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versität\Mannheim\Studium\5. Semester HWS\Masterthesis\results\tot_normal\arc_1D\"/>
    </mc:Choice>
  </mc:AlternateContent>
  <xr:revisionPtr revIDLastSave="0" documentId="13_ncr:1_{4F9FF921-A57C-4D14-8552-DF7904491996}" xr6:coauthVersionLast="47" xr6:coauthVersionMax="47" xr10:uidLastSave="{00000000-0000-0000-0000-000000000000}"/>
  <bookViews>
    <workbookView xWindow="-23148" yWindow="-108" windowWidth="23256" windowHeight="12576" activeTab="2" xr2:uid="{0EC1F964-009C-44AA-8331-5AE0B72718BA}"/>
  </bookViews>
  <sheets>
    <sheet name="template" sheetId="4" r:id="rId1"/>
    <sheet name="naive_cot_gpt4_unsolved" sheetId="10" r:id="rId2"/>
    <sheet name="naive_cot_gpt4_solved" sheetId="11" r:id="rId3"/>
    <sheet name="naive_cot_gpt3_unsolved" sheetId="12" r:id="rId4"/>
    <sheet name="naive_cot_gpt3_solved" sheetId="13" r:id="rId5"/>
    <sheet name="naive_cot_mixtral_unsolved" sheetId="14" r:id="rId6"/>
    <sheet name="naive_cot_mixtral_solved" sheetId="15" r:id="rId7"/>
    <sheet name="Legend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15" l="1"/>
  <c r="AE6" i="15"/>
  <c r="U6" i="15"/>
  <c r="T6" i="15"/>
  <c r="M6" i="15"/>
  <c r="L6" i="15"/>
  <c r="AH5" i="15"/>
  <c r="U5" i="15"/>
  <c r="T5" i="15"/>
  <c r="P5" i="15"/>
  <c r="M5" i="15"/>
  <c r="L5" i="15"/>
  <c r="F5" i="15"/>
  <c r="E5" i="15"/>
  <c r="AH4" i="15"/>
  <c r="U4" i="15"/>
  <c r="T4" i="15"/>
  <c r="P4" i="15"/>
  <c r="M4" i="15"/>
  <c r="L4" i="15"/>
  <c r="AH3" i="15"/>
  <c r="U3" i="15"/>
  <c r="T3" i="15"/>
  <c r="P3" i="15"/>
  <c r="M3" i="15"/>
  <c r="L3" i="15"/>
  <c r="F3" i="15"/>
  <c r="E3" i="15"/>
  <c r="AH2" i="15"/>
  <c r="AE2" i="15"/>
  <c r="X2" i="15"/>
  <c r="I2" i="15"/>
  <c r="AB11" i="14"/>
  <c r="AA11" i="14"/>
  <c r="U11" i="14"/>
  <c r="T11" i="14"/>
  <c r="P11" i="14"/>
  <c r="M11" i="14"/>
  <c r="L11" i="14"/>
  <c r="F11" i="14"/>
  <c r="E11" i="14"/>
  <c r="AB10" i="14"/>
  <c r="AA10" i="14"/>
  <c r="U10" i="14"/>
  <c r="T10" i="14"/>
  <c r="P10" i="14"/>
  <c r="M10" i="14"/>
  <c r="L10" i="14"/>
  <c r="F10" i="14"/>
  <c r="E10" i="14"/>
  <c r="AB9" i="14"/>
  <c r="AA9" i="14"/>
  <c r="U9" i="14"/>
  <c r="T9" i="14"/>
  <c r="P9" i="14"/>
  <c r="M9" i="14"/>
  <c r="L9" i="14"/>
  <c r="F9" i="14"/>
  <c r="E9" i="14"/>
  <c r="AB8" i="14"/>
  <c r="AA8" i="14"/>
  <c r="P8" i="14"/>
  <c r="F8" i="14"/>
  <c r="E8" i="14"/>
  <c r="AB7" i="14"/>
  <c r="AA7" i="14"/>
  <c r="U7" i="14"/>
  <c r="T7" i="14"/>
  <c r="P7" i="14"/>
  <c r="M7" i="14"/>
  <c r="L7" i="14"/>
  <c r="F7" i="14"/>
  <c r="E7" i="14"/>
  <c r="AB6" i="14"/>
  <c r="AA6" i="14"/>
  <c r="U6" i="14"/>
  <c r="T6" i="14"/>
  <c r="P6" i="14"/>
  <c r="M6" i="14"/>
  <c r="L6" i="14"/>
  <c r="F6" i="14"/>
  <c r="E6" i="14"/>
  <c r="AB5" i="14"/>
  <c r="AA5" i="14"/>
  <c r="U5" i="14"/>
  <c r="T5" i="14"/>
  <c r="P5" i="14"/>
  <c r="M5" i="14"/>
  <c r="L5" i="14"/>
  <c r="F5" i="14"/>
  <c r="E5" i="14"/>
  <c r="AB4" i="14"/>
  <c r="AA4" i="14"/>
  <c r="U4" i="14"/>
  <c r="T4" i="14"/>
  <c r="M4" i="14"/>
  <c r="L4" i="14"/>
  <c r="I4" i="14"/>
  <c r="AB3" i="14"/>
  <c r="AA3" i="14"/>
  <c r="U3" i="14"/>
  <c r="T3" i="14"/>
  <c r="P3" i="14"/>
  <c r="M3" i="14"/>
  <c r="L3" i="14"/>
  <c r="F3" i="14"/>
  <c r="E3" i="14"/>
  <c r="AB2" i="14"/>
  <c r="AA2" i="14"/>
  <c r="U2" i="14"/>
  <c r="T2" i="14"/>
  <c r="P2" i="14"/>
  <c r="M2" i="14"/>
  <c r="L2" i="14"/>
  <c r="F2" i="14"/>
  <c r="E2" i="14"/>
  <c r="AH10" i="13"/>
  <c r="U10" i="13"/>
  <c r="T10" i="13"/>
  <c r="P10" i="13"/>
  <c r="M10" i="13"/>
  <c r="L10" i="13"/>
  <c r="F10" i="13"/>
  <c r="E10" i="13"/>
  <c r="AH9" i="13"/>
  <c r="U9" i="13"/>
  <c r="T9" i="13"/>
  <c r="P9" i="13"/>
  <c r="M9" i="13"/>
  <c r="L9" i="13"/>
  <c r="F9" i="13"/>
  <c r="E9" i="13"/>
  <c r="AH8" i="13"/>
  <c r="AE8" i="13"/>
  <c r="U8" i="13"/>
  <c r="T8" i="13"/>
  <c r="P8" i="13"/>
  <c r="M8" i="13"/>
  <c r="L8" i="13"/>
  <c r="AH7" i="13"/>
  <c r="AE7" i="13"/>
  <c r="U7" i="13"/>
  <c r="T7" i="13"/>
  <c r="P7" i="13"/>
  <c r="M7" i="13"/>
  <c r="L7" i="13"/>
  <c r="F7" i="13"/>
  <c r="E7" i="13"/>
  <c r="AH6" i="13"/>
  <c r="AE6" i="13"/>
  <c r="U6" i="13"/>
  <c r="T6" i="13"/>
  <c r="M6" i="13"/>
  <c r="L6" i="13"/>
  <c r="I6" i="13"/>
  <c r="AH5" i="13"/>
  <c r="AE5" i="13"/>
  <c r="U5" i="13"/>
  <c r="T5" i="13"/>
  <c r="M5" i="13"/>
  <c r="L5" i="13"/>
  <c r="I5" i="13"/>
  <c r="F5" i="13"/>
  <c r="E5" i="13"/>
  <c r="AH4" i="13"/>
  <c r="AE4" i="13"/>
  <c r="U4" i="13"/>
  <c r="T4" i="13"/>
  <c r="M4" i="13"/>
  <c r="L4" i="13"/>
  <c r="AH3" i="13"/>
  <c r="AB3" i="13"/>
  <c r="AA3" i="13"/>
  <c r="U3" i="13"/>
  <c r="T3" i="13"/>
  <c r="P3" i="13"/>
  <c r="M3" i="13"/>
  <c r="L3" i="13"/>
  <c r="F3" i="13"/>
  <c r="E3" i="13"/>
  <c r="AH2" i="13"/>
  <c r="U2" i="13"/>
  <c r="T2" i="13"/>
  <c r="M2" i="13"/>
  <c r="L2" i="13"/>
  <c r="I2" i="13"/>
  <c r="F2" i="13"/>
  <c r="E2" i="13"/>
  <c r="AB11" i="12"/>
  <c r="AA11" i="12"/>
  <c r="I11" i="12"/>
  <c r="F11" i="12"/>
  <c r="E11" i="12"/>
  <c r="AB10" i="12"/>
  <c r="AA10" i="12"/>
  <c r="U10" i="12"/>
  <c r="T10" i="12"/>
  <c r="P10" i="12"/>
  <c r="M10" i="12"/>
  <c r="L10" i="12"/>
  <c r="F10" i="12"/>
  <c r="E10" i="12"/>
  <c r="AB9" i="12"/>
  <c r="AA9" i="12"/>
  <c r="U9" i="12"/>
  <c r="T9" i="12"/>
  <c r="P9" i="12"/>
  <c r="M9" i="12"/>
  <c r="L9" i="12"/>
  <c r="AE8" i="12"/>
  <c r="AB8" i="12"/>
  <c r="AA8" i="12"/>
  <c r="U8" i="12"/>
  <c r="T8" i="12"/>
  <c r="M8" i="12"/>
  <c r="L8" i="12"/>
  <c r="I8" i="12"/>
  <c r="F8" i="12"/>
  <c r="E8" i="12"/>
  <c r="AB7" i="12"/>
  <c r="AA7" i="12"/>
  <c r="U7" i="12"/>
  <c r="T7" i="12"/>
  <c r="P7" i="12"/>
  <c r="M7" i="12"/>
  <c r="L7" i="12"/>
  <c r="F7" i="12"/>
  <c r="E7" i="12"/>
  <c r="AB6" i="12"/>
  <c r="AA6" i="12"/>
  <c r="U6" i="12"/>
  <c r="T6" i="12"/>
  <c r="M6" i="12"/>
  <c r="L6" i="12"/>
  <c r="I6" i="12"/>
  <c r="AB5" i="12"/>
  <c r="AA5" i="12"/>
  <c r="U5" i="12"/>
  <c r="T5" i="12"/>
  <c r="P5" i="12"/>
  <c r="F5" i="12"/>
  <c r="E5" i="12"/>
  <c r="AB4" i="12"/>
  <c r="AA4" i="12"/>
  <c r="U4" i="12"/>
  <c r="T4" i="12"/>
  <c r="M4" i="12"/>
  <c r="L4" i="12"/>
  <c r="I4" i="12"/>
  <c r="F4" i="12"/>
  <c r="E4" i="12"/>
  <c r="AB3" i="12"/>
  <c r="AA3" i="12"/>
  <c r="U3" i="12"/>
  <c r="T3" i="12"/>
  <c r="M3" i="12"/>
  <c r="L3" i="12"/>
  <c r="I3" i="12"/>
  <c r="F3" i="12"/>
  <c r="E3" i="12"/>
  <c r="AE2" i="12"/>
  <c r="AB2" i="12"/>
  <c r="AA2" i="12"/>
  <c r="U2" i="12"/>
  <c r="T2" i="12"/>
  <c r="M2" i="12"/>
  <c r="L2" i="12"/>
  <c r="AH11" i="11"/>
  <c r="AE11" i="11"/>
  <c r="X11" i="11"/>
  <c r="U11" i="11"/>
  <c r="T11" i="11"/>
  <c r="P11" i="11"/>
  <c r="I11" i="11"/>
  <c r="F11" i="11"/>
  <c r="E11" i="11"/>
  <c r="AH10" i="11"/>
  <c r="AE10" i="11"/>
  <c r="X10" i="11"/>
  <c r="P10" i="11"/>
  <c r="I10" i="11"/>
  <c r="F10" i="11"/>
  <c r="E10" i="11"/>
  <c r="AH9" i="11"/>
  <c r="AE9" i="11"/>
  <c r="X9" i="11"/>
  <c r="U9" i="11"/>
  <c r="T9" i="11"/>
  <c r="P9" i="11"/>
  <c r="M9" i="11"/>
  <c r="L9" i="11"/>
  <c r="I9" i="11"/>
  <c r="F9" i="11"/>
  <c r="E9" i="11"/>
  <c r="AH8" i="11"/>
  <c r="AE8" i="11"/>
  <c r="X8" i="11"/>
  <c r="U8" i="11"/>
  <c r="T8" i="11"/>
  <c r="P8" i="11"/>
  <c r="F8" i="11"/>
  <c r="E8" i="11"/>
  <c r="AH7" i="11"/>
  <c r="AE7" i="11"/>
  <c r="X7" i="11"/>
  <c r="U7" i="11"/>
  <c r="T7" i="11"/>
  <c r="P7" i="11"/>
  <c r="M7" i="11"/>
  <c r="L7" i="11"/>
  <c r="I7" i="11"/>
  <c r="F7" i="11"/>
  <c r="E7" i="11"/>
  <c r="AH6" i="11"/>
  <c r="X6" i="11"/>
  <c r="U6" i="11"/>
  <c r="T6" i="11"/>
  <c r="P6" i="11"/>
  <c r="M6" i="11"/>
  <c r="L6" i="11"/>
  <c r="I6" i="11"/>
  <c r="AH5" i="11"/>
  <c r="X5" i="11"/>
  <c r="U5" i="11"/>
  <c r="T5" i="11"/>
  <c r="P5" i="11"/>
  <c r="I5" i="11"/>
  <c r="AH4" i="11"/>
  <c r="AE4" i="11"/>
  <c r="U4" i="11"/>
  <c r="T4" i="11"/>
  <c r="P4" i="11"/>
  <c r="M4" i="11"/>
  <c r="L4" i="11"/>
  <c r="F4" i="11"/>
  <c r="E4" i="11"/>
  <c r="AH3" i="11"/>
  <c r="AE3" i="11"/>
  <c r="AB3" i="11"/>
  <c r="AA3" i="11"/>
  <c r="U3" i="11"/>
  <c r="T3" i="11"/>
  <c r="AH2" i="11"/>
  <c r="AE2" i="11"/>
  <c r="U2" i="11"/>
  <c r="T2" i="11"/>
  <c r="F2" i="10"/>
  <c r="E2" i="10"/>
  <c r="P11" i="4"/>
  <c r="P10" i="4"/>
  <c r="P9" i="4"/>
  <c r="P8" i="4"/>
  <c r="P7" i="4"/>
  <c r="P6" i="4"/>
  <c r="P5" i="4"/>
  <c r="P4" i="4"/>
  <c r="P3" i="4"/>
  <c r="P2" i="4"/>
  <c r="P3" i="10"/>
  <c r="P4" i="10"/>
  <c r="P9" i="10"/>
  <c r="P10" i="10"/>
  <c r="P11" i="10"/>
  <c r="P2" i="10"/>
  <c r="AE11" i="10"/>
  <c r="AB11" i="10"/>
  <c r="AA11" i="10"/>
  <c r="U11" i="10"/>
  <c r="T11" i="10"/>
  <c r="M11" i="10"/>
  <c r="L11" i="10"/>
  <c r="F11" i="10"/>
  <c r="E11" i="10"/>
  <c r="AE10" i="10"/>
  <c r="X10" i="10"/>
  <c r="U10" i="10"/>
  <c r="T10" i="10"/>
  <c r="I10" i="10"/>
  <c r="F10" i="10"/>
  <c r="E10" i="10"/>
  <c r="AE9" i="10"/>
  <c r="AB9" i="10"/>
  <c r="AA9" i="10"/>
  <c r="U9" i="10"/>
  <c r="T9" i="10"/>
  <c r="M9" i="10"/>
  <c r="L9" i="10"/>
  <c r="F9" i="10"/>
  <c r="E9" i="10"/>
  <c r="AB8" i="10"/>
  <c r="AA8" i="10"/>
  <c r="U8" i="10"/>
  <c r="T8" i="10"/>
  <c r="M8" i="10"/>
  <c r="L8" i="10"/>
  <c r="AE7" i="10"/>
  <c r="AB7" i="10"/>
  <c r="AA7" i="10"/>
  <c r="U7" i="10"/>
  <c r="T7" i="10"/>
  <c r="M7" i="10"/>
  <c r="L7" i="10"/>
  <c r="AE6" i="10"/>
  <c r="AB6" i="10"/>
  <c r="AA6" i="10"/>
  <c r="U6" i="10"/>
  <c r="T6" i="10"/>
  <c r="M6" i="10"/>
  <c r="L6" i="10"/>
  <c r="I6" i="10"/>
  <c r="F6" i="10"/>
  <c r="E6" i="10"/>
  <c r="AE5" i="10"/>
  <c r="U5" i="10"/>
  <c r="T5" i="10"/>
  <c r="AE4" i="10"/>
  <c r="AB4" i="10"/>
  <c r="AA4" i="10"/>
  <c r="U4" i="10"/>
  <c r="T4" i="10"/>
  <c r="M4" i="10"/>
  <c r="L4" i="10"/>
  <c r="F4" i="10"/>
  <c r="E4" i="10"/>
  <c r="AB3" i="10"/>
  <c r="AA3" i="10"/>
  <c r="U3" i="10"/>
  <c r="T3" i="10"/>
  <c r="M3" i="10"/>
  <c r="L3" i="10"/>
  <c r="AB2" i="10"/>
  <c r="AA2" i="10"/>
  <c r="U2" i="10"/>
  <c r="T2" i="10"/>
  <c r="AH3" i="4"/>
  <c r="AH4" i="4"/>
  <c r="AH5" i="4"/>
  <c r="AH6" i="4"/>
  <c r="AH7" i="4"/>
  <c r="AH8" i="4"/>
  <c r="AH9" i="4"/>
  <c r="AH10" i="4"/>
  <c r="AH11" i="4"/>
  <c r="AH2" i="4"/>
  <c r="AE3" i="4"/>
  <c r="AE4" i="4"/>
  <c r="AE5" i="4"/>
  <c r="AE6" i="4"/>
  <c r="AE7" i="4"/>
  <c r="AE8" i="4"/>
  <c r="AE9" i="4"/>
  <c r="AE10" i="4"/>
  <c r="AE11" i="4"/>
  <c r="AE2" i="4"/>
  <c r="AB3" i="4"/>
  <c r="AB4" i="4"/>
  <c r="AB5" i="4"/>
  <c r="AB6" i="4"/>
  <c r="AB7" i="4"/>
  <c r="AB8" i="4"/>
  <c r="AB9" i="4"/>
  <c r="AB10" i="4"/>
  <c r="AB11" i="4"/>
  <c r="AA3" i="4"/>
  <c r="AA4" i="4"/>
  <c r="AA5" i="4"/>
  <c r="AA6" i="4"/>
  <c r="AA7" i="4"/>
  <c r="AA8" i="4"/>
  <c r="AA9" i="4"/>
  <c r="AA10" i="4"/>
  <c r="AA11" i="4"/>
  <c r="AB2" i="4"/>
  <c r="X3" i="4"/>
  <c r="X4" i="4"/>
  <c r="X5" i="4"/>
  <c r="X6" i="4"/>
  <c r="X7" i="4"/>
  <c r="X8" i="4"/>
  <c r="X9" i="4"/>
  <c r="X10" i="4"/>
  <c r="X11" i="4"/>
  <c r="X2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M7" i="4"/>
  <c r="M8" i="4"/>
  <c r="L7" i="4"/>
  <c r="AA2" i="4"/>
  <c r="U2" i="4"/>
  <c r="T2" i="4"/>
  <c r="I3" i="4"/>
  <c r="I4" i="4"/>
  <c r="I5" i="4"/>
  <c r="I6" i="4"/>
  <c r="I7" i="4"/>
  <c r="I8" i="4"/>
  <c r="I9" i="4"/>
  <c r="I10" i="4"/>
  <c r="I11" i="4"/>
  <c r="I2" i="4"/>
  <c r="E8" i="4"/>
  <c r="E9" i="4"/>
  <c r="F3" i="4"/>
  <c r="F4" i="4"/>
  <c r="F5" i="4"/>
  <c r="F6" i="4"/>
  <c r="F7" i="4"/>
  <c r="F8" i="4"/>
  <c r="F9" i="4"/>
  <c r="E10" i="4"/>
  <c r="F11" i="4"/>
  <c r="M3" i="4"/>
  <c r="M4" i="4"/>
  <c r="M5" i="4"/>
  <c r="M6" i="4"/>
  <c r="L8" i="4"/>
  <c r="M9" i="4"/>
  <c r="M10" i="4"/>
  <c r="M11" i="4"/>
  <c r="M2" i="4"/>
  <c r="F2" i="4"/>
  <c r="L6" i="4" l="1"/>
  <c r="F10" i="4"/>
  <c r="L5" i="4"/>
  <c r="L4" i="4"/>
  <c r="L11" i="4"/>
  <c r="L3" i="4"/>
  <c r="L10" i="4"/>
  <c r="L2" i="4"/>
  <c r="L9" i="4"/>
  <c r="E7" i="4"/>
  <c r="E6" i="4"/>
  <c r="E2" i="4"/>
  <c r="E5" i="4"/>
  <c r="E4" i="4"/>
  <c r="E11" i="4"/>
  <c r="E3" i="4"/>
</calcChain>
</file>

<file path=xl/sharedStrings.xml><?xml version="1.0" encoding="utf-8"?>
<sst xmlns="http://schemas.openxmlformats.org/spreadsheetml/2006/main" count="532" uniqueCount="130">
  <si>
    <t>task_name</t>
  </si>
  <si>
    <t>key_concept_correct</t>
  </si>
  <si>
    <t>wrong_instructions_but_fit_to_pattern</t>
  </si>
  <si>
    <t>notes</t>
  </si>
  <si>
    <t>category</t>
  </si>
  <si>
    <t>good_example_for_thesis</t>
  </si>
  <si>
    <t>Task name</t>
  </si>
  <si>
    <t>Category (e.g. move_1p, hollow,..)</t>
  </si>
  <si>
    <t>numbers_interpreted_arithmetical</t>
  </si>
  <si>
    <t>a</t>
  </si>
  <si>
    <t>step_1_chose_incorrect_although_correct_exists</t>
  </si>
  <si>
    <t>step_1_incorrect_samples_exist</t>
  </si>
  <si>
    <t>step_1_correct_samples_exist</t>
  </si>
  <si>
    <t>step_1_chose_correct_although_incorrect_exists</t>
  </si>
  <si>
    <t>step_1_chose_correct</t>
  </si>
  <si>
    <t>In the first step, the model chose at least one correct thought, denoting this step as success.</t>
  </si>
  <si>
    <t>In the first step, the model sampled at least one incorrect sample.</t>
  </si>
  <si>
    <t>In the first step, the model sampled at least one correct sample.</t>
  </si>
  <si>
    <t>step_1_chose_incorrect_and_error_bc_bad_object_detection</t>
  </si>
  <si>
    <t>In the first step, the model chose an incorrect sample and the error is due to bad object detection capabilities.</t>
  </si>
  <si>
    <t>step_2_incorrect_samples_exist</t>
  </si>
  <si>
    <t>step_2_chose_incorrect_although_correct_exists</t>
  </si>
  <si>
    <t>step_2_chose_correct_although_incorrect_exists</t>
  </si>
  <si>
    <t>step_2_chose_correct</t>
  </si>
  <si>
    <t>step_2_correct_samples_exist</t>
  </si>
  <si>
    <t>In the second step, the model sampled at least one incorrect sample.</t>
  </si>
  <si>
    <t>In the second step, the model sampled at least one correct sample.</t>
  </si>
  <si>
    <t>In the second step, the model chose at least one incorrect thought, although a correct one was sampled and not chosen.</t>
  </si>
  <si>
    <t xml:space="preserve">In the second step, incorrect samples exist but the model chose at least one correct thought </t>
  </si>
  <si>
    <t>In the second step, the model chose at least one correct thought, denoting this step as success.</t>
  </si>
  <si>
    <t>Was the key concept of the pattern identified and in at least one of the chosen thoughts? (e.g. move objects, rotate, mirror, scale … =&gt; not in detail e.g. the number of pixels shifted)</t>
  </si>
  <si>
    <t>step_3_incorrect_samples_exist</t>
  </si>
  <si>
    <t>step_3_correct_samples_exist</t>
  </si>
  <si>
    <t>step_3_chose_incorrect_although_correct_exists</t>
  </si>
  <si>
    <t>step_3_chose_correct_although_incorrect_exists</t>
  </si>
  <si>
    <t>step_3_chose_correct</t>
  </si>
  <si>
    <t>In the third step, the model sampled at least one incorrect sample.</t>
  </si>
  <si>
    <t>In the third step, the model sampled at least one correct sample.</t>
  </si>
  <si>
    <t>In the third step, the model chose at least one incorrect thought, although a correct one was sampled and not chosen.</t>
  </si>
  <si>
    <t xml:space="preserve">In the third step, incorrect samples exist but the model chose at least one correct thought </t>
  </si>
  <si>
    <t>In the third step, the model chose at least one correct thought, denoting this step as success.</t>
  </si>
  <si>
    <t xml:space="preserve">If all instructions &amp; pattern wrong: Are the instructions of at least one thought correct for the given pattern? </t>
  </si>
  <si>
    <t>step_4_incorrect_samples_exist</t>
  </si>
  <si>
    <t>step_4_correct_samples_exist</t>
  </si>
  <si>
    <t>step_4_chose_incorrect_although_correct_exists</t>
  </si>
  <si>
    <t>step_4_chose_correct_although_incorrect_exists</t>
  </si>
  <si>
    <t>step_4_chose_correct</t>
  </si>
  <si>
    <t>In the fourth step, the model sampled at least one incorrect sample.</t>
  </si>
  <si>
    <t>In the fourth step, the model sampled at least one correct sample.</t>
  </si>
  <si>
    <t>In the fourth step, the model chose at least one incorrect thought, although a correct one was sampled and not chosen.</t>
  </si>
  <si>
    <t xml:space="preserve">In the fourth step, incorrect samples exist but the model chose at least one correct thought </t>
  </si>
  <si>
    <t>In the fourth step, the model chose at least one correct thought, denoting this step as success.</t>
  </si>
  <si>
    <t>best_node_test_description_correct</t>
  </si>
  <si>
    <t>best_node_test_description_error_bc_bad_object_detection</t>
  </si>
  <si>
    <t>best_node_test_transformation_described_correctly</t>
  </si>
  <si>
    <t>best_node_test_transformation_correct</t>
  </si>
  <si>
    <t>best_node_wrong_test_transformation_but_fit_to_pattern</t>
  </si>
  <si>
    <t>best_node_step_1_correct</t>
  </si>
  <si>
    <t>best_node_step_2_correct</t>
  </si>
  <si>
    <t>best_node_step_3_correct</t>
  </si>
  <si>
    <t>best_node_step_4_correct</t>
  </si>
  <si>
    <t xml:space="preserve">Regarding the best final node: if the test transformation and pattern were wrong: Is the transformation correct for the given pattern? </t>
  </si>
  <si>
    <t>Regarding the best final node: is the applied transformation correct (including all steps)?</t>
  </si>
  <si>
    <t>Regarding the best final node: is the description of how to grid should be transformed correct?</t>
  </si>
  <si>
    <t>Regarding the best final node: is the error made in the description due to poor object detection capabilities?</t>
  </si>
  <si>
    <t>Regarding the best final node: is the description of the test case correct and complete?</t>
  </si>
  <si>
    <t>Regarding the best final node: is the first step correct?</t>
  </si>
  <si>
    <t>Regarding the best final node: is the second step correct?</t>
  </si>
  <si>
    <t>Regarding the best final node: is the fourth step correct?</t>
  </si>
  <si>
    <t>Regarding the best final node: is the third step correct?</t>
  </si>
  <si>
    <t>step_1_chose_incorrect</t>
  </si>
  <si>
    <t>In the first step, the model chose at least one incorrect thought.</t>
  </si>
  <si>
    <t>step_3_chose_incorrect</t>
  </si>
  <si>
    <t>In the third step, the model chose at least one incorrect thought.</t>
  </si>
  <si>
    <t>1d_pcopy_1c_28.json</t>
  </si>
  <si>
    <t>pcopy_1c</t>
  </si>
  <si>
    <t>1d_move_3p_49.json</t>
  </si>
  <si>
    <t>move_3p</t>
  </si>
  <si>
    <t>1d_move_3p_21.json</t>
  </si>
  <si>
    <t>move_3p vs. Move_to_center, consistent through all states</t>
  </si>
  <si>
    <t>None</t>
  </si>
  <si>
    <t>1d_recolor_cmp_43.json</t>
  </si>
  <si>
    <t>recolor_cmp</t>
  </si>
  <si>
    <t>description not wrong but brings model on wrong track</t>
  </si>
  <si>
    <t>1d_pcopy_1c_35.json</t>
  </si>
  <si>
    <t>Good example for "from correct description to incorrect patter"</t>
  </si>
  <si>
    <t>step_2_chose_incorrect</t>
  </si>
  <si>
    <t>step_1_correct_and_step_2_incorrect_bc_misleading_description</t>
  </si>
  <si>
    <t>In the second step, the model chose at least one incorrect thought.</t>
  </si>
  <si>
    <t>If step 1 was correct and step 2 incorrect, was this bc. The description was correct for the examples but misleading for the pattern?</t>
  </si>
  <si>
    <t>Only marginal mistake in pattern leading to 10 points for all samples and chosen two times the wrong one bc. The wrong ones came from first node of previous layer</t>
  </si>
  <si>
    <t>1d_pcopy_1c_9.json</t>
  </si>
  <si>
    <t>In the first step, the model chose at least one incorrect thought, although a correct one was sampled and not chosen. [Field is "none" if there was just 2 or less samples to choose from due to duplication]</t>
  </si>
  <si>
    <t>In the first step, incorrect samples exist but the model chose at least one correct thought  [Field is "none" if there was just 2 or less samples to choose from due to duplication]</t>
  </si>
  <si>
    <t>1d_move_3p_47.json</t>
  </si>
  <si>
    <t>description to generic</t>
  </si>
  <si>
    <t>1d_recolor_cmp_37.json</t>
  </si>
  <si>
    <t>1d_denoising_1c_22.json</t>
  </si>
  <si>
    <t>denoising_1c</t>
  </si>
  <si>
    <t>1d_pcopy_1c_0.json</t>
  </si>
  <si>
    <t>too generic description</t>
  </si>
  <si>
    <t>1d_recolor_cmp_2.json</t>
  </si>
  <si>
    <t>1d_denoising_1c_0.json</t>
  </si>
  <si>
    <t>1d_move_3p_4.json</t>
  </si>
  <si>
    <t>1d_denoising_1c_13.json</t>
  </si>
  <si>
    <t>1d_recolor_cmp_3.json</t>
  </si>
  <si>
    <t>1d_pcopy_1c_2.json</t>
  </si>
  <si>
    <t>1d_recolor_cmp_47.json</t>
  </si>
  <si>
    <t>1d_denoising_1c_21.json</t>
  </si>
  <si>
    <t>1d_move_3p_22.json</t>
  </si>
  <si>
    <t>1d_move_3p_32.json</t>
  </si>
  <si>
    <t>1d_denoising_1c_16.json</t>
  </si>
  <si>
    <t>1d_pcopy_1c_44.json</t>
  </si>
  <si>
    <t>1d_move_3p_12.json</t>
  </si>
  <si>
    <t>Example, where description no. 4 is completely inconsistent</t>
  </si>
  <si>
    <t>1d_denoising_1c_33.json</t>
  </si>
  <si>
    <t>1d_move_3p_29.json</t>
  </si>
  <si>
    <t>pattern wrong but randomly fit to test case</t>
  </si>
  <si>
    <t>1d_pcopy_1c_45.json</t>
  </si>
  <si>
    <t>1d_denoising_1c_10.json</t>
  </si>
  <si>
    <t>1d_denoising_1c_42.json</t>
  </si>
  <si>
    <t>1d_pcopy_1c_37.json</t>
  </si>
  <si>
    <t>1d_denoising_1c_37.json</t>
  </si>
  <si>
    <t>1d_move_3p_33.json</t>
  </si>
  <si>
    <t>1d_recolor_cmp_4.json</t>
  </si>
  <si>
    <t>description too generic</t>
  </si>
  <si>
    <t>1d_move_3p_7.json</t>
  </si>
  <si>
    <t>1d_pcopy_1c_30.json</t>
  </si>
  <si>
    <t>Example for many duplicates</t>
  </si>
  <si>
    <t>1d_denoising_1c_20.json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</si>
</sst>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AD61-EEB4-47F8-80EE-F4FA7672F7D2}">
  <dimension ref="A1:AO11"/>
  <sheetViews>
    <sheetView topLeftCell="AB1" zoomScaleNormal="100" workbookViewId="0">
      <pane ySplit="1" topLeftCell="A2" activePane="bottomLeft" state="frozen"/>
      <selection pane="bottomLeft" activeCell="AB1" sqref="A1:XFD1048576"/>
    </sheetView>
  </sheetViews>
  <sheetFormatPr defaultRowHeight="15" x14ac:dyDescent="0.25"/>
  <cols>
    <col min="1" max="1" width="10.5703125" bestFit="1" customWidth="1"/>
    <col min="2" max="2" width="8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86</v>
      </c>
      <c r="P1" s="1" t="s">
        <v>87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9</v>
      </c>
      <c r="E2" t="str">
        <f>IF(OR(C2=FALSE,D2=FALSE),"None","")</f>
        <v>None</v>
      </c>
      <c r="F2" t="str">
        <f>IF(OR(C2=FALSE,D2=FALSE),"None","")</f>
        <v>None</v>
      </c>
      <c r="I2" t="str">
        <f>IF(H2=TRUE,"","None")</f>
        <v>None</v>
      </c>
      <c r="L2" t="str">
        <f>IF(OR(J2=FALSE,K2=FALSE),"None","")</f>
        <v>None</v>
      </c>
      <c r="M2" t="str">
        <f>IF(OR(J2=FALSE,K2=FALSE),"None","")</f>
        <v>None</v>
      </c>
      <c r="P2" t="str">
        <f>IF(AND(O2=TRUE,G2=TRUE),"","None")</f>
        <v>None</v>
      </c>
      <c r="T2" t="str">
        <f>IF(OR(R2=FALSE,S2=FALSE),"None","")</f>
        <v>None</v>
      </c>
      <c r="U2" t="str">
        <f>IF(OR(R2=FALSE,S2=FALSE),"None","")</f>
        <v>None</v>
      </c>
      <c r="X2" t="str">
        <f>IF(W2=TRUE,"","None")</f>
        <v>None</v>
      </c>
      <c r="AA2" t="str">
        <f>IF(OR(Y2=FALSE,Z2=FALSE),"None","")</f>
        <v>None</v>
      </c>
      <c r="AB2" t="str">
        <f>IF(OR(Y2=FALSE,Z2=FALSE),"None","")</f>
        <v>None</v>
      </c>
      <c r="AE2" t="str">
        <f>IF(AD2=FALSE,"","None")</f>
        <v/>
      </c>
      <c r="AH2" t="str">
        <f>IF(AG2=FALSE,"","None")</f>
        <v/>
      </c>
    </row>
    <row r="3" spans="1:41" x14ac:dyDescent="0.25">
      <c r="A3" t="s">
        <v>9</v>
      </c>
      <c r="E3" t="str">
        <f t="shared" ref="E3:E11" si="0">IF(OR(C3=FALSE,D3=FALSE),"None","")</f>
        <v>None</v>
      </c>
      <c r="F3" t="str">
        <f t="shared" ref="F3:F11" si="1">IF(OR(C3=FALSE,D3=FALSE),"None","")</f>
        <v>None</v>
      </c>
      <c r="I3" t="str">
        <f t="shared" ref="I3:I11" si="2">IF(H3=TRUE,"","None")</f>
        <v>None</v>
      </c>
      <c r="L3" t="str">
        <f t="shared" ref="L3:L11" si="3">IF(OR(J3=FALSE,K3=FALSE),"None","")</f>
        <v>None</v>
      </c>
      <c r="M3" t="str">
        <f t="shared" ref="M3:M11" si="4">IF(OR(J3=FALSE,K3=FALSE),"None","")</f>
        <v>None</v>
      </c>
      <c r="P3" t="str">
        <f t="shared" ref="P3:P11" si="5">IF(AND(O3=TRUE,G3=TRUE),"","None")</f>
        <v>None</v>
      </c>
      <c r="T3" t="str">
        <f t="shared" ref="T3:T11" si="6">IF(OR(R3=FALSE,S3=FALSE),"None","")</f>
        <v>None</v>
      </c>
      <c r="U3" t="str">
        <f t="shared" ref="U3:U11" si="7">IF(OR(R3=FALSE,S3=FALSE),"None","")</f>
        <v>None</v>
      </c>
      <c r="X3" t="str">
        <f t="shared" ref="X3:X11" si="8">IF(W3=TRUE,"","None")</f>
        <v>None</v>
      </c>
      <c r="AA3" t="str">
        <f t="shared" ref="AA3:AA11" si="9">IF(OR(Y3=FALSE,Z3=FALSE),"None","")</f>
        <v>None</v>
      </c>
      <c r="AB3" t="str">
        <f t="shared" ref="AB3:AB11" si="10">IF(OR(Y3=FALSE,Z3=FALSE),"None","")</f>
        <v>None</v>
      </c>
      <c r="AE3" t="str">
        <f t="shared" ref="AE3:AE11" si="11">IF(AD3=FALSE,"","None")</f>
        <v/>
      </c>
      <c r="AH3" t="str">
        <f t="shared" ref="AH3:AH11" si="12">IF(AG3=FALSE,"","None")</f>
        <v/>
      </c>
    </row>
    <row r="4" spans="1:41" x14ac:dyDescent="0.25">
      <c r="A4" t="s">
        <v>9</v>
      </c>
      <c r="E4" t="str">
        <f t="shared" si="0"/>
        <v>None</v>
      </c>
      <c r="F4" t="str">
        <f t="shared" si="1"/>
        <v>None</v>
      </c>
      <c r="I4" t="str">
        <f t="shared" si="2"/>
        <v>None</v>
      </c>
      <c r="L4" t="str">
        <f t="shared" si="3"/>
        <v>None</v>
      </c>
      <c r="M4" t="str">
        <f t="shared" si="4"/>
        <v>None</v>
      </c>
      <c r="P4" t="str">
        <f t="shared" si="5"/>
        <v>None</v>
      </c>
      <c r="T4" t="str">
        <f t="shared" si="6"/>
        <v>None</v>
      </c>
      <c r="U4" t="str">
        <f t="shared" si="7"/>
        <v>None</v>
      </c>
      <c r="X4" t="str">
        <f t="shared" si="8"/>
        <v>None</v>
      </c>
      <c r="AA4" t="str">
        <f t="shared" si="9"/>
        <v>None</v>
      </c>
      <c r="AB4" t="str">
        <f t="shared" si="10"/>
        <v>None</v>
      </c>
      <c r="AE4" t="str">
        <f t="shared" si="11"/>
        <v/>
      </c>
      <c r="AH4" t="str">
        <f t="shared" si="12"/>
        <v/>
      </c>
    </row>
    <row r="5" spans="1:41" x14ac:dyDescent="0.25">
      <c r="A5" t="s">
        <v>9</v>
      </c>
      <c r="E5" t="str">
        <f t="shared" si="0"/>
        <v>None</v>
      </c>
      <c r="F5" t="str">
        <f t="shared" si="1"/>
        <v>None</v>
      </c>
      <c r="I5" t="str">
        <f t="shared" si="2"/>
        <v>None</v>
      </c>
      <c r="L5" t="str">
        <f t="shared" si="3"/>
        <v>None</v>
      </c>
      <c r="M5" t="str">
        <f t="shared" si="4"/>
        <v>None</v>
      </c>
      <c r="P5" t="str">
        <f t="shared" si="5"/>
        <v>None</v>
      </c>
      <c r="T5" t="str">
        <f t="shared" si="6"/>
        <v>None</v>
      </c>
      <c r="U5" t="str">
        <f t="shared" si="7"/>
        <v>None</v>
      </c>
      <c r="X5" t="str">
        <f t="shared" si="8"/>
        <v>None</v>
      </c>
      <c r="AA5" t="str">
        <f t="shared" si="9"/>
        <v>None</v>
      </c>
      <c r="AB5" t="str">
        <f t="shared" si="10"/>
        <v>None</v>
      </c>
      <c r="AE5" t="str">
        <f t="shared" si="11"/>
        <v/>
      </c>
      <c r="AH5" t="str">
        <f t="shared" si="12"/>
        <v/>
      </c>
    </row>
    <row r="6" spans="1:41" x14ac:dyDescent="0.25">
      <c r="A6" t="s">
        <v>9</v>
      </c>
      <c r="E6" t="str">
        <f t="shared" si="0"/>
        <v>None</v>
      </c>
      <c r="F6" t="str">
        <f t="shared" si="1"/>
        <v>None</v>
      </c>
      <c r="I6" t="str">
        <f t="shared" si="2"/>
        <v>None</v>
      </c>
      <c r="L6" t="str">
        <f t="shared" si="3"/>
        <v>None</v>
      </c>
      <c r="M6" t="str">
        <f t="shared" si="4"/>
        <v>None</v>
      </c>
      <c r="P6" t="str">
        <f t="shared" si="5"/>
        <v>None</v>
      </c>
      <c r="T6" t="str">
        <f t="shared" si="6"/>
        <v>None</v>
      </c>
      <c r="U6" t="str">
        <f t="shared" si="7"/>
        <v>None</v>
      </c>
      <c r="X6" t="str">
        <f t="shared" si="8"/>
        <v>None</v>
      </c>
      <c r="AA6" t="str">
        <f t="shared" si="9"/>
        <v>None</v>
      </c>
      <c r="AB6" t="str">
        <f t="shared" si="10"/>
        <v>None</v>
      </c>
      <c r="AE6" t="str">
        <f t="shared" si="11"/>
        <v/>
      </c>
      <c r="AH6" t="str">
        <f t="shared" si="12"/>
        <v/>
      </c>
    </row>
    <row r="7" spans="1:41" x14ac:dyDescent="0.25">
      <c r="A7" t="s">
        <v>9</v>
      </c>
      <c r="E7" t="str">
        <f t="shared" si="0"/>
        <v>None</v>
      </c>
      <c r="F7" t="str">
        <f t="shared" si="1"/>
        <v>None</v>
      </c>
      <c r="I7" t="str">
        <f t="shared" si="2"/>
        <v>None</v>
      </c>
      <c r="L7" t="str">
        <f t="shared" si="3"/>
        <v>None</v>
      </c>
      <c r="M7" t="str">
        <f t="shared" si="4"/>
        <v>None</v>
      </c>
      <c r="P7" t="str">
        <f t="shared" si="5"/>
        <v>None</v>
      </c>
      <c r="T7" t="str">
        <f t="shared" si="6"/>
        <v>None</v>
      </c>
      <c r="U7" t="str">
        <f t="shared" si="7"/>
        <v>None</v>
      </c>
      <c r="X7" t="str">
        <f t="shared" si="8"/>
        <v>None</v>
      </c>
      <c r="AA7" t="str">
        <f t="shared" si="9"/>
        <v>None</v>
      </c>
      <c r="AB7" t="str">
        <f t="shared" si="10"/>
        <v>None</v>
      </c>
      <c r="AE7" t="str">
        <f t="shared" si="11"/>
        <v/>
      </c>
      <c r="AH7" t="str">
        <f t="shared" si="12"/>
        <v/>
      </c>
    </row>
    <row r="8" spans="1:41" x14ac:dyDescent="0.25">
      <c r="A8" t="s">
        <v>9</v>
      </c>
      <c r="E8" t="str">
        <f t="shared" si="0"/>
        <v>None</v>
      </c>
      <c r="F8" t="str">
        <f t="shared" si="1"/>
        <v>None</v>
      </c>
      <c r="I8" t="str">
        <f t="shared" si="2"/>
        <v>None</v>
      </c>
      <c r="L8" t="str">
        <f t="shared" si="3"/>
        <v>None</v>
      </c>
      <c r="M8" t="str">
        <f t="shared" si="4"/>
        <v>None</v>
      </c>
      <c r="P8" t="str">
        <f t="shared" si="5"/>
        <v>None</v>
      </c>
      <c r="T8" t="str">
        <f t="shared" si="6"/>
        <v>None</v>
      </c>
      <c r="U8" t="str">
        <f t="shared" si="7"/>
        <v>None</v>
      </c>
      <c r="X8" t="str">
        <f t="shared" si="8"/>
        <v>None</v>
      </c>
      <c r="AA8" t="str">
        <f t="shared" si="9"/>
        <v>None</v>
      </c>
      <c r="AB8" t="str">
        <f t="shared" si="10"/>
        <v>None</v>
      </c>
      <c r="AE8" t="str">
        <f t="shared" si="11"/>
        <v/>
      </c>
      <c r="AH8" t="str">
        <f t="shared" si="12"/>
        <v/>
      </c>
    </row>
    <row r="9" spans="1:41" x14ac:dyDescent="0.25">
      <c r="A9" t="s">
        <v>9</v>
      </c>
      <c r="E9" t="str">
        <f t="shared" si="0"/>
        <v>None</v>
      </c>
      <c r="F9" t="str">
        <f t="shared" si="1"/>
        <v>None</v>
      </c>
      <c r="I9" t="str">
        <f t="shared" si="2"/>
        <v>None</v>
      </c>
      <c r="L9" t="str">
        <f t="shared" si="3"/>
        <v>None</v>
      </c>
      <c r="M9" t="str">
        <f t="shared" si="4"/>
        <v>None</v>
      </c>
      <c r="P9" t="str">
        <f t="shared" si="5"/>
        <v>None</v>
      </c>
      <c r="T9" t="str">
        <f t="shared" si="6"/>
        <v>None</v>
      </c>
      <c r="U9" t="str">
        <f t="shared" si="7"/>
        <v>None</v>
      </c>
      <c r="X9" t="str">
        <f t="shared" si="8"/>
        <v>None</v>
      </c>
      <c r="AA9" t="str">
        <f t="shared" si="9"/>
        <v>None</v>
      </c>
      <c r="AB9" t="str">
        <f t="shared" si="10"/>
        <v>None</v>
      </c>
      <c r="AE9" t="str">
        <f t="shared" si="11"/>
        <v/>
      </c>
      <c r="AH9" t="str">
        <f t="shared" si="12"/>
        <v/>
      </c>
    </row>
    <row r="10" spans="1:41" x14ac:dyDescent="0.25">
      <c r="A10" t="s">
        <v>9</v>
      </c>
      <c r="E10" t="str">
        <f t="shared" si="0"/>
        <v>None</v>
      </c>
      <c r="F10" t="str">
        <f t="shared" si="1"/>
        <v>None</v>
      </c>
      <c r="I10" t="str">
        <f t="shared" si="2"/>
        <v>None</v>
      </c>
      <c r="L10" t="str">
        <f t="shared" si="3"/>
        <v>None</v>
      </c>
      <c r="M10" t="str">
        <f t="shared" si="4"/>
        <v>None</v>
      </c>
      <c r="P10" t="str">
        <f t="shared" si="5"/>
        <v>None</v>
      </c>
      <c r="T10" t="str">
        <f t="shared" si="6"/>
        <v>None</v>
      </c>
      <c r="U10" t="str">
        <f t="shared" si="7"/>
        <v>None</v>
      </c>
      <c r="X10" t="str">
        <f t="shared" si="8"/>
        <v>None</v>
      </c>
      <c r="AA10" t="str">
        <f t="shared" si="9"/>
        <v>None</v>
      </c>
      <c r="AB10" t="str">
        <f t="shared" si="10"/>
        <v>None</v>
      </c>
      <c r="AE10" t="str">
        <f t="shared" si="11"/>
        <v/>
      </c>
      <c r="AH10" t="str">
        <f t="shared" si="12"/>
        <v/>
      </c>
    </row>
    <row r="11" spans="1:41" x14ac:dyDescent="0.25">
      <c r="A11" t="s">
        <v>9</v>
      </c>
      <c r="E11" t="str">
        <f t="shared" si="0"/>
        <v>None</v>
      </c>
      <c r="F11" t="str">
        <f t="shared" si="1"/>
        <v>None</v>
      </c>
      <c r="I11" t="str">
        <f t="shared" si="2"/>
        <v>None</v>
      </c>
      <c r="L11" t="str">
        <f t="shared" si="3"/>
        <v>None</v>
      </c>
      <c r="M11" t="str">
        <f t="shared" si="4"/>
        <v>None</v>
      </c>
      <c r="P11" t="str">
        <f t="shared" si="5"/>
        <v>None</v>
      </c>
      <c r="T11" t="str">
        <f t="shared" si="6"/>
        <v>None</v>
      </c>
      <c r="U11" t="str">
        <f t="shared" si="7"/>
        <v>None</v>
      </c>
      <c r="X11" t="str">
        <f t="shared" si="8"/>
        <v>None</v>
      </c>
      <c r="AA11" t="str">
        <f t="shared" si="9"/>
        <v>None</v>
      </c>
      <c r="AB11" t="str">
        <f t="shared" si="10"/>
        <v>None</v>
      </c>
      <c r="AE11" t="str">
        <f t="shared" si="11"/>
        <v/>
      </c>
      <c r="AH11" t="str">
        <f t="shared" si="12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F6F-0555-4875-ACB1-014D97C824DF}">
  <dimension ref="A1:AO11"/>
  <sheetViews>
    <sheetView topLeftCell="Z1" zoomScale="115" zoomScaleNormal="115" workbookViewId="0">
      <pane ySplit="1" topLeftCell="A2" activePane="bottomLeft" state="frozen"/>
      <selection pane="bottomLeft" activeCell="AA7" sqref="AA7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54.42578125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86</v>
      </c>
      <c r="P1" s="1" t="s">
        <v>87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74</v>
      </c>
      <c r="B2" t="s">
        <v>75</v>
      </c>
      <c r="C2" t="b">
        <v>1</v>
      </c>
      <c r="D2" t="b">
        <v>0</v>
      </c>
      <c r="E2" t="str">
        <f t="shared" ref="E2" si="0">IF(OR(C2=FALSE,D2=FALSE),"None","")</f>
        <v>None</v>
      </c>
      <c r="F2" t="str">
        <f t="shared" ref="F2" si="1">IF(OR(C2=FALSE,D2=FALSE),"None","")</f>
        <v>None</v>
      </c>
      <c r="G2" t="b">
        <v>0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0</v>
      </c>
      <c r="N2" t="b">
        <v>0</v>
      </c>
      <c r="O2" t="b">
        <v>1</v>
      </c>
      <c r="P2" t="str">
        <f>IF(AND(O2=TRUE,G2=TRUE),"","None")</f>
        <v>None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s">
        <v>90</v>
      </c>
    </row>
    <row r="3" spans="1:41" x14ac:dyDescent="0.25">
      <c r="A3" t="s">
        <v>76</v>
      </c>
      <c r="B3" t="s">
        <v>77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str">
        <f t="shared" ref="L3:L11" si="2">IF(OR(J3=FALSE,K3=FALSE),"None","")</f>
        <v>None</v>
      </c>
      <c r="M3" t="str">
        <f t="shared" ref="M3:M11" si="3">IF(OR(J3=FALSE,K3=FALSE),"None","")</f>
        <v>None</v>
      </c>
      <c r="N3" t="b">
        <v>0</v>
      </c>
      <c r="O3" t="b">
        <v>1</v>
      </c>
      <c r="P3" t="str">
        <f t="shared" ref="P3:P11" si="4">IF(AND(O3=TRUE,G3=TRUE),"","None")</f>
        <v>None</v>
      </c>
      <c r="Q3" t="b">
        <v>1</v>
      </c>
      <c r="R3" t="b">
        <v>1</v>
      </c>
      <c r="S3" t="b">
        <v>0</v>
      </c>
      <c r="T3" t="str">
        <f t="shared" ref="T3:T11" si="5">IF(OR(R3=FALSE,S3=FALSE),"None","")</f>
        <v>None</v>
      </c>
      <c r="U3" t="str">
        <f t="shared" ref="U3:U11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str">
        <f t="shared" ref="AA3:AA11" si="7">IF(OR(Y3=FALSE,Z3=FALSE),"None","")</f>
        <v>None</v>
      </c>
      <c r="AB3" t="str">
        <f t="shared" ref="AB3:AB11" si="8">IF(OR(Y3=FALSE,Z3=FALSE),"None","")</f>
        <v>None</v>
      </c>
      <c r="AC3" t="b">
        <v>0</v>
      </c>
      <c r="AD3" t="b">
        <v>0</v>
      </c>
      <c r="AE3" t="b">
        <v>1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s">
        <v>79</v>
      </c>
    </row>
    <row r="4" spans="1:41" x14ac:dyDescent="0.25">
      <c r="A4" t="s">
        <v>78</v>
      </c>
      <c r="B4" t="s">
        <v>77</v>
      </c>
      <c r="C4" t="b">
        <v>1</v>
      </c>
      <c r="D4" t="b">
        <v>0</v>
      </c>
      <c r="E4" t="str">
        <f t="shared" ref="E4:E11" si="9">IF(OR(C4=FALSE,D4=FALSE),"None","")</f>
        <v>None</v>
      </c>
      <c r="F4" t="str">
        <f t="shared" ref="F4:F11" si="10">IF(OR(C4=FALSE,D4=FALSE),"None","")</f>
        <v>None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str">
        <f t="shared" si="4"/>
        <v>None</v>
      </c>
      <c r="Q4" t="b">
        <v>1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0</v>
      </c>
      <c r="AA4" t="str">
        <f t="shared" si="7"/>
        <v>None</v>
      </c>
      <c r="AB4" t="str">
        <f t="shared" si="8"/>
        <v>None</v>
      </c>
      <c r="AC4" t="b">
        <v>0</v>
      </c>
      <c r="AD4" t="b">
        <v>1</v>
      </c>
      <c r="AE4" t="str">
        <f t="shared" ref="AE4:AE11" si="11">IF(AD4=FALSE,"","None")</f>
        <v>None</v>
      </c>
      <c r="AF4" t="b">
        <v>0</v>
      </c>
      <c r="AG4" t="b">
        <v>0</v>
      </c>
      <c r="AH4" t="b">
        <v>1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s">
        <v>79</v>
      </c>
    </row>
    <row r="5" spans="1:41" x14ac:dyDescent="0.25">
      <c r="A5" t="s">
        <v>91</v>
      </c>
      <c r="B5" t="s">
        <v>75</v>
      </c>
      <c r="C5" t="b">
        <v>1</v>
      </c>
      <c r="D5" t="b">
        <v>1</v>
      </c>
      <c r="E5" t="s">
        <v>80</v>
      </c>
      <c r="F5" t="s">
        <v>80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s">
        <v>80</v>
      </c>
      <c r="M5" t="s">
        <v>80</v>
      </c>
      <c r="N5" t="b">
        <v>0</v>
      </c>
      <c r="O5" t="b">
        <v>1</v>
      </c>
      <c r="P5" t="b">
        <v>1</v>
      </c>
      <c r="Q5" t="b">
        <v>1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0</v>
      </c>
      <c r="AC5" t="b">
        <v>0</v>
      </c>
      <c r="AD5" t="b">
        <v>1</v>
      </c>
      <c r="AE5" t="str">
        <f t="shared" si="11"/>
        <v>None</v>
      </c>
      <c r="AF5" t="b">
        <v>0</v>
      </c>
      <c r="AG5" t="b">
        <v>0</v>
      </c>
      <c r="AH5" t="b">
        <v>1</v>
      </c>
      <c r="AI5" t="b">
        <v>1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25">
      <c r="A6" t="s">
        <v>81</v>
      </c>
      <c r="B6" t="s">
        <v>82</v>
      </c>
      <c r="C6" t="b">
        <v>0</v>
      </c>
      <c r="D6" t="b">
        <v>1</v>
      </c>
      <c r="E6" t="str">
        <f t="shared" si="9"/>
        <v>None</v>
      </c>
      <c r="F6" t="str">
        <f t="shared" si="10"/>
        <v>None</v>
      </c>
      <c r="G6" t="b">
        <v>1</v>
      </c>
      <c r="H6" t="b">
        <v>0</v>
      </c>
      <c r="I6" t="str">
        <f t="shared" ref="I6:I10" si="12">IF(H6=TRUE,"","None")</f>
        <v>None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b">
        <v>1</v>
      </c>
      <c r="Q6" t="b">
        <v>1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1</v>
      </c>
      <c r="Y6" t="b">
        <v>1</v>
      </c>
      <c r="Z6" t="b">
        <v>0</v>
      </c>
      <c r="AA6" t="str">
        <f t="shared" si="7"/>
        <v>None</v>
      </c>
      <c r="AB6" t="str">
        <f t="shared" si="8"/>
        <v>None</v>
      </c>
      <c r="AC6" t="b">
        <v>0</v>
      </c>
      <c r="AD6" t="b">
        <v>1</v>
      </c>
      <c r="AE6" t="str">
        <f t="shared" si="11"/>
        <v>None</v>
      </c>
      <c r="AF6" t="b">
        <v>0</v>
      </c>
      <c r="AG6" t="b">
        <v>0</v>
      </c>
      <c r="AH6" t="b">
        <v>1</v>
      </c>
      <c r="AI6" t="b">
        <v>1</v>
      </c>
      <c r="AJ6" t="b">
        <v>0</v>
      </c>
      <c r="AK6" t="b">
        <v>0</v>
      </c>
      <c r="AL6" t="b">
        <v>0</v>
      </c>
      <c r="AM6" t="b">
        <v>0</v>
      </c>
      <c r="AN6" t="s">
        <v>83</v>
      </c>
      <c r="AO6" t="s">
        <v>85</v>
      </c>
    </row>
    <row r="7" spans="1:41" x14ac:dyDescent="0.25">
      <c r="A7" t="s">
        <v>84</v>
      </c>
      <c r="B7" t="s">
        <v>75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b">
        <v>0</v>
      </c>
      <c r="Q7" t="b">
        <v>1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1</v>
      </c>
      <c r="Y7" t="b">
        <v>1</v>
      </c>
      <c r="Z7" t="b">
        <v>0</v>
      </c>
      <c r="AA7" t="str">
        <f t="shared" si="7"/>
        <v>None</v>
      </c>
      <c r="AB7" t="str">
        <f t="shared" si="8"/>
        <v>None</v>
      </c>
      <c r="AC7" t="b">
        <v>0</v>
      </c>
      <c r="AD7" t="b">
        <v>1</v>
      </c>
      <c r="AE7" t="str">
        <f t="shared" si="11"/>
        <v>None</v>
      </c>
      <c r="AF7" t="b">
        <v>0</v>
      </c>
      <c r="AG7" t="b">
        <v>0</v>
      </c>
      <c r="AH7" t="b">
        <v>1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25">
      <c r="A8" t="s">
        <v>94</v>
      </c>
      <c r="B8" t="s">
        <v>77</v>
      </c>
      <c r="C8" t="b">
        <v>1</v>
      </c>
      <c r="D8" t="b">
        <v>1</v>
      </c>
      <c r="E8" t="s">
        <v>80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0</v>
      </c>
      <c r="L8" t="str">
        <f t="shared" si="2"/>
        <v>None</v>
      </c>
      <c r="M8" t="str">
        <f t="shared" si="3"/>
        <v>None</v>
      </c>
      <c r="N8" t="b">
        <v>0</v>
      </c>
      <c r="O8" t="b">
        <v>1</v>
      </c>
      <c r="P8" t="b">
        <v>0</v>
      </c>
      <c r="Q8" t="b">
        <v>1</v>
      </c>
      <c r="R8" t="b">
        <v>1</v>
      </c>
      <c r="S8" t="b">
        <v>0</v>
      </c>
      <c r="T8" t="str">
        <f t="shared" si="5"/>
        <v>None</v>
      </c>
      <c r="U8" t="str">
        <f t="shared" si="6"/>
        <v>None</v>
      </c>
      <c r="V8" t="b">
        <v>0</v>
      </c>
      <c r="W8" t="b">
        <v>1</v>
      </c>
      <c r="X8" t="b">
        <v>1</v>
      </c>
      <c r="Y8" t="b">
        <v>1</v>
      </c>
      <c r="Z8" t="b">
        <v>0</v>
      </c>
      <c r="AA8" t="str">
        <f t="shared" si="7"/>
        <v>None</v>
      </c>
      <c r="AB8" t="str">
        <f t="shared" si="8"/>
        <v>None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s">
        <v>95</v>
      </c>
    </row>
    <row r="9" spans="1:41" x14ac:dyDescent="0.25">
      <c r="A9" t="s">
        <v>96</v>
      </c>
      <c r="B9" t="s">
        <v>82</v>
      </c>
      <c r="C9" t="b">
        <v>1</v>
      </c>
      <c r="D9" t="b">
        <v>0</v>
      </c>
      <c r="E9" t="str">
        <f t="shared" si="9"/>
        <v>None</v>
      </c>
      <c r="F9" t="str">
        <f t="shared" si="10"/>
        <v>None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4"/>
        <v>None</v>
      </c>
      <c r="Q9" t="b">
        <v>1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0</v>
      </c>
      <c r="AA9" t="str">
        <f t="shared" si="7"/>
        <v>None</v>
      </c>
      <c r="AB9" t="str">
        <f t="shared" si="8"/>
        <v>None</v>
      </c>
      <c r="AC9" t="b">
        <v>0</v>
      </c>
      <c r="AD9" t="b">
        <v>1</v>
      </c>
      <c r="AE9" t="str">
        <f t="shared" si="11"/>
        <v>None</v>
      </c>
      <c r="AF9" t="b">
        <v>0</v>
      </c>
      <c r="AG9" t="b">
        <v>0</v>
      </c>
      <c r="AH9" t="b">
        <v>1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25">
      <c r="A10" t="s">
        <v>97</v>
      </c>
      <c r="B10" t="s">
        <v>98</v>
      </c>
      <c r="C10" t="b">
        <v>0</v>
      </c>
      <c r="D10" t="b">
        <v>1</v>
      </c>
      <c r="E10" t="str">
        <f t="shared" si="9"/>
        <v>None</v>
      </c>
      <c r="F10" t="str">
        <f t="shared" si="10"/>
        <v>None</v>
      </c>
      <c r="G10" t="b">
        <v>1</v>
      </c>
      <c r="H10" t="b">
        <v>0</v>
      </c>
      <c r="I10" t="str">
        <f t="shared" si="12"/>
        <v>None</v>
      </c>
      <c r="J10" t="b">
        <v>1</v>
      </c>
      <c r="K10" t="b">
        <v>1</v>
      </c>
      <c r="L10" t="b">
        <v>0</v>
      </c>
      <c r="M10" t="b">
        <v>1</v>
      </c>
      <c r="N10" t="b">
        <v>1</v>
      </c>
      <c r="O10" t="b">
        <v>0</v>
      </c>
      <c r="P10" t="str">
        <f t="shared" si="4"/>
        <v>None</v>
      </c>
      <c r="Q10" t="b">
        <v>1</v>
      </c>
      <c r="R10" t="b">
        <v>0</v>
      </c>
      <c r="S10" t="b">
        <v>1</v>
      </c>
      <c r="T10" t="str">
        <f t="shared" si="5"/>
        <v>None</v>
      </c>
      <c r="U10" t="str">
        <f t="shared" si="6"/>
        <v>None</v>
      </c>
      <c r="V10" t="b">
        <v>1</v>
      </c>
      <c r="W10" t="b">
        <v>0</v>
      </c>
      <c r="X10" t="str">
        <f t="shared" ref="X10" si="13">IF(W10=TRUE,"","None")</f>
        <v>None</v>
      </c>
      <c r="Y10" t="b">
        <v>1</v>
      </c>
      <c r="Z10" t="b">
        <v>1</v>
      </c>
      <c r="AA10" t="b">
        <v>1</v>
      </c>
      <c r="AB10" t="b">
        <v>0</v>
      </c>
      <c r="AC10" t="b">
        <v>0</v>
      </c>
      <c r="AD10" t="b">
        <v>1</v>
      </c>
      <c r="AE10" t="str">
        <f t="shared" si="11"/>
        <v>None</v>
      </c>
      <c r="AF10" t="b">
        <v>1</v>
      </c>
      <c r="AG10" t="b">
        <v>0</v>
      </c>
      <c r="AH10" t="b">
        <v>0</v>
      </c>
      <c r="AI10" t="b">
        <v>1</v>
      </c>
      <c r="AJ10" t="b">
        <v>1</v>
      </c>
      <c r="AK10" t="b">
        <v>1</v>
      </c>
      <c r="AL10" t="b">
        <v>0</v>
      </c>
      <c r="AM10" t="b">
        <v>0</v>
      </c>
    </row>
    <row r="11" spans="1:41" x14ac:dyDescent="0.25">
      <c r="A11" t="s">
        <v>99</v>
      </c>
      <c r="B11" t="s">
        <v>75</v>
      </c>
      <c r="C11" t="b">
        <v>1</v>
      </c>
      <c r="D11" t="b">
        <v>0</v>
      </c>
      <c r="E11" t="str">
        <f t="shared" si="9"/>
        <v>None</v>
      </c>
      <c r="F11" t="str">
        <f t="shared" si="10"/>
        <v>None</v>
      </c>
      <c r="G11" t="b">
        <v>0</v>
      </c>
      <c r="H11" t="b">
        <v>1</v>
      </c>
      <c r="I11" t="b">
        <v>1</v>
      </c>
      <c r="J11" t="b">
        <v>1</v>
      </c>
      <c r="K11" t="b">
        <v>0</v>
      </c>
      <c r="L11" t="str">
        <f t="shared" si="2"/>
        <v>None</v>
      </c>
      <c r="M11" t="str">
        <f t="shared" si="3"/>
        <v>None</v>
      </c>
      <c r="N11" t="b">
        <v>0</v>
      </c>
      <c r="O11" t="b">
        <v>1</v>
      </c>
      <c r="P11" t="str">
        <f t="shared" si="4"/>
        <v>None</v>
      </c>
      <c r="Q11" t="b">
        <v>1</v>
      </c>
      <c r="R11" t="b">
        <v>1</v>
      </c>
      <c r="S11" t="b">
        <v>0</v>
      </c>
      <c r="T11" t="str">
        <f t="shared" si="5"/>
        <v>None</v>
      </c>
      <c r="U11" t="str">
        <f t="shared" si="6"/>
        <v>None</v>
      </c>
      <c r="V11" t="b">
        <v>0</v>
      </c>
      <c r="W11" t="b">
        <v>1</v>
      </c>
      <c r="X11" t="b">
        <v>1</v>
      </c>
      <c r="Y11" t="b">
        <v>1</v>
      </c>
      <c r="Z11" t="b">
        <v>0</v>
      </c>
      <c r="AA11" t="str">
        <f t="shared" si="7"/>
        <v>None</v>
      </c>
      <c r="AB11" t="str">
        <f t="shared" si="8"/>
        <v>None</v>
      </c>
      <c r="AC11" t="b">
        <v>0</v>
      </c>
      <c r="AD11" t="b">
        <v>1</v>
      </c>
      <c r="AE11" t="str">
        <f t="shared" si="11"/>
        <v>None</v>
      </c>
      <c r="AF11" t="b">
        <v>0</v>
      </c>
      <c r="AG11" t="b">
        <v>0</v>
      </c>
      <c r="AH11" t="b">
        <v>1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5F0D-2C42-4FDA-9EAC-EE98B635BBCE}">
  <dimension ref="A1:AO11"/>
  <sheetViews>
    <sheetView tabSelected="1" topLeftCell="AE1" zoomScaleNormal="100" workbookViewId="0">
      <pane ySplit="1" topLeftCell="A2" activePane="bottomLeft" state="frozen"/>
      <selection pane="bottomLeft" activeCell="AL5" sqref="AL5"/>
    </sheetView>
  </sheetViews>
  <sheetFormatPr defaultRowHeight="15" x14ac:dyDescent="0.25"/>
  <cols>
    <col min="1" max="1" width="22.85546875" bestFit="1" customWidth="1"/>
    <col min="2" max="2" width="12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86</v>
      </c>
      <c r="P1" s="1" t="s">
        <v>87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116</v>
      </c>
      <c r="B2" t="s">
        <v>77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0</v>
      </c>
      <c r="N2" t="b">
        <v>0</v>
      </c>
      <c r="O2" t="b">
        <v>1</v>
      </c>
      <c r="P2" t="b">
        <v>0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1</v>
      </c>
      <c r="AA2" t="b">
        <v>0</v>
      </c>
      <c r="AB2" t="b">
        <v>1</v>
      </c>
      <c r="AC2" t="b">
        <v>1</v>
      </c>
      <c r="AD2" t="b">
        <v>1</v>
      </c>
      <c r="AE2" t="str">
        <f>IF(AD2=FALSE,"","None")</f>
        <v>None</v>
      </c>
      <c r="AF2" t="b">
        <v>0</v>
      </c>
      <c r="AG2" t="b">
        <v>1</v>
      </c>
      <c r="AH2" t="str">
        <f>IF(AG2=FALSE,"","None")</f>
        <v>None</v>
      </c>
      <c r="AI2" t="b">
        <v>0</v>
      </c>
      <c r="AJ2" t="b">
        <v>0</v>
      </c>
      <c r="AK2" t="b">
        <v>0</v>
      </c>
      <c r="AL2" t="b">
        <v>1</v>
      </c>
      <c r="AM2" t="b">
        <v>0</v>
      </c>
      <c r="AN2" t="s">
        <v>117</v>
      </c>
    </row>
    <row r="3" spans="1:41" x14ac:dyDescent="0.25">
      <c r="A3" t="s">
        <v>107</v>
      </c>
      <c r="B3" t="s">
        <v>82</v>
      </c>
      <c r="C3" t="b">
        <v>1</v>
      </c>
      <c r="D3" t="b">
        <v>1</v>
      </c>
      <c r="E3" t="s">
        <v>80</v>
      </c>
      <c r="F3" t="s">
        <v>80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0</v>
      </c>
      <c r="N3" t="b">
        <v>0</v>
      </c>
      <c r="O3" t="b">
        <v>1</v>
      </c>
      <c r="P3" t="b">
        <v>0</v>
      </c>
      <c r="Q3" t="b">
        <v>1</v>
      </c>
      <c r="R3" t="b">
        <v>1</v>
      </c>
      <c r="S3" t="b">
        <v>0</v>
      </c>
      <c r="T3" t="str">
        <f t="shared" ref="T3:T11" si="0">IF(OR(R3=FALSE,S3=FALSE),"None","")</f>
        <v>None</v>
      </c>
      <c r="U3" t="str">
        <f t="shared" ref="U3:U11" si="1">IF(OR(R3=FALSE,S3=FALSE),"None","")</f>
        <v>None</v>
      </c>
      <c r="V3" t="b">
        <v>0</v>
      </c>
      <c r="W3" t="b">
        <v>1</v>
      </c>
      <c r="X3" t="b">
        <v>1</v>
      </c>
      <c r="Y3" t="b">
        <v>0</v>
      </c>
      <c r="Z3" t="b">
        <v>1</v>
      </c>
      <c r="AA3" t="str">
        <f t="shared" ref="AA3" si="2">IF(OR(Y3=FALSE,Z3=FALSE),"None","")</f>
        <v>None</v>
      </c>
      <c r="AB3" t="str">
        <f t="shared" ref="AB3" si="3">IF(OR(Y3=FALSE,Z3=FALSE),"None","")</f>
        <v>None</v>
      </c>
      <c r="AC3" t="b">
        <v>1</v>
      </c>
      <c r="AD3" t="b">
        <v>1</v>
      </c>
      <c r="AE3" t="str">
        <f t="shared" ref="AE3:AE11" si="4">IF(AD3=FALSE,"","None")</f>
        <v>None</v>
      </c>
      <c r="AF3" t="b">
        <v>0</v>
      </c>
      <c r="AG3" t="b">
        <v>1</v>
      </c>
      <c r="AH3" t="str">
        <f t="shared" ref="AH3:AH11" si="5">IF(AG3=FALSE,"","None")</f>
        <v>None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  <c r="AN3" t="s">
        <v>117</v>
      </c>
    </row>
    <row r="4" spans="1:41" x14ac:dyDescent="0.25">
      <c r="A4" t="s">
        <v>118</v>
      </c>
      <c r="B4" t="s">
        <v>75</v>
      </c>
      <c r="C4" t="b">
        <v>1</v>
      </c>
      <c r="D4" t="b">
        <v>0</v>
      </c>
      <c r="E4" t="str">
        <f t="shared" ref="E4:E11" si="6">IF(OR(C4=FALSE,D4=FALSE),"None","")</f>
        <v>None</v>
      </c>
      <c r="F4" t="str">
        <f t="shared" ref="F4:F11" si="7">IF(OR(C4=FALSE,D4=FALSE),"None","")</f>
        <v>None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str">
        <f t="shared" ref="L4:L9" si="8">IF(OR(J4=FALSE,K4=FALSE),"None","")</f>
        <v>None</v>
      </c>
      <c r="M4" t="str">
        <f t="shared" ref="M4:M9" si="9">IF(OR(J4=FALSE,K4=FALSE),"None","")</f>
        <v>None</v>
      </c>
      <c r="N4" t="b">
        <v>0</v>
      </c>
      <c r="O4" t="b">
        <v>1</v>
      </c>
      <c r="P4" t="str">
        <f t="shared" ref="P4:P11" si="10">IF(AND(O4=TRUE,G4=TRUE),"","None")</f>
        <v>None</v>
      </c>
      <c r="Q4" t="b">
        <v>1</v>
      </c>
      <c r="R4" t="b">
        <v>1</v>
      </c>
      <c r="S4" t="b">
        <v>0</v>
      </c>
      <c r="T4" t="str">
        <f t="shared" si="0"/>
        <v>None</v>
      </c>
      <c r="U4" t="str">
        <f t="shared" si="1"/>
        <v>None</v>
      </c>
      <c r="V4" t="b">
        <v>0</v>
      </c>
      <c r="W4" t="b">
        <v>1</v>
      </c>
      <c r="X4" t="b">
        <v>1</v>
      </c>
      <c r="Y4" t="b">
        <v>1</v>
      </c>
      <c r="Z4" t="b">
        <v>1</v>
      </c>
      <c r="AA4" t="b">
        <v>0</v>
      </c>
      <c r="AB4" t="b">
        <v>1</v>
      </c>
      <c r="AC4" t="b">
        <v>1</v>
      </c>
      <c r="AD4" t="b">
        <v>1</v>
      </c>
      <c r="AE4" t="str">
        <f t="shared" si="4"/>
        <v>None</v>
      </c>
      <c r="AF4" t="b">
        <v>0</v>
      </c>
      <c r="AG4" t="b">
        <v>1</v>
      </c>
      <c r="AH4" t="str">
        <f t="shared" si="5"/>
        <v>None</v>
      </c>
      <c r="AI4" t="b">
        <v>0</v>
      </c>
      <c r="AJ4" t="b">
        <v>0</v>
      </c>
      <c r="AK4" t="b">
        <v>0</v>
      </c>
      <c r="AL4" t="b">
        <v>1</v>
      </c>
      <c r="AM4" t="b">
        <v>0</v>
      </c>
    </row>
    <row r="5" spans="1:41" x14ac:dyDescent="0.25">
      <c r="A5" t="s">
        <v>119</v>
      </c>
      <c r="B5" t="s">
        <v>98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0</v>
      </c>
      <c r="I5" t="str">
        <f t="shared" ref="I5:I11" si="11">IF(H5=TRUE,"","None")</f>
        <v>None</v>
      </c>
      <c r="J5" t="b">
        <v>1</v>
      </c>
      <c r="K5" t="b">
        <v>1</v>
      </c>
      <c r="L5" t="b">
        <v>0</v>
      </c>
      <c r="M5" t="b">
        <v>1</v>
      </c>
      <c r="N5" t="b">
        <v>1</v>
      </c>
      <c r="O5" t="b">
        <v>0</v>
      </c>
      <c r="P5" t="str">
        <f t="shared" si="10"/>
        <v>None</v>
      </c>
      <c r="Q5" t="b">
        <v>1</v>
      </c>
      <c r="R5" t="b">
        <v>0</v>
      </c>
      <c r="S5" t="b">
        <v>1</v>
      </c>
      <c r="T5" t="str">
        <f t="shared" si="0"/>
        <v>None</v>
      </c>
      <c r="U5" t="str">
        <f t="shared" si="1"/>
        <v>None</v>
      </c>
      <c r="V5" t="b">
        <v>1</v>
      </c>
      <c r="W5" t="b">
        <v>0</v>
      </c>
      <c r="X5" t="str">
        <f t="shared" ref="X5:X11" si="12">IF(W5=TRUE,"","None")</f>
        <v>None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0</v>
      </c>
      <c r="AE5" t="b">
        <v>1</v>
      </c>
      <c r="AF5" t="b">
        <v>1</v>
      </c>
      <c r="AG5" t="b">
        <v>1</v>
      </c>
      <c r="AH5" t="str">
        <f t="shared" si="5"/>
        <v>None</v>
      </c>
      <c r="AI5" t="b">
        <v>1</v>
      </c>
      <c r="AJ5" t="b">
        <v>1</v>
      </c>
      <c r="AK5" t="b">
        <v>1</v>
      </c>
      <c r="AL5" t="b">
        <v>1</v>
      </c>
      <c r="AM5" t="b">
        <v>0</v>
      </c>
    </row>
    <row r="6" spans="1:41" x14ac:dyDescent="0.25">
      <c r="A6" t="s">
        <v>120</v>
      </c>
      <c r="B6" t="s">
        <v>98</v>
      </c>
      <c r="C6" t="b">
        <v>1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str">
        <f t="shared" si="11"/>
        <v>None</v>
      </c>
      <c r="J6" t="b">
        <v>0</v>
      </c>
      <c r="K6" t="b">
        <v>1</v>
      </c>
      <c r="L6" t="str">
        <f t="shared" si="8"/>
        <v>None</v>
      </c>
      <c r="M6" t="str">
        <f t="shared" si="9"/>
        <v>None</v>
      </c>
      <c r="N6" t="b">
        <v>1</v>
      </c>
      <c r="O6" t="b">
        <v>0</v>
      </c>
      <c r="P6" t="str">
        <f t="shared" si="10"/>
        <v>None</v>
      </c>
      <c r="Q6" t="b">
        <v>1</v>
      </c>
      <c r="R6" t="b">
        <v>0</v>
      </c>
      <c r="S6" t="b">
        <v>1</v>
      </c>
      <c r="T6" t="str">
        <f t="shared" si="0"/>
        <v>None</v>
      </c>
      <c r="U6" t="str">
        <f t="shared" si="1"/>
        <v>None</v>
      </c>
      <c r="V6" t="b">
        <v>1</v>
      </c>
      <c r="W6" t="b">
        <v>0</v>
      </c>
      <c r="X6" t="str">
        <f t="shared" si="12"/>
        <v>None</v>
      </c>
      <c r="Y6" t="b">
        <v>1</v>
      </c>
      <c r="Z6" t="b">
        <v>1</v>
      </c>
      <c r="AA6" t="b">
        <v>0</v>
      </c>
      <c r="AB6" t="b">
        <v>1</v>
      </c>
      <c r="AC6" t="b">
        <v>1</v>
      </c>
      <c r="AD6" t="b">
        <v>0</v>
      </c>
      <c r="AE6" t="b">
        <v>1</v>
      </c>
      <c r="AF6" t="b">
        <v>1</v>
      </c>
      <c r="AG6" t="b">
        <v>1</v>
      </c>
      <c r="AH6" t="str">
        <f t="shared" si="5"/>
        <v>None</v>
      </c>
      <c r="AI6" t="b">
        <v>1</v>
      </c>
      <c r="AJ6" t="b">
        <v>1</v>
      </c>
      <c r="AK6" t="b">
        <v>1</v>
      </c>
      <c r="AL6" t="b">
        <v>1</v>
      </c>
      <c r="AM6" t="b">
        <v>0</v>
      </c>
    </row>
    <row r="7" spans="1:41" x14ac:dyDescent="0.25">
      <c r="A7" t="s">
        <v>104</v>
      </c>
      <c r="B7" t="s">
        <v>98</v>
      </c>
      <c r="C7" t="b">
        <v>0</v>
      </c>
      <c r="D7" t="b">
        <v>1</v>
      </c>
      <c r="E7" t="str">
        <f t="shared" si="6"/>
        <v>None</v>
      </c>
      <c r="F7" t="str">
        <f t="shared" si="7"/>
        <v>None</v>
      </c>
      <c r="G7" t="b">
        <v>1</v>
      </c>
      <c r="H7" t="b">
        <v>0</v>
      </c>
      <c r="I7" t="str">
        <f t="shared" si="11"/>
        <v>None</v>
      </c>
      <c r="J7" t="b">
        <v>0</v>
      </c>
      <c r="K7" t="b">
        <v>1</v>
      </c>
      <c r="L7" t="str">
        <f t="shared" si="8"/>
        <v>None</v>
      </c>
      <c r="M7" t="str">
        <f t="shared" si="9"/>
        <v>None</v>
      </c>
      <c r="N7" t="b">
        <v>1</v>
      </c>
      <c r="O7" t="b">
        <v>0</v>
      </c>
      <c r="P7" t="str">
        <f t="shared" si="10"/>
        <v>None</v>
      </c>
      <c r="Q7" t="b">
        <v>1</v>
      </c>
      <c r="R7" t="b">
        <v>0</v>
      </c>
      <c r="S7" t="b">
        <v>1</v>
      </c>
      <c r="T7" t="str">
        <f t="shared" si="0"/>
        <v>None</v>
      </c>
      <c r="U7" t="str">
        <f t="shared" si="1"/>
        <v>None</v>
      </c>
      <c r="V7" t="b">
        <v>1</v>
      </c>
      <c r="W7" t="b">
        <v>0</v>
      </c>
      <c r="X7" t="str">
        <f t="shared" si="12"/>
        <v>None</v>
      </c>
      <c r="Y7" t="b">
        <v>1</v>
      </c>
      <c r="Z7" t="b">
        <v>1</v>
      </c>
      <c r="AA7" t="b">
        <v>0</v>
      </c>
      <c r="AB7" t="b">
        <v>1</v>
      </c>
      <c r="AC7" t="b">
        <v>1</v>
      </c>
      <c r="AD7" t="b">
        <v>1</v>
      </c>
      <c r="AE7" t="str">
        <f t="shared" si="4"/>
        <v>None</v>
      </c>
      <c r="AF7" t="b">
        <v>1</v>
      </c>
      <c r="AG7" t="b">
        <v>1</v>
      </c>
      <c r="AH7" t="str">
        <f t="shared" si="5"/>
        <v>None</v>
      </c>
      <c r="AI7" t="b">
        <v>1</v>
      </c>
      <c r="AJ7" t="b">
        <v>1</v>
      </c>
      <c r="AK7" t="b">
        <v>1</v>
      </c>
      <c r="AL7" t="b">
        <v>1</v>
      </c>
      <c r="AM7" t="b">
        <v>0</v>
      </c>
    </row>
    <row r="8" spans="1:41" x14ac:dyDescent="0.25">
      <c r="A8" t="s">
        <v>121</v>
      </c>
      <c r="B8" t="s">
        <v>75</v>
      </c>
      <c r="C8" t="b">
        <v>1</v>
      </c>
      <c r="D8" t="b">
        <v>0</v>
      </c>
      <c r="E8" t="str">
        <f t="shared" si="6"/>
        <v>None</v>
      </c>
      <c r="F8" t="str">
        <f t="shared" si="7"/>
        <v>None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0</v>
      </c>
      <c r="M8" t="b">
        <v>1</v>
      </c>
      <c r="N8" t="b">
        <v>1</v>
      </c>
      <c r="O8" t="b">
        <v>0</v>
      </c>
      <c r="P8" t="str">
        <f t="shared" si="10"/>
        <v>None</v>
      </c>
      <c r="Q8" t="b">
        <v>1</v>
      </c>
      <c r="R8" t="b">
        <v>0</v>
      </c>
      <c r="S8" t="b">
        <v>1</v>
      </c>
      <c r="T8" t="str">
        <f t="shared" si="0"/>
        <v>None</v>
      </c>
      <c r="U8" t="str">
        <f t="shared" si="1"/>
        <v>None</v>
      </c>
      <c r="V8" t="b">
        <v>1</v>
      </c>
      <c r="W8" t="b">
        <v>0</v>
      </c>
      <c r="X8" t="str">
        <f t="shared" si="12"/>
        <v>None</v>
      </c>
      <c r="Y8" t="b">
        <v>1</v>
      </c>
      <c r="Z8" t="b">
        <v>1</v>
      </c>
      <c r="AA8" t="s">
        <v>80</v>
      </c>
      <c r="AB8" t="s">
        <v>80</v>
      </c>
      <c r="AC8" t="b">
        <v>1</v>
      </c>
      <c r="AD8" t="b">
        <v>1</v>
      </c>
      <c r="AE8" t="str">
        <f t="shared" si="4"/>
        <v>None</v>
      </c>
      <c r="AF8" t="b">
        <v>1</v>
      </c>
      <c r="AG8" t="b">
        <v>1</v>
      </c>
      <c r="AH8" t="str">
        <f t="shared" si="5"/>
        <v>None</v>
      </c>
      <c r="AI8" t="b">
        <v>0</v>
      </c>
      <c r="AJ8" t="b">
        <v>1</v>
      </c>
      <c r="AK8" t="b">
        <v>1</v>
      </c>
      <c r="AL8" t="b">
        <v>1</v>
      </c>
      <c r="AM8" t="b">
        <v>0</v>
      </c>
    </row>
    <row r="9" spans="1:41" x14ac:dyDescent="0.25">
      <c r="A9" t="s">
        <v>122</v>
      </c>
      <c r="B9" t="s">
        <v>98</v>
      </c>
      <c r="C9" t="b">
        <v>0</v>
      </c>
      <c r="D9" t="b">
        <v>1</v>
      </c>
      <c r="E9" t="str">
        <f t="shared" si="6"/>
        <v>None</v>
      </c>
      <c r="F9" t="str">
        <f t="shared" si="7"/>
        <v>None</v>
      </c>
      <c r="G9" t="b">
        <v>1</v>
      </c>
      <c r="H9" t="b">
        <v>0</v>
      </c>
      <c r="I9" t="str">
        <f t="shared" si="11"/>
        <v>None</v>
      </c>
      <c r="J9" t="b">
        <v>0</v>
      </c>
      <c r="K9" t="b">
        <v>1</v>
      </c>
      <c r="L9" t="str">
        <f t="shared" si="8"/>
        <v>None</v>
      </c>
      <c r="M9" t="str">
        <f t="shared" si="9"/>
        <v>None</v>
      </c>
      <c r="N9" t="b">
        <v>1</v>
      </c>
      <c r="O9" t="b">
        <v>0</v>
      </c>
      <c r="P9" t="str">
        <f t="shared" si="10"/>
        <v>None</v>
      </c>
      <c r="Q9" t="b">
        <v>1</v>
      </c>
      <c r="R9" t="b">
        <v>0</v>
      </c>
      <c r="S9" t="b">
        <v>1</v>
      </c>
      <c r="T9" t="str">
        <f t="shared" si="0"/>
        <v>None</v>
      </c>
      <c r="U9" t="str">
        <f t="shared" si="1"/>
        <v>None</v>
      </c>
      <c r="V9" t="b">
        <v>1</v>
      </c>
      <c r="W9" t="b">
        <v>0</v>
      </c>
      <c r="X9" t="str">
        <f t="shared" si="12"/>
        <v>None</v>
      </c>
      <c r="Y9" t="b">
        <v>1</v>
      </c>
      <c r="Z9" t="b">
        <v>1</v>
      </c>
      <c r="AA9" t="b">
        <v>0</v>
      </c>
      <c r="AB9" t="b">
        <v>1</v>
      </c>
      <c r="AC9" t="b">
        <v>1</v>
      </c>
      <c r="AD9" t="b">
        <v>1</v>
      </c>
      <c r="AE9" t="str">
        <f t="shared" si="4"/>
        <v>None</v>
      </c>
      <c r="AF9" t="b">
        <v>1</v>
      </c>
      <c r="AG9" t="b">
        <v>1</v>
      </c>
      <c r="AH9" t="str">
        <f t="shared" si="5"/>
        <v>None</v>
      </c>
      <c r="AI9" t="b">
        <v>1</v>
      </c>
      <c r="AJ9" t="b">
        <v>1</v>
      </c>
      <c r="AK9" t="b">
        <v>1</v>
      </c>
      <c r="AL9" t="b">
        <v>1</v>
      </c>
      <c r="AM9" t="b">
        <v>0</v>
      </c>
    </row>
    <row r="10" spans="1:41" x14ac:dyDescent="0.25">
      <c r="A10" t="s">
        <v>123</v>
      </c>
      <c r="B10" t="s">
        <v>77</v>
      </c>
      <c r="C10" t="b">
        <v>0</v>
      </c>
      <c r="D10" t="b">
        <v>1</v>
      </c>
      <c r="E10" t="str">
        <f t="shared" si="6"/>
        <v>None</v>
      </c>
      <c r="F10" t="str">
        <f t="shared" si="7"/>
        <v>None</v>
      </c>
      <c r="G10" t="b">
        <v>1</v>
      </c>
      <c r="H10" t="b">
        <v>0</v>
      </c>
      <c r="I10" t="str">
        <f t="shared" si="11"/>
        <v>None</v>
      </c>
      <c r="J10" t="b">
        <v>1</v>
      </c>
      <c r="K10" t="b">
        <v>1</v>
      </c>
      <c r="L10" t="b">
        <v>0</v>
      </c>
      <c r="M10" t="b">
        <v>1</v>
      </c>
      <c r="N10" t="b">
        <v>1</v>
      </c>
      <c r="O10" t="b">
        <v>0</v>
      </c>
      <c r="P10" t="str">
        <f t="shared" si="10"/>
        <v>None</v>
      </c>
      <c r="Q10" t="b">
        <v>1</v>
      </c>
      <c r="R10" t="b">
        <v>1</v>
      </c>
      <c r="S10" t="b">
        <v>1</v>
      </c>
      <c r="T10" t="b">
        <v>0</v>
      </c>
      <c r="U10" t="b">
        <v>1</v>
      </c>
      <c r="V10" t="b">
        <v>1</v>
      </c>
      <c r="W10" t="b">
        <v>0</v>
      </c>
      <c r="X10" t="str">
        <f t="shared" si="12"/>
        <v>None</v>
      </c>
      <c r="Y10" t="b">
        <v>1</v>
      </c>
      <c r="Z10" t="b">
        <v>1</v>
      </c>
      <c r="AA10" t="b">
        <v>0</v>
      </c>
      <c r="AB10" t="b">
        <v>1</v>
      </c>
      <c r="AC10" t="b">
        <v>1</v>
      </c>
      <c r="AD10" t="b">
        <v>1</v>
      </c>
      <c r="AE10" t="str">
        <f t="shared" si="4"/>
        <v>None</v>
      </c>
      <c r="AF10" t="b">
        <v>1</v>
      </c>
      <c r="AG10" t="b">
        <v>1</v>
      </c>
      <c r="AH10" t="str">
        <f t="shared" si="5"/>
        <v>None</v>
      </c>
      <c r="AI10" t="b">
        <v>1</v>
      </c>
      <c r="AJ10" t="b">
        <v>1</v>
      </c>
      <c r="AK10" t="b">
        <v>1</v>
      </c>
      <c r="AL10" t="b">
        <v>1</v>
      </c>
      <c r="AM10" t="b">
        <v>0</v>
      </c>
    </row>
    <row r="11" spans="1:41" x14ac:dyDescent="0.25">
      <c r="A11" t="s">
        <v>110</v>
      </c>
      <c r="B11" t="s">
        <v>77</v>
      </c>
      <c r="C11" t="b">
        <v>0</v>
      </c>
      <c r="D11" t="b">
        <v>1</v>
      </c>
      <c r="E11" t="str">
        <f t="shared" si="6"/>
        <v>None</v>
      </c>
      <c r="F11" t="str">
        <f t="shared" si="7"/>
        <v>None</v>
      </c>
      <c r="G11" t="b">
        <v>1</v>
      </c>
      <c r="H11" t="b">
        <v>0</v>
      </c>
      <c r="I11" t="str">
        <f t="shared" si="11"/>
        <v>None</v>
      </c>
      <c r="J11" t="b">
        <v>1</v>
      </c>
      <c r="K11" t="b">
        <v>1</v>
      </c>
      <c r="L11" t="b">
        <v>0</v>
      </c>
      <c r="M11" t="b">
        <v>1</v>
      </c>
      <c r="N11" t="b">
        <v>1</v>
      </c>
      <c r="O11" t="b">
        <v>0</v>
      </c>
      <c r="P11" t="str">
        <f t="shared" si="10"/>
        <v>None</v>
      </c>
      <c r="Q11" t="b">
        <v>1</v>
      </c>
      <c r="R11" t="b">
        <v>0</v>
      </c>
      <c r="S11" t="b">
        <v>1</v>
      </c>
      <c r="T11" t="str">
        <f t="shared" si="0"/>
        <v>None</v>
      </c>
      <c r="U11" t="str">
        <f t="shared" si="1"/>
        <v>None</v>
      </c>
      <c r="V11" t="b">
        <v>1</v>
      </c>
      <c r="W11" t="b">
        <v>0</v>
      </c>
      <c r="X11" t="str">
        <f t="shared" si="12"/>
        <v>None</v>
      </c>
      <c r="Y11" t="b">
        <v>1</v>
      </c>
      <c r="Z11" t="b">
        <v>1</v>
      </c>
      <c r="AA11" t="b">
        <v>0</v>
      </c>
      <c r="AB11" t="b">
        <v>1</v>
      </c>
      <c r="AC11" t="b">
        <v>1</v>
      </c>
      <c r="AD11" t="b">
        <v>1</v>
      </c>
      <c r="AE11" t="str">
        <f t="shared" si="4"/>
        <v>None</v>
      </c>
      <c r="AF11" t="b">
        <v>1</v>
      </c>
      <c r="AG11" t="b">
        <v>1</v>
      </c>
      <c r="AH11" t="str">
        <f t="shared" si="5"/>
        <v>None</v>
      </c>
      <c r="AI11" t="b">
        <v>1</v>
      </c>
      <c r="AJ11" t="b">
        <v>1</v>
      </c>
      <c r="AK11" t="b">
        <v>1</v>
      </c>
      <c r="AL11" t="b">
        <v>1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031-258F-4DE2-A9D8-7479C0C678CF}">
  <dimension ref="A1:AO11"/>
  <sheetViews>
    <sheetView zoomScale="115" zoomScaleNormal="115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0" bestFit="1" customWidth="1"/>
    <col min="2" max="2" width="12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86</v>
      </c>
      <c r="P1" s="1" t="s">
        <v>87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94</v>
      </c>
      <c r="B2" t="s">
        <v>77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b">
        <v>0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b">
        <v>1</v>
      </c>
      <c r="AE2" t="str">
        <f>IF(AD2=FALSE,"","None")</f>
        <v>None</v>
      </c>
      <c r="AF2" t="b">
        <v>1</v>
      </c>
      <c r="AG2" t="b">
        <v>0</v>
      </c>
      <c r="AH2" t="b">
        <v>1</v>
      </c>
      <c r="AI2" t="b">
        <v>1</v>
      </c>
      <c r="AJ2" t="b">
        <v>0</v>
      </c>
      <c r="AK2" t="b">
        <v>0</v>
      </c>
      <c r="AL2" t="b">
        <v>0</v>
      </c>
      <c r="AM2" t="b">
        <v>0</v>
      </c>
      <c r="AN2" t="s">
        <v>100</v>
      </c>
    </row>
    <row r="3" spans="1:41" x14ac:dyDescent="0.25">
      <c r="A3" t="s">
        <v>76</v>
      </c>
      <c r="B3" t="s">
        <v>77</v>
      </c>
      <c r="C3" t="b">
        <v>0</v>
      </c>
      <c r="D3" t="b">
        <v>1</v>
      </c>
      <c r="E3" t="str">
        <f t="shared" ref="E3:E11" si="0">IF(OR(C3=FALSE,D3=FALSE),"None","")</f>
        <v>None</v>
      </c>
      <c r="F3" t="str">
        <f t="shared" ref="F3:F11" si="1">IF(OR(C3=FALSE,D3=FALSE),"None","")</f>
        <v>None</v>
      </c>
      <c r="G3" t="b">
        <v>1</v>
      </c>
      <c r="H3" t="b">
        <v>0</v>
      </c>
      <c r="I3" t="str">
        <f t="shared" ref="I3:I11" si="2">IF(H3=TRUE,"","None")</f>
        <v>None</v>
      </c>
      <c r="J3" t="b">
        <v>1</v>
      </c>
      <c r="K3" t="b">
        <v>0</v>
      </c>
      <c r="L3" t="str">
        <f t="shared" ref="L3:L10" si="3">IF(OR(J3=FALSE,K3=FALSE),"None","")</f>
        <v>None</v>
      </c>
      <c r="M3" t="str">
        <f t="shared" ref="M3:M10" si="4">IF(OR(J3=FALSE,K3=FALSE),"None","")</f>
        <v>None</v>
      </c>
      <c r="N3" t="b">
        <v>0</v>
      </c>
      <c r="O3" t="b">
        <v>1</v>
      </c>
      <c r="P3" t="b">
        <v>0</v>
      </c>
      <c r="Q3" t="b">
        <v>1</v>
      </c>
      <c r="R3" t="b">
        <v>1</v>
      </c>
      <c r="S3" t="b">
        <v>0</v>
      </c>
      <c r="T3" t="str">
        <f t="shared" ref="T3:T10" si="5">IF(OR(R3=FALSE,S3=FALSE),"None","")</f>
        <v>None</v>
      </c>
      <c r="U3" t="str">
        <f t="shared" ref="U3:U10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str">
        <f t="shared" ref="AA3:AA11" si="7">IF(OR(Y3=FALSE,Z3=FALSE),"None","")</f>
        <v>None</v>
      </c>
      <c r="AB3" t="str">
        <f t="shared" ref="AB3:AB11" si="8">IF(OR(Y3=FALSE,Z3=FALSE),"None","")</f>
        <v>None</v>
      </c>
      <c r="AC3" t="b">
        <v>0</v>
      </c>
      <c r="AD3" t="b">
        <v>0</v>
      </c>
      <c r="AE3" t="b">
        <v>1</v>
      </c>
      <c r="AF3" t="b">
        <v>0</v>
      </c>
      <c r="AG3" t="b">
        <v>0</v>
      </c>
      <c r="AH3" t="b">
        <v>1</v>
      </c>
      <c r="AI3" t="b">
        <v>1</v>
      </c>
      <c r="AJ3" t="b">
        <v>0</v>
      </c>
      <c r="AK3" t="b">
        <v>0</v>
      </c>
      <c r="AL3" t="b">
        <v>0</v>
      </c>
      <c r="AM3" t="b">
        <v>0</v>
      </c>
      <c r="AN3" t="s">
        <v>100</v>
      </c>
    </row>
    <row r="4" spans="1:41" x14ac:dyDescent="0.25">
      <c r="A4" t="s">
        <v>101</v>
      </c>
      <c r="B4" t="s">
        <v>82</v>
      </c>
      <c r="C4" t="b">
        <v>0</v>
      </c>
      <c r="D4" t="b">
        <v>1</v>
      </c>
      <c r="E4" t="str">
        <f t="shared" si="0"/>
        <v>None</v>
      </c>
      <c r="F4" t="str">
        <f t="shared" si="1"/>
        <v>None</v>
      </c>
      <c r="G4" t="b">
        <v>1</v>
      </c>
      <c r="H4" t="b">
        <v>0</v>
      </c>
      <c r="I4" t="str">
        <f t="shared" si="2"/>
        <v>None</v>
      </c>
      <c r="J4" t="b">
        <v>1</v>
      </c>
      <c r="K4" t="b">
        <v>0</v>
      </c>
      <c r="L4" t="str">
        <f t="shared" si="3"/>
        <v>None</v>
      </c>
      <c r="M4" t="str">
        <f t="shared" si="4"/>
        <v>None</v>
      </c>
      <c r="N4" t="b">
        <v>0</v>
      </c>
      <c r="O4" t="b">
        <v>1</v>
      </c>
      <c r="P4" t="b">
        <v>0</v>
      </c>
      <c r="Q4" t="b">
        <v>1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0</v>
      </c>
      <c r="AA4" t="str">
        <f t="shared" si="7"/>
        <v>None</v>
      </c>
      <c r="AB4" t="str">
        <f t="shared" si="8"/>
        <v>None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1</v>
      </c>
      <c r="AI4" t="b">
        <v>1</v>
      </c>
      <c r="AJ4" t="b">
        <v>0</v>
      </c>
      <c r="AK4" t="b">
        <v>0</v>
      </c>
      <c r="AL4" t="b">
        <v>0</v>
      </c>
      <c r="AM4" t="b">
        <v>0</v>
      </c>
      <c r="AN4" t="s">
        <v>100</v>
      </c>
    </row>
    <row r="5" spans="1:41" x14ac:dyDescent="0.25">
      <c r="A5" t="s">
        <v>102</v>
      </c>
      <c r="B5" t="s">
        <v>98</v>
      </c>
      <c r="C5" t="b">
        <v>1</v>
      </c>
      <c r="D5" t="b">
        <v>0</v>
      </c>
      <c r="E5" t="str">
        <f t="shared" si="0"/>
        <v>None</v>
      </c>
      <c r="F5" t="str">
        <f t="shared" si="1"/>
        <v>None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0</v>
      </c>
      <c r="N5" t="b">
        <v>0</v>
      </c>
      <c r="O5" t="b">
        <v>1</v>
      </c>
      <c r="P5" t="str">
        <f t="shared" ref="P5:P10" si="9">IF(AND(O5=TRUE,G5=TRUE),"","None")</f>
        <v>None</v>
      </c>
      <c r="Q5" t="b">
        <v>0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0</v>
      </c>
      <c r="AA5" t="str">
        <f t="shared" si="7"/>
        <v>None</v>
      </c>
      <c r="AB5" t="str">
        <f t="shared" si="8"/>
        <v>None</v>
      </c>
      <c r="AC5" t="b">
        <v>0</v>
      </c>
      <c r="AD5" t="b">
        <v>0</v>
      </c>
      <c r="AE5" t="b">
        <v>1</v>
      </c>
      <c r="AF5" t="b">
        <v>0</v>
      </c>
      <c r="AG5" t="b">
        <v>0</v>
      </c>
      <c r="AH5" t="b">
        <v>1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25">
      <c r="A6" t="s">
        <v>103</v>
      </c>
      <c r="B6" t="s">
        <v>77</v>
      </c>
      <c r="C6" t="b">
        <v>1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str">
        <f t="shared" si="2"/>
        <v>None</v>
      </c>
      <c r="J6" t="b">
        <v>1</v>
      </c>
      <c r="K6" t="b">
        <v>0</v>
      </c>
      <c r="L6" t="str">
        <f t="shared" si="3"/>
        <v>None</v>
      </c>
      <c r="M6" t="str">
        <f t="shared" si="4"/>
        <v>None</v>
      </c>
      <c r="N6" t="b">
        <v>0</v>
      </c>
      <c r="O6" t="b">
        <v>1</v>
      </c>
      <c r="P6" t="b">
        <v>0</v>
      </c>
      <c r="Q6" t="b">
        <v>1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1</v>
      </c>
      <c r="Y6" t="b">
        <v>1</v>
      </c>
      <c r="Z6" t="b">
        <v>0</v>
      </c>
      <c r="AA6" t="str">
        <f t="shared" si="7"/>
        <v>None</v>
      </c>
      <c r="AB6" t="str">
        <f t="shared" si="8"/>
        <v>None</v>
      </c>
      <c r="AC6" t="b">
        <v>0</v>
      </c>
      <c r="AD6" t="b">
        <v>0</v>
      </c>
      <c r="AE6" t="b">
        <v>1</v>
      </c>
      <c r="AF6" t="b">
        <v>0</v>
      </c>
      <c r="AG6" t="b">
        <v>0</v>
      </c>
      <c r="AH6" t="b">
        <v>0</v>
      </c>
      <c r="AI6" t="b">
        <v>1</v>
      </c>
      <c r="AJ6" t="b">
        <v>0</v>
      </c>
      <c r="AK6" t="b">
        <v>0</v>
      </c>
      <c r="AL6" t="b">
        <v>0</v>
      </c>
      <c r="AM6" t="b">
        <v>0</v>
      </c>
      <c r="AN6" t="s">
        <v>100</v>
      </c>
    </row>
    <row r="7" spans="1:41" x14ac:dyDescent="0.25">
      <c r="A7" t="s">
        <v>104</v>
      </c>
      <c r="B7" t="s">
        <v>98</v>
      </c>
      <c r="C7" t="b">
        <v>1</v>
      </c>
      <c r="D7" t="b">
        <v>0</v>
      </c>
      <c r="E7" t="str">
        <f t="shared" si="0"/>
        <v>None</v>
      </c>
      <c r="F7" t="str">
        <f t="shared" si="1"/>
        <v>None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str">
        <f t="shared" si="3"/>
        <v>None</v>
      </c>
      <c r="M7" t="str">
        <f t="shared" si="4"/>
        <v>None</v>
      </c>
      <c r="N7" t="b">
        <v>0</v>
      </c>
      <c r="O7" t="b">
        <v>1</v>
      </c>
      <c r="P7" t="str">
        <f t="shared" si="9"/>
        <v>None</v>
      </c>
      <c r="Q7" t="b">
        <v>0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1</v>
      </c>
      <c r="Y7" t="b">
        <v>1</v>
      </c>
      <c r="Z7" t="b">
        <v>0</v>
      </c>
      <c r="AA7" t="str">
        <f t="shared" si="7"/>
        <v>None</v>
      </c>
      <c r="AB7" t="str">
        <f t="shared" si="8"/>
        <v>None</v>
      </c>
      <c r="AC7" t="b">
        <v>0</v>
      </c>
      <c r="AD7" t="b">
        <v>0</v>
      </c>
      <c r="AE7" t="b">
        <v>1</v>
      </c>
      <c r="AF7" t="b">
        <v>0</v>
      </c>
      <c r="AG7" t="b">
        <v>0</v>
      </c>
      <c r="AH7" t="b">
        <v>1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25">
      <c r="A8" t="s">
        <v>105</v>
      </c>
      <c r="B8" t="s">
        <v>82</v>
      </c>
      <c r="C8" t="b">
        <v>0</v>
      </c>
      <c r="D8" t="b">
        <v>1</v>
      </c>
      <c r="E8" t="str">
        <f t="shared" si="0"/>
        <v>None</v>
      </c>
      <c r="F8" t="str">
        <f t="shared" si="1"/>
        <v>None</v>
      </c>
      <c r="G8" t="b">
        <v>1</v>
      </c>
      <c r="H8" t="b">
        <v>0</v>
      </c>
      <c r="I8" t="str">
        <f t="shared" si="2"/>
        <v>None</v>
      </c>
      <c r="J8" t="b">
        <v>1</v>
      </c>
      <c r="K8" t="b">
        <v>0</v>
      </c>
      <c r="L8" t="str">
        <f t="shared" si="3"/>
        <v>None</v>
      </c>
      <c r="M8" t="str">
        <f t="shared" si="4"/>
        <v>None</v>
      </c>
      <c r="N8" t="b">
        <v>0</v>
      </c>
      <c r="O8" t="b">
        <v>1</v>
      </c>
      <c r="P8" t="b">
        <v>0</v>
      </c>
      <c r="Q8" t="b">
        <v>1</v>
      </c>
      <c r="R8" t="b">
        <v>1</v>
      </c>
      <c r="S8" t="b">
        <v>0</v>
      </c>
      <c r="T8" t="str">
        <f t="shared" si="5"/>
        <v>None</v>
      </c>
      <c r="U8" t="str">
        <f t="shared" si="6"/>
        <v>None</v>
      </c>
      <c r="V8" t="b">
        <v>0</v>
      </c>
      <c r="W8" t="b">
        <v>1</v>
      </c>
      <c r="X8" t="b">
        <v>1</v>
      </c>
      <c r="Y8" t="b">
        <v>1</v>
      </c>
      <c r="Z8" t="b">
        <v>0</v>
      </c>
      <c r="AA8" t="str">
        <f t="shared" si="7"/>
        <v>None</v>
      </c>
      <c r="AB8" t="str">
        <f t="shared" si="8"/>
        <v>None</v>
      </c>
      <c r="AC8" t="b">
        <v>0</v>
      </c>
      <c r="AD8" t="b">
        <v>1</v>
      </c>
      <c r="AE8" t="str">
        <f t="shared" ref="AE8" si="10">IF(AD8=FALSE,"","None")</f>
        <v>None</v>
      </c>
      <c r="AF8" t="b">
        <v>0</v>
      </c>
      <c r="AG8" t="b">
        <v>0</v>
      </c>
      <c r="AH8" t="b">
        <v>1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s">
        <v>100</v>
      </c>
    </row>
    <row r="9" spans="1:41" x14ac:dyDescent="0.25">
      <c r="A9" t="s">
        <v>99</v>
      </c>
      <c r="B9" t="s">
        <v>75</v>
      </c>
      <c r="C9" t="b">
        <v>1</v>
      </c>
      <c r="D9" t="b">
        <v>1</v>
      </c>
      <c r="E9" t="b">
        <v>1</v>
      </c>
      <c r="F9" t="b">
        <v>0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3"/>
        <v>None</v>
      </c>
      <c r="M9" t="str">
        <f t="shared" si="4"/>
        <v>None</v>
      </c>
      <c r="N9" t="b">
        <v>0</v>
      </c>
      <c r="O9" t="b">
        <v>1</v>
      </c>
      <c r="P9" t="str">
        <f t="shared" si="9"/>
        <v>None</v>
      </c>
      <c r="Q9" t="b">
        <v>0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0</v>
      </c>
      <c r="AA9" t="str">
        <f t="shared" si="7"/>
        <v>None</v>
      </c>
      <c r="AB9" t="str">
        <f t="shared" si="8"/>
        <v>None</v>
      </c>
      <c r="AC9" t="b">
        <v>0</v>
      </c>
      <c r="AD9" t="b">
        <v>0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25">
      <c r="A10" t="s">
        <v>106</v>
      </c>
      <c r="B10" t="s">
        <v>75</v>
      </c>
      <c r="C10" t="b">
        <v>1</v>
      </c>
      <c r="D10" t="b">
        <v>0</v>
      </c>
      <c r="E10" t="str">
        <f t="shared" si="0"/>
        <v>None</v>
      </c>
      <c r="F10" t="str">
        <f t="shared" si="1"/>
        <v>None</v>
      </c>
      <c r="G10" t="b">
        <v>0</v>
      </c>
      <c r="H10" t="b">
        <v>1</v>
      </c>
      <c r="I10" t="b">
        <v>1</v>
      </c>
      <c r="J10" t="b">
        <v>1</v>
      </c>
      <c r="K10" t="b">
        <v>0</v>
      </c>
      <c r="L10" t="str">
        <f t="shared" si="3"/>
        <v>None</v>
      </c>
      <c r="M10" t="str">
        <f t="shared" si="4"/>
        <v>None</v>
      </c>
      <c r="N10" t="b">
        <v>0</v>
      </c>
      <c r="O10" t="b">
        <v>1</v>
      </c>
      <c r="P10" t="str">
        <f t="shared" si="9"/>
        <v>None</v>
      </c>
      <c r="Q10" t="b">
        <v>1</v>
      </c>
      <c r="R10" t="b">
        <v>1</v>
      </c>
      <c r="S10" t="b">
        <v>0</v>
      </c>
      <c r="T10" t="str">
        <f t="shared" si="5"/>
        <v>None</v>
      </c>
      <c r="U10" t="str">
        <f t="shared" si="6"/>
        <v>None</v>
      </c>
      <c r="V10" t="b">
        <v>0</v>
      </c>
      <c r="W10" t="b">
        <v>1</v>
      </c>
      <c r="X10" t="b">
        <v>1</v>
      </c>
      <c r="Y10" t="b">
        <v>1</v>
      </c>
      <c r="Z10" t="b">
        <v>0</v>
      </c>
      <c r="AA10" t="str">
        <f t="shared" si="7"/>
        <v>None</v>
      </c>
      <c r="AB10" t="str">
        <f t="shared" si="8"/>
        <v>None</v>
      </c>
      <c r="AC10" t="b">
        <v>0</v>
      </c>
      <c r="AD10" t="b">
        <v>0</v>
      </c>
      <c r="AE10" t="b">
        <v>1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</row>
    <row r="11" spans="1:41" x14ac:dyDescent="0.25">
      <c r="A11" t="s">
        <v>107</v>
      </c>
      <c r="B11" t="s">
        <v>82</v>
      </c>
      <c r="C11" t="b">
        <v>0</v>
      </c>
      <c r="D11" t="b">
        <v>1</v>
      </c>
      <c r="E11" t="str">
        <f t="shared" si="0"/>
        <v>None</v>
      </c>
      <c r="F11" t="str">
        <f t="shared" si="1"/>
        <v>None</v>
      </c>
      <c r="G11" t="b">
        <v>1</v>
      </c>
      <c r="H11" t="b">
        <v>0</v>
      </c>
      <c r="I11" t="str">
        <f t="shared" si="2"/>
        <v>None</v>
      </c>
      <c r="J11" t="b">
        <v>1</v>
      </c>
      <c r="K11" t="b">
        <v>1</v>
      </c>
      <c r="L11" t="s">
        <v>80</v>
      </c>
      <c r="M11" t="s">
        <v>80</v>
      </c>
      <c r="N11" t="b">
        <v>1</v>
      </c>
      <c r="O11" t="b">
        <v>1</v>
      </c>
      <c r="P11" t="b">
        <v>0</v>
      </c>
      <c r="Q11" t="b">
        <v>1</v>
      </c>
      <c r="R11" t="b">
        <v>1</v>
      </c>
      <c r="S11" t="b">
        <v>1</v>
      </c>
      <c r="T11" t="s">
        <v>80</v>
      </c>
      <c r="U11" t="s">
        <v>80</v>
      </c>
      <c r="V11" t="b">
        <v>1</v>
      </c>
      <c r="W11" t="b">
        <v>1</v>
      </c>
      <c r="X11" t="b">
        <v>1</v>
      </c>
      <c r="Y11" t="b">
        <v>1</v>
      </c>
      <c r="Z11" t="b">
        <v>0</v>
      </c>
      <c r="AA11" t="str">
        <f t="shared" si="7"/>
        <v>None</v>
      </c>
      <c r="AB11" t="str">
        <f t="shared" si="8"/>
        <v>None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H11" t="b">
        <v>1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DF2E-9FD7-45D2-9A69-FF89490FCD4C}">
  <dimension ref="A1:AO10"/>
  <sheetViews>
    <sheetView zoomScale="115" zoomScaleNormal="115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1.85546875" bestFit="1" customWidth="1"/>
    <col min="2" max="2" width="12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86</v>
      </c>
      <c r="P1" s="1" t="s">
        <v>87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124</v>
      </c>
      <c r="B2" t="s">
        <v>82</v>
      </c>
      <c r="C2" t="b">
        <v>0</v>
      </c>
      <c r="D2" t="b">
        <v>1</v>
      </c>
      <c r="E2" t="str">
        <f>IF(OR(C2=FALSE,D2=FALSE),"None","")</f>
        <v>None</v>
      </c>
      <c r="F2" t="str">
        <f>IF(OR(C2=FALSE,D2=FALSE),"None","")</f>
        <v>None</v>
      </c>
      <c r="G2" t="b">
        <v>1</v>
      </c>
      <c r="H2" t="b">
        <v>0</v>
      </c>
      <c r="I2" t="str">
        <f>IF(H2=TRUE,"","None")</f>
        <v>None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b">
        <v>0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1</v>
      </c>
      <c r="AA2" t="s">
        <v>80</v>
      </c>
      <c r="AB2" t="s">
        <v>80</v>
      </c>
      <c r="AC2" t="b">
        <v>1</v>
      </c>
      <c r="AD2" t="b">
        <v>0</v>
      </c>
      <c r="AE2" t="b">
        <v>1</v>
      </c>
      <c r="AF2" t="b">
        <v>0</v>
      </c>
      <c r="AG2" t="b">
        <v>1</v>
      </c>
      <c r="AH2" t="str">
        <f>IF(AG2=FALSE,"","None")</f>
        <v>None</v>
      </c>
      <c r="AI2" t="b">
        <v>1</v>
      </c>
      <c r="AJ2" t="b">
        <v>0</v>
      </c>
      <c r="AK2" t="b">
        <v>0</v>
      </c>
      <c r="AL2" t="b">
        <v>1</v>
      </c>
      <c r="AM2" t="b">
        <v>0</v>
      </c>
      <c r="AN2" t="s">
        <v>125</v>
      </c>
    </row>
    <row r="3" spans="1:41" x14ac:dyDescent="0.25">
      <c r="A3" t="s">
        <v>112</v>
      </c>
      <c r="B3" t="s">
        <v>75</v>
      </c>
      <c r="C3" t="b">
        <v>1</v>
      </c>
      <c r="D3" t="b">
        <v>0</v>
      </c>
      <c r="E3" t="str">
        <f t="shared" ref="E3:E10" si="0">IF(OR(C3=FALSE,D3=FALSE),"None","")</f>
        <v>None</v>
      </c>
      <c r="F3" t="str">
        <f t="shared" ref="F3:F10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10" si="2">IF(OR(J3=FALSE,K3=FALSE),"None","")</f>
        <v>None</v>
      </c>
      <c r="M3" t="str">
        <f t="shared" ref="M3:M10" si="3">IF(OR(J3=FALSE,K3=FALSE),"None","")</f>
        <v>None</v>
      </c>
      <c r="N3" t="b">
        <v>0</v>
      </c>
      <c r="O3" t="b">
        <v>1</v>
      </c>
      <c r="P3" t="str">
        <f t="shared" ref="P3:P10" si="4">IF(AND(O3=TRUE,G3=TRUE),"","None")</f>
        <v>None</v>
      </c>
      <c r="Q3" t="b">
        <v>1</v>
      </c>
      <c r="R3" t="b">
        <v>1</v>
      </c>
      <c r="S3" t="b">
        <v>0</v>
      </c>
      <c r="T3" t="str">
        <f t="shared" ref="T3:T10" si="5">IF(OR(R3=FALSE,S3=FALSE),"None","")</f>
        <v>None</v>
      </c>
      <c r="U3" t="str">
        <f t="shared" ref="U3:U10" si="6">IF(OR(R3=FALSE,S3=FALSE),"None","")</f>
        <v>None</v>
      </c>
      <c r="V3" t="b">
        <v>0</v>
      </c>
      <c r="W3" t="b">
        <v>1</v>
      </c>
      <c r="X3" t="b">
        <v>1</v>
      </c>
      <c r="Y3" t="b">
        <v>0</v>
      </c>
      <c r="Z3" t="b">
        <v>1</v>
      </c>
      <c r="AA3" t="str">
        <f t="shared" ref="AA3" si="7">IF(OR(Y3=FALSE,Z3=FALSE),"None","")</f>
        <v>None</v>
      </c>
      <c r="AB3" t="str">
        <f t="shared" ref="AB3" si="8">IF(OR(Y3=FALSE,Z3=FALSE),"None","")</f>
        <v>None</v>
      </c>
      <c r="AC3" t="b">
        <v>1</v>
      </c>
      <c r="AD3" t="b">
        <v>0</v>
      </c>
      <c r="AE3" t="b">
        <v>1</v>
      </c>
      <c r="AF3" t="b">
        <v>0</v>
      </c>
      <c r="AG3" t="b">
        <v>1</v>
      </c>
      <c r="AH3" t="str">
        <f t="shared" ref="AH3:AH10" si="9">IF(AG3=FALSE,"","None")</f>
        <v>None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</row>
    <row r="4" spans="1:41" x14ac:dyDescent="0.25">
      <c r="A4" t="s">
        <v>126</v>
      </c>
      <c r="B4" t="s">
        <v>77</v>
      </c>
      <c r="C4" t="b">
        <v>1</v>
      </c>
      <c r="D4" t="b">
        <v>1</v>
      </c>
      <c r="E4" t="s">
        <v>80</v>
      </c>
      <c r="F4" t="b">
        <v>1</v>
      </c>
      <c r="G4" t="b">
        <v>1</v>
      </c>
      <c r="H4" t="b">
        <v>1</v>
      </c>
      <c r="I4" t="b">
        <v>0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b">
        <v>0</v>
      </c>
      <c r="Q4" t="b">
        <v>1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1</v>
      </c>
      <c r="AA4" t="b">
        <v>0</v>
      </c>
      <c r="AB4" t="b">
        <v>1</v>
      </c>
      <c r="AC4" t="b">
        <v>1</v>
      </c>
      <c r="AD4" t="b">
        <v>1</v>
      </c>
      <c r="AE4" t="str">
        <f t="shared" ref="AE4:AE8" si="10">IF(AD4=FALSE,"","None")</f>
        <v>None</v>
      </c>
      <c r="AF4" t="b">
        <v>0</v>
      </c>
      <c r="AG4" t="b">
        <v>1</v>
      </c>
      <c r="AH4" t="str">
        <f t="shared" si="9"/>
        <v>None</v>
      </c>
      <c r="AI4" t="b">
        <v>1</v>
      </c>
      <c r="AJ4" t="b">
        <v>0</v>
      </c>
      <c r="AK4" t="b">
        <v>0</v>
      </c>
      <c r="AL4" t="b">
        <v>1</v>
      </c>
      <c r="AM4" t="b">
        <v>0</v>
      </c>
      <c r="AN4" t="s">
        <v>125</v>
      </c>
    </row>
    <row r="5" spans="1:41" x14ac:dyDescent="0.25">
      <c r="A5" t="s">
        <v>109</v>
      </c>
      <c r="B5" t="s">
        <v>77</v>
      </c>
      <c r="C5" t="b">
        <v>0</v>
      </c>
      <c r="D5" t="b">
        <v>1</v>
      </c>
      <c r="E5" t="str">
        <f t="shared" si="0"/>
        <v>None</v>
      </c>
      <c r="F5" t="str">
        <f t="shared" si="1"/>
        <v>None</v>
      </c>
      <c r="G5" t="b">
        <v>1</v>
      </c>
      <c r="H5" t="b">
        <v>0</v>
      </c>
      <c r="I5" t="str">
        <f t="shared" ref="I5:I6" si="11">IF(H5=TRUE,"","None")</f>
        <v>None</v>
      </c>
      <c r="J5" t="b">
        <v>1</v>
      </c>
      <c r="K5" t="b">
        <v>0</v>
      </c>
      <c r="L5" t="str">
        <f t="shared" si="2"/>
        <v>None</v>
      </c>
      <c r="M5" t="str">
        <f t="shared" si="3"/>
        <v>None</v>
      </c>
      <c r="N5" t="b">
        <v>0</v>
      </c>
      <c r="O5" t="b">
        <v>1</v>
      </c>
      <c r="P5" t="b">
        <v>0</v>
      </c>
      <c r="Q5" t="b">
        <v>1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str">
        <f t="shared" si="10"/>
        <v>None</v>
      </c>
      <c r="AF5" t="b">
        <v>0</v>
      </c>
      <c r="AG5" t="b">
        <v>1</v>
      </c>
      <c r="AH5" t="str">
        <f t="shared" si="9"/>
        <v>None</v>
      </c>
      <c r="AI5" t="b">
        <v>1</v>
      </c>
      <c r="AJ5" t="b">
        <v>0</v>
      </c>
      <c r="AK5" t="b">
        <v>0</v>
      </c>
      <c r="AL5" t="b">
        <v>1</v>
      </c>
      <c r="AM5" t="b">
        <v>0</v>
      </c>
      <c r="AN5" t="s">
        <v>125</v>
      </c>
    </row>
    <row r="6" spans="1:41" x14ac:dyDescent="0.25">
      <c r="A6" t="s">
        <v>78</v>
      </c>
      <c r="B6" t="s">
        <v>77</v>
      </c>
      <c r="C6" t="b">
        <v>1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str">
        <f t="shared" si="11"/>
        <v>None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b">
        <v>1</v>
      </c>
      <c r="Q6" t="b">
        <v>1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str">
        <f t="shared" si="10"/>
        <v>None</v>
      </c>
      <c r="AF6" t="b">
        <v>0</v>
      </c>
      <c r="AG6" t="b">
        <v>1</v>
      </c>
      <c r="AH6" t="str">
        <f t="shared" si="9"/>
        <v>None</v>
      </c>
      <c r="AI6" t="b">
        <v>1</v>
      </c>
      <c r="AJ6" t="b">
        <v>0</v>
      </c>
      <c r="AK6" t="b">
        <v>0</v>
      </c>
      <c r="AL6" t="b">
        <v>1</v>
      </c>
      <c r="AM6" t="b">
        <v>0</v>
      </c>
      <c r="AN6" t="s">
        <v>117</v>
      </c>
    </row>
    <row r="7" spans="1:41" x14ac:dyDescent="0.25">
      <c r="A7" t="s">
        <v>127</v>
      </c>
      <c r="B7" t="s">
        <v>75</v>
      </c>
      <c r="C7" t="b">
        <v>1</v>
      </c>
      <c r="D7" t="b">
        <v>0</v>
      </c>
      <c r="E7" t="str">
        <f t="shared" si="0"/>
        <v>None</v>
      </c>
      <c r="F7" t="str">
        <f t="shared" si="1"/>
        <v>None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str">
        <f t="shared" si="4"/>
        <v>None</v>
      </c>
      <c r="Q7" t="b">
        <v>0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1</v>
      </c>
      <c r="Y7" t="b">
        <v>1</v>
      </c>
      <c r="Z7" t="b">
        <v>1</v>
      </c>
      <c r="AA7" t="s">
        <v>80</v>
      </c>
      <c r="AB7" t="s">
        <v>80</v>
      </c>
      <c r="AC7" t="b">
        <v>1</v>
      </c>
      <c r="AD7" t="b">
        <v>1</v>
      </c>
      <c r="AE7" t="str">
        <f t="shared" si="10"/>
        <v>None</v>
      </c>
      <c r="AF7" t="b">
        <v>0</v>
      </c>
      <c r="AG7" t="b">
        <v>1</v>
      </c>
      <c r="AH7" t="str">
        <f t="shared" si="9"/>
        <v>None</v>
      </c>
      <c r="AI7" t="b">
        <v>0</v>
      </c>
      <c r="AJ7" t="b">
        <v>0</v>
      </c>
      <c r="AK7" t="b">
        <v>0</v>
      </c>
      <c r="AL7" t="b">
        <v>1</v>
      </c>
      <c r="AM7" t="b">
        <v>0</v>
      </c>
    </row>
    <row r="8" spans="1:41" x14ac:dyDescent="0.25">
      <c r="A8" t="s">
        <v>116</v>
      </c>
      <c r="B8" t="s">
        <v>77</v>
      </c>
      <c r="C8" t="b">
        <v>1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0</v>
      </c>
      <c r="L8" t="str">
        <f t="shared" si="2"/>
        <v>None</v>
      </c>
      <c r="M8" t="str">
        <f t="shared" si="3"/>
        <v>None</v>
      </c>
      <c r="N8" t="b">
        <v>0</v>
      </c>
      <c r="O8" t="b">
        <v>1</v>
      </c>
      <c r="P8" t="str">
        <f t="shared" si="4"/>
        <v>None</v>
      </c>
      <c r="Q8" t="b">
        <v>1</v>
      </c>
      <c r="R8" t="b">
        <v>1</v>
      </c>
      <c r="S8" t="b">
        <v>0</v>
      </c>
      <c r="T8" t="str">
        <f t="shared" si="5"/>
        <v>None</v>
      </c>
      <c r="U8" t="str">
        <f t="shared" si="6"/>
        <v>None</v>
      </c>
      <c r="V8" t="b">
        <v>0</v>
      </c>
      <c r="W8" t="b">
        <v>1</v>
      </c>
      <c r="X8" t="b">
        <v>1</v>
      </c>
      <c r="Y8" t="b">
        <v>1</v>
      </c>
      <c r="Z8" t="b">
        <v>1</v>
      </c>
      <c r="AA8" t="b">
        <v>0</v>
      </c>
      <c r="AB8" t="b">
        <v>1</v>
      </c>
      <c r="AC8" t="b">
        <v>1</v>
      </c>
      <c r="AD8" t="b">
        <v>1</v>
      </c>
      <c r="AE8" t="str">
        <f t="shared" si="10"/>
        <v>None</v>
      </c>
      <c r="AF8" t="b">
        <v>0</v>
      </c>
      <c r="AG8" t="b">
        <v>1</v>
      </c>
      <c r="AH8" t="str">
        <f t="shared" si="9"/>
        <v>None</v>
      </c>
      <c r="AI8" t="b">
        <v>0</v>
      </c>
      <c r="AJ8" t="b">
        <v>0</v>
      </c>
      <c r="AK8" t="b">
        <v>0</v>
      </c>
      <c r="AL8" t="b">
        <v>1</v>
      </c>
      <c r="AM8" t="b">
        <v>0</v>
      </c>
    </row>
    <row r="9" spans="1:41" x14ac:dyDescent="0.25">
      <c r="A9" t="s">
        <v>111</v>
      </c>
      <c r="B9" t="s">
        <v>98</v>
      </c>
      <c r="C9" t="b">
        <v>1</v>
      </c>
      <c r="D9" t="b">
        <v>0</v>
      </c>
      <c r="E9" t="str">
        <f t="shared" si="0"/>
        <v>None</v>
      </c>
      <c r="F9" t="str">
        <f t="shared" si="1"/>
        <v>None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4"/>
        <v>None</v>
      </c>
      <c r="Q9" t="b">
        <v>0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1</v>
      </c>
      <c r="AA9" t="b">
        <v>0</v>
      </c>
      <c r="AB9" t="b">
        <v>1</v>
      </c>
      <c r="AC9" t="b">
        <v>1</v>
      </c>
      <c r="AD9" t="b">
        <v>0</v>
      </c>
      <c r="AE9" t="b">
        <v>0</v>
      </c>
      <c r="AF9" t="b">
        <v>0</v>
      </c>
      <c r="AG9" t="b">
        <v>1</v>
      </c>
      <c r="AH9" t="str">
        <f t="shared" si="9"/>
        <v>None</v>
      </c>
      <c r="AI9" t="b">
        <v>0</v>
      </c>
      <c r="AJ9" t="b">
        <v>0</v>
      </c>
      <c r="AK9" t="b">
        <v>0</v>
      </c>
      <c r="AL9" t="b">
        <v>1</v>
      </c>
      <c r="AM9" t="b">
        <v>0</v>
      </c>
    </row>
    <row r="10" spans="1:41" x14ac:dyDescent="0.25">
      <c r="A10" t="s">
        <v>91</v>
      </c>
      <c r="B10" t="s">
        <v>75</v>
      </c>
      <c r="C10" t="b">
        <v>1</v>
      </c>
      <c r="D10" t="b">
        <v>0</v>
      </c>
      <c r="E10" t="str">
        <f t="shared" si="0"/>
        <v>None</v>
      </c>
      <c r="F10" t="str">
        <f t="shared" si="1"/>
        <v>None</v>
      </c>
      <c r="G10" t="b">
        <v>0</v>
      </c>
      <c r="H10" t="b">
        <v>1</v>
      </c>
      <c r="I10" t="b">
        <v>0</v>
      </c>
      <c r="J10" t="b">
        <v>1</v>
      </c>
      <c r="K10" t="b">
        <v>0</v>
      </c>
      <c r="L10" t="str">
        <f t="shared" si="2"/>
        <v>None</v>
      </c>
      <c r="M10" t="str">
        <f t="shared" si="3"/>
        <v>None</v>
      </c>
      <c r="N10" t="b">
        <v>0</v>
      </c>
      <c r="O10" t="b">
        <v>1</v>
      </c>
      <c r="P10" t="str">
        <f t="shared" si="4"/>
        <v>None</v>
      </c>
      <c r="Q10" t="b">
        <v>0</v>
      </c>
      <c r="R10" t="b">
        <v>1</v>
      </c>
      <c r="S10" t="b">
        <v>0</v>
      </c>
      <c r="T10" t="str">
        <f t="shared" si="5"/>
        <v>None</v>
      </c>
      <c r="U10" t="str">
        <f t="shared" si="6"/>
        <v>None</v>
      </c>
      <c r="V10" t="b">
        <v>0</v>
      </c>
      <c r="W10" t="b">
        <v>1</v>
      </c>
      <c r="X10" t="b">
        <v>1</v>
      </c>
      <c r="Y10" t="b">
        <v>1</v>
      </c>
      <c r="Z10" t="b">
        <v>1</v>
      </c>
      <c r="AA10" t="s">
        <v>80</v>
      </c>
      <c r="AB10" t="s">
        <v>80</v>
      </c>
      <c r="AC10" t="b">
        <v>1</v>
      </c>
      <c r="AD10" t="b">
        <v>0</v>
      </c>
      <c r="AE10" t="b">
        <v>1</v>
      </c>
      <c r="AF10" t="b">
        <v>0</v>
      </c>
      <c r="AG10" t="b">
        <v>1</v>
      </c>
      <c r="AH10" t="str">
        <f t="shared" si="9"/>
        <v>None</v>
      </c>
      <c r="AI10" t="b">
        <v>0</v>
      </c>
      <c r="AJ10" t="b">
        <v>0</v>
      </c>
      <c r="AK10" t="b">
        <v>0</v>
      </c>
      <c r="AL10" t="b">
        <v>1</v>
      </c>
      <c r="AM10" t="b">
        <v>0</v>
      </c>
      <c r="AN10" t="s">
        <v>128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8A86-A726-4035-A5D8-7FB05BCB0D54}">
  <dimension ref="A1:AO11"/>
  <sheetViews>
    <sheetView topLeftCell="AK1" zoomScale="115" zoomScaleNormal="115" workbookViewId="0">
      <pane ySplit="1" topLeftCell="A2" activePane="bottomLeft" state="frozen"/>
      <selection pane="bottomLeft" activeCell="AK12" sqref="AK12"/>
    </sheetView>
  </sheetViews>
  <sheetFormatPr defaultRowHeight="15" x14ac:dyDescent="0.25"/>
  <cols>
    <col min="1" max="1" width="23.42578125" bestFit="1" customWidth="1"/>
    <col min="2" max="2" width="12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86</v>
      </c>
      <c r="P1" s="1" t="s">
        <v>87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108</v>
      </c>
      <c r="B2" t="s">
        <v>98</v>
      </c>
      <c r="C2" t="b">
        <v>1</v>
      </c>
      <c r="D2" t="b">
        <v>0</v>
      </c>
      <c r="E2" t="str">
        <f>IF(OR(C2=FALSE,D2=FALSE),"None","")</f>
        <v>None</v>
      </c>
      <c r="F2" t="str">
        <f>IF(OR(C2=FALSE,D2=FALSE),"None","")</f>
        <v>None</v>
      </c>
      <c r="G2" t="b">
        <v>0</v>
      </c>
      <c r="H2" t="b">
        <v>1</v>
      </c>
      <c r="I2" t="b">
        <v>1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str">
        <f>IF(AND(O2=TRUE,G2=TRUE),"","None")</f>
        <v>None</v>
      </c>
      <c r="Q2" t="b">
        <v>0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</row>
    <row r="3" spans="1:41" x14ac:dyDescent="0.25">
      <c r="A3" t="s">
        <v>109</v>
      </c>
      <c r="B3" t="s">
        <v>77</v>
      </c>
      <c r="C3" t="b">
        <v>1</v>
      </c>
      <c r="D3" t="b">
        <v>0</v>
      </c>
      <c r="E3" t="str">
        <f t="shared" ref="E3:E11" si="0">IF(OR(C3=FALSE,D3=FALSE),"None","")</f>
        <v>None</v>
      </c>
      <c r="F3" t="str">
        <f t="shared" ref="F3:F11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11" si="2">IF(OR(J3=FALSE,K3=FALSE),"None","")</f>
        <v>None</v>
      </c>
      <c r="M3" t="str">
        <f t="shared" ref="M3:M11" si="3">IF(OR(J3=FALSE,K3=FALSE),"None","")</f>
        <v>None</v>
      </c>
      <c r="N3" t="b">
        <v>0</v>
      </c>
      <c r="O3" t="b">
        <v>1</v>
      </c>
      <c r="P3" t="str">
        <f t="shared" ref="P3:P11" si="4">IF(AND(O3=TRUE,G3=TRUE),"","None")</f>
        <v>None</v>
      </c>
      <c r="Q3" t="b">
        <v>0</v>
      </c>
      <c r="R3" t="b">
        <v>1</v>
      </c>
      <c r="S3" t="b">
        <v>0</v>
      </c>
      <c r="T3" t="str">
        <f t="shared" ref="T3:T11" si="5">IF(OR(R3=FALSE,S3=FALSE),"None","")</f>
        <v>None</v>
      </c>
      <c r="U3" t="str">
        <f t="shared" ref="U3:U11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str">
        <f t="shared" ref="AA3:AA11" si="7">IF(OR(Y3=FALSE,Z3=FALSE),"None","")</f>
        <v>None</v>
      </c>
      <c r="AB3" t="str">
        <f t="shared" ref="AB3:AB11" si="8">IF(OR(Y3=FALSE,Z3=FALSE),"None","")</f>
        <v>None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</row>
    <row r="4" spans="1:41" x14ac:dyDescent="0.25">
      <c r="A4" t="s">
        <v>110</v>
      </c>
      <c r="B4" t="s">
        <v>77</v>
      </c>
      <c r="C4" t="b">
        <v>1</v>
      </c>
      <c r="D4" t="b">
        <v>1</v>
      </c>
      <c r="E4" t="s">
        <v>80</v>
      </c>
      <c r="F4" t="b">
        <v>1</v>
      </c>
      <c r="G4" t="b">
        <v>1</v>
      </c>
      <c r="H4" t="b">
        <v>0</v>
      </c>
      <c r="I4" t="str">
        <f t="shared" ref="I4" si="9">IF(H4=TRUE,"","None")</f>
        <v>None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b">
        <v>0</v>
      </c>
      <c r="Q4" t="b">
        <v>1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0</v>
      </c>
      <c r="AA4" t="str">
        <f t="shared" si="7"/>
        <v>None</v>
      </c>
      <c r="AB4" t="str">
        <f t="shared" si="8"/>
        <v>None</v>
      </c>
      <c r="AC4" t="b">
        <v>0</v>
      </c>
      <c r="AD4" t="b">
        <v>0</v>
      </c>
      <c r="AE4" t="b">
        <v>1</v>
      </c>
      <c r="AF4" t="b">
        <v>0</v>
      </c>
      <c r="AG4" t="b">
        <v>0</v>
      </c>
      <c r="AH4" t="b">
        <v>0</v>
      </c>
      <c r="AI4" t="b">
        <v>1</v>
      </c>
      <c r="AJ4" t="b">
        <v>0</v>
      </c>
      <c r="AK4" t="b">
        <v>0</v>
      </c>
      <c r="AL4" t="b">
        <v>0</v>
      </c>
      <c r="AM4" t="b">
        <v>0</v>
      </c>
    </row>
    <row r="5" spans="1:41" x14ac:dyDescent="0.25">
      <c r="A5" t="s">
        <v>111</v>
      </c>
      <c r="B5" t="s">
        <v>98</v>
      </c>
      <c r="C5" t="b">
        <v>1</v>
      </c>
      <c r="D5" t="b">
        <v>0</v>
      </c>
      <c r="E5" t="str">
        <f t="shared" si="0"/>
        <v>None</v>
      </c>
      <c r="F5" t="str">
        <f t="shared" si="1"/>
        <v>None</v>
      </c>
      <c r="G5" t="b">
        <v>0</v>
      </c>
      <c r="H5" t="b">
        <v>1</v>
      </c>
      <c r="I5" t="b">
        <v>0</v>
      </c>
      <c r="J5" t="b">
        <v>1</v>
      </c>
      <c r="K5" t="b">
        <v>0</v>
      </c>
      <c r="L5" t="str">
        <f t="shared" si="2"/>
        <v>None</v>
      </c>
      <c r="M5" t="str">
        <f t="shared" si="3"/>
        <v>None</v>
      </c>
      <c r="N5" t="b">
        <v>0</v>
      </c>
      <c r="O5" t="b">
        <v>1</v>
      </c>
      <c r="P5" t="str">
        <f t="shared" si="4"/>
        <v>None</v>
      </c>
      <c r="Q5" t="b">
        <v>0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0</v>
      </c>
      <c r="AA5" t="str">
        <f t="shared" si="7"/>
        <v>None</v>
      </c>
      <c r="AB5" t="str">
        <f t="shared" si="8"/>
        <v>None</v>
      </c>
      <c r="AC5" t="b">
        <v>0</v>
      </c>
      <c r="AD5" t="b">
        <v>0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25">
      <c r="A6" t="s">
        <v>112</v>
      </c>
      <c r="B6" t="s">
        <v>75</v>
      </c>
      <c r="C6" t="b">
        <v>1</v>
      </c>
      <c r="D6" t="b">
        <v>0</v>
      </c>
      <c r="E6" t="str">
        <f t="shared" si="0"/>
        <v>None</v>
      </c>
      <c r="F6" t="str">
        <f t="shared" si="1"/>
        <v>None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str">
        <f t="shared" si="4"/>
        <v>None</v>
      </c>
      <c r="Q6" t="b">
        <v>0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1</v>
      </c>
      <c r="Y6" t="b">
        <v>1</v>
      </c>
      <c r="Z6" t="b">
        <v>0</v>
      </c>
      <c r="AA6" t="str">
        <f t="shared" si="7"/>
        <v>None</v>
      </c>
      <c r="AB6" t="str">
        <f t="shared" si="8"/>
        <v>None</v>
      </c>
      <c r="AC6" t="b">
        <v>0</v>
      </c>
      <c r="AD6" t="b">
        <v>0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</row>
    <row r="7" spans="1:41" x14ac:dyDescent="0.25">
      <c r="A7" t="s">
        <v>104</v>
      </c>
      <c r="B7" t="s">
        <v>98</v>
      </c>
      <c r="C7" t="b">
        <v>1</v>
      </c>
      <c r="D7" t="b">
        <v>0</v>
      </c>
      <c r="E7" t="str">
        <f t="shared" si="0"/>
        <v>None</v>
      </c>
      <c r="F7" t="str">
        <f t="shared" si="1"/>
        <v>None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str">
        <f t="shared" si="4"/>
        <v>None</v>
      </c>
      <c r="Q7" t="b">
        <v>0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1</v>
      </c>
      <c r="Y7" t="b">
        <v>1</v>
      </c>
      <c r="Z7" t="b">
        <v>0</v>
      </c>
      <c r="AA7" t="str">
        <f t="shared" si="7"/>
        <v>None</v>
      </c>
      <c r="AB7" t="str">
        <f t="shared" si="8"/>
        <v>None</v>
      </c>
      <c r="AC7" t="b">
        <v>0</v>
      </c>
      <c r="AD7" t="b">
        <v>0</v>
      </c>
      <c r="AE7" t="b">
        <v>1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25">
      <c r="A8" t="s">
        <v>113</v>
      </c>
      <c r="B8" t="s">
        <v>77</v>
      </c>
      <c r="C8" t="b">
        <v>1</v>
      </c>
      <c r="D8" t="b">
        <v>0</v>
      </c>
      <c r="E8" t="str">
        <f t="shared" si="0"/>
        <v>None</v>
      </c>
      <c r="F8" t="str">
        <f t="shared" si="1"/>
        <v>None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0</v>
      </c>
      <c r="N8" t="b">
        <v>0</v>
      </c>
      <c r="O8" t="b">
        <v>1</v>
      </c>
      <c r="P8" t="str">
        <f t="shared" si="4"/>
        <v>None</v>
      </c>
      <c r="Q8" t="b">
        <v>0</v>
      </c>
      <c r="R8" t="b">
        <v>1</v>
      </c>
      <c r="S8" t="b">
        <v>1</v>
      </c>
      <c r="T8" t="b">
        <v>1</v>
      </c>
      <c r="U8" t="b">
        <v>0</v>
      </c>
      <c r="V8" t="b">
        <v>0</v>
      </c>
      <c r="W8" t="b">
        <v>1</v>
      </c>
      <c r="X8" t="b">
        <v>1</v>
      </c>
      <c r="Y8" t="b">
        <v>1</v>
      </c>
      <c r="Z8" t="b">
        <v>0</v>
      </c>
      <c r="AA8" t="str">
        <f t="shared" si="7"/>
        <v>None</v>
      </c>
      <c r="AB8" t="str">
        <f t="shared" si="8"/>
        <v>None</v>
      </c>
      <c r="AC8" t="b">
        <v>0</v>
      </c>
      <c r="AD8" t="b">
        <v>0</v>
      </c>
      <c r="AE8" t="b">
        <v>1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s">
        <v>114</v>
      </c>
    </row>
    <row r="9" spans="1:41" x14ac:dyDescent="0.25">
      <c r="A9" t="s">
        <v>101</v>
      </c>
      <c r="B9" t="s">
        <v>82</v>
      </c>
      <c r="C9" t="b">
        <v>1</v>
      </c>
      <c r="D9" t="b">
        <v>0</v>
      </c>
      <c r="E9" t="str">
        <f t="shared" si="0"/>
        <v>None</v>
      </c>
      <c r="F9" t="str">
        <f t="shared" si="1"/>
        <v>None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4"/>
        <v>None</v>
      </c>
      <c r="Q9" t="b">
        <v>1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0</v>
      </c>
      <c r="AA9" t="str">
        <f t="shared" si="7"/>
        <v>None</v>
      </c>
      <c r="AB9" t="str">
        <f t="shared" si="8"/>
        <v>None</v>
      </c>
      <c r="AC9" t="b">
        <v>0</v>
      </c>
      <c r="AD9" t="b">
        <v>0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25">
      <c r="A10" t="s">
        <v>115</v>
      </c>
      <c r="B10" t="s">
        <v>98</v>
      </c>
      <c r="C10" t="b">
        <v>1</v>
      </c>
      <c r="D10" t="b">
        <v>0</v>
      </c>
      <c r="E10" t="str">
        <f t="shared" si="0"/>
        <v>None</v>
      </c>
      <c r="F10" t="str">
        <f t="shared" si="1"/>
        <v>None</v>
      </c>
      <c r="G10" t="b">
        <v>0</v>
      </c>
      <c r="H10" t="b">
        <v>1</v>
      </c>
      <c r="I10" t="b">
        <v>1</v>
      </c>
      <c r="J10" t="b">
        <v>1</v>
      </c>
      <c r="K10" t="b">
        <v>0</v>
      </c>
      <c r="L10" t="str">
        <f t="shared" si="2"/>
        <v>None</v>
      </c>
      <c r="M10" t="str">
        <f t="shared" si="3"/>
        <v>None</v>
      </c>
      <c r="N10" t="b">
        <v>0</v>
      </c>
      <c r="O10" t="b">
        <v>1</v>
      </c>
      <c r="P10" t="str">
        <f t="shared" si="4"/>
        <v>None</v>
      </c>
      <c r="Q10" t="b">
        <v>0</v>
      </c>
      <c r="R10" t="b">
        <v>1</v>
      </c>
      <c r="S10" t="b">
        <v>0</v>
      </c>
      <c r="T10" t="str">
        <f t="shared" si="5"/>
        <v>None</v>
      </c>
      <c r="U10" t="str">
        <f t="shared" si="6"/>
        <v>None</v>
      </c>
      <c r="V10" t="b">
        <v>0</v>
      </c>
      <c r="W10" t="b">
        <v>1</v>
      </c>
      <c r="X10" t="b">
        <v>1</v>
      </c>
      <c r="Y10" t="b">
        <v>1</v>
      </c>
      <c r="Z10" t="b">
        <v>0</v>
      </c>
      <c r="AA10" t="str">
        <f t="shared" si="7"/>
        <v>None</v>
      </c>
      <c r="AB10" t="str">
        <f t="shared" si="8"/>
        <v>None</v>
      </c>
      <c r="AC10" t="b">
        <v>0</v>
      </c>
      <c r="AD10" t="b">
        <v>0</v>
      </c>
      <c r="AE10" t="b">
        <v>1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</row>
    <row r="11" spans="1:41" x14ac:dyDescent="0.25">
      <c r="A11" t="s">
        <v>99</v>
      </c>
      <c r="B11" t="s">
        <v>75</v>
      </c>
      <c r="C11" t="b">
        <v>1</v>
      </c>
      <c r="D11" t="b">
        <v>0</v>
      </c>
      <c r="E11" t="str">
        <f t="shared" si="0"/>
        <v>None</v>
      </c>
      <c r="F11" t="str">
        <f t="shared" si="1"/>
        <v>None</v>
      </c>
      <c r="G11" t="b">
        <v>0</v>
      </c>
      <c r="H11" t="b">
        <v>1</v>
      </c>
      <c r="I11" t="b">
        <v>1</v>
      </c>
      <c r="J11" t="b">
        <v>1</v>
      </c>
      <c r="K11" t="b">
        <v>0</v>
      </c>
      <c r="L11" t="str">
        <f t="shared" si="2"/>
        <v>None</v>
      </c>
      <c r="M11" t="str">
        <f t="shared" si="3"/>
        <v>None</v>
      </c>
      <c r="N11" t="b">
        <v>0</v>
      </c>
      <c r="O11" t="b">
        <v>1</v>
      </c>
      <c r="P11" t="str">
        <f t="shared" si="4"/>
        <v>None</v>
      </c>
      <c r="Q11" t="b">
        <v>0</v>
      </c>
      <c r="R11" t="b">
        <v>1</v>
      </c>
      <c r="S11" t="b">
        <v>0</v>
      </c>
      <c r="T11" t="str">
        <f t="shared" si="5"/>
        <v>None</v>
      </c>
      <c r="U11" t="str">
        <f t="shared" si="6"/>
        <v>None</v>
      </c>
      <c r="V11" t="b">
        <v>0</v>
      </c>
      <c r="W11" t="b">
        <v>1</v>
      </c>
      <c r="X11" t="b">
        <v>1</v>
      </c>
      <c r="Y11" t="b">
        <v>1</v>
      </c>
      <c r="Z11" t="b">
        <v>0</v>
      </c>
      <c r="AA11" t="str">
        <f t="shared" si="7"/>
        <v>None</v>
      </c>
      <c r="AB11" t="str">
        <f t="shared" si="8"/>
        <v>None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H11" t="b">
        <v>1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220F-96BB-4653-9C1B-82FB7B184800}">
  <dimension ref="A1:AO6"/>
  <sheetViews>
    <sheetView zoomScale="115" zoomScaleNormal="115" workbookViewId="0">
      <pane ySplit="1" topLeftCell="A1048548" activePane="bottomLeft" state="frozen"/>
      <selection pane="bottomLeft" activeCell="A1048576" sqref="A1048576"/>
    </sheetView>
  </sheetViews>
  <sheetFormatPr defaultRowHeight="15" x14ac:dyDescent="0.25"/>
  <cols>
    <col min="1" max="1" width="23.42578125" bestFit="1" customWidth="1"/>
    <col min="2" max="2" width="12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86</v>
      </c>
      <c r="P1" s="1" t="s">
        <v>87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126</v>
      </c>
      <c r="B2" t="s">
        <v>77</v>
      </c>
      <c r="C2" t="b">
        <v>1</v>
      </c>
      <c r="D2" t="b">
        <v>1</v>
      </c>
      <c r="E2" t="s">
        <v>80</v>
      </c>
      <c r="F2" t="b">
        <v>1</v>
      </c>
      <c r="G2" t="b">
        <v>1</v>
      </c>
      <c r="H2" t="b">
        <v>0</v>
      </c>
      <c r="I2" t="str">
        <f>IF(H2=TRUE,"","None")</f>
        <v>None</v>
      </c>
      <c r="J2" t="b">
        <v>1</v>
      </c>
      <c r="K2" t="b">
        <v>1</v>
      </c>
      <c r="L2" t="s">
        <v>80</v>
      </c>
      <c r="M2" t="b">
        <v>1</v>
      </c>
      <c r="N2" t="b">
        <v>1</v>
      </c>
      <c r="O2" t="b">
        <v>1</v>
      </c>
      <c r="P2" t="s">
        <v>80</v>
      </c>
      <c r="Q2" t="b">
        <v>1</v>
      </c>
      <c r="R2" t="b">
        <v>1</v>
      </c>
      <c r="S2" t="b">
        <v>1</v>
      </c>
      <c r="T2" t="b">
        <v>0</v>
      </c>
      <c r="U2" t="b">
        <v>1</v>
      </c>
      <c r="V2" t="b">
        <v>1</v>
      </c>
      <c r="W2" t="b">
        <v>0</v>
      </c>
      <c r="X2" t="str">
        <f>IF(W2=TRUE,"","None")</f>
        <v>None</v>
      </c>
      <c r="Y2" t="b">
        <v>1</v>
      </c>
      <c r="Z2" t="b">
        <v>1</v>
      </c>
      <c r="AA2" t="b">
        <v>0</v>
      </c>
      <c r="AB2" t="b">
        <v>1</v>
      </c>
      <c r="AC2" t="b">
        <v>1</v>
      </c>
      <c r="AD2" t="b">
        <v>1</v>
      </c>
      <c r="AE2" t="str">
        <f>IF(AD2=FALSE,"","None")</f>
        <v>None</v>
      </c>
      <c r="AF2" t="b">
        <v>1</v>
      </c>
      <c r="AG2" t="b">
        <v>1</v>
      </c>
      <c r="AH2" t="str">
        <f>IF(AG2=FALSE,"","None")</f>
        <v>None</v>
      </c>
      <c r="AI2" t="b">
        <v>1</v>
      </c>
      <c r="AJ2" t="b">
        <v>1</v>
      </c>
      <c r="AK2" t="b">
        <v>1</v>
      </c>
      <c r="AL2" t="b">
        <v>1</v>
      </c>
      <c r="AM2" t="b">
        <v>0</v>
      </c>
    </row>
    <row r="3" spans="1:41" x14ac:dyDescent="0.25">
      <c r="A3" t="s">
        <v>129</v>
      </c>
      <c r="B3" t="s">
        <v>98</v>
      </c>
      <c r="C3" t="b">
        <v>1</v>
      </c>
      <c r="D3" t="b">
        <v>0</v>
      </c>
      <c r="E3" t="str">
        <f t="shared" ref="E3:E5" si="0">IF(OR(C3=FALSE,D3=FALSE),"None","")</f>
        <v>None</v>
      </c>
      <c r="F3" t="str">
        <f t="shared" ref="F3:F5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6" si="2">IF(OR(J3=FALSE,K3=FALSE),"None","")</f>
        <v>None</v>
      </c>
      <c r="M3" t="str">
        <f t="shared" ref="M3:M6" si="3">IF(OR(J3=FALSE,K3=FALSE),"None","")</f>
        <v>None</v>
      </c>
      <c r="N3" t="b">
        <v>0</v>
      </c>
      <c r="O3" t="b">
        <v>1</v>
      </c>
      <c r="P3" t="str">
        <f t="shared" ref="P3:P5" si="4">IF(AND(O3=TRUE,G3=TRUE),"","None")</f>
        <v>None</v>
      </c>
      <c r="Q3" t="b">
        <v>0</v>
      </c>
      <c r="R3" t="b">
        <v>1</v>
      </c>
      <c r="S3" t="b">
        <v>0</v>
      </c>
      <c r="T3" t="str">
        <f t="shared" ref="T3:T6" si="5">IF(OR(R3=FALSE,S3=FALSE),"None","")</f>
        <v>None</v>
      </c>
      <c r="U3" t="str">
        <f t="shared" ref="U3:U6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1</v>
      </c>
      <c r="AA3" t="s">
        <v>80</v>
      </c>
      <c r="AB3" t="b">
        <v>1</v>
      </c>
      <c r="AC3" t="b">
        <v>1</v>
      </c>
      <c r="AD3" t="b">
        <v>0</v>
      </c>
      <c r="AE3" t="b">
        <v>1</v>
      </c>
      <c r="AF3" t="b">
        <v>0</v>
      </c>
      <c r="AG3" t="b">
        <v>1</v>
      </c>
      <c r="AH3" t="str">
        <f t="shared" ref="AH3:AH6" si="7">IF(AG3=FALSE,"","None")</f>
        <v>None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</row>
    <row r="4" spans="1:41" x14ac:dyDescent="0.25">
      <c r="A4" t="s">
        <v>102</v>
      </c>
      <c r="B4" t="s">
        <v>98</v>
      </c>
      <c r="C4" t="b">
        <v>1</v>
      </c>
      <c r="D4" t="b">
        <v>0</v>
      </c>
      <c r="E4" t="s">
        <v>80</v>
      </c>
      <c r="F4" t="s">
        <v>80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str">
        <f t="shared" si="4"/>
        <v>None</v>
      </c>
      <c r="Q4" t="b">
        <v>0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0</v>
      </c>
      <c r="AE4" t="b">
        <v>1</v>
      </c>
      <c r="AF4" t="b">
        <v>0</v>
      </c>
      <c r="AG4" t="b">
        <v>1</v>
      </c>
      <c r="AH4" t="str">
        <f t="shared" si="7"/>
        <v>None</v>
      </c>
      <c r="AI4" t="b">
        <v>0</v>
      </c>
      <c r="AJ4" t="b">
        <v>0</v>
      </c>
      <c r="AK4" t="b">
        <v>0</v>
      </c>
      <c r="AL4" t="b">
        <v>1</v>
      </c>
      <c r="AM4" t="b">
        <v>0</v>
      </c>
    </row>
    <row r="5" spans="1:41" x14ac:dyDescent="0.25">
      <c r="A5" t="s">
        <v>122</v>
      </c>
      <c r="B5" t="s">
        <v>98</v>
      </c>
      <c r="C5" t="b">
        <v>1</v>
      </c>
      <c r="D5" t="b">
        <v>0</v>
      </c>
      <c r="E5" t="str">
        <f t="shared" si="0"/>
        <v>None</v>
      </c>
      <c r="F5" t="str">
        <f t="shared" si="1"/>
        <v>None</v>
      </c>
      <c r="G5" t="b">
        <v>0</v>
      </c>
      <c r="H5" t="b">
        <v>1</v>
      </c>
      <c r="I5" t="b">
        <v>0</v>
      </c>
      <c r="J5" t="b">
        <v>1</v>
      </c>
      <c r="K5" t="b">
        <v>0</v>
      </c>
      <c r="L5" t="str">
        <f t="shared" si="2"/>
        <v>None</v>
      </c>
      <c r="M5" t="str">
        <f t="shared" si="3"/>
        <v>None</v>
      </c>
      <c r="N5" t="b">
        <v>0</v>
      </c>
      <c r="O5" t="b">
        <v>1</v>
      </c>
      <c r="P5" t="str">
        <f t="shared" si="4"/>
        <v>None</v>
      </c>
      <c r="Q5" t="b">
        <v>0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1</v>
      </c>
      <c r="AA5" t="s">
        <v>80</v>
      </c>
      <c r="AB5" t="b">
        <v>1</v>
      </c>
      <c r="AC5" t="b">
        <v>1</v>
      </c>
      <c r="AD5" t="b">
        <v>0</v>
      </c>
      <c r="AE5" t="b">
        <v>1</v>
      </c>
      <c r="AF5" t="b">
        <v>0</v>
      </c>
      <c r="AG5" t="b">
        <v>1</v>
      </c>
      <c r="AH5" t="str">
        <f t="shared" si="7"/>
        <v>None</v>
      </c>
      <c r="AI5" t="b">
        <v>0</v>
      </c>
      <c r="AJ5" t="b">
        <v>0</v>
      </c>
      <c r="AK5" t="b">
        <v>0</v>
      </c>
      <c r="AL5" t="b">
        <v>1</v>
      </c>
      <c r="AM5" t="b">
        <v>0</v>
      </c>
    </row>
    <row r="6" spans="1:41" x14ac:dyDescent="0.25">
      <c r="A6" t="s">
        <v>116</v>
      </c>
      <c r="B6" t="s">
        <v>77</v>
      </c>
      <c r="C6" t="b">
        <v>1</v>
      </c>
      <c r="D6" t="b">
        <v>1</v>
      </c>
      <c r="E6" t="s">
        <v>80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b">
        <v>0</v>
      </c>
      <c r="Q6" t="b">
        <v>1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0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str">
        <f t="shared" ref="AE6" si="8">IF(AD6=FALSE,"","None")</f>
        <v>None</v>
      </c>
      <c r="AF6" t="b">
        <v>0</v>
      </c>
      <c r="AG6" t="b">
        <v>1</v>
      </c>
      <c r="AH6" t="str">
        <f t="shared" si="7"/>
        <v>None</v>
      </c>
      <c r="AI6" t="b">
        <v>1</v>
      </c>
      <c r="AJ6" t="b">
        <v>0</v>
      </c>
      <c r="AK6" t="b">
        <v>0</v>
      </c>
      <c r="AL6" t="b">
        <v>1</v>
      </c>
      <c r="AM6" t="b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8707-5DAA-414D-AB3A-A21FE76B822F}">
  <dimension ref="A1:B70"/>
  <sheetViews>
    <sheetView topLeftCell="A24" zoomScale="115" zoomScaleNormal="115" workbookViewId="0">
      <selection activeCell="A44" sqref="A44:B44"/>
    </sheetView>
  </sheetViews>
  <sheetFormatPr defaultRowHeight="15" x14ac:dyDescent="0.25"/>
  <cols>
    <col min="1" max="1" width="56.5703125" bestFit="1" customWidth="1"/>
    <col min="2" max="2" width="123.28515625" bestFit="1" customWidth="1"/>
  </cols>
  <sheetData>
    <row r="1" spans="1:2" x14ac:dyDescent="0.25">
      <c r="A1" s="1" t="s">
        <v>0</v>
      </c>
      <c r="B1" t="s">
        <v>6</v>
      </c>
    </row>
    <row r="2" spans="1:2" x14ac:dyDescent="0.25">
      <c r="A2" s="1" t="s">
        <v>4</v>
      </c>
      <c r="B2" t="s">
        <v>7</v>
      </c>
    </row>
    <row r="3" spans="1:2" x14ac:dyDescent="0.25">
      <c r="A3" s="1" t="s">
        <v>11</v>
      </c>
      <c r="B3" t="s">
        <v>16</v>
      </c>
    </row>
    <row r="4" spans="1:2" x14ac:dyDescent="0.25">
      <c r="A4" s="1" t="s">
        <v>12</v>
      </c>
      <c r="B4" t="s">
        <v>17</v>
      </c>
    </row>
    <row r="5" spans="1:2" x14ac:dyDescent="0.25">
      <c r="A5" s="1" t="s">
        <v>10</v>
      </c>
      <c r="B5" t="s">
        <v>92</v>
      </c>
    </row>
    <row r="6" spans="1:2" x14ac:dyDescent="0.25">
      <c r="A6" s="1" t="s">
        <v>13</v>
      </c>
      <c r="B6" t="s">
        <v>93</v>
      </c>
    </row>
    <row r="7" spans="1:2" x14ac:dyDescent="0.25">
      <c r="A7" s="1" t="s">
        <v>14</v>
      </c>
      <c r="B7" t="s">
        <v>15</v>
      </c>
    </row>
    <row r="8" spans="1:2" x14ac:dyDescent="0.25">
      <c r="A8" s="1" t="s">
        <v>70</v>
      </c>
      <c r="B8" t="s">
        <v>71</v>
      </c>
    </row>
    <row r="9" spans="1:2" x14ac:dyDescent="0.25">
      <c r="A9" s="1" t="s">
        <v>18</v>
      </c>
      <c r="B9" t="s">
        <v>19</v>
      </c>
    </row>
    <row r="10" spans="1:2" x14ac:dyDescent="0.25">
      <c r="A10" s="1" t="s">
        <v>20</v>
      </c>
      <c r="B10" t="s">
        <v>25</v>
      </c>
    </row>
    <row r="11" spans="1:2" x14ac:dyDescent="0.25">
      <c r="A11" s="1" t="s">
        <v>24</v>
      </c>
      <c r="B11" t="s">
        <v>26</v>
      </c>
    </row>
    <row r="12" spans="1:2" x14ac:dyDescent="0.25">
      <c r="A12" s="1" t="s">
        <v>21</v>
      </c>
      <c r="B12" t="s">
        <v>27</v>
      </c>
    </row>
    <row r="13" spans="1:2" x14ac:dyDescent="0.25">
      <c r="A13" s="1" t="s">
        <v>22</v>
      </c>
      <c r="B13" t="s">
        <v>28</v>
      </c>
    </row>
    <row r="14" spans="1:2" x14ac:dyDescent="0.25">
      <c r="A14" s="1" t="s">
        <v>23</v>
      </c>
      <c r="B14" t="s">
        <v>29</v>
      </c>
    </row>
    <row r="15" spans="1:2" x14ac:dyDescent="0.25">
      <c r="A15" s="1" t="s">
        <v>86</v>
      </c>
      <c r="B15" t="s">
        <v>88</v>
      </c>
    </row>
    <row r="16" spans="1:2" x14ac:dyDescent="0.25">
      <c r="A16" s="1" t="s">
        <v>87</v>
      </c>
      <c r="B16" t="s">
        <v>89</v>
      </c>
    </row>
    <row r="17" spans="1:2" x14ac:dyDescent="0.25">
      <c r="A17" s="1" t="s">
        <v>1</v>
      </c>
      <c r="B17" t="s">
        <v>30</v>
      </c>
    </row>
    <row r="18" spans="1:2" x14ac:dyDescent="0.25">
      <c r="A18" s="1" t="s">
        <v>31</v>
      </c>
      <c r="B18" t="s">
        <v>36</v>
      </c>
    </row>
    <row r="19" spans="1:2" x14ac:dyDescent="0.25">
      <c r="A19" s="1" t="s">
        <v>32</v>
      </c>
      <c r="B19" t="s">
        <v>37</v>
      </c>
    </row>
    <row r="20" spans="1:2" x14ac:dyDescent="0.25">
      <c r="A20" s="1" t="s">
        <v>33</v>
      </c>
      <c r="B20" t="s">
        <v>38</v>
      </c>
    </row>
    <row r="21" spans="1:2" x14ac:dyDescent="0.25">
      <c r="A21" s="1" t="s">
        <v>34</v>
      </c>
      <c r="B21" t="s">
        <v>39</v>
      </c>
    </row>
    <row r="22" spans="1:2" x14ac:dyDescent="0.25">
      <c r="A22" s="1" t="s">
        <v>35</v>
      </c>
      <c r="B22" t="s">
        <v>40</v>
      </c>
    </row>
    <row r="23" spans="1:2" x14ac:dyDescent="0.25">
      <c r="A23" s="1" t="s">
        <v>72</v>
      </c>
      <c r="B23" t="s">
        <v>73</v>
      </c>
    </row>
    <row r="24" spans="1:2" x14ac:dyDescent="0.25">
      <c r="A24" s="1" t="s">
        <v>2</v>
      </c>
      <c r="B24" t="s">
        <v>41</v>
      </c>
    </row>
    <row r="25" spans="1:2" x14ac:dyDescent="0.25">
      <c r="A25" s="1" t="s">
        <v>42</v>
      </c>
      <c r="B25" t="s">
        <v>47</v>
      </c>
    </row>
    <row r="26" spans="1:2" x14ac:dyDescent="0.25">
      <c r="A26" s="1" t="s">
        <v>43</v>
      </c>
      <c r="B26" t="s">
        <v>48</v>
      </c>
    </row>
    <row r="27" spans="1:2" x14ac:dyDescent="0.25">
      <c r="A27" s="1" t="s">
        <v>44</v>
      </c>
      <c r="B27" t="s">
        <v>49</v>
      </c>
    </row>
    <row r="28" spans="1:2" x14ac:dyDescent="0.25">
      <c r="A28" s="1" t="s">
        <v>45</v>
      </c>
      <c r="B28" t="s">
        <v>50</v>
      </c>
    </row>
    <row r="29" spans="1:2" x14ac:dyDescent="0.25">
      <c r="A29" s="1" t="s">
        <v>46</v>
      </c>
      <c r="B29" t="s">
        <v>51</v>
      </c>
    </row>
    <row r="30" spans="1:2" x14ac:dyDescent="0.25">
      <c r="A30" s="1" t="s">
        <v>52</v>
      </c>
      <c r="B30" t="s">
        <v>65</v>
      </c>
    </row>
    <row r="31" spans="1:2" x14ac:dyDescent="0.25">
      <c r="A31" s="1" t="s">
        <v>53</v>
      </c>
      <c r="B31" t="s">
        <v>64</v>
      </c>
    </row>
    <row r="32" spans="1:2" x14ac:dyDescent="0.25">
      <c r="A32" s="1" t="s">
        <v>54</v>
      </c>
      <c r="B32" t="s">
        <v>63</v>
      </c>
    </row>
    <row r="33" spans="1:2" x14ac:dyDescent="0.25">
      <c r="A33" s="1" t="s">
        <v>55</v>
      </c>
      <c r="B33" t="s">
        <v>62</v>
      </c>
    </row>
    <row r="34" spans="1:2" x14ac:dyDescent="0.25">
      <c r="A34" s="1" t="s">
        <v>56</v>
      </c>
      <c r="B34" t="s">
        <v>61</v>
      </c>
    </row>
    <row r="35" spans="1:2" x14ac:dyDescent="0.25">
      <c r="A35" s="1" t="s">
        <v>57</v>
      </c>
      <c r="B35" t="s">
        <v>66</v>
      </c>
    </row>
    <row r="36" spans="1:2" x14ac:dyDescent="0.25">
      <c r="A36" s="1" t="s">
        <v>58</v>
      </c>
      <c r="B36" t="s">
        <v>67</v>
      </c>
    </row>
    <row r="37" spans="1:2" x14ac:dyDescent="0.25">
      <c r="A37" s="1" t="s">
        <v>59</v>
      </c>
      <c r="B37" t="s">
        <v>69</v>
      </c>
    </row>
    <row r="38" spans="1:2" x14ac:dyDescent="0.25">
      <c r="A38" s="1" t="s">
        <v>60</v>
      </c>
      <c r="B38" t="s">
        <v>68</v>
      </c>
    </row>
    <row r="39" spans="1:2" x14ac:dyDescent="0.25">
      <c r="A39" s="1" t="s">
        <v>8</v>
      </c>
    </row>
    <row r="40" spans="1:2" x14ac:dyDescent="0.25">
      <c r="A40" s="1" t="s">
        <v>3</v>
      </c>
    </row>
    <row r="41" spans="1:2" x14ac:dyDescent="0.25">
      <c r="A41" s="1" t="s">
        <v>5</v>
      </c>
      <c r="B41" s="1"/>
    </row>
    <row r="44" spans="1:2" x14ac:dyDescent="0.25">
      <c r="A44" s="1"/>
      <c r="B44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naive_cot_gpt4_unsolved</vt:lpstr>
      <vt:lpstr>naive_cot_gpt4_solved</vt:lpstr>
      <vt:lpstr>naive_cot_gpt3_unsolved</vt:lpstr>
      <vt:lpstr>naive_cot_gpt3_solved</vt:lpstr>
      <vt:lpstr>naive_cot_mixtral_unsolved</vt:lpstr>
      <vt:lpstr>naive_cot_mixtral_solved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Jan-Paul Briem</dc:creator>
  <cp:lastModifiedBy>Jan-Paul Briem</cp:lastModifiedBy>
  <dcterms:created xsi:type="dcterms:W3CDTF">2024-02-10T09:58:10Z</dcterms:created>
  <dcterms:modified xsi:type="dcterms:W3CDTF">2024-03-25T15:03:48Z</dcterms:modified>
</cp:coreProperties>
</file>