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 Reese\Documents\my_repos\courses\dsd\labs\lab4_vivado\lab4_files\"/>
    </mc:Choice>
  </mc:AlternateContent>
  <bookViews>
    <workbookView xWindow="-30" yWindow="-210" windowWidth="21120" windowHeight="7785"/>
  </bookViews>
  <sheets>
    <sheet name="vectors" sheetId="2" r:id="rId1"/>
    <sheet name="generation" sheetId="1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N48" i="3" l="1"/>
  <c r="N49" i="3" s="1"/>
  <c r="N50" i="3" s="1"/>
  <c r="N52" i="3" l="1"/>
  <c r="N53" i="3" s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C21" i="1"/>
  <c r="B21" i="1"/>
  <c r="A21" i="1"/>
  <c r="A46" i="1" s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A41" i="1" s="1"/>
  <c r="C15" i="1"/>
  <c r="C40" i="1" s="1"/>
  <c r="B15" i="1"/>
  <c r="A15" i="1"/>
  <c r="A40" i="1" s="1"/>
  <c r="C14" i="1"/>
  <c r="B14" i="1"/>
  <c r="A14" i="1"/>
  <c r="C13" i="1"/>
  <c r="B13" i="1"/>
  <c r="A13" i="1"/>
  <c r="A38" i="1" s="1"/>
  <c r="G46" i="1" l="1"/>
  <c r="G21" i="1" s="1"/>
  <c r="G38" i="1"/>
  <c r="G13" i="1" s="1"/>
  <c r="I40" i="1"/>
  <c r="I15" i="1" s="1"/>
  <c r="G41" i="1"/>
  <c r="G16" i="1" s="1"/>
  <c r="G40" i="1"/>
  <c r="G15" i="1" s="1"/>
  <c r="B45" i="1"/>
  <c r="B44" i="1"/>
  <c r="S19" i="1"/>
  <c r="A43" i="1"/>
  <c r="C41" i="1"/>
  <c r="B43" i="1"/>
  <c r="S13" i="1"/>
  <c r="A45" i="1"/>
  <c r="C46" i="1"/>
  <c r="B41" i="1"/>
  <c r="A42" i="1"/>
  <c r="B46" i="1"/>
  <c r="C44" i="1"/>
  <c r="B42" i="1"/>
  <c r="S15" i="1"/>
  <c r="B38" i="1"/>
  <c r="B40" i="1"/>
  <c r="C38" i="1"/>
  <c r="C43" i="1"/>
  <c r="S18" i="1"/>
  <c r="A44" i="1"/>
  <c r="S21" i="1"/>
  <c r="A39" i="1"/>
  <c r="S16" i="1"/>
  <c r="S20" i="1"/>
  <c r="B39" i="1"/>
  <c r="C42" i="1"/>
  <c r="C45" i="1"/>
  <c r="C39" i="1"/>
  <c r="S14" i="1"/>
  <c r="S17" i="1"/>
  <c r="F37" i="1"/>
  <c r="E37" i="1"/>
  <c r="D37" i="1"/>
  <c r="F36" i="1"/>
  <c r="E36" i="1"/>
  <c r="D36" i="1"/>
  <c r="F35" i="1"/>
  <c r="E35" i="1"/>
  <c r="D35" i="1"/>
  <c r="F34" i="1"/>
  <c r="E34" i="1"/>
  <c r="D34" i="1"/>
  <c r="C12" i="1"/>
  <c r="B12" i="1"/>
  <c r="A12" i="1"/>
  <c r="C11" i="1"/>
  <c r="B11" i="1"/>
  <c r="A11" i="1"/>
  <c r="C10" i="1"/>
  <c r="B10" i="1"/>
  <c r="A10" i="1"/>
  <c r="C9" i="1"/>
  <c r="B9" i="1"/>
  <c r="A9" i="1"/>
  <c r="F33" i="1"/>
  <c r="E33" i="1"/>
  <c r="D33" i="1"/>
  <c r="F32" i="1"/>
  <c r="E32" i="1"/>
  <c r="D32" i="1"/>
  <c r="F31" i="1"/>
  <c r="E31" i="1"/>
  <c r="D31" i="1"/>
  <c r="F30" i="1"/>
  <c r="E30" i="1"/>
  <c r="D30" i="1"/>
  <c r="C8" i="1"/>
  <c r="B8" i="1"/>
  <c r="A8" i="1"/>
  <c r="C7" i="1"/>
  <c r="B7" i="1"/>
  <c r="A7" i="1"/>
  <c r="C6" i="1"/>
  <c r="B6" i="1"/>
  <c r="A6" i="1"/>
  <c r="C5" i="1"/>
  <c r="B5" i="1"/>
  <c r="A5" i="1"/>
  <c r="F29" i="1"/>
  <c r="E29" i="1"/>
  <c r="D29" i="1"/>
  <c r="C4" i="1"/>
  <c r="B4" i="1"/>
  <c r="A4" i="1"/>
  <c r="I45" i="1" l="1"/>
  <c r="G43" i="1"/>
  <c r="G18" i="1" s="1"/>
  <c r="I43" i="1"/>
  <c r="I18" i="1" s="1"/>
  <c r="H39" i="1"/>
  <c r="H41" i="1"/>
  <c r="H16" i="1" s="1"/>
  <c r="H44" i="1"/>
  <c r="H19" i="1" s="1"/>
  <c r="H40" i="1"/>
  <c r="I46" i="1"/>
  <c r="H45" i="1"/>
  <c r="H20" i="1" s="1"/>
  <c r="I39" i="1"/>
  <c r="I14" i="1" s="1"/>
  <c r="I41" i="1"/>
  <c r="I16" i="1" s="1"/>
  <c r="H46" i="1"/>
  <c r="I42" i="1"/>
  <c r="I17" i="1" s="1"/>
  <c r="G42" i="1"/>
  <c r="G17" i="1" s="1"/>
  <c r="I38" i="1"/>
  <c r="H38" i="1"/>
  <c r="G45" i="1"/>
  <c r="G20" i="1" s="1"/>
  <c r="I44" i="1"/>
  <c r="I19" i="1" s="1"/>
  <c r="G44" i="1"/>
  <c r="G19" i="1" s="1"/>
  <c r="G39" i="1"/>
  <c r="H42" i="1"/>
  <c r="H17" i="1" s="1"/>
  <c r="H43" i="1"/>
  <c r="C33" i="1"/>
  <c r="B32" i="1"/>
  <c r="A31" i="1"/>
  <c r="C34" i="1"/>
  <c r="S44" i="1"/>
  <c r="S45" i="1"/>
  <c r="S41" i="1"/>
  <c r="S40" i="1"/>
  <c r="S38" i="1"/>
  <c r="S46" i="1"/>
  <c r="S42" i="1"/>
  <c r="S39" i="1"/>
  <c r="S43" i="1"/>
  <c r="J40" i="1"/>
  <c r="M40" i="1" s="1"/>
  <c r="L40" i="1"/>
  <c r="O40" i="1" s="1"/>
  <c r="J41" i="1"/>
  <c r="M41" i="1" s="1"/>
  <c r="J38" i="1"/>
  <c r="M38" i="1" s="1"/>
  <c r="J46" i="1"/>
  <c r="M46" i="1" s="1"/>
  <c r="S12" i="1"/>
  <c r="A37" i="1"/>
  <c r="B37" i="1"/>
  <c r="C37" i="1"/>
  <c r="A36" i="1"/>
  <c r="A35" i="1"/>
  <c r="B35" i="1"/>
  <c r="C35" i="1"/>
  <c r="C36" i="1"/>
  <c r="B36" i="1"/>
  <c r="A34" i="1"/>
  <c r="B34" i="1"/>
  <c r="S11" i="1"/>
  <c r="S9" i="1"/>
  <c r="S10" i="1"/>
  <c r="B31" i="1"/>
  <c r="C31" i="1"/>
  <c r="A33" i="1"/>
  <c r="B33" i="1"/>
  <c r="C32" i="1"/>
  <c r="A32" i="1"/>
  <c r="C30" i="1"/>
  <c r="A30" i="1"/>
  <c r="B30" i="1"/>
  <c r="S8" i="1"/>
  <c r="S7" i="1"/>
  <c r="S6" i="1"/>
  <c r="S4" i="1"/>
  <c r="S5" i="1"/>
  <c r="A29" i="1"/>
  <c r="B29" i="1"/>
  <c r="C29" i="1"/>
  <c r="F28" i="1"/>
  <c r="E28" i="1"/>
  <c r="D28" i="1"/>
  <c r="C28" i="1"/>
  <c r="I28" i="1" s="1"/>
  <c r="I3" i="1" s="1"/>
  <c r="B28" i="1"/>
  <c r="H28" i="1" s="1"/>
  <c r="A28" i="1"/>
  <c r="G28" i="1" s="1"/>
  <c r="S3" i="1"/>
  <c r="S28" i="1" s="1"/>
  <c r="L28" i="1" l="1"/>
  <c r="K28" i="1"/>
  <c r="H3" i="1"/>
  <c r="J28" i="1"/>
  <c r="G3" i="1"/>
  <c r="L44" i="1"/>
  <c r="O44" i="1" s="1"/>
  <c r="J43" i="1"/>
  <c r="M43" i="1" s="1"/>
  <c r="M13" i="1"/>
  <c r="J13" i="1"/>
  <c r="M16" i="1"/>
  <c r="J16" i="1"/>
  <c r="O15" i="1"/>
  <c r="L15" i="1"/>
  <c r="M15" i="1"/>
  <c r="J15" i="1"/>
  <c r="M21" i="1"/>
  <c r="J21" i="1"/>
  <c r="L41" i="1"/>
  <c r="O41" i="1" s="1"/>
  <c r="J45" i="1"/>
  <c r="M45" i="1" s="1"/>
  <c r="L42" i="1"/>
  <c r="O42" i="1" s="1"/>
  <c r="K41" i="1"/>
  <c r="N41" i="1" s="1"/>
  <c r="J44" i="1"/>
  <c r="M44" i="1" s="1"/>
  <c r="K39" i="1"/>
  <c r="N39" i="1" s="1"/>
  <c r="H14" i="1"/>
  <c r="L46" i="1"/>
  <c r="O46" i="1" s="1"/>
  <c r="I21" i="1"/>
  <c r="K46" i="1"/>
  <c r="N46" i="1" s="1"/>
  <c r="H21" i="1"/>
  <c r="K40" i="1"/>
  <c r="N40" i="1" s="1"/>
  <c r="H15" i="1"/>
  <c r="K42" i="1"/>
  <c r="N42" i="1" s="1"/>
  <c r="K45" i="1"/>
  <c r="N45" i="1" s="1"/>
  <c r="L38" i="1"/>
  <c r="O38" i="1" s="1"/>
  <c r="I13" i="1"/>
  <c r="K38" i="1"/>
  <c r="N38" i="1" s="1"/>
  <c r="H13" i="1"/>
  <c r="J42" i="1"/>
  <c r="M42" i="1" s="1"/>
  <c r="J39" i="1"/>
  <c r="M39" i="1" s="1"/>
  <c r="G14" i="1"/>
  <c r="K43" i="1"/>
  <c r="N43" i="1" s="1"/>
  <c r="H18" i="1"/>
  <c r="L45" i="1"/>
  <c r="O45" i="1" s="1"/>
  <c r="I20" i="1"/>
  <c r="L39" i="1"/>
  <c r="O39" i="1" s="1"/>
  <c r="K44" i="1"/>
  <c r="N44" i="1" s="1"/>
  <c r="H34" i="1"/>
  <c r="H9" i="1" s="1"/>
  <c r="I31" i="1"/>
  <c r="I36" i="1"/>
  <c r="H32" i="1"/>
  <c r="H7" i="1" s="1"/>
  <c r="I29" i="1"/>
  <c r="I4" i="1" s="1"/>
  <c r="H30" i="1"/>
  <c r="H31" i="1"/>
  <c r="I35" i="1"/>
  <c r="I10" i="1" s="1"/>
  <c r="I33" i="1"/>
  <c r="I8" i="1" s="1"/>
  <c r="G33" i="1"/>
  <c r="G37" i="1"/>
  <c r="G31" i="1"/>
  <c r="G6" i="1" s="1"/>
  <c r="H29" i="1"/>
  <c r="H4" i="1" s="1"/>
  <c r="H35" i="1"/>
  <c r="H10" i="1" s="1"/>
  <c r="G29" i="1"/>
  <c r="I30" i="1"/>
  <c r="I5" i="1" s="1"/>
  <c r="G35" i="1"/>
  <c r="G10" i="1" s="1"/>
  <c r="L43" i="1"/>
  <c r="O43" i="1" s="1"/>
  <c r="H36" i="1"/>
  <c r="G30" i="1"/>
  <c r="G5" i="1" s="1"/>
  <c r="G32" i="1"/>
  <c r="G36" i="1"/>
  <c r="G11" i="1" s="1"/>
  <c r="I32" i="1"/>
  <c r="I37" i="1"/>
  <c r="H33" i="1"/>
  <c r="H8" i="1" s="1"/>
  <c r="G34" i="1"/>
  <c r="H37" i="1"/>
  <c r="I34" i="1"/>
  <c r="S34" i="1"/>
  <c r="S29" i="1"/>
  <c r="S30" i="1"/>
  <c r="S37" i="1"/>
  <c r="S31" i="1"/>
  <c r="S32" i="1"/>
  <c r="S33" i="1"/>
  <c r="S36" i="1"/>
  <c r="S35" i="1"/>
  <c r="M28" i="1" l="1"/>
  <c r="J3" i="1"/>
  <c r="N28" i="1"/>
  <c r="K3" i="1"/>
  <c r="L3" i="1"/>
  <c r="O28" i="1"/>
  <c r="O3" i="1" s="1"/>
  <c r="L19" i="1"/>
  <c r="O19" i="1"/>
  <c r="M18" i="1"/>
  <c r="J18" i="1"/>
  <c r="N17" i="1"/>
  <c r="K17" i="1"/>
  <c r="N14" i="1"/>
  <c r="K14" i="1"/>
  <c r="M14" i="1"/>
  <c r="J14" i="1"/>
  <c r="M19" i="1"/>
  <c r="J19" i="1"/>
  <c r="O18" i="1"/>
  <c r="L18" i="1"/>
  <c r="N16" i="1"/>
  <c r="K16" i="1"/>
  <c r="O17" i="1"/>
  <c r="L17" i="1"/>
  <c r="N13" i="1"/>
  <c r="K13" i="1"/>
  <c r="N21" i="1"/>
  <c r="K21" i="1"/>
  <c r="M20" i="1"/>
  <c r="J20" i="1"/>
  <c r="O20" i="1"/>
  <c r="L20" i="1"/>
  <c r="O16" i="1"/>
  <c r="L16" i="1"/>
  <c r="N19" i="1"/>
  <c r="K19" i="1"/>
  <c r="O14" i="1"/>
  <c r="L14" i="1"/>
  <c r="O13" i="1"/>
  <c r="L13" i="1"/>
  <c r="O21" i="1"/>
  <c r="L21" i="1"/>
  <c r="M17" i="1"/>
  <c r="J17" i="1"/>
  <c r="N15" i="1"/>
  <c r="K15" i="1"/>
  <c r="P43" i="1"/>
  <c r="K18" i="1"/>
  <c r="K20" i="1"/>
  <c r="K32" i="1"/>
  <c r="N32" i="1" s="1"/>
  <c r="L35" i="1"/>
  <c r="O35" i="1" s="1"/>
  <c r="J30" i="1"/>
  <c r="M30" i="1" s="1"/>
  <c r="L29" i="1"/>
  <c r="O29" i="1" s="1"/>
  <c r="J31" i="1"/>
  <c r="M31" i="1" s="1"/>
  <c r="J32" i="1"/>
  <c r="M32" i="1" s="1"/>
  <c r="G7" i="1"/>
  <c r="L37" i="1"/>
  <c r="O37" i="1" s="1"/>
  <c r="I12" i="1"/>
  <c r="K31" i="1"/>
  <c r="N31" i="1" s="1"/>
  <c r="H6" i="1"/>
  <c r="L34" i="1"/>
  <c r="O34" i="1" s="1"/>
  <c r="I9" i="1"/>
  <c r="J33" i="1"/>
  <c r="M33" i="1" s="1"/>
  <c r="G8" i="1"/>
  <c r="J37" i="1"/>
  <c r="M37" i="1" s="1"/>
  <c r="G12" i="1"/>
  <c r="L36" i="1"/>
  <c r="O36" i="1" s="1"/>
  <c r="I11" i="1"/>
  <c r="K30" i="1"/>
  <c r="N30" i="1" s="1"/>
  <c r="H5" i="1"/>
  <c r="L31" i="1"/>
  <c r="O31" i="1" s="1"/>
  <c r="I6" i="1"/>
  <c r="J34" i="1"/>
  <c r="M34" i="1" s="1"/>
  <c r="G9" i="1"/>
  <c r="L33" i="1"/>
  <c r="O33" i="1" s="1"/>
  <c r="J29" i="1"/>
  <c r="M29" i="1" s="1"/>
  <c r="G4" i="1"/>
  <c r="L32" i="1"/>
  <c r="O32" i="1" s="1"/>
  <c r="I7" i="1"/>
  <c r="K36" i="1"/>
  <c r="N36" i="1" s="1"/>
  <c r="H11" i="1"/>
  <c r="K34" i="1"/>
  <c r="N34" i="1" s="1"/>
  <c r="K37" i="1"/>
  <c r="N37" i="1" s="1"/>
  <c r="H12" i="1"/>
  <c r="K33" i="1"/>
  <c r="N33" i="1" s="1"/>
  <c r="J35" i="1"/>
  <c r="M35" i="1" s="1"/>
  <c r="K29" i="1"/>
  <c r="N29" i="1" s="1"/>
  <c r="L30" i="1"/>
  <c r="O30" i="1" s="1"/>
  <c r="J36" i="1"/>
  <c r="M36" i="1" s="1"/>
  <c r="K35" i="1"/>
  <c r="N35" i="1" s="1"/>
  <c r="P28" i="1" l="1"/>
  <c r="P3" i="1" s="1"/>
  <c r="N3" i="1"/>
  <c r="Q28" i="1"/>
  <c r="M3" i="1"/>
  <c r="P39" i="1"/>
  <c r="P14" i="1" s="1"/>
  <c r="P45" i="1"/>
  <c r="Q45" i="1" s="1"/>
  <c r="R45" i="1" s="1"/>
  <c r="P44" i="1"/>
  <c r="Q44" i="1" s="1"/>
  <c r="R44" i="1" s="1"/>
  <c r="P40" i="1"/>
  <c r="P15" i="1" s="1"/>
  <c r="N20" i="1"/>
  <c r="P41" i="1"/>
  <c r="Q41" i="1" s="1"/>
  <c r="R41" i="1" s="1"/>
  <c r="N18" i="1"/>
  <c r="P42" i="1"/>
  <c r="P17" i="1" s="1"/>
  <c r="M5" i="1"/>
  <c r="J5" i="1"/>
  <c r="K12" i="1"/>
  <c r="O8" i="1"/>
  <c r="L8" i="1"/>
  <c r="O11" i="1"/>
  <c r="L11" i="1"/>
  <c r="N6" i="1"/>
  <c r="K6" i="1"/>
  <c r="O10" i="1"/>
  <c r="L10" i="1"/>
  <c r="N10" i="1"/>
  <c r="K10" i="1"/>
  <c r="N9" i="1"/>
  <c r="K9" i="1"/>
  <c r="N7" i="1"/>
  <c r="K7" i="1"/>
  <c r="M4" i="1"/>
  <c r="J4" i="1"/>
  <c r="M11" i="1"/>
  <c r="J11" i="1"/>
  <c r="M12" i="1"/>
  <c r="J12" i="1"/>
  <c r="O5" i="1"/>
  <c r="L5" i="1"/>
  <c r="P46" i="1"/>
  <c r="P21" i="1" s="1"/>
  <c r="O6" i="1"/>
  <c r="L6" i="1"/>
  <c r="M8" i="1"/>
  <c r="J8" i="1"/>
  <c r="M7" i="1"/>
  <c r="J7" i="1"/>
  <c r="M9" i="1"/>
  <c r="J9" i="1"/>
  <c r="K4" i="1"/>
  <c r="O7" i="1"/>
  <c r="L7" i="1"/>
  <c r="M6" i="1"/>
  <c r="J6" i="1"/>
  <c r="P38" i="1"/>
  <c r="Q38" i="1" s="1"/>
  <c r="R38" i="1" s="1"/>
  <c r="O12" i="1"/>
  <c r="L12" i="1"/>
  <c r="N11" i="1"/>
  <c r="K11" i="1"/>
  <c r="M10" i="1"/>
  <c r="J10" i="1"/>
  <c r="N8" i="1"/>
  <c r="K8" i="1"/>
  <c r="N5" i="1"/>
  <c r="K5" i="1"/>
  <c r="O9" i="1"/>
  <c r="L9" i="1"/>
  <c r="O4" i="1"/>
  <c r="L4" i="1"/>
  <c r="Q43" i="1"/>
  <c r="R43" i="1" s="1"/>
  <c r="P18" i="1"/>
  <c r="R28" i="1" l="1"/>
  <c r="R3" i="1" s="1"/>
  <c r="Q3" i="1"/>
  <c r="Q40" i="1"/>
  <c r="R40" i="1" s="1"/>
  <c r="Q42" i="1"/>
  <c r="R42" i="1" s="1"/>
  <c r="Q39" i="1"/>
  <c r="R39" i="1" s="1"/>
  <c r="Q46" i="1"/>
  <c r="R46" i="1" s="1"/>
  <c r="P20" i="1"/>
  <c r="P29" i="1"/>
  <c r="P4" i="1" s="1"/>
  <c r="P19" i="1"/>
  <c r="P37" i="1"/>
  <c r="Q37" i="1" s="1"/>
  <c r="R37" i="1" s="1"/>
  <c r="P16" i="1"/>
  <c r="N4" i="1"/>
  <c r="P31" i="1"/>
  <c r="P6" i="1" s="1"/>
  <c r="P35" i="1"/>
  <c r="P10" i="1" s="1"/>
  <c r="N12" i="1"/>
  <c r="P36" i="1"/>
  <c r="Q36" i="1" s="1"/>
  <c r="R36" i="1" s="1"/>
  <c r="P13" i="1"/>
  <c r="P30" i="1"/>
  <c r="P5" i="1" s="1"/>
  <c r="P33" i="1"/>
  <c r="Q33" i="1" s="1"/>
  <c r="R33" i="1" s="1"/>
  <c r="P32" i="1"/>
  <c r="Q32" i="1" s="1"/>
  <c r="R32" i="1" s="1"/>
  <c r="P34" i="1"/>
  <c r="Q34" i="1" s="1"/>
  <c r="R34" i="1" s="1"/>
  <c r="Q16" i="1"/>
  <c r="R16" i="1"/>
  <c r="Q13" i="1"/>
  <c r="R13" i="1"/>
  <c r="Q19" i="1"/>
  <c r="R19" i="1"/>
  <c r="Q18" i="1"/>
  <c r="R18" i="1"/>
  <c r="Q20" i="1"/>
  <c r="R20" i="1"/>
  <c r="T3" i="1"/>
  <c r="Q14" i="1" l="1"/>
  <c r="R14" i="1"/>
  <c r="R15" i="1"/>
  <c r="Q15" i="1"/>
  <c r="Q17" i="1"/>
  <c r="R17" i="1"/>
  <c r="R21" i="1"/>
  <c r="P11" i="1"/>
  <c r="Q30" i="1"/>
  <c r="R30" i="1" s="1"/>
  <c r="Q21" i="1"/>
  <c r="Q29" i="1"/>
  <c r="R29" i="1" s="1"/>
  <c r="P12" i="1"/>
  <c r="Q31" i="1"/>
  <c r="R31" i="1" s="1"/>
  <c r="Q35" i="1"/>
  <c r="R35" i="1" s="1"/>
  <c r="P9" i="1"/>
  <c r="P7" i="1"/>
  <c r="P8" i="1"/>
  <c r="Q9" i="1"/>
  <c r="R9" i="1"/>
  <c r="Q8" i="1"/>
  <c r="R8" i="1"/>
  <c r="Q7" i="1"/>
  <c r="R7" i="1"/>
  <c r="Q11" i="1"/>
  <c r="R11" i="1"/>
  <c r="Q12" i="1"/>
  <c r="R12" i="1"/>
  <c r="Q4" i="1" l="1"/>
  <c r="Q6" i="1"/>
  <c r="R6" i="1"/>
  <c r="Q5" i="1"/>
  <c r="R5" i="1"/>
  <c r="R10" i="1"/>
  <c r="R4" i="1"/>
  <c r="Q10" i="1"/>
  <c r="T13" i="1"/>
  <c r="T19" i="1"/>
  <c r="T17" i="1"/>
  <c r="T20" i="1" l="1"/>
  <c r="T4" i="1"/>
  <c r="T10" i="1"/>
  <c r="T5" i="1"/>
  <c r="T15" i="1"/>
  <c r="T8" i="1"/>
  <c r="T6" i="1"/>
  <c r="T18" i="1"/>
  <c r="T7" i="1"/>
  <c r="T12" i="1"/>
  <c r="T9" i="1"/>
  <c r="T11" i="1"/>
  <c r="T21" i="1"/>
  <c r="T14" i="1"/>
  <c r="T16" i="1"/>
</calcChain>
</file>

<file path=xl/sharedStrings.xml><?xml version="1.0" encoding="utf-8"?>
<sst xmlns="http://schemas.openxmlformats.org/spreadsheetml/2006/main" count="719" uniqueCount="386">
  <si>
    <t>X1</t>
  </si>
  <si>
    <t>V1</t>
  </si>
  <si>
    <t>K1</t>
  </si>
  <si>
    <t>X2</t>
  </si>
  <si>
    <t>X3</t>
  </si>
  <si>
    <t>K2</t>
  </si>
  <si>
    <t>K3</t>
  </si>
  <si>
    <t>V2</t>
  </si>
  <si>
    <t>V3</t>
  </si>
  <si>
    <t>P1</t>
  </si>
  <si>
    <t>P2</t>
  </si>
  <si>
    <t>S1</t>
  </si>
  <si>
    <t>S2</t>
  </si>
  <si>
    <t>Y</t>
  </si>
  <si>
    <t>P3</t>
  </si>
  <si>
    <t>Hex values</t>
  </si>
  <si>
    <t>Check (full computation)</t>
  </si>
  <si>
    <t>080</t>
  </si>
  <si>
    <t>100</t>
  </si>
  <si>
    <t>FFFFFFFFC0</t>
  </si>
  <si>
    <t>FFFFFFFC00</t>
  </si>
  <si>
    <t>500</t>
  </si>
  <si>
    <t>200</t>
  </si>
  <si>
    <t>400</t>
  </si>
  <si>
    <t>FFFFFFFF00</t>
  </si>
  <si>
    <t>280</t>
  </si>
  <si>
    <t>300</t>
  </si>
  <si>
    <t>00C</t>
  </si>
  <si>
    <t>08B</t>
  </si>
  <si>
    <t>FFFFFFFF8A</t>
  </si>
  <si>
    <t>030</t>
  </si>
  <si>
    <t>22E</t>
  </si>
  <si>
    <t>FFFFFFFE26</t>
  </si>
  <si>
    <t>FFFFFFFFE8</t>
  </si>
  <si>
    <t>15C</t>
  </si>
  <si>
    <t>0ED</t>
  </si>
  <si>
    <t>249</t>
  </si>
  <si>
    <t>231</t>
  </si>
  <si>
    <t>08C</t>
  </si>
  <si>
    <t>FFFFFFFF84</t>
  </si>
  <si>
    <t>0C5</t>
  </si>
  <si>
    <t>FFFFFFFFD1</t>
  </si>
  <si>
    <t>FFFFFFFE10</t>
  </si>
  <si>
    <t>314</t>
  </si>
  <si>
    <t>FFFFFFFF44</t>
  </si>
  <si>
    <t>0F8</t>
  </si>
  <si>
    <t>1EC</t>
  </si>
  <si>
    <t>05E</t>
  </si>
  <si>
    <t>24A</t>
  </si>
  <si>
    <t>342</t>
  </si>
  <si>
    <t>0D0</t>
  </si>
  <si>
    <t>07E</t>
  </si>
  <si>
    <t>0E1</t>
  </si>
  <si>
    <t>1FA</t>
  </si>
  <si>
    <t>384</t>
  </si>
  <si>
    <t>FFFFFFFE5F</t>
  </si>
  <si>
    <t>13C</t>
  </si>
  <si>
    <t>FFFFFFFE3E</t>
  </si>
  <si>
    <t>FFFFFFFF7B</t>
  </si>
  <si>
    <t>FFFFFFFDDA</t>
  </si>
  <si>
    <t>FFFFFFFF77</t>
  </si>
  <si>
    <t>FFFFFFFF93</t>
  </si>
  <si>
    <t>0F0</t>
  </si>
  <si>
    <t>0B5</t>
  </si>
  <si>
    <t>FFFFFFFE4A</t>
  </si>
  <si>
    <t>3C0</t>
  </si>
  <si>
    <t>2D6</t>
  </si>
  <si>
    <t>0DB</t>
  </si>
  <si>
    <t>258</t>
  </si>
  <si>
    <t>FFFFFFFE95</t>
  </si>
  <si>
    <t>1C8</t>
  </si>
  <si>
    <t>072</t>
  </si>
  <si>
    <t>FFFFFFFF1D</t>
  </si>
  <si>
    <t>0B2</t>
  </si>
  <si>
    <t>FFFFFFFFC7</t>
  </si>
  <si>
    <t>FFFFFFFC74</t>
  </si>
  <si>
    <t>2C8</t>
  </si>
  <si>
    <t>FFFFFFFF1A</t>
  </si>
  <si>
    <t>1C6</t>
  </si>
  <si>
    <t>1BD</t>
  </si>
  <si>
    <t>073</t>
  </si>
  <si>
    <t>230</t>
  </si>
  <si>
    <t>3F6</t>
  </si>
  <si>
    <t>0FD</t>
  </si>
  <si>
    <t>FFFFFFFFFF</t>
  </si>
  <si>
    <t>02C</t>
  </si>
  <si>
    <t>0E6</t>
  </si>
  <si>
    <t>FFFFFFFFFA</t>
  </si>
  <si>
    <t>0B0</t>
  </si>
  <si>
    <t>398</t>
  </si>
  <si>
    <t>003</t>
  </si>
  <si>
    <t>06E</t>
  </si>
  <si>
    <t>FFFFFFFE34</t>
  </si>
  <si>
    <t>FFFFFFFEA2</t>
  </si>
  <si>
    <t>FFFFFFFEA5</t>
  </si>
  <si>
    <t>FFFFFFFFAA</t>
  </si>
  <si>
    <t>FFFFFFFFFD</t>
  </si>
  <si>
    <t>FFFFFFFF72</t>
  </si>
  <si>
    <t>0DF</t>
  </si>
  <si>
    <t>FFFFFFFFF2</t>
  </si>
  <si>
    <t>FFFFFFFDC6</t>
  </si>
  <si>
    <t>37C</t>
  </si>
  <si>
    <t>007</t>
  </si>
  <si>
    <t>FFFFFFFE9C</t>
  </si>
  <si>
    <t>FFFFFFFE42</t>
  </si>
  <si>
    <t>FFFFFFFCDE</t>
  </si>
  <si>
    <t>FFFFFFFCE5</t>
  </si>
  <si>
    <t>FFFFFFFF3A</t>
  </si>
  <si>
    <t>0F6</t>
  </si>
  <si>
    <t>FFFFFFFF0E</t>
  </si>
  <si>
    <t>37E</t>
  </si>
  <si>
    <t>3DA</t>
  </si>
  <si>
    <t>FFFFFFFC36</t>
  </si>
  <si>
    <t>FFFFFFFE41</t>
  </si>
  <si>
    <t>268</t>
  </si>
  <si>
    <t>1E5</t>
  </si>
  <si>
    <t>44D</t>
  </si>
  <si>
    <t>28E</t>
  </si>
  <si>
    <t>0A3</t>
  </si>
  <si>
    <t>FFFFFFFF3C</t>
  </si>
  <si>
    <t>FFFFFFFF7D</t>
  </si>
  <si>
    <t>0A8</t>
  </si>
  <si>
    <t>FFFFFFFCF0</t>
  </si>
  <si>
    <t>FFFFFFFDF4</t>
  </si>
  <si>
    <t>2A0</t>
  </si>
  <si>
    <t>188</t>
  </si>
  <si>
    <t>FFFFFFFEB9</t>
  </si>
  <si>
    <t>FFFFFFFEB0</t>
  </si>
  <si>
    <t>FFFFFFFD69</t>
  </si>
  <si>
    <t>FFFFFFFEF1</t>
  </si>
  <si>
    <t>FFFFFFFFBD</t>
  </si>
  <si>
    <t>FFFFFFFEF4</t>
  </si>
  <si>
    <t>168</t>
  </si>
  <si>
    <t>037</t>
  </si>
  <si>
    <t>032</t>
  </si>
  <si>
    <t>013</t>
  </si>
  <si>
    <t>104</t>
  </si>
  <si>
    <t>FFFFFFFF7E</t>
  </si>
  <si>
    <t>FFFFFFFF92</t>
  </si>
  <si>
    <t>0B8</t>
  </si>
  <si>
    <t>08D</t>
  </si>
  <si>
    <t>FFFFFFFF6C</t>
  </si>
  <si>
    <t>01D</t>
  </si>
  <si>
    <t>FFFFFFFFD7</t>
  </si>
  <si>
    <t>FFFFFFFF94</t>
  </si>
  <si>
    <t>%error</t>
  </si>
  <si>
    <t>234</t>
  </si>
  <si>
    <t>1B0</t>
  </si>
  <si>
    <t>FFFFFFFF83</t>
  </si>
  <si>
    <t>10B</t>
  </si>
  <si>
    <t>2E0</t>
  </si>
  <si>
    <t>FFFFF80000</t>
  </si>
  <si>
    <t>140000</t>
  </si>
  <si>
    <t>40000</t>
  </si>
  <si>
    <t>80</t>
  </si>
  <si>
    <t>DC</t>
  </si>
  <si>
    <t>FFFFFC9000</t>
  </si>
  <si>
    <t>C</t>
  </si>
  <si>
    <t>32</t>
  </si>
  <si>
    <t>36</t>
  </si>
  <si>
    <t>P1Trunc</t>
  </si>
  <si>
    <t>P2Trunc</t>
  </si>
  <si>
    <t>1E0</t>
  </si>
  <si>
    <t>250</t>
  </si>
  <si>
    <t>B9000</t>
  </si>
  <si>
    <t>C3000</t>
  </si>
  <si>
    <t>172</t>
  </si>
  <si>
    <t>186</t>
  </si>
  <si>
    <t>6C</t>
  </si>
  <si>
    <t>13</t>
  </si>
  <si>
    <t>5</t>
  </si>
  <si>
    <t>005</t>
  </si>
  <si>
    <t>FFFFFFFF3F</t>
  </si>
  <si>
    <t>02A</t>
  </si>
  <si>
    <t>96</t>
  </si>
  <si>
    <t>68000</t>
  </si>
  <si>
    <t>D0</t>
  </si>
  <si>
    <t>38C</t>
  </si>
  <si>
    <t>C9</t>
  </si>
  <si>
    <t>FFFFFFFF98</t>
  </si>
  <si>
    <t>4D</t>
  </si>
  <si>
    <t>73</t>
  </si>
  <si>
    <t>107</t>
  </si>
  <si>
    <t>041</t>
  </si>
  <si>
    <t>10</t>
  </si>
  <si>
    <t>7000</t>
  </si>
  <si>
    <t>5000</t>
  </si>
  <si>
    <t>E</t>
  </si>
  <si>
    <t>A</t>
  </si>
  <si>
    <t>FFFFFFFE60</t>
  </si>
  <si>
    <t>27C</t>
  </si>
  <si>
    <t>FFFFFFFC6C</t>
  </si>
  <si>
    <t>E5000</t>
  </si>
  <si>
    <t>1CA</t>
  </si>
  <si>
    <t>FFFFFFFE6C</t>
  </si>
  <si>
    <t>FFFFFFFF71</t>
  </si>
  <si>
    <t>FFFFFFFDC4</t>
  </si>
  <si>
    <t>8F000</t>
  </si>
  <si>
    <t>11E</t>
  </si>
  <si>
    <t>011</t>
  </si>
  <si>
    <t>44</t>
  </si>
  <si>
    <t>FFFFFEF000</t>
  </si>
  <si>
    <t>FFFFFFFFDE</t>
  </si>
  <si>
    <t>FFFFFFFF4C</t>
  </si>
  <si>
    <t>FFFFFFFFDC</t>
  </si>
  <si>
    <t>FFFFFFFF78</t>
  </si>
  <si>
    <t>25</t>
  </si>
  <si>
    <t>FFFFFFFFE0</t>
  </si>
  <si>
    <t>C8</t>
  </si>
  <si>
    <t>B0</t>
  </si>
  <si>
    <t>FFFFFFFEF0</t>
  </si>
  <si>
    <t>FFFFFFFF4E</t>
  </si>
  <si>
    <t>FFFFFFFF43</t>
  </si>
  <si>
    <t>FFFFFFFFF9</t>
  </si>
  <si>
    <t>FFFFFFFFE4</t>
  </si>
  <si>
    <t>74</t>
  </si>
  <si>
    <t>24400</t>
  </si>
  <si>
    <t>48</t>
  </si>
  <si>
    <t>FFFFFFFFB2</t>
  </si>
  <si>
    <t>FFFFFFFFEC</t>
  </si>
  <si>
    <t>1F</t>
  </si>
  <si>
    <t>FFFFFFFF7C</t>
  </si>
  <si>
    <t>2A</t>
  </si>
  <si>
    <t>FFFFFFFF38</t>
  </si>
  <si>
    <t>0DC</t>
  </si>
  <si>
    <t>06B</t>
  </si>
  <si>
    <t>1AC</t>
  </si>
  <si>
    <t>1D4</t>
  </si>
  <si>
    <t>FFFFFFFF16</t>
  </si>
  <si>
    <t>FFFFFFFFF8</t>
  </si>
  <si>
    <t>09C</t>
  </si>
  <si>
    <t>270</t>
  </si>
  <si>
    <t>FFFFFF6000</t>
  </si>
  <si>
    <t>FFFFFFFEC8</t>
  </si>
  <si>
    <t>0F1</t>
  </si>
  <si>
    <t>3C4</t>
  </si>
  <si>
    <t>AA</t>
  </si>
  <si>
    <t>23A</t>
  </si>
  <si>
    <t>86</t>
  </si>
  <si>
    <t>164</t>
  </si>
  <si>
    <t>FFFFFFFF69</t>
  </si>
  <si>
    <t>14</t>
  </si>
  <si>
    <t>094</t>
  </si>
  <si>
    <t>43000</t>
  </si>
  <si>
    <t>FFFFF0F000</t>
  </si>
  <si>
    <t>FFFFFFFE1E</t>
  </si>
  <si>
    <t>FFFFFFFF90</t>
  </si>
  <si>
    <t>16</t>
  </si>
  <si>
    <t>FFFFFFFFA8</t>
  </si>
  <si>
    <t>09F</t>
  </si>
  <si>
    <t>FFFFFFFEA0</t>
  </si>
  <si>
    <t>58000</t>
  </si>
  <si>
    <t>85C00</t>
  </si>
  <si>
    <t>FFFFF61000</t>
  </si>
  <si>
    <t>FFFFFFFEC2</t>
  </si>
  <si>
    <t>FFFFFFFFCD</t>
  </si>
  <si>
    <t>7D</t>
  </si>
  <si>
    <t>01F</t>
  </si>
  <si>
    <t>FFFFFFFF9B</t>
  </si>
  <si>
    <t>65000</t>
  </si>
  <si>
    <t>CA</t>
  </si>
  <si>
    <t>166</t>
  </si>
  <si>
    <t>8C</t>
  </si>
  <si>
    <t>0E3</t>
  </si>
  <si>
    <t>FFFFFFFFE5</t>
  </si>
  <si>
    <t>370</t>
  </si>
  <si>
    <t>FFFFF1D000</t>
  </si>
  <si>
    <t>113000</t>
  </si>
  <si>
    <t>1B000</t>
  </si>
  <si>
    <t>FFFFFFFE3A</t>
  </si>
  <si>
    <t>226</t>
  </si>
  <si>
    <t>25C</t>
  </si>
  <si>
    <t>025</t>
  </si>
  <si>
    <t>078</t>
  </si>
  <si>
    <t>0FC</t>
  </si>
  <si>
    <t>FFFFFFFF53</t>
  </si>
  <si>
    <t>3F0</t>
  </si>
  <si>
    <t>FFFFFFFD4C</t>
  </si>
  <si>
    <t>FFFFF88000</t>
  </si>
  <si>
    <t>13B000</t>
  </si>
  <si>
    <t>AD000</t>
  </si>
  <si>
    <t>FFFFFFFF10</t>
  </si>
  <si>
    <t>276</t>
  </si>
  <si>
    <t>15A</t>
  </si>
  <si>
    <t>3D0</t>
  </si>
  <si>
    <t>B8</t>
  </si>
  <si>
    <t>FFFFFFFF7F</t>
  </si>
  <si>
    <t>FFFFFFFFCE</t>
  </si>
  <si>
    <t>FFFFFFFDFC</t>
  </si>
  <si>
    <t>81000</t>
  </si>
  <si>
    <t>FFFFFC1800</t>
  </si>
  <si>
    <t>22000</t>
  </si>
  <si>
    <t>102</t>
  </si>
  <si>
    <t>FFFFFFFF0A</t>
  </si>
  <si>
    <t>074</t>
  </si>
  <si>
    <t>FFFFFFFF25</t>
  </si>
  <si>
    <t>FFFFFFFC28</t>
  </si>
  <si>
    <t>1D0</t>
  </si>
  <si>
    <t>FFFFFFFC94</t>
  </si>
  <si>
    <t>F6000</t>
  </si>
  <si>
    <t>91000</t>
  </si>
  <si>
    <t>DB000</t>
  </si>
  <si>
    <t>122</t>
  </si>
  <si>
    <t>1B6</t>
  </si>
  <si>
    <t>2D8</t>
  </si>
  <si>
    <t>4C4</t>
  </si>
  <si>
    <t>131</t>
  </si>
  <si>
    <t>FFFFFFFFCB</t>
  </si>
  <si>
    <t>FFFFFFFF2C</t>
  </si>
  <si>
    <t>FFFFF74000</t>
  </si>
  <si>
    <t>FFFFFBDC00</t>
  </si>
  <si>
    <t>FFFFFFFEE8</t>
  </si>
  <si>
    <t>FFFFFFFDF6</t>
  </si>
  <si>
    <t>088</t>
  </si>
  <si>
    <t>00A</t>
  </si>
  <si>
    <t>220</t>
  </si>
  <si>
    <t>28</t>
  </si>
  <si>
    <t>FFFFF78000</t>
  </si>
  <si>
    <t>3E800</t>
  </si>
  <si>
    <t>69</t>
  </si>
  <si>
    <t>FFFFFFFF59</t>
  </si>
  <si>
    <t>8000</t>
  </si>
  <si>
    <t>6400</t>
  </si>
  <si>
    <t>FFFFFFFFEA</t>
  </si>
  <si>
    <t>09A</t>
  </si>
  <si>
    <t>067</t>
  </si>
  <si>
    <t>19C</t>
  </si>
  <si>
    <t>FFFFF66000</t>
  </si>
  <si>
    <t>80C00</t>
  </si>
  <si>
    <t>FFFFFFFECC</t>
  </si>
  <si>
    <t>101</t>
  </si>
  <si>
    <t>181</t>
  </si>
  <si>
    <t>0E2</t>
  </si>
  <si>
    <t>FFFFFFFF1B</t>
  </si>
  <si>
    <t>388</t>
  </si>
  <si>
    <t>FFFFF1E000</t>
  </si>
  <si>
    <t>FFFFF9E800</t>
  </si>
  <si>
    <t>FFFFFFFE3C</t>
  </si>
  <si>
    <t>FFFFFFFF3D</t>
  </si>
  <si>
    <t>0F9</t>
  </si>
  <si>
    <t>0DE</t>
  </si>
  <si>
    <t>FFFFFFFCFC</t>
  </si>
  <si>
    <t>3E4</t>
  </si>
  <si>
    <t>378</t>
  </si>
  <si>
    <t>C1000</t>
  </si>
  <si>
    <t>137400</t>
  </si>
  <si>
    <t>FFFFF22000</t>
  </si>
  <si>
    <t>182</t>
  </si>
  <si>
    <t>26E</t>
  </si>
  <si>
    <t>FFFFFFFE44</t>
  </si>
  <si>
    <t>B2</t>
  </si>
  <si>
    <t>8D</t>
  </si>
  <si>
    <t>004</t>
  </si>
  <si>
    <t>062</t>
  </si>
  <si>
    <t>FFFFFFFD38</t>
  </si>
  <si>
    <t>B2000</t>
  </si>
  <si>
    <t>FFFFF9E000</t>
  </si>
  <si>
    <t>FFFFFFFF46</t>
  </si>
  <si>
    <t>02E</t>
  </si>
  <si>
    <t>FFFFF1F000</t>
  </si>
  <si>
    <t>39800</t>
  </si>
  <si>
    <t>FFFFFFFF63</t>
  </si>
  <si>
    <t>FFFFFFFDA1</t>
  </si>
  <si>
    <t>0D5</t>
  </si>
  <si>
    <t>FFFFFFFC58</t>
  </si>
  <si>
    <t>354</t>
  </si>
  <si>
    <t>EA000</t>
  </si>
  <si>
    <t>FFFFF2B000</t>
  </si>
  <si>
    <t>FFFFFFFE56</t>
  </si>
  <si>
    <t>06C</t>
  </si>
  <si>
    <t>0E4</t>
  </si>
  <si>
    <t>390</t>
  </si>
  <si>
    <t>11D000</t>
  </si>
  <si>
    <t>FFFFFBF000</t>
  </si>
  <si>
    <t>1B8</t>
  </si>
  <si>
    <t>288</t>
  </si>
  <si>
    <t>A2</t>
  </si>
  <si>
    <t>0A2</t>
  </si>
  <si>
    <t>05A</t>
  </si>
  <si>
    <t>FFFFFFFF55</t>
  </si>
  <si>
    <t>FFFFFFFD54</t>
  </si>
  <si>
    <t>FFFFFA6000</t>
  </si>
  <si>
    <t>FFFFF2A400</t>
  </si>
  <si>
    <t>FFFFFFFE55</t>
  </si>
  <si>
    <t>FFFFFFFE63</t>
  </si>
  <si>
    <t>FFFFFFFDAF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</si>
</sst>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workbookViewId="0">
      <selection activeCell="G4" sqref="G4"/>
    </sheetView>
  </sheetViews>
  <sheetFormatPr defaultRowHeight="15" x14ac:dyDescent="0.25"/>
  <cols>
    <col min="1" max="1" width="14.28515625" customWidth="1"/>
    <col min="2" max="2" width="13.7109375" customWidth="1"/>
    <col min="3" max="3" width="14.42578125" customWidth="1"/>
    <col min="4" max="4" width="17.85546875" customWidth="1"/>
    <col min="5" max="5" width="13.42578125" customWidth="1"/>
    <col min="10" max="10" width="14.85546875" customWidth="1"/>
    <col min="15" max="15" width="12.28515625" customWidth="1"/>
  </cols>
  <sheetData>
    <row r="2" spans="1:16" x14ac:dyDescent="0.25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11</v>
      </c>
      <c r="N2" t="s">
        <v>12</v>
      </c>
      <c r="O2" t="s">
        <v>13</v>
      </c>
      <c r="P2" t="s">
        <v>16</v>
      </c>
    </row>
    <row r="3" spans="1:16" x14ac:dyDescent="0.25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v>0.25</v>
      </c>
      <c r="H3">
        <v>0.5</v>
      </c>
      <c r="I3">
        <v>-0.125</v>
      </c>
      <c r="J3">
        <v>-0.125</v>
      </c>
      <c r="K3">
        <v>0.3125</v>
      </c>
      <c r="L3">
        <v>6.25E-2</v>
      </c>
      <c r="M3">
        <v>0.375</v>
      </c>
      <c r="N3">
        <v>0.25</v>
      </c>
      <c r="O3">
        <v>0.25</v>
      </c>
      <c r="P3">
        <v>0.25</v>
      </c>
    </row>
    <row r="4" spans="1:16" x14ac:dyDescent="0.25">
      <c r="A4">
        <v>2.34375E-2</v>
      </c>
      <c r="B4">
        <v>0.2724609375</v>
      </c>
      <c r="C4">
        <v>-0.2314453125</v>
      </c>
      <c r="D4">
        <v>-0.5</v>
      </c>
      <c r="E4">
        <v>0.625</v>
      </c>
      <c r="F4">
        <v>-0.5</v>
      </c>
      <c r="G4">
        <v>2.34375E-2</v>
      </c>
      <c r="H4">
        <v>0.2724609375</v>
      </c>
      <c r="I4">
        <v>-0.2314453125</v>
      </c>
      <c r="J4">
        <v>-1.171875E-2</v>
      </c>
      <c r="K4">
        <v>0.1702880859375</v>
      </c>
      <c r="L4">
        <v>0.11572265625</v>
      </c>
      <c r="M4">
        <v>0.2860107421875</v>
      </c>
      <c r="N4">
        <v>0.2742919921875</v>
      </c>
      <c r="O4">
        <v>0.2742919921875</v>
      </c>
      <c r="P4">
        <v>0.2742919921875</v>
      </c>
    </row>
    <row r="5" spans="1:16" x14ac:dyDescent="0.25">
      <c r="A5">
        <v>-0.2421875</v>
      </c>
      <c r="B5">
        <v>0.384765625</v>
      </c>
      <c r="C5">
        <v>-9.1796875E-2</v>
      </c>
      <c r="D5">
        <v>-0.5</v>
      </c>
      <c r="E5">
        <v>0.625</v>
      </c>
      <c r="F5">
        <v>-0.5</v>
      </c>
      <c r="G5">
        <v>-0.2421875</v>
      </c>
      <c r="H5">
        <v>0.384765625</v>
      </c>
      <c r="I5">
        <v>-9.1796875E-2</v>
      </c>
      <c r="J5">
        <v>0.12109375</v>
      </c>
      <c r="K5">
        <v>0.240478515625</v>
      </c>
      <c r="L5">
        <v>4.58984375E-2</v>
      </c>
      <c r="M5">
        <v>0.286376953125</v>
      </c>
      <c r="N5">
        <v>0.407470703125</v>
      </c>
      <c r="O5">
        <v>0.407470703125</v>
      </c>
      <c r="P5">
        <v>0.407470703125</v>
      </c>
    </row>
    <row r="6" spans="1:16" x14ac:dyDescent="0.25">
      <c r="A6">
        <v>0.4072265625</v>
      </c>
      <c r="B6">
        <v>0.2470703125</v>
      </c>
      <c r="C6">
        <v>0.439453125</v>
      </c>
      <c r="D6">
        <v>-0.5</v>
      </c>
      <c r="E6">
        <v>0.625</v>
      </c>
      <c r="F6">
        <v>-0.5</v>
      </c>
      <c r="G6">
        <v>0.4072265625</v>
      </c>
      <c r="H6">
        <v>0.2470703125</v>
      </c>
      <c r="I6">
        <v>0.439453125</v>
      </c>
      <c r="J6">
        <v>-0.20361328125</v>
      </c>
      <c r="K6">
        <v>0.1544189453125</v>
      </c>
      <c r="L6">
        <v>-0.2197265625</v>
      </c>
      <c r="M6">
        <v>-6.53076171875E-2</v>
      </c>
      <c r="N6">
        <v>-0.2689208984375</v>
      </c>
      <c r="O6">
        <v>-0.2689208984375</v>
      </c>
      <c r="P6">
        <v>-0.2689208984375</v>
      </c>
    </row>
    <row r="7" spans="1:16" x14ac:dyDescent="0.25">
      <c r="A7">
        <v>-0.2138671875</v>
      </c>
      <c r="B7">
        <v>0.46875</v>
      </c>
      <c r="C7">
        <v>0.3544921875</v>
      </c>
      <c r="D7">
        <v>-0.5</v>
      </c>
      <c r="E7">
        <v>0.625</v>
      </c>
      <c r="F7">
        <v>-0.5</v>
      </c>
      <c r="G7">
        <v>-0.2138671875</v>
      </c>
      <c r="H7">
        <v>0.46875</v>
      </c>
      <c r="I7">
        <v>0.3544921875</v>
      </c>
      <c r="J7">
        <v>0.10693359375</v>
      </c>
      <c r="K7">
        <v>0.29296875</v>
      </c>
      <c r="L7">
        <v>-0.17724609375</v>
      </c>
      <c r="M7">
        <v>0.11572265625</v>
      </c>
      <c r="N7">
        <v>0.22265625</v>
      </c>
      <c r="O7">
        <v>0.22265625</v>
      </c>
      <c r="P7">
        <v>0.22265625</v>
      </c>
    </row>
    <row r="8" spans="1:16" x14ac:dyDescent="0.25">
      <c r="A8">
        <v>-0.443359375</v>
      </c>
      <c r="B8">
        <v>0.34765625</v>
      </c>
      <c r="C8">
        <v>-0.1123046875</v>
      </c>
      <c r="D8">
        <v>-0.5</v>
      </c>
      <c r="E8">
        <v>0.625</v>
      </c>
      <c r="F8">
        <v>-0.5</v>
      </c>
      <c r="G8">
        <v>-0.443359375</v>
      </c>
      <c r="H8">
        <v>0.34765625</v>
      </c>
      <c r="I8">
        <v>-0.1123046875</v>
      </c>
      <c r="J8">
        <v>0.2216796875</v>
      </c>
      <c r="K8">
        <v>0.21728515625</v>
      </c>
      <c r="L8">
        <v>5.615234375E-2</v>
      </c>
      <c r="M8">
        <v>0.2734375</v>
      </c>
      <c r="N8">
        <v>0.4951171875</v>
      </c>
      <c r="O8">
        <v>0.4951171875</v>
      </c>
      <c r="P8">
        <v>0.4951171875</v>
      </c>
    </row>
    <row r="9" spans="1:16" x14ac:dyDescent="0.25">
      <c r="A9">
        <v>-2.9296875E-3</v>
      </c>
      <c r="B9">
        <v>8.59375E-2</v>
      </c>
      <c r="C9">
        <v>0.44921875</v>
      </c>
      <c r="D9">
        <v>-0.5</v>
      </c>
      <c r="E9">
        <v>0.625</v>
      </c>
      <c r="F9">
        <v>-0.5</v>
      </c>
      <c r="G9">
        <v>-2.9296875E-3</v>
      </c>
      <c r="H9">
        <v>8.59375E-2</v>
      </c>
      <c r="I9">
        <v>0.44921875</v>
      </c>
      <c r="J9">
        <v>1.46484375E-3</v>
      </c>
      <c r="K9">
        <v>5.37109375E-2</v>
      </c>
      <c r="L9">
        <v>-0.224609375</v>
      </c>
      <c r="M9">
        <v>-0.1708984375</v>
      </c>
      <c r="N9">
        <v>-0.16943359375</v>
      </c>
      <c r="O9">
        <v>-0.16943359375</v>
      </c>
      <c r="P9">
        <v>-0.16943359375</v>
      </c>
    </row>
    <row r="10" spans="1:16" x14ac:dyDescent="0.25">
      <c r="A10">
        <v>-6.8359375E-3</v>
      </c>
      <c r="B10">
        <v>-0.2783203125</v>
      </c>
      <c r="C10">
        <v>0.435546875</v>
      </c>
      <c r="D10">
        <v>-0.5</v>
      </c>
      <c r="E10">
        <v>0.625</v>
      </c>
      <c r="F10">
        <v>-0.5</v>
      </c>
      <c r="G10">
        <v>-6.8359375E-3</v>
      </c>
      <c r="H10">
        <v>-0.2783203125</v>
      </c>
      <c r="I10">
        <v>0.435546875</v>
      </c>
      <c r="J10">
        <v>3.41796875E-3</v>
      </c>
      <c r="K10">
        <v>-0.1739501953125</v>
      </c>
      <c r="L10">
        <v>-0.2177734375</v>
      </c>
      <c r="M10">
        <v>-0.3917236328125</v>
      </c>
      <c r="N10">
        <v>-0.3883056640625</v>
      </c>
      <c r="O10">
        <v>-0.3883056640625</v>
      </c>
      <c r="P10">
        <v>-0.3883056640625</v>
      </c>
    </row>
    <row r="11" spans="1:16" x14ac:dyDescent="0.25">
      <c r="A11">
        <v>0.4365234375</v>
      </c>
      <c r="B11">
        <v>0.4814453125</v>
      </c>
      <c r="C11">
        <v>-0.4736328125</v>
      </c>
      <c r="D11">
        <v>-0.5</v>
      </c>
      <c r="E11">
        <v>0.625</v>
      </c>
      <c r="F11">
        <v>-0.5</v>
      </c>
      <c r="G11">
        <v>0.4365234375</v>
      </c>
      <c r="H11">
        <v>0.4814453125</v>
      </c>
      <c r="I11">
        <v>-0.4736328125</v>
      </c>
      <c r="J11">
        <v>-0.21826171875</v>
      </c>
      <c r="K11">
        <v>0.3009033203125</v>
      </c>
      <c r="L11">
        <v>0.23681640625</v>
      </c>
      <c r="M11">
        <v>0.5377197265625</v>
      </c>
      <c r="N11">
        <v>0.3194580078125</v>
      </c>
      <c r="O11">
        <v>0.3194580078125</v>
      </c>
      <c r="P11">
        <v>0.3194580078125</v>
      </c>
    </row>
    <row r="12" spans="1:16" x14ac:dyDescent="0.25">
      <c r="A12">
        <v>-0.3828125</v>
      </c>
      <c r="B12">
        <v>-0.255859375</v>
      </c>
      <c r="C12">
        <v>0.328125</v>
      </c>
      <c r="D12">
        <v>-0.5</v>
      </c>
      <c r="E12">
        <v>0.625</v>
      </c>
      <c r="F12">
        <v>-0.5</v>
      </c>
      <c r="G12">
        <v>-0.3828125</v>
      </c>
      <c r="H12">
        <v>-0.255859375</v>
      </c>
      <c r="I12">
        <v>0.328125</v>
      </c>
      <c r="J12">
        <v>0.19140625</v>
      </c>
      <c r="K12">
        <v>-0.159912109375</v>
      </c>
      <c r="L12">
        <v>-0.1640625</v>
      </c>
      <c r="M12">
        <v>-0.323974609375</v>
      </c>
      <c r="N12">
        <v>-0.132568359375</v>
      </c>
      <c r="O12">
        <v>-0.132568359375</v>
      </c>
      <c r="P12">
        <v>-0.132568359375</v>
      </c>
    </row>
    <row r="15" spans="1:16" x14ac:dyDescent="0.25">
      <c r="A15" t="s">
        <v>15</v>
      </c>
    </row>
    <row r="16" spans="1:16" x14ac:dyDescent="0.25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20</v>
      </c>
      <c r="G16" t="s">
        <v>22</v>
      </c>
      <c r="H16" t="s">
        <v>23</v>
      </c>
      <c r="I16" t="s">
        <v>24</v>
      </c>
      <c r="J16" t="s">
        <v>24</v>
      </c>
      <c r="K16" t="s">
        <v>25</v>
      </c>
      <c r="L16" t="s">
        <v>17</v>
      </c>
      <c r="M16" t="s">
        <v>26</v>
      </c>
      <c r="N16" t="s">
        <v>22</v>
      </c>
      <c r="O16" t="s">
        <v>17</v>
      </c>
      <c r="P16" t="s">
        <v>17</v>
      </c>
    </row>
    <row r="17" spans="1:16" x14ac:dyDescent="0.25">
      <c r="A17" t="s">
        <v>27</v>
      </c>
      <c r="B17" t="s">
        <v>28</v>
      </c>
      <c r="C17" t="s">
        <v>29</v>
      </c>
      <c r="D17" t="s">
        <v>20</v>
      </c>
      <c r="E17" t="s">
        <v>21</v>
      </c>
      <c r="F17" t="s">
        <v>20</v>
      </c>
      <c r="G17" t="s">
        <v>30</v>
      </c>
      <c r="H17" t="s">
        <v>31</v>
      </c>
      <c r="I17" t="s">
        <v>32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38</v>
      </c>
    </row>
    <row r="18" spans="1:16" x14ac:dyDescent="0.25">
      <c r="A18" t="s">
        <v>39</v>
      </c>
      <c r="B18" t="s">
        <v>40</v>
      </c>
      <c r="C18" t="s">
        <v>41</v>
      </c>
      <c r="D18" t="s">
        <v>20</v>
      </c>
      <c r="E18" t="s">
        <v>21</v>
      </c>
      <c r="F18" t="s">
        <v>20</v>
      </c>
      <c r="G18" t="s">
        <v>42</v>
      </c>
      <c r="H18" t="s">
        <v>43</v>
      </c>
      <c r="I18" t="s">
        <v>44</v>
      </c>
      <c r="J18" t="s">
        <v>45</v>
      </c>
      <c r="K18" t="s">
        <v>46</v>
      </c>
      <c r="L18" t="s">
        <v>47</v>
      </c>
      <c r="M18" t="s">
        <v>48</v>
      </c>
      <c r="N18" t="s">
        <v>49</v>
      </c>
      <c r="O18" t="s">
        <v>50</v>
      </c>
      <c r="P18" t="s">
        <v>50</v>
      </c>
    </row>
    <row r="19" spans="1:16" x14ac:dyDescent="0.25">
      <c r="A19" t="s">
        <v>50</v>
      </c>
      <c r="B19" t="s">
        <v>51</v>
      </c>
      <c r="C19" t="s">
        <v>52</v>
      </c>
      <c r="D19" t="s">
        <v>20</v>
      </c>
      <c r="E19" t="s">
        <v>21</v>
      </c>
      <c r="F19" t="s">
        <v>20</v>
      </c>
      <c r="G19" t="s">
        <v>49</v>
      </c>
      <c r="H19" t="s">
        <v>53</v>
      </c>
      <c r="I19" t="s">
        <v>54</v>
      </c>
      <c r="J19" t="s">
        <v>55</v>
      </c>
      <c r="K19" t="s">
        <v>56</v>
      </c>
      <c r="L19" t="s">
        <v>57</v>
      </c>
      <c r="M19" t="s">
        <v>58</v>
      </c>
      <c r="N19" t="s">
        <v>59</v>
      </c>
      <c r="O19" t="s">
        <v>60</v>
      </c>
      <c r="P19" t="s">
        <v>60</v>
      </c>
    </row>
    <row r="20" spans="1:16" x14ac:dyDescent="0.25">
      <c r="A20" t="s">
        <v>61</v>
      </c>
      <c r="B20" t="s">
        <v>62</v>
      </c>
      <c r="C20" t="s">
        <v>63</v>
      </c>
      <c r="D20" t="s">
        <v>20</v>
      </c>
      <c r="E20" t="s">
        <v>21</v>
      </c>
      <c r="F20" t="s">
        <v>20</v>
      </c>
      <c r="G20" t="s">
        <v>64</v>
      </c>
      <c r="H20" t="s">
        <v>65</v>
      </c>
      <c r="I20" t="s">
        <v>66</v>
      </c>
      <c r="J20" t="s">
        <v>67</v>
      </c>
      <c r="K20" t="s">
        <v>68</v>
      </c>
      <c r="L20" t="s">
        <v>69</v>
      </c>
      <c r="M20" t="s">
        <v>35</v>
      </c>
      <c r="N20" t="s">
        <v>70</v>
      </c>
      <c r="O20" t="s">
        <v>71</v>
      </c>
      <c r="P20" t="s">
        <v>71</v>
      </c>
    </row>
    <row r="21" spans="1:16" x14ac:dyDescent="0.25">
      <c r="A21" t="s">
        <v>72</v>
      </c>
      <c r="B21" t="s">
        <v>73</v>
      </c>
      <c r="C21" t="s">
        <v>74</v>
      </c>
      <c r="D21" t="s">
        <v>20</v>
      </c>
      <c r="E21" t="s">
        <v>21</v>
      </c>
      <c r="F21" t="s">
        <v>20</v>
      </c>
      <c r="G21" t="s">
        <v>75</v>
      </c>
      <c r="H21" t="s">
        <v>76</v>
      </c>
      <c r="I21" t="s">
        <v>77</v>
      </c>
      <c r="J21" t="s">
        <v>78</v>
      </c>
      <c r="K21" t="s">
        <v>79</v>
      </c>
      <c r="L21" t="s">
        <v>80</v>
      </c>
      <c r="M21" t="s">
        <v>81</v>
      </c>
      <c r="N21" t="s">
        <v>82</v>
      </c>
      <c r="O21" t="s">
        <v>83</v>
      </c>
      <c r="P21" t="s">
        <v>83</v>
      </c>
    </row>
    <row r="22" spans="1:16" x14ac:dyDescent="0.25">
      <c r="A22" t="s">
        <v>84</v>
      </c>
      <c r="B22" t="s">
        <v>85</v>
      </c>
      <c r="C22" t="s">
        <v>86</v>
      </c>
      <c r="D22" t="s">
        <v>20</v>
      </c>
      <c r="E22" t="s">
        <v>21</v>
      </c>
      <c r="F22" t="s">
        <v>20</v>
      </c>
      <c r="G22" t="s">
        <v>87</v>
      </c>
      <c r="H22" t="s">
        <v>88</v>
      </c>
      <c r="I22" t="s">
        <v>89</v>
      </c>
      <c r="J22" t="s">
        <v>90</v>
      </c>
      <c r="K22" t="s">
        <v>91</v>
      </c>
      <c r="L22" t="s">
        <v>92</v>
      </c>
      <c r="M22" t="s">
        <v>93</v>
      </c>
      <c r="N22" t="s">
        <v>94</v>
      </c>
      <c r="O22" t="s">
        <v>95</v>
      </c>
      <c r="P22" t="s">
        <v>95</v>
      </c>
    </row>
    <row r="23" spans="1:16" x14ac:dyDescent="0.25">
      <c r="A23" t="s">
        <v>96</v>
      </c>
      <c r="B23" t="s">
        <v>97</v>
      </c>
      <c r="C23" t="s">
        <v>98</v>
      </c>
      <c r="D23" t="s">
        <v>20</v>
      </c>
      <c r="E23" t="s">
        <v>21</v>
      </c>
      <c r="F23" t="s">
        <v>20</v>
      </c>
      <c r="G23" t="s">
        <v>99</v>
      </c>
      <c r="H23" t="s">
        <v>100</v>
      </c>
      <c r="I23" t="s">
        <v>101</v>
      </c>
      <c r="J23" t="s">
        <v>102</v>
      </c>
      <c r="K23" t="s">
        <v>103</v>
      </c>
      <c r="L23" t="s">
        <v>104</v>
      </c>
      <c r="M23" t="s">
        <v>105</v>
      </c>
      <c r="N23" t="s">
        <v>106</v>
      </c>
      <c r="O23" t="s">
        <v>107</v>
      </c>
      <c r="P23" t="s">
        <v>107</v>
      </c>
    </row>
    <row r="24" spans="1:16" x14ac:dyDescent="0.25">
      <c r="A24" t="s">
        <v>98</v>
      </c>
      <c r="B24" t="s">
        <v>108</v>
      </c>
      <c r="C24" t="s">
        <v>109</v>
      </c>
      <c r="D24" t="s">
        <v>20</v>
      </c>
      <c r="E24" t="s">
        <v>21</v>
      </c>
      <c r="F24" t="s">
        <v>20</v>
      </c>
      <c r="G24" t="s">
        <v>110</v>
      </c>
      <c r="H24" t="s">
        <v>111</v>
      </c>
      <c r="I24" t="s">
        <v>112</v>
      </c>
      <c r="J24" t="s">
        <v>113</v>
      </c>
      <c r="K24" t="s">
        <v>114</v>
      </c>
      <c r="L24" t="s">
        <v>115</v>
      </c>
      <c r="M24" t="s">
        <v>116</v>
      </c>
      <c r="N24" t="s">
        <v>117</v>
      </c>
      <c r="O24" t="s">
        <v>118</v>
      </c>
      <c r="P24" t="s">
        <v>118</v>
      </c>
    </row>
    <row r="25" spans="1:16" x14ac:dyDescent="0.25">
      <c r="A25" t="s">
        <v>119</v>
      </c>
      <c r="B25" t="s">
        <v>120</v>
      </c>
      <c r="C25" t="s">
        <v>121</v>
      </c>
      <c r="D25" t="s">
        <v>20</v>
      </c>
      <c r="E25" t="s">
        <v>21</v>
      </c>
      <c r="F25" t="s">
        <v>20</v>
      </c>
      <c r="G25" t="s">
        <v>122</v>
      </c>
      <c r="H25" t="s">
        <v>123</v>
      </c>
      <c r="I25" t="s">
        <v>124</v>
      </c>
      <c r="J25" t="s">
        <v>125</v>
      </c>
      <c r="K25" t="s">
        <v>126</v>
      </c>
      <c r="L25" t="s">
        <v>127</v>
      </c>
      <c r="M25" t="s">
        <v>128</v>
      </c>
      <c r="N25" t="s">
        <v>129</v>
      </c>
      <c r="O25" t="s">
        <v>130</v>
      </c>
      <c r="P25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topLeftCell="F40" workbookViewId="0">
      <selection activeCell="R46" sqref="R46"/>
    </sheetView>
  </sheetViews>
  <sheetFormatPr defaultRowHeight="15" x14ac:dyDescent="0.25"/>
  <cols>
    <col min="1" max="1" width="11.5703125" customWidth="1"/>
    <col min="2" max="2" width="9.42578125" customWidth="1"/>
    <col min="3" max="3" width="13.140625" customWidth="1"/>
    <col min="4" max="4" width="14.7109375" customWidth="1"/>
    <col min="6" max="6" width="13" customWidth="1"/>
    <col min="7" max="7" width="16.28515625" customWidth="1"/>
    <col min="8" max="8" width="16.5703125" customWidth="1"/>
    <col min="9" max="9" width="10.7109375" customWidth="1"/>
    <col min="10" max="10" width="10.28515625" customWidth="1"/>
    <col min="11" max="11" width="13.28515625" customWidth="1"/>
    <col min="12" max="12" width="11.7109375" customWidth="1"/>
    <col min="13" max="13" width="11.28515625" customWidth="1"/>
    <col min="14" max="14" width="10.28515625" customWidth="1"/>
    <col min="15" max="15" width="9.7109375" customWidth="1"/>
    <col min="18" max="18" width="15.140625" customWidth="1"/>
    <col min="19" max="19" width="14.5703125" customWidth="1"/>
  </cols>
  <sheetData>
    <row r="2" spans="1:20" x14ac:dyDescent="0.25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160</v>
      </c>
      <c r="N2" t="s">
        <v>161</v>
      </c>
      <c r="O2" t="s">
        <v>161</v>
      </c>
      <c r="P2" t="s">
        <v>11</v>
      </c>
      <c r="Q2" t="s">
        <v>12</v>
      </c>
      <c r="R2" t="s">
        <v>13</v>
      </c>
      <c r="S2" t="s">
        <v>16</v>
      </c>
      <c r="T2" t="s">
        <v>145</v>
      </c>
    </row>
    <row r="3" spans="1:20" x14ac:dyDescent="0.25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f>+HEX2DEC(G28)/2048</f>
        <v>0.25</v>
      </c>
      <c r="H3">
        <f t="shared" ref="H3:I3" si="0">+HEX2DEC(H28)/2048</f>
        <v>0.5</v>
      </c>
      <c r="I3">
        <f t="shared" si="0"/>
        <v>-0.125</v>
      </c>
      <c r="J3">
        <f>+HEX2DEC(J28)/POWER(2,22)</f>
        <v>-0.125</v>
      </c>
      <c r="K3">
        <f>+HEX2DEC(K28)/POWER(2,22)</f>
        <v>0.3125</v>
      </c>
      <c r="L3">
        <f>+HEX2DEC(L28)/POWER(2,22)</f>
        <v>6.25E-2</v>
      </c>
      <c r="M3">
        <f>+HEX2DEC(M28)/2048</f>
        <v>-0.125</v>
      </c>
      <c r="N3">
        <f>+HEX2DEC(N28)/2048</f>
        <v>0.3125</v>
      </c>
      <c r="O3">
        <f>+HEX2DEC(O28)/2048</f>
        <v>6.25E-2</v>
      </c>
      <c r="P3">
        <f>+HEX2DEC(P28)/2048</f>
        <v>0.375</v>
      </c>
      <c r="Q3">
        <f>+HEX2DEC(Q28)/2048</f>
        <v>0.25</v>
      </c>
      <c r="R3">
        <f>+HEX2DEC(R28)/512</f>
        <v>0.25</v>
      </c>
      <c r="S3">
        <f t="shared" ref="S3:S12" si="1">+(A3*D3 + B3*E3+C3*F3)</f>
        <v>0.25</v>
      </c>
      <c r="T3" s="1">
        <f>+(S3-R3)/S3</f>
        <v>0</v>
      </c>
    </row>
    <row r="4" spans="1:20" x14ac:dyDescent="0.25">
      <c r="A4">
        <f t="shared" ref="A4:C19" ca="1" si="2">+RANDBETWEEN(-512,511)/1024</f>
        <v>-0.2646484375</v>
      </c>
      <c r="B4">
        <f t="shared" ca="1" si="2"/>
        <v>0.2158203125</v>
      </c>
      <c r="C4">
        <f t="shared" ca="1" si="2"/>
        <v>-0.45703125</v>
      </c>
      <c r="D4">
        <v>-0.5</v>
      </c>
      <c r="E4">
        <v>0.625</v>
      </c>
      <c r="F4">
        <v>-0.5</v>
      </c>
      <c r="G4">
        <f t="shared" ref="G4:I4" ca="1" si="3">+HEX2DEC(G29)/2048</f>
        <v>-0.263671875</v>
      </c>
      <c r="H4">
        <f t="shared" ca="1" si="3"/>
        <v>0.21484375</v>
      </c>
      <c r="I4">
        <f t="shared" ca="1" si="3"/>
        <v>-0.45703125</v>
      </c>
      <c r="J4">
        <f t="shared" ref="J4:L4" ca="1" si="4">+HEX2DEC(J29)/POWER(2,22)</f>
        <v>0.1318359375</v>
      </c>
      <c r="K4">
        <f t="shared" ca="1" si="4"/>
        <v>0.13427734375</v>
      </c>
      <c r="L4">
        <f t="shared" ca="1" si="4"/>
        <v>0.228515625</v>
      </c>
      <c r="M4">
        <f t="shared" ref="M4:Q4" ca="1" si="5">+HEX2DEC(M29)/2048</f>
        <v>0.1318359375</v>
      </c>
      <c r="N4">
        <f t="shared" ca="1" si="5"/>
        <v>0.13427734375</v>
      </c>
      <c r="O4">
        <f t="shared" ca="1" si="5"/>
        <v>0.228515625</v>
      </c>
      <c r="P4">
        <f t="shared" ca="1" si="5"/>
        <v>0.36279296875</v>
      </c>
      <c r="Q4">
        <f t="shared" ca="1" si="5"/>
        <v>0.49462890625</v>
      </c>
      <c r="R4">
        <f t="shared" ref="R4:R21" ca="1" si="6">+HEX2DEC(R29)/512</f>
        <v>0.494140625</v>
      </c>
      <c r="S4">
        <f t="shared" ca="1" si="1"/>
        <v>0.4957275390625</v>
      </c>
      <c r="T4" s="1">
        <f t="shared" ref="T4:T21" ca="1" si="7">+(S4-R4)/S4</f>
        <v>3.2011819748830337E-3</v>
      </c>
    </row>
    <row r="5" spans="1:20" x14ac:dyDescent="0.25">
      <c r="A5">
        <f t="shared" ca="1" si="2"/>
        <v>-6.93359375E-2</v>
      </c>
      <c r="B5">
        <f t="shared" ca="1" si="2"/>
        <v>-0.2568359375</v>
      </c>
      <c r="C5">
        <f t="shared" ca="1" si="2"/>
        <v>0.462890625</v>
      </c>
      <c r="D5">
        <v>-0.5</v>
      </c>
      <c r="E5">
        <v>0.625</v>
      </c>
      <c r="F5">
        <v>-0.5</v>
      </c>
      <c r="G5">
        <f t="shared" ref="G5:I5" ca="1" si="8">+HEX2DEC(G30)/2048</f>
        <v>-6.8359375E-2</v>
      </c>
      <c r="H5">
        <f t="shared" ca="1" si="8"/>
        <v>-0.255859375</v>
      </c>
      <c r="I5">
        <f t="shared" ca="1" si="8"/>
        <v>0.462890625</v>
      </c>
      <c r="J5">
        <f t="shared" ref="J5:L5" ca="1" si="9">+HEX2DEC(J30)/POWER(2,22)</f>
        <v>3.41796875E-2</v>
      </c>
      <c r="K5">
        <f t="shared" ca="1" si="9"/>
        <v>-0.159912109375</v>
      </c>
      <c r="L5">
        <f t="shared" ca="1" si="9"/>
        <v>-0.2314453125</v>
      </c>
      <c r="M5">
        <f t="shared" ref="M5:Q5" ca="1" si="10">+HEX2DEC(M30)/2048</f>
        <v>3.41796875E-2</v>
      </c>
      <c r="N5">
        <f t="shared" ca="1" si="10"/>
        <v>-0.16015625</v>
      </c>
      <c r="O5">
        <f t="shared" ca="1" si="10"/>
        <v>-0.2314453125</v>
      </c>
      <c r="P5">
        <f t="shared" ca="1" si="10"/>
        <v>-0.3916015625</v>
      </c>
      <c r="Q5">
        <f t="shared" ca="1" si="10"/>
        <v>-0.357421875</v>
      </c>
      <c r="R5">
        <f t="shared" ca="1" si="6"/>
        <v>-0.357421875</v>
      </c>
      <c r="S5">
        <f t="shared" ca="1" si="1"/>
        <v>-0.3572998046875</v>
      </c>
      <c r="T5" s="1">
        <f t="shared" ca="1" si="7"/>
        <v>-3.4164673727365904E-4</v>
      </c>
    </row>
    <row r="6" spans="1:20" x14ac:dyDescent="0.25">
      <c r="A6">
        <f t="shared" ca="1" si="2"/>
        <v>4.4921875E-2</v>
      </c>
      <c r="B6">
        <f t="shared" ca="1" si="2"/>
        <v>0.181640625</v>
      </c>
      <c r="C6">
        <f t="shared" ca="1" si="2"/>
        <v>-0.4423828125</v>
      </c>
      <c r="D6">
        <v>-0.5</v>
      </c>
      <c r="E6">
        <v>0.625</v>
      </c>
      <c r="F6">
        <v>-0.5</v>
      </c>
      <c r="G6">
        <f t="shared" ref="G6:I6" ca="1" si="11">+HEX2DEC(G31)/2048</f>
        <v>4.4921875E-2</v>
      </c>
      <c r="H6">
        <f t="shared" ca="1" si="11"/>
        <v>0.181640625</v>
      </c>
      <c r="I6">
        <f t="shared" ca="1" si="11"/>
        <v>-0.44140625</v>
      </c>
      <c r="J6">
        <f t="shared" ref="J6:L6" ca="1" si="12">+HEX2DEC(J31)/POWER(2,22)</f>
        <v>-2.24609375E-2</v>
      </c>
      <c r="K6">
        <f t="shared" ca="1" si="12"/>
        <v>0.113525390625</v>
      </c>
      <c r="L6">
        <f t="shared" ca="1" si="12"/>
        <v>0.220703125</v>
      </c>
      <c r="M6">
        <f t="shared" ref="M6:Q6" ca="1" si="13">+HEX2DEC(M31)/2048</f>
        <v>-2.24609375E-2</v>
      </c>
      <c r="N6">
        <f t="shared" ca="1" si="13"/>
        <v>0.11328125</v>
      </c>
      <c r="O6">
        <f t="shared" ca="1" si="13"/>
        <v>0.220703125</v>
      </c>
      <c r="P6">
        <f t="shared" ca="1" si="13"/>
        <v>0.333984375</v>
      </c>
      <c r="Q6">
        <f t="shared" ca="1" si="13"/>
        <v>0.3115234375</v>
      </c>
      <c r="R6">
        <f t="shared" ca="1" si="6"/>
        <v>0.310546875</v>
      </c>
      <c r="S6">
        <f t="shared" ca="1" si="1"/>
        <v>0.312255859375</v>
      </c>
      <c r="T6" s="1">
        <f t="shared" ca="1" si="7"/>
        <v>5.4730258014073496E-3</v>
      </c>
    </row>
    <row r="7" spans="1:20" x14ac:dyDescent="0.25">
      <c r="A7">
        <f t="shared" ca="1" si="2"/>
        <v>-0.1640625</v>
      </c>
      <c r="B7">
        <f t="shared" ca="1" si="2"/>
        <v>-0.3134765625</v>
      </c>
      <c r="C7">
        <f t="shared" ca="1" si="2"/>
        <v>-0.193359375</v>
      </c>
      <c r="D7">
        <v>-0.5</v>
      </c>
      <c r="E7">
        <v>0.625</v>
      </c>
      <c r="F7">
        <v>-0.5</v>
      </c>
      <c r="G7">
        <f t="shared" ref="G7:I7" ca="1" si="14">+HEX2DEC(G32)/2048</f>
        <v>-0.1640625</v>
      </c>
      <c r="H7">
        <f t="shared" ca="1" si="14"/>
        <v>-0.3125</v>
      </c>
      <c r="I7">
        <f t="shared" ca="1" si="14"/>
        <v>-0.193359375</v>
      </c>
      <c r="J7">
        <f t="shared" ref="J7:L7" ca="1" si="15">+HEX2DEC(J32)/POWER(2,22)</f>
        <v>8.203125E-2</v>
      </c>
      <c r="K7">
        <f t="shared" ca="1" si="15"/>
        <v>-0.1953125</v>
      </c>
      <c r="L7">
        <f t="shared" ca="1" si="15"/>
        <v>9.66796875E-2</v>
      </c>
      <c r="M7">
        <f t="shared" ref="M7:Q7" ca="1" si="16">+HEX2DEC(M32)/2048</f>
        <v>8.203125E-2</v>
      </c>
      <c r="N7">
        <f t="shared" ca="1" si="16"/>
        <v>-0.1953125</v>
      </c>
      <c r="O7">
        <f t="shared" ca="1" si="16"/>
        <v>9.66796875E-2</v>
      </c>
      <c r="P7">
        <f t="shared" ca="1" si="16"/>
        <v>-9.86328125E-2</v>
      </c>
      <c r="Q7">
        <f t="shared" ca="1" si="16"/>
        <v>-1.66015625E-2</v>
      </c>
      <c r="R7">
        <f t="shared" ca="1" si="6"/>
        <v>-1.7578125E-2</v>
      </c>
      <c r="S7">
        <f t="shared" ca="1" si="1"/>
        <v>-1.72119140625E-2</v>
      </c>
      <c r="T7" s="1">
        <f t="shared" ca="1" si="7"/>
        <v>-2.1276595744680851E-2</v>
      </c>
    </row>
    <row r="8" spans="1:20" x14ac:dyDescent="0.25">
      <c r="A8">
        <f t="shared" ca="1" si="2"/>
        <v>-0.4921875</v>
      </c>
      <c r="B8">
        <f t="shared" ca="1" si="2"/>
        <v>-0.39453125</v>
      </c>
      <c r="C8">
        <f t="shared" ca="1" si="2"/>
        <v>0.1611328125</v>
      </c>
      <c r="D8">
        <v>-0.5</v>
      </c>
      <c r="E8">
        <v>0.625</v>
      </c>
      <c r="F8">
        <v>-0.5</v>
      </c>
      <c r="G8">
        <f t="shared" ref="G8:I8" ca="1" si="17">+HEX2DEC(G33)/2048</f>
        <v>-0.4921875</v>
      </c>
      <c r="H8">
        <f t="shared" ca="1" si="17"/>
        <v>-0.39453125</v>
      </c>
      <c r="I8">
        <f t="shared" ca="1" si="17"/>
        <v>0.16015625</v>
      </c>
      <c r="J8">
        <f t="shared" ref="J8:L8" ca="1" si="18">+HEX2DEC(J33)/POWER(2,22)</f>
        <v>0.24609375</v>
      </c>
      <c r="K8">
        <f t="shared" ca="1" si="18"/>
        <v>-0.24658203125</v>
      </c>
      <c r="L8">
        <f t="shared" ca="1" si="18"/>
        <v>-8.0078125E-2</v>
      </c>
      <c r="M8">
        <f t="shared" ref="M8:Q8" ca="1" si="19">+HEX2DEC(M33)/2048</f>
        <v>0.24609375</v>
      </c>
      <c r="N8">
        <f t="shared" ca="1" si="19"/>
        <v>-0.24658203125</v>
      </c>
      <c r="O8">
        <f t="shared" ca="1" si="19"/>
        <v>-8.0078125E-2</v>
      </c>
      <c r="P8">
        <f t="shared" ca="1" si="19"/>
        <v>-0.32666015625</v>
      </c>
      <c r="Q8">
        <f t="shared" ca="1" si="19"/>
        <v>-8.056640625E-2</v>
      </c>
      <c r="R8">
        <f t="shared" ca="1" si="6"/>
        <v>-8.203125E-2</v>
      </c>
      <c r="S8">
        <f t="shared" ca="1" si="1"/>
        <v>-8.10546875E-2</v>
      </c>
      <c r="T8" s="1">
        <f t="shared" ca="1" si="7"/>
        <v>-1.2048192771084338E-2</v>
      </c>
    </row>
    <row r="9" spans="1:20" x14ac:dyDescent="0.25">
      <c r="A9">
        <f t="shared" ca="1" si="2"/>
        <v>0.455078125</v>
      </c>
      <c r="B9">
        <f t="shared" ca="1" si="2"/>
        <v>-7.32421875E-2</v>
      </c>
      <c r="C9">
        <f t="shared" ca="1" si="2"/>
        <v>0.4052734375</v>
      </c>
      <c r="D9">
        <v>-0.5</v>
      </c>
      <c r="E9">
        <v>0.625</v>
      </c>
      <c r="F9">
        <v>-0.5</v>
      </c>
      <c r="G9">
        <f t="shared" ref="G9:I9" ca="1" si="20">+HEX2DEC(G34)/2048</f>
        <v>0.455078125</v>
      </c>
      <c r="H9">
        <f t="shared" ca="1" si="20"/>
        <v>-7.2265625E-2</v>
      </c>
      <c r="I9">
        <f t="shared" ca="1" si="20"/>
        <v>0.404296875</v>
      </c>
      <c r="J9">
        <f t="shared" ref="J9:L9" ca="1" si="21">+HEX2DEC(J34)/POWER(2,22)</f>
        <v>-0.2275390625</v>
      </c>
      <c r="K9">
        <f t="shared" ca="1" si="21"/>
        <v>-4.5166015625E-2</v>
      </c>
      <c r="L9">
        <f t="shared" ca="1" si="21"/>
        <v>-0.2021484375</v>
      </c>
      <c r="M9">
        <f t="shared" ref="M9:Q9" ca="1" si="22">+HEX2DEC(M34)/2048</f>
        <v>-0.2275390625</v>
      </c>
      <c r="N9">
        <f t="shared" ca="1" si="22"/>
        <v>-4.541015625E-2</v>
      </c>
      <c r="O9">
        <f t="shared" ca="1" si="22"/>
        <v>-0.2021484375</v>
      </c>
      <c r="P9">
        <f t="shared" ca="1" si="22"/>
        <v>-0.24755859375</v>
      </c>
      <c r="Q9">
        <f t="shared" ca="1" si="22"/>
        <v>-0.47509765625</v>
      </c>
      <c r="R9">
        <f t="shared" ca="1" si="6"/>
        <v>-0.4765625</v>
      </c>
      <c r="S9">
        <f t="shared" ca="1" si="1"/>
        <v>-0.4759521484375</v>
      </c>
      <c r="T9" s="1">
        <f t="shared" ca="1" si="7"/>
        <v>-1.2823800974608873E-3</v>
      </c>
    </row>
    <row r="10" spans="1:20" x14ac:dyDescent="0.25">
      <c r="A10">
        <f t="shared" ca="1" si="2"/>
        <v>-2.1484375E-2</v>
      </c>
      <c r="B10">
        <f t="shared" ca="1" si="2"/>
        <v>-0.361328125</v>
      </c>
      <c r="C10">
        <f t="shared" ca="1" si="2"/>
        <v>-0.21875</v>
      </c>
      <c r="D10">
        <v>-0.5</v>
      </c>
      <c r="E10">
        <v>0.625</v>
      </c>
      <c r="F10">
        <v>-0.5</v>
      </c>
      <c r="G10">
        <f t="shared" ref="G10:I10" ca="1" si="23">+HEX2DEC(G35)/2048</f>
        <v>-2.1484375E-2</v>
      </c>
      <c r="H10">
        <f t="shared" ca="1" si="23"/>
        <v>-0.361328125</v>
      </c>
      <c r="I10">
        <f t="shared" ca="1" si="23"/>
        <v>-0.21875</v>
      </c>
      <c r="J10">
        <f t="shared" ref="J10:L10" ca="1" si="24">+HEX2DEC(J35)/POWER(2,22)</f>
        <v>1.07421875E-2</v>
      </c>
      <c r="K10">
        <f t="shared" ca="1" si="24"/>
        <v>-0.225830078125</v>
      </c>
      <c r="L10">
        <f t="shared" ca="1" si="24"/>
        <v>0.109375</v>
      </c>
      <c r="M10">
        <f t="shared" ref="M10:Q10" ca="1" si="25">+HEX2DEC(M35)/2048</f>
        <v>1.07421875E-2</v>
      </c>
      <c r="N10">
        <f t="shared" ca="1" si="25"/>
        <v>-0.22607421875</v>
      </c>
      <c r="O10">
        <f t="shared" ca="1" si="25"/>
        <v>0.109375</v>
      </c>
      <c r="P10">
        <f t="shared" ca="1" si="25"/>
        <v>-0.11669921875</v>
      </c>
      <c r="Q10">
        <f t="shared" ca="1" si="25"/>
        <v>-0.10595703125</v>
      </c>
      <c r="R10">
        <f t="shared" ca="1" si="6"/>
        <v>-0.107421875</v>
      </c>
      <c r="S10">
        <f t="shared" ca="1" si="1"/>
        <v>-0.105712890625</v>
      </c>
      <c r="T10" s="1">
        <f t="shared" ca="1" si="7"/>
        <v>-1.6166281755196306E-2</v>
      </c>
    </row>
    <row r="11" spans="1:20" x14ac:dyDescent="0.25">
      <c r="A11">
        <f t="shared" ca="1" si="2"/>
        <v>-0.1025390625</v>
      </c>
      <c r="B11">
        <f t="shared" ca="1" si="2"/>
        <v>0.23046875</v>
      </c>
      <c r="C11">
        <f t="shared" ca="1" si="2"/>
        <v>-0.15625</v>
      </c>
      <c r="D11">
        <v>-0.5</v>
      </c>
      <c r="E11">
        <v>0.625</v>
      </c>
      <c r="F11">
        <v>-0.5</v>
      </c>
      <c r="G11">
        <f t="shared" ref="G11:I11" ca="1" si="26">+HEX2DEC(G36)/2048</f>
        <v>-0.1015625</v>
      </c>
      <c r="H11">
        <f t="shared" ca="1" si="26"/>
        <v>0.23046875</v>
      </c>
      <c r="I11">
        <f t="shared" ca="1" si="26"/>
        <v>-0.15625</v>
      </c>
      <c r="J11">
        <f t="shared" ref="J11:L11" ca="1" si="27">+HEX2DEC(J36)/POWER(2,22)</f>
        <v>5.078125E-2</v>
      </c>
      <c r="K11">
        <f t="shared" ca="1" si="27"/>
        <v>0.14404296875</v>
      </c>
      <c r="L11">
        <f t="shared" ca="1" si="27"/>
        <v>7.8125E-2</v>
      </c>
      <c r="M11">
        <f t="shared" ref="M11:Q11" ca="1" si="28">+HEX2DEC(M36)/2048</f>
        <v>5.078125E-2</v>
      </c>
      <c r="N11">
        <f t="shared" ca="1" si="28"/>
        <v>0.14404296875</v>
      </c>
      <c r="O11">
        <f t="shared" ca="1" si="28"/>
        <v>7.8125E-2</v>
      </c>
      <c r="P11">
        <f t="shared" ca="1" si="28"/>
        <v>0.22216796875</v>
      </c>
      <c r="Q11">
        <f t="shared" ca="1" si="28"/>
        <v>0.27294921875</v>
      </c>
      <c r="R11">
        <f t="shared" ca="1" si="6"/>
        <v>0.271484375</v>
      </c>
      <c r="S11">
        <f t="shared" ca="1" si="1"/>
        <v>0.2734375</v>
      </c>
      <c r="T11" s="1">
        <f t="shared" ca="1" si="7"/>
        <v>7.1428571428571426E-3</v>
      </c>
    </row>
    <row r="12" spans="1:20" x14ac:dyDescent="0.25">
      <c r="A12">
        <f t="shared" ca="1" si="2"/>
        <v>6.640625E-2</v>
      </c>
      <c r="B12">
        <f t="shared" ca="1" si="2"/>
        <v>0.470703125</v>
      </c>
      <c r="C12">
        <f t="shared" ca="1" si="2"/>
        <v>0.1943359375</v>
      </c>
      <c r="D12">
        <v>-0.5</v>
      </c>
      <c r="E12">
        <v>0.625</v>
      </c>
      <c r="F12">
        <v>-0.5</v>
      </c>
      <c r="G12">
        <f t="shared" ref="G12:I12" ca="1" si="29">+HEX2DEC(G37)/2048</f>
        <v>6.640625E-2</v>
      </c>
      <c r="H12">
        <f t="shared" ca="1" si="29"/>
        <v>0.470703125</v>
      </c>
      <c r="I12">
        <f t="shared" ca="1" si="29"/>
        <v>0.193359375</v>
      </c>
      <c r="J12">
        <f t="shared" ref="J12:L12" ca="1" si="30">+HEX2DEC(J37)/POWER(2,22)</f>
        <v>-3.3203125E-2</v>
      </c>
      <c r="K12">
        <f t="shared" ca="1" si="30"/>
        <v>0.294189453125</v>
      </c>
      <c r="L12">
        <f t="shared" ca="1" si="30"/>
        <v>-9.66796875E-2</v>
      </c>
      <c r="M12">
        <f t="shared" ref="M12:Q12" ca="1" si="31">+HEX2DEC(M37)/2048</f>
        <v>-3.3203125E-2</v>
      </c>
      <c r="N12">
        <f t="shared" ca="1" si="31"/>
        <v>0.2939453125</v>
      </c>
      <c r="O12">
        <f t="shared" ca="1" si="31"/>
        <v>-9.66796875E-2</v>
      </c>
      <c r="P12">
        <f t="shared" ca="1" si="31"/>
        <v>0.197265625</v>
      </c>
      <c r="Q12">
        <f t="shared" ca="1" si="31"/>
        <v>0.1640625</v>
      </c>
      <c r="R12">
        <f t="shared" ca="1" si="6"/>
        <v>0.1640625</v>
      </c>
      <c r="S12">
        <f t="shared" ca="1" si="1"/>
        <v>0.163818359375</v>
      </c>
      <c r="T12" s="1">
        <f t="shared" ca="1" si="7"/>
        <v>-1.4903129657228018E-3</v>
      </c>
    </row>
    <row r="13" spans="1:20" x14ac:dyDescent="0.25">
      <c r="A13">
        <f t="shared" ca="1" si="2"/>
        <v>0.1357421875</v>
      </c>
      <c r="B13">
        <f t="shared" ca="1" si="2"/>
        <v>7.91015625E-2</v>
      </c>
      <c r="C13">
        <f t="shared" ca="1" si="2"/>
        <v>-0.1083984375</v>
      </c>
      <c r="D13">
        <v>-0.5</v>
      </c>
      <c r="E13">
        <v>0.625</v>
      </c>
      <c r="F13">
        <v>-0.5</v>
      </c>
      <c r="G13">
        <f t="shared" ref="G13:I13" ca="1" si="32">+HEX2DEC(G38)/2048</f>
        <v>0.134765625</v>
      </c>
      <c r="H13">
        <f t="shared" ca="1" si="32"/>
        <v>7.8125E-2</v>
      </c>
      <c r="I13">
        <f t="shared" ca="1" si="32"/>
        <v>-0.107421875</v>
      </c>
      <c r="J13">
        <f t="shared" ref="J13:L13" ca="1" si="33">+HEX2DEC(J38)/POWER(2,22)</f>
        <v>-6.73828125E-2</v>
      </c>
      <c r="K13">
        <f t="shared" ca="1" si="33"/>
        <v>4.8828125E-2</v>
      </c>
      <c r="L13">
        <f t="shared" ca="1" si="33"/>
        <v>5.37109375E-2</v>
      </c>
      <c r="M13">
        <f t="shared" ref="M13:Q13" ca="1" si="34">+HEX2DEC(M38)/2048</f>
        <v>-6.73828125E-2</v>
      </c>
      <c r="N13">
        <f t="shared" ca="1" si="34"/>
        <v>4.8828125E-2</v>
      </c>
      <c r="O13">
        <f t="shared" ca="1" si="34"/>
        <v>5.37109375E-2</v>
      </c>
      <c r="P13">
        <f t="shared" ca="1" si="34"/>
        <v>0.1025390625</v>
      </c>
      <c r="Q13">
        <f t="shared" ca="1" si="34"/>
        <v>3.515625E-2</v>
      </c>
      <c r="R13">
        <f t="shared" ca="1" si="6"/>
        <v>3.515625E-2</v>
      </c>
      <c r="S13">
        <f t="shared" ref="S13:S21" ca="1" si="35">+(A13*D13 + B13*E13+C13*F13)</f>
        <v>3.57666015625E-2</v>
      </c>
      <c r="T13" s="1">
        <f t="shared" ca="1" si="7"/>
        <v>1.7064846416382253E-2</v>
      </c>
    </row>
    <row r="14" spans="1:20" x14ac:dyDescent="0.25">
      <c r="A14">
        <f t="shared" ca="1" si="2"/>
        <v>-0.248046875</v>
      </c>
      <c r="B14">
        <f t="shared" ca="1" si="2"/>
        <v>0.3837890625</v>
      </c>
      <c r="C14">
        <f t="shared" ca="1" si="2"/>
        <v>-0.1484375</v>
      </c>
      <c r="D14">
        <v>-0.5</v>
      </c>
      <c r="E14">
        <v>0.625</v>
      </c>
      <c r="F14">
        <v>-0.5</v>
      </c>
      <c r="G14">
        <f t="shared" ref="G14:I14" ca="1" si="36">+HEX2DEC(G39)/2048</f>
        <v>-0.248046875</v>
      </c>
      <c r="H14">
        <f t="shared" ca="1" si="36"/>
        <v>0.3828125</v>
      </c>
      <c r="I14">
        <f t="shared" ca="1" si="36"/>
        <v>-0.1484375</v>
      </c>
      <c r="J14">
        <f t="shared" ref="J14:L14" ca="1" si="37">+HEX2DEC(J39)/POWER(2,22)</f>
        <v>0.1240234375</v>
      </c>
      <c r="K14">
        <f t="shared" ca="1" si="37"/>
        <v>0.2392578125</v>
      </c>
      <c r="L14">
        <f t="shared" ca="1" si="37"/>
        <v>7.421875E-2</v>
      </c>
      <c r="M14">
        <f t="shared" ref="M14:Q14" ca="1" si="38">+HEX2DEC(M39)/2048</f>
        <v>0.1240234375</v>
      </c>
      <c r="N14">
        <f t="shared" ca="1" si="38"/>
        <v>0.2392578125</v>
      </c>
      <c r="O14">
        <f t="shared" ca="1" si="38"/>
        <v>7.421875E-2</v>
      </c>
      <c r="P14">
        <f t="shared" ca="1" si="38"/>
        <v>0.3134765625</v>
      </c>
      <c r="Q14">
        <f t="shared" ca="1" si="38"/>
        <v>0.4375</v>
      </c>
      <c r="R14">
        <f t="shared" ca="1" si="6"/>
        <v>0.4375</v>
      </c>
      <c r="S14">
        <f t="shared" ca="1" si="35"/>
        <v>0.4381103515625</v>
      </c>
      <c r="T14" s="1">
        <f t="shared" ca="1" si="7"/>
        <v>1.3931457230426303E-3</v>
      </c>
    </row>
    <row r="15" spans="1:20" x14ac:dyDescent="0.25">
      <c r="A15">
        <f t="shared" ca="1" si="2"/>
        <v>0.2763671875</v>
      </c>
      <c r="B15">
        <f t="shared" ca="1" si="2"/>
        <v>0.4951171875</v>
      </c>
      <c r="C15">
        <f t="shared" ca="1" si="2"/>
        <v>-0.115234375</v>
      </c>
      <c r="D15">
        <v>-0.5</v>
      </c>
      <c r="E15">
        <v>0.625</v>
      </c>
      <c r="F15">
        <v>-0.5</v>
      </c>
      <c r="G15">
        <f t="shared" ref="G15:I15" ca="1" si="39">+HEX2DEC(G40)/2048</f>
        <v>0.275390625</v>
      </c>
      <c r="H15">
        <f t="shared" ca="1" si="39"/>
        <v>0.494140625</v>
      </c>
      <c r="I15">
        <f t="shared" ca="1" si="39"/>
        <v>-0.115234375</v>
      </c>
      <c r="J15">
        <f t="shared" ref="J15:L15" ca="1" si="40">+HEX2DEC(J40)/POWER(2,22)</f>
        <v>-0.1376953125</v>
      </c>
      <c r="K15">
        <f t="shared" ca="1" si="40"/>
        <v>0.308837890625</v>
      </c>
      <c r="L15">
        <f t="shared" ca="1" si="40"/>
        <v>5.76171875E-2</v>
      </c>
      <c r="M15">
        <f t="shared" ref="M15:Q15" ca="1" si="41">+HEX2DEC(M40)/2048</f>
        <v>-0.1376953125</v>
      </c>
      <c r="N15">
        <f t="shared" ca="1" si="41"/>
        <v>0.30859375</v>
      </c>
      <c r="O15">
        <f t="shared" ca="1" si="41"/>
        <v>5.76171875E-2</v>
      </c>
      <c r="P15">
        <f t="shared" ca="1" si="41"/>
        <v>0.3662109375</v>
      </c>
      <c r="Q15">
        <f t="shared" ca="1" si="41"/>
        <v>0.228515625</v>
      </c>
      <c r="R15">
        <f t="shared" ca="1" si="6"/>
        <v>0.228515625</v>
      </c>
      <c r="S15">
        <f t="shared" ca="1" si="35"/>
        <v>0.2288818359375</v>
      </c>
      <c r="T15" s="1">
        <f t="shared" ca="1" si="7"/>
        <v>1.6000000000000001E-3</v>
      </c>
    </row>
    <row r="16" spans="1:20" x14ac:dyDescent="0.25">
      <c r="A16">
        <f t="shared" ca="1" si="2"/>
        <v>9.765625E-2</v>
      </c>
      <c r="B16">
        <f t="shared" ca="1" si="2"/>
        <v>-0.2958984375</v>
      </c>
      <c r="C16">
        <f t="shared" ca="1" si="2"/>
        <v>-0.3330078125</v>
      </c>
      <c r="D16">
        <v>-0.5</v>
      </c>
      <c r="E16">
        <v>0.625</v>
      </c>
      <c r="F16">
        <v>-0.5</v>
      </c>
      <c r="G16">
        <f t="shared" ref="G16:I16" ca="1" si="42">+HEX2DEC(G41)/2048</f>
        <v>9.765625E-2</v>
      </c>
      <c r="H16">
        <f t="shared" ca="1" si="42"/>
        <v>-0.294921875</v>
      </c>
      <c r="I16">
        <f t="shared" ca="1" si="42"/>
        <v>-0.33203125</v>
      </c>
      <c r="J16">
        <f t="shared" ref="J16:L16" ca="1" si="43">+HEX2DEC(J41)/POWER(2,22)</f>
        <v>-4.8828125E-2</v>
      </c>
      <c r="K16">
        <f t="shared" ca="1" si="43"/>
        <v>-0.184326171875</v>
      </c>
      <c r="L16">
        <f t="shared" ca="1" si="43"/>
        <v>0.166015625</v>
      </c>
      <c r="M16">
        <f t="shared" ref="M16:Q16" ca="1" si="44">+HEX2DEC(M41)/2048</f>
        <v>-4.8828125E-2</v>
      </c>
      <c r="N16">
        <f t="shared" ca="1" si="44"/>
        <v>-0.1845703125</v>
      </c>
      <c r="O16">
        <f t="shared" ca="1" si="44"/>
        <v>0.166015625</v>
      </c>
      <c r="P16">
        <f t="shared" ca="1" si="44"/>
        <v>-1.85546875E-2</v>
      </c>
      <c r="Q16">
        <f t="shared" ca="1" si="44"/>
        <v>-6.73828125E-2</v>
      </c>
      <c r="R16">
        <f t="shared" ca="1" si="6"/>
        <v>-6.8359375E-2</v>
      </c>
      <c r="S16">
        <f t="shared" ca="1" si="35"/>
        <v>-6.72607421875E-2</v>
      </c>
      <c r="T16" s="1">
        <f t="shared" ca="1" si="7"/>
        <v>-1.6333938294010888E-2</v>
      </c>
    </row>
    <row r="17" spans="1:20" x14ac:dyDescent="0.25">
      <c r="A17">
        <f t="shared" ca="1" si="2"/>
        <v>-0.1142578125</v>
      </c>
      <c r="B17">
        <f t="shared" ca="1" si="2"/>
        <v>6.8359375E-3</v>
      </c>
      <c r="C17">
        <f t="shared" ca="1" si="2"/>
        <v>0.4833984375</v>
      </c>
      <c r="D17">
        <v>-0.5</v>
      </c>
      <c r="E17">
        <v>0.625</v>
      </c>
      <c r="F17">
        <v>-0.5</v>
      </c>
      <c r="G17">
        <f t="shared" ref="G17:I17" ca="1" si="45">+HEX2DEC(G42)/2048</f>
        <v>-0.11328125</v>
      </c>
      <c r="H17">
        <f t="shared" ca="1" si="45"/>
        <v>5.859375E-3</v>
      </c>
      <c r="I17">
        <f t="shared" ca="1" si="45"/>
        <v>0.482421875</v>
      </c>
      <c r="J17">
        <f t="shared" ref="J17:L17" ca="1" si="46">+HEX2DEC(J42)/POWER(2,22)</f>
        <v>5.6640625E-2</v>
      </c>
      <c r="K17">
        <f t="shared" ca="1" si="46"/>
        <v>3.662109375E-3</v>
      </c>
      <c r="L17">
        <f t="shared" ca="1" si="46"/>
        <v>-0.2412109375</v>
      </c>
      <c r="M17">
        <f t="shared" ref="M17:Q17" ca="1" si="47">+HEX2DEC(M42)/2048</f>
        <v>5.6640625E-2</v>
      </c>
      <c r="N17">
        <f t="shared" ca="1" si="47"/>
        <v>3.41796875E-3</v>
      </c>
      <c r="O17">
        <f t="shared" ca="1" si="47"/>
        <v>-0.2412109375</v>
      </c>
      <c r="P17">
        <f t="shared" ca="1" si="47"/>
        <v>-0.23779296875</v>
      </c>
      <c r="Q17">
        <f t="shared" ca="1" si="47"/>
        <v>-0.18115234375</v>
      </c>
      <c r="R17">
        <f t="shared" ca="1" si="6"/>
        <v>-0.181640625</v>
      </c>
      <c r="S17">
        <f t="shared" ca="1" si="35"/>
        <v>-0.1802978515625</v>
      </c>
      <c r="T17" s="1">
        <f t="shared" ca="1" si="7"/>
        <v>-7.4475287745429924E-3</v>
      </c>
    </row>
    <row r="18" spans="1:20" x14ac:dyDescent="0.25">
      <c r="A18">
        <f t="shared" ca="1" si="2"/>
        <v>-8.3984375E-2</v>
      </c>
      <c r="B18">
        <f t="shared" ca="1" si="2"/>
        <v>6.73828125E-2</v>
      </c>
      <c r="C18">
        <f t="shared" ca="1" si="2"/>
        <v>0.4306640625</v>
      </c>
      <c r="D18">
        <v>-0.5</v>
      </c>
      <c r="E18">
        <v>0.625</v>
      </c>
      <c r="F18">
        <v>-0.5</v>
      </c>
      <c r="G18">
        <f t="shared" ref="G18:I18" ca="1" si="48">+HEX2DEC(G43)/2048</f>
        <v>-8.3984375E-2</v>
      </c>
      <c r="H18">
        <f t="shared" ca="1" si="48"/>
        <v>6.640625E-2</v>
      </c>
      <c r="I18">
        <f t="shared" ca="1" si="48"/>
        <v>0.4296875</v>
      </c>
      <c r="J18">
        <f t="shared" ref="J18:L18" ca="1" si="49">+HEX2DEC(J43)/POWER(2,22)</f>
        <v>4.19921875E-2</v>
      </c>
      <c r="K18">
        <f t="shared" ca="1" si="49"/>
        <v>4.150390625E-2</v>
      </c>
      <c r="L18">
        <f t="shared" ca="1" si="49"/>
        <v>-0.21484375</v>
      </c>
      <c r="M18">
        <f t="shared" ref="M18:Q18" ca="1" si="50">+HEX2DEC(M43)/2048</f>
        <v>4.19921875E-2</v>
      </c>
      <c r="N18">
        <f t="shared" ca="1" si="50"/>
        <v>4.150390625E-2</v>
      </c>
      <c r="O18">
        <f t="shared" ca="1" si="50"/>
        <v>-0.21484375</v>
      </c>
      <c r="P18">
        <f t="shared" ca="1" si="50"/>
        <v>-0.17333984375</v>
      </c>
      <c r="Q18">
        <f t="shared" ca="1" si="50"/>
        <v>-0.13134765625</v>
      </c>
      <c r="R18">
        <f t="shared" ca="1" si="6"/>
        <v>-0.1328125</v>
      </c>
      <c r="S18">
        <f t="shared" ca="1" si="35"/>
        <v>-0.1312255859375</v>
      </c>
      <c r="T18" s="1">
        <f t="shared" ca="1" si="7"/>
        <v>-1.2093023255813953E-2</v>
      </c>
    </row>
    <row r="19" spans="1:20" x14ac:dyDescent="0.25">
      <c r="A19">
        <f t="shared" ca="1" si="2"/>
        <v>-0.38671875</v>
      </c>
      <c r="B19">
        <f t="shared" ca="1" si="2"/>
        <v>0.28515625</v>
      </c>
      <c r="C19">
        <f t="shared" ca="1" si="2"/>
        <v>0.140625</v>
      </c>
      <c r="D19">
        <v>-0.5</v>
      </c>
      <c r="E19">
        <v>0.625</v>
      </c>
      <c r="F19">
        <v>-0.5</v>
      </c>
      <c r="G19">
        <f t="shared" ref="G19:I19" ca="1" si="51">+HEX2DEC(G44)/2048</f>
        <v>-0.38671875</v>
      </c>
      <c r="H19">
        <f t="shared" ca="1" si="51"/>
        <v>0.28515625</v>
      </c>
      <c r="I19">
        <f t="shared" ca="1" si="51"/>
        <v>0.140625</v>
      </c>
      <c r="J19">
        <f t="shared" ref="J19:L19" ca="1" si="52">+HEX2DEC(J44)/POWER(2,22)</f>
        <v>0.193359375</v>
      </c>
      <c r="K19">
        <f t="shared" ca="1" si="52"/>
        <v>0.17822265625</v>
      </c>
      <c r="L19">
        <f t="shared" ca="1" si="52"/>
        <v>-7.03125E-2</v>
      </c>
      <c r="M19">
        <f t="shared" ref="M19:Q19" ca="1" si="53">+HEX2DEC(M44)/2048</f>
        <v>0.193359375</v>
      </c>
      <c r="N19">
        <f t="shared" ca="1" si="53"/>
        <v>0.17822265625</v>
      </c>
      <c r="O19">
        <f t="shared" ca="1" si="53"/>
        <v>-7.03125E-2</v>
      </c>
      <c r="P19">
        <f t="shared" ca="1" si="53"/>
        <v>0.10791015625</v>
      </c>
      <c r="Q19">
        <f t="shared" ca="1" si="53"/>
        <v>0.30126953125</v>
      </c>
      <c r="R19">
        <f t="shared" ca="1" si="6"/>
        <v>0.30078125</v>
      </c>
      <c r="S19">
        <f t="shared" ca="1" si="35"/>
        <v>0.30126953125</v>
      </c>
      <c r="T19" s="1">
        <f t="shared" ca="1" si="7"/>
        <v>1.6207455429497568E-3</v>
      </c>
    </row>
    <row r="20" spans="1:20" x14ac:dyDescent="0.25">
      <c r="A20">
        <f t="shared" ref="A20:C21" ca="1" si="54">+RANDBETWEEN(-512,511)/1024</f>
        <v>2.05078125E-2</v>
      </c>
      <c r="B20">
        <f t="shared" ca="1" si="54"/>
        <v>0.185546875</v>
      </c>
      <c r="C20">
        <f t="shared" ca="1" si="54"/>
        <v>0.2197265625</v>
      </c>
      <c r="D20">
        <v>-0.5</v>
      </c>
      <c r="E20">
        <v>0.625</v>
      </c>
      <c r="F20">
        <v>-0.5</v>
      </c>
      <c r="G20">
        <f t="shared" ref="G20:I20" ca="1" si="55">+HEX2DEC(G45)/2048</f>
        <v>1.953125E-2</v>
      </c>
      <c r="H20">
        <f t="shared" ca="1" si="55"/>
        <v>0.185546875</v>
      </c>
      <c r="I20">
        <f t="shared" ca="1" si="55"/>
        <v>0.21875</v>
      </c>
      <c r="J20">
        <f t="shared" ref="J20:L20" ca="1" si="56">+HEX2DEC(J45)/POWER(2,22)</f>
        <v>-9.765625E-3</v>
      </c>
      <c r="K20">
        <f t="shared" ca="1" si="56"/>
        <v>0.115966796875</v>
      </c>
      <c r="L20">
        <f t="shared" ca="1" si="56"/>
        <v>-0.109375</v>
      </c>
      <c r="M20">
        <f t="shared" ref="M20:Q20" ca="1" si="57">+HEX2DEC(M45)/2048</f>
        <v>-9.765625E-3</v>
      </c>
      <c r="N20">
        <f t="shared" ca="1" si="57"/>
        <v>0.11572265625</v>
      </c>
      <c r="O20">
        <f t="shared" ca="1" si="57"/>
        <v>-0.109375</v>
      </c>
      <c r="P20">
        <f t="shared" ca="1" si="57"/>
        <v>6.34765625E-3</v>
      </c>
      <c r="Q20">
        <f t="shared" ca="1" si="57"/>
        <v>-3.41796875E-3</v>
      </c>
      <c r="R20">
        <f t="shared" ca="1" si="6"/>
        <v>-3.90625E-3</v>
      </c>
      <c r="S20">
        <f t="shared" ca="1" si="35"/>
        <v>-4.150390625E-3</v>
      </c>
      <c r="T20" s="1">
        <f t="shared" ca="1" si="7"/>
        <v>5.8823529411764705E-2</v>
      </c>
    </row>
    <row r="21" spans="1:20" x14ac:dyDescent="0.25">
      <c r="A21">
        <f t="shared" ca="1" si="54"/>
        <v>7.03125E-2</v>
      </c>
      <c r="B21">
        <f t="shared" ca="1" si="54"/>
        <v>-0.1240234375</v>
      </c>
      <c r="C21">
        <f t="shared" ca="1" si="54"/>
        <v>-5.95703125E-2</v>
      </c>
      <c r="D21">
        <v>-0.5</v>
      </c>
      <c r="E21">
        <v>0.625</v>
      </c>
      <c r="F21">
        <v>-0.5</v>
      </c>
      <c r="G21">
        <f t="shared" ref="G21:I21" ca="1" si="58">+HEX2DEC(G46)/2048</f>
        <v>7.03125E-2</v>
      </c>
      <c r="H21">
        <f t="shared" ca="1" si="58"/>
        <v>-0.123046875</v>
      </c>
      <c r="I21">
        <f t="shared" ca="1" si="58"/>
        <v>-5.859375E-2</v>
      </c>
      <c r="J21">
        <f t="shared" ref="J21:L21" ca="1" si="59">+HEX2DEC(J46)/POWER(2,22)</f>
        <v>-3.515625E-2</v>
      </c>
      <c r="K21">
        <f t="shared" ca="1" si="59"/>
        <v>-7.6904296875E-2</v>
      </c>
      <c r="L21">
        <f t="shared" ca="1" si="59"/>
        <v>2.9296875E-2</v>
      </c>
      <c r="M21">
        <f t="shared" ref="M21:Q21" ca="1" si="60">+HEX2DEC(M46)/2048</f>
        <v>-3.515625E-2</v>
      </c>
      <c r="N21">
        <f t="shared" ca="1" si="60"/>
        <v>-7.71484375E-2</v>
      </c>
      <c r="O21">
        <f t="shared" ca="1" si="60"/>
        <v>2.9296875E-2</v>
      </c>
      <c r="P21">
        <f t="shared" ca="1" si="60"/>
        <v>-4.78515625E-2</v>
      </c>
      <c r="Q21">
        <f t="shared" ca="1" si="60"/>
        <v>-8.30078125E-2</v>
      </c>
      <c r="R21">
        <f t="shared" ca="1" si="6"/>
        <v>-8.3984375E-2</v>
      </c>
      <c r="S21">
        <f t="shared" ca="1" si="35"/>
        <v>-8.28857421875E-2</v>
      </c>
      <c r="T21" s="1">
        <f t="shared" ca="1" si="7"/>
        <v>-1.3254786450662739E-2</v>
      </c>
    </row>
    <row r="27" spans="1:20" x14ac:dyDescent="0.25">
      <c r="A27" t="s">
        <v>0</v>
      </c>
      <c r="B27" t="s">
        <v>3</v>
      </c>
      <c r="C27" t="s">
        <v>4</v>
      </c>
      <c r="D27" t="s">
        <v>2</v>
      </c>
      <c r="E27" t="s">
        <v>5</v>
      </c>
      <c r="F27" t="s">
        <v>6</v>
      </c>
      <c r="G27" t="s">
        <v>1</v>
      </c>
      <c r="H27" t="s">
        <v>7</v>
      </c>
      <c r="I27" t="s">
        <v>8</v>
      </c>
      <c r="J27" t="s">
        <v>9</v>
      </c>
      <c r="K27" t="s">
        <v>10</v>
      </c>
      <c r="L27" t="s">
        <v>14</v>
      </c>
      <c r="M27" t="s">
        <v>160</v>
      </c>
      <c r="N27" t="s">
        <v>161</v>
      </c>
      <c r="O27" t="s">
        <v>161</v>
      </c>
      <c r="P27" t="s">
        <v>11</v>
      </c>
      <c r="Q27" t="s">
        <v>12</v>
      </c>
      <c r="R27" t="s">
        <v>13</v>
      </c>
      <c r="S27" t="s">
        <v>16</v>
      </c>
      <c r="T27" t="s">
        <v>145</v>
      </c>
    </row>
    <row r="28" spans="1:20" x14ac:dyDescent="0.25">
      <c r="A28" t="str">
        <f t="shared" ref="A28:C37" si="61">+DEC2HEX(A3*512,3)</f>
        <v>080</v>
      </c>
      <c r="B28" t="str">
        <f t="shared" si="61"/>
        <v>100</v>
      </c>
      <c r="C28" t="str">
        <f t="shared" si="61"/>
        <v>FFFFFFFFC0</v>
      </c>
      <c r="D28" t="str">
        <f t="shared" ref="D28:F37" si="62">+DEC2HEX(D3*2048,3)</f>
        <v>FFFFFFFC00</v>
      </c>
      <c r="E28" t="str">
        <f t="shared" si="62"/>
        <v>500</v>
      </c>
      <c r="F28" t="str">
        <f t="shared" si="62"/>
        <v>FFFFFFFC00</v>
      </c>
      <c r="G28" t="str">
        <f>+DEC2HEX(HEX2DEC(A28)*4)</f>
        <v>200</v>
      </c>
      <c r="H28" t="str">
        <f t="shared" ref="H28:I28" si="63">+DEC2HEX(HEX2DEC(B28)*4)</f>
        <v>400</v>
      </c>
      <c r="I28" t="str">
        <f t="shared" si="63"/>
        <v>FFFFFFFF00</v>
      </c>
      <c r="J28" t="str">
        <f>+DEC2HEX(HEX2DEC(D28)*HEX2DEC(G28))</f>
        <v>FFFFF80000</v>
      </c>
      <c r="K28" t="str">
        <f>+DEC2HEX(HEX2DEC(E28)*HEX2DEC(H28))</f>
        <v>140000</v>
      </c>
      <c r="L28" t="str">
        <f>+DEC2HEX(HEX2DEC(F28)*HEX2DEC(I28))</f>
        <v>40000</v>
      </c>
      <c r="M28" t="str">
        <f>+DEC2HEX(INT(HEX2DEC(J28)/2048))</f>
        <v>FFFFFFFF00</v>
      </c>
      <c r="N28" t="str">
        <f t="shared" ref="N28:O28" si="64">+DEC2HEX(INT(HEX2DEC(K28)/2048))</f>
        <v>280</v>
      </c>
      <c r="O28" t="str">
        <f t="shared" si="64"/>
        <v>80</v>
      </c>
      <c r="P28" t="str">
        <f>+DEC2HEX(HEX2DEC(N28)+HEX2DEC(O28))</f>
        <v>300</v>
      </c>
      <c r="Q28" t="str">
        <f>+DEC2HEX(HEX2DEC(M28)+HEX2DEC(P28))</f>
        <v>200</v>
      </c>
      <c r="R28" t="str">
        <f>+DEC2HEX(INT(HEX2DEC(Q28)/4))</f>
        <v>80</v>
      </c>
      <c r="S28" t="str">
        <f t="shared" ref="S28:S46" si="65">+DEC2HEX(S3*512,3)</f>
        <v>080</v>
      </c>
    </row>
    <row r="29" spans="1:20" x14ac:dyDescent="0.25">
      <c r="A29" t="str">
        <f t="shared" ca="1" si="61"/>
        <v>FFFFFFFF79</v>
      </c>
      <c r="B29" t="str">
        <f t="shared" ca="1" si="61"/>
        <v>06E</v>
      </c>
      <c r="C29" t="str">
        <f t="shared" ca="1" si="61"/>
        <v>FFFFFFFF16</v>
      </c>
      <c r="D29" t="str">
        <f t="shared" si="62"/>
        <v>FFFFFFFC00</v>
      </c>
      <c r="E29" t="str">
        <f t="shared" si="62"/>
        <v>500</v>
      </c>
      <c r="F29" t="str">
        <f t="shared" si="62"/>
        <v>FFFFFFFC00</v>
      </c>
      <c r="G29" t="str">
        <f t="shared" ref="G29:G46" ca="1" si="66">+DEC2HEX(HEX2DEC(A29)*4)</f>
        <v>FFFFFFFDE4</v>
      </c>
      <c r="H29" t="str">
        <f t="shared" ref="H29:H46" ca="1" si="67">+DEC2HEX(HEX2DEC(B29)*4)</f>
        <v>1B8</v>
      </c>
      <c r="I29" t="str">
        <f t="shared" ref="I29:I46" ca="1" si="68">+DEC2HEX(HEX2DEC(C29)*4)</f>
        <v>FFFFFFFC58</v>
      </c>
      <c r="J29" t="str">
        <f t="shared" ref="J29:J46" ca="1" si="69">+DEC2HEX(HEX2DEC(D29)*HEX2DEC(G29))</f>
        <v>87000</v>
      </c>
      <c r="K29" t="str">
        <f t="shared" ref="K29:K46" ca="1" si="70">+DEC2HEX(HEX2DEC(E29)*HEX2DEC(H29))</f>
        <v>89800</v>
      </c>
      <c r="L29" t="str">
        <f t="shared" ref="L29:L46" ca="1" si="71">+DEC2HEX(HEX2DEC(F29)*HEX2DEC(I29))</f>
        <v>EA000</v>
      </c>
      <c r="M29" t="str">
        <f t="shared" ref="M29:M46" ca="1" si="72">+DEC2HEX(INT(HEX2DEC(J29)/2048))</f>
        <v>10E</v>
      </c>
      <c r="N29" t="str">
        <f t="shared" ref="N29:N46" ca="1" si="73">+DEC2HEX(INT(HEX2DEC(K29)/2048))</f>
        <v>113</v>
      </c>
      <c r="O29" t="str">
        <f t="shared" ref="O29:O46" ca="1" si="74">+DEC2HEX(INT(HEX2DEC(L29)/2048))</f>
        <v>1D4</v>
      </c>
      <c r="P29" t="str">
        <f t="shared" ref="P29:P46" ca="1" si="75">+DEC2HEX(HEX2DEC(N29)+HEX2DEC(O29))</f>
        <v>2E7</v>
      </c>
      <c r="Q29" t="str">
        <f t="shared" ref="Q29:Q46" ca="1" si="76">+DEC2HEX(HEX2DEC(M29)+HEX2DEC(P29))</f>
        <v>3F5</v>
      </c>
      <c r="R29" t="str">
        <f t="shared" ref="R29:R46" ca="1" si="77">+DEC2HEX(INT(HEX2DEC(Q29)/4))</f>
        <v>FD</v>
      </c>
      <c r="S29" t="str">
        <f t="shared" ca="1" si="65"/>
        <v>0FD</v>
      </c>
    </row>
    <row r="30" spans="1:20" x14ac:dyDescent="0.25">
      <c r="A30" t="str">
        <f t="shared" ca="1" si="61"/>
        <v>FFFFFFFFDD</v>
      </c>
      <c r="B30" t="str">
        <f t="shared" ca="1" si="61"/>
        <v>FFFFFFFF7D</v>
      </c>
      <c r="C30" t="str">
        <f t="shared" ca="1" si="61"/>
        <v>0ED</v>
      </c>
      <c r="D30" t="str">
        <f t="shared" si="62"/>
        <v>FFFFFFFC00</v>
      </c>
      <c r="E30" t="str">
        <f t="shared" si="62"/>
        <v>500</v>
      </c>
      <c r="F30" t="str">
        <f t="shared" si="62"/>
        <v>FFFFFFFC00</v>
      </c>
      <c r="G30" t="str">
        <f t="shared" ca="1" si="66"/>
        <v>FFFFFFFF74</v>
      </c>
      <c r="H30" t="str">
        <f t="shared" ca="1" si="67"/>
        <v>FFFFFFFDF4</v>
      </c>
      <c r="I30" t="str">
        <f t="shared" ca="1" si="68"/>
        <v>3B4</v>
      </c>
      <c r="J30" t="str">
        <f t="shared" ca="1" si="69"/>
        <v>23000</v>
      </c>
      <c r="K30" t="str">
        <f t="shared" ca="1" si="70"/>
        <v>FFFFF5C400</v>
      </c>
      <c r="L30" t="str">
        <f t="shared" ca="1" si="71"/>
        <v>FFFFF13000</v>
      </c>
      <c r="M30" t="str">
        <f t="shared" ca="1" si="72"/>
        <v>46</v>
      </c>
      <c r="N30" t="str">
        <f t="shared" ca="1" si="73"/>
        <v>FFFFFFFEB8</v>
      </c>
      <c r="O30" t="str">
        <f t="shared" ca="1" si="74"/>
        <v>FFFFFFFE26</v>
      </c>
      <c r="P30" t="str">
        <f t="shared" ca="1" si="75"/>
        <v>FFFFFFFCDE</v>
      </c>
      <c r="Q30" t="str">
        <f t="shared" ca="1" si="76"/>
        <v>FFFFFFFD24</v>
      </c>
      <c r="R30" t="str">
        <f t="shared" ca="1" si="77"/>
        <v>FFFFFFFF49</v>
      </c>
      <c r="S30" t="str">
        <f t="shared" ca="1" si="65"/>
        <v>FFFFFFFF4A</v>
      </c>
    </row>
    <row r="31" spans="1:20" x14ac:dyDescent="0.25">
      <c r="A31" t="str">
        <f t="shared" ca="1" si="61"/>
        <v>017</v>
      </c>
      <c r="B31" t="str">
        <f t="shared" ca="1" si="61"/>
        <v>05D</v>
      </c>
      <c r="C31" t="str">
        <f t="shared" ca="1" si="61"/>
        <v>FFFFFFFF1E</v>
      </c>
      <c r="D31" t="str">
        <f t="shared" si="62"/>
        <v>FFFFFFFC00</v>
      </c>
      <c r="E31" t="str">
        <f t="shared" si="62"/>
        <v>500</v>
      </c>
      <c r="F31" t="str">
        <f t="shared" si="62"/>
        <v>FFFFFFFC00</v>
      </c>
      <c r="G31" t="str">
        <f t="shared" ca="1" si="66"/>
        <v>5C</v>
      </c>
      <c r="H31" t="str">
        <f t="shared" ca="1" si="67"/>
        <v>174</v>
      </c>
      <c r="I31" t="str">
        <f t="shared" ca="1" si="68"/>
        <v>FFFFFFFC78</v>
      </c>
      <c r="J31" t="str">
        <f t="shared" ca="1" si="69"/>
        <v>FFFFFE9000</v>
      </c>
      <c r="K31" t="str">
        <f t="shared" ca="1" si="70"/>
        <v>74400</v>
      </c>
      <c r="L31" t="str">
        <f t="shared" ca="1" si="71"/>
        <v>E2000</v>
      </c>
      <c r="M31" t="str">
        <f t="shared" ca="1" si="72"/>
        <v>FFFFFFFFD2</v>
      </c>
      <c r="N31" t="str">
        <f t="shared" ca="1" si="73"/>
        <v>E8</v>
      </c>
      <c r="O31" t="str">
        <f t="shared" ca="1" si="74"/>
        <v>1C4</v>
      </c>
      <c r="P31" t="str">
        <f t="shared" ca="1" si="75"/>
        <v>2AC</v>
      </c>
      <c r="Q31" t="str">
        <f t="shared" ca="1" si="76"/>
        <v>27E</v>
      </c>
      <c r="R31" t="str">
        <f t="shared" ca="1" si="77"/>
        <v>9F</v>
      </c>
      <c r="S31" t="str">
        <f t="shared" ca="1" si="65"/>
        <v>09F</v>
      </c>
    </row>
    <row r="32" spans="1:20" x14ac:dyDescent="0.25">
      <c r="A32" t="str">
        <f t="shared" ca="1" si="61"/>
        <v>FFFFFFFFAC</v>
      </c>
      <c r="B32" t="str">
        <f t="shared" ca="1" si="61"/>
        <v>FFFFFFFF60</v>
      </c>
      <c r="C32" t="str">
        <f t="shared" ca="1" si="61"/>
        <v>FFFFFFFF9D</v>
      </c>
      <c r="D32" t="str">
        <f t="shared" si="62"/>
        <v>FFFFFFFC00</v>
      </c>
      <c r="E32" t="str">
        <f t="shared" si="62"/>
        <v>500</v>
      </c>
      <c r="F32" t="str">
        <f t="shared" si="62"/>
        <v>FFFFFFFC00</v>
      </c>
      <c r="G32" t="str">
        <f t="shared" ca="1" si="66"/>
        <v>FFFFFFFEB0</v>
      </c>
      <c r="H32" t="str">
        <f t="shared" ca="1" si="67"/>
        <v>FFFFFFFD80</v>
      </c>
      <c r="I32" t="str">
        <f t="shared" ca="1" si="68"/>
        <v>FFFFFFFE74</v>
      </c>
      <c r="J32" t="str">
        <f t="shared" ca="1" si="69"/>
        <v>54000</v>
      </c>
      <c r="K32" t="str">
        <f t="shared" ca="1" si="70"/>
        <v>FFFFF38000</v>
      </c>
      <c r="L32" t="str">
        <f t="shared" ca="1" si="71"/>
        <v>63000</v>
      </c>
      <c r="M32" t="str">
        <f t="shared" ca="1" si="72"/>
        <v>A8</v>
      </c>
      <c r="N32" t="str">
        <f t="shared" ca="1" si="73"/>
        <v>FFFFFFFE70</v>
      </c>
      <c r="O32" t="str">
        <f t="shared" ca="1" si="74"/>
        <v>C6</v>
      </c>
      <c r="P32" t="str">
        <f t="shared" ca="1" si="75"/>
        <v>FFFFFFFF36</v>
      </c>
      <c r="Q32" t="str">
        <f t="shared" ca="1" si="76"/>
        <v>FFFFFFFFDE</v>
      </c>
      <c r="R32" t="str">
        <f t="shared" ca="1" si="77"/>
        <v>FFFFFFFFF7</v>
      </c>
      <c r="S32" t="str">
        <f t="shared" ca="1" si="65"/>
        <v>FFFFFFFFF8</v>
      </c>
    </row>
    <row r="33" spans="1:19" x14ac:dyDescent="0.25">
      <c r="A33" t="str">
        <f t="shared" ca="1" si="61"/>
        <v>FFFFFFFF04</v>
      </c>
      <c r="B33" t="str">
        <f t="shared" ca="1" si="61"/>
        <v>FFFFFFFF36</v>
      </c>
      <c r="C33" t="str">
        <f t="shared" ca="1" si="61"/>
        <v>052</v>
      </c>
      <c r="D33" t="str">
        <f t="shared" si="62"/>
        <v>FFFFFFFC00</v>
      </c>
      <c r="E33" t="str">
        <f t="shared" si="62"/>
        <v>500</v>
      </c>
      <c r="F33" t="str">
        <f t="shared" si="62"/>
        <v>FFFFFFFC00</v>
      </c>
      <c r="G33" t="str">
        <f t="shared" ca="1" si="66"/>
        <v>FFFFFFFC10</v>
      </c>
      <c r="H33" t="str">
        <f t="shared" ca="1" si="67"/>
        <v>FFFFFFFCD8</v>
      </c>
      <c r="I33" t="str">
        <f t="shared" ca="1" si="68"/>
        <v>148</v>
      </c>
      <c r="J33" t="str">
        <f t="shared" ca="1" si="69"/>
        <v>FC000</v>
      </c>
      <c r="K33" t="str">
        <f t="shared" ca="1" si="70"/>
        <v>FFFFF03800</v>
      </c>
      <c r="L33" t="str">
        <f t="shared" ca="1" si="71"/>
        <v>FFFFFAE000</v>
      </c>
      <c r="M33" t="str">
        <f t="shared" ca="1" si="72"/>
        <v>1F8</v>
      </c>
      <c r="N33" t="str">
        <f t="shared" ca="1" si="73"/>
        <v>FFFFFFFE07</v>
      </c>
      <c r="O33" t="str">
        <f t="shared" ca="1" si="74"/>
        <v>FFFFFFFF5C</v>
      </c>
      <c r="P33" t="str">
        <f t="shared" ca="1" si="75"/>
        <v>FFFFFFFD63</v>
      </c>
      <c r="Q33" t="str">
        <f t="shared" ca="1" si="76"/>
        <v>FFFFFFFF5B</v>
      </c>
      <c r="R33" t="str">
        <f t="shared" ca="1" si="77"/>
        <v>FFFFFFFFD6</v>
      </c>
      <c r="S33" t="str">
        <f t="shared" ca="1" si="65"/>
        <v>FFFFFFFFD7</v>
      </c>
    </row>
    <row r="34" spans="1:19" x14ac:dyDescent="0.25">
      <c r="A34" t="str">
        <f t="shared" ca="1" si="61"/>
        <v>0E9</v>
      </c>
      <c r="B34" t="str">
        <f t="shared" ca="1" si="61"/>
        <v>FFFFFFFFDB</v>
      </c>
      <c r="C34" t="str">
        <f t="shared" ca="1" si="61"/>
        <v>0CF</v>
      </c>
      <c r="D34" t="str">
        <f t="shared" si="62"/>
        <v>FFFFFFFC00</v>
      </c>
      <c r="E34" t="str">
        <f t="shared" si="62"/>
        <v>500</v>
      </c>
      <c r="F34" t="str">
        <f t="shared" si="62"/>
        <v>FFFFFFFC00</v>
      </c>
      <c r="G34" t="str">
        <f t="shared" ca="1" si="66"/>
        <v>3A4</v>
      </c>
      <c r="H34" t="str">
        <f t="shared" ca="1" si="67"/>
        <v>FFFFFFFF6C</v>
      </c>
      <c r="I34" t="str">
        <f t="shared" ca="1" si="68"/>
        <v>33C</v>
      </c>
      <c r="J34" t="str">
        <f t="shared" ca="1" si="69"/>
        <v>FFFFF17000</v>
      </c>
      <c r="K34" t="str">
        <f t="shared" ca="1" si="70"/>
        <v>FFFFFD1C00</v>
      </c>
      <c r="L34" t="str">
        <f t="shared" ca="1" si="71"/>
        <v>FFFFF31000</v>
      </c>
      <c r="M34" t="str">
        <f t="shared" ca="1" si="72"/>
        <v>FFFFFFFE2E</v>
      </c>
      <c r="N34" t="str">
        <f t="shared" ca="1" si="73"/>
        <v>FFFFFFFFA3</v>
      </c>
      <c r="O34" t="str">
        <f t="shared" ca="1" si="74"/>
        <v>FFFFFFFE62</v>
      </c>
      <c r="P34" t="str">
        <f t="shared" ca="1" si="75"/>
        <v>FFFFFFFE05</v>
      </c>
      <c r="Q34" t="str">
        <f t="shared" ca="1" si="76"/>
        <v>FFFFFFFC33</v>
      </c>
      <c r="R34" t="str">
        <f t="shared" ca="1" si="77"/>
        <v>FFFFFFFF0C</v>
      </c>
      <c r="S34" t="str">
        <f t="shared" ca="1" si="65"/>
        <v>FFFFFFFF0D</v>
      </c>
    </row>
    <row r="35" spans="1:19" x14ac:dyDescent="0.25">
      <c r="A35" t="str">
        <f t="shared" ca="1" si="61"/>
        <v>FFFFFFFFF5</v>
      </c>
      <c r="B35" t="str">
        <f t="shared" ca="1" si="61"/>
        <v>FFFFFFFF47</v>
      </c>
      <c r="C35" t="str">
        <f t="shared" ca="1" si="61"/>
        <v>FFFFFFFF90</v>
      </c>
      <c r="D35" t="str">
        <f t="shared" si="62"/>
        <v>FFFFFFFC00</v>
      </c>
      <c r="E35" t="str">
        <f t="shared" si="62"/>
        <v>500</v>
      </c>
      <c r="F35" t="str">
        <f t="shared" si="62"/>
        <v>FFFFFFFC00</v>
      </c>
      <c r="G35" t="str">
        <f t="shared" ca="1" si="66"/>
        <v>FFFFFFFFD4</v>
      </c>
      <c r="H35" t="str">
        <f t="shared" ca="1" si="67"/>
        <v>FFFFFFFD1C</v>
      </c>
      <c r="I35" t="str">
        <f t="shared" ca="1" si="68"/>
        <v>FFFFFFFE40</v>
      </c>
      <c r="J35" t="str">
        <f t="shared" ca="1" si="69"/>
        <v>B000</v>
      </c>
      <c r="K35" t="str">
        <f t="shared" ca="1" si="70"/>
        <v>FFFFF18C00</v>
      </c>
      <c r="L35" t="str">
        <f t="shared" ca="1" si="71"/>
        <v>70000</v>
      </c>
      <c r="M35" t="str">
        <f t="shared" ca="1" si="72"/>
        <v>16</v>
      </c>
      <c r="N35" t="str">
        <f t="shared" ca="1" si="73"/>
        <v>FFFFFFFE31</v>
      </c>
      <c r="O35" t="str">
        <f t="shared" ca="1" si="74"/>
        <v>E0</v>
      </c>
      <c r="P35" t="str">
        <f t="shared" ca="1" si="75"/>
        <v>FFFFFFFF11</v>
      </c>
      <c r="Q35" t="str">
        <f t="shared" ca="1" si="76"/>
        <v>FFFFFFFF27</v>
      </c>
      <c r="R35" t="str">
        <f t="shared" ca="1" si="77"/>
        <v>FFFFFFFFC9</v>
      </c>
      <c r="S35" t="str">
        <f t="shared" ca="1" si="65"/>
        <v>FFFFFFFFCA</v>
      </c>
    </row>
    <row r="36" spans="1:19" x14ac:dyDescent="0.25">
      <c r="A36" t="str">
        <f t="shared" ca="1" si="61"/>
        <v>FFFFFFFFCC</v>
      </c>
      <c r="B36" t="str">
        <f t="shared" ca="1" si="61"/>
        <v>076</v>
      </c>
      <c r="C36" t="str">
        <f t="shared" ca="1" si="61"/>
        <v>FFFFFFFFB0</v>
      </c>
      <c r="D36" t="str">
        <f t="shared" si="62"/>
        <v>FFFFFFFC00</v>
      </c>
      <c r="E36" t="str">
        <f t="shared" si="62"/>
        <v>500</v>
      </c>
      <c r="F36" t="str">
        <f t="shared" si="62"/>
        <v>FFFFFFFC00</v>
      </c>
      <c r="G36" t="str">
        <f t="shared" ca="1" si="66"/>
        <v>FFFFFFFF30</v>
      </c>
      <c r="H36" t="str">
        <f t="shared" ca="1" si="67"/>
        <v>1D8</v>
      </c>
      <c r="I36" t="str">
        <f t="shared" ca="1" si="68"/>
        <v>FFFFFFFEC0</v>
      </c>
      <c r="J36" t="str">
        <f t="shared" ca="1" si="69"/>
        <v>34000</v>
      </c>
      <c r="K36" t="str">
        <f t="shared" ca="1" si="70"/>
        <v>93800</v>
      </c>
      <c r="L36" t="str">
        <f t="shared" ca="1" si="71"/>
        <v>50000</v>
      </c>
      <c r="M36" t="str">
        <f t="shared" ca="1" si="72"/>
        <v>68</v>
      </c>
      <c r="N36" t="str">
        <f t="shared" ca="1" si="73"/>
        <v>127</v>
      </c>
      <c r="O36" t="str">
        <f t="shared" ca="1" si="74"/>
        <v>A0</v>
      </c>
      <c r="P36" t="str">
        <f t="shared" ca="1" si="75"/>
        <v>1C7</v>
      </c>
      <c r="Q36" t="str">
        <f t="shared" ca="1" si="76"/>
        <v>22F</v>
      </c>
      <c r="R36" t="str">
        <f t="shared" ca="1" si="77"/>
        <v>8B</v>
      </c>
      <c r="S36" t="str">
        <f t="shared" ca="1" si="65"/>
        <v>08C</v>
      </c>
    </row>
    <row r="37" spans="1:19" x14ac:dyDescent="0.25">
      <c r="A37" t="str">
        <f t="shared" ca="1" si="61"/>
        <v>022</v>
      </c>
      <c r="B37" t="str">
        <f t="shared" ca="1" si="61"/>
        <v>0F1</v>
      </c>
      <c r="C37" t="str">
        <f t="shared" ca="1" si="61"/>
        <v>063</v>
      </c>
      <c r="D37" t="str">
        <f t="shared" si="62"/>
        <v>FFFFFFFC00</v>
      </c>
      <c r="E37" t="str">
        <f t="shared" si="62"/>
        <v>500</v>
      </c>
      <c r="F37" t="str">
        <f t="shared" si="62"/>
        <v>FFFFFFFC00</v>
      </c>
      <c r="G37" t="str">
        <f t="shared" ca="1" si="66"/>
        <v>88</v>
      </c>
      <c r="H37" t="str">
        <f t="shared" ca="1" si="67"/>
        <v>3C4</v>
      </c>
      <c r="I37" t="str">
        <f t="shared" ca="1" si="68"/>
        <v>18C</v>
      </c>
      <c r="J37" t="str">
        <f t="shared" ca="1" si="69"/>
        <v>FFFFFDE000</v>
      </c>
      <c r="K37" t="str">
        <f t="shared" ca="1" si="70"/>
        <v>12D400</v>
      </c>
      <c r="L37" t="str">
        <f t="shared" ca="1" si="71"/>
        <v>FFFFF9D000</v>
      </c>
      <c r="M37" t="str">
        <f t="shared" ca="1" si="72"/>
        <v>FFFFFFFFBC</v>
      </c>
      <c r="N37" t="str">
        <f t="shared" ca="1" si="73"/>
        <v>25A</v>
      </c>
      <c r="O37" t="str">
        <f t="shared" ca="1" si="74"/>
        <v>FFFFFFFF3A</v>
      </c>
      <c r="P37" t="str">
        <f t="shared" ca="1" si="75"/>
        <v>194</v>
      </c>
      <c r="Q37" t="str">
        <f t="shared" ca="1" si="76"/>
        <v>150</v>
      </c>
      <c r="R37" t="str">
        <f t="shared" ca="1" si="77"/>
        <v>54</v>
      </c>
      <c r="S37" t="str">
        <f t="shared" ca="1" si="65"/>
        <v>053</v>
      </c>
    </row>
    <row r="38" spans="1:19" x14ac:dyDescent="0.25">
      <c r="A38" t="str">
        <f t="shared" ref="A38:C38" ca="1" si="78">+DEC2HEX(A13*512,3)</f>
        <v>045</v>
      </c>
      <c r="B38" t="str">
        <f t="shared" ca="1" si="78"/>
        <v>028</v>
      </c>
      <c r="C38" t="str">
        <f t="shared" ca="1" si="78"/>
        <v>FFFFFFFFC9</v>
      </c>
      <c r="D38" t="str">
        <f t="shared" ref="D38:F38" si="79">+DEC2HEX(D13*2048,3)</f>
        <v>FFFFFFFC00</v>
      </c>
      <c r="E38" t="str">
        <f t="shared" si="79"/>
        <v>500</v>
      </c>
      <c r="F38" t="str">
        <f t="shared" si="79"/>
        <v>FFFFFFFC00</v>
      </c>
      <c r="G38" t="str">
        <f t="shared" ca="1" si="66"/>
        <v>114</v>
      </c>
      <c r="H38" t="str">
        <f t="shared" ca="1" si="67"/>
        <v>A0</v>
      </c>
      <c r="I38" t="str">
        <f t="shared" ca="1" si="68"/>
        <v>FFFFFFFF24</v>
      </c>
      <c r="J38" t="str">
        <f t="shared" ca="1" si="69"/>
        <v>FFFFFBB000</v>
      </c>
      <c r="K38" t="str">
        <f t="shared" ca="1" si="70"/>
        <v>32000</v>
      </c>
      <c r="L38" t="str">
        <f t="shared" ca="1" si="71"/>
        <v>37000</v>
      </c>
      <c r="M38" t="str">
        <f t="shared" ca="1" si="72"/>
        <v>FFFFFFFF76</v>
      </c>
      <c r="N38" t="str">
        <f t="shared" ca="1" si="73"/>
        <v>64</v>
      </c>
      <c r="O38" t="str">
        <f t="shared" ca="1" si="74"/>
        <v>6E</v>
      </c>
      <c r="P38" t="str">
        <f t="shared" ca="1" si="75"/>
        <v>D2</v>
      </c>
      <c r="Q38" t="str">
        <f t="shared" ca="1" si="76"/>
        <v>48</v>
      </c>
      <c r="R38" t="str">
        <f t="shared" ca="1" si="77"/>
        <v>12</v>
      </c>
      <c r="S38" t="str">
        <f t="shared" ca="1" si="65"/>
        <v>012</v>
      </c>
    </row>
    <row r="39" spans="1:19" x14ac:dyDescent="0.25">
      <c r="A39" t="str">
        <f t="shared" ref="A39:C39" ca="1" si="80">+DEC2HEX(A14*512,3)</f>
        <v>FFFFFFFF81</v>
      </c>
      <c r="B39" t="str">
        <f t="shared" ca="1" si="80"/>
        <v>0C4</v>
      </c>
      <c r="C39" t="str">
        <f t="shared" ca="1" si="80"/>
        <v>FFFFFFFFB4</v>
      </c>
      <c r="D39" t="str">
        <f t="shared" ref="D39:F39" si="81">+DEC2HEX(D14*2048,3)</f>
        <v>FFFFFFFC00</v>
      </c>
      <c r="E39" t="str">
        <f t="shared" si="81"/>
        <v>500</v>
      </c>
      <c r="F39" t="str">
        <f t="shared" si="81"/>
        <v>FFFFFFFC00</v>
      </c>
      <c r="G39" t="str">
        <f t="shared" ca="1" si="66"/>
        <v>FFFFFFFE04</v>
      </c>
      <c r="H39" t="str">
        <f t="shared" ca="1" si="67"/>
        <v>310</v>
      </c>
      <c r="I39" t="str">
        <f t="shared" ca="1" si="68"/>
        <v>FFFFFFFED0</v>
      </c>
      <c r="J39" t="str">
        <f t="shared" ca="1" si="69"/>
        <v>7F000</v>
      </c>
      <c r="K39" t="str">
        <f t="shared" ca="1" si="70"/>
        <v>F5000</v>
      </c>
      <c r="L39" t="str">
        <f t="shared" ca="1" si="71"/>
        <v>4C000</v>
      </c>
      <c r="M39" t="str">
        <f t="shared" ca="1" si="72"/>
        <v>FE</v>
      </c>
      <c r="N39" t="str">
        <f t="shared" ca="1" si="73"/>
        <v>1EA</v>
      </c>
      <c r="O39" t="str">
        <f t="shared" ca="1" si="74"/>
        <v>98</v>
      </c>
      <c r="P39" t="str">
        <f t="shared" ca="1" si="75"/>
        <v>282</v>
      </c>
      <c r="Q39" t="str">
        <f t="shared" ca="1" si="76"/>
        <v>380</v>
      </c>
      <c r="R39" t="str">
        <f t="shared" ca="1" si="77"/>
        <v>E0</v>
      </c>
      <c r="S39" t="str">
        <f t="shared" ca="1" si="65"/>
        <v>0E0</v>
      </c>
    </row>
    <row r="40" spans="1:19" x14ac:dyDescent="0.25">
      <c r="A40" t="str">
        <f t="shared" ref="A40:C40" ca="1" si="82">+DEC2HEX(A15*512,3)</f>
        <v>08D</v>
      </c>
      <c r="B40" t="str">
        <f t="shared" ca="1" si="82"/>
        <v>0FD</v>
      </c>
      <c r="C40" t="str">
        <f t="shared" ca="1" si="82"/>
        <v>FFFFFFFFC5</v>
      </c>
      <c r="D40" t="str">
        <f t="shared" ref="D40:F40" si="83">+DEC2HEX(D15*2048,3)</f>
        <v>FFFFFFFC00</v>
      </c>
      <c r="E40" t="str">
        <f t="shared" si="83"/>
        <v>500</v>
      </c>
      <c r="F40" t="str">
        <f t="shared" si="83"/>
        <v>FFFFFFFC00</v>
      </c>
      <c r="G40" t="str">
        <f t="shared" ca="1" si="66"/>
        <v>234</v>
      </c>
      <c r="H40" t="str">
        <f t="shared" ca="1" si="67"/>
        <v>3F4</v>
      </c>
      <c r="I40" t="str">
        <f t="shared" ca="1" si="68"/>
        <v>FFFFFFFF14</v>
      </c>
      <c r="J40" t="str">
        <f t="shared" ca="1" si="69"/>
        <v>FFFFF73000</v>
      </c>
      <c r="K40" t="str">
        <f t="shared" ca="1" si="70"/>
        <v>13C400</v>
      </c>
      <c r="L40" t="str">
        <f t="shared" ca="1" si="71"/>
        <v>3B000</v>
      </c>
      <c r="M40" t="str">
        <f t="shared" ca="1" si="72"/>
        <v>FFFFFFFEE6</v>
      </c>
      <c r="N40" t="str">
        <f t="shared" ca="1" si="73"/>
        <v>278</v>
      </c>
      <c r="O40" t="str">
        <f t="shared" ca="1" si="74"/>
        <v>76</v>
      </c>
      <c r="P40" t="str">
        <f t="shared" ca="1" si="75"/>
        <v>2EE</v>
      </c>
      <c r="Q40" t="str">
        <f t="shared" ca="1" si="76"/>
        <v>1D4</v>
      </c>
      <c r="R40" t="str">
        <f t="shared" ca="1" si="77"/>
        <v>75</v>
      </c>
      <c r="S40" t="str">
        <f t="shared" ca="1" si="65"/>
        <v>075</v>
      </c>
    </row>
    <row r="41" spans="1:19" x14ac:dyDescent="0.25">
      <c r="A41" t="str">
        <f t="shared" ref="A41:C41" ca="1" si="84">+DEC2HEX(A16*512,3)</f>
        <v>032</v>
      </c>
      <c r="B41" t="str">
        <f t="shared" ca="1" si="84"/>
        <v>FFFFFFFF69</v>
      </c>
      <c r="C41" t="str">
        <f t="shared" ca="1" si="84"/>
        <v>FFFFFFFF56</v>
      </c>
      <c r="D41" t="str">
        <f t="shared" ref="D41:F41" si="85">+DEC2HEX(D16*2048,3)</f>
        <v>FFFFFFFC00</v>
      </c>
      <c r="E41" t="str">
        <f t="shared" si="85"/>
        <v>500</v>
      </c>
      <c r="F41" t="str">
        <f t="shared" si="85"/>
        <v>FFFFFFFC00</v>
      </c>
      <c r="G41" t="str">
        <f t="shared" ca="1" si="66"/>
        <v>C8</v>
      </c>
      <c r="H41" t="str">
        <f t="shared" ca="1" si="67"/>
        <v>FFFFFFFDA4</v>
      </c>
      <c r="I41" t="str">
        <f t="shared" ca="1" si="68"/>
        <v>FFFFFFFD58</v>
      </c>
      <c r="J41" t="str">
        <f t="shared" ca="1" si="69"/>
        <v>FFFFFCE000</v>
      </c>
      <c r="K41" t="str">
        <f t="shared" ca="1" si="70"/>
        <v>FFFFF43400</v>
      </c>
      <c r="L41" t="str">
        <f t="shared" ca="1" si="71"/>
        <v>AA000</v>
      </c>
      <c r="M41" t="str">
        <f t="shared" ca="1" si="72"/>
        <v>FFFFFFFF9C</v>
      </c>
      <c r="N41" t="str">
        <f t="shared" ca="1" si="73"/>
        <v>FFFFFFFE86</v>
      </c>
      <c r="O41" t="str">
        <f t="shared" ca="1" si="74"/>
        <v>154</v>
      </c>
      <c r="P41" t="str">
        <f t="shared" ca="1" si="75"/>
        <v>FFFFFFFFDA</v>
      </c>
      <c r="Q41" t="str">
        <f t="shared" ca="1" si="76"/>
        <v>FFFFFFFF76</v>
      </c>
      <c r="R41" t="str">
        <f t="shared" ca="1" si="77"/>
        <v>FFFFFFFFDD</v>
      </c>
      <c r="S41" t="str">
        <f t="shared" ca="1" si="65"/>
        <v>FFFFFFFFDE</v>
      </c>
    </row>
    <row r="42" spans="1:19" x14ac:dyDescent="0.25">
      <c r="A42" t="str">
        <f t="shared" ref="A42:C42" ca="1" si="86">+DEC2HEX(A17*512,3)</f>
        <v>FFFFFFFFC6</v>
      </c>
      <c r="B42" t="str">
        <f t="shared" ca="1" si="86"/>
        <v>003</v>
      </c>
      <c r="C42" t="str">
        <f t="shared" ca="1" si="86"/>
        <v>0F7</v>
      </c>
      <c r="D42" t="str">
        <f t="shared" ref="D42:F42" si="87">+DEC2HEX(D17*2048,3)</f>
        <v>FFFFFFFC00</v>
      </c>
      <c r="E42" t="str">
        <f t="shared" si="87"/>
        <v>500</v>
      </c>
      <c r="F42" t="str">
        <f t="shared" si="87"/>
        <v>FFFFFFFC00</v>
      </c>
      <c r="G42" t="str">
        <f t="shared" ca="1" si="66"/>
        <v>FFFFFFFF18</v>
      </c>
      <c r="H42" t="str">
        <f t="shared" ca="1" si="67"/>
        <v>C</v>
      </c>
      <c r="I42" t="str">
        <f t="shared" ca="1" si="68"/>
        <v>3DC</v>
      </c>
      <c r="J42" t="str">
        <f t="shared" ca="1" si="69"/>
        <v>3A000</v>
      </c>
      <c r="K42" t="str">
        <f t="shared" ca="1" si="70"/>
        <v>3C00</v>
      </c>
      <c r="L42" t="str">
        <f t="shared" ca="1" si="71"/>
        <v>FFFFF09000</v>
      </c>
      <c r="M42" t="str">
        <f t="shared" ca="1" si="72"/>
        <v>74</v>
      </c>
      <c r="N42" t="str">
        <f t="shared" ca="1" si="73"/>
        <v>7</v>
      </c>
      <c r="O42" t="str">
        <f t="shared" ca="1" si="74"/>
        <v>FFFFFFFE12</v>
      </c>
      <c r="P42" t="str">
        <f t="shared" ca="1" si="75"/>
        <v>FFFFFFFE19</v>
      </c>
      <c r="Q42" t="str">
        <f t="shared" ca="1" si="76"/>
        <v>FFFFFFFE8D</v>
      </c>
      <c r="R42" t="str">
        <f t="shared" ca="1" si="77"/>
        <v>FFFFFFFFA3</v>
      </c>
      <c r="S42" t="str">
        <f t="shared" ca="1" si="65"/>
        <v>FFFFFFFFA4</v>
      </c>
    </row>
    <row r="43" spans="1:19" x14ac:dyDescent="0.25">
      <c r="A43" t="str">
        <f t="shared" ref="A43:C43" ca="1" si="88">+DEC2HEX(A18*512,3)</f>
        <v>FFFFFFFFD5</v>
      </c>
      <c r="B43" t="str">
        <f t="shared" ca="1" si="88"/>
        <v>022</v>
      </c>
      <c r="C43" t="str">
        <f t="shared" ca="1" si="88"/>
        <v>0DC</v>
      </c>
      <c r="D43" t="str">
        <f t="shared" ref="D43:F43" si="89">+DEC2HEX(D18*2048,3)</f>
        <v>FFFFFFFC00</v>
      </c>
      <c r="E43" t="str">
        <f t="shared" si="89"/>
        <v>500</v>
      </c>
      <c r="F43" t="str">
        <f t="shared" si="89"/>
        <v>FFFFFFFC00</v>
      </c>
      <c r="G43" t="str">
        <f t="shared" ca="1" si="66"/>
        <v>FFFFFFFF54</v>
      </c>
      <c r="H43" t="str">
        <f t="shared" ca="1" si="67"/>
        <v>88</v>
      </c>
      <c r="I43" t="str">
        <f t="shared" ca="1" si="68"/>
        <v>370</v>
      </c>
      <c r="J43" t="str">
        <f t="shared" ca="1" si="69"/>
        <v>2B000</v>
      </c>
      <c r="K43" t="str">
        <f t="shared" ca="1" si="70"/>
        <v>2A800</v>
      </c>
      <c r="L43" t="str">
        <f t="shared" ca="1" si="71"/>
        <v>FFFFF24000</v>
      </c>
      <c r="M43" t="str">
        <f t="shared" ca="1" si="72"/>
        <v>56</v>
      </c>
      <c r="N43" t="str">
        <f t="shared" ca="1" si="73"/>
        <v>55</v>
      </c>
      <c r="O43" t="str">
        <f t="shared" ca="1" si="74"/>
        <v>FFFFFFFE48</v>
      </c>
      <c r="P43" t="str">
        <f t="shared" ca="1" si="75"/>
        <v>FFFFFFFE9D</v>
      </c>
      <c r="Q43" t="str">
        <f t="shared" ca="1" si="76"/>
        <v>FFFFFFFEF3</v>
      </c>
      <c r="R43" t="str">
        <f t="shared" ca="1" si="77"/>
        <v>FFFFFFFFBC</v>
      </c>
      <c r="S43" t="str">
        <f t="shared" ca="1" si="65"/>
        <v>FFFFFFFFBD</v>
      </c>
    </row>
    <row r="44" spans="1:19" x14ac:dyDescent="0.25">
      <c r="A44" t="str">
        <f t="shared" ref="A44:C44" ca="1" si="90">+DEC2HEX(A19*512,3)</f>
        <v>FFFFFFFF3A</v>
      </c>
      <c r="B44" t="str">
        <f t="shared" ca="1" si="90"/>
        <v>092</v>
      </c>
      <c r="C44" t="str">
        <f t="shared" ca="1" si="90"/>
        <v>048</v>
      </c>
      <c r="D44" t="str">
        <f t="shared" ref="D44:F44" si="91">+DEC2HEX(D19*2048,3)</f>
        <v>FFFFFFFC00</v>
      </c>
      <c r="E44" t="str">
        <f t="shared" si="91"/>
        <v>500</v>
      </c>
      <c r="F44" t="str">
        <f t="shared" si="91"/>
        <v>FFFFFFFC00</v>
      </c>
      <c r="G44" t="str">
        <f t="shared" ca="1" si="66"/>
        <v>FFFFFFFCE8</v>
      </c>
      <c r="H44" t="str">
        <f t="shared" ca="1" si="67"/>
        <v>248</v>
      </c>
      <c r="I44" t="str">
        <f t="shared" ca="1" si="68"/>
        <v>120</v>
      </c>
      <c r="J44" t="str">
        <f t="shared" ca="1" si="69"/>
        <v>C6000</v>
      </c>
      <c r="K44" t="str">
        <f t="shared" ca="1" si="70"/>
        <v>B6800</v>
      </c>
      <c r="L44" t="str">
        <f t="shared" ca="1" si="71"/>
        <v>FFFFFB8000</v>
      </c>
      <c r="M44" t="str">
        <f t="shared" ca="1" si="72"/>
        <v>18C</v>
      </c>
      <c r="N44" t="str">
        <f t="shared" ca="1" si="73"/>
        <v>16D</v>
      </c>
      <c r="O44" t="str">
        <f t="shared" ca="1" si="74"/>
        <v>FFFFFFFF70</v>
      </c>
      <c r="P44" t="str">
        <f t="shared" ca="1" si="75"/>
        <v>DD</v>
      </c>
      <c r="Q44" t="str">
        <f t="shared" ca="1" si="76"/>
        <v>269</v>
      </c>
      <c r="R44" t="str">
        <f t="shared" ca="1" si="77"/>
        <v>9A</v>
      </c>
      <c r="S44" t="str">
        <f t="shared" ca="1" si="65"/>
        <v>09A</v>
      </c>
    </row>
    <row r="45" spans="1:19" x14ac:dyDescent="0.25">
      <c r="A45" t="str">
        <f t="shared" ref="A45:C45" ca="1" si="92">+DEC2HEX(A20*512,3)</f>
        <v>00A</v>
      </c>
      <c r="B45" t="str">
        <f t="shared" ca="1" si="92"/>
        <v>05F</v>
      </c>
      <c r="C45" t="str">
        <f t="shared" ca="1" si="92"/>
        <v>070</v>
      </c>
      <c r="D45" t="str">
        <f t="shared" ref="D45:F45" si="93">+DEC2HEX(D20*2048,3)</f>
        <v>FFFFFFFC00</v>
      </c>
      <c r="E45" t="str">
        <f t="shared" si="93"/>
        <v>500</v>
      </c>
      <c r="F45" t="str">
        <f t="shared" si="93"/>
        <v>FFFFFFFC00</v>
      </c>
      <c r="G45" t="str">
        <f t="shared" ca="1" si="66"/>
        <v>28</v>
      </c>
      <c r="H45" t="str">
        <f t="shared" ca="1" si="67"/>
        <v>17C</v>
      </c>
      <c r="I45" t="str">
        <f t="shared" ca="1" si="68"/>
        <v>1C0</v>
      </c>
      <c r="J45" t="str">
        <f t="shared" ca="1" si="69"/>
        <v>FFFFFF6000</v>
      </c>
      <c r="K45" t="str">
        <f t="shared" ca="1" si="70"/>
        <v>76C00</v>
      </c>
      <c r="L45" t="str">
        <f t="shared" ca="1" si="71"/>
        <v>FFFFF90000</v>
      </c>
      <c r="M45" t="str">
        <f t="shared" ca="1" si="72"/>
        <v>FFFFFFFFEC</v>
      </c>
      <c r="N45" t="str">
        <f t="shared" ca="1" si="73"/>
        <v>ED</v>
      </c>
      <c r="O45" t="str">
        <f t="shared" ca="1" si="74"/>
        <v>FFFFFFFF20</v>
      </c>
      <c r="P45" t="str">
        <f t="shared" ca="1" si="75"/>
        <v>D</v>
      </c>
      <c r="Q45" t="str">
        <f t="shared" ca="1" si="76"/>
        <v>FFFFFFFFF9</v>
      </c>
      <c r="R45" t="str">
        <f t="shared" ca="1" si="77"/>
        <v>FFFFFFFFFE</v>
      </c>
      <c r="S45" t="str">
        <f t="shared" ca="1" si="65"/>
        <v>FFFFFFFFFE</v>
      </c>
    </row>
    <row r="46" spans="1:19" x14ac:dyDescent="0.25">
      <c r="A46" t="str">
        <f t="shared" ref="A46:C46" ca="1" si="94">+DEC2HEX(A21*512,3)</f>
        <v>024</v>
      </c>
      <c r="B46" t="str">
        <f t="shared" ca="1" si="94"/>
        <v>FFFFFFFFC1</v>
      </c>
      <c r="C46" t="str">
        <f t="shared" ca="1" si="94"/>
        <v>FFFFFFFFE2</v>
      </c>
      <c r="D46" t="str">
        <f t="shared" ref="D46:F46" si="95">+DEC2HEX(D21*2048,3)</f>
        <v>FFFFFFFC00</v>
      </c>
      <c r="E46" t="str">
        <f t="shared" si="95"/>
        <v>500</v>
      </c>
      <c r="F46" t="str">
        <f t="shared" si="95"/>
        <v>FFFFFFFC00</v>
      </c>
      <c r="G46" t="str">
        <f t="shared" ca="1" si="66"/>
        <v>90</v>
      </c>
      <c r="H46" t="str">
        <f t="shared" ca="1" si="67"/>
        <v>FFFFFFFF04</v>
      </c>
      <c r="I46" t="str">
        <f t="shared" ca="1" si="68"/>
        <v>FFFFFFFF88</v>
      </c>
      <c r="J46" t="str">
        <f t="shared" ca="1" si="69"/>
        <v>FFFFFDC000</v>
      </c>
      <c r="K46" t="str">
        <f t="shared" ca="1" si="70"/>
        <v>FFFFFB1400</v>
      </c>
      <c r="L46" t="str">
        <f t="shared" ca="1" si="71"/>
        <v>1E000</v>
      </c>
      <c r="M46" t="str">
        <f t="shared" ca="1" si="72"/>
        <v>FFFFFFFFB8</v>
      </c>
      <c r="N46" t="str">
        <f t="shared" ca="1" si="73"/>
        <v>FFFFFFFF62</v>
      </c>
      <c r="O46" t="str">
        <f t="shared" ca="1" si="74"/>
        <v>3C</v>
      </c>
      <c r="P46" t="str">
        <f t="shared" ca="1" si="75"/>
        <v>FFFFFFFF9E</v>
      </c>
      <c r="Q46" t="str">
        <f t="shared" ca="1" si="76"/>
        <v>FFFFFFFF56</v>
      </c>
      <c r="R46" t="str">
        <f t="shared" ca="1" si="77"/>
        <v>FFFFFFFFD5</v>
      </c>
      <c r="S46" t="str">
        <f t="shared" ca="1" si="65"/>
        <v>FFFFFFFFD6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topLeftCell="D36" workbookViewId="0">
      <selection activeCell="N52" sqref="N52"/>
    </sheetView>
  </sheetViews>
  <sheetFormatPr defaultRowHeight="15" x14ac:dyDescent="0.25"/>
  <cols>
    <col min="1" max="1" width="13.42578125" customWidth="1"/>
    <col min="2" max="2" width="15.5703125" customWidth="1"/>
    <col min="3" max="3" width="19.140625" customWidth="1"/>
    <col min="4" max="4" width="13.28515625" customWidth="1"/>
    <col min="7" max="7" width="16.42578125" customWidth="1"/>
    <col min="8" max="8" width="10.5703125" customWidth="1"/>
    <col min="9" max="9" width="13.140625" customWidth="1"/>
    <col min="10" max="10" width="15" customWidth="1"/>
    <col min="11" max="11" width="15.140625" customWidth="1"/>
    <col min="12" max="12" width="12.5703125" customWidth="1"/>
    <col min="13" max="13" width="13" customWidth="1"/>
    <col min="14" max="14" width="13.28515625" customWidth="1"/>
    <col min="15" max="15" width="13.5703125" customWidth="1"/>
    <col min="16" max="17" width="11.85546875" customWidth="1"/>
    <col min="18" max="18" width="15.28515625" customWidth="1"/>
    <col min="22" max="22" width="11.5703125" customWidth="1"/>
  </cols>
  <sheetData>
    <row r="2" spans="1:22" x14ac:dyDescent="0.25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160</v>
      </c>
      <c r="N2" t="s">
        <v>161</v>
      </c>
      <c r="O2" t="s">
        <v>161</v>
      </c>
      <c r="P2" t="s">
        <v>11</v>
      </c>
      <c r="Q2" t="s">
        <v>12</v>
      </c>
      <c r="R2" t="s">
        <v>13</v>
      </c>
      <c r="S2" t="s">
        <v>16</v>
      </c>
      <c r="T2" t="s">
        <v>145</v>
      </c>
    </row>
    <row r="3" spans="1:22" x14ac:dyDescent="0.25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v>0.25</v>
      </c>
      <c r="H3">
        <v>0.5</v>
      </c>
      <c r="I3">
        <v>-0.125</v>
      </c>
      <c r="J3">
        <v>-0.125</v>
      </c>
      <c r="K3">
        <v>0.3125</v>
      </c>
      <c r="L3">
        <v>6.25E-2</v>
      </c>
      <c r="M3">
        <v>-0.125</v>
      </c>
      <c r="N3">
        <v>0.3125</v>
      </c>
      <c r="O3">
        <v>6.25E-2</v>
      </c>
      <c r="P3">
        <v>0.375</v>
      </c>
      <c r="Q3">
        <v>0.25</v>
      </c>
      <c r="R3">
        <v>0.25</v>
      </c>
      <c r="S3">
        <v>0.25</v>
      </c>
      <c r="T3" s="1">
        <v>0</v>
      </c>
    </row>
    <row r="4" spans="1:22" s="2" customFormat="1" x14ac:dyDescent="0.25">
      <c r="A4">
        <v>-0.130859375</v>
      </c>
      <c r="B4">
        <v>0.2900390625</v>
      </c>
      <c r="C4">
        <v>0.4716796875</v>
      </c>
      <c r="D4">
        <v>-0.5</v>
      </c>
      <c r="E4">
        <v>0.625</v>
      </c>
      <c r="F4">
        <v>-0.5</v>
      </c>
      <c r="G4">
        <v>-0.130859375</v>
      </c>
      <c r="H4">
        <v>0.2890625</v>
      </c>
      <c r="I4">
        <v>0.470703125</v>
      </c>
      <c r="J4">
        <v>6.54296875E-2</v>
      </c>
      <c r="K4">
        <v>0.1806640625</v>
      </c>
      <c r="L4">
        <v>-0.2353515625</v>
      </c>
      <c r="M4">
        <v>6.54296875E-2</v>
      </c>
      <c r="N4">
        <v>0.1806640625</v>
      </c>
      <c r="O4">
        <v>-0.2353515625</v>
      </c>
      <c r="P4">
        <v>-5.46875E-2</v>
      </c>
      <c r="Q4">
        <v>1.07421875E-2</v>
      </c>
      <c r="R4">
        <v>9.765625E-3</v>
      </c>
      <c r="S4">
        <v>1.08642578125E-2</v>
      </c>
      <c r="T4" s="1">
        <v>0.10112359550561797</v>
      </c>
      <c r="U4"/>
      <c r="V4"/>
    </row>
    <row r="5" spans="1:22" s="2" customFormat="1" x14ac:dyDescent="0.25">
      <c r="A5">
        <v>-0.171875</v>
      </c>
      <c r="B5">
        <v>0.208984375</v>
      </c>
      <c r="C5">
        <v>0.310546875</v>
      </c>
      <c r="D5">
        <v>-0.5</v>
      </c>
      <c r="E5">
        <v>0.625</v>
      </c>
      <c r="F5">
        <v>-0.5</v>
      </c>
      <c r="G5">
        <v>-0.171875</v>
      </c>
      <c r="H5">
        <v>0.208984375</v>
      </c>
      <c r="I5">
        <v>0.310546875</v>
      </c>
      <c r="J5">
        <v>8.59375E-2</v>
      </c>
      <c r="K5">
        <v>0.130615234375</v>
      </c>
      <c r="L5">
        <v>-0.1552734375</v>
      </c>
      <c r="M5">
        <v>8.59375E-2</v>
      </c>
      <c r="N5">
        <v>0.13037109375</v>
      </c>
      <c r="O5">
        <v>-0.1552734375</v>
      </c>
      <c r="P5">
        <v>-2.490234375E-2</v>
      </c>
      <c r="Q5">
        <v>6.103515625E-2</v>
      </c>
      <c r="R5">
        <v>6.0546875E-2</v>
      </c>
      <c r="S5">
        <v>6.1279296875E-2</v>
      </c>
      <c r="T5" s="1">
        <v>1.1952191235059761E-2</v>
      </c>
      <c r="U5"/>
    </row>
    <row r="6" spans="1:22" s="2" customFormat="1" x14ac:dyDescent="0.25">
      <c r="A6">
        <v>-0.197265625</v>
      </c>
      <c r="B6">
        <v>5.6640625E-2</v>
      </c>
      <c r="C6">
        <v>-0.2802734375</v>
      </c>
      <c r="D6">
        <v>-0.5</v>
      </c>
      <c r="E6">
        <v>0.625</v>
      </c>
      <c r="F6">
        <v>-0.5</v>
      </c>
      <c r="G6">
        <v>-0.197265625</v>
      </c>
      <c r="H6">
        <v>5.6640625E-2</v>
      </c>
      <c r="I6">
        <v>-0.279296875</v>
      </c>
      <c r="J6">
        <v>9.86328125E-2</v>
      </c>
      <c r="K6">
        <v>3.5400390625E-2</v>
      </c>
      <c r="L6">
        <v>0.1396484375</v>
      </c>
      <c r="M6">
        <v>9.86328125E-2</v>
      </c>
      <c r="N6">
        <v>3.515625E-2</v>
      </c>
      <c r="O6">
        <v>0.1396484375</v>
      </c>
      <c r="P6">
        <v>0.1748046875</v>
      </c>
      <c r="Q6">
        <v>0.2734375</v>
      </c>
      <c r="R6">
        <v>0.2734375</v>
      </c>
      <c r="S6">
        <v>0.274169921875</v>
      </c>
      <c r="T6" s="1">
        <v>2.6714158504007124E-3</v>
      </c>
      <c r="U6"/>
    </row>
    <row r="7" spans="1:22" s="2" customFormat="1" x14ac:dyDescent="0.25">
      <c r="A7">
        <v>0.443359375</v>
      </c>
      <c r="B7">
        <v>0.4296875</v>
      </c>
      <c r="C7">
        <v>-5.2734375E-2</v>
      </c>
      <c r="D7">
        <v>-0.5</v>
      </c>
      <c r="E7">
        <v>0.625</v>
      </c>
      <c r="F7">
        <v>-0.5</v>
      </c>
      <c r="G7">
        <v>0.443359375</v>
      </c>
      <c r="H7">
        <v>0.4296875</v>
      </c>
      <c r="I7">
        <v>-5.2734375E-2</v>
      </c>
      <c r="J7">
        <v>-0.2216796875</v>
      </c>
      <c r="K7">
        <v>0.2685546875</v>
      </c>
      <c r="L7">
        <v>2.63671875E-2</v>
      </c>
      <c r="M7">
        <v>-0.2216796875</v>
      </c>
      <c r="N7">
        <v>0.2685546875</v>
      </c>
      <c r="O7">
        <v>2.63671875E-2</v>
      </c>
      <c r="P7">
        <v>0.294921875</v>
      </c>
      <c r="Q7">
        <v>7.32421875E-2</v>
      </c>
      <c r="R7">
        <v>7.2265625E-2</v>
      </c>
      <c r="S7">
        <v>7.32421875E-2</v>
      </c>
      <c r="T7" s="1">
        <v>1.3333333333333334E-2</v>
      </c>
      <c r="U7"/>
      <c r="V7"/>
    </row>
    <row r="8" spans="1:22" x14ac:dyDescent="0.25">
      <c r="A8">
        <v>0.2353515625</v>
      </c>
      <c r="B8">
        <v>0.4921875</v>
      </c>
      <c r="C8">
        <v>-0.3388671875</v>
      </c>
      <c r="D8">
        <v>-0.5</v>
      </c>
      <c r="E8">
        <v>0.625</v>
      </c>
      <c r="F8">
        <v>-0.5</v>
      </c>
      <c r="G8">
        <v>0.234375</v>
      </c>
      <c r="H8">
        <v>0.4921875</v>
      </c>
      <c r="I8">
        <v>-0.337890625</v>
      </c>
      <c r="J8">
        <v>-0.1171875</v>
      </c>
      <c r="K8">
        <v>0.3076171875</v>
      </c>
      <c r="L8">
        <v>0.1689453125</v>
      </c>
      <c r="M8">
        <v>-0.1171875</v>
      </c>
      <c r="N8">
        <v>0.3076171875</v>
      </c>
      <c r="O8">
        <v>0.1689453125</v>
      </c>
      <c r="P8">
        <v>0.4765625</v>
      </c>
      <c r="Q8">
        <v>0.359375</v>
      </c>
      <c r="R8">
        <v>0.359375</v>
      </c>
      <c r="S8">
        <v>0.359375</v>
      </c>
      <c r="T8" s="1">
        <v>0</v>
      </c>
    </row>
    <row r="9" spans="1:22" x14ac:dyDescent="0.25">
      <c r="A9">
        <v>-0.2529296875</v>
      </c>
      <c r="B9">
        <v>-9.765625E-2</v>
      </c>
      <c r="C9">
        <v>-6.73828125E-2</v>
      </c>
      <c r="D9">
        <v>-0.5</v>
      </c>
      <c r="E9">
        <v>0.625</v>
      </c>
      <c r="F9">
        <v>-0.5</v>
      </c>
      <c r="G9">
        <v>-0.251953125</v>
      </c>
      <c r="H9">
        <v>-9.765625E-2</v>
      </c>
      <c r="I9">
        <v>-6.640625E-2</v>
      </c>
      <c r="J9">
        <v>0.1259765625</v>
      </c>
      <c r="K9">
        <v>-6.103515625E-2</v>
      </c>
      <c r="L9">
        <v>3.3203125E-2</v>
      </c>
      <c r="M9">
        <v>0.1259765625</v>
      </c>
      <c r="N9">
        <v>-6.103515625E-2</v>
      </c>
      <c r="O9">
        <v>3.3203125E-2</v>
      </c>
      <c r="P9">
        <v>-2.783203125E-2</v>
      </c>
      <c r="Q9">
        <v>9.814453125E-2</v>
      </c>
      <c r="R9">
        <v>9.765625E-2</v>
      </c>
      <c r="S9">
        <v>9.912109375E-2</v>
      </c>
      <c r="T9" s="1">
        <v>1.4778325123152709E-2</v>
      </c>
    </row>
    <row r="10" spans="1:22" x14ac:dyDescent="0.25">
      <c r="A10">
        <v>-0.48046875</v>
      </c>
      <c r="B10">
        <v>0.2275390625</v>
      </c>
      <c r="C10">
        <v>-0.427734375</v>
      </c>
      <c r="D10">
        <v>-0.5</v>
      </c>
      <c r="E10">
        <v>0.625</v>
      </c>
      <c r="F10">
        <v>-0.5</v>
      </c>
      <c r="G10">
        <v>-0.48046875</v>
      </c>
      <c r="H10">
        <v>0.2265625</v>
      </c>
      <c r="I10">
        <v>-0.427734375</v>
      </c>
      <c r="J10">
        <v>0.240234375</v>
      </c>
      <c r="K10">
        <v>0.1416015625</v>
      </c>
      <c r="L10">
        <v>0.2138671875</v>
      </c>
      <c r="M10">
        <v>0.240234375</v>
      </c>
      <c r="N10">
        <v>0.1416015625</v>
      </c>
      <c r="O10">
        <v>0.2138671875</v>
      </c>
      <c r="P10">
        <v>0.35546875</v>
      </c>
      <c r="Q10">
        <v>0.595703125</v>
      </c>
      <c r="R10">
        <v>0.595703125</v>
      </c>
      <c r="S10">
        <v>0.5963134765625</v>
      </c>
      <c r="T10" s="1">
        <v>1.0235414534288639E-3</v>
      </c>
    </row>
    <row r="11" spans="1:22" x14ac:dyDescent="0.25">
      <c r="A11">
        <v>0.2744140625</v>
      </c>
      <c r="B11">
        <v>-0.1044921875</v>
      </c>
      <c r="C11">
        <v>0.1083984375</v>
      </c>
      <c r="D11">
        <v>-0.5</v>
      </c>
      <c r="E11">
        <v>0.625</v>
      </c>
      <c r="F11">
        <v>-0.5</v>
      </c>
      <c r="G11">
        <v>0.2734375</v>
      </c>
      <c r="H11">
        <v>-0.103515625</v>
      </c>
      <c r="I11">
        <v>0.107421875</v>
      </c>
      <c r="J11">
        <v>-0.13671875</v>
      </c>
      <c r="K11">
        <v>-6.4697265625E-2</v>
      </c>
      <c r="L11">
        <v>-5.37109375E-2</v>
      </c>
      <c r="M11">
        <v>-0.13671875</v>
      </c>
      <c r="N11">
        <v>-6.4453125E-2</v>
      </c>
      <c r="O11">
        <v>-5.37109375E-2</v>
      </c>
      <c r="P11">
        <v>-0.1181640625</v>
      </c>
      <c r="Q11">
        <v>-0.2548828125</v>
      </c>
      <c r="R11">
        <v>-0.25390625</v>
      </c>
      <c r="S11">
        <v>-0.2567138671875</v>
      </c>
      <c r="T11" s="1">
        <v>1.0936757013789824E-2</v>
      </c>
    </row>
    <row r="12" spans="1:22" x14ac:dyDescent="0.25">
      <c r="A12">
        <v>0.265625</v>
      </c>
      <c r="B12">
        <v>9.86328125E-2</v>
      </c>
      <c r="C12">
        <v>2.05078125E-2</v>
      </c>
      <c r="D12">
        <v>-0.5</v>
      </c>
      <c r="E12">
        <v>0.625</v>
      </c>
      <c r="F12">
        <v>-0.5</v>
      </c>
      <c r="G12">
        <v>0.265625</v>
      </c>
      <c r="H12">
        <v>9.765625E-2</v>
      </c>
      <c r="I12">
        <v>1.953125E-2</v>
      </c>
      <c r="J12">
        <v>-0.1328125</v>
      </c>
      <c r="K12">
        <v>6.103515625E-2</v>
      </c>
      <c r="L12">
        <v>-9.765625E-3</v>
      </c>
      <c r="M12">
        <v>-0.1328125</v>
      </c>
      <c r="N12">
        <v>6.103515625E-2</v>
      </c>
      <c r="O12">
        <v>-9.765625E-3</v>
      </c>
      <c r="P12">
        <v>5.126953125E-2</v>
      </c>
      <c r="Q12">
        <v>-8.154296875E-2</v>
      </c>
      <c r="R12">
        <v>-8.0078125E-2</v>
      </c>
      <c r="S12">
        <v>-8.14208984375E-2</v>
      </c>
      <c r="T12" s="1">
        <v>1.6491754122938532E-2</v>
      </c>
    </row>
    <row r="13" spans="1:22" x14ac:dyDescent="0.25">
      <c r="A13">
        <v>-1.66015625E-2</v>
      </c>
      <c r="B13">
        <v>9.765625E-3</v>
      </c>
      <c r="C13">
        <v>3.3203125E-2</v>
      </c>
      <c r="D13">
        <v>-0.5</v>
      </c>
      <c r="E13">
        <v>0.625</v>
      </c>
      <c r="F13">
        <v>-0.5</v>
      </c>
      <c r="G13">
        <v>-1.5625E-2</v>
      </c>
      <c r="H13">
        <v>9.765625E-3</v>
      </c>
      <c r="I13">
        <v>3.3203125E-2</v>
      </c>
      <c r="J13">
        <v>7.8125E-3</v>
      </c>
      <c r="K13">
        <v>6.103515625E-3</v>
      </c>
      <c r="L13">
        <v>-1.66015625E-2</v>
      </c>
      <c r="M13">
        <v>7.8125E-3</v>
      </c>
      <c r="N13">
        <v>5.859375E-3</v>
      </c>
      <c r="O13">
        <v>-1.66015625E-2</v>
      </c>
      <c r="P13">
        <v>-1.07421875E-2</v>
      </c>
      <c r="Q13">
        <v>-2.9296875E-3</v>
      </c>
      <c r="R13">
        <v>-1.953125E-3</v>
      </c>
      <c r="S13">
        <v>-2.197265625E-3</v>
      </c>
      <c r="T13" s="1">
        <v>0.1111111111111111</v>
      </c>
    </row>
    <row r="14" spans="1:22" x14ac:dyDescent="0.25">
      <c r="A14">
        <v>0.30078125</v>
      </c>
      <c r="B14">
        <v>0.2021484375</v>
      </c>
      <c r="C14">
        <v>-0.125</v>
      </c>
      <c r="D14">
        <v>-0.5</v>
      </c>
      <c r="E14">
        <v>0.625</v>
      </c>
      <c r="F14">
        <v>-0.5</v>
      </c>
      <c r="G14">
        <v>0.30078125</v>
      </c>
      <c r="H14">
        <v>0.201171875</v>
      </c>
      <c r="I14">
        <v>-0.125</v>
      </c>
      <c r="J14">
        <v>-0.150390625</v>
      </c>
      <c r="K14">
        <v>0.125732421875</v>
      </c>
      <c r="L14">
        <v>6.25E-2</v>
      </c>
      <c r="M14">
        <v>-0.150390625</v>
      </c>
      <c r="N14">
        <v>0.12548828125</v>
      </c>
      <c r="O14">
        <v>6.25E-2</v>
      </c>
      <c r="P14">
        <v>0.18798828125</v>
      </c>
      <c r="Q14">
        <v>3.759765625E-2</v>
      </c>
      <c r="R14">
        <v>3.7109375E-2</v>
      </c>
      <c r="S14">
        <v>3.84521484375E-2</v>
      </c>
      <c r="T14" s="1">
        <v>3.4920634920634921E-2</v>
      </c>
    </row>
    <row r="15" spans="1:22" x14ac:dyDescent="0.25">
      <c r="A15">
        <v>0.4423828125</v>
      </c>
      <c r="B15">
        <v>-0.1533203125</v>
      </c>
      <c r="C15">
        <v>-0.4482421875</v>
      </c>
      <c r="D15">
        <v>-0.5</v>
      </c>
      <c r="E15">
        <v>0.625</v>
      </c>
      <c r="F15">
        <v>-0.5</v>
      </c>
      <c r="G15">
        <v>0.44140625</v>
      </c>
      <c r="H15">
        <v>-0.15234375</v>
      </c>
      <c r="I15">
        <v>-0.447265625</v>
      </c>
      <c r="J15">
        <v>-0.220703125</v>
      </c>
      <c r="K15">
        <v>-9.521484375E-2</v>
      </c>
      <c r="L15">
        <v>0.2236328125</v>
      </c>
      <c r="M15">
        <v>-0.220703125</v>
      </c>
      <c r="N15">
        <v>-9.521484375E-2</v>
      </c>
      <c r="O15">
        <v>0.2236328125</v>
      </c>
      <c r="P15">
        <v>0.12841796875</v>
      </c>
      <c r="Q15">
        <v>-9.228515625E-2</v>
      </c>
      <c r="R15">
        <v>-9.1796875E-2</v>
      </c>
      <c r="S15">
        <v>-9.28955078125E-2</v>
      </c>
      <c r="T15" s="1">
        <v>1.1826544021024968E-2</v>
      </c>
    </row>
    <row r="16" spans="1:22" x14ac:dyDescent="0.25">
      <c r="A16">
        <v>-0.376953125</v>
      </c>
      <c r="B16">
        <v>0.486328125</v>
      </c>
      <c r="C16">
        <v>0.43359375</v>
      </c>
      <c r="D16">
        <v>-0.5</v>
      </c>
      <c r="E16">
        <v>0.625</v>
      </c>
      <c r="F16">
        <v>-0.5</v>
      </c>
      <c r="G16">
        <v>-0.376953125</v>
      </c>
      <c r="H16">
        <v>0.486328125</v>
      </c>
      <c r="I16">
        <v>0.43359375</v>
      </c>
      <c r="J16">
        <v>0.1884765625</v>
      </c>
      <c r="K16">
        <v>0.303955078125</v>
      </c>
      <c r="L16">
        <v>-0.216796875</v>
      </c>
      <c r="M16">
        <v>0.1884765625</v>
      </c>
      <c r="N16">
        <v>0.3037109375</v>
      </c>
      <c r="O16">
        <v>-0.216796875</v>
      </c>
      <c r="P16">
        <v>8.69140625E-2</v>
      </c>
      <c r="Q16">
        <v>0.275390625</v>
      </c>
      <c r="R16">
        <v>0.275390625</v>
      </c>
      <c r="S16">
        <v>0.275634765625</v>
      </c>
      <c r="T16" s="1">
        <v>8.8573959255978745E-4</v>
      </c>
    </row>
    <row r="17" spans="1:22" x14ac:dyDescent="0.25">
      <c r="A17">
        <v>-0.3486328125</v>
      </c>
      <c r="B17">
        <v>7.8125E-3</v>
      </c>
      <c r="C17">
        <v>0.1923828125</v>
      </c>
      <c r="D17">
        <v>-0.5</v>
      </c>
      <c r="E17">
        <v>0.625</v>
      </c>
      <c r="F17">
        <v>-0.5</v>
      </c>
      <c r="G17">
        <v>-0.34765625</v>
      </c>
      <c r="H17">
        <v>7.8125E-3</v>
      </c>
      <c r="I17">
        <v>0.19140625</v>
      </c>
      <c r="J17">
        <v>0.173828125</v>
      </c>
      <c r="K17">
        <v>4.8828125E-3</v>
      </c>
      <c r="L17">
        <v>-9.5703125E-2</v>
      </c>
      <c r="M17">
        <v>0.173828125</v>
      </c>
      <c r="N17">
        <v>4.8828125E-3</v>
      </c>
      <c r="O17">
        <v>-9.5703125E-2</v>
      </c>
      <c r="P17">
        <v>-9.08203125E-2</v>
      </c>
      <c r="Q17">
        <v>8.30078125E-2</v>
      </c>
      <c r="R17">
        <v>8.203125E-2</v>
      </c>
      <c r="S17">
        <v>8.30078125E-2</v>
      </c>
      <c r="T17" s="1">
        <v>1.1764705882352941E-2</v>
      </c>
    </row>
    <row r="18" spans="1:22" x14ac:dyDescent="0.25">
      <c r="A18">
        <v>0.439453125</v>
      </c>
      <c r="B18">
        <v>9.08203125E-2</v>
      </c>
      <c r="C18">
        <v>0.265625</v>
      </c>
      <c r="D18">
        <v>-0.5</v>
      </c>
      <c r="E18">
        <v>0.625</v>
      </c>
      <c r="F18">
        <v>-0.5</v>
      </c>
      <c r="G18">
        <v>0.439453125</v>
      </c>
      <c r="H18">
        <v>8.984375E-2</v>
      </c>
      <c r="I18">
        <v>0.265625</v>
      </c>
      <c r="J18">
        <v>-0.2197265625</v>
      </c>
      <c r="K18">
        <v>5.615234375E-2</v>
      </c>
      <c r="L18">
        <v>-0.1328125</v>
      </c>
      <c r="M18">
        <v>-0.2197265625</v>
      </c>
      <c r="N18">
        <v>5.615234375E-2</v>
      </c>
      <c r="O18">
        <v>-0.1328125</v>
      </c>
      <c r="P18">
        <v>-7.666015625E-2</v>
      </c>
      <c r="Q18">
        <v>-0.29638671875</v>
      </c>
      <c r="R18">
        <v>-0.294921875</v>
      </c>
      <c r="S18">
        <v>-0.2957763671875</v>
      </c>
      <c r="T18" s="1">
        <v>2.8889806025588112E-3</v>
      </c>
    </row>
    <row r="19" spans="1:22" x14ac:dyDescent="0.25">
      <c r="A19">
        <v>-0.4580078125</v>
      </c>
      <c r="B19">
        <v>0.3056640625</v>
      </c>
      <c r="C19">
        <v>0.4169921875</v>
      </c>
      <c r="D19">
        <v>-0.5</v>
      </c>
      <c r="E19">
        <v>0.625</v>
      </c>
      <c r="F19">
        <v>-0.5</v>
      </c>
      <c r="G19">
        <v>-0.45703125</v>
      </c>
      <c r="H19">
        <v>0.3046875</v>
      </c>
      <c r="I19">
        <v>0.416015625</v>
      </c>
      <c r="J19">
        <v>0.228515625</v>
      </c>
      <c r="K19">
        <v>0.1904296875</v>
      </c>
      <c r="L19">
        <v>-0.2080078125</v>
      </c>
      <c r="M19">
        <v>0.228515625</v>
      </c>
      <c r="N19">
        <v>0.1904296875</v>
      </c>
      <c r="O19">
        <v>-0.2080078125</v>
      </c>
      <c r="P19">
        <v>-1.7578125E-2</v>
      </c>
      <c r="Q19">
        <v>0.2109375</v>
      </c>
      <c r="R19">
        <v>0.2109375</v>
      </c>
      <c r="S19">
        <v>0.2115478515625</v>
      </c>
      <c r="T19" s="1">
        <v>2.8851702250432777E-3</v>
      </c>
    </row>
    <row r="20" spans="1:22" x14ac:dyDescent="0.25">
      <c r="A20">
        <v>-0.2041015625</v>
      </c>
      <c r="B20">
        <v>0.4462890625</v>
      </c>
      <c r="C20">
        <v>0.1279296875</v>
      </c>
      <c r="D20">
        <v>-0.5</v>
      </c>
      <c r="E20">
        <v>0.625</v>
      </c>
      <c r="F20">
        <v>-0.5</v>
      </c>
      <c r="G20">
        <v>-0.203125</v>
      </c>
      <c r="H20">
        <v>0.4453125</v>
      </c>
      <c r="I20">
        <v>0.126953125</v>
      </c>
      <c r="J20">
        <v>0.1015625</v>
      </c>
      <c r="K20">
        <v>0.2783203125</v>
      </c>
      <c r="L20">
        <v>-6.34765625E-2</v>
      </c>
      <c r="M20">
        <v>0.1015625</v>
      </c>
      <c r="N20">
        <v>0.2783203125</v>
      </c>
      <c r="O20">
        <v>-6.34765625E-2</v>
      </c>
      <c r="P20">
        <v>0.21484375</v>
      </c>
      <c r="Q20">
        <v>0.31640625</v>
      </c>
      <c r="R20">
        <v>0.31640625</v>
      </c>
      <c r="S20">
        <v>0.3170166015625</v>
      </c>
      <c r="T20" s="1">
        <v>1.9252984212552945E-3</v>
      </c>
    </row>
    <row r="21" spans="1:22" x14ac:dyDescent="0.25">
      <c r="A21">
        <v>0.1767578125</v>
      </c>
      <c r="B21">
        <v>-0.333984375</v>
      </c>
      <c r="C21">
        <v>-1.46484375E-2</v>
      </c>
      <c r="D21">
        <v>-0.5</v>
      </c>
      <c r="E21">
        <v>0.625</v>
      </c>
      <c r="F21">
        <v>-0.5</v>
      </c>
      <c r="G21">
        <v>0.17578125</v>
      </c>
      <c r="H21">
        <v>-0.333984375</v>
      </c>
      <c r="I21">
        <v>-1.3671875E-2</v>
      </c>
      <c r="J21">
        <v>-8.7890625E-2</v>
      </c>
      <c r="K21">
        <v>-0.208740234375</v>
      </c>
      <c r="L21">
        <v>6.8359375E-3</v>
      </c>
      <c r="M21">
        <v>-8.7890625E-2</v>
      </c>
      <c r="N21">
        <v>-0.20849609375</v>
      </c>
      <c r="O21">
        <v>6.8359375E-3</v>
      </c>
      <c r="P21">
        <v>-0.20166015625</v>
      </c>
      <c r="Q21">
        <v>-0.28955078125</v>
      </c>
      <c r="R21">
        <v>-0.2890625</v>
      </c>
      <c r="S21">
        <v>-0.289794921875</v>
      </c>
      <c r="T21" s="1">
        <v>2.527379949452401E-3</v>
      </c>
    </row>
    <row r="27" spans="1:22" x14ac:dyDescent="0.25">
      <c r="A27" t="s">
        <v>0</v>
      </c>
      <c r="B27" t="s">
        <v>3</v>
      </c>
      <c r="C27" t="s">
        <v>4</v>
      </c>
      <c r="D27" t="s">
        <v>2</v>
      </c>
      <c r="E27" t="s">
        <v>5</v>
      </c>
      <c r="F27" t="s">
        <v>6</v>
      </c>
      <c r="G27" t="s">
        <v>1</v>
      </c>
      <c r="H27" t="s">
        <v>7</v>
      </c>
      <c r="I27" t="s">
        <v>8</v>
      </c>
      <c r="J27" t="s">
        <v>9</v>
      </c>
      <c r="K27" t="s">
        <v>10</v>
      </c>
      <c r="L27" t="s">
        <v>14</v>
      </c>
      <c r="M27" t="s">
        <v>160</v>
      </c>
      <c r="N27" t="s">
        <v>161</v>
      </c>
      <c r="O27" t="s">
        <v>161</v>
      </c>
      <c r="P27" t="s">
        <v>11</v>
      </c>
      <c r="Q27" t="s">
        <v>12</v>
      </c>
      <c r="R27" t="s">
        <v>13</v>
      </c>
      <c r="S27" t="s">
        <v>16</v>
      </c>
      <c r="T27" t="s">
        <v>145</v>
      </c>
    </row>
    <row r="28" spans="1:22" x14ac:dyDescent="0.25">
      <c r="A28" t="s">
        <v>17</v>
      </c>
      <c r="B28" t="s">
        <v>18</v>
      </c>
      <c r="C28" t="s">
        <v>19</v>
      </c>
      <c r="D28" t="s">
        <v>20</v>
      </c>
      <c r="E28" t="s">
        <v>21</v>
      </c>
      <c r="F28" t="s">
        <v>20</v>
      </c>
      <c r="G28" t="s">
        <v>22</v>
      </c>
      <c r="H28" t="s">
        <v>23</v>
      </c>
      <c r="I28" t="s">
        <v>24</v>
      </c>
      <c r="J28" t="s">
        <v>151</v>
      </c>
      <c r="K28" t="s">
        <v>152</v>
      </c>
      <c r="L28" t="s">
        <v>153</v>
      </c>
      <c r="M28" t="s">
        <v>24</v>
      </c>
      <c r="N28" t="s">
        <v>25</v>
      </c>
      <c r="O28" t="s">
        <v>154</v>
      </c>
      <c r="P28" t="s">
        <v>26</v>
      </c>
      <c r="Q28" t="s">
        <v>22</v>
      </c>
      <c r="R28" t="s">
        <v>154</v>
      </c>
      <c r="S28" t="s">
        <v>17</v>
      </c>
    </row>
    <row r="29" spans="1:22" s="2" customFormat="1" x14ac:dyDescent="0.25">
      <c r="A29" t="s">
        <v>130</v>
      </c>
      <c r="B29" t="s">
        <v>242</v>
      </c>
      <c r="C29" t="s">
        <v>234</v>
      </c>
      <c r="D29" t="s">
        <v>20</v>
      </c>
      <c r="E29" t="s">
        <v>21</v>
      </c>
      <c r="F29" t="s">
        <v>20</v>
      </c>
      <c r="G29" t="s">
        <v>131</v>
      </c>
      <c r="H29" t="s">
        <v>163</v>
      </c>
      <c r="I29" t="s">
        <v>235</v>
      </c>
      <c r="J29" t="s">
        <v>243</v>
      </c>
      <c r="K29" t="s">
        <v>164</v>
      </c>
      <c r="L29" t="s">
        <v>244</v>
      </c>
      <c r="M29" t="s">
        <v>238</v>
      </c>
      <c r="N29" t="s">
        <v>166</v>
      </c>
      <c r="O29" t="s">
        <v>245</v>
      </c>
      <c r="P29" t="s">
        <v>246</v>
      </c>
      <c r="Q29" t="s">
        <v>247</v>
      </c>
      <c r="R29" t="s">
        <v>170</v>
      </c>
      <c r="S29" t="s">
        <v>171</v>
      </c>
      <c r="T29"/>
      <c r="U29"/>
    </row>
    <row r="30" spans="1:22" s="2" customFormat="1" x14ac:dyDescent="0.25">
      <c r="A30" t="s">
        <v>248</v>
      </c>
      <c r="B30" t="s">
        <v>225</v>
      </c>
      <c r="C30" t="s">
        <v>249</v>
      </c>
      <c r="D30" t="s">
        <v>20</v>
      </c>
      <c r="E30" t="s">
        <v>21</v>
      </c>
      <c r="F30" t="s">
        <v>20</v>
      </c>
      <c r="G30" t="s">
        <v>250</v>
      </c>
      <c r="H30" t="s">
        <v>226</v>
      </c>
      <c r="I30" t="s">
        <v>190</v>
      </c>
      <c r="J30" t="s">
        <v>251</v>
      </c>
      <c r="K30" t="s">
        <v>252</v>
      </c>
      <c r="L30" t="s">
        <v>253</v>
      </c>
      <c r="M30" t="s">
        <v>209</v>
      </c>
      <c r="N30" t="s">
        <v>149</v>
      </c>
      <c r="O30" t="s">
        <v>254</v>
      </c>
      <c r="P30" t="s">
        <v>255</v>
      </c>
      <c r="Q30" t="s">
        <v>256</v>
      </c>
      <c r="R30" t="s">
        <v>220</v>
      </c>
      <c r="S30" t="s">
        <v>257</v>
      </c>
      <c r="T30"/>
      <c r="U30"/>
    </row>
    <row r="31" spans="1:22" s="2" customFormat="1" x14ac:dyDescent="0.25">
      <c r="A31" t="s">
        <v>258</v>
      </c>
      <c r="B31" t="s">
        <v>142</v>
      </c>
      <c r="C31" t="s">
        <v>195</v>
      </c>
      <c r="D31" t="s">
        <v>20</v>
      </c>
      <c r="E31" t="s">
        <v>21</v>
      </c>
      <c r="F31" t="s">
        <v>20</v>
      </c>
      <c r="G31" t="s">
        <v>194</v>
      </c>
      <c r="H31" t="s">
        <v>215</v>
      </c>
      <c r="I31" t="s">
        <v>196</v>
      </c>
      <c r="J31" t="s">
        <v>259</v>
      </c>
      <c r="K31" t="s">
        <v>216</v>
      </c>
      <c r="L31" t="s">
        <v>197</v>
      </c>
      <c r="M31" t="s">
        <v>260</v>
      </c>
      <c r="N31" t="s">
        <v>217</v>
      </c>
      <c r="O31" t="s">
        <v>198</v>
      </c>
      <c r="P31" t="s">
        <v>261</v>
      </c>
      <c r="Q31" t="s">
        <v>81</v>
      </c>
      <c r="R31" t="s">
        <v>262</v>
      </c>
      <c r="S31" t="s">
        <v>38</v>
      </c>
      <c r="T31"/>
      <c r="U31"/>
    </row>
    <row r="32" spans="1:22" s="2" customFormat="1" x14ac:dyDescent="0.25">
      <c r="A32" t="s">
        <v>263</v>
      </c>
      <c r="B32" t="s">
        <v>224</v>
      </c>
      <c r="C32" t="s">
        <v>264</v>
      </c>
      <c r="D32" t="s">
        <v>20</v>
      </c>
      <c r="E32" t="s">
        <v>21</v>
      </c>
      <c r="F32" t="s">
        <v>20</v>
      </c>
      <c r="G32" t="s">
        <v>177</v>
      </c>
      <c r="H32" t="s">
        <v>265</v>
      </c>
      <c r="I32" t="s">
        <v>144</v>
      </c>
      <c r="J32" t="s">
        <v>266</v>
      </c>
      <c r="K32" t="s">
        <v>267</v>
      </c>
      <c r="L32" t="s">
        <v>268</v>
      </c>
      <c r="M32" t="s">
        <v>269</v>
      </c>
      <c r="N32" t="s">
        <v>270</v>
      </c>
      <c r="O32" t="s">
        <v>159</v>
      </c>
      <c r="P32" t="s">
        <v>271</v>
      </c>
      <c r="Q32" t="s">
        <v>174</v>
      </c>
      <c r="R32" t="s">
        <v>206</v>
      </c>
      <c r="S32" t="s">
        <v>272</v>
      </c>
      <c r="T32"/>
      <c r="U32"/>
      <c r="V32"/>
    </row>
    <row r="33" spans="1:21" x14ac:dyDescent="0.25">
      <c r="A33" t="s">
        <v>273</v>
      </c>
      <c r="B33" t="s">
        <v>274</v>
      </c>
      <c r="C33" t="s">
        <v>275</v>
      </c>
      <c r="D33" t="s">
        <v>20</v>
      </c>
      <c r="E33" t="s">
        <v>21</v>
      </c>
      <c r="F33" t="s">
        <v>20</v>
      </c>
      <c r="G33" t="s">
        <v>162</v>
      </c>
      <c r="H33" t="s">
        <v>276</v>
      </c>
      <c r="I33" t="s">
        <v>277</v>
      </c>
      <c r="J33" t="s">
        <v>278</v>
      </c>
      <c r="K33" t="s">
        <v>279</v>
      </c>
      <c r="L33" t="s">
        <v>280</v>
      </c>
      <c r="M33" t="s">
        <v>281</v>
      </c>
      <c r="N33" t="s">
        <v>282</v>
      </c>
      <c r="O33" t="s">
        <v>283</v>
      </c>
      <c r="P33" t="s">
        <v>284</v>
      </c>
      <c r="Q33" t="s">
        <v>150</v>
      </c>
      <c r="R33" t="s">
        <v>285</v>
      </c>
      <c r="S33" t="s">
        <v>139</v>
      </c>
    </row>
    <row r="34" spans="1:21" x14ac:dyDescent="0.25">
      <c r="A34" t="s">
        <v>286</v>
      </c>
      <c r="B34" t="s">
        <v>287</v>
      </c>
      <c r="C34" t="s">
        <v>202</v>
      </c>
      <c r="D34" t="s">
        <v>20</v>
      </c>
      <c r="E34" t="s">
        <v>21</v>
      </c>
      <c r="F34" t="s">
        <v>20</v>
      </c>
      <c r="G34" t="s">
        <v>288</v>
      </c>
      <c r="H34" t="s">
        <v>223</v>
      </c>
      <c r="I34" t="s">
        <v>205</v>
      </c>
      <c r="J34" t="s">
        <v>289</v>
      </c>
      <c r="K34" t="s">
        <v>290</v>
      </c>
      <c r="L34" t="s">
        <v>291</v>
      </c>
      <c r="M34" t="s">
        <v>292</v>
      </c>
      <c r="N34" t="s">
        <v>148</v>
      </c>
      <c r="O34" t="s">
        <v>200</v>
      </c>
      <c r="P34" t="s">
        <v>74</v>
      </c>
      <c r="Q34" t="s">
        <v>178</v>
      </c>
      <c r="R34" t="s">
        <v>158</v>
      </c>
      <c r="S34" t="s">
        <v>134</v>
      </c>
    </row>
    <row r="35" spans="1:21" x14ac:dyDescent="0.25">
      <c r="A35" t="s">
        <v>293</v>
      </c>
      <c r="B35" t="s">
        <v>294</v>
      </c>
      <c r="C35" t="s">
        <v>295</v>
      </c>
      <c r="D35" t="s">
        <v>20</v>
      </c>
      <c r="E35" t="s">
        <v>21</v>
      </c>
      <c r="F35" t="s">
        <v>20</v>
      </c>
      <c r="G35" t="s">
        <v>296</v>
      </c>
      <c r="H35" t="s">
        <v>297</v>
      </c>
      <c r="I35" t="s">
        <v>298</v>
      </c>
      <c r="J35" t="s">
        <v>299</v>
      </c>
      <c r="K35" t="s">
        <v>300</v>
      </c>
      <c r="L35" t="s">
        <v>301</v>
      </c>
      <c r="M35" t="s">
        <v>46</v>
      </c>
      <c r="N35" t="s">
        <v>302</v>
      </c>
      <c r="O35" t="s">
        <v>303</v>
      </c>
      <c r="P35" t="s">
        <v>304</v>
      </c>
      <c r="Q35" t="s">
        <v>305</v>
      </c>
      <c r="R35" t="s">
        <v>306</v>
      </c>
      <c r="S35" t="s">
        <v>306</v>
      </c>
    </row>
    <row r="36" spans="1:21" x14ac:dyDescent="0.25">
      <c r="A36" t="s">
        <v>38</v>
      </c>
      <c r="B36" t="s">
        <v>307</v>
      </c>
      <c r="C36" t="s">
        <v>133</v>
      </c>
      <c r="D36" t="s">
        <v>20</v>
      </c>
      <c r="E36" t="s">
        <v>21</v>
      </c>
      <c r="F36" t="s">
        <v>20</v>
      </c>
      <c r="G36" t="s">
        <v>81</v>
      </c>
      <c r="H36" t="s">
        <v>308</v>
      </c>
      <c r="I36" t="s">
        <v>155</v>
      </c>
      <c r="J36" t="s">
        <v>309</v>
      </c>
      <c r="K36" t="s">
        <v>310</v>
      </c>
      <c r="L36" t="s">
        <v>156</v>
      </c>
      <c r="M36" t="s">
        <v>311</v>
      </c>
      <c r="N36" t="s">
        <v>221</v>
      </c>
      <c r="O36" t="s">
        <v>138</v>
      </c>
      <c r="P36" t="s">
        <v>109</v>
      </c>
      <c r="Q36" t="s">
        <v>312</v>
      </c>
      <c r="R36" t="s">
        <v>137</v>
      </c>
      <c r="S36" t="s">
        <v>120</v>
      </c>
    </row>
    <row r="37" spans="1:21" x14ac:dyDescent="0.25">
      <c r="A37" t="s">
        <v>313</v>
      </c>
      <c r="B37" t="s">
        <v>134</v>
      </c>
      <c r="C37" t="s">
        <v>314</v>
      </c>
      <c r="D37" t="s">
        <v>20</v>
      </c>
      <c r="E37" t="s">
        <v>21</v>
      </c>
      <c r="F37" t="s">
        <v>20</v>
      </c>
      <c r="G37" t="s">
        <v>315</v>
      </c>
      <c r="H37" t="s">
        <v>208</v>
      </c>
      <c r="I37" t="s">
        <v>316</v>
      </c>
      <c r="J37" t="s">
        <v>317</v>
      </c>
      <c r="K37" t="s">
        <v>318</v>
      </c>
      <c r="L37" t="s">
        <v>232</v>
      </c>
      <c r="M37" t="s">
        <v>210</v>
      </c>
      <c r="N37" t="s">
        <v>256</v>
      </c>
      <c r="O37" t="s">
        <v>219</v>
      </c>
      <c r="P37" t="s">
        <v>319</v>
      </c>
      <c r="Q37" t="s">
        <v>320</v>
      </c>
      <c r="R37" t="s">
        <v>143</v>
      </c>
      <c r="S37" t="s">
        <v>143</v>
      </c>
    </row>
    <row r="38" spans="1:21" x14ac:dyDescent="0.25">
      <c r="A38" t="s">
        <v>229</v>
      </c>
      <c r="B38" t="s">
        <v>171</v>
      </c>
      <c r="C38" t="s">
        <v>199</v>
      </c>
      <c r="D38" t="s">
        <v>20</v>
      </c>
      <c r="E38" t="s">
        <v>21</v>
      </c>
      <c r="F38" t="s">
        <v>20</v>
      </c>
      <c r="G38" t="s">
        <v>207</v>
      </c>
      <c r="H38" t="s">
        <v>241</v>
      </c>
      <c r="I38" t="s">
        <v>200</v>
      </c>
      <c r="J38" t="s">
        <v>321</v>
      </c>
      <c r="K38" t="s">
        <v>322</v>
      </c>
      <c r="L38" t="s">
        <v>201</v>
      </c>
      <c r="M38" t="s">
        <v>184</v>
      </c>
      <c r="N38" t="s">
        <v>157</v>
      </c>
      <c r="O38" t="s">
        <v>202</v>
      </c>
      <c r="P38" t="s">
        <v>323</v>
      </c>
      <c r="Q38" t="s">
        <v>87</v>
      </c>
      <c r="R38" t="s">
        <v>84</v>
      </c>
      <c r="S38" t="s">
        <v>84</v>
      </c>
    </row>
    <row r="39" spans="1:21" x14ac:dyDescent="0.25">
      <c r="A39" t="s">
        <v>324</v>
      </c>
      <c r="B39" t="s">
        <v>325</v>
      </c>
      <c r="C39" t="s">
        <v>19</v>
      </c>
      <c r="D39" t="s">
        <v>20</v>
      </c>
      <c r="E39" t="s">
        <v>21</v>
      </c>
      <c r="F39" t="s">
        <v>20</v>
      </c>
      <c r="G39" t="s">
        <v>114</v>
      </c>
      <c r="H39" t="s">
        <v>326</v>
      </c>
      <c r="I39" t="s">
        <v>24</v>
      </c>
      <c r="J39" t="s">
        <v>327</v>
      </c>
      <c r="K39" t="s">
        <v>328</v>
      </c>
      <c r="L39" t="s">
        <v>153</v>
      </c>
      <c r="M39" t="s">
        <v>329</v>
      </c>
      <c r="N39" t="s">
        <v>330</v>
      </c>
      <c r="O39" t="s">
        <v>154</v>
      </c>
      <c r="P39" t="s">
        <v>331</v>
      </c>
      <c r="Q39" t="s">
        <v>180</v>
      </c>
      <c r="R39" t="s">
        <v>169</v>
      </c>
      <c r="S39" t="s">
        <v>135</v>
      </c>
    </row>
    <row r="40" spans="1:21" x14ac:dyDescent="0.25">
      <c r="A40" t="s">
        <v>332</v>
      </c>
      <c r="B40" t="s">
        <v>218</v>
      </c>
      <c r="C40" t="s">
        <v>333</v>
      </c>
      <c r="D40" t="s">
        <v>20</v>
      </c>
      <c r="E40" t="s">
        <v>21</v>
      </c>
      <c r="F40" t="s">
        <v>20</v>
      </c>
      <c r="G40" t="s">
        <v>334</v>
      </c>
      <c r="H40" t="s">
        <v>233</v>
      </c>
      <c r="I40" t="s">
        <v>191</v>
      </c>
      <c r="J40" t="s">
        <v>335</v>
      </c>
      <c r="K40" t="s">
        <v>336</v>
      </c>
      <c r="L40" t="s">
        <v>192</v>
      </c>
      <c r="M40" t="s">
        <v>337</v>
      </c>
      <c r="N40" t="s">
        <v>338</v>
      </c>
      <c r="O40" t="s">
        <v>193</v>
      </c>
      <c r="P40" t="s">
        <v>182</v>
      </c>
      <c r="Q40" t="s">
        <v>212</v>
      </c>
      <c r="R40" t="s">
        <v>41</v>
      </c>
      <c r="S40" t="s">
        <v>41</v>
      </c>
    </row>
    <row r="41" spans="1:21" x14ac:dyDescent="0.25">
      <c r="A41" t="s">
        <v>172</v>
      </c>
      <c r="B41" t="s">
        <v>339</v>
      </c>
      <c r="C41" t="s">
        <v>340</v>
      </c>
      <c r="D41" t="s">
        <v>20</v>
      </c>
      <c r="E41" t="s">
        <v>21</v>
      </c>
      <c r="F41" t="s">
        <v>20</v>
      </c>
      <c r="G41" t="s">
        <v>341</v>
      </c>
      <c r="H41" t="s">
        <v>342</v>
      </c>
      <c r="I41" t="s">
        <v>343</v>
      </c>
      <c r="J41" t="s">
        <v>344</v>
      </c>
      <c r="K41" t="s">
        <v>345</v>
      </c>
      <c r="L41" t="s">
        <v>346</v>
      </c>
      <c r="M41" t="s">
        <v>347</v>
      </c>
      <c r="N41" t="s">
        <v>348</v>
      </c>
      <c r="O41" t="s">
        <v>349</v>
      </c>
      <c r="P41" t="s">
        <v>350</v>
      </c>
      <c r="Q41" t="s">
        <v>146</v>
      </c>
      <c r="R41" t="s">
        <v>351</v>
      </c>
      <c r="S41" t="s">
        <v>140</v>
      </c>
    </row>
    <row r="42" spans="1:21" x14ac:dyDescent="0.25">
      <c r="A42" t="s">
        <v>211</v>
      </c>
      <c r="B42" t="s">
        <v>352</v>
      </c>
      <c r="C42" t="s">
        <v>353</v>
      </c>
      <c r="D42" t="s">
        <v>20</v>
      </c>
      <c r="E42" t="s">
        <v>21</v>
      </c>
      <c r="F42" t="s">
        <v>20</v>
      </c>
      <c r="G42" t="s">
        <v>354</v>
      </c>
      <c r="H42" t="s">
        <v>184</v>
      </c>
      <c r="I42" t="s">
        <v>125</v>
      </c>
      <c r="J42" t="s">
        <v>355</v>
      </c>
      <c r="K42" t="s">
        <v>186</v>
      </c>
      <c r="L42" t="s">
        <v>356</v>
      </c>
      <c r="M42" t="s">
        <v>239</v>
      </c>
      <c r="N42" t="s">
        <v>188</v>
      </c>
      <c r="O42" t="s">
        <v>119</v>
      </c>
      <c r="P42" t="s">
        <v>357</v>
      </c>
      <c r="Q42" t="s">
        <v>236</v>
      </c>
      <c r="R42" t="s">
        <v>222</v>
      </c>
      <c r="S42" t="s">
        <v>173</v>
      </c>
    </row>
    <row r="43" spans="1:21" s="2" customFormat="1" x14ac:dyDescent="0.25">
      <c r="A43" t="s">
        <v>52</v>
      </c>
      <c r="B43" t="s">
        <v>358</v>
      </c>
      <c r="C43" t="s">
        <v>313</v>
      </c>
      <c r="D43" t="s">
        <v>20</v>
      </c>
      <c r="E43" t="s">
        <v>21</v>
      </c>
      <c r="F43" t="s">
        <v>20</v>
      </c>
      <c r="G43" t="s">
        <v>54</v>
      </c>
      <c r="H43" t="s">
        <v>285</v>
      </c>
      <c r="I43" t="s">
        <v>315</v>
      </c>
      <c r="J43" t="s">
        <v>359</v>
      </c>
      <c r="K43" t="s">
        <v>360</v>
      </c>
      <c r="L43" t="s">
        <v>317</v>
      </c>
      <c r="M43" t="s">
        <v>57</v>
      </c>
      <c r="N43" t="s">
        <v>181</v>
      </c>
      <c r="O43" t="s">
        <v>210</v>
      </c>
      <c r="P43" t="s">
        <v>361</v>
      </c>
      <c r="Q43" t="s">
        <v>362</v>
      </c>
      <c r="R43" t="s">
        <v>240</v>
      </c>
      <c r="S43" t="s">
        <v>240</v>
      </c>
      <c r="T43"/>
      <c r="U43"/>
    </row>
    <row r="44" spans="1:21" x14ac:dyDescent="0.25">
      <c r="A44" t="s">
        <v>228</v>
      </c>
      <c r="B44" t="s">
        <v>230</v>
      </c>
      <c r="C44" t="s">
        <v>363</v>
      </c>
      <c r="D44" t="s">
        <v>20</v>
      </c>
      <c r="E44" t="s">
        <v>21</v>
      </c>
      <c r="F44" t="s">
        <v>20</v>
      </c>
      <c r="G44" t="s">
        <v>364</v>
      </c>
      <c r="H44" t="s">
        <v>231</v>
      </c>
      <c r="I44" t="s">
        <v>365</v>
      </c>
      <c r="J44" t="s">
        <v>366</v>
      </c>
      <c r="K44" t="s">
        <v>165</v>
      </c>
      <c r="L44" t="s">
        <v>367</v>
      </c>
      <c r="M44" t="s">
        <v>227</v>
      </c>
      <c r="N44" t="s">
        <v>167</v>
      </c>
      <c r="O44" t="s">
        <v>368</v>
      </c>
      <c r="P44" t="s">
        <v>204</v>
      </c>
      <c r="Q44" t="s">
        <v>147</v>
      </c>
      <c r="R44" t="s">
        <v>168</v>
      </c>
      <c r="S44" t="s">
        <v>369</v>
      </c>
    </row>
    <row r="45" spans="1:21" x14ac:dyDescent="0.25">
      <c r="A45" t="s">
        <v>179</v>
      </c>
      <c r="B45" t="s">
        <v>370</v>
      </c>
      <c r="C45" t="s">
        <v>183</v>
      </c>
      <c r="D45" t="s">
        <v>20</v>
      </c>
      <c r="E45" t="s">
        <v>21</v>
      </c>
      <c r="F45" t="s">
        <v>20</v>
      </c>
      <c r="G45" t="s">
        <v>189</v>
      </c>
      <c r="H45" t="s">
        <v>371</v>
      </c>
      <c r="I45" t="s">
        <v>136</v>
      </c>
      <c r="J45" t="s">
        <v>175</v>
      </c>
      <c r="K45" t="s">
        <v>372</v>
      </c>
      <c r="L45" t="s">
        <v>373</v>
      </c>
      <c r="M45" t="s">
        <v>176</v>
      </c>
      <c r="N45" t="s">
        <v>237</v>
      </c>
      <c r="O45" t="s">
        <v>137</v>
      </c>
      <c r="P45" t="s">
        <v>374</v>
      </c>
      <c r="Q45" t="s">
        <v>375</v>
      </c>
      <c r="R45" t="s">
        <v>376</v>
      </c>
      <c r="S45" t="s">
        <v>377</v>
      </c>
    </row>
    <row r="46" spans="1:21" x14ac:dyDescent="0.25">
      <c r="A46" t="s">
        <v>378</v>
      </c>
      <c r="B46" t="s">
        <v>379</v>
      </c>
      <c r="C46" t="s">
        <v>213</v>
      </c>
      <c r="D46" t="s">
        <v>20</v>
      </c>
      <c r="E46" t="s">
        <v>21</v>
      </c>
      <c r="F46" t="s">
        <v>20</v>
      </c>
      <c r="G46" t="s">
        <v>132</v>
      </c>
      <c r="H46" t="s">
        <v>380</v>
      </c>
      <c r="I46" t="s">
        <v>214</v>
      </c>
      <c r="J46" t="s">
        <v>381</v>
      </c>
      <c r="K46" t="s">
        <v>382</v>
      </c>
      <c r="L46" t="s">
        <v>185</v>
      </c>
      <c r="M46" t="s">
        <v>203</v>
      </c>
      <c r="N46" t="s">
        <v>383</v>
      </c>
      <c r="O46" t="s">
        <v>187</v>
      </c>
      <c r="P46" t="s">
        <v>384</v>
      </c>
      <c r="Q46" t="s">
        <v>385</v>
      </c>
      <c r="R46" t="s">
        <v>141</v>
      </c>
      <c r="S46" t="s">
        <v>141</v>
      </c>
    </row>
    <row r="48" spans="1:21" x14ac:dyDescent="0.25">
      <c r="N48">
        <f>+HEX2DEC(K36)</f>
        <v>-271360</v>
      </c>
    </row>
    <row r="49" spans="14:14" x14ac:dyDescent="0.25">
      <c r="N49">
        <f>+TRUNC(N48/2048,0)</f>
        <v>-132</v>
      </c>
    </row>
    <row r="50" spans="14:14" x14ac:dyDescent="0.25">
      <c r="N50" t="str">
        <f>+DEC2HEX(N49)</f>
        <v>FFFFFFFF7C</v>
      </c>
    </row>
    <row r="52" spans="14:14" x14ac:dyDescent="0.25">
      <c r="N52">
        <f>+INT(N48/2048)</f>
        <v>-133</v>
      </c>
    </row>
    <row r="53" spans="14:14" x14ac:dyDescent="0.25">
      <c r="N53" t="str">
        <f>+DEC2HEX(N52)</f>
        <v>FFFFFFFF7B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:D20"/>
    </sheetView>
  </sheetViews>
  <sheetFormatPr defaultRowHeight="15" x14ac:dyDescent="0.25"/>
  <cols>
    <col min="3" max="3" width="14.285156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13</v>
      </c>
      <c r="E1" t="s">
        <v>16</v>
      </c>
      <c r="F1" t="s">
        <v>145</v>
      </c>
    </row>
    <row r="2" spans="1:6" x14ac:dyDescent="0.25">
      <c r="A2" t="s">
        <v>17</v>
      </c>
      <c r="B2" t="s">
        <v>18</v>
      </c>
      <c r="C2" t="s">
        <v>19</v>
      </c>
      <c r="D2" t="s">
        <v>154</v>
      </c>
      <c r="E2" t="s">
        <v>17</v>
      </c>
    </row>
    <row r="3" spans="1:6" x14ac:dyDescent="0.25">
      <c r="A3" t="s">
        <v>130</v>
      </c>
      <c r="B3" t="s">
        <v>242</v>
      </c>
      <c r="C3" t="s">
        <v>234</v>
      </c>
      <c r="D3" t="s">
        <v>170</v>
      </c>
      <c r="E3" t="s">
        <v>171</v>
      </c>
    </row>
    <row r="4" spans="1:6" x14ac:dyDescent="0.25">
      <c r="A4" t="s">
        <v>248</v>
      </c>
      <c r="B4" t="s">
        <v>225</v>
      </c>
      <c r="C4" t="s">
        <v>249</v>
      </c>
      <c r="D4" t="s">
        <v>220</v>
      </c>
      <c r="E4" t="s">
        <v>257</v>
      </c>
    </row>
    <row r="5" spans="1:6" x14ac:dyDescent="0.25">
      <c r="A5" t="s">
        <v>258</v>
      </c>
      <c r="B5" t="s">
        <v>142</v>
      </c>
      <c r="C5" t="s">
        <v>195</v>
      </c>
      <c r="D5" t="s">
        <v>262</v>
      </c>
      <c r="E5" t="s">
        <v>38</v>
      </c>
    </row>
    <row r="6" spans="1:6" x14ac:dyDescent="0.25">
      <c r="A6" t="s">
        <v>263</v>
      </c>
      <c r="B6" t="s">
        <v>224</v>
      </c>
      <c r="C6" t="s">
        <v>264</v>
      </c>
      <c r="D6" t="s">
        <v>206</v>
      </c>
      <c r="E6" t="s">
        <v>272</v>
      </c>
    </row>
    <row r="7" spans="1:6" x14ac:dyDescent="0.25">
      <c r="A7" t="s">
        <v>273</v>
      </c>
      <c r="B7" t="s">
        <v>274</v>
      </c>
      <c r="C7" t="s">
        <v>275</v>
      </c>
      <c r="D7" t="s">
        <v>285</v>
      </c>
      <c r="E7" t="s">
        <v>139</v>
      </c>
    </row>
    <row r="8" spans="1:6" x14ac:dyDescent="0.25">
      <c r="A8" t="s">
        <v>286</v>
      </c>
      <c r="B8" t="s">
        <v>287</v>
      </c>
      <c r="C8" t="s">
        <v>202</v>
      </c>
      <c r="D8" t="s">
        <v>158</v>
      </c>
      <c r="E8" t="s">
        <v>134</v>
      </c>
    </row>
    <row r="9" spans="1:6" x14ac:dyDescent="0.25">
      <c r="A9" t="s">
        <v>293</v>
      </c>
      <c r="B9" t="s">
        <v>294</v>
      </c>
      <c r="C9" t="s">
        <v>295</v>
      </c>
      <c r="D9" t="s">
        <v>306</v>
      </c>
      <c r="E9" t="s">
        <v>306</v>
      </c>
    </row>
    <row r="10" spans="1:6" x14ac:dyDescent="0.25">
      <c r="A10" t="s">
        <v>38</v>
      </c>
      <c r="B10" t="s">
        <v>307</v>
      </c>
      <c r="C10" t="s">
        <v>133</v>
      </c>
      <c r="D10" t="s">
        <v>137</v>
      </c>
      <c r="E10" t="s">
        <v>120</v>
      </c>
    </row>
    <row r="11" spans="1:6" x14ac:dyDescent="0.25">
      <c r="A11" t="s">
        <v>313</v>
      </c>
      <c r="B11" t="s">
        <v>134</v>
      </c>
      <c r="C11" t="s">
        <v>314</v>
      </c>
      <c r="D11" t="s">
        <v>143</v>
      </c>
      <c r="E11" t="s">
        <v>143</v>
      </c>
    </row>
    <row r="12" spans="1:6" x14ac:dyDescent="0.25">
      <c r="A12" t="s">
        <v>229</v>
      </c>
      <c r="B12" t="s">
        <v>171</v>
      </c>
      <c r="C12" t="s">
        <v>199</v>
      </c>
      <c r="D12" t="s">
        <v>84</v>
      </c>
      <c r="E12" t="s">
        <v>84</v>
      </c>
    </row>
    <row r="13" spans="1:6" x14ac:dyDescent="0.25">
      <c r="A13" t="s">
        <v>324</v>
      </c>
      <c r="B13" t="s">
        <v>325</v>
      </c>
      <c r="C13" t="s">
        <v>19</v>
      </c>
      <c r="D13" t="s">
        <v>169</v>
      </c>
      <c r="E13" t="s">
        <v>135</v>
      </c>
    </row>
    <row r="14" spans="1:6" x14ac:dyDescent="0.25">
      <c r="A14" t="s">
        <v>332</v>
      </c>
      <c r="B14" t="s">
        <v>218</v>
      </c>
      <c r="C14" t="s">
        <v>333</v>
      </c>
      <c r="D14" t="s">
        <v>41</v>
      </c>
      <c r="E14" t="s">
        <v>41</v>
      </c>
    </row>
    <row r="15" spans="1:6" x14ac:dyDescent="0.25">
      <c r="A15" t="s">
        <v>172</v>
      </c>
      <c r="B15" t="s">
        <v>339</v>
      </c>
      <c r="C15" t="s">
        <v>340</v>
      </c>
      <c r="D15" t="s">
        <v>351</v>
      </c>
      <c r="E15" t="s">
        <v>140</v>
      </c>
    </row>
    <row r="16" spans="1:6" x14ac:dyDescent="0.25">
      <c r="A16" t="s">
        <v>211</v>
      </c>
      <c r="B16" t="s">
        <v>352</v>
      </c>
      <c r="C16" t="s">
        <v>353</v>
      </c>
      <c r="D16" t="s">
        <v>222</v>
      </c>
      <c r="E16" t="s">
        <v>173</v>
      </c>
    </row>
    <row r="17" spans="1:5" x14ac:dyDescent="0.25">
      <c r="A17" t="s">
        <v>52</v>
      </c>
      <c r="B17" t="s">
        <v>358</v>
      </c>
      <c r="C17" t="s">
        <v>313</v>
      </c>
      <c r="D17" t="s">
        <v>240</v>
      </c>
      <c r="E17" t="s">
        <v>240</v>
      </c>
    </row>
    <row r="18" spans="1:5" x14ac:dyDescent="0.25">
      <c r="A18" t="s">
        <v>228</v>
      </c>
      <c r="B18" t="s">
        <v>230</v>
      </c>
      <c r="C18" t="s">
        <v>363</v>
      </c>
      <c r="D18" t="s">
        <v>168</v>
      </c>
      <c r="E18" t="s">
        <v>369</v>
      </c>
    </row>
    <row r="19" spans="1:5" x14ac:dyDescent="0.25">
      <c r="A19" t="s">
        <v>179</v>
      </c>
      <c r="B19" t="s">
        <v>370</v>
      </c>
      <c r="C19" t="s">
        <v>183</v>
      </c>
      <c r="D19" t="s">
        <v>376</v>
      </c>
      <c r="E19" t="s">
        <v>377</v>
      </c>
    </row>
    <row r="20" spans="1:5" x14ac:dyDescent="0.25">
      <c r="A20" t="s">
        <v>378</v>
      </c>
      <c r="B20" t="s">
        <v>379</v>
      </c>
      <c r="C20" t="s">
        <v>213</v>
      </c>
      <c r="D20" t="s">
        <v>141</v>
      </c>
      <c r="E2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vectors</vt:lpstr>
      <vt:lpstr>generation</vt:lpstr>
      <vt:lpstr>Sheet3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</dc:creator>
  <cp:lastModifiedBy>Robert Reese</cp:lastModifiedBy>
  <dcterms:created xsi:type="dcterms:W3CDTF">2014-08-26T01:05:40Z</dcterms:created>
  <dcterms:modified xsi:type="dcterms:W3CDTF">2015-08-31T13:27:27Z</dcterms:modified>
</cp:coreProperties>
</file>