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collins/Documents/personal-projects/dvoa-pick-em/excel_docs/"/>
    </mc:Choice>
  </mc:AlternateContent>
  <xr:revisionPtr revIDLastSave="0" documentId="13_ncr:40009_{837E607E-63FF-F440-8ECC-E07E4BFBB88D}" xr6:coauthVersionLast="47" xr6:coauthVersionMax="47" xr10:uidLastSave="{00000000-0000-0000-0000-000000000000}"/>
  <bookViews>
    <workbookView xWindow="0" yWindow="760" windowWidth="11860" windowHeight="20060"/>
  </bookViews>
  <sheets>
    <sheet name="template" sheetId="2" r:id="rId1"/>
    <sheet name="site info" sheetId="1" r:id="rId2"/>
    <sheet name="team-transl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31" i="2"/>
  <c r="A24" i="2"/>
  <c r="H24" i="2" s="1"/>
  <c r="B24" i="2"/>
  <c r="A25" i="2"/>
  <c r="H25" i="2" s="1"/>
  <c r="B25" i="2"/>
  <c r="A26" i="2"/>
  <c r="H26" i="2" s="1"/>
  <c r="B26" i="2"/>
  <c r="A27" i="2"/>
  <c r="H27" i="2" s="1"/>
  <c r="B27" i="2"/>
  <c r="A28" i="2"/>
  <c r="B28" i="2"/>
  <c r="A29" i="2"/>
  <c r="H29" i="2" s="1"/>
  <c r="B29" i="2"/>
  <c r="A30" i="2"/>
  <c r="H30" i="2" s="1"/>
  <c r="B30" i="2"/>
  <c r="A31" i="2"/>
  <c r="B31" i="2"/>
  <c r="A32" i="2"/>
  <c r="H32" i="2" s="1"/>
  <c r="B32" i="2"/>
  <c r="B2" i="2"/>
  <c r="B3" i="2"/>
  <c r="B4" i="2"/>
  <c r="B5" i="2"/>
  <c r="B6" i="2"/>
  <c r="B7" i="2"/>
  <c r="B8" i="2"/>
  <c r="B9" i="2"/>
  <c r="B10" i="2"/>
  <c r="B11" i="2"/>
  <c r="H11" i="2" s="1"/>
  <c r="B12" i="2"/>
  <c r="B13" i="2"/>
  <c r="B14" i="2"/>
  <c r="B15" i="2"/>
  <c r="B16" i="2"/>
  <c r="B17" i="2"/>
  <c r="B18" i="2"/>
  <c r="B19" i="2"/>
  <c r="H19" i="2" s="1"/>
  <c r="B20" i="2"/>
  <c r="B21" i="2"/>
  <c r="H21" i="2" s="1"/>
  <c r="B22" i="2"/>
  <c r="B23" i="2"/>
  <c r="B1" i="2"/>
  <c r="A2" i="2"/>
  <c r="H2" i="2" s="1"/>
  <c r="A3" i="2"/>
  <c r="H3" i="2" s="1"/>
  <c r="A4" i="2"/>
  <c r="H4" i="2" s="1"/>
  <c r="A5" i="2"/>
  <c r="H5" i="2" s="1"/>
  <c r="A6" i="2"/>
  <c r="H6" i="2" s="1"/>
  <c r="A7" i="2"/>
  <c r="H7" i="2" s="1"/>
  <c r="A8" i="2"/>
  <c r="H8" i="2" s="1"/>
  <c r="A9" i="2"/>
  <c r="H9" i="2" s="1"/>
  <c r="A10" i="2"/>
  <c r="H10" i="2" s="1"/>
  <c r="A11" i="2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A20" i="2"/>
  <c r="H20" i="2" s="1"/>
  <c r="A21" i="2"/>
  <c r="A22" i="2"/>
  <c r="H22" i="2" s="1"/>
  <c r="A23" i="2"/>
  <c r="H23" i="2" s="1"/>
  <c r="A1" i="2"/>
  <c r="H1" i="2" s="1"/>
</calcChain>
</file>

<file path=xl/sharedStrings.xml><?xml version="1.0" encoding="utf-8"?>
<sst xmlns="http://schemas.openxmlformats.org/spreadsheetml/2006/main" count="215" uniqueCount="90">
  <si>
    <t>Team</t>
  </si>
  <si>
    <t>Total DVOA Rank</t>
  </si>
  <si>
    <t>Total DVOA</t>
  </si>
  <si>
    <t>Prev. Week Rank</t>
  </si>
  <si>
    <t>W-L</t>
  </si>
  <si>
    <t>Weighted DVOA Rank</t>
  </si>
  <si>
    <t>Weighted DVOA</t>
  </si>
  <si>
    <t>Offense DVOA Rank</t>
  </si>
  <si>
    <t>Offense DVOA</t>
  </si>
  <si>
    <t>Defense DVOA Rank</t>
  </si>
  <si>
    <t>Defense DVOA</t>
  </si>
  <si>
    <t>Special Teams DVOA Rank</t>
  </si>
  <si>
    <t>Special Teams DVOA</t>
  </si>
  <si>
    <t>Estimated Wins Rank</t>
  </si>
  <si>
    <t>Estimated Wins</t>
  </si>
  <si>
    <t>Unadj. Total VOA Rank</t>
  </si>
  <si>
    <t>Unadj. Total VOA</t>
  </si>
  <si>
    <t>Past Schedule Rank</t>
  </si>
  <si>
    <t>Past Schedule</t>
  </si>
  <si>
    <t>Future Schedule Rank</t>
  </si>
  <si>
    <t>Future Schedule</t>
  </si>
  <si>
    <t>Variance Rank</t>
  </si>
  <si>
    <t>Variance</t>
  </si>
  <si>
    <t>PHI</t>
  </si>
  <si>
    <t>BUF</t>
  </si>
  <si>
    <t>SF</t>
  </si>
  <si>
    <t>DAL</t>
  </si>
  <si>
    <t>BAL</t>
  </si>
  <si>
    <t>CIN</t>
  </si>
  <si>
    <t>KC</t>
  </si>
  <si>
    <t>MIA</t>
  </si>
  <si>
    <t>NYJ</t>
  </si>
  <si>
    <t>SEA</t>
  </si>
  <si>
    <t>DET</t>
  </si>
  <si>
    <t>NE</t>
  </si>
  <si>
    <t>TB</t>
  </si>
  <si>
    <t>CLE</t>
  </si>
  <si>
    <t>GB</t>
  </si>
  <si>
    <t>ATL</t>
  </si>
  <si>
    <t>WAS</t>
  </si>
  <si>
    <t>JAX</t>
  </si>
  <si>
    <t>PIT</t>
  </si>
  <si>
    <t>TEN</t>
  </si>
  <si>
    <t>MIN</t>
  </si>
  <si>
    <t>NO</t>
  </si>
  <si>
    <t>DEN</t>
  </si>
  <si>
    <t>NYG</t>
  </si>
  <si>
    <t>LV</t>
  </si>
  <si>
    <t>LAC</t>
  </si>
  <si>
    <t>LAR</t>
  </si>
  <si>
    <t>CAR</t>
  </si>
  <si>
    <t>CHI</t>
  </si>
  <si>
    <t>ARI</t>
  </si>
  <si>
    <t>IND</t>
  </si>
  <si>
    <t>HOU</t>
  </si>
  <si>
    <t>eagles</t>
  </si>
  <si>
    <t>bills</t>
  </si>
  <si>
    <t>9ers</t>
  </si>
  <si>
    <t>boys</t>
  </si>
  <si>
    <t>ravens</t>
  </si>
  <si>
    <t>bengals</t>
  </si>
  <si>
    <t>chiefs</t>
  </si>
  <si>
    <t>fins</t>
  </si>
  <si>
    <t>jets</t>
  </si>
  <si>
    <t>hawks</t>
  </si>
  <si>
    <t>lions</t>
  </si>
  <si>
    <t>pats</t>
  </si>
  <si>
    <t>bucs</t>
  </si>
  <si>
    <t>browns</t>
  </si>
  <si>
    <t>pack</t>
  </si>
  <si>
    <t>falcons</t>
  </si>
  <si>
    <t>wash</t>
  </si>
  <si>
    <t>jags</t>
  </si>
  <si>
    <t>steelers</t>
  </si>
  <si>
    <t>titans</t>
  </si>
  <si>
    <t>vikings</t>
  </si>
  <si>
    <t>saints</t>
  </si>
  <si>
    <t>broncos</t>
  </si>
  <si>
    <t>giants</t>
  </si>
  <si>
    <t>raiders</t>
  </si>
  <si>
    <t>chargers</t>
  </si>
  <si>
    <t>rams</t>
  </si>
  <si>
    <t>panthers</t>
  </si>
  <si>
    <t>bears</t>
  </si>
  <si>
    <t>cards</t>
  </si>
  <si>
    <t>colts</t>
  </si>
  <si>
    <t>texans</t>
  </si>
  <si>
    <t>,</t>
  </si>
  <si>
    <t>"</t>
  </si>
  <si>
    <t>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</si>
</sst>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16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/>
  </sheetViews>
  <sheetFormatPr baseColWidth="10" defaultRowHeight="16" x14ac:dyDescent="0.2"/>
  <cols>
    <col min="1" max="1" width="10.83203125" style="7"/>
    <col min="3" max="3" width="3.83203125" style="4" customWidth="1"/>
    <col min="7" max="7" width="3.83203125" style="4" customWidth="1"/>
    <col min="8" max="8" width="18.33203125" style="6" customWidth="1"/>
  </cols>
  <sheetData>
    <row r="1" spans="1:8" x14ac:dyDescent="0.2">
      <c r="A1" s="7" t="str">
        <f>VLOOKUP('site info'!A2,'team-translation'!A:B,2,0)</f>
        <v>eagles</v>
      </c>
      <c r="B1">
        <f>'site info'!B2</f>
        <v>1</v>
      </c>
      <c r="D1" t="s">
        <v>88</v>
      </c>
      <c r="E1" t="s">
        <v>89</v>
      </c>
      <c r="F1" t="s">
        <v>87</v>
      </c>
      <c r="H1" s="5" t="str">
        <f>D1&amp;A1&amp;E1&amp;B1&amp;F1</f>
        <v>"eagles":1,</v>
      </c>
    </row>
    <row r="2" spans="1:8" x14ac:dyDescent="0.2">
      <c r="A2" s="7" t="str">
        <f>VLOOKUP('site info'!A3,'team-translation'!A:B,2,0)</f>
        <v>bills</v>
      </c>
      <c r="B2">
        <f>'site info'!B3</f>
        <v>2</v>
      </c>
      <c r="D2" t="s">
        <v>88</v>
      </c>
      <c r="E2" t="s">
        <v>89</v>
      </c>
      <c r="F2" t="s">
        <v>87</v>
      </c>
      <c r="H2" s="5" t="str">
        <f>D2&amp;A2&amp;E2&amp;B2&amp;F2</f>
        <v>"bills":2,</v>
      </c>
    </row>
    <row r="3" spans="1:8" x14ac:dyDescent="0.2">
      <c r="A3" s="7" t="str">
        <f>VLOOKUP('site info'!A4,'team-translation'!A:B,2,0)</f>
        <v>9ers</v>
      </c>
      <c r="B3">
        <f>'site info'!B4</f>
        <v>3</v>
      </c>
      <c r="D3" t="s">
        <v>88</v>
      </c>
      <c r="E3" t="s">
        <v>89</v>
      </c>
      <c r="F3" t="s">
        <v>87</v>
      </c>
      <c r="H3" s="5" t="str">
        <f>D3&amp;A3&amp;E3&amp;B3&amp;F3</f>
        <v>"9ers":3,</v>
      </c>
    </row>
    <row r="4" spans="1:8" x14ac:dyDescent="0.2">
      <c r="A4" s="7" t="str">
        <f>VLOOKUP('site info'!A5,'team-translation'!A:B,2,0)</f>
        <v>boys</v>
      </c>
      <c r="B4">
        <f>'site info'!B5</f>
        <v>4</v>
      </c>
      <c r="D4" t="s">
        <v>88</v>
      </c>
      <c r="E4" t="s">
        <v>89</v>
      </c>
      <c r="F4" t="s">
        <v>87</v>
      </c>
      <c r="H4" s="5" t="str">
        <f>D4&amp;A4&amp;E4&amp;B4&amp;F4</f>
        <v>"boys":4,</v>
      </c>
    </row>
    <row r="5" spans="1:8" x14ac:dyDescent="0.2">
      <c r="A5" s="7" t="str">
        <f>VLOOKUP('site info'!A6,'team-translation'!A:B,2,0)</f>
        <v>ravens</v>
      </c>
      <c r="B5">
        <f>'site info'!B6</f>
        <v>5</v>
      </c>
      <c r="D5" t="s">
        <v>88</v>
      </c>
      <c r="E5" t="s">
        <v>89</v>
      </c>
      <c r="F5" t="s">
        <v>87</v>
      </c>
      <c r="H5" s="5" t="str">
        <f>D5&amp;A5&amp;E5&amp;B5&amp;F5</f>
        <v>"ravens":5,</v>
      </c>
    </row>
    <row r="6" spans="1:8" x14ac:dyDescent="0.2">
      <c r="A6" s="7" t="str">
        <f>VLOOKUP('site info'!A7,'team-translation'!A:B,2,0)</f>
        <v>bengals</v>
      </c>
      <c r="B6">
        <f>'site info'!B7</f>
        <v>6</v>
      </c>
      <c r="D6" t="s">
        <v>88</v>
      </c>
      <c r="E6" t="s">
        <v>89</v>
      </c>
      <c r="F6" t="s">
        <v>87</v>
      </c>
      <c r="H6" s="5" t="str">
        <f>D6&amp;A6&amp;E6&amp;B6&amp;F6</f>
        <v>"bengals":6,</v>
      </c>
    </row>
    <row r="7" spans="1:8" x14ac:dyDescent="0.2">
      <c r="A7" s="7" t="str">
        <f>VLOOKUP('site info'!A8,'team-translation'!A:B,2,0)</f>
        <v>chiefs</v>
      </c>
      <c r="B7">
        <f>'site info'!B8</f>
        <v>7</v>
      </c>
      <c r="D7" t="s">
        <v>88</v>
      </c>
      <c r="E7" t="s">
        <v>89</v>
      </c>
      <c r="F7" t="s">
        <v>87</v>
      </c>
      <c r="H7" s="5" t="str">
        <f>D7&amp;A7&amp;E7&amp;B7&amp;F7</f>
        <v>"chiefs":7,</v>
      </c>
    </row>
    <row r="8" spans="1:8" x14ac:dyDescent="0.2">
      <c r="A8" s="7" t="str">
        <f>VLOOKUP('site info'!A9,'team-translation'!A:B,2,0)</f>
        <v>fins</v>
      </c>
      <c r="B8">
        <f>'site info'!B9</f>
        <v>8</v>
      </c>
      <c r="D8" t="s">
        <v>88</v>
      </c>
      <c r="E8" t="s">
        <v>89</v>
      </c>
      <c r="F8" t="s">
        <v>87</v>
      </c>
      <c r="H8" s="5" t="str">
        <f>D8&amp;A8&amp;E8&amp;B8&amp;F8</f>
        <v>"fins":8,</v>
      </c>
    </row>
    <row r="9" spans="1:8" x14ac:dyDescent="0.2">
      <c r="A9" s="7" t="str">
        <f>VLOOKUP('site info'!A10,'team-translation'!A:B,2,0)</f>
        <v>jets</v>
      </c>
      <c r="B9">
        <f>'site info'!B10</f>
        <v>9</v>
      </c>
      <c r="D9" t="s">
        <v>88</v>
      </c>
      <c r="E9" t="s">
        <v>89</v>
      </c>
      <c r="F9" t="s">
        <v>87</v>
      </c>
      <c r="H9" s="5" t="str">
        <f>D9&amp;A9&amp;E9&amp;B9&amp;F9</f>
        <v>"jets":9,</v>
      </c>
    </row>
    <row r="10" spans="1:8" x14ac:dyDescent="0.2">
      <c r="A10" s="7" t="str">
        <f>VLOOKUP('site info'!A11,'team-translation'!A:B,2,0)</f>
        <v>hawks</v>
      </c>
      <c r="B10">
        <f>'site info'!B11</f>
        <v>10</v>
      </c>
      <c r="D10" t="s">
        <v>88</v>
      </c>
      <c r="E10" t="s">
        <v>89</v>
      </c>
      <c r="F10" t="s">
        <v>87</v>
      </c>
      <c r="H10" s="5" t="str">
        <f>D10&amp;A10&amp;E10&amp;B10&amp;F10</f>
        <v>"hawks":10,</v>
      </c>
    </row>
    <row r="11" spans="1:8" x14ac:dyDescent="0.2">
      <c r="A11" s="7" t="str">
        <f>VLOOKUP('site info'!A12,'team-translation'!A:B,2,0)</f>
        <v>lions</v>
      </c>
      <c r="B11">
        <f>'site info'!B12</f>
        <v>11</v>
      </c>
      <c r="D11" t="s">
        <v>88</v>
      </c>
      <c r="E11" t="s">
        <v>89</v>
      </c>
      <c r="F11" t="s">
        <v>87</v>
      </c>
      <c r="H11" s="5" t="str">
        <f>D11&amp;A11&amp;E11&amp;B11&amp;F11</f>
        <v>"lions":11,</v>
      </c>
    </row>
    <row r="12" spans="1:8" x14ac:dyDescent="0.2">
      <c r="A12" s="7" t="str">
        <f>VLOOKUP('site info'!A13,'team-translation'!A:B,2,0)</f>
        <v>pats</v>
      </c>
      <c r="B12">
        <f>'site info'!B13</f>
        <v>12</v>
      </c>
      <c r="D12" t="s">
        <v>88</v>
      </c>
      <c r="E12" t="s">
        <v>89</v>
      </c>
      <c r="F12" t="s">
        <v>87</v>
      </c>
      <c r="H12" s="5" t="str">
        <f>D12&amp;A12&amp;E12&amp;B12&amp;F12</f>
        <v>"pats":12,</v>
      </c>
    </row>
    <row r="13" spans="1:8" x14ac:dyDescent="0.2">
      <c r="A13" s="7" t="str">
        <f>VLOOKUP('site info'!A14,'team-translation'!A:B,2,0)</f>
        <v>bucs</v>
      </c>
      <c r="B13">
        <f>'site info'!B14</f>
        <v>13</v>
      </c>
      <c r="D13" t="s">
        <v>88</v>
      </c>
      <c r="E13" t="s">
        <v>89</v>
      </c>
      <c r="F13" t="s">
        <v>87</v>
      </c>
      <c r="H13" s="5" t="str">
        <f>D13&amp;A13&amp;E13&amp;B13&amp;F13</f>
        <v>"bucs":13,</v>
      </c>
    </row>
    <row r="14" spans="1:8" x14ac:dyDescent="0.2">
      <c r="A14" s="7" t="str">
        <f>VLOOKUP('site info'!A15,'team-translation'!A:B,2,0)</f>
        <v>browns</v>
      </c>
      <c r="B14">
        <f>'site info'!B15</f>
        <v>14</v>
      </c>
      <c r="D14" t="s">
        <v>88</v>
      </c>
      <c r="E14" t="s">
        <v>89</v>
      </c>
      <c r="F14" t="s">
        <v>87</v>
      </c>
      <c r="H14" s="5" t="str">
        <f>D14&amp;A14&amp;E14&amp;B14&amp;F14</f>
        <v>"browns":14,</v>
      </c>
    </row>
    <row r="15" spans="1:8" x14ac:dyDescent="0.2">
      <c r="A15" s="7" t="str">
        <f>VLOOKUP('site info'!A16,'team-translation'!A:B,2,0)</f>
        <v>pack</v>
      </c>
      <c r="B15">
        <f>'site info'!B16</f>
        <v>15</v>
      </c>
      <c r="D15" t="s">
        <v>88</v>
      </c>
      <c r="E15" t="s">
        <v>89</v>
      </c>
      <c r="F15" t="s">
        <v>87</v>
      </c>
      <c r="H15" s="5" t="str">
        <f>D15&amp;A15&amp;E15&amp;B15&amp;F15</f>
        <v>"pack":15,</v>
      </c>
    </row>
    <row r="16" spans="1:8" x14ac:dyDescent="0.2">
      <c r="A16" s="7" t="str">
        <f>VLOOKUP('site info'!A17,'team-translation'!A:B,2,0)</f>
        <v>falcons</v>
      </c>
      <c r="B16">
        <f>'site info'!B17</f>
        <v>16</v>
      </c>
      <c r="D16" t="s">
        <v>88</v>
      </c>
      <c r="E16" t="s">
        <v>89</v>
      </c>
      <c r="F16" t="s">
        <v>87</v>
      </c>
      <c r="H16" s="5" t="str">
        <f>D16&amp;A16&amp;E16&amp;B16&amp;F16</f>
        <v>"falcons":16,</v>
      </c>
    </row>
    <row r="17" spans="1:8" x14ac:dyDescent="0.2">
      <c r="A17" s="7" t="str">
        <f>VLOOKUP('site info'!A18,'team-translation'!A:B,2,0)</f>
        <v>wash</v>
      </c>
      <c r="B17">
        <f>'site info'!B18</f>
        <v>17</v>
      </c>
      <c r="D17" t="s">
        <v>88</v>
      </c>
      <c r="E17" t="s">
        <v>89</v>
      </c>
      <c r="F17" t="s">
        <v>87</v>
      </c>
      <c r="H17" s="5" t="str">
        <f>D17&amp;A17&amp;E17&amp;B17&amp;F17</f>
        <v>"wash":17,</v>
      </c>
    </row>
    <row r="18" spans="1:8" x14ac:dyDescent="0.2">
      <c r="A18" s="7" t="str">
        <f>VLOOKUP('site info'!A19,'team-translation'!A:B,2,0)</f>
        <v>jags</v>
      </c>
      <c r="B18">
        <f>'site info'!B19</f>
        <v>18</v>
      </c>
      <c r="D18" t="s">
        <v>88</v>
      </c>
      <c r="E18" t="s">
        <v>89</v>
      </c>
      <c r="F18" t="s">
        <v>87</v>
      </c>
      <c r="H18" s="5" t="str">
        <f>D18&amp;A18&amp;E18&amp;B18&amp;F18</f>
        <v>"jags":18,</v>
      </c>
    </row>
    <row r="19" spans="1:8" x14ac:dyDescent="0.2">
      <c r="A19" s="7" t="str">
        <f>VLOOKUP('site info'!A20,'team-translation'!A:B,2,0)</f>
        <v>steelers</v>
      </c>
      <c r="B19">
        <f>'site info'!B20</f>
        <v>19</v>
      </c>
      <c r="D19" t="s">
        <v>88</v>
      </c>
      <c r="E19" t="s">
        <v>89</v>
      </c>
      <c r="F19" t="s">
        <v>87</v>
      </c>
      <c r="H19" s="5" t="str">
        <f>D19&amp;A19&amp;E19&amp;B19&amp;F19</f>
        <v>"steelers":19,</v>
      </c>
    </row>
    <row r="20" spans="1:8" x14ac:dyDescent="0.2">
      <c r="A20" s="7" t="str">
        <f>VLOOKUP('site info'!A21,'team-translation'!A:B,2,0)</f>
        <v>titans</v>
      </c>
      <c r="B20">
        <f>'site info'!B21</f>
        <v>20</v>
      </c>
      <c r="D20" t="s">
        <v>88</v>
      </c>
      <c r="E20" t="s">
        <v>89</v>
      </c>
      <c r="F20" t="s">
        <v>87</v>
      </c>
      <c r="H20" s="5" t="str">
        <f>D20&amp;A20&amp;E20&amp;B20&amp;F20</f>
        <v>"titans":20,</v>
      </c>
    </row>
    <row r="21" spans="1:8" x14ac:dyDescent="0.2">
      <c r="A21" s="7" t="str">
        <f>VLOOKUP('site info'!A22,'team-translation'!A:B,2,0)</f>
        <v>vikings</v>
      </c>
      <c r="B21">
        <f>'site info'!B22</f>
        <v>21</v>
      </c>
      <c r="D21" t="s">
        <v>88</v>
      </c>
      <c r="E21" t="s">
        <v>89</v>
      </c>
      <c r="F21" t="s">
        <v>87</v>
      </c>
      <c r="H21" s="5" t="str">
        <f>D21&amp;A21&amp;E21&amp;B21&amp;F21</f>
        <v>"vikings":21,</v>
      </c>
    </row>
    <row r="22" spans="1:8" x14ac:dyDescent="0.2">
      <c r="A22" s="7" t="str">
        <f>VLOOKUP('site info'!A23,'team-translation'!A:B,2,0)</f>
        <v>saints</v>
      </c>
      <c r="B22">
        <f>'site info'!B23</f>
        <v>22</v>
      </c>
      <c r="D22" t="s">
        <v>88</v>
      </c>
      <c r="E22" t="s">
        <v>89</v>
      </c>
      <c r="F22" t="s">
        <v>87</v>
      </c>
      <c r="H22" s="5" t="str">
        <f>D22&amp;A22&amp;E22&amp;B22&amp;F22</f>
        <v>"saints":22,</v>
      </c>
    </row>
    <row r="23" spans="1:8" x14ac:dyDescent="0.2">
      <c r="A23" s="7" t="str">
        <f>VLOOKUP('site info'!A24,'team-translation'!A:B,2,0)</f>
        <v>broncos</v>
      </c>
      <c r="B23">
        <f>'site info'!B24</f>
        <v>23</v>
      </c>
      <c r="D23" t="s">
        <v>88</v>
      </c>
      <c r="E23" t="s">
        <v>89</v>
      </c>
      <c r="F23" t="s">
        <v>87</v>
      </c>
      <c r="H23" s="5" t="str">
        <f>D23&amp;A23&amp;E23&amp;B23&amp;F23</f>
        <v>"broncos":23,</v>
      </c>
    </row>
    <row r="24" spans="1:8" x14ac:dyDescent="0.2">
      <c r="A24" s="7" t="str">
        <f>VLOOKUP('site info'!A25,'team-translation'!A:B,2,0)</f>
        <v>giants</v>
      </c>
      <c r="B24">
        <f>'site info'!B25</f>
        <v>24</v>
      </c>
      <c r="D24" t="s">
        <v>88</v>
      </c>
      <c r="E24" t="s">
        <v>89</v>
      </c>
      <c r="F24" t="s">
        <v>87</v>
      </c>
      <c r="H24" s="5" t="str">
        <f>D24&amp;A24&amp;E24&amp;B24&amp;F24</f>
        <v>"giants":24,</v>
      </c>
    </row>
    <row r="25" spans="1:8" x14ac:dyDescent="0.2">
      <c r="A25" s="7" t="str">
        <f>VLOOKUP('site info'!A26,'team-translation'!A:B,2,0)</f>
        <v>raiders</v>
      </c>
      <c r="B25">
        <f>'site info'!B26</f>
        <v>25</v>
      </c>
      <c r="D25" t="s">
        <v>88</v>
      </c>
      <c r="E25" t="s">
        <v>89</v>
      </c>
      <c r="F25" t="s">
        <v>87</v>
      </c>
      <c r="H25" s="5" t="str">
        <f>D25&amp;A25&amp;E25&amp;B25&amp;F25</f>
        <v>"raiders":25,</v>
      </c>
    </row>
    <row r="26" spans="1:8" x14ac:dyDescent="0.2">
      <c r="A26" s="7" t="str">
        <f>VLOOKUP('site info'!A27,'team-translation'!A:B,2,0)</f>
        <v>chargers</v>
      </c>
      <c r="B26">
        <f>'site info'!B27</f>
        <v>26</v>
      </c>
      <c r="D26" t="s">
        <v>88</v>
      </c>
      <c r="E26" t="s">
        <v>89</v>
      </c>
      <c r="F26" t="s">
        <v>87</v>
      </c>
      <c r="H26" s="5" t="str">
        <f>D26&amp;A26&amp;E26&amp;B26&amp;F26</f>
        <v>"chargers":26,</v>
      </c>
    </row>
    <row r="27" spans="1:8" x14ac:dyDescent="0.2">
      <c r="A27" s="7" t="str">
        <f>VLOOKUP('site info'!A28,'team-translation'!A:B,2,0)</f>
        <v>rams</v>
      </c>
      <c r="B27">
        <f>'site info'!B28</f>
        <v>27</v>
      </c>
      <c r="D27" t="s">
        <v>88</v>
      </c>
      <c r="E27" t="s">
        <v>89</v>
      </c>
      <c r="F27" t="s">
        <v>87</v>
      </c>
      <c r="H27" s="5" t="str">
        <f>D27&amp;A27&amp;E27&amp;B27&amp;F27</f>
        <v>"rams":27,</v>
      </c>
    </row>
    <row r="28" spans="1:8" x14ac:dyDescent="0.2">
      <c r="A28" s="7" t="str">
        <f>VLOOKUP('site info'!A29,'team-translation'!A:B,2,0)</f>
        <v>panthers</v>
      </c>
      <c r="B28">
        <f>'site info'!B29</f>
        <v>28</v>
      </c>
      <c r="D28" t="s">
        <v>88</v>
      </c>
      <c r="E28" t="s">
        <v>89</v>
      </c>
      <c r="F28" t="s">
        <v>87</v>
      </c>
      <c r="H28" s="5" t="str">
        <f>D28&amp;A28&amp;E28&amp;B28&amp;F28</f>
        <v>"panthers":28,</v>
      </c>
    </row>
    <row r="29" spans="1:8" x14ac:dyDescent="0.2">
      <c r="A29" s="7" t="str">
        <f>VLOOKUP('site info'!A30,'team-translation'!A:B,2,0)</f>
        <v>bears</v>
      </c>
      <c r="B29">
        <f>'site info'!B30</f>
        <v>29</v>
      </c>
      <c r="D29" t="s">
        <v>88</v>
      </c>
      <c r="E29" t="s">
        <v>89</v>
      </c>
      <c r="F29" t="s">
        <v>87</v>
      </c>
      <c r="H29" s="5" t="str">
        <f>D29&amp;A29&amp;E29&amp;B29&amp;F29</f>
        <v>"bears":29,</v>
      </c>
    </row>
    <row r="30" spans="1:8" x14ac:dyDescent="0.2">
      <c r="A30" s="7" t="str">
        <f>VLOOKUP('site info'!A31,'team-translation'!A:B,2,0)</f>
        <v>cards</v>
      </c>
      <c r="B30">
        <f>'site info'!B31</f>
        <v>30</v>
      </c>
      <c r="D30" t="s">
        <v>88</v>
      </c>
      <c r="E30" t="s">
        <v>89</v>
      </c>
      <c r="F30" t="s">
        <v>87</v>
      </c>
      <c r="H30" s="5" t="str">
        <f>D30&amp;A30&amp;E30&amp;B30&amp;F30</f>
        <v>"cards":30,</v>
      </c>
    </row>
    <row r="31" spans="1:8" x14ac:dyDescent="0.2">
      <c r="A31" s="7" t="str">
        <f>VLOOKUP('site info'!A32,'team-translation'!A:B,2,0)</f>
        <v>colts</v>
      </c>
      <c r="B31">
        <f>'site info'!B32</f>
        <v>31</v>
      </c>
      <c r="D31" t="s">
        <v>88</v>
      </c>
      <c r="E31" t="s">
        <v>89</v>
      </c>
      <c r="F31" t="s">
        <v>87</v>
      </c>
      <c r="H31" s="5" t="str">
        <f>D31&amp;A31&amp;E31&amp;B31&amp;F31</f>
        <v>"colts":31,</v>
      </c>
    </row>
    <row r="32" spans="1:8" x14ac:dyDescent="0.2">
      <c r="A32" s="7" t="str">
        <f>VLOOKUP('site info'!A33,'team-translation'!A:B,2,0)</f>
        <v>texans</v>
      </c>
      <c r="B32">
        <f>'site info'!B33</f>
        <v>32</v>
      </c>
      <c r="D32" t="s">
        <v>88</v>
      </c>
      <c r="E32" t="s">
        <v>89</v>
      </c>
      <c r="F32" t="s">
        <v>87</v>
      </c>
      <c r="H32" s="5" t="str">
        <f>D32&amp;A32&amp;E32&amp;B32&amp;F32</f>
        <v>"texans":32,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A3" sqref="A3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>
        <v>1</v>
      </c>
      <c r="C2" s="1">
        <v>0.32100000000000001</v>
      </c>
      <c r="D2">
        <v>3</v>
      </c>
      <c r="E2" s="2">
        <v>44896</v>
      </c>
      <c r="F2">
        <v>2</v>
      </c>
      <c r="G2" s="1">
        <v>0.32800000000000001</v>
      </c>
      <c r="H2">
        <v>2</v>
      </c>
      <c r="I2" s="1">
        <v>0.215</v>
      </c>
      <c r="J2">
        <v>7</v>
      </c>
      <c r="K2" s="1">
        <v>-0.109</v>
      </c>
      <c r="L2">
        <v>17</v>
      </c>
      <c r="M2" s="1">
        <v>-3.0000000000000001E-3</v>
      </c>
      <c r="N2">
        <v>2</v>
      </c>
      <c r="O2">
        <v>10.4</v>
      </c>
      <c r="P2">
        <v>1</v>
      </c>
      <c r="Q2" s="1">
        <v>0.40300000000000002</v>
      </c>
      <c r="R2">
        <v>30</v>
      </c>
      <c r="S2" s="1">
        <v>-7.0999999999999994E-2</v>
      </c>
      <c r="T2">
        <v>22</v>
      </c>
      <c r="U2" s="1">
        <v>-3.6999999999999998E-2</v>
      </c>
      <c r="V2">
        <v>14</v>
      </c>
      <c r="W2" s="1">
        <v>0.104</v>
      </c>
    </row>
    <row r="3" spans="1:23" x14ac:dyDescent="0.2">
      <c r="A3" t="s">
        <v>24</v>
      </c>
      <c r="B3">
        <v>2</v>
      </c>
      <c r="C3" s="1">
        <v>0.32</v>
      </c>
      <c r="D3">
        <v>1</v>
      </c>
      <c r="E3" s="2">
        <v>44837</v>
      </c>
      <c r="F3">
        <v>3</v>
      </c>
      <c r="G3" s="1">
        <v>0.28899999999999998</v>
      </c>
      <c r="H3">
        <v>4</v>
      </c>
      <c r="I3" s="1">
        <v>0.153</v>
      </c>
      <c r="J3">
        <v>4</v>
      </c>
      <c r="K3" s="1">
        <v>-0.127</v>
      </c>
      <c r="L3">
        <v>3</v>
      </c>
      <c r="M3" s="1">
        <v>3.9E-2</v>
      </c>
      <c r="N3">
        <v>1</v>
      </c>
      <c r="O3">
        <v>10.7</v>
      </c>
      <c r="P3">
        <v>4</v>
      </c>
      <c r="Q3" s="1">
        <v>0.27200000000000002</v>
      </c>
      <c r="R3">
        <v>6</v>
      </c>
      <c r="S3" s="1">
        <v>3.6999999999999998E-2</v>
      </c>
      <c r="T3">
        <v>12</v>
      </c>
      <c r="U3" s="1">
        <v>0.03</v>
      </c>
      <c r="V3">
        <v>9</v>
      </c>
      <c r="W3" s="1">
        <v>8.6999999999999994E-2</v>
      </c>
    </row>
    <row r="4" spans="1:23" x14ac:dyDescent="0.2">
      <c r="A4" t="s">
        <v>25</v>
      </c>
      <c r="B4">
        <v>3</v>
      </c>
      <c r="C4" s="1">
        <v>0.253</v>
      </c>
      <c r="D4">
        <v>5</v>
      </c>
      <c r="E4" s="2">
        <v>44808</v>
      </c>
      <c r="F4">
        <v>1</v>
      </c>
      <c r="G4" s="1">
        <v>0.33400000000000002</v>
      </c>
      <c r="H4">
        <v>10</v>
      </c>
      <c r="I4" s="1">
        <v>8.1000000000000003E-2</v>
      </c>
      <c r="J4">
        <v>2</v>
      </c>
      <c r="K4" s="1">
        <v>-0.17</v>
      </c>
      <c r="L4">
        <v>14</v>
      </c>
      <c r="M4" s="1">
        <v>2E-3</v>
      </c>
      <c r="N4">
        <v>7</v>
      </c>
      <c r="O4">
        <v>8.6</v>
      </c>
      <c r="P4">
        <v>3</v>
      </c>
      <c r="Q4" s="1">
        <v>0.32500000000000001</v>
      </c>
      <c r="R4">
        <v>29</v>
      </c>
      <c r="S4" s="1">
        <v>-6.3E-2</v>
      </c>
      <c r="T4">
        <v>27</v>
      </c>
      <c r="U4" s="1">
        <v>-7.5999999999999998E-2</v>
      </c>
      <c r="V4">
        <v>32</v>
      </c>
      <c r="W4" s="1">
        <v>0.20200000000000001</v>
      </c>
    </row>
    <row r="5" spans="1:23" x14ac:dyDescent="0.2">
      <c r="A5" t="s">
        <v>26</v>
      </c>
      <c r="B5">
        <v>4</v>
      </c>
      <c r="C5" s="1">
        <v>0.24199999999999999</v>
      </c>
      <c r="D5">
        <v>2</v>
      </c>
      <c r="E5" s="2">
        <v>44837</v>
      </c>
      <c r="F5">
        <v>4</v>
      </c>
      <c r="G5" s="1">
        <v>0.24099999999999999</v>
      </c>
      <c r="H5">
        <v>15</v>
      </c>
      <c r="I5" s="1">
        <v>4.2000000000000003E-2</v>
      </c>
      <c r="J5">
        <v>1</v>
      </c>
      <c r="K5" s="1">
        <v>-0.17499999999999999</v>
      </c>
      <c r="L5">
        <v>7</v>
      </c>
      <c r="M5" s="1">
        <v>2.5000000000000001E-2</v>
      </c>
      <c r="N5">
        <v>4</v>
      </c>
      <c r="O5">
        <v>9.1999999999999993</v>
      </c>
      <c r="P5">
        <v>2</v>
      </c>
      <c r="Q5" s="1">
        <v>0.32700000000000001</v>
      </c>
      <c r="R5">
        <v>28</v>
      </c>
      <c r="S5" s="1">
        <v>-5.0999999999999997E-2</v>
      </c>
      <c r="T5">
        <v>9</v>
      </c>
      <c r="U5" s="1">
        <v>4.4999999999999998E-2</v>
      </c>
      <c r="V5">
        <v>30</v>
      </c>
      <c r="W5" s="1">
        <v>0.17100000000000001</v>
      </c>
    </row>
    <row r="6" spans="1:23" x14ac:dyDescent="0.2">
      <c r="A6" t="s">
        <v>27</v>
      </c>
      <c r="B6">
        <v>5</v>
      </c>
      <c r="C6" s="1">
        <v>0.22900000000000001</v>
      </c>
      <c r="D6">
        <v>4</v>
      </c>
      <c r="E6" s="2">
        <v>44808</v>
      </c>
      <c r="F6">
        <v>5</v>
      </c>
      <c r="G6" s="1">
        <v>0.214</v>
      </c>
      <c r="H6">
        <v>6</v>
      </c>
      <c r="I6" s="1">
        <v>0.113</v>
      </c>
      <c r="J6">
        <v>8</v>
      </c>
      <c r="K6" s="1">
        <v>-6.4000000000000001E-2</v>
      </c>
      <c r="L6">
        <v>1</v>
      </c>
      <c r="M6" s="1">
        <v>5.1999999999999998E-2</v>
      </c>
      <c r="N6">
        <v>3</v>
      </c>
      <c r="O6">
        <v>9.6</v>
      </c>
      <c r="P6">
        <v>6</v>
      </c>
      <c r="Q6" s="1">
        <v>0.2</v>
      </c>
      <c r="R6">
        <v>14</v>
      </c>
      <c r="S6" s="1">
        <v>1.9E-2</v>
      </c>
      <c r="T6">
        <v>13</v>
      </c>
      <c r="U6" s="1">
        <v>2.5999999999999999E-2</v>
      </c>
      <c r="V6">
        <v>5</v>
      </c>
      <c r="W6" s="1">
        <v>6.7000000000000004E-2</v>
      </c>
    </row>
    <row r="7" spans="1:23" x14ac:dyDescent="0.2">
      <c r="A7" t="s">
        <v>28</v>
      </c>
      <c r="B7">
        <v>6</v>
      </c>
      <c r="C7" s="1">
        <v>0.17899999999999999</v>
      </c>
      <c r="D7">
        <v>6</v>
      </c>
      <c r="E7" s="2">
        <v>44808</v>
      </c>
      <c r="F7">
        <v>6</v>
      </c>
      <c r="G7" s="1">
        <v>0.21299999999999999</v>
      </c>
      <c r="H7">
        <v>5</v>
      </c>
      <c r="I7" s="1">
        <v>0.15</v>
      </c>
      <c r="J7">
        <v>10</v>
      </c>
      <c r="K7" s="1">
        <v>-4.8000000000000001E-2</v>
      </c>
      <c r="L7">
        <v>26</v>
      </c>
      <c r="M7" s="1">
        <v>-1.9E-2</v>
      </c>
      <c r="N7">
        <v>6</v>
      </c>
      <c r="O7">
        <v>8.6</v>
      </c>
      <c r="P7">
        <v>7</v>
      </c>
      <c r="Q7" s="1">
        <v>0.14699999999999999</v>
      </c>
      <c r="R7">
        <v>10</v>
      </c>
      <c r="S7" s="1">
        <v>3.2000000000000001E-2</v>
      </c>
      <c r="T7">
        <v>2</v>
      </c>
      <c r="U7" s="1">
        <v>0.152</v>
      </c>
      <c r="V7">
        <v>28</v>
      </c>
      <c r="W7" s="1">
        <v>0.16</v>
      </c>
    </row>
    <row r="8" spans="1:23" x14ac:dyDescent="0.2">
      <c r="A8" t="s">
        <v>29</v>
      </c>
      <c r="B8">
        <v>7</v>
      </c>
      <c r="C8" s="1">
        <v>0.17799999999999999</v>
      </c>
      <c r="D8">
        <v>7</v>
      </c>
      <c r="E8" s="2">
        <v>44837</v>
      </c>
      <c r="F8">
        <v>7</v>
      </c>
      <c r="G8" s="1">
        <v>0.20100000000000001</v>
      </c>
      <c r="H8">
        <v>1</v>
      </c>
      <c r="I8" s="1">
        <v>0.23599999999999999</v>
      </c>
      <c r="J8">
        <v>25</v>
      </c>
      <c r="K8" s="1">
        <v>5.8999999999999997E-2</v>
      </c>
      <c r="L8">
        <v>15</v>
      </c>
      <c r="M8" s="1">
        <v>1E-3</v>
      </c>
      <c r="N8">
        <v>5</v>
      </c>
      <c r="O8">
        <v>8.6999999999999993</v>
      </c>
      <c r="P8">
        <v>5</v>
      </c>
      <c r="Q8" s="1">
        <v>0.20100000000000001</v>
      </c>
      <c r="R8">
        <v>25</v>
      </c>
      <c r="S8" s="1">
        <v>-3.1E-2</v>
      </c>
      <c r="T8">
        <v>29</v>
      </c>
      <c r="U8" s="1">
        <v>-0.10100000000000001</v>
      </c>
      <c r="V8">
        <v>27</v>
      </c>
      <c r="W8" s="1">
        <v>0.154</v>
      </c>
    </row>
    <row r="9" spans="1:23" x14ac:dyDescent="0.2">
      <c r="A9" t="s">
        <v>30</v>
      </c>
      <c r="B9">
        <v>8</v>
      </c>
      <c r="C9" s="1">
        <v>0.114</v>
      </c>
      <c r="D9">
        <v>8</v>
      </c>
      <c r="E9" s="2">
        <v>44778</v>
      </c>
      <c r="F9">
        <v>8</v>
      </c>
      <c r="G9" s="1">
        <v>0.129</v>
      </c>
      <c r="H9">
        <v>3</v>
      </c>
      <c r="I9" s="1">
        <v>0.17</v>
      </c>
      <c r="J9">
        <v>17</v>
      </c>
      <c r="K9" s="1">
        <v>1.6E-2</v>
      </c>
      <c r="L9">
        <v>31</v>
      </c>
      <c r="M9" s="1">
        <v>-0.04</v>
      </c>
      <c r="N9">
        <v>8</v>
      </c>
      <c r="O9">
        <v>7.7</v>
      </c>
      <c r="P9">
        <v>9</v>
      </c>
      <c r="Q9" s="1">
        <v>9.0999999999999998E-2</v>
      </c>
      <c r="R9">
        <v>9</v>
      </c>
      <c r="S9" s="1">
        <v>3.4000000000000002E-2</v>
      </c>
      <c r="T9">
        <v>4</v>
      </c>
      <c r="U9" s="1">
        <v>0.112</v>
      </c>
      <c r="V9">
        <v>10</v>
      </c>
      <c r="W9" s="1">
        <v>9.1999999999999998E-2</v>
      </c>
    </row>
    <row r="10" spans="1:23" x14ac:dyDescent="0.2">
      <c r="A10" t="s">
        <v>31</v>
      </c>
      <c r="B10">
        <v>9</v>
      </c>
      <c r="C10" s="1">
        <v>8.2000000000000003E-2</v>
      </c>
      <c r="D10">
        <v>9</v>
      </c>
      <c r="E10" s="2">
        <v>44748</v>
      </c>
      <c r="F10">
        <v>9</v>
      </c>
      <c r="G10" s="1">
        <v>9.9000000000000005E-2</v>
      </c>
      <c r="H10">
        <v>19</v>
      </c>
      <c r="I10" s="1">
        <v>-3.4000000000000002E-2</v>
      </c>
      <c r="J10">
        <v>6</v>
      </c>
      <c r="K10" s="1">
        <v>-0.12</v>
      </c>
      <c r="L10">
        <v>18</v>
      </c>
      <c r="M10" s="1">
        <v>-4.0000000000000001E-3</v>
      </c>
      <c r="N10">
        <v>12</v>
      </c>
      <c r="O10">
        <v>7</v>
      </c>
      <c r="P10">
        <v>15</v>
      </c>
      <c r="Q10" s="1">
        <v>-5.0000000000000001E-3</v>
      </c>
      <c r="R10">
        <v>2</v>
      </c>
      <c r="S10" s="1">
        <v>6.4000000000000001E-2</v>
      </c>
      <c r="T10">
        <v>8</v>
      </c>
      <c r="U10" s="1">
        <v>5.1999999999999998E-2</v>
      </c>
      <c r="V10">
        <v>21</v>
      </c>
      <c r="W10" s="1">
        <v>0.127</v>
      </c>
    </row>
    <row r="11" spans="1:23" x14ac:dyDescent="0.2">
      <c r="A11" t="s">
        <v>32</v>
      </c>
      <c r="B11">
        <v>10</v>
      </c>
      <c r="C11" s="1">
        <v>7.8E-2</v>
      </c>
      <c r="D11">
        <v>10</v>
      </c>
      <c r="E11" s="2">
        <v>44748</v>
      </c>
      <c r="F11">
        <v>11</v>
      </c>
      <c r="G11" s="1">
        <v>7.8E-2</v>
      </c>
      <c r="H11">
        <v>9</v>
      </c>
      <c r="I11" s="1">
        <v>8.2000000000000003E-2</v>
      </c>
      <c r="J11">
        <v>21</v>
      </c>
      <c r="K11" s="1">
        <v>4.7E-2</v>
      </c>
      <c r="L11">
        <v>2</v>
      </c>
      <c r="M11" s="1">
        <v>4.2999999999999997E-2</v>
      </c>
      <c r="N11">
        <v>9</v>
      </c>
      <c r="O11">
        <v>7.3</v>
      </c>
      <c r="P11">
        <v>8</v>
      </c>
      <c r="Q11" s="1">
        <v>0.109</v>
      </c>
      <c r="R11">
        <v>31</v>
      </c>
      <c r="S11" s="1">
        <v>-7.3999999999999996E-2</v>
      </c>
      <c r="T11">
        <v>7</v>
      </c>
      <c r="U11" s="1">
        <v>9.7000000000000003E-2</v>
      </c>
      <c r="V11">
        <v>3</v>
      </c>
      <c r="W11" s="1">
        <v>5.2999999999999999E-2</v>
      </c>
    </row>
    <row r="12" spans="1:23" x14ac:dyDescent="0.2">
      <c r="A12" t="s">
        <v>33</v>
      </c>
      <c r="B12">
        <v>11</v>
      </c>
      <c r="C12" s="1">
        <v>6.2E-2</v>
      </c>
      <c r="D12">
        <v>13</v>
      </c>
      <c r="E12" s="2">
        <v>44719</v>
      </c>
      <c r="F12">
        <v>10</v>
      </c>
      <c r="G12" s="1">
        <v>9.5000000000000001E-2</v>
      </c>
      <c r="H12">
        <v>7</v>
      </c>
      <c r="I12" s="1">
        <v>0.10199999999999999</v>
      </c>
      <c r="J12">
        <v>24</v>
      </c>
      <c r="K12" s="1">
        <v>5.0999999999999997E-2</v>
      </c>
      <c r="L12">
        <v>9</v>
      </c>
      <c r="M12" s="1">
        <v>1.0999999999999999E-2</v>
      </c>
      <c r="N12">
        <v>10</v>
      </c>
      <c r="O12">
        <v>7.1</v>
      </c>
      <c r="P12">
        <v>11</v>
      </c>
      <c r="Q12" s="1">
        <v>1.9E-2</v>
      </c>
      <c r="R12">
        <v>4</v>
      </c>
      <c r="S12" s="1">
        <v>4.4999999999999998E-2</v>
      </c>
      <c r="T12">
        <v>28</v>
      </c>
      <c r="U12" s="1">
        <v>-0.08</v>
      </c>
      <c r="V12">
        <v>26</v>
      </c>
      <c r="W12" s="1">
        <v>0.15</v>
      </c>
    </row>
    <row r="13" spans="1:23" x14ac:dyDescent="0.2">
      <c r="A13" t="s">
        <v>34</v>
      </c>
      <c r="B13">
        <v>12</v>
      </c>
      <c r="C13" s="1">
        <v>5.2999999999999999E-2</v>
      </c>
      <c r="D13">
        <v>12</v>
      </c>
      <c r="E13" s="2">
        <v>44748</v>
      </c>
      <c r="F13">
        <v>12</v>
      </c>
      <c r="G13" s="1">
        <v>5.0999999999999997E-2</v>
      </c>
      <c r="H13">
        <v>25</v>
      </c>
      <c r="I13" s="1">
        <v>-9.2999999999999999E-2</v>
      </c>
      <c r="J13">
        <v>3</v>
      </c>
      <c r="K13" s="1">
        <v>-0.13900000000000001</v>
      </c>
      <c r="L13">
        <v>12</v>
      </c>
      <c r="M13" s="1">
        <v>7.0000000000000001E-3</v>
      </c>
      <c r="N13">
        <v>11</v>
      </c>
      <c r="O13">
        <v>7.1</v>
      </c>
      <c r="P13">
        <v>10</v>
      </c>
      <c r="Q13" s="1">
        <v>5.5E-2</v>
      </c>
      <c r="R13">
        <v>18</v>
      </c>
      <c r="S13" s="1">
        <v>0</v>
      </c>
      <c r="T13">
        <v>3</v>
      </c>
      <c r="U13" s="1">
        <v>0.129</v>
      </c>
      <c r="V13">
        <v>15</v>
      </c>
      <c r="W13" s="1">
        <v>0.105</v>
      </c>
    </row>
    <row r="14" spans="1:23" x14ac:dyDescent="0.2">
      <c r="A14" t="s">
        <v>35</v>
      </c>
      <c r="B14">
        <v>13</v>
      </c>
      <c r="C14" s="1">
        <v>6.0000000000000001E-3</v>
      </c>
      <c r="D14">
        <v>11</v>
      </c>
      <c r="E14" s="2">
        <v>44719</v>
      </c>
      <c r="F14">
        <v>17</v>
      </c>
      <c r="G14" s="1">
        <v>-0.04</v>
      </c>
      <c r="H14">
        <v>17</v>
      </c>
      <c r="I14" s="1">
        <v>-7.0000000000000001E-3</v>
      </c>
      <c r="J14">
        <v>11</v>
      </c>
      <c r="K14" s="1">
        <v>-4.5999999999999999E-2</v>
      </c>
      <c r="L14">
        <v>29</v>
      </c>
      <c r="M14" s="1">
        <v>-3.2000000000000001E-2</v>
      </c>
      <c r="N14">
        <v>16</v>
      </c>
      <c r="O14">
        <v>6.2</v>
      </c>
      <c r="P14">
        <v>19</v>
      </c>
      <c r="Q14" s="1">
        <v>-2.5000000000000001E-2</v>
      </c>
      <c r="R14">
        <v>8</v>
      </c>
      <c r="S14" s="1">
        <v>3.4000000000000002E-2</v>
      </c>
      <c r="T14">
        <v>25</v>
      </c>
      <c r="U14" s="1">
        <v>-6.8000000000000005E-2</v>
      </c>
      <c r="V14">
        <v>23</v>
      </c>
      <c r="W14" s="1">
        <v>0.13100000000000001</v>
      </c>
    </row>
    <row r="15" spans="1:23" x14ac:dyDescent="0.2">
      <c r="A15" t="s">
        <v>36</v>
      </c>
      <c r="B15">
        <v>14</v>
      </c>
      <c r="C15" s="1">
        <v>2E-3</v>
      </c>
      <c r="D15">
        <v>14</v>
      </c>
      <c r="E15" s="2">
        <v>44689</v>
      </c>
      <c r="F15">
        <v>15</v>
      </c>
      <c r="G15" s="1">
        <v>3.0000000000000001E-3</v>
      </c>
      <c r="H15">
        <v>8</v>
      </c>
      <c r="I15" s="1">
        <v>9.2999999999999999E-2</v>
      </c>
      <c r="J15">
        <v>27</v>
      </c>
      <c r="K15" s="1">
        <v>0.09</v>
      </c>
      <c r="L15">
        <v>16</v>
      </c>
      <c r="M15" s="1">
        <v>-1E-3</v>
      </c>
      <c r="N15">
        <v>13</v>
      </c>
      <c r="O15">
        <v>6.8</v>
      </c>
      <c r="P15">
        <v>17</v>
      </c>
      <c r="Q15" s="1">
        <v>-1.7999999999999999E-2</v>
      </c>
      <c r="R15">
        <v>5</v>
      </c>
      <c r="S15" s="1">
        <v>0.04</v>
      </c>
      <c r="T15">
        <v>14</v>
      </c>
      <c r="U15" s="1">
        <v>1.7999999999999999E-2</v>
      </c>
      <c r="V15">
        <v>24</v>
      </c>
      <c r="W15" s="1">
        <v>0.13700000000000001</v>
      </c>
    </row>
    <row r="16" spans="1:23" x14ac:dyDescent="0.2">
      <c r="A16" t="s">
        <v>37</v>
      </c>
      <c r="B16">
        <v>15</v>
      </c>
      <c r="C16" s="1">
        <v>-7.0000000000000001E-3</v>
      </c>
      <c r="D16">
        <v>15</v>
      </c>
      <c r="E16" s="2">
        <v>44689</v>
      </c>
      <c r="F16">
        <v>14</v>
      </c>
      <c r="G16" s="1">
        <v>8.0000000000000002E-3</v>
      </c>
      <c r="H16">
        <v>11</v>
      </c>
      <c r="I16" s="1">
        <v>7.4999999999999997E-2</v>
      </c>
      <c r="J16">
        <v>23</v>
      </c>
      <c r="K16" s="1">
        <v>0.05</v>
      </c>
      <c r="L16">
        <v>30</v>
      </c>
      <c r="M16" s="1">
        <v>-3.2000000000000001E-2</v>
      </c>
      <c r="N16">
        <v>24</v>
      </c>
      <c r="O16">
        <v>5.2</v>
      </c>
      <c r="P16">
        <v>18</v>
      </c>
      <c r="Q16" s="1">
        <v>-2.3E-2</v>
      </c>
      <c r="R16">
        <v>11</v>
      </c>
      <c r="S16" s="1">
        <v>2.9000000000000001E-2</v>
      </c>
      <c r="T16">
        <v>15</v>
      </c>
      <c r="U16" s="1">
        <v>-6.0000000000000001E-3</v>
      </c>
      <c r="V16">
        <v>13</v>
      </c>
      <c r="W16" s="1">
        <v>0.1</v>
      </c>
    </row>
    <row r="17" spans="1:23" x14ac:dyDescent="0.2">
      <c r="A17" t="s">
        <v>38</v>
      </c>
      <c r="B17">
        <v>16</v>
      </c>
      <c r="C17" s="1">
        <v>-2.8000000000000001E-2</v>
      </c>
      <c r="D17">
        <v>19</v>
      </c>
      <c r="E17" s="2">
        <v>44689</v>
      </c>
      <c r="F17">
        <v>16</v>
      </c>
      <c r="G17" s="1">
        <v>-0.03</v>
      </c>
      <c r="H17">
        <v>12</v>
      </c>
      <c r="I17" s="1">
        <v>0.06</v>
      </c>
      <c r="J17">
        <v>30</v>
      </c>
      <c r="K17" s="1">
        <v>0.11799999999999999</v>
      </c>
      <c r="L17">
        <v>6</v>
      </c>
      <c r="M17" s="1">
        <v>0.03</v>
      </c>
      <c r="N17">
        <v>14</v>
      </c>
      <c r="O17">
        <v>6.3</v>
      </c>
      <c r="P17">
        <v>12</v>
      </c>
      <c r="Q17" s="1">
        <v>1.6E-2</v>
      </c>
      <c r="R17">
        <v>26</v>
      </c>
      <c r="S17" s="1">
        <v>-3.3000000000000002E-2</v>
      </c>
      <c r="T17">
        <v>20</v>
      </c>
      <c r="U17" s="1">
        <v>-2.4E-2</v>
      </c>
      <c r="V17">
        <v>7</v>
      </c>
      <c r="W17" s="1">
        <v>0.08</v>
      </c>
    </row>
    <row r="18" spans="1:23" x14ac:dyDescent="0.2">
      <c r="A18" t="s">
        <v>39</v>
      </c>
      <c r="B18">
        <v>17</v>
      </c>
      <c r="C18" s="1">
        <v>-3.2000000000000001E-2</v>
      </c>
      <c r="D18">
        <v>17</v>
      </c>
      <c r="E18" s="3">
        <v>37077</v>
      </c>
      <c r="F18">
        <v>13</v>
      </c>
      <c r="G18" s="1">
        <v>0.01</v>
      </c>
      <c r="H18">
        <v>27</v>
      </c>
      <c r="I18" s="1">
        <v>-0.128</v>
      </c>
      <c r="J18">
        <v>9</v>
      </c>
      <c r="K18" s="1">
        <v>-6.2E-2</v>
      </c>
      <c r="L18">
        <v>4</v>
      </c>
      <c r="M18" s="1">
        <v>3.4000000000000002E-2</v>
      </c>
      <c r="N18">
        <v>17</v>
      </c>
      <c r="O18">
        <v>5.8</v>
      </c>
      <c r="P18">
        <v>14</v>
      </c>
      <c r="Q18" s="1">
        <v>-2E-3</v>
      </c>
      <c r="R18">
        <v>21</v>
      </c>
      <c r="S18" s="1">
        <v>-1.2999999999999999E-2</v>
      </c>
      <c r="T18">
        <v>6</v>
      </c>
      <c r="U18" s="1">
        <v>0.10199999999999999</v>
      </c>
      <c r="V18">
        <v>1</v>
      </c>
      <c r="W18" s="1">
        <v>4.4999999999999998E-2</v>
      </c>
    </row>
    <row r="19" spans="1:23" x14ac:dyDescent="0.2">
      <c r="A19" t="s">
        <v>40</v>
      </c>
      <c r="B19">
        <v>18</v>
      </c>
      <c r="C19" s="1">
        <v>-4.3999999999999997E-2</v>
      </c>
      <c r="D19">
        <v>24</v>
      </c>
      <c r="E19" s="2">
        <v>44689</v>
      </c>
      <c r="F19">
        <v>21</v>
      </c>
      <c r="G19" s="1">
        <v>-7.1999999999999995E-2</v>
      </c>
      <c r="H19">
        <v>13</v>
      </c>
      <c r="I19" s="1">
        <v>5.5E-2</v>
      </c>
      <c r="J19">
        <v>28</v>
      </c>
      <c r="K19" s="1">
        <v>0.106</v>
      </c>
      <c r="L19">
        <v>13</v>
      </c>
      <c r="M19" s="1">
        <v>7.0000000000000001E-3</v>
      </c>
      <c r="N19">
        <v>19</v>
      </c>
      <c r="O19">
        <v>5.6</v>
      </c>
      <c r="P19">
        <v>13</v>
      </c>
      <c r="Q19" s="1">
        <v>7.0000000000000001E-3</v>
      </c>
      <c r="R19">
        <v>27</v>
      </c>
      <c r="S19" s="1">
        <v>-4.2999999999999997E-2</v>
      </c>
      <c r="T19">
        <v>17</v>
      </c>
      <c r="U19" s="1">
        <v>-0.01</v>
      </c>
      <c r="V19">
        <v>29</v>
      </c>
      <c r="W19" s="1">
        <v>0.16900000000000001</v>
      </c>
    </row>
    <row r="20" spans="1:23" x14ac:dyDescent="0.2">
      <c r="A20" t="s">
        <v>41</v>
      </c>
      <c r="B20">
        <v>19</v>
      </c>
      <c r="C20" s="1">
        <v>-4.8000000000000001E-2</v>
      </c>
      <c r="D20">
        <v>18</v>
      </c>
      <c r="E20" s="2">
        <v>44689</v>
      </c>
      <c r="F20">
        <v>18</v>
      </c>
      <c r="G20" s="1">
        <v>-4.8000000000000001E-2</v>
      </c>
      <c r="H20">
        <v>20</v>
      </c>
      <c r="I20" s="1">
        <v>-3.6999999999999998E-2</v>
      </c>
      <c r="J20">
        <v>13</v>
      </c>
      <c r="K20" s="1">
        <v>-1.7999999999999999E-2</v>
      </c>
      <c r="L20">
        <v>28</v>
      </c>
      <c r="M20" s="1">
        <v>-2.8000000000000001E-2</v>
      </c>
      <c r="N20">
        <v>18</v>
      </c>
      <c r="O20">
        <v>5.7</v>
      </c>
      <c r="P20">
        <v>26</v>
      </c>
      <c r="Q20" s="1">
        <v>-0.114</v>
      </c>
      <c r="R20">
        <v>1</v>
      </c>
      <c r="S20" s="1">
        <v>8.4000000000000005E-2</v>
      </c>
      <c r="T20">
        <v>16</v>
      </c>
      <c r="U20" s="1">
        <v>-8.9999999999999993E-3</v>
      </c>
      <c r="V20">
        <v>19</v>
      </c>
      <c r="W20" s="1">
        <v>0.126</v>
      </c>
    </row>
    <row r="21" spans="1:23" x14ac:dyDescent="0.2">
      <c r="A21" t="s">
        <v>42</v>
      </c>
      <c r="B21">
        <v>20</v>
      </c>
      <c r="C21" s="1">
        <v>-6.6000000000000003E-2</v>
      </c>
      <c r="D21">
        <v>16</v>
      </c>
      <c r="E21" s="2">
        <v>44748</v>
      </c>
      <c r="F21">
        <v>20</v>
      </c>
      <c r="G21" s="1">
        <v>-5.8000000000000003E-2</v>
      </c>
      <c r="H21">
        <v>22</v>
      </c>
      <c r="I21" s="1">
        <v>-4.7E-2</v>
      </c>
      <c r="J21">
        <v>16</v>
      </c>
      <c r="K21" s="1">
        <v>0.01</v>
      </c>
      <c r="L21">
        <v>19</v>
      </c>
      <c r="M21" s="1">
        <v>-8.9999999999999993E-3</v>
      </c>
      <c r="N21">
        <v>15</v>
      </c>
      <c r="O21">
        <v>6.2</v>
      </c>
      <c r="P21">
        <v>23</v>
      </c>
      <c r="Q21" s="1">
        <v>-9.4E-2</v>
      </c>
      <c r="R21">
        <v>22</v>
      </c>
      <c r="S21" s="1">
        <v>-1.7999999999999999E-2</v>
      </c>
      <c r="T21">
        <v>23</v>
      </c>
      <c r="U21" s="1">
        <v>-0.05</v>
      </c>
      <c r="V21">
        <v>22</v>
      </c>
      <c r="W21" s="1">
        <v>0.128</v>
      </c>
    </row>
    <row r="22" spans="1:23" x14ac:dyDescent="0.2">
      <c r="A22" t="s">
        <v>43</v>
      </c>
      <c r="B22">
        <v>21</v>
      </c>
      <c r="C22" s="1">
        <v>-7.1999999999999995E-2</v>
      </c>
      <c r="D22">
        <v>20</v>
      </c>
      <c r="E22" s="2">
        <v>44837</v>
      </c>
      <c r="F22">
        <v>23</v>
      </c>
      <c r="G22" s="1">
        <v>-0.09</v>
      </c>
      <c r="H22">
        <v>18</v>
      </c>
      <c r="I22" s="1">
        <v>-0.01</v>
      </c>
      <c r="J22">
        <v>22</v>
      </c>
      <c r="K22" s="1">
        <v>4.8000000000000001E-2</v>
      </c>
      <c r="L22">
        <v>21</v>
      </c>
      <c r="M22" s="1">
        <v>-1.2999999999999999E-2</v>
      </c>
      <c r="N22">
        <v>23</v>
      </c>
      <c r="O22">
        <v>5.3</v>
      </c>
      <c r="P22">
        <v>25</v>
      </c>
      <c r="Q22" s="1">
        <v>-0.1</v>
      </c>
      <c r="R22">
        <v>3</v>
      </c>
      <c r="S22" s="1">
        <v>5.0999999999999997E-2</v>
      </c>
      <c r="T22">
        <v>32</v>
      </c>
      <c r="U22" s="1">
        <v>-0.153</v>
      </c>
      <c r="V22">
        <v>6</v>
      </c>
      <c r="W22" s="1">
        <v>6.9000000000000006E-2</v>
      </c>
    </row>
    <row r="23" spans="1:23" x14ac:dyDescent="0.2">
      <c r="A23" t="s">
        <v>44</v>
      </c>
      <c r="B23">
        <v>22</v>
      </c>
      <c r="C23" s="1">
        <v>-7.9000000000000001E-2</v>
      </c>
      <c r="D23">
        <v>22</v>
      </c>
      <c r="E23" s="2">
        <v>44660</v>
      </c>
      <c r="F23">
        <v>19</v>
      </c>
      <c r="G23" s="1">
        <v>-5.7000000000000002E-2</v>
      </c>
      <c r="H23">
        <v>23</v>
      </c>
      <c r="I23" s="1">
        <v>-6.5000000000000002E-2</v>
      </c>
      <c r="J23">
        <v>15</v>
      </c>
      <c r="K23" s="1">
        <v>-1E-3</v>
      </c>
      <c r="L23">
        <v>23</v>
      </c>
      <c r="M23" s="1">
        <v>-1.6E-2</v>
      </c>
      <c r="N23">
        <v>21</v>
      </c>
      <c r="O23">
        <v>5.3</v>
      </c>
      <c r="P23">
        <v>22</v>
      </c>
      <c r="Q23" s="1">
        <v>-7.2999999999999995E-2</v>
      </c>
      <c r="R23">
        <v>19</v>
      </c>
      <c r="S23" s="1">
        <v>-3.0000000000000001E-3</v>
      </c>
      <c r="T23">
        <v>11</v>
      </c>
      <c r="U23" s="1">
        <v>3.1E-2</v>
      </c>
      <c r="V23">
        <v>8</v>
      </c>
      <c r="W23" s="1">
        <v>8.5999999999999993E-2</v>
      </c>
    </row>
    <row r="24" spans="1:23" x14ac:dyDescent="0.2">
      <c r="A24" t="s">
        <v>45</v>
      </c>
      <c r="B24">
        <v>23</v>
      </c>
      <c r="C24" s="1">
        <v>-8.5000000000000006E-2</v>
      </c>
      <c r="D24">
        <v>25</v>
      </c>
      <c r="E24" s="2">
        <v>44630</v>
      </c>
      <c r="F24">
        <v>25</v>
      </c>
      <c r="G24" s="1">
        <v>-9.8000000000000004E-2</v>
      </c>
      <c r="H24">
        <v>30</v>
      </c>
      <c r="I24" s="1">
        <v>-0.16600000000000001</v>
      </c>
      <c r="J24">
        <v>5</v>
      </c>
      <c r="K24" s="1">
        <v>-0.124</v>
      </c>
      <c r="L24">
        <v>32</v>
      </c>
      <c r="M24" s="1">
        <v>-4.2999999999999997E-2</v>
      </c>
      <c r="N24">
        <v>22</v>
      </c>
      <c r="O24">
        <v>5.3</v>
      </c>
      <c r="P24">
        <v>20</v>
      </c>
      <c r="Q24" s="1">
        <v>-5.6000000000000001E-2</v>
      </c>
      <c r="R24">
        <v>23</v>
      </c>
      <c r="S24" s="1">
        <v>-2.5999999999999999E-2</v>
      </c>
      <c r="T24">
        <v>26</v>
      </c>
      <c r="U24" s="1">
        <v>-7.4999999999999997E-2</v>
      </c>
      <c r="V24">
        <v>17</v>
      </c>
      <c r="W24" s="1">
        <v>0.11</v>
      </c>
    </row>
    <row r="25" spans="1:23" x14ac:dyDescent="0.2">
      <c r="A25" t="s">
        <v>46</v>
      </c>
      <c r="B25">
        <v>24</v>
      </c>
      <c r="C25" s="1">
        <v>-8.8999999999999996E-2</v>
      </c>
      <c r="D25">
        <v>21</v>
      </c>
      <c r="E25" s="3">
        <v>37077</v>
      </c>
      <c r="F25">
        <v>24</v>
      </c>
      <c r="G25" s="1">
        <v>-9.7000000000000003E-2</v>
      </c>
      <c r="H25">
        <v>14</v>
      </c>
      <c r="I25" s="1">
        <v>4.5999999999999999E-2</v>
      </c>
      <c r="J25">
        <v>29</v>
      </c>
      <c r="K25" s="1">
        <v>0.11600000000000001</v>
      </c>
      <c r="L25">
        <v>24</v>
      </c>
      <c r="M25" s="1">
        <v>-1.9E-2</v>
      </c>
      <c r="N25">
        <v>26</v>
      </c>
      <c r="O25">
        <v>5</v>
      </c>
      <c r="P25">
        <v>24</v>
      </c>
      <c r="Q25" s="1">
        <v>-9.4E-2</v>
      </c>
      <c r="R25">
        <v>12</v>
      </c>
      <c r="S25" s="1">
        <v>2.5000000000000001E-2</v>
      </c>
      <c r="T25">
        <v>19</v>
      </c>
      <c r="U25" s="1">
        <v>-1.7999999999999999E-2</v>
      </c>
      <c r="V25">
        <v>2</v>
      </c>
      <c r="W25" s="1">
        <v>0.05</v>
      </c>
    </row>
    <row r="26" spans="1:23" x14ac:dyDescent="0.2">
      <c r="A26" t="s">
        <v>47</v>
      </c>
      <c r="B26">
        <v>25</v>
      </c>
      <c r="C26" s="1">
        <v>-9.6000000000000002E-2</v>
      </c>
      <c r="D26">
        <v>23</v>
      </c>
      <c r="E26" s="2">
        <v>44689</v>
      </c>
      <c r="F26">
        <v>22</v>
      </c>
      <c r="G26" s="1">
        <v>-7.6999999999999999E-2</v>
      </c>
      <c r="H26">
        <v>16</v>
      </c>
      <c r="I26" s="1">
        <v>4.1000000000000002E-2</v>
      </c>
      <c r="J26">
        <v>31</v>
      </c>
      <c r="K26" s="1">
        <v>0.14799999999999999</v>
      </c>
      <c r="L26">
        <v>11</v>
      </c>
      <c r="M26" s="1">
        <v>1.0999999999999999E-2</v>
      </c>
      <c r="N26">
        <v>20</v>
      </c>
      <c r="O26">
        <v>5.5</v>
      </c>
      <c r="P26">
        <v>16</v>
      </c>
      <c r="Q26" s="1">
        <v>-5.0000000000000001E-3</v>
      </c>
      <c r="R26">
        <v>32</v>
      </c>
      <c r="S26" s="1">
        <v>-9.8000000000000004E-2</v>
      </c>
      <c r="T26">
        <v>5</v>
      </c>
      <c r="U26" s="1">
        <v>0.109</v>
      </c>
      <c r="V26">
        <v>20</v>
      </c>
      <c r="W26" s="1">
        <v>0.126</v>
      </c>
    </row>
    <row r="27" spans="1:23" x14ac:dyDescent="0.2">
      <c r="A27" t="s">
        <v>48</v>
      </c>
      <c r="B27">
        <v>26</v>
      </c>
      <c r="C27" s="1">
        <v>-9.9000000000000005E-2</v>
      </c>
      <c r="D27">
        <v>26</v>
      </c>
      <c r="E27" s="2">
        <v>44748</v>
      </c>
      <c r="F27">
        <v>26</v>
      </c>
      <c r="G27" s="1">
        <v>-0.11899999999999999</v>
      </c>
      <c r="H27">
        <v>24</v>
      </c>
      <c r="I27" s="1">
        <v>-8.6999999999999994E-2</v>
      </c>
      <c r="J27">
        <v>18</v>
      </c>
      <c r="K27" s="1">
        <v>2.3E-2</v>
      </c>
      <c r="L27">
        <v>10</v>
      </c>
      <c r="M27" s="1">
        <v>1.0999999999999999E-2</v>
      </c>
      <c r="N27">
        <v>25</v>
      </c>
      <c r="O27">
        <v>5.0999999999999996</v>
      </c>
      <c r="P27">
        <v>21</v>
      </c>
      <c r="Q27" s="1">
        <v>-7.0999999999999994E-2</v>
      </c>
      <c r="R27">
        <v>20</v>
      </c>
      <c r="S27" s="1">
        <v>-8.0000000000000002E-3</v>
      </c>
      <c r="T27">
        <v>31</v>
      </c>
      <c r="U27" s="1">
        <v>-0.14199999999999999</v>
      </c>
      <c r="V27">
        <v>11</v>
      </c>
      <c r="W27" s="1">
        <v>9.7000000000000003E-2</v>
      </c>
    </row>
    <row r="28" spans="1:23" x14ac:dyDescent="0.2">
      <c r="A28" t="s">
        <v>49</v>
      </c>
      <c r="B28">
        <v>27</v>
      </c>
      <c r="C28" s="1">
        <v>-0.127</v>
      </c>
      <c r="D28">
        <v>27</v>
      </c>
      <c r="E28" s="2">
        <v>44660</v>
      </c>
      <c r="F28">
        <v>27</v>
      </c>
      <c r="G28" s="1">
        <v>-0.13200000000000001</v>
      </c>
      <c r="H28">
        <v>26</v>
      </c>
      <c r="I28" s="1">
        <v>-0.122</v>
      </c>
      <c r="J28">
        <v>14</v>
      </c>
      <c r="K28" s="1">
        <v>-8.9999999999999993E-3</v>
      </c>
      <c r="L28">
        <v>22</v>
      </c>
      <c r="M28" s="1">
        <v>-1.4999999999999999E-2</v>
      </c>
      <c r="N28">
        <v>27</v>
      </c>
      <c r="O28">
        <v>5</v>
      </c>
      <c r="P28">
        <v>28</v>
      </c>
      <c r="Q28" s="1">
        <v>-0.182</v>
      </c>
      <c r="R28">
        <v>7</v>
      </c>
      <c r="S28" s="1">
        <v>3.5000000000000003E-2</v>
      </c>
      <c r="T28">
        <v>21</v>
      </c>
      <c r="U28" s="1">
        <v>-2.8000000000000001E-2</v>
      </c>
      <c r="V28">
        <v>4</v>
      </c>
      <c r="W28" s="1">
        <v>6.7000000000000004E-2</v>
      </c>
    </row>
    <row r="29" spans="1:23" x14ac:dyDescent="0.2">
      <c r="A29" t="s">
        <v>50</v>
      </c>
      <c r="B29">
        <v>28</v>
      </c>
      <c r="C29" s="1">
        <v>-0.17100000000000001</v>
      </c>
      <c r="D29">
        <v>28</v>
      </c>
      <c r="E29" s="2">
        <v>44689</v>
      </c>
      <c r="F29">
        <v>28</v>
      </c>
      <c r="G29" s="1">
        <v>-0.14699999999999999</v>
      </c>
      <c r="H29">
        <v>29</v>
      </c>
      <c r="I29" s="1">
        <v>-0.161</v>
      </c>
      <c r="J29">
        <v>19</v>
      </c>
      <c r="K29" s="1">
        <v>2.5000000000000001E-2</v>
      </c>
      <c r="L29">
        <v>8</v>
      </c>
      <c r="M29" s="1">
        <v>1.6E-2</v>
      </c>
      <c r="N29">
        <v>28</v>
      </c>
      <c r="O29">
        <v>4.5999999999999996</v>
      </c>
      <c r="P29">
        <v>27</v>
      </c>
      <c r="Q29" s="1">
        <v>-0.153</v>
      </c>
      <c r="R29">
        <v>16</v>
      </c>
      <c r="S29" s="1">
        <v>4.0000000000000001E-3</v>
      </c>
      <c r="T29">
        <v>18</v>
      </c>
      <c r="U29" s="1">
        <v>-1.4999999999999999E-2</v>
      </c>
      <c r="V29">
        <v>31</v>
      </c>
      <c r="W29" s="1">
        <v>0.188</v>
      </c>
    </row>
    <row r="30" spans="1:23" x14ac:dyDescent="0.2">
      <c r="A30" t="s">
        <v>51</v>
      </c>
      <c r="B30">
        <v>29</v>
      </c>
      <c r="C30" s="1">
        <v>-0.224</v>
      </c>
      <c r="D30">
        <v>29</v>
      </c>
      <c r="E30" s="2">
        <v>44630</v>
      </c>
      <c r="F30">
        <v>29</v>
      </c>
      <c r="G30" s="1">
        <v>-0.24399999999999999</v>
      </c>
      <c r="H30">
        <v>21</v>
      </c>
      <c r="I30" s="1">
        <v>-4.2999999999999997E-2</v>
      </c>
      <c r="J30">
        <v>32</v>
      </c>
      <c r="K30" s="1">
        <v>0.16700000000000001</v>
      </c>
      <c r="L30">
        <v>20</v>
      </c>
      <c r="M30" s="1">
        <v>-1.2999999999999999E-2</v>
      </c>
      <c r="N30">
        <v>29</v>
      </c>
      <c r="O30">
        <v>4.2</v>
      </c>
      <c r="P30">
        <v>30</v>
      </c>
      <c r="Q30" s="1">
        <v>-0.219</v>
      </c>
      <c r="R30">
        <v>13</v>
      </c>
      <c r="S30" s="1">
        <v>2.1000000000000001E-2</v>
      </c>
      <c r="T30">
        <v>1</v>
      </c>
      <c r="U30" s="1">
        <v>0.158</v>
      </c>
      <c r="V30">
        <v>18</v>
      </c>
      <c r="W30" s="1">
        <v>0.125</v>
      </c>
    </row>
    <row r="31" spans="1:23" x14ac:dyDescent="0.2">
      <c r="A31" t="s">
        <v>52</v>
      </c>
      <c r="B31">
        <v>30</v>
      </c>
      <c r="C31" s="1">
        <v>-0.253</v>
      </c>
      <c r="D31">
        <v>30</v>
      </c>
      <c r="E31" s="2">
        <v>44660</v>
      </c>
      <c r="F31">
        <v>30</v>
      </c>
      <c r="G31" s="1">
        <v>-0.252</v>
      </c>
      <c r="H31">
        <v>28</v>
      </c>
      <c r="I31" s="1">
        <v>-0.16</v>
      </c>
      <c r="J31">
        <v>26</v>
      </c>
      <c r="K31" s="1">
        <v>7.0000000000000007E-2</v>
      </c>
      <c r="L31">
        <v>27</v>
      </c>
      <c r="M31" s="1">
        <v>-2.3E-2</v>
      </c>
      <c r="N31">
        <v>31</v>
      </c>
      <c r="O31">
        <v>3.6</v>
      </c>
      <c r="P31">
        <v>29</v>
      </c>
      <c r="Q31" s="1">
        <v>-0.191</v>
      </c>
      <c r="R31">
        <v>15</v>
      </c>
      <c r="S31" s="1">
        <v>1.4E-2</v>
      </c>
      <c r="T31">
        <v>10</v>
      </c>
      <c r="U31" s="1">
        <v>3.6999999999999998E-2</v>
      </c>
      <c r="V31">
        <v>16</v>
      </c>
      <c r="W31" s="1">
        <v>0.106</v>
      </c>
    </row>
    <row r="32" spans="1:23" x14ac:dyDescent="0.2">
      <c r="A32" t="s">
        <v>53</v>
      </c>
      <c r="B32">
        <v>31</v>
      </c>
      <c r="C32" s="1">
        <v>-0.29099999999999998</v>
      </c>
      <c r="D32">
        <v>31</v>
      </c>
      <c r="E32" s="3">
        <v>36989</v>
      </c>
      <c r="F32">
        <v>31</v>
      </c>
      <c r="G32" s="1">
        <v>-0.27600000000000002</v>
      </c>
      <c r="H32">
        <v>32</v>
      </c>
      <c r="I32" s="1">
        <v>-0.29299999999999998</v>
      </c>
      <c r="J32">
        <v>12</v>
      </c>
      <c r="K32" s="1">
        <v>-2.1000000000000001E-2</v>
      </c>
      <c r="L32">
        <v>25</v>
      </c>
      <c r="M32" s="1">
        <v>-1.9E-2</v>
      </c>
      <c r="N32">
        <v>30</v>
      </c>
      <c r="O32">
        <v>4</v>
      </c>
      <c r="P32">
        <v>32</v>
      </c>
      <c r="Q32" s="1">
        <v>-0.26700000000000002</v>
      </c>
      <c r="R32">
        <v>17</v>
      </c>
      <c r="S32" s="1">
        <v>1E-3</v>
      </c>
      <c r="T32">
        <v>30</v>
      </c>
      <c r="U32" s="1">
        <v>-0.14000000000000001</v>
      </c>
      <c r="V32">
        <v>25</v>
      </c>
      <c r="W32" s="1">
        <v>0.14499999999999999</v>
      </c>
    </row>
    <row r="33" spans="1:23" x14ac:dyDescent="0.2">
      <c r="A33" t="s">
        <v>54</v>
      </c>
      <c r="B33">
        <v>32</v>
      </c>
      <c r="C33" s="1">
        <v>-0.29899999999999999</v>
      </c>
      <c r="D33">
        <v>32</v>
      </c>
      <c r="E33" s="3">
        <v>36902</v>
      </c>
      <c r="F33">
        <v>32</v>
      </c>
      <c r="G33" s="1">
        <v>-0.29299999999999998</v>
      </c>
      <c r="H33">
        <v>31</v>
      </c>
      <c r="I33" s="1">
        <v>-0.28699999999999998</v>
      </c>
      <c r="J33">
        <v>20</v>
      </c>
      <c r="K33" s="1">
        <v>4.4999999999999998E-2</v>
      </c>
      <c r="L33">
        <v>5</v>
      </c>
      <c r="M33" s="1">
        <v>3.3000000000000002E-2</v>
      </c>
      <c r="N33">
        <v>32</v>
      </c>
      <c r="O33">
        <v>2.1</v>
      </c>
      <c r="P33">
        <v>31</v>
      </c>
      <c r="Q33" s="1">
        <v>-0.252</v>
      </c>
      <c r="R33">
        <v>24</v>
      </c>
      <c r="S33" s="1">
        <v>-2.7E-2</v>
      </c>
      <c r="T33">
        <v>24</v>
      </c>
      <c r="U33" s="1">
        <v>-5.6000000000000001E-2</v>
      </c>
      <c r="V33">
        <v>12</v>
      </c>
      <c r="W33" s="1">
        <v>9.9000000000000005E-2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6" x14ac:dyDescent="0.2"/>
  <sheetData>
    <row r="1" spans="1:2" x14ac:dyDescent="0.2">
      <c r="A1" t="s">
        <v>23</v>
      </c>
      <c r="B1" t="s">
        <v>55</v>
      </c>
    </row>
    <row r="2" spans="1:2" x14ac:dyDescent="0.2">
      <c r="A2" t="s">
        <v>24</v>
      </c>
      <c r="B2" t="s">
        <v>56</v>
      </c>
    </row>
    <row r="3" spans="1:2" x14ac:dyDescent="0.2">
      <c r="A3" t="s">
        <v>25</v>
      </c>
      <c r="B3" t="s">
        <v>57</v>
      </c>
    </row>
    <row r="4" spans="1:2" x14ac:dyDescent="0.2">
      <c r="A4" t="s">
        <v>26</v>
      </c>
      <c r="B4" t="s">
        <v>58</v>
      </c>
    </row>
    <row r="5" spans="1:2" x14ac:dyDescent="0.2">
      <c r="A5" t="s">
        <v>27</v>
      </c>
      <c r="B5" t="s">
        <v>59</v>
      </c>
    </row>
    <row r="6" spans="1:2" x14ac:dyDescent="0.2">
      <c r="A6" t="s">
        <v>28</v>
      </c>
      <c r="B6" t="s">
        <v>60</v>
      </c>
    </row>
    <row r="7" spans="1:2" x14ac:dyDescent="0.2">
      <c r="A7" t="s">
        <v>29</v>
      </c>
      <c r="B7" t="s">
        <v>61</v>
      </c>
    </row>
    <row r="8" spans="1:2" x14ac:dyDescent="0.2">
      <c r="A8" t="s">
        <v>30</v>
      </c>
      <c r="B8" t="s">
        <v>62</v>
      </c>
    </row>
    <row r="9" spans="1:2" x14ac:dyDescent="0.2">
      <c r="A9" t="s">
        <v>31</v>
      </c>
      <c r="B9" t="s">
        <v>63</v>
      </c>
    </row>
    <row r="10" spans="1:2" x14ac:dyDescent="0.2">
      <c r="A10" t="s">
        <v>32</v>
      </c>
      <c r="B10" t="s">
        <v>64</v>
      </c>
    </row>
    <row r="11" spans="1:2" x14ac:dyDescent="0.2">
      <c r="A11" t="s">
        <v>33</v>
      </c>
      <c r="B11" t="s">
        <v>65</v>
      </c>
    </row>
    <row r="12" spans="1:2" x14ac:dyDescent="0.2">
      <c r="A12" t="s">
        <v>34</v>
      </c>
      <c r="B12" t="s">
        <v>66</v>
      </c>
    </row>
    <row r="13" spans="1:2" x14ac:dyDescent="0.2">
      <c r="A13" t="s">
        <v>35</v>
      </c>
      <c r="B13" t="s">
        <v>67</v>
      </c>
    </row>
    <row r="14" spans="1:2" x14ac:dyDescent="0.2">
      <c r="A14" t="s">
        <v>36</v>
      </c>
      <c r="B14" t="s">
        <v>68</v>
      </c>
    </row>
    <row r="15" spans="1:2" x14ac:dyDescent="0.2">
      <c r="A15" t="s">
        <v>37</v>
      </c>
      <c r="B15" t="s">
        <v>69</v>
      </c>
    </row>
    <row r="16" spans="1:2" x14ac:dyDescent="0.2">
      <c r="A16" t="s">
        <v>38</v>
      </c>
      <c r="B16" t="s">
        <v>70</v>
      </c>
    </row>
    <row r="17" spans="1:2" x14ac:dyDescent="0.2">
      <c r="A17" t="s">
        <v>39</v>
      </c>
      <c r="B17" t="s">
        <v>71</v>
      </c>
    </row>
    <row r="18" spans="1:2" x14ac:dyDescent="0.2">
      <c r="A18" t="s">
        <v>40</v>
      </c>
      <c r="B18" t="s">
        <v>72</v>
      </c>
    </row>
    <row r="19" spans="1:2" x14ac:dyDescent="0.2">
      <c r="A19" t="s">
        <v>41</v>
      </c>
      <c r="B19" t="s">
        <v>73</v>
      </c>
    </row>
    <row r="20" spans="1:2" x14ac:dyDescent="0.2">
      <c r="A20" t="s">
        <v>42</v>
      </c>
      <c r="B20" t="s">
        <v>74</v>
      </c>
    </row>
    <row r="21" spans="1:2" x14ac:dyDescent="0.2">
      <c r="A21" t="s">
        <v>43</v>
      </c>
      <c r="B21" t="s">
        <v>75</v>
      </c>
    </row>
    <row r="22" spans="1:2" x14ac:dyDescent="0.2">
      <c r="A22" t="s">
        <v>44</v>
      </c>
      <c r="B22" t="s">
        <v>76</v>
      </c>
    </row>
    <row r="23" spans="1:2" x14ac:dyDescent="0.2">
      <c r="A23" t="s">
        <v>45</v>
      </c>
      <c r="B23" t="s">
        <v>77</v>
      </c>
    </row>
    <row r="24" spans="1:2" x14ac:dyDescent="0.2">
      <c r="A24" t="s">
        <v>46</v>
      </c>
      <c r="B24" t="s">
        <v>78</v>
      </c>
    </row>
    <row r="25" spans="1:2" x14ac:dyDescent="0.2">
      <c r="A25" t="s">
        <v>47</v>
      </c>
      <c r="B25" t="s">
        <v>79</v>
      </c>
    </row>
    <row r="26" spans="1:2" x14ac:dyDescent="0.2">
      <c r="A26" t="s">
        <v>48</v>
      </c>
      <c r="B26" t="s">
        <v>80</v>
      </c>
    </row>
    <row r="27" spans="1:2" x14ac:dyDescent="0.2">
      <c r="A27" t="s">
        <v>49</v>
      </c>
      <c r="B27" t="s">
        <v>81</v>
      </c>
    </row>
    <row r="28" spans="1:2" x14ac:dyDescent="0.2">
      <c r="A28" t="s">
        <v>50</v>
      </c>
      <c r="B28" t="s">
        <v>82</v>
      </c>
    </row>
    <row r="29" spans="1:2" x14ac:dyDescent="0.2">
      <c r="A29" t="s">
        <v>51</v>
      </c>
      <c r="B29" t="s">
        <v>83</v>
      </c>
    </row>
    <row r="30" spans="1:2" x14ac:dyDescent="0.2">
      <c r="A30" t="s">
        <v>52</v>
      </c>
      <c r="B30" t="s">
        <v>84</v>
      </c>
    </row>
    <row r="31" spans="1:2" x14ac:dyDescent="0.2">
      <c r="A31" t="s">
        <v>53</v>
      </c>
      <c r="B31" t="s">
        <v>85</v>
      </c>
    </row>
    <row r="32" spans="1:2" x14ac:dyDescent="0.2">
      <c r="A32" t="s">
        <v>54</v>
      </c>
      <c r="B3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site info</vt:lpstr>
      <vt:lpstr>team-translation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Collins</dc:creator>
  <cp:lastModifiedBy>Joseph Collins</cp:lastModifiedBy>
  <dcterms:created xsi:type="dcterms:W3CDTF">2022-12-13T23:05:21Z</dcterms:created>
  <dcterms:modified xsi:type="dcterms:W3CDTF">2022-12-14T00:03:04Z</dcterms:modified>
</cp:coreProperties>
</file>