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5B3C4F44-B0A0-7141-B9F2-364CD5C25541}" xr6:coauthVersionLast="47" xr6:coauthVersionMax="47" xr10:uidLastSave="{00000000-0000-0000-0000-000000000000}"/>
  <bookViews>
    <workbookView xWindow="0" yWindow="500" windowWidth="28800" windowHeight="15820" activeTab="9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part tiebreaker testing" sheetId="12" r:id="rId9"/>
    <sheet name="group tiebreaker testing" sheetId="14" r:id="rId10"/>
  </sheets>
  <definedNames>
    <definedName name="_xlnm._FilterDatabase" localSheetId="8" hidden="1">'part 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E34" i="13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N5" i="13"/>
  <c r="L5" i="13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13" i="8"/>
  <c r="L25" i="8"/>
  <c r="N26" i="8"/>
  <c r="N18" i="8"/>
  <c r="N17" i="8"/>
  <c r="N20" i="8"/>
  <c r="F3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M43" i="13" l="1"/>
  <c r="G43" i="13"/>
  <c r="E43" i="13"/>
  <c r="R5" i="13" s="1"/>
  <c r="F4" i="13"/>
  <c r="R3" i="13" s="1"/>
  <c r="B37" i="13"/>
  <c r="R38" i="13"/>
  <c r="N18" i="13"/>
  <c r="F24" i="13"/>
  <c r="R31" i="13"/>
  <c r="R37" i="13"/>
  <c r="N11" i="13"/>
  <c r="N25" i="13"/>
  <c r="N10" i="13"/>
  <c r="F11" i="13"/>
  <c r="I2" i="12"/>
  <c r="R6" i="13" l="1"/>
  <c r="R9" i="13"/>
  <c r="L6" i="1" s="1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<sst xmlns="http://schemas.openxmlformats.org/spreadsheetml/2006/main" count="982" uniqueCount="148">
  <si>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</si>
  <si>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</si>
  <si>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</si>
  <si>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</si>
  <si>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</si>
  <si>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</si>
  <si>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</si>
  <si>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</si>
  <si>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</si>
  <si>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</si>
  <si>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</si>
  <si>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</si>
  <si>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</si>
  <si>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</si>
  <si>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</si>
  <si>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</si>
  <si>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</si>
  <si>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</si>
  <si>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</si>
  <si>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</si>
  <si>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</si>
  <si>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</si>
  <si>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</si>
  <si>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</si>
  <si>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</si>
  <si>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</si>
  <si>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</si>
  <si>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</si>
  <si>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</si>
  <si>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</si>
  <si>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</si>
  <si>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</si>
  <si>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</si>
  <si>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</si>
  <si>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</si>
  <si>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</si>
  <si>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</si>
  <si>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</si>
  <si>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</si>
  <si>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</si>
  <si>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</si>
  <si>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</si>
  <si>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</si>
  <si>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</si>
  <si>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</si>
  <si>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</si>
  <si>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</si>
  <si>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</si>
  <si>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</si>
  <si>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</si>
  <si>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</si>
  <si>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</si>
  <si>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</si>
  <si>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</si>
  <si>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</si>
  <si>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</si>
  <si>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</si>
  <si>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</si>
  <si>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</si>
  <si>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</si>
  <si>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</si>
  <si>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</si>
  <si>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</si>
  <si>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</si>
  <si>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</si>
  <si>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</si>
  <si>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</si>
  <si>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</si>
  <si>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</si>
  <si>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</si>
  <si>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</si>
  <si>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</si>
  <si>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</si>
  <si>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</si>
  <si>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</si>
  <si>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</si>
  <si>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</si>
  <si>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</si>
  <si>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</si>
  <si>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</si>
  <si>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</si>
  <si>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</si>
  <si>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</si>
  <si>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</si>
  <si>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</si>
  <si>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</si>
  <si>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</si>
  <si>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</si>
  <si>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</si>
  <si>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</si>
  <si>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</si>
  <si>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</si>
  <si>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</si>
  <si>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</si>
  <si>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</si>
  <si>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</si>
  <si>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</si>
  <si>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</si>
  <si>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</si>
  <si>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</si>
  <si>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</si>
  <si>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</si>
  <si>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</si>
  <si>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</si>
  <si>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</si>
  <si>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</si>
  <si>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</si>
  <si>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</si>
  <si>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</si>
  <si>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</si>
  <si>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</si>
  <si>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</si>
  <si>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</si>
  <si>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</si>
  <si>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</si>
  <si>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</si>
  <si>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</si>
  <si>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</si>
  <si>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</si>
  <si>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</si>
  <si>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</si>
  <si>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</si>
  <si>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</si>
  <si>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</si>
  <si>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</si>
  <si>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</si>
  <si>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</si>
  <si>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</si>
  <si>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</si>
  <si>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</si>
  <si>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</si>
  <si>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</si>
  <si>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</si>
  <si>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</si>
  <si>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</si>
  <si>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</si>
  <si>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</si>
  <si>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</si>
  <si>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</si>
  <si>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</si>
  <si>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</si>
  <si>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</si>
  <si>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</si>
  <si>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</si>
  <si>
    <t>Greatest number of points obtained in all of the group matches.</t>
  </si>
  <si>
    <t>Goal Difference in all of the group matches.</t>
  </si>
  <si>
    <t>Greatest number of goals scored in all group matches.</t>
  </si>
  <si>
    <t>Points obtained in the group matches between teams concerned.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</si>
</sst>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9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F10" sqref="F10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4" t="s">
        <v>64</v>
      </c>
      <c r="K1" s="85"/>
      <c r="L1" s="86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83" t="s">
        <v>49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138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143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3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3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7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7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88"/>
      <c r="E28" s="7"/>
      <c r="F28" s="87" t="s">
        <v>25</v>
      </c>
      <c r="G28" s="7"/>
      <c r="H28" s="7"/>
      <c r="I28" s="7"/>
      <c r="J28" s="7"/>
      <c r="K28" s="7"/>
      <c r="L28" s="7"/>
      <c r="M28" s="7"/>
      <c r="N28" s="87" t="s">
        <v>34</v>
      </c>
      <c r="O28" s="7"/>
      <c r="P28" s="88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9"/>
      <c r="G29" s="7"/>
      <c r="H29" s="7"/>
      <c r="I29" s="7"/>
      <c r="J29" s="7"/>
      <c r="K29" s="7"/>
      <c r="L29" s="7"/>
      <c r="M29" s="7"/>
      <c r="N29" s="89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7" t="s">
        <v>25</v>
      </c>
      <c r="E30" s="7"/>
      <c r="F30" s="88"/>
      <c r="G30" s="7"/>
      <c r="H30" s="7"/>
      <c r="I30" s="7"/>
      <c r="J30" s="7"/>
      <c r="K30" s="7"/>
      <c r="L30" s="7"/>
      <c r="M30" s="7"/>
      <c r="N30" s="88"/>
      <c r="O30" s="7"/>
      <c r="P30" s="87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88"/>
      <c r="E31" s="7"/>
      <c r="F31" s="7"/>
      <c r="G31" s="7"/>
      <c r="H31" s="90" t="s">
        <v>25</v>
      </c>
      <c r="I31" s="7"/>
      <c r="J31" s="7"/>
      <c r="K31" s="7"/>
      <c r="L31" s="90" t="s">
        <v>14</v>
      </c>
      <c r="M31" s="7"/>
      <c r="N31" s="7"/>
      <c r="O31" s="7"/>
      <c r="P31" s="88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1"/>
      <c r="I32" s="7"/>
      <c r="J32" s="23" t="s">
        <v>25</v>
      </c>
      <c r="K32" s="7"/>
      <c r="L32" s="91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7" t="s">
        <v>139</v>
      </c>
      <c r="E33" s="7"/>
      <c r="F33" s="7"/>
      <c r="G33" s="7"/>
      <c r="H33" s="92"/>
      <c r="I33" s="7"/>
      <c r="J33" s="7"/>
      <c r="K33" s="7"/>
      <c r="L33" s="92"/>
      <c r="M33" s="7"/>
      <c r="N33" s="7"/>
      <c r="O33" s="7"/>
      <c r="P33" s="87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88"/>
      <c r="E34" s="7"/>
      <c r="F34" s="87" t="s">
        <v>12</v>
      </c>
      <c r="G34" s="7"/>
      <c r="H34" s="7"/>
      <c r="I34" s="7"/>
      <c r="J34" s="7"/>
      <c r="K34" s="7"/>
      <c r="L34" s="7"/>
      <c r="M34" s="7"/>
      <c r="N34" s="87" t="s">
        <v>14</v>
      </c>
      <c r="O34" s="7"/>
      <c r="P34" s="88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9"/>
      <c r="G35" s="7"/>
      <c r="H35" s="7"/>
      <c r="I35" s="7"/>
      <c r="J35" s="7"/>
      <c r="K35" s="7"/>
      <c r="L35" s="7"/>
      <c r="M35" s="7"/>
      <c r="N35" s="89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7" t="s">
        <v>12</v>
      </c>
      <c r="E36" s="7"/>
      <c r="F36" s="88"/>
      <c r="G36" s="7"/>
      <c r="H36" s="7"/>
      <c r="I36" s="7"/>
      <c r="J36" s="7"/>
      <c r="K36" s="7"/>
      <c r="L36" s="7"/>
      <c r="M36" s="7"/>
      <c r="N36" s="88"/>
      <c r="O36" s="7"/>
      <c r="P36" s="87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8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8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N28:N30"/>
    <mergeCell ref="N34:N36"/>
    <mergeCell ref="P27:P28"/>
    <mergeCell ref="P30:P31"/>
    <mergeCell ref="P33:P34"/>
    <mergeCell ref="P36:P37"/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6EC-BC2A-504C-A071-8460572D194C}">
  <dimension ref="A1:A6"/>
  <sheetViews>
    <sheetView tabSelected="1" zoomScale="189" workbookViewId="0">
      <selection activeCell="B1" sqref="B1"/>
    </sheetView>
  </sheetViews>
  <sheetFormatPr baseColWidth="10" defaultRowHeight="15" x14ac:dyDescent="0.2"/>
  <cols>
    <col min="1" max="1" width="31.5" customWidth="1"/>
  </cols>
  <sheetData>
    <row r="1" spans="1:1" ht="63" x14ac:dyDescent="0.2">
      <c r="A1" s="130" t="s">
        <v>144</v>
      </c>
    </row>
    <row r="2" spans="1:1" ht="42" x14ac:dyDescent="0.2">
      <c r="A2" s="130" t="s">
        <v>145</v>
      </c>
    </row>
    <row r="3" spans="1:1" ht="63" x14ac:dyDescent="0.2">
      <c r="A3" s="130" t="s">
        <v>146</v>
      </c>
    </row>
    <row r="4" spans="1:1" ht="63" x14ac:dyDescent="0.2">
      <c r="A4" s="130" t="s">
        <v>147</v>
      </c>
    </row>
    <row r="5" spans="1:1" x14ac:dyDescent="0.2">
      <c r="A5" s="129"/>
    </row>
    <row r="6" spans="1:1" x14ac:dyDescent="0.2">
      <c r="A6" s="1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topLeftCell="O1" zoomScale="120" zoomScaleNormal="120" workbookViewId="0">
      <selection activeCell="U7" sqref="U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4" t="s">
        <v>30</v>
      </c>
      <c r="C1" s="85"/>
      <c r="D1" s="85"/>
      <c r="E1" s="85"/>
      <c r="F1" s="86"/>
      <c r="H1" s="7"/>
      <c r="J1" s="84" t="s">
        <v>44</v>
      </c>
      <c r="K1" s="85"/>
      <c r="L1" s="85"/>
      <c r="M1" s="85"/>
      <c r="N1" s="86"/>
      <c r="P1" s="84" t="s">
        <v>54</v>
      </c>
      <c r="Q1" s="85"/>
      <c r="R1" s="86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3" t="s">
        <v>33</v>
      </c>
      <c r="C8" s="94"/>
      <c r="D8" s="94"/>
      <c r="E8" s="94"/>
      <c r="F8" s="95"/>
      <c r="G8" s="52"/>
      <c r="H8" s="55"/>
      <c r="I8" s="52"/>
      <c r="J8" s="93" t="s">
        <v>65</v>
      </c>
      <c r="K8" s="94"/>
      <c r="L8" s="94"/>
      <c r="M8" s="94"/>
      <c r="N8" s="9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3" t="s">
        <v>36</v>
      </c>
      <c r="C15" s="94"/>
      <c r="D15" s="94"/>
      <c r="E15" s="94"/>
      <c r="F15" s="95"/>
      <c r="G15" s="52"/>
      <c r="H15" s="35"/>
      <c r="I15" s="52"/>
      <c r="J15" s="93" t="s">
        <v>66</v>
      </c>
      <c r="K15" s="94"/>
      <c r="L15" s="94"/>
      <c r="M15" s="94"/>
      <c r="N15" s="9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6" t="s">
        <v>82</v>
      </c>
      <c r="R19" s="9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3" t="s">
        <v>40</v>
      </c>
      <c r="C22" s="94"/>
      <c r="D22" s="94"/>
      <c r="E22" s="94"/>
      <c r="F22" s="95"/>
      <c r="G22" s="52"/>
      <c r="H22" s="35"/>
      <c r="I22" s="52"/>
      <c r="J22" s="93" t="s">
        <v>67</v>
      </c>
      <c r="K22" s="94"/>
      <c r="L22" s="94"/>
      <c r="M22" s="94"/>
      <c r="N22" s="9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0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1"/>
      <c r="E32" s="23">
        <f>IF(D31=Master!D27,2,0)</f>
        <v>2</v>
      </c>
      <c r="F32" s="100" t="s">
        <v>25</v>
      </c>
      <c r="G32" s="7"/>
      <c r="H32" s="7"/>
      <c r="I32" s="7"/>
      <c r="J32" s="35"/>
      <c r="K32" s="7"/>
      <c r="L32" s="7"/>
      <c r="M32" s="7"/>
      <c r="N32" s="100" t="s">
        <v>34</v>
      </c>
      <c r="O32" s="23">
        <f>IF(P31=Master!P27,2,0)</f>
        <v>2</v>
      </c>
      <c r="P32" s="10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2"/>
      <c r="G33" s="7"/>
      <c r="H33" s="7"/>
      <c r="I33" s="7"/>
      <c r="J33" s="35"/>
      <c r="K33" s="7"/>
      <c r="L33" s="7"/>
      <c r="M33" s="7"/>
      <c r="N33" s="102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0" t="s">
        <v>25</v>
      </c>
      <c r="E34" s="23">
        <f>IF(D34=Master!D30,2,0)</f>
        <v>2</v>
      </c>
      <c r="F34" s="101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1"/>
      <c r="O34" s="23">
        <f>IF(P34=Master!P30,2,0)</f>
        <v>2</v>
      </c>
      <c r="P34" s="100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1"/>
      <c r="E35" s="7"/>
      <c r="F35" s="35"/>
      <c r="G35" s="7"/>
      <c r="H35" s="100" t="s">
        <v>25</v>
      </c>
      <c r="I35" s="7"/>
      <c r="J35" s="35" t="s">
        <v>81</v>
      </c>
      <c r="K35" s="7"/>
      <c r="L35" s="100" t="s">
        <v>14</v>
      </c>
      <c r="M35" s="7"/>
      <c r="N35" s="35"/>
      <c r="O35" s="7"/>
      <c r="P35" s="101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2"/>
      <c r="I36" s="24">
        <f>IF(H35=Master!H31,6,0)</f>
        <v>6</v>
      </c>
      <c r="J36" s="66" t="s">
        <v>25</v>
      </c>
      <c r="K36" s="25">
        <f>IF(L35=Master!L31,6,0)</f>
        <v>6</v>
      </c>
      <c r="L36" s="102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3" t="s">
        <v>139</v>
      </c>
      <c r="E37" s="7"/>
      <c r="F37" s="35" t="s">
        <v>78</v>
      </c>
      <c r="G37" s="7"/>
      <c r="H37" s="101"/>
      <c r="I37" s="7"/>
      <c r="J37" s="35"/>
      <c r="K37" s="7"/>
      <c r="L37" s="101"/>
      <c r="M37" s="7"/>
      <c r="N37" s="35" t="s">
        <v>80</v>
      </c>
      <c r="O37" s="7"/>
      <c r="P37" s="10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4"/>
      <c r="E38" s="23">
        <f>IF(D37=Master!D33,2,0)</f>
        <v>2</v>
      </c>
      <c r="F38" s="97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0" t="s">
        <v>14</v>
      </c>
      <c r="O38" s="23">
        <f>IF(P37=Master!P33,2,0)</f>
        <v>2</v>
      </c>
      <c r="P38" s="10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8"/>
      <c r="G39" s="7"/>
      <c r="H39" s="7"/>
      <c r="I39" s="7"/>
      <c r="J39" s="35"/>
      <c r="K39" s="7"/>
      <c r="L39" s="7"/>
      <c r="M39" s="7"/>
      <c r="N39" s="102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0" t="s">
        <v>12</v>
      </c>
      <c r="E40" s="23">
        <f>IF(D40=Master!D36,2,0)</f>
        <v>2</v>
      </c>
      <c r="F40" s="99"/>
      <c r="G40" s="7"/>
      <c r="H40" s="7"/>
      <c r="I40" s="7"/>
      <c r="J40" s="35"/>
      <c r="K40" s="7"/>
      <c r="L40" s="7"/>
      <c r="M40" s="7"/>
      <c r="N40" s="101"/>
      <c r="O40" s="23">
        <f>IF(P40=Master!P36,2,0)</f>
        <v>2</v>
      </c>
      <c r="P40" s="100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1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J37" sqref="J3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4" t="s">
        <v>30</v>
      </c>
      <c r="C1" s="85"/>
      <c r="D1" s="85"/>
      <c r="E1" s="85"/>
      <c r="F1" s="86"/>
      <c r="H1" s="7"/>
      <c r="J1" s="84" t="s">
        <v>44</v>
      </c>
      <c r="K1" s="85"/>
      <c r="L1" s="85"/>
      <c r="M1" s="85"/>
      <c r="N1" s="86"/>
      <c r="P1" s="84" t="s">
        <v>54</v>
      </c>
      <c r="Q1" s="85"/>
      <c r="R1" s="86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3" t="s">
        <v>33</v>
      </c>
      <c r="C8" s="94"/>
      <c r="D8" s="94"/>
      <c r="E8" s="94"/>
      <c r="F8" s="95"/>
      <c r="G8" s="52"/>
      <c r="H8" s="55"/>
      <c r="I8" s="52"/>
      <c r="J8" s="93" t="s">
        <v>65</v>
      </c>
      <c r="K8" s="94"/>
      <c r="L8" s="94"/>
      <c r="M8" s="94"/>
      <c r="N8" s="9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3" t="s">
        <v>36</v>
      </c>
      <c r="C15" s="94"/>
      <c r="D15" s="94"/>
      <c r="E15" s="94"/>
      <c r="F15" s="95"/>
      <c r="G15" s="52"/>
      <c r="H15" s="35"/>
      <c r="I15" s="52"/>
      <c r="J15" s="93" t="s">
        <v>66</v>
      </c>
      <c r="K15" s="94"/>
      <c r="L15" s="94"/>
      <c r="M15" s="94"/>
      <c r="N15" s="9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6" t="s">
        <v>82</v>
      </c>
      <c r="R19" s="9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3" t="s">
        <v>40</v>
      </c>
      <c r="C22" s="94"/>
      <c r="D22" s="94"/>
      <c r="E22" s="94"/>
      <c r="F22" s="95"/>
      <c r="G22" s="52"/>
      <c r="H22" s="35"/>
      <c r="I22" s="52"/>
      <c r="J22" s="93" t="s">
        <v>67</v>
      </c>
      <c r="K22" s="94"/>
      <c r="L22" s="94"/>
      <c r="M22" s="94"/>
      <c r="N22" s="9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0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0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1"/>
      <c r="E32" s="23">
        <f>IF(D31=Master!D27,2,0)</f>
        <v>2</v>
      </c>
      <c r="F32" s="100" t="s">
        <v>25</v>
      </c>
      <c r="G32" s="7"/>
      <c r="H32" s="7"/>
      <c r="I32" s="7"/>
      <c r="J32" s="35"/>
      <c r="K32" s="7"/>
      <c r="L32" s="7"/>
      <c r="M32" s="7"/>
      <c r="N32" s="100" t="s">
        <v>34</v>
      </c>
      <c r="O32" s="23">
        <f>IF(P31=Master!P27,2,0)</f>
        <v>2</v>
      </c>
      <c r="P32" s="101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2"/>
      <c r="G33" s="7"/>
      <c r="H33" s="7"/>
      <c r="I33" s="7"/>
      <c r="J33" s="35"/>
      <c r="K33" s="7"/>
      <c r="L33" s="7"/>
      <c r="M33" s="7"/>
      <c r="N33" s="102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0" t="s">
        <v>25</v>
      </c>
      <c r="E34" s="23">
        <f>IF(D34=Master!D30,2,0)</f>
        <v>2</v>
      </c>
      <c r="F34" s="101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1"/>
      <c r="O34" s="23">
        <f>IF(P34=Master!P30,2,0)</f>
        <v>2</v>
      </c>
      <c r="P34" s="100" t="s">
        <v>34</v>
      </c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1"/>
      <c r="E35" s="7"/>
      <c r="F35" s="35"/>
      <c r="G35" s="7"/>
      <c r="H35" s="100" t="s">
        <v>25</v>
      </c>
      <c r="I35" s="7"/>
      <c r="J35" s="35" t="s">
        <v>81</v>
      </c>
      <c r="K35" s="7"/>
      <c r="L35" s="100" t="s">
        <v>14</v>
      </c>
      <c r="M35" s="7"/>
      <c r="N35" s="35"/>
      <c r="O35" s="7"/>
      <c r="P35" s="101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2"/>
      <c r="I36" s="24">
        <f>IF(H35=Master!H31,6,0)</f>
        <v>6</v>
      </c>
      <c r="J36" s="66" t="s">
        <v>25</v>
      </c>
      <c r="K36" s="25">
        <f>IF(L35=Master!L31,6,0)</f>
        <v>6</v>
      </c>
      <c r="L36" s="102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3" t="s">
        <v>139</v>
      </c>
      <c r="E37" s="7"/>
      <c r="F37" s="35" t="s">
        <v>78</v>
      </c>
      <c r="G37" s="7"/>
      <c r="H37" s="101"/>
      <c r="I37" s="7"/>
      <c r="J37" s="35"/>
      <c r="K37" s="7"/>
      <c r="L37" s="101"/>
      <c r="M37" s="7"/>
      <c r="N37" s="35" t="s">
        <v>80</v>
      </c>
      <c r="O37" s="7"/>
      <c r="P37" s="100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4"/>
      <c r="E38" s="23">
        <f>IF(D37=Master!D33,2,0)</f>
        <v>2</v>
      </c>
      <c r="F38" s="97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0" t="s">
        <v>14</v>
      </c>
      <c r="O38" s="23">
        <f>IF(P37=Master!P33,2,0)</f>
        <v>2</v>
      </c>
      <c r="P38" s="101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8"/>
      <c r="G39" s="7"/>
      <c r="H39" s="7"/>
      <c r="I39" s="7"/>
      <c r="J39" s="35"/>
      <c r="K39" s="7"/>
      <c r="L39" s="7"/>
      <c r="M39" s="7"/>
      <c r="N39" s="102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0" t="s">
        <v>12</v>
      </c>
      <c r="E40" s="23">
        <f>IF(D40=Master!D36,2,0)</f>
        <v>2</v>
      </c>
      <c r="F40" s="99"/>
      <c r="G40" s="7"/>
      <c r="H40" s="7"/>
      <c r="I40" s="7"/>
      <c r="J40" s="35"/>
      <c r="K40" s="7"/>
      <c r="L40" s="7"/>
      <c r="M40" s="7"/>
      <c r="N40" s="101"/>
      <c r="O40" s="23">
        <f>IF(P40=Master!P36,2,0)</f>
        <v>2</v>
      </c>
      <c r="P40" s="100" t="s">
        <v>137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1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8:F8"/>
    <mergeCell ref="J8:N8"/>
    <mergeCell ref="D40:D41"/>
    <mergeCell ref="B15:F15"/>
    <mergeCell ref="J15:N15"/>
    <mergeCell ref="B1:F1"/>
    <mergeCell ref="J1:N1"/>
    <mergeCell ref="P40:P41"/>
    <mergeCell ref="Q19:R19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23" zoomScale="120" zoomScaleNormal="120" workbookViewId="0">
      <selection activeCell="R3" sqref="R3:R5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4" t="s">
        <v>30</v>
      </c>
      <c r="C1" s="85"/>
      <c r="D1" s="85"/>
      <c r="E1" s="85"/>
      <c r="F1" s="86"/>
      <c r="H1" s="7"/>
      <c r="J1" s="84" t="s">
        <v>44</v>
      </c>
      <c r="K1" s="85"/>
      <c r="L1" s="85"/>
      <c r="M1" s="85"/>
      <c r="N1" s="86"/>
      <c r="P1" s="84" t="s">
        <v>54</v>
      </c>
      <c r="Q1" s="85"/>
      <c r="R1" s="86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49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Sweden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USA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3" t="s">
        <v>33</v>
      </c>
      <c r="C8" s="94"/>
      <c r="D8" s="94"/>
      <c r="E8" s="94"/>
      <c r="F8" s="95"/>
      <c r="G8" s="52"/>
      <c r="H8" s="55"/>
      <c r="I8" s="52"/>
      <c r="J8" s="93" t="s">
        <v>65</v>
      </c>
      <c r="K8" s="94"/>
      <c r="L8" s="94"/>
      <c r="M8" s="94"/>
      <c r="N8" s="9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3" t="s">
        <v>36</v>
      </c>
      <c r="C15" s="94"/>
      <c r="D15" s="94"/>
      <c r="E15" s="94"/>
      <c r="F15" s="95"/>
      <c r="G15" s="52"/>
      <c r="H15" s="35"/>
      <c r="I15" s="52"/>
      <c r="J15" s="93" t="s">
        <v>66</v>
      </c>
      <c r="K15" s="94"/>
      <c r="L15" s="94"/>
      <c r="M15" s="94"/>
      <c r="N15" s="9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3" t="s">
        <v>40</v>
      </c>
      <c r="C22" s="94"/>
      <c r="D22" s="94"/>
      <c r="E22" s="94"/>
      <c r="F22" s="95"/>
      <c r="G22" s="52"/>
      <c r="H22" s="35"/>
      <c r="I22" s="52"/>
      <c r="J22" s="93" t="s">
        <v>67</v>
      </c>
      <c r="K22" s="94"/>
      <c r="L22" s="94"/>
      <c r="M22" s="94"/>
      <c r="N22" s="9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5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6"/>
      <c r="E32" s="23">
        <f>IF(D31=Master!D27,2,0)</f>
        <v>0</v>
      </c>
      <c r="F32" s="105" t="s">
        <v>45</v>
      </c>
      <c r="G32" s="7"/>
      <c r="H32" s="7"/>
      <c r="I32" s="7"/>
      <c r="J32" s="35"/>
      <c r="K32" s="7"/>
      <c r="L32" s="7"/>
      <c r="M32" s="7"/>
      <c r="N32" s="105" t="s">
        <v>41</v>
      </c>
      <c r="O32" s="23">
        <f>IF(P31=Master!P27,2,0)</f>
        <v>2</v>
      </c>
      <c r="P32" s="10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7"/>
      <c r="G33" s="7"/>
      <c r="H33" s="7"/>
      <c r="I33" s="7"/>
      <c r="J33" s="35"/>
      <c r="K33" s="7"/>
      <c r="L33" s="7"/>
      <c r="M33" s="7"/>
      <c r="N33" s="10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0" t="s">
        <v>25</v>
      </c>
      <c r="E34" s="23">
        <f>IF(D34=Master!D30,2,0)</f>
        <v>2</v>
      </c>
      <c r="F34" s="106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6"/>
      <c r="O34" s="23">
        <f>IF(P34=Master!P30,2,0)</f>
        <v>2</v>
      </c>
      <c r="P34" s="100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1"/>
      <c r="E35" s="7"/>
      <c r="F35" s="35"/>
      <c r="G35" s="7"/>
      <c r="H35" s="105" t="s">
        <v>139</v>
      </c>
      <c r="I35" s="7"/>
      <c r="J35" s="35" t="s">
        <v>81</v>
      </c>
      <c r="K35" s="7"/>
      <c r="L35" s="105" t="s">
        <v>27</v>
      </c>
      <c r="M35" s="7"/>
      <c r="N35" s="35"/>
      <c r="O35" s="7"/>
      <c r="P35" s="101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8" t="s">
        <v>139</v>
      </c>
      <c r="K36" s="25">
        <f>IF(L35=Master!L31,6,0)</f>
        <v>0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3" t="s">
        <v>139</v>
      </c>
      <c r="E37" s="7"/>
      <c r="F37" s="35" t="s">
        <v>78</v>
      </c>
      <c r="G37" s="7"/>
      <c r="H37" s="106"/>
      <c r="I37" s="7"/>
      <c r="J37" s="35"/>
      <c r="K37" s="7"/>
      <c r="L37" s="106"/>
      <c r="M37" s="7"/>
      <c r="N37" s="35" t="s">
        <v>80</v>
      </c>
      <c r="O37" s="7"/>
      <c r="P37" s="105" t="s">
        <v>27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4"/>
      <c r="E38" s="23">
        <f>IF(D37=Master!D33,2,0)</f>
        <v>2</v>
      </c>
      <c r="F38" s="105" t="s">
        <v>139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5" t="s">
        <v>27</v>
      </c>
      <c r="O38" s="23">
        <f>IF(P37=Master!P33,2,0)</f>
        <v>0</v>
      </c>
      <c r="P38" s="106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7"/>
      <c r="G39" s="7"/>
      <c r="H39" s="7"/>
      <c r="I39" s="7"/>
      <c r="J39" s="35"/>
      <c r="K39" s="7"/>
      <c r="L39" s="7"/>
      <c r="M39" s="7"/>
      <c r="N39" s="10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0" t="s">
        <v>12</v>
      </c>
      <c r="E40" s="23">
        <f>IF(D40=Master!D36,2,0)</f>
        <v>2</v>
      </c>
      <c r="F40" s="106"/>
      <c r="G40" s="7"/>
      <c r="H40" s="7"/>
      <c r="I40" s="7"/>
      <c r="J40" s="35"/>
      <c r="K40" s="7"/>
      <c r="L40" s="7"/>
      <c r="M40" s="7"/>
      <c r="N40" s="106"/>
      <c r="O40" s="23">
        <f>IF(P40=Master!P36,2,0)</f>
        <v>2</v>
      </c>
      <c r="P40" s="100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1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20" zoomScale="120" zoomScaleNormal="120" workbookViewId="0">
      <selection activeCell="R3" sqref="R3:R6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4" t="s">
        <v>30</v>
      </c>
      <c r="C1" s="85"/>
      <c r="D1" s="85"/>
      <c r="E1" s="85"/>
      <c r="F1" s="86"/>
      <c r="H1" s="7"/>
      <c r="J1" s="84" t="s">
        <v>44</v>
      </c>
      <c r="K1" s="85"/>
      <c r="L1" s="85"/>
      <c r="M1" s="85"/>
      <c r="N1" s="86"/>
      <c r="P1" s="84" t="s">
        <v>54</v>
      </c>
      <c r="Q1" s="85"/>
      <c r="R1" s="86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1" t="str">
        <f>Master!F4</f>
        <v>Sweden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49</v>
      </c>
      <c r="K6" s="53"/>
      <c r="L6" s="53" t="str">
        <f>Master!F5</f>
        <v>USA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3" t="s">
        <v>33</v>
      </c>
      <c r="C8" s="94"/>
      <c r="D8" s="94"/>
      <c r="E8" s="94"/>
      <c r="F8" s="95"/>
      <c r="G8" s="52"/>
      <c r="H8" s="55"/>
      <c r="I8" s="52"/>
      <c r="J8" s="93" t="s">
        <v>65</v>
      </c>
      <c r="K8" s="94"/>
      <c r="L8" s="94"/>
      <c r="M8" s="94"/>
      <c r="N8" s="9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3" t="s">
        <v>36</v>
      </c>
      <c r="C15" s="94"/>
      <c r="D15" s="94"/>
      <c r="E15" s="94"/>
      <c r="F15" s="95"/>
      <c r="G15" s="52"/>
      <c r="H15" s="35"/>
      <c r="I15" s="52"/>
      <c r="J15" s="93" t="s">
        <v>66</v>
      </c>
      <c r="K15" s="94"/>
      <c r="L15" s="94"/>
      <c r="M15" s="94"/>
      <c r="N15" s="9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3" t="s">
        <v>40</v>
      </c>
      <c r="C22" s="94"/>
      <c r="D22" s="94"/>
      <c r="E22" s="94"/>
      <c r="F22" s="95"/>
      <c r="G22" s="52"/>
      <c r="H22" s="35"/>
      <c r="I22" s="52"/>
      <c r="J22" s="93" t="s">
        <v>67</v>
      </c>
      <c r="K22" s="94"/>
      <c r="L22" s="94"/>
      <c r="M22" s="94"/>
      <c r="N22" s="9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9"/>
      <c r="E32" s="23">
        <f>IF(D31=Master!D27,2,0)</f>
        <v>2</v>
      </c>
      <c r="F32" s="110" t="s">
        <v>134</v>
      </c>
      <c r="G32" s="7"/>
      <c r="H32" s="7"/>
      <c r="I32" s="7"/>
      <c r="J32" s="35"/>
      <c r="K32" s="7"/>
      <c r="L32" s="7"/>
      <c r="M32" s="7"/>
      <c r="N32" s="110" t="s">
        <v>13</v>
      </c>
      <c r="O32" s="23">
        <f>IF(P31=Master!P27,2,0)</f>
        <v>2</v>
      </c>
      <c r="P32" s="10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1"/>
      <c r="G33" s="7"/>
      <c r="H33" s="7"/>
      <c r="I33" s="7"/>
      <c r="J33" s="35"/>
      <c r="K33" s="7"/>
      <c r="L33" s="7"/>
      <c r="M33" s="7"/>
      <c r="N33" s="111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8" t="s">
        <v>25</v>
      </c>
      <c r="E34" s="23">
        <f>IF(D34=Master!D30,2,0)</f>
        <v>2</v>
      </c>
      <c r="F34" s="112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2"/>
      <c r="O34" s="23">
        <f>IF(P34=Master!P30,2,0)</f>
        <v>0</v>
      </c>
      <c r="P34" s="110" t="s">
        <v>13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9"/>
      <c r="E35" s="7"/>
      <c r="F35" s="35"/>
      <c r="G35" s="7"/>
      <c r="H35" s="105" t="s">
        <v>12</v>
      </c>
      <c r="I35" s="7"/>
      <c r="J35" s="35" t="s">
        <v>81</v>
      </c>
      <c r="K35" s="7"/>
      <c r="L35" s="110" t="s">
        <v>13</v>
      </c>
      <c r="M35" s="7"/>
      <c r="N35" s="35"/>
      <c r="O35" s="7"/>
      <c r="P35" s="112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7" t="s">
        <v>12</v>
      </c>
      <c r="K36" s="25">
        <f>IF(L35=Master!L31,6,0)</f>
        <v>0</v>
      </c>
      <c r="L36" s="111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3" t="s">
        <v>136</v>
      </c>
      <c r="E37" s="7"/>
      <c r="F37" s="35" t="s">
        <v>78</v>
      </c>
      <c r="G37" s="7"/>
      <c r="H37" s="106"/>
      <c r="I37" s="7"/>
      <c r="J37" s="35"/>
      <c r="K37" s="7"/>
      <c r="L37" s="112"/>
      <c r="M37" s="7"/>
      <c r="N37" s="35" t="s">
        <v>80</v>
      </c>
      <c r="O37" s="7"/>
      <c r="P37" s="10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4"/>
      <c r="E38" s="23">
        <f>IF(D37=Master!D33,2,0)</f>
        <v>0</v>
      </c>
      <c r="F38" s="108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08" t="s">
        <v>14</v>
      </c>
      <c r="O38" s="23">
        <f>IF(P37=Master!P33,2,0)</f>
        <v>2</v>
      </c>
      <c r="P38" s="10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5"/>
      <c r="G39" s="7"/>
      <c r="H39" s="7"/>
      <c r="I39" s="7"/>
      <c r="J39" s="35"/>
      <c r="K39" s="7"/>
      <c r="L39" s="7"/>
      <c r="M39" s="7"/>
      <c r="N39" s="11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0" t="s">
        <v>12</v>
      </c>
      <c r="E40" s="23">
        <f>IF(D40=Master!D36,2,0)</f>
        <v>2</v>
      </c>
      <c r="F40" s="109"/>
      <c r="G40" s="7"/>
      <c r="H40" s="7"/>
      <c r="I40" s="7"/>
      <c r="J40" s="35"/>
      <c r="K40" s="7"/>
      <c r="L40" s="7"/>
      <c r="M40" s="7"/>
      <c r="N40" s="109"/>
      <c r="O40" s="23">
        <f>IF(P40=Master!P36,2,0)</f>
        <v>0</v>
      </c>
      <c r="P40" s="110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2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opLeftCell="A26" zoomScale="120" zoomScaleNormal="120" workbookViewId="0">
      <selection activeCell="R3" sqref="R3:R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4" t="s">
        <v>30</v>
      </c>
      <c r="C1" s="85"/>
      <c r="D1" s="85"/>
      <c r="E1" s="85"/>
      <c r="F1" s="86"/>
      <c r="H1" s="7"/>
      <c r="J1" s="84" t="s">
        <v>44</v>
      </c>
      <c r="K1" s="85"/>
      <c r="L1" s="85"/>
      <c r="M1" s="85"/>
      <c r="N1" s="86"/>
      <c r="P1" s="84" t="s">
        <v>54</v>
      </c>
      <c r="Q1" s="85"/>
      <c r="R1" s="86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3" t="s">
        <v>33</v>
      </c>
      <c r="C8" s="94"/>
      <c r="D8" s="94"/>
      <c r="E8" s="94"/>
      <c r="F8" s="95"/>
      <c r="G8" s="52"/>
      <c r="H8" s="55"/>
      <c r="I8" s="52"/>
      <c r="J8" s="93" t="s">
        <v>65</v>
      </c>
      <c r="K8" s="94"/>
      <c r="L8" s="94"/>
      <c r="M8" s="94"/>
      <c r="N8" s="9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3" t="s">
        <v>36</v>
      </c>
      <c r="C15" s="94"/>
      <c r="D15" s="94"/>
      <c r="E15" s="94"/>
      <c r="F15" s="95"/>
      <c r="G15" s="52"/>
      <c r="H15" s="35"/>
      <c r="I15" s="52"/>
      <c r="J15" s="93" t="s">
        <v>66</v>
      </c>
      <c r="K15" s="94"/>
      <c r="L15" s="94"/>
      <c r="M15" s="94"/>
      <c r="N15" s="9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3" t="s">
        <v>40</v>
      </c>
      <c r="C22" s="94"/>
      <c r="D22" s="94"/>
      <c r="E22" s="94"/>
      <c r="F22" s="95"/>
      <c r="G22" s="52"/>
      <c r="H22" s="35"/>
      <c r="I22" s="52"/>
      <c r="J22" s="93" t="s">
        <v>67</v>
      </c>
      <c r="K22" s="94"/>
      <c r="L22" s="94"/>
      <c r="M22" s="94"/>
      <c r="N22" s="9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5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6"/>
      <c r="E32" s="23">
        <f>IF(D31=Master!D27,2,0)</f>
        <v>0</v>
      </c>
      <c r="F32" s="105" t="s">
        <v>45</v>
      </c>
      <c r="G32" s="7"/>
      <c r="H32" s="7"/>
      <c r="I32" s="7"/>
      <c r="J32" s="35"/>
      <c r="K32" s="7"/>
      <c r="L32" s="7"/>
      <c r="M32" s="7"/>
      <c r="N32" s="108" t="s">
        <v>34</v>
      </c>
      <c r="O32" s="23">
        <f>IF(P31=Master!P27,2,0)</f>
        <v>2</v>
      </c>
      <c r="P32" s="10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7"/>
      <c r="G33" s="7"/>
      <c r="H33" s="7"/>
      <c r="I33" s="7"/>
      <c r="J33" s="35"/>
      <c r="K33" s="7"/>
      <c r="L33" s="7"/>
      <c r="M33" s="7"/>
      <c r="N33" s="115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8" t="s">
        <v>25</v>
      </c>
      <c r="E34" s="23">
        <f>IF(D34=Master!D30,2,0)</f>
        <v>2</v>
      </c>
      <c r="F34" s="106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9"/>
      <c r="O34" s="23">
        <f>IF(P34=Master!P30,2,0)</f>
        <v>2</v>
      </c>
      <c r="P34" s="10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9"/>
      <c r="E35" s="7"/>
      <c r="F35" s="35"/>
      <c r="G35" s="7"/>
      <c r="H35" s="105" t="s">
        <v>136</v>
      </c>
      <c r="I35" s="7"/>
      <c r="J35" s="35" t="s">
        <v>81</v>
      </c>
      <c r="K35" s="7"/>
      <c r="L35" s="105" t="s">
        <v>34</v>
      </c>
      <c r="M35" s="7"/>
      <c r="N35" s="35"/>
      <c r="O35" s="7"/>
      <c r="P35" s="10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8" t="s">
        <v>136</v>
      </c>
      <c r="K36" s="25">
        <f>IF(L35=Master!L31,6,0)</f>
        <v>0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6" t="s">
        <v>136</v>
      </c>
      <c r="E37" s="7"/>
      <c r="F37" s="35" t="s">
        <v>78</v>
      </c>
      <c r="G37" s="7"/>
      <c r="H37" s="106"/>
      <c r="I37" s="7"/>
      <c r="J37" s="35"/>
      <c r="K37" s="7"/>
      <c r="L37" s="106"/>
      <c r="M37" s="7"/>
      <c r="N37" s="35" t="s">
        <v>80</v>
      </c>
      <c r="O37" s="7"/>
      <c r="P37" s="10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7"/>
      <c r="E38" s="23">
        <f>IF(D37=Master!D33,2,0)</f>
        <v>0</v>
      </c>
      <c r="F38" s="105" t="s">
        <v>136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5" t="s">
        <v>140</v>
      </c>
      <c r="O38" s="23">
        <f>IF(P37=Master!P33,2,0)</f>
        <v>2</v>
      </c>
      <c r="P38" s="10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7"/>
      <c r="G39" s="7"/>
      <c r="H39" s="7"/>
      <c r="I39" s="7"/>
      <c r="J39" s="35"/>
      <c r="K39" s="7"/>
      <c r="L39" s="7"/>
      <c r="M39" s="7"/>
      <c r="N39" s="10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8" t="s">
        <v>12</v>
      </c>
      <c r="E40" s="23">
        <f>IF(D40=Master!D36,2,0)</f>
        <v>2</v>
      </c>
      <c r="F40" s="106"/>
      <c r="G40" s="7"/>
      <c r="H40" s="7"/>
      <c r="I40" s="7"/>
      <c r="J40" s="35"/>
      <c r="K40" s="7"/>
      <c r="L40" s="7"/>
      <c r="M40" s="7"/>
      <c r="N40" s="106"/>
      <c r="O40" s="23">
        <f>IF(P40=Master!P36,2,0)</f>
        <v>0</v>
      </c>
      <c r="P40" s="105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6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18" t="s">
        <v>82</v>
      </c>
      <c r="C5" s="119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W41" sqref="W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4" t="s">
        <v>30</v>
      </c>
      <c r="C1" s="85"/>
      <c r="D1" s="85"/>
      <c r="E1" s="85"/>
      <c r="F1" s="86"/>
      <c r="H1" s="7"/>
      <c r="J1" s="84" t="s">
        <v>44</v>
      </c>
      <c r="K1" s="85"/>
      <c r="L1" s="85"/>
      <c r="M1" s="85"/>
      <c r="N1" s="86"/>
      <c r="P1" s="84" t="s">
        <v>54</v>
      </c>
      <c r="Q1" s="85"/>
      <c r="R1" s="86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Sweden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USA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93" t="s">
        <v>33</v>
      </c>
      <c r="C8" s="94"/>
      <c r="D8" s="94"/>
      <c r="E8" s="94"/>
      <c r="F8" s="95"/>
      <c r="G8" s="52"/>
      <c r="H8" s="55"/>
      <c r="I8" s="52"/>
      <c r="J8" s="93" t="s">
        <v>65</v>
      </c>
      <c r="K8" s="94"/>
      <c r="L8" s="94"/>
      <c r="M8" s="94"/>
      <c r="N8" s="95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93" t="s">
        <v>36</v>
      </c>
      <c r="C15" s="94"/>
      <c r="D15" s="94"/>
      <c r="E15" s="94"/>
      <c r="F15" s="95"/>
      <c r="G15" s="52"/>
      <c r="H15" s="35"/>
      <c r="I15" s="52"/>
      <c r="J15" s="93" t="s">
        <v>66</v>
      </c>
      <c r="K15" s="94"/>
      <c r="L15" s="94"/>
      <c r="M15" s="94"/>
      <c r="N15" s="95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93" t="s">
        <v>40</v>
      </c>
      <c r="C22" s="94"/>
      <c r="D22" s="94"/>
      <c r="E22" s="94"/>
      <c r="F22" s="95"/>
      <c r="G22" s="52"/>
      <c r="H22" s="35"/>
      <c r="I22" s="52"/>
      <c r="J22" s="93" t="s">
        <v>67</v>
      </c>
      <c r="K22" s="94"/>
      <c r="L22" s="94"/>
      <c r="M22" s="94"/>
      <c r="N22" s="95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0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0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1"/>
      <c r="E32" s="23">
        <f>IF(D31=Master!D27,2,0)</f>
        <v>0</v>
      </c>
      <c r="F32" s="120" t="s">
        <v>8</v>
      </c>
      <c r="G32" s="7"/>
      <c r="H32" s="7"/>
      <c r="I32" s="7"/>
      <c r="J32" s="7"/>
      <c r="K32" s="7"/>
      <c r="L32" s="7"/>
      <c r="M32" s="7"/>
      <c r="N32" s="120" t="s">
        <v>47</v>
      </c>
      <c r="O32" s="23">
        <f>IF(P31=Master!P27,2,0)</f>
        <v>0</v>
      </c>
      <c r="P32" s="121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2"/>
      <c r="G33" s="7"/>
      <c r="H33" s="7"/>
      <c r="I33" s="7"/>
      <c r="J33" s="7"/>
      <c r="K33" s="7"/>
      <c r="L33" s="7"/>
      <c r="M33" s="7"/>
      <c r="N33" s="122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0" t="s">
        <v>10</v>
      </c>
      <c r="E34" s="23">
        <f>IF(D34=Master!D30,2,0)</f>
        <v>0</v>
      </c>
      <c r="F34" s="121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1"/>
      <c r="O34" s="23">
        <f>IF(P34=Master!P30,2,0)</f>
        <v>0</v>
      </c>
      <c r="P34" s="120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1"/>
      <c r="E35" s="7"/>
      <c r="F35" s="35"/>
      <c r="G35" s="7"/>
      <c r="H35" s="120" t="s">
        <v>14</v>
      </c>
      <c r="I35" s="7"/>
      <c r="J35" s="7" t="s">
        <v>81</v>
      </c>
      <c r="K35" s="7"/>
      <c r="L35" s="120" t="s">
        <v>47</v>
      </c>
      <c r="M35" s="7"/>
      <c r="N35" s="35"/>
      <c r="O35" s="7"/>
      <c r="P35" s="121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2"/>
      <c r="I36" s="24">
        <f>IF(H35=Master!H31,6,0)</f>
        <v>0</v>
      </c>
      <c r="J36" s="36" t="s">
        <v>14</v>
      </c>
      <c r="K36" s="25">
        <f>IF(L35=Master!L31,6,0)</f>
        <v>0</v>
      </c>
      <c r="L36" s="122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3" t="s">
        <v>12</v>
      </c>
      <c r="E37" s="7"/>
      <c r="F37" s="35" t="s">
        <v>78</v>
      </c>
      <c r="G37" s="7"/>
      <c r="H37" s="121"/>
      <c r="I37" s="7"/>
      <c r="J37" s="7"/>
      <c r="K37" s="7"/>
      <c r="L37" s="121"/>
      <c r="M37" s="7"/>
      <c r="N37" s="35" t="s">
        <v>80</v>
      </c>
      <c r="O37" s="7"/>
      <c r="P37" s="120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4"/>
      <c r="E38" s="23">
        <f>IF(D37=Master!D33,2,0)</f>
        <v>0</v>
      </c>
      <c r="F38" s="125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0" t="s">
        <v>41</v>
      </c>
      <c r="O38" s="23">
        <f>IF(P37=Master!P33,2,0)</f>
        <v>0</v>
      </c>
      <c r="P38" s="121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6"/>
      <c r="G39" s="7"/>
      <c r="H39" s="7"/>
      <c r="I39" s="7"/>
      <c r="J39" s="7"/>
      <c r="K39" s="7"/>
      <c r="L39" s="7"/>
      <c r="M39" s="7"/>
      <c r="N39" s="122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0" t="s">
        <v>14</v>
      </c>
      <c r="E40" s="23">
        <f>IF(D40=Master!D36,2,0)</f>
        <v>0</v>
      </c>
      <c r="F40" s="127"/>
      <c r="G40" s="7"/>
      <c r="H40" s="7"/>
      <c r="I40" s="7"/>
      <c r="J40" s="7"/>
      <c r="K40" s="7"/>
      <c r="L40" s="7"/>
      <c r="M40" s="7"/>
      <c r="N40" s="121"/>
      <c r="O40" s="23">
        <f>IF(P40=Master!P36,2,0)</f>
        <v>0</v>
      </c>
      <c r="P40" s="120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1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F31" sqref="F31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28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28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28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28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part tiebreaker testing</vt:lpstr>
      <vt:lpstr>group 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2022-04-16T18:45:50Z</dcterms:modified>
</cp:coreProperties>
</file>