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Graphs" sheetId="2" r:id="rId4"/>
  </sheets>
  <definedNames>
    <definedName name="MeasuredWeight">'Raw Data'!$B$2:$B$182</definedName>
    <definedName name="TenDayWeight">'Raw Data'!$D$2:$D$182</definedName>
    <definedName name="Change">'Raw Data'!$C$2:$C$182</definedName>
    <definedName name="TotalKcal">'Raw Data'!$K$2:$K$182</definedName>
    <definedName name="Date">'Raw Data'!$A$2:$A$182</definedName>
    <definedName name="Surplus">'Raw Data'!$L$2:$L$182</definedName>
  </definedNames>
  <calcPr/>
</workbook>
</file>

<file path=xl/sharedStrings.xml><?xml version="1.0" encoding="utf-8"?>
<sst xmlns="http://schemas.openxmlformats.org/spreadsheetml/2006/main" count="41" uniqueCount="39">
  <si>
    <t>Date</t>
  </si>
  <si>
    <t>Measured Weight</t>
  </si>
  <si>
    <t>Change</t>
  </si>
  <si>
    <t>10 Day Weight Trend</t>
  </si>
  <si>
    <t>Meal 1</t>
  </si>
  <si>
    <t>Meal 2</t>
  </si>
  <si>
    <t>Meal 3</t>
  </si>
  <si>
    <t>Meal 4</t>
  </si>
  <si>
    <t>Meal 5</t>
  </si>
  <si>
    <t>Meal 6</t>
  </si>
  <si>
    <t>Total Calories</t>
  </si>
  <si>
    <t>Surplus</t>
  </si>
  <si>
    <t>Calories per day goal</t>
  </si>
  <si>
    <t>Weight Trend</t>
  </si>
  <si>
    <t>Goal Weight</t>
  </si>
  <si>
    <t>Daily Average weight loss</t>
  </si>
  <si>
    <t>Average Daily Calorie Deficit</t>
  </si>
  <si>
    <t>Total Calories per day to maintain weight</t>
  </si>
  <si>
    <t xml:space="preserve">Total Calories per day to lose 2lbs per week </t>
  </si>
  <si>
    <t>Projected Weight Loss per week</t>
  </si>
  <si>
    <t>Average Calories per day</t>
  </si>
  <si>
    <t>Estimated days until you reach your goal weight</t>
  </si>
  <si>
    <t>Projected date goal will be reached</t>
  </si>
  <si>
    <t>Only fill in the boxes that have a white background</t>
  </si>
  <si>
    <t>Everything else will auto populate as the sheet</t>
  </si>
  <si>
    <t xml:space="preserve">continues to fill out.  At first, the data won't be  very </t>
  </si>
  <si>
    <t xml:space="preserve">accurate, but that's the case with any statistic, when </t>
  </si>
  <si>
    <t xml:space="preserve">data is in short supply, the validity of the results are </t>
  </si>
  <si>
    <t xml:space="preserve">diminished. So, stick to it, give it a week to ten days and </t>
  </si>
  <si>
    <t xml:space="preserve">you should have some workable numbers. </t>
  </si>
  <si>
    <t xml:space="preserve">One last bit to keep in mind, the important number is </t>
  </si>
  <si>
    <t xml:space="preserve">the 10 day weight trend. Measured weight will bounce </t>
  </si>
  <si>
    <t xml:space="preserve">around, but the 10 day average you want to </t>
  </si>
  <si>
    <t xml:space="preserve">keep at a steady downward pace. </t>
  </si>
  <si>
    <t>Ate out</t>
  </si>
  <si>
    <t>Worked out</t>
  </si>
  <si>
    <t>Sick</t>
  </si>
  <si>
    <t>10 day check point</t>
  </si>
  <si>
    <t>Weekly estimated weight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</si>
</sst>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8">
    <font>
      <sz val="10.0"/>
      <color rgb="FF000000"/>
      <name val="Arial"/>
    </font>
    <font>
      <b/>
      <sz val="10.0"/>
    </font>
    <font>
      <b/>
      <sz val="10.0"/>
      <color rgb="FF000000"/>
    </font>
    <font/>
    <font>
      <sz val="10.0"/>
      <color rgb="FFFFCC00"/>
    </font>
    <font>
      <b/>
      <sz val="10.0"/>
      <color rgb="FF0000FF"/>
    </font>
    <font>
      <sz val="10.0"/>
      <color rgb="FF000000"/>
    </font>
    <font>
      <b/>
      <sz val="12.0"/>
    </font>
  </fonts>
  <fills count="12">
    <fill>
      <patternFill patternType="none"/>
    </fill>
    <fill>
      <patternFill patternType="lightGray"/>
    </fill>
    <fill>
      <patternFill patternType="solid">
        <fgColor rgb="FFC2D1F0"/>
        <bgColor rgb="FFC2D1F0"/>
      </patternFill>
    </fill>
    <fill>
      <patternFill patternType="solid">
        <fgColor rgb="FFFADCB3"/>
        <bgColor rgb="FFFADCB3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BDE6E1"/>
        <bgColor rgb="FFBDE6E1"/>
      </patternFill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CCFFFF"/>
        <bgColor rgb="FFCCFFFF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4" xfId="0" applyAlignment="1" applyFont="1" applyNumberFormat="1">
      <alignment readingOrder="0" shrinkToFit="0" wrapText="1"/>
    </xf>
    <xf borderId="0" fillId="2" fontId="2" numFmtId="4" xfId="0" applyAlignment="1" applyFont="1" applyNumberFormat="1">
      <alignment readingOrder="0" shrinkToFit="0" wrapText="1"/>
    </xf>
    <xf borderId="1" fillId="2" fontId="2" numFmtId="4" xfId="0" applyAlignment="1" applyBorder="1" applyFont="1" applyNumberFormat="1">
      <alignment readingOrder="0" shrinkToFit="0" wrapText="1"/>
    </xf>
    <xf borderId="2" fillId="2" fontId="1" numFmtId="4" xfId="0" applyAlignment="1" applyBorder="1" applyFont="1" applyNumberFormat="1">
      <alignment readingOrder="0" shrinkToFit="0" vertical="bottom" wrapText="0"/>
    </xf>
    <xf borderId="3" fillId="2" fontId="1" numFmtId="0" xfId="0" applyAlignment="1" applyBorder="1" applyFont="1">
      <alignment readingOrder="0" shrinkToFit="0" wrapText="1"/>
    </xf>
    <xf borderId="0" fillId="3" fontId="1" numFmtId="0" xfId="0" applyAlignment="1" applyFill="1" applyFont="1">
      <alignment shrinkToFit="0" wrapText="1"/>
    </xf>
    <xf borderId="0" fillId="4" fontId="3" numFmtId="165" xfId="0" applyAlignment="1" applyFill="1" applyFont="1" applyNumberForma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5" fontId="4" numFmtId="4" xfId="0" applyAlignment="1" applyFill="1" applyFont="1" applyNumberFormat="1">
      <alignment readingOrder="0" shrinkToFit="0" wrapText="1"/>
    </xf>
    <xf borderId="0" fillId="5" fontId="3" numFmtId="4" xfId="0" applyAlignment="1" applyFont="1" applyNumberFormat="1">
      <alignment shrinkToFit="0" wrapText="1"/>
    </xf>
    <xf borderId="0" fillId="4" fontId="3" numFmtId="0" xfId="0" applyAlignment="1" applyFont="1">
      <alignment shrinkToFit="0" wrapText="1"/>
    </xf>
    <xf borderId="0" fillId="5" fontId="5" numFmtId="4" xfId="0" applyAlignment="1" applyFont="1" applyNumberFormat="1">
      <alignment shrinkToFit="0" wrapText="1"/>
    </xf>
    <xf borderId="1" fillId="5" fontId="5" numFmtId="4" xfId="0" applyAlignment="1" applyBorder="1" applyFont="1" applyNumberFormat="1">
      <alignment shrinkToFit="0" wrapText="1"/>
    </xf>
    <xf borderId="4" fillId="4" fontId="3" numFmtId="4" xfId="0" applyAlignment="1" applyBorder="1" applyFont="1" applyNumberFormat="1">
      <alignment readingOrder="0" shrinkToFit="0" vertical="bottom" wrapText="0"/>
    </xf>
    <xf borderId="0" fillId="5" fontId="3" numFmtId="14" xfId="0" applyAlignment="1" applyFont="1" applyNumberFormat="1">
      <alignment shrinkToFit="0" wrapText="1"/>
    </xf>
    <xf borderId="0" fillId="5" fontId="3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5" fontId="3" numFmtId="165" xfId="0" applyAlignment="1" applyFont="1" applyNumberFormat="1">
      <alignment shrinkToFit="0" wrapText="1"/>
    </xf>
    <xf borderId="4" fillId="2" fontId="1" numFmtId="4" xfId="0" applyAlignment="1" applyBorder="1" applyFont="1" applyNumberFormat="1">
      <alignment readingOrder="0" shrinkToFit="0" vertical="bottom" wrapText="0"/>
    </xf>
    <xf borderId="4" fillId="5" fontId="3" numFmtId="4" xfId="0" applyAlignment="1" applyBorder="1" applyFont="1" applyNumberFormat="1">
      <alignment shrinkToFit="0" vertical="bottom" wrapText="0"/>
    </xf>
    <xf borderId="4" fillId="2" fontId="2" numFmtId="4" xfId="0" applyAlignment="1" applyBorder="1" applyFont="1" applyNumberFormat="1">
      <alignment readingOrder="0" shrinkToFit="0" vertical="bottom" wrapText="0"/>
    </xf>
    <xf borderId="0" fillId="6" fontId="3" numFmtId="165" xfId="0" applyAlignment="1" applyFill="1" applyFont="1" applyNumberFormat="1">
      <alignment shrinkToFit="0" wrapText="1"/>
    </xf>
    <xf borderId="4" fillId="5" fontId="6" numFmtId="4" xfId="0" applyAlignment="1" applyBorder="1" applyFont="1" applyNumberFormat="1">
      <alignment shrinkToFit="0" vertical="bottom" wrapText="0"/>
    </xf>
    <xf borderId="5" fillId="5" fontId="3" numFmtId="164" xfId="0" applyAlignment="1" applyBorder="1" applyFont="1" applyNumberFormat="1">
      <alignment shrinkToFit="0" vertical="bottom" wrapText="0"/>
    </xf>
    <xf borderId="6" fillId="3" fontId="1" numFmtId="4" xfId="0" applyAlignment="1" applyBorder="1" applyFont="1" applyNumberFormat="1">
      <alignment shrinkToFit="0" vertical="bottom" wrapText="0"/>
    </xf>
    <xf borderId="7" fillId="7" fontId="3" numFmtId="4" xfId="0" applyAlignment="1" applyBorder="1" applyFill="1" applyFont="1" applyNumberFormat="1">
      <alignment readingOrder="0" shrinkToFit="0" vertical="bottom" wrapText="0"/>
    </xf>
    <xf borderId="4" fillId="5" fontId="3" numFmtId="14" xfId="0" applyAlignment="1" applyBorder="1" applyFont="1" applyNumberFormat="1">
      <alignment shrinkToFit="0" wrapText="1"/>
    </xf>
    <xf borderId="8" fillId="7" fontId="3" numFmtId="4" xfId="0" applyAlignment="1" applyBorder="1" applyFont="1" applyNumberFormat="1">
      <alignment readingOrder="0" shrinkToFit="0" vertical="bottom" wrapText="0"/>
    </xf>
    <xf borderId="9" fillId="7" fontId="3" numFmtId="4" xfId="0" applyAlignment="1" applyBorder="1" applyFont="1" applyNumberFormat="1">
      <alignment readingOrder="0" shrinkToFit="0" vertical="bottom" wrapText="0"/>
    </xf>
    <xf borderId="3" fillId="8" fontId="3" numFmtId="4" xfId="0" applyAlignment="1" applyBorder="1" applyFill="1" applyFont="1" applyNumberFormat="1">
      <alignment readingOrder="0" shrinkToFit="0" vertical="bottom" wrapText="0"/>
    </xf>
    <xf borderId="0" fillId="9" fontId="3" numFmtId="4" xfId="0" applyAlignment="1" applyFill="1" applyFont="1" applyNumberFormat="1">
      <alignment readingOrder="0" shrinkToFit="0" vertical="bottom" wrapText="0"/>
    </xf>
    <xf borderId="0" fillId="10" fontId="3" numFmtId="4" xfId="0" applyAlignment="1" applyFill="1" applyFont="1" applyNumberFormat="1">
      <alignment readingOrder="0" shrinkToFit="0" vertical="bottom" wrapText="0"/>
    </xf>
    <xf borderId="0" fillId="11" fontId="3" numFmtId="4" xfId="0" applyAlignment="1" applyFill="1" applyFont="1" applyNumberFormat="1">
      <alignment readingOrder="0" shrinkToFit="0" vertical="bottom" wrapText="0"/>
    </xf>
    <xf borderId="0" fillId="3" fontId="3" numFmtId="4" xfId="0" applyAlignment="1" applyFont="1" applyNumberFormat="1">
      <alignment shrinkToFit="0" vertical="bottom" wrapText="0"/>
    </xf>
    <xf borderId="4" fillId="5" fontId="3" numFmtId="165" xfId="0" applyAlignment="1" applyBorder="1" applyFont="1" applyNumberFormat="1">
      <alignment shrinkToFit="0" wrapText="1"/>
    </xf>
    <xf borderId="0" fillId="4" fontId="6" numFmtId="4" xfId="0" applyAlignment="1" applyFont="1" applyNumberFormat="1">
      <alignment shrinkToFit="0" wrapText="1"/>
    </xf>
    <xf borderId="1" fillId="5" fontId="3" numFmtId="0" xfId="0" applyAlignment="1" applyBorder="1" applyFont="1">
      <alignment shrinkToFit="0" wrapText="1"/>
    </xf>
    <xf borderId="8" fillId="3" fontId="6" numFmtId="4" xfId="0" applyAlignment="1" applyBorder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3" numFmtId="4" xfId="0" applyAlignment="1" applyFont="1" applyNumberFormat="1">
      <alignment shrinkToFit="0" wrapText="1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>
        <color rgb="FF008000"/>
      </font>
      <fill>
        <patternFill patternType="none"/>
      </fill>
      <border/>
    </dxf>
    <dxf>
      <font>
        <color rgb="FFFFCC00"/>
      </font>
      <fill>
        <patternFill patternType="none"/>
      </fill>
      <border/>
    </dxf>
    <dxf>
      <font>
        <color rgb="FF00FF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Weight Change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'Raw Data'!$O$1</c:f>
            </c:strRef>
          </c:tx>
          <c:spPr>
            <a:ln cmpd="sng" w="1905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'Raw Data'!$N$2:$N$182</c:f>
            </c:strRef>
          </c:cat>
          <c:val>
            <c:numRef>
              <c:f>'Raw Data'!$O$2:$O$182</c:f>
            </c:numRef>
          </c:val>
          <c:smooth val="0"/>
        </c:ser>
        <c:ser>
          <c:idx val="1"/>
          <c:order val="1"/>
          <c:tx>
            <c:strRef>
              <c:f>'Raw Data'!$P$1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'Raw Data'!$N$2:$N$182</c:f>
            </c:strRef>
          </c:cat>
          <c:val>
            <c:numRef>
              <c:f>'Raw Data'!$P$2:$P$182</c:f>
            </c:numRef>
          </c:val>
          <c:smooth val="0"/>
        </c:ser>
        <c:axId val="1903478753"/>
        <c:axId val="1528996892"/>
      </c:lineChart>
      <c:catAx>
        <c:axId val="1903478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8996892"/>
      </c:catAx>
      <c:valAx>
        <c:axId val="1528996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Lbs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3478753"/>
      </c:valAx>
    </c:plotArea>
    <c:legend>
      <c:legendPos val="t"/>
      <c:overlay val="0"/>
    </c:legend>
    <c:plotVisOnly val="0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76200</xdr:colOff>
      <xdr:row>1</xdr:row>
      <xdr:rowOff>9525</xdr:rowOff>
    </xdr:from>
    <xdr:ext cx="8353425" cy="4257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0.0"/>
    <col customWidth="1" min="2" max="2" width="10.86"/>
    <col customWidth="1" min="3" max="3" width="9.14"/>
    <col customWidth="1" min="4" max="4" width="12.57"/>
    <col customWidth="1" min="5" max="5" width="7.43"/>
    <col customWidth="1" min="6" max="6" width="7.71"/>
    <col customWidth="1" min="7" max="7" width="7.14"/>
    <col customWidth="1" min="8" max="9" width="7.43"/>
    <col customWidth="1" min="10" max="10" width="7.57"/>
    <col customWidth="1" min="11" max="11" width="10.86"/>
    <col customWidth="1" min="12" max="12" width="10.29"/>
    <col customWidth="1" min="13" max="13" width="49.86"/>
    <col customWidth="1" hidden="1" min="14" max="14" width="17.29"/>
    <col customWidth="1" hidden="1" min="15" max="15" width="10.43"/>
    <col customWidth="1" hidden="1" min="16" max="16" width="11.0"/>
    <col customWidth="1" hidden="1" min="17" max="20" width="1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7" t="s">
        <v>0</v>
      </c>
      <c r="O1" s="2" t="s">
        <v>1</v>
      </c>
      <c r="P1" s="2" t="s">
        <v>13</v>
      </c>
      <c r="Q1" s="8"/>
      <c r="R1" s="8"/>
      <c r="S1" s="8"/>
      <c r="T1" s="8"/>
    </row>
    <row r="2">
      <c r="A2" s="9">
        <v>40036.0</v>
      </c>
      <c r="B2" s="10">
        <v>236.0</v>
      </c>
      <c r="C2" s="11">
        <v>0.0</v>
      </c>
      <c r="D2" s="12">
        <f>B2</f>
        <v>236</v>
      </c>
      <c r="E2" s="10">
        <v>530.0</v>
      </c>
      <c r="F2" s="10">
        <v>300.0</v>
      </c>
      <c r="G2" s="10">
        <v>450.0</v>
      </c>
      <c r="H2" s="10">
        <v>500.0</v>
      </c>
      <c r="I2" s="13"/>
      <c r="J2" s="13"/>
      <c r="K2" s="14">
        <f t="shared" ref="K2:K182" si="2">IF(E2 &gt; 0,SUM(E2 + F2 + G2 +H2 +I2 +J2 ),"")</f>
        <v>1780</v>
      </c>
      <c r="L2" s="15">
        <f>IF(E2 &gt; 0,SUM(E2 + F2 + G2 +H2 +I2 +J2 -M2),"")</f>
        <v>-20</v>
      </c>
      <c r="M2" s="16">
        <v>1800.0</v>
      </c>
      <c r="N2" s="17">
        <f t="shared" ref="N2:O2" si="1">A2</f>
        <v>40036</v>
      </c>
      <c r="O2" s="18">
        <f t="shared" si="1"/>
        <v>236</v>
      </c>
      <c r="P2" s="18">
        <f t="shared" ref="P2:P182" si="4">D2</f>
        <v>236</v>
      </c>
      <c r="Q2" s="19"/>
      <c r="R2" s="19"/>
      <c r="S2" s="19"/>
      <c r="T2" s="19"/>
    </row>
    <row r="3">
      <c r="A3" s="20">
        <f t="shared" ref="A3:A182" si="5">(A2 +1)</f>
        <v>40037</v>
      </c>
      <c r="B3" s="13"/>
      <c r="C3" s="12" t="str">
        <f t="shared" ref="C3:C182" si="6">IF(B3 &gt; 0,SUM(B3 - B2),"")</f>
        <v/>
      </c>
      <c r="D3" s="12" t="str">
        <f>IF(B3 &gt; 0,SUM(B2 + B3)/2,"")</f>
        <v/>
      </c>
      <c r="E3" s="13"/>
      <c r="F3" s="13"/>
      <c r="G3" s="13"/>
      <c r="H3" s="13"/>
      <c r="I3" s="13"/>
      <c r="J3" s="13"/>
      <c r="K3" s="14" t="str">
        <f t="shared" si="2"/>
        <v/>
      </c>
      <c r="L3" s="15" t="str">
        <f>IF(E3 &gt; 0,SUM(E3 + F3 + G3 +H3 +I3 +J3 -M2),"")</f>
        <v/>
      </c>
      <c r="M3" s="21" t="s">
        <v>14</v>
      </c>
      <c r="N3" s="17">
        <f t="shared" ref="N3:O3" si="3">A3</f>
        <v>40037</v>
      </c>
      <c r="O3" s="18" t="str">
        <f t="shared" si="3"/>
        <v/>
      </c>
      <c r="P3" s="18" t="str">
        <f t="shared" si="4"/>
        <v/>
      </c>
      <c r="Q3" s="19"/>
      <c r="R3" s="19"/>
      <c r="S3" s="19"/>
      <c r="T3" s="19"/>
    </row>
    <row r="4">
      <c r="A4" s="20">
        <f t="shared" si="5"/>
        <v>40038</v>
      </c>
      <c r="B4" s="13"/>
      <c r="C4" s="12" t="str">
        <f t="shared" si="6"/>
        <v/>
      </c>
      <c r="D4" s="12" t="str">
        <f>IF(B4 &gt; 0,(B4+B3*0.9+B2*0.8)/2.7,"")</f>
        <v/>
      </c>
      <c r="E4" s="13"/>
      <c r="F4" s="13"/>
      <c r="G4" s="13"/>
      <c r="H4" s="13"/>
      <c r="I4" s="13"/>
      <c r="J4" s="13"/>
      <c r="K4" s="14" t="str">
        <f t="shared" si="2"/>
        <v/>
      </c>
      <c r="L4" s="15" t="str">
        <f>IF(E4 &gt; 0,SUM(E4 + F4 + G4 +H4 +I4 +J4 -M2),"")</f>
        <v/>
      </c>
      <c r="M4" s="16">
        <v>200.0</v>
      </c>
      <c r="N4" s="17">
        <f t="shared" ref="N4:O4" si="7">A4</f>
        <v>40038</v>
      </c>
      <c r="O4" s="18" t="str">
        <f t="shared" si="7"/>
        <v/>
      </c>
      <c r="P4" s="18" t="str">
        <f t="shared" si="4"/>
        <v/>
      </c>
      <c r="Q4" s="19"/>
      <c r="R4" s="19"/>
      <c r="S4" s="19"/>
      <c r="T4" s="19"/>
    </row>
    <row r="5">
      <c r="A5" s="20">
        <f t="shared" si="5"/>
        <v>40039</v>
      </c>
      <c r="B5" s="13"/>
      <c r="C5" s="12" t="str">
        <f t="shared" si="6"/>
        <v/>
      </c>
      <c r="D5" s="12" t="str">
        <f>IF(B5 &gt; 0,(B5+B4*0.9+B3*0.8+B2*0.7)/3.4,"")</f>
        <v/>
      </c>
      <c r="E5" s="13"/>
      <c r="F5" s="13"/>
      <c r="G5" s="13"/>
      <c r="H5" s="13"/>
      <c r="I5" s="13"/>
      <c r="J5" s="13"/>
      <c r="K5" s="14" t="str">
        <f t="shared" si="2"/>
        <v/>
      </c>
      <c r="L5" s="15" t="str">
        <f>IF(E5 &gt; 0,SUM(E5 + F5 + G5 +H5 +I5 +J5 -M2),"")</f>
        <v/>
      </c>
      <c r="M5" s="21" t="s">
        <v>15</v>
      </c>
      <c r="N5" s="17">
        <f t="shared" ref="N5:O5" si="8">A5</f>
        <v>40039</v>
      </c>
      <c r="O5" s="18" t="str">
        <f t="shared" si="8"/>
        <v/>
      </c>
      <c r="P5" s="18" t="str">
        <f t="shared" si="4"/>
        <v/>
      </c>
      <c r="Q5" s="19"/>
      <c r="R5" s="19"/>
      <c r="S5" s="19"/>
      <c r="T5" s="19"/>
    </row>
    <row r="6">
      <c r="A6" s="20">
        <f t="shared" si="5"/>
        <v>40040</v>
      </c>
      <c r="B6" s="13"/>
      <c r="C6" s="12" t="str">
        <f t="shared" si="6"/>
        <v/>
      </c>
      <c r="D6" s="12" t="str">
        <f>IF(B6 &gt; 0,(B6+B5*0.9+B4*0.8+34*0.7+B2*0.6)/3.4,"")</f>
        <v/>
      </c>
      <c r="E6" s="13"/>
      <c r="F6" s="13"/>
      <c r="G6" s="13"/>
      <c r="H6" s="13"/>
      <c r="I6" s="13"/>
      <c r="J6" s="13"/>
      <c r="K6" s="14" t="str">
        <f t="shared" si="2"/>
        <v/>
      </c>
      <c r="L6" s="15" t="str">
        <f>IF(E6 &gt; 0,SUM(E6 + F6 + G6 +H6 +I6 +J6 -M2),"")</f>
        <v/>
      </c>
      <c r="M6" s="22">
        <f>AVERAGE('Raw Data'!C2:C182)</f>
        <v>0</v>
      </c>
      <c r="N6" s="17">
        <f t="shared" ref="N6:O6" si="9">A6</f>
        <v>40040</v>
      </c>
      <c r="O6" s="18" t="str">
        <f t="shared" si="9"/>
        <v/>
      </c>
      <c r="P6" s="18" t="str">
        <f t="shared" si="4"/>
        <v/>
      </c>
      <c r="Q6" s="19"/>
      <c r="R6" s="19"/>
      <c r="S6" s="19"/>
      <c r="T6" s="19"/>
    </row>
    <row r="7">
      <c r="A7" s="20">
        <f t="shared" si="5"/>
        <v>40041</v>
      </c>
      <c r="B7" s="13"/>
      <c r="C7" s="12" t="str">
        <f t="shared" si="6"/>
        <v/>
      </c>
      <c r="D7" s="12" t="str">
        <f>IF(B7 &gt; 0,(B7+B6*0.9+B5*0.8+B4*0.7+B3*0.6+B2*0.5)/4.5,"")</f>
        <v/>
      </c>
      <c r="E7" s="13"/>
      <c r="F7" s="13"/>
      <c r="G7" s="13"/>
      <c r="H7" s="13"/>
      <c r="I7" s="13"/>
      <c r="J7" s="13"/>
      <c r="K7" s="14" t="str">
        <f t="shared" si="2"/>
        <v/>
      </c>
      <c r="L7" s="15" t="str">
        <f>IF(E7 &gt; 0,SUM(E7 + F7 + G7 +H7 +I7 +J7 -M2),"")</f>
        <v/>
      </c>
      <c r="M7" s="21" t="s">
        <v>16</v>
      </c>
      <c r="N7" s="17">
        <f t="shared" ref="N7:O7" si="10">A7</f>
        <v>40041</v>
      </c>
      <c r="O7" s="18" t="str">
        <f t="shared" si="10"/>
        <v/>
      </c>
      <c r="P7" s="18" t="str">
        <f t="shared" si="4"/>
        <v/>
      </c>
      <c r="Q7" s="19"/>
      <c r="R7" s="19"/>
      <c r="S7" s="19"/>
      <c r="T7" s="19"/>
    </row>
    <row r="8">
      <c r="A8" s="20">
        <f t="shared" si="5"/>
        <v>40042</v>
      </c>
      <c r="B8" s="13"/>
      <c r="C8" s="12" t="str">
        <f t="shared" si="6"/>
        <v/>
      </c>
      <c r="D8" s="12" t="str">
        <f>IF (B8 &gt;0,(B8+B7*0.9+B6*0.8+B5*0.7+B4*0.6+B3*0.5+B2*0.4)/4.9,"")</f>
        <v/>
      </c>
      <c r="E8" s="13"/>
      <c r="F8" s="13"/>
      <c r="G8" s="13"/>
      <c r="H8" s="13"/>
      <c r="I8" s="13"/>
      <c r="J8" s="13"/>
      <c r="K8" s="14" t="str">
        <f t="shared" si="2"/>
        <v/>
      </c>
      <c r="L8" s="15" t="str">
        <f>IF(E8 &gt; 0,SUM(E8 + F8 + G8 +H8 +I8 +J8 -M2),"")</f>
        <v/>
      </c>
      <c r="M8" s="22">
        <f>SUM(M6*3500)</f>
        <v>0</v>
      </c>
      <c r="N8" s="17">
        <f t="shared" ref="N8:O8" si="11">A8</f>
        <v>40042</v>
      </c>
      <c r="O8" s="18" t="str">
        <f t="shared" si="11"/>
        <v/>
      </c>
      <c r="P8" s="18" t="str">
        <f t="shared" si="4"/>
        <v/>
      </c>
      <c r="Q8" s="19"/>
      <c r="R8" s="19"/>
      <c r="S8" s="19"/>
      <c r="T8" s="19"/>
    </row>
    <row r="9">
      <c r="A9" s="20">
        <f t="shared" si="5"/>
        <v>40043</v>
      </c>
      <c r="B9" s="13"/>
      <c r="C9" s="12" t="str">
        <f t="shared" si="6"/>
        <v/>
      </c>
      <c r="D9" s="12" t="str">
        <f>IF (B9 &gt;0,(B9+B8*0.9+B7*0.8+B6*0.7+B5*0.6+B4*0.5+B3*0.4+B2*0.3)/5.2,"")</f>
        <v/>
      </c>
      <c r="E9" s="13"/>
      <c r="F9" s="13"/>
      <c r="G9" s="13"/>
      <c r="H9" s="13"/>
      <c r="I9" s="13"/>
      <c r="J9" s="13"/>
      <c r="K9" s="14" t="str">
        <f t="shared" si="2"/>
        <v/>
      </c>
      <c r="L9" s="15" t="str">
        <f>IF(E9 &gt; 0,SUM(E9 + F9 + G9 +H9 +I9 +J9 -M2),"")</f>
        <v/>
      </c>
      <c r="M9" s="21" t="s">
        <v>17</v>
      </c>
      <c r="N9" s="17">
        <f t="shared" ref="N9:O9" si="12">A9</f>
        <v>40043</v>
      </c>
      <c r="O9" s="18" t="str">
        <f t="shared" si="12"/>
        <v/>
      </c>
      <c r="P9" s="18" t="str">
        <f t="shared" si="4"/>
        <v/>
      </c>
      <c r="Q9" s="19"/>
      <c r="R9" s="19"/>
      <c r="S9" s="19"/>
      <c r="T9" s="19"/>
    </row>
    <row r="10">
      <c r="A10" s="20">
        <f t="shared" si="5"/>
        <v>40044</v>
      </c>
      <c r="B10" s="13"/>
      <c r="C10" s="12" t="str">
        <f t="shared" si="6"/>
        <v/>
      </c>
      <c r="D10" s="12" t="str">
        <f>IF (B10 &gt;0,(B10+B9*0.9+B8*0.8+B7*0.7+B6*0.6+B5*0.5+B4*0.4+B3*0.3+B2*0.2)/5.4,"")</f>
        <v/>
      </c>
      <c r="E10" s="13"/>
      <c r="F10" s="13"/>
      <c r="G10" s="13"/>
      <c r="H10" s="13"/>
      <c r="I10" s="13"/>
      <c r="J10" s="13"/>
      <c r="K10" s="14" t="str">
        <f t="shared" si="2"/>
        <v/>
      </c>
      <c r="L10" s="15" t="str">
        <f>IF(E10 &gt; 0,SUM(E10 + F10 + G10 +H10 +I10 +J10 -M2),"")</f>
        <v/>
      </c>
      <c r="M10" s="22">
        <f>SUM((AVERAGE('Raw Data'!L2:L182) +'Raw Data'!M2) - M8)</f>
        <v>1780</v>
      </c>
      <c r="N10" s="17">
        <f t="shared" ref="N10:O10" si="13">A10</f>
        <v>40044</v>
      </c>
      <c r="O10" s="18" t="str">
        <f t="shared" si="13"/>
        <v/>
      </c>
      <c r="P10" s="18" t="str">
        <f t="shared" si="4"/>
        <v/>
      </c>
      <c r="Q10" s="19"/>
      <c r="R10" s="19"/>
      <c r="S10" s="19"/>
      <c r="T10" s="19"/>
    </row>
    <row r="11">
      <c r="A11" s="20">
        <f t="shared" si="5"/>
        <v>40045</v>
      </c>
      <c r="B11" s="13"/>
      <c r="C11" s="12" t="str">
        <f t="shared" si="6"/>
        <v/>
      </c>
      <c r="D11" s="12" t="str">
        <f t="shared" ref="D11:D182" si="15">IF(B11&gt;0,(B11+B10*0.9+B9*0.8+B8*0.7+B7*0.6+B6*0.5+B5*0.4+B4*0.3+B3*0.2+B2*0.1)/5.5,"")</f>
        <v/>
      </c>
      <c r="E11" s="13"/>
      <c r="F11" s="13"/>
      <c r="G11" s="13"/>
      <c r="H11" s="13"/>
      <c r="I11" s="13"/>
      <c r="J11" s="13"/>
      <c r="K11" s="14" t="str">
        <f t="shared" si="2"/>
        <v/>
      </c>
      <c r="L11" s="15" t="str">
        <f>IF(E11 &gt; 0,SUM(E11 + F11 + G11 +H11 +I11 +J11 -M2),"")</f>
        <v/>
      </c>
      <c r="M11" s="23" t="s">
        <v>18</v>
      </c>
      <c r="N11" s="17">
        <f t="shared" ref="N11:O11" si="14">A11</f>
        <v>40045</v>
      </c>
      <c r="O11" s="18" t="str">
        <f t="shared" si="14"/>
        <v/>
      </c>
      <c r="P11" s="18" t="str">
        <f t="shared" si="4"/>
        <v/>
      </c>
      <c r="Q11" s="19"/>
      <c r="R11" s="19"/>
      <c r="S11" s="19"/>
      <c r="T11" s="19"/>
    </row>
    <row r="12">
      <c r="A12" s="24">
        <f t="shared" si="5"/>
        <v>40046</v>
      </c>
      <c r="B12" s="13"/>
      <c r="C12" s="12" t="str">
        <f t="shared" si="6"/>
        <v/>
      </c>
      <c r="D12" s="12" t="str">
        <f t="shared" si="15"/>
        <v/>
      </c>
      <c r="E12" s="13"/>
      <c r="F12" s="13"/>
      <c r="G12" s="13"/>
      <c r="H12" s="13"/>
      <c r="I12" s="13"/>
      <c r="J12" s="13"/>
      <c r="K12" s="14" t="str">
        <f t="shared" si="2"/>
        <v/>
      </c>
      <c r="L12" s="15" t="str">
        <f>IF(E12 &gt; 0,SUM(E12 + F12 + G12 +H12 +I12 +J12 -M2),"")</f>
        <v/>
      </c>
      <c r="M12" s="22">
        <f>M10-1000</f>
        <v>780</v>
      </c>
      <c r="N12" s="17">
        <f t="shared" ref="N12:O12" si="16">A12</f>
        <v>40046</v>
      </c>
      <c r="O12" s="18" t="str">
        <f t="shared" si="16"/>
        <v/>
      </c>
      <c r="P12" s="18" t="str">
        <f t="shared" si="4"/>
        <v/>
      </c>
      <c r="Q12" s="19"/>
      <c r="R12" s="19"/>
      <c r="S12" s="19"/>
      <c r="T12" s="19"/>
    </row>
    <row r="13">
      <c r="A13" s="20">
        <f t="shared" si="5"/>
        <v>40047</v>
      </c>
      <c r="B13" s="13"/>
      <c r="C13" s="12" t="str">
        <f t="shared" si="6"/>
        <v/>
      </c>
      <c r="D13" s="12" t="str">
        <f t="shared" si="15"/>
        <v/>
      </c>
      <c r="E13" s="13"/>
      <c r="F13" s="13"/>
      <c r="G13" s="13"/>
      <c r="H13" s="13"/>
      <c r="I13" s="13"/>
      <c r="J13" s="13"/>
      <c r="K13" s="14" t="str">
        <f t="shared" si="2"/>
        <v/>
      </c>
      <c r="L13" s="15" t="str">
        <f>IF(E13 &gt; 0,SUM(E13 + F13 + G13 +H13 +I13 +J13 -M2),"")</f>
        <v/>
      </c>
      <c r="M13" s="21" t="s">
        <v>19</v>
      </c>
      <c r="N13" s="17">
        <f t="shared" ref="N13:O13" si="17">A13</f>
        <v>40047</v>
      </c>
      <c r="O13" s="18" t="str">
        <f t="shared" si="17"/>
        <v/>
      </c>
      <c r="P13" s="18" t="str">
        <f t="shared" si="4"/>
        <v/>
      </c>
      <c r="Q13" s="19"/>
      <c r="R13" s="19"/>
      <c r="S13" s="19"/>
      <c r="T13" s="19"/>
    </row>
    <row r="14">
      <c r="A14" s="20">
        <f t="shared" si="5"/>
        <v>40048</v>
      </c>
      <c r="B14" s="13"/>
      <c r="C14" s="12" t="str">
        <f t="shared" si="6"/>
        <v/>
      </c>
      <c r="D14" s="12" t="str">
        <f t="shared" si="15"/>
        <v/>
      </c>
      <c r="E14" s="13"/>
      <c r="F14" s="13"/>
      <c r="G14" s="13"/>
      <c r="H14" s="13"/>
      <c r="I14" s="13"/>
      <c r="J14" s="13"/>
      <c r="K14" s="14" t="str">
        <f t="shared" si="2"/>
        <v/>
      </c>
      <c r="L14" s="15" t="str">
        <f>IF(E14 &gt; 0,SUM(E14 + F14 + G14 +H14 +I14 +J14 -M2),"")</f>
        <v/>
      </c>
      <c r="M14" s="25">
        <f>SUM (M8 * 7)/ 3500</f>
        <v>0</v>
      </c>
      <c r="N14" s="17">
        <f t="shared" ref="N14:O14" si="18">A14</f>
        <v>40048</v>
      </c>
      <c r="O14" s="18" t="str">
        <f t="shared" si="18"/>
        <v/>
      </c>
      <c r="P14" s="18" t="str">
        <f t="shared" si="4"/>
        <v/>
      </c>
      <c r="Q14" s="19"/>
      <c r="R14" s="19"/>
      <c r="S14" s="19"/>
      <c r="T14" s="19"/>
    </row>
    <row r="15">
      <c r="A15" s="20">
        <f t="shared" si="5"/>
        <v>40049</v>
      </c>
      <c r="B15" s="13"/>
      <c r="C15" s="12" t="str">
        <f t="shared" si="6"/>
        <v/>
      </c>
      <c r="D15" s="12" t="str">
        <f t="shared" si="15"/>
        <v/>
      </c>
      <c r="E15" s="13"/>
      <c r="F15" s="13"/>
      <c r="G15" s="13"/>
      <c r="H15" s="13"/>
      <c r="I15" s="13"/>
      <c r="J15" s="13"/>
      <c r="K15" s="14" t="str">
        <f t="shared" si="2"/>
        <v/>
      </c>
      <c r="L15" s="15" t="str">
        <f>IF(E15 &gt; 0,SUM(E15 + F15 + G15 +H15 +I15 +J15 -M2),"")</f>
        <v/>
      </c>
      <c r="M15" s="21" t="s">
        <v>20</v>
      </c>
      <c r="N15" s="17">
        <f t="shared" ref="N15:O15" si="19">A15</f>
        <v>40049</v>
      </c>
      <c r="O15" s="18" t="str">
        <f t="shared" si="19"/>
        <v/>
      </c>
      <c r="P15" s="18" t="str">
        <f t="shared" si="4"/>
        <v/>
      </c>
      <c r="Q15" s="19"/>
      <c r="R15" s="19"/>
      <c r="S15" s="19"/>
      <c r="T15" s="19"/>
    </row>
    <row r="16">
      <c r="A16" s="20">
        <f t="shared" si="5"/>
        <v>40050</v>
      </c>
      <c r="B16" s="13"/>
      <c r="C16" s="12" t="str">
        <f t="shared" si="6"/>
        <v/>
      </c>
      <c r="D16" s="12" t="str">
        <f t="shared" si="15"/>
        <v/>
      </c>
      <c r="E16" s="13"/>
      <c r="F16" s="13"/>
      <c r="G16" s="13"/>
      <c r="H16" s="13"/>
      <c r="I16" s="13"/>
      <c r="J16" s="13"/>
      <c r="K16" s="14" t="str">
        <f t="shared" si="2"/>
        <v/>
      </c>
      <c r="L16" s="15" t="str">
        <f>IF(E16 &gt; 0,SUM(E16 + F16 + G16 +H16 +I16 +J16 -M2),"")</f>
        <v/>
      </c>
      <c r="M16" s="22">
        <f>AVERAGE('Raw Data'!K2:K182)</f>
        <v>1780</v>
      </c>
      <c r="N16" s="17">
        <f t="shared" ref="N16:O16" si="20">A16</f>
        <v>40050</v>
      </c>
      <c r="O16" s="18" t="str">
        <f t="shared" si="20"/>
        <v/>
      </c>
      <c r="P16" s="18" t="str">
        <f t="shared" si="4"/>
        <v/>
      </c>
      <c r="Q16" s="19"/>
      <c r="R16" s="19"/>
      <c r="S16" s="19"/>
      <c r="T16" s="19"/>
    </row>
    <row r="17">
      <c r="A17" s="20">
        <f t="shared" si="5"/>
        <v>40051</v>
      </c>
      <c r="B17" s="13"/>
      <c r="C17" s="12" t="str">
        <f t="shared" si="6"/>
        <v/>
      </c>
      <c r="D17" s="12" t="str">
        <f t="shared" si="15"/>
        <v/>
      </c>
      <c r="E17" s="13"/>
      <c r="F17" s="13"/>
      <c r="G17" s="13"/>
      <c r="H17" s="13"/>
      <c r="I17" s="13"/>
      <c r="J17" s="13"/>
      <c r="K17" s="14" t="str">
        <f t="shared" si="2"/>
        <v/>
      </c>
      <c r="L17" s="15" t="str">
        <f>IF(E17 &gt; 0,SUM(E17 + F17 + G17 +H17 +I17 +J17 -M2),"")</f>
        <v/>
      </c>
      <c r="M17" s="21" t="s">
        <v>21</v>
      </c>
      <c r="N17" s="17">
        <f t="shared" ref="N17:O17" si="21">A17</f>
        <v>40051</v>
      </c>
      <c r="O17" s="18" t="str">
        <f t="shared" si="21"/>
        <v/>
      </c>
      <c r="P17" s="18" t="str">
        <f t="shared" si="4"/>
        <v/>
      </c>
      <c r="Q17" s="19"/>
      <c r="R17" s="19"/>
      <c r="S17" s="19"/>
      <c r="T17" s="19"/>
    </row>
    <row r="18">
      <c r="A18" s="20">
        <f t="shared" si="5"/>
        <v>40052</v>
      </c>
      <c r="B18" s="13"/>
      <c r="C18" s="12" t="str">
        <f t="shared" si="6"/>
        <v/>
      </c>
      <c r="D18" s="12" t="str">
        <f t="shared" si="15"/>
        <v/>
      </c>
      <c r="E18" s="13"/>
      <c r="F18" s="13"/>
      <c r="G18" s="13"/>
      <c r="H18" s="13"/>
      <c r="I18" s="13"/>
      <c r="J18" s="13"/>
      <c r="K18" s="14" t="str">
        <f t="shared" si="2"/>
        <v/>
      </c>
      <c r="L18" s="15" t="str">
        <f>IF(E18 &gt; 0,SUM(E18 + F18 + G18 +H18 +I18 +J18 -'Raw Data'!M2),"")</f>
        <v/>
      </c>
      <c r="M18" s="22" t="str">
        <f>ABS ((AVERAGE('Raw Data'!B2:B182)-'Raw Data'!M4) / M6)</f>
        <v>#DIV/0!</v>
      </c>
      <c r="N18" s="17">
        <f t="shared" ref="N18:O18" si="22">A18</f>
        <v>40052</v>
      </c>
      <c r="O18" s="18" t="str">
        <f t="shared" si="22"/>
        <v/>
      </c>
      <c r="P18" s="18" t="str">
        <f t="shared" si="4"/>
        <v/>
      </c>
      <c r="Q18" s="19"/>
      <c r="R18" s="19"/>
      <c r="S18" s="19"/>
      <c r="T18" s="19"/>
    </row>
    <row r="19">
      <c r="A19" s="20">
        <f t="shared" si="5"/>
        <v>40053</v>
      </c>
      <c r="B19" s="13"/>
      <c r="C19" s="12" t="str">
        <f t="shared" si="6"/>
        <v/>
      </c>
      <c r="D19" s="12" t="str">
        <f t="shared" si="15"/>
        <v/>
      </c>
      <c r="E19" s="13"/>
      <c r="F19" s="13"/>
      <c r="G19" s="13"/>
      <c r="H19" s="13"/>
      <c r="I19" s="13"/>
      <c r="J19" s="13"/>
      <c r="K19" s="14" t="str">
        <f t="shared" si="2"/>
        <v/>
      </c>
      <c r="L19" s="15" t="str">
        <f>IF(E19 &gt; 0,SUM(E19 + F19 + G19 +H19 +I19 +J19 -'Raw Data'!M2),"")</f>
        <v/>
      </c>
      <c r="M19" s="21" t="s">
        <v>22</v>
      </c>
      <c r="N19" s="17">
        <f t="shared" ref="N19:O19" si="23">A19</f>
        <v>40053</v>
      </c>
      <c r="O19" s="18" t="str">
        <f t="shared" si="23"/>
        <v/>
      </c>
      <c r="P19" s="18" t="str">
        <f t="shared" si="4"/>
        <v/>
      </c>
      <c r="Q19" s="19"/>
      <c r="R19" s="19"/>
      <c r="S19" s="19"/>
      <c r="T19" s="19"/>
    </row>
    <row r="20">
      <c r="A20" s="20">
        <f t="shared" si="5"/>
        <v>40054</v>
      </c>
      <c r="B20" s="13"/>
      <c r="C20" s="12" t="str">
        <f t="shared" si="6"/>
        <v/>
      </c>
      <c r="D20" s="12" t="str">
        <f t="shared" si="15"/>
        <v/>
      </c>
      <c r="E20" s="13"/>
      <c r="F20" s="13"/>
      <c r="G20" s="13"/>
      <c r="H20" s="13"/>
      <c r="I20" s="13"/>
      <c r="J20" s="13"/>
      <c r="K20" s="14" t="str">
        <f t="shared" si="2"/>
        <v/>
      </c>
      <c r="L20" s="15" t="str">
        <f>IF(E20 &gt; 0,SUM(E20 + F20 + G20 +H20 +I20 +J20 -'Raw Data'!M2),"")</f>
        <v/>
      </c>
      <c r="M20" s="26" t="str">
        <f>NOW()+M18</f>
        <v>#DIV/0!</v>
      </c>
      <c r="N20" s="17">
        <f t="shared" ref="N20:O20" si="24">A20</f>
        <v>40054</v>
      </c>
      <c r="O20" s="18" t="str">
        <f t="shared" si="24"/>
        <v/>
      </c>
      <c r="P20" s="18" t="str">
        <f t="shared" si="4"/>
        <v/>
      </c>
      <c r="Q20" s="19"/>
      <c r="R20" s="19"/>
      <c r="S20" s="19"/>
      <c r="T20" s="19"/>
    </row>
    <row r="21">
      <c r="A21" s="20">
        <f t="shared" si="5"/>
        <v>40055</v>
      </c>
      <c r="B21" s="13"/>
      <c r="C21" s="12" t="str">
        <f t="shared" si="6"/>
        <v/>
      </c>
      <c r="D21" s="12" t="str">
        <f t="shared" si="15"/>
        <v/>
      </c>
      <c r="E21" s="13"/>
      <c r="F21" s="13"/>
      <c r="G21" s="13"/>
      <c r="H21" s="13"/>
      <c r="I21" s="13"/>
      <c r="J21" s="13"/>
      <c r="K21" s="14" t="str">
        <f t="shared" si="2"/>
        <v/>
      </c>
      <c r="L21" s="14" t="str">
        <f>IF(E21 &gt; 0,SUM(E21 + F21 + G21 +H21 +I21 +J21 -'Raw Data'!M2),"")</f>
        <v/>
      </c>
      <c r="M21" s="27"/>
      <c r="N21" s="17">
        <f t="shared" ref="N21:O21" si="25">A21</f>
        <v>40055</v>
      </c>
      <c r="O21" s="18" t="str">
        <f t="shared" si="25"/>
        <v/>
      </c>
      <c r="P21" s="18" t="str">
        <f t="shared" si="4"/>
        <v/>
      </c>
      <c r="Q21" s="19"/>
      <c r="R21" s="19"/>
      <c r="S21" s="19"/>
      <c r="T21" s="19"/>
    </row>
    <row r="22">
      <c r="A22" s="24">
        <f t="shared" si="5"/>
        <v>40056</v>
      </c>
      <c r="B22" s="13"/>
      <c r="C22" s="12" t="str">
        <f t="shared" si="6"/>
        <v/>
      </c>
      <c r="D22" s="12" t="str">
        <f t="shared" si="15"/>
        <v/>
      </c>
      <c r="E22" s="13"/>
      <c r="F22" s="13"/>
      <c r="G22" s="13"/>
      <c r="H22" s="13"/>
      <c r="I22" s="13"/>
      <c r="J22" s="13"/>
      <c r="K22" s="14" t="str">
        <f t="shared" si="2"/>
        <v/>
      </c>
      <c r="L22" s="15" t="str">
        <f>IF(E22 &gt; 0,SUM(E22 + F22 + G22 +H22 +I22 +J22 -'Raw Data'!M2),"")</f>
        <v/>
      </c>
      <c r="M22" s="28" t="s">
        <v>23</v>
      </c>
      <c r="N22" s="29">
        <f t="shared" ref="N22:O22" si="26">A22</f>
        <v>40056</v>
      </c>
      <c r="O22" s="18" t="str">
        <f t="shared" si="26"/>
        <v/>
      </c>
      <c r="P22" s="18" t="str">
        <f t="shared" si="4"/>
        <v/>
      </c>
      <c r="Q22" s="19"/>
      <c r="R22" s="19"/>
      <c r="S22" s="19"/>
      <c r="T22" s="19"/>
    </row>
    <row r="23">
      <c r="A23" s="20">
        <f t="shared" si="5"/>
        <v>40057</v>
      </c>
      <c r="B23" s="13"/>
      <c r="C23" s="12" t="str">
        <f t="shared" si="6"/>
        <v/>
      </c>
      <c r="D23" s="12" t="str">
        <f t="shared" si="15"/>
        <v/>
      </c>
      <c r="E23" s="13"/>
      <c r="F23" s="13"/>
      <c r="G23" s="13"/>
      <c r="H23" s="13"/>
      <c r="I23" s="13"/>
      <c r="J23" s="13"/>
      <c r="K23" s="14" t="str">
        <f t="shared" si="2"/>
        <v/>
      </c>
      <c r="L23" s="15" t="str">
        <f>IF(E23 &gt; 0,SUM(E23 + F23 + G23 +H23 +I23 +J23 -'Raw Data'!M2),"")</f>
        <v/>
      </c>
      <c r="M23" s="30" t="s">
        <v>24</v>
      </c>
      <c r="N23" s="29">
        <f t="shared" ref="N23:O23" si="27">A23</f>
        <v>40057</v>
      </c>
      <c r="O23" s="18" t="str">
        <f t="shared" si="27"/>
        <v/>
      </c>
      <c r="P23" s="18" t="str">
        <f t="shared" si="4"/>
        <v/>
      </c>
      <c r="Q23" s="19"/>
      <c r="R23" s="19"/>
      <c r="S23" s="19"/>
      <c r="T23" s="19"/>
    </row>
    <row r="24">
      <c r="A24" s="20">
        <f t="shared" si="5"/>
        <v>40058</v>
      </c>
      <c r="B24" s="13"/>
      <c r="C24" s="12" t="str">
        <f t="shared" si="6"/>
        <v/>
      </c>
      <c r="D24" s="12" t="str">
        <f t="shared" si="15"/>
        <v/>
      </c>
      <c r="E24" s="13"/>
      <c r="F24" s="13"/>
      <c r="G24" s="13"/>
      <c r="H24" s="13"/>
      <c r="I24" s="13"/>
      <c r="J24" s="13"/>
      <c r="K24" s="14" t="str">
        <f t="shared" si="2"/>
        <v/>
      </c>
      <c r="L24" s="15" t="str">
        <f>IF(E24 &gt; 0,SUM(E24 + F24 + G24 +H24 +I24 +J24 -'Raw Data'!M2),"")</f>
        <v/>
      </c>
      <c r="M24" s="30" t="s">
        <v>25</v>
      </c>
      <c r="N24" s="29">
        <f t="shared" ref="N24:O24" si="28">A24</f>
        <v>40058</v>
      </c>
      <c r="O24" s="18" t="str">
        <f t="shared" si="28"/>
        <v/>
      </c>
      <c r="P24" s="18" t="str">
        <f t="shared" si="4"/>
        <v/>
      </c>
      <c r="Q24" s="19"/>
      <c r="R24" s="19"/>
      <c r="S24" s="19"/>
      <c r="T24" s="19"/>
    </row>
    <row r="25">
      <c r="A25" s="20">
        <f t="shared" si="5"/>
        <v>40059</v>
      </c>
      <c r="B25" s="13"/>
      <c r="C25" s="12" t="str">
        <f t="shared" si="6"/>
        <v/>
      </c>
      <c r="D25" s="12" t="str">
        <f t="shared" si="15"/>
        <v/>
      </c>
      <c r="E25" s="13"/>
      <c r="F25" s="13"/>
      <c r="G25" s="13"/>
      <c r="H25" s="13"/>
      <c r="I25" s="13"/>
      <c r="J25" s="13"/>
      <c r="K25" s="14" t="str">
        <f t="shared" si="2"/>
        <v/>
      </c>
      <c r="L25" s="15" t="str">
        <f>IF(E25 &gt; 0,SUM(E25 + F25 + G25 +H25 +I25 +J25 -M2),"")</f>
        <v/>
      </c>
      <c r="M25" s="30" t="s">
        <v>26</v>
      </c>
      <c r="N25" s="29">
        <f t="shared" ref="N25:O25" si="29">A25</f>
        <v>40059</v>
      </c>
      <c r="O25" s="18" t="str">
        <f t="shared" si="29"/>
        <v/>
      </c>
      <c r="P25" s="18" t="str">
        <f t="shared" si="4"/>
        <v/>
      </c>
      <c r="Q25" s="19"/>
      <c r="R25" s="19"/>
      <c r="S25" s="19"/>
      <c r="T25" s="19"/>
    </row>
    <row r="26">
      <c r="A26" s="20">
        <f t="shared" si="5"/>
        <v>40060</v>
      </c>
      <c r="B26" s="13"/>
      <c r="C26" s="12" t="str">
        <f t="shared" si="6"/>
        <v/>
      </c>
      <c r="D26" s="12" t="str">
        <f t="shared" si="15"/>
        <v/>
      </c>
      <c r="E26" s="13"/>
      <c r="F26" s="13"/>
      <c r="G26" s="13"/>
      <c r="H26" s="13"/>
      <c r="I26" s="13"/>
      <c r="J26" s="13"/>
      <c r="K26" s="14" t="str">
        <f t="shared" si="2"/>
        <v/>
      </c>
      <c r="L26" s="15" t="str">
        <f>IF(E26 &gt; 0,SUM(E26 + F26 + G26 +H26 +I26 +J26 -M2),"")</f>
        <v/>
      </c>
      <c r="M26" s="30" t="s">
        <v>27</v>
      </c>
      <c r="N26" s="29">
        <f t="shared" ref="N26:O26" si="30">A26</f>
        <v>40060</v>
      </c>
      <c r="O26" s="18" t="str">
        <f t="shared" si="30"/>
        <v/>
      </c>
      <c r="P26" s="18" t="str">
        <f t="shared" si="4"/>
        <v/>
      </c>
      <c r="Q26" s="19"/>
      <c r="R26" s="19"/>
      <c r="S26" s="19"/>
      <c r="T26" s="19"/>
    </row>
    <row r="27">
      <c r="A27" s="20">
        <f t="shared" si="5"/>
        <v>40061</v>
      </c>
      <c r="B27" s="13"/>
      <c r="C27" s="12" t="str">
        <f t="shared" si="6"/>
        <v/>
      </c>
      <c r="D27" s="12" t="str">
        <f t="shared" si="15"/>
        <v/>
      </c>
      <c r="E27" s="13"/>
      <c r="F27" s="13"/>
      <c r="G27" s="13"/>
      <c r="H27" s="13"/>
      <c r="I27" s="13"/>
      <c r="J27" s="13"/>
      <c r="K27" s="14" t="str">
        <f t="shared" si="2"/>
        <v/>
      </c>
      <c r="L27" s="15" t="str">
        <f>IF(E27 &gt; 0,SUM(E27 + F27 + G27 +H27 +I27 +J27 -M2),"")</f>
        <v/>
      </c>
      <c r="M27" s="30" t="s">
        <v>28</v>
      </c>
      <c r="N27" s="29">
        <f t="shared" ref="N27:O27" si="31">A27</f>
        <v>40061</v>
      </c>
      <c r="O27" s="18" t="str">
        <f t="shared" si="31"/>
        <v/>
      </c>
      <c r="P27" s="18" t="str">
        <f t="shared" si="4"/>
        <v/>
      </c>
      <c r="Q27" s="19"/>
      <c r="R27" s="19"/>
      <c r="S27" s="19"/>
      <c r="T27" s="19"/>
    </row>
    <row r="28">
      <c r="A28" s="20">
        <f t="shared" si="5"/>
        <v>40062</v>
      </c>
      <c r="B28" s="13"/>
      <c r="C28" s="12" t="str">
        <f t="shared" si="6"/>
        <v/>
      </c>
      <c r="D28" s="12" t="str">
        <f t="shared" si="15"/>
        <v/>
      </c>
      <c r="E28" s="13"/>
      <c r="F28" s="13"/>
      <c r="G28" s="13"/>
      <c r="H28" s="13"/>
      <c r="I28" s="13"/>
      <c r="J28" s="13"/>
      <c r="K28" s="14" t="str">
        <f t="shared" si="2"/>
        <v/>
      </c>
      <c r="L28" s="15" t="str">
        <f>IF(E28 &gt; 0,SUM(E28 + F28 + G28 +H28 +I28 +J28 -M2),"")</f>
        <v/>
      </c>
      <c r="M28" s="30" t="s">
        <v>29</v>
      </c>
      <c r="N28" s="29">
        <f t="shared" ref="N28:O28" si="32">A28</f>
        <v>40062</v>
      </c>
      <c r="O28" s="18" t="str">
        <f t="shared" si="32"/>
        <v/>
      </c>
      <c r="P28" s="18" t="str">
        <f t="shared" si="4"/>
        <v/>
      </c>
      <c r="Q28" s="19"/>
      <c r="R28" s="19"/>
      <c r="S28" s="19"/>
      <c r="T28" s="19"/>
    </row>
    <row r="29">
      <c r="A29" s="20">
        <f t="shared" si="5"/>
        <v>40063</v>
      </c>
      <c r="B29" s="13"/>
      <c r="C29" s="12" t="str">
        <f t="shared" si="6"/>
        <v/>
      </c>
      <c r="D29" s="12" t="str">
        <f t="shared" si="15"/>
        <v/>
      </c>
      <c r="E29" s="13"/>
      <c r="F29" s="13"/>
      <c r="G29" s="13"/>
      <c r="H29" s="13"/>
      <c r="I29" s="13"/>
      <c r="J29" s="13"/>
      <c r="K29" s="14" t="str">
        <f t="shared" si="2"/>
        <v/>
      </c>
      <c r="L29" s="15" t="str">
        <f>IF(E29 &gt; 0,SUM(E29 + F29 + G29 +H29 +I29 +J29 -M2),"")</f>
        <v/>
      </c>
      <c r="M29" s="30" t="s">
        <v>30</v>
      </c>
      <c r="N29" s="29">
        <f t="shared" ref="N29:O29" si="33">A29</f>
        <v>40063</v>
      </c>
      <c r="O29" s="18" t="str">
        <f t="shared" si="33"/>
        <v/>
      </c>
      <c r="P29" s="18" t="str">
        <f t="shared" si="4"/>
        <v/>
      </c>
      <c r="Q29" s="19"/>
      <c r="R29" s="19"/>
      <c r="S29" s="19"/>
      <c r="T29" s="19"/>
    </row>
    <row r="30">
      <c r="A30" s="20">
        <f t="shared" si="5"/>
        <v>40064</v>
      </c>
      <c r="B30" s="13"/>
      <c r="C30" s="12" t="str">
        <f t="shared" si="6"/>
        <v/>
      </c>
      <c r="D30" s="12" t="str">
        <f t="shared" si="15"/>
        <v/>
      </c>
      <c r="E30" s="13"/>
      <c r="F30" s="13"/>
      <c r="G30" s="13"/>
      <c r="H30" s="13"/>
      <c r="I30" s="13"/>
      <c r="J30" s="13"/>
      <c r="K30" s="14" t="str">
        <f t="shared" si="2"/>
        <v/>
      </c>
      <c r="L30" s="15" t="str">
        <f>IF(E30 &gt; 0,SUM(E30 + F30 + G30 +H30 +I30 +J30 -M2),"")</f>
        <v/>
      </c>
      <c r="M30" s="30" t="s">
        <v>31</v>
      </c>
      <c r="N30" s="29">
        <f t="shared" ref="N30:O30" si="34">A30</f>
        <v>40064</v>
      </c>
      <c r="O30" s="18" t="str">
        <f t="shared" si="34"/>
        <v/>
      </c>
      <c r="P30" s="18" t="str">
        <f t="shared" si="4"/>
        <v/>
      </c>
      <c r="Q30" s="19"/>
      <c r="R30" s="19"/>
      <c r="S30" s="19"/>
      <c r="T30" s="19"/>
    </row>
    <row r="31">
      <c r="A31" s="20">
        <f t="shared" si="5"/>
        <v>40065</v>
      </c>
      <c r="B31" s="13"/>
      <c r="C31" s="12" t="str">
        <f t="shared" si="6"/>
        <v/>
      </c>
      <c r="D31" s="12" t="str">
        <f t="shared" si="15"/>
        <v/>
      </c>
      <c r="E31" s="13"/>
      <c r="F31" s="13"/>
      <c r="G31" s="13"/>
      <c r="H31" s="13"/>
      <c r="I31" s="13"/>
      <c r="J31" s="13"/>
      <c r="K31" s="14" t="str">
        <f t="shared" si="2"/>
        <v/>
      </c>
      <c r="L31" s="15" t="str">
        <f>IF(E31 &gt; 0,SUM(E31 + F31 + G31 +H31 +I31 +J31 -M2),"")</f>
        <v/>
      </c>
      <c r="M31" s="30" t="s">
        <v>32</v>
      </c>
      <c r="N31" s="29">
        <f t="shared" ref="N31:O31" si="35">A31</f>
        <v>40065</v>
      </c>
      <c r="O31" s="18" t="str">
        <f t="shared" si="35"/>
        <v/>
      </c>
      <c r="P31" s="18" t="str">
        <f t="shared" si="4"/>
        <v/>
      </c>
      <c r="Q31" s="19"/>
      <c r="R31" s="19"/>
      <c r="S31" s="19"/>
      <c r="T31" s="19"/>
    </row>
    <row r="32">
      <c r="A32" s="24">
        <f t="shared" si="5"/>
        <v>40066</v>
      </c>
      <c r="B32" s="13"/>
      <c r="C32" s="12" t="str">
        <f t="shared" si="6"/>
        <v/>
      </c>
      <c r="D32" s="12" t="str">
        <f t="shared" si="15"/>
        <v/>
      </c>
      <c r="E32" s="13"/>
      <c r="F32" s="13"/>
      <c r="G32" s="13"/>
      <c r="H32" s="13"/>
      <c r="I32" s="13"/>
      <c r="J32" s="13"/>
      <c r="K32" s="14" t="str">
        <f t="shared" si="2"/>
        <v/>
      </c>
      <c r="L32" s="15" t="str">
        <f>IF(E32 &gt; 0,SUM(E32 + F32 + G32 +H32 +I32 +J32 -M2),"")</f>
        <v/>
      </c>
      <c r="M32" s="31" t="s">
        <v>33</v>
      </c>
      <c r="N32" s="29">
        <f t="shared" ref="N32:O32" si="36">A32</f>
        <v>40066</v>
      </c>
      <c r="O32" s="18" t="str">
        <f t="shared" si="36"/>
        <v/>
      </c>
      <c r="P32" s="18" t="str">
        <f t="shared" si="4"/>
        <v/>
      </c>
      <c r="Q32" s="19"/>
      <c r="R32" s="19"/>
      <c r="S32" s="19"/>
      <c r="T32" s="19"/>
    </row>
    <row r="33">
      <c r="A33" s="20">
        <f t="shared" si="5"/>
        <v>40067</v>
      </c>
      <c r="B33" s="13"/>
      <c r="C33" s="12" t="str">
        <f t="shared" si="6"/>
        <v/>
      </c>
      <c r="D33" s="12" t="str">
        <f t="shared" si="15"/>
        <v/>
      </c>
      <c r="E33" s="13"/>
      <c r="F33" s="13"/>
      <c r="G33" s="13"/>
      <c r="H33" s="13"/>
      <c r="I33" s="13"/>
      <c r="J33" s="13"/>
      <c r="K33" s="14" t="str">
        <f t="shared" si="2"/>
        <v/>
      </c>
      <c r="L33" s="14" t="str">
        <f>IF(E33 &gt; 0,SUM(E33 + F33 + G33 +H33 +I33 +J33 -M2),"")</f>
        <v/>
      </c>
      <c r="M33" s="32" t="s">
        <v>34</v>
      </c>
      <c r="N33" s="17">
        <f t="shared" ref="N33:O33" si="37">A33</f>
        <v>40067</v>
      </c>
      <c r="O33" s="18" t="str">
        <f t="shared" si="37"/>
        <v/>
      </c>
      <c r="P33" s="18" t="str">
        <f t="shared" si="4"/>
        <v/>
      </c>
      <c r="Q33" s="19"/>
      <c r="R33" s="19"/>
      <c r="S33" s="19"/>
      <c r="T33" s="19"/>
    </row>
    <row r="34">
      <c r="A34" s="20">
        <f t="shared" si="5"/>
        <v>40068</v>
      </c>
      <c r="B34" s="13"/>
      <c r="C34" s="12" t="str">
        <f t="shared" si="6"/>
        <v/>
      </c>
      <c r="D34" s="12" t="str">
        <f t="shared" si="15"/>
        <v/>
      </c>
      <c r="E34" s="13"/>
      <c r="F34" s="13"/>
      <c r="G34" s="13"/>
      <c r="H34" s="13"/>
      <c r="I34" s="13"/>
      <c r="J34" s="13"/>
      <c r="K34" s="14" t="str">
        <f t="shared" si="2"/>
        <v/>
      </c>
      <c r="L34" s="14" t="str">
        <f>IF(E34 &gt; 0,SUM(E34 + F34 + G34 +H34 +I34 +J34 -M2),"")</f>
        <v/>
      </c>
      <c r="M34" s="33" t="s">
        <v>35</v>
      </c>
      <c r="N34" s="17">
        <f t="shared" ref="N34:O34" si="38">A34</f>
        <v>40068</v>
      </c>
      <c r="O34" s="18" t="str">
        <f t="shared" si="38"/>
        <v/>
      </c>
      <c r="P34" s="18" t="str">
        <f t="shared" si="4"/>
        <v/>
      </c>
      <c r="Q34" s="19"/>
      <c r="R34" s="19"/>
      <c r="S34" s="19"/>
      <c r="T34" s="19"/>
    </row>
    <row r="35">
      <c r="A35" s="20">
        <f t="shared" si="5"/>
        <v>40069</v>
      </c>
      <c r="B35" s="13"/>
      <c r="C35" s="12" t="str">
        <f t="shared" si="6"/>
        <v/>
      </c>
      <c r="D35" s="12" t="str">
        <f t="shared" si="15"/>
        <v/>
      </c>
      <c r="E35" s="13"/>
      <c r="F35" s="13"/>
      <c r="G35" s="13"/>
      <c r="H35" s="13"/>
      <c r="I35" s="13"/>
      <c r="J35" s="13"/>
      <c r="K35" s="14" t="str">
        <f t="shared" si="2"/>
        <v/>
      </c>
      <c r="L35" s="14" t="str">
        <f>IF(E35 &gt; 0,SUM(E35 + F35 + G35 +H35 +I35 +J35 -M2),"")</f>
        <v/>
      </c>
      <c r="M35" s="34" t="s">
        <v>36</v>
      </c>
      <c r="N35" s="17">
        <f t="shared" ref="N35:O35" si="39">A35</f>
        <v>40069</v>
      </c>
      <c r="O35" s="18" t="str">
        <f t="shared" si="39"/>
        <v/>
      </c>
      <c r="P35" s="18" t="str">
        <f t="shared" si="4"/>
        <v/>
      </c>
      <c r="Q35" s="19"/>
      <c r="R35" s="19"/>
      <c r="S35" s="19"/>
      <c r="T35" s="19"/>
    </row>
    <row r="36">
      <c r="A36" s="20">
        <f t="shared" si="5"/>
        <v>40070</v>
      </c>
      <c r="B36" s="13"/>
      <c r="C36" s="12" t="str">
        <f t="shared" si="6"/>
        <v/>
      </c>
      <c r="D36" s="12" t="str">
        <f t="shared" si="15"/>
        <v/>
      </c>
      <c r="E36" s="13"/>
      <c r="F36" s="13"/>
      <c r="G36" s="13"/>
      <c r="H36" s="13"/>
      <c r="I36" s="13"/>
      <c r="J36" s="13"/>
      <c r="K36" s="14" t="str">
        <f t="shared" si="2"/>
        <v/>
      </c>
      <c r="L36" s="14" t="str">
        <f>IF(E36 &gt; 0,SUM(E36 + F36 + G36 +H36 +I36 +J36 -M2),"")</f>
        <v/>
      </c>
      <c r="M36" s="35" t="s">
        <v>37</v>
      </c>
      <c r="N36" s="17">
        <f t="shared" ref="N36:O36" si="40">A36</f>
        <v>40070</v>
      </c>
      <c r="O36" s="18" t="str">
        <f t="shared" si="40"/>
        <v/>
      </c>
      <c r="P36" s="18" t="str">
        <f t="shared" si="4"/>
        <v/>
      </c>
      <c r="Q36" s="19"/>
      <c r="R36" s="19"/>
      <c r="S36" s="19"/>
      <c r="T36" s="19"/>
    </row>
    <row r="37">
      <c r="A37" s="20">
        <f t="shared" si="5"/>
        <v>40071</v>
      </c>
      <c r="B37" s="13"/>
      <c r="C37" s="12" t="str">
        <f t="shared" si="6"/>
        <v/>
      </c>
      <c r="D37" s="12" t="str">
        <f t="shared" si="15"/>
        <v/>
      </c>
      <c r="E37" s="13"/>
      <c r="F37" s="13"/>
      <c r="G37" s="13"/>
      <c r="H37" s="13"/>
      <c r="I37" s="13"/>
      <c r="J37" s="13"/>
      <c r="K37" s="14" t="str">
        <f t="shared" si="2"/>
        <v/>
      </c>
      <c r="L37" s="14" t="str">
        <f>IF(E37 &gt; 0,SUM(E37 + F37 + G37 +H37 +I37 +J37 -M2),"")</f>
        <v/>
      </c>
      <c r="M37" s="36"/>
      <c r="N37" s="17">
        <f t="shared" ref="N37:O37" si="41">A37</f>
        <v>40071</v>
      </c>
      <c r="O37" s="18" t="str">
        <f t="shared" si="41"/>
        <v/>
      </c>
      <c r="P37" s="18" t="str">
        <f t="shared" si="4"/>
        <v/>
      </c>
      <c r="Q37" s="19"/>
      <c r="R37" s="19"/>
      <c r="S37" s="19"/>
      <c r="T37" s="19"/>
    </row>
    <row r="38">
      <c r="A38" s="37">
        <f t="shared" si="5"/>
        <v>40072</v>
      </c>
      <c r="B38" s="38"/>
      <c r="C38" s="12" t="str">
        <f t="shared" si="6"/>
        <v/>
      </c>
      <c r="D38" s="12" t="str">
        <f t="shared" si="15"/>
        <v/>
      </c>
      <c r="E38" s="38"/>
      <c r="F38" s="38"/>
      <c r="G38" s="38"/>
      <c r="H38" s="38"/>
      <c r="I38" s="38"/>
      <c r="J38" s="38"/>
      <c r="K38" s="14" t="str">
        <f t="shared" si="2"/>
        <v/>
      </c>
      <c r="L38" s="14" t="str">
        <f>IF(E38 &gt; 0,SUM(E38 + F38 + G38 +H38 +I38 +J38 -M2),"")</f>
        <v/>
      </c>
      <c r="M38" s="36"/>
      <c r="N38" s="17">
        <f t="shared" ref="N38:O38" si="42">A38</f>
        <v>40072</v>
      </c>
      <c r="O38" s="18" t="str">
        <f t="shared" si="42"/>
        <v/>
      </c>
      <c r="P38" s="39" t="str">
        <f t="shared" si="4"/>
        <v/>
      </c>
      <c r="Q38" s="40"/>
      <c r="R38" s="40"/>
      <c r="S38" s="40"/>
      <c r="T38" s="40"/>
    </row>
    <row r="39">
      <c r="A39" s="20">
        <f t="shared" si="5"/>
        <v>40073</v>
      </c>
      <c r="B39" s="13"/>
      <c r="C39" s="12" t="str">
        <f t="shared" si="6"/>
        <v/>
      </c>
      <c r="D39" s="12" t="str">
        <f t="shared" si="15"/>
        <v/>
      </c>
      <c r="E39" s="13"/>
      <c r="F39" s="13"/>
      <c r="G39" s="13"/>
      <c r="H39" s="13"/>
      <c r="I39" s="13"/>
      <c r="J39" s="13"/>
      <c r="K39" s="14" t="str">
        <f t="shared" si="2"/>
        <v/>
      </c>
      <c r="L39" s="14" t="str">
        <f>IF(E39 &gt; 0,SUM(E39 + F39 + G39 +H39 +I39 +J39 -M2),"")</f>
        <v/>
      </c>
      <c r="M39" s="36"/>
      <c r="N39" s="17">
        <f t="shared" ref="N39:O39" si="43">A39</f>
        <v>40073</v>
      </c>
      <c r="O39" s="18" t="str">
        <f t="shared" si="43"/>
        <v/>
      </c>
      <c r="P39" s="18" t="str">
        <f t="shared" si="4"/>
        <v/>
      </c>
      <c r="Q39" s="19"/>
      <c r="R39" s="19"/>
      <c r="S39" s="19"/>
      <c r="T39" s="19"/>
    </row>
    <row r="40">
      <c r="A40" s="20">
        <f t="shared" si="5"/>
        <v>40074</v>
      </c>
      <c r="B40" s="13"/>
      <c r="C40" s="12" t="str">
        <f t="shared" si="6"/>
        <v/>
      </c>
      <c r="D40" s="12" t="str">
        <f t="shared" si="15"/>
        <v/>
      </c>
      <c r="E40" s="13"/>
      <c r="F40" s="13"/>
      <c r="G40" s="13"/>
      <c r="H40" s="13"/>
      <c r="I40" s="13"/>
      <c r="J40" s="13"/>
      <c r="K40" s="14" t="str">
        <f t="shared" si="2"/>
        <v/>
      </c>
      <c r="L40" s="14" t="str">
        <f>IF(E40 &gt; 0,SUM(E40 + F40 + G40 +H40 +I40 +J40 -M2),"")</f>
        <v/>
      </c>
      <c r="M40" s="36"/>
      <c r="N40" s="17">
        <f t="shared" ref="N40:O40" si="44">A40</f>
        <v>40074</v>
      </c>
      <c r="O40" s="18" t="str">
        <f t="shared" si="44"/>
        <v/>
      </c>
      <c r="P40" s="18" t="str">
        <f t="shared" si="4"/>
        <v/>
      </c>
      <c r="Q40" s="19"/>
      <c r="R40" s="19"/>
      <c r="S40" s="19"/>
      <c r="T40" s="19"/>
    </row>
    <row r="41">
      <c r="A41" s="20">
        <f t="shared" si="5"/>
        <v>40075</v>
      </c>
      <c r="B41" s="13"/>
      <c r="C41" s="12" t="str">
        <f t="shared" si="6"/>
        <v/>
      </c>
      <c r="D41" s="12" t="str">
        <f t="shared" si="15"/>
        <v/>
      </c>
      <c r="E41" s="13"/>
      <c r="F41" s="13"/>
      <c r="G41" s="13"/>
      <c r="H41" s="13"/>
      <c r="I41" s="13"/>
      <c r="J41" s="13"/>
      <c r="K41" s="14" t="str">
        <f t="shared" si="2"/>
        <v/>
      </c>
      <c r="L41" s="14" t="str">
        <f>IF(E41 &gt; 0,SUM(E41 + F41 + G41 +H41 +I41 +J41 -M2),"")</f>
        <v/>
      </c>
      <c r="M41" s="36"/>
      <c r="N41" s="17">
        <f t="shared" ref="N41:O41" si="45">A41</f>
        <v>40075</v>
      </c>
      <c r="O41" s="18" t="str">
        <f t="shared" si="45"/>
        <v/>
      </c>
      <c r="P41" s="18" t="str">
        <f t="shared" si="4"/>
        <v/>
      </c>
      <c r="Q41" s="19"/>
      <c r="R41" s="19"/>
      <c r="S41" s="19"/>
      <c r="T41" s="19"/>
    </row>
    <row r="42">
      <c r="A42" s="24">
        <f t="shared" si="5"/>
        <v>40076</v>
      </c>
      <c r="B42" s="13"/>
      <c r="C42" s="12" t="str">
        <f t="shared" si="6"/>
        <v/>
      </c>
      <c r="D42" s="12" t="str">
        <f t="shared" si="15"/>
        <v/>
      </c>
      <c r="E42" s="13"/>
      <c r="F42" s="13"/>
      <c r="G42" s="13"/>
      <c r="H42" s="13"/>
      <c r="I42" s="13"/>
      <c r="J42" s="13"/>
      <c r="K42" s="14" t="str">
        <f t="shared" si="2"/>
        <v/>
      </c>
      <c r="L42" s="14" t="str">
        <f>IF(E42 &gt; 0,SUM(E42 + F42 + G42 +H42 +I42 +J42 -M2),"")</f>
        <v/>
      </c>
      <c r="M42" s="36"/>
      <c r="N42" s="17">
        <f t="shared" ref="N42:O42" si="46">A42</f>
        <v>40076</v>
      </c>
      <c r="O42" s="18" t="str">
        <f t="shared" si="46"/>
        <v/>
      </c>
      <c r="P42" s="18" t="str">
        <f t="shared" si="4"/>
        <v/>
      </c>
      <c r="Q42" s="19"/>
      <c r="R42" s="19"/>
      <c r="S42" s="19"/>
      <c r="T42" s="19"/>
    </row>
    <row r="43">
      <c r="A43" s="20">
        <f t="shared" si="5"/>
        <v>40077</v>
      </c>
      <c r="B43" s="13"/>
      <c r="C43" s="12" t="str">
        <f t="shared" si="6"/>
        <v/>
      </c>
      <c r="D43" s="12" t="str">
        <f t="shared" si="15"/>
        <v/>
      </c>
      <c r="E43" s="13"/>
      <c r="F43" s="13"/>
      <c r="G43" s="13"/>
      <c r="H43" s="13"/>
      <c r="I43" s="13"/>
      <c r="J43" s="13"/>
      <c r="K43" s="14" t="str">
        <f t="shared" si="2"/>
        <v/>
      </c>
      <c r="L43" s="14" t="str">
        <f>IF(E43 &gt; 0,SUM(E43 + F43 + G43 +H43 +I43 +J43 -M2),"")</f>
        <v/>
      </c>
      <c r="M43" s="36"/>
      <c r="N43" s="17">
        <f t="shared" ref="N43:O43" si="47">A43</f>
        <v>40077</v>
      </c>
      <c r="O43" s="18" t="str">
        <f t="shared" si="47"/>
        <v/>
      </c>
      <c r="P43" s="18" t="str">
        <f t="shared" si="4"/>
        <v/>
      </c>
      <c r="Q43" s="19"/>
      <c r="R43" s="19"/>
      <c r="S43" s="19"/>
      <c r="T43" s="19"/>
    </row>
    <row r="44">
      <c r="A44" s="20">
        <f t="shared" si="5"/>
        <v>40078</v>
      </c>
      <c r="B44" s="13"/>
      <c r="C44" s="12" t="str">
        <f t="shared" si="6"/>
        <v/>
      </c>
      <c r="D44" s="12" t="str">
        <f t="shared" si="15"/>
        <v/>
      </c>
      <c r="E44" s="13"/>
      <c r="F44" s="13"/>
      <c r="G44" s="13"/>
      <c r="H44" s="13"/>
      <c r="I44" s="13"/>
      <c r="J44" s="13"/>
      <c r="K44" s="14" t="str">
        <f t="shared" si="2"/>
        <v/>
      </c>
      <c r="L44" s="14" t="str">
        <f>IF(E44 &gt; 0,SUM(E44 + F44 + G44 +H44 +I44 +J44 -M2),"")</f>
        <v/>
      </c>
      <c r="M44" s="36"/>
      <c r="N44" s="17">
        <f t="shared" ref="N44:O44" si="48">A44</f>
        <v>40078</v>
      </c>
      <c r="O44" s="18" t="str">
        <f t="shared" si="48"/>
        <v/>
      </c>
      <c r="P44" s="18" t="str">
        <f t="shared" si="4"/>
        <v/>
      </c>
      <c r="Q44" s="19"/>
      <c r="R44" s="19"/>
      <c r="S44" s="19"/>
      <c r="T44" s="19"/>
    </row>
    <row r="45">
      <c r="A45" s="20">
        <f t="shared" si="5"/>
        <v>40079</v>
      </c>
      <c r="B45" s="13"/>
      <c r="C45" s="12" t="str">
        <f t="shared" si="6"/>
        <v/>
      </c>
      <c r="D45" s="12" t="str">
        <f t="shared" si="15"/>
        <v/>
      </c>
      <c r="E45" s="13"/>
      <c r="F45" s="13"/>
      <c r="G45" s="13"/>
      <c r="H45" s="13"/>
      <c r="I45" s="13"/>
      <c r="J45" s="13"/>
      <c r="K45" s="14" t="str">
        <f t="shared" si="2"/>
        <v/>
      </c>
      <c r="L45" s="14" t="str">
        <f>IF(E45 &gt; 0,SUM(E45 + F45 + G45 +H45 +I45 +J45 -M2),"")</f>
        <v/>
      </c>
      <c r="M45" s="36"/>
      <c r="N45" s="17">
        <f t="shared" ref="N45:O45" si="49">A45</f>
        <v>40079</v>
      </c>
      <c r="O45" s="18" t="str">
        <f t="shared" si="49"/>
        <v/>
      </c>
      <c r="P45" s="18" t="str">
        <f t="shared" si="4"/>
        <v/>
      </c>
      <c r="Q45" s="19"/>
      <c r="R45" s="19"/>
      <c r="S45" s="19"/>
      <c r="T45" s="19"/>
    </row>
    <row r="46">
      <c r="A46" s="20">
        <f t="shared" si="5"/>
        <v>40080</v>
      </c>
      <c r="B46" s="13"/>
      <c r="C46" s="12" t="str">
        <f t="shared" si="6"/>
        <v/>
      </c>
      <c r="D46" s="12" t="str">
        <f t="shared" si="15"/>
        <v/>
      </c>
      <c r="E46" s="13"/>
      <c r="F46" s="13"/>
      <c r="G46" s="13"/>
      <c r="H46" s="13"/>
      <c r="I46" s="13"/>
      <c r="J46" s="13"/>
      <c r="K46" s="14" t="str">
        <f t="shared" si="2"/>
        <v/>
      </c>
      <c r="L46" s="14" t="str">
        <f>IF(E46 &gt; 0,SUM(E46 + F46 + G46 +H46 +I46 +J46 -M2),"")</f>
        <v/>
      </c>
      <c r="M46" s="36"/>
      <c r="N46" s="17">
        <f t="shared" ref="N46:O46" si="50">A46</f>
        <v>40080</v>
      </c>
      <c r="O46" s="18" t="str">
        <f t="shared" si="50"/>
        <v/>
      </c>
      <c r="P46" s="18" t="str">
        <f t="shared" si="4"/>
        <v/>
      </c>
      <c r="Q46" s="19"/>
      <c r="R46" s="19"/>
      <c r="S46" s="19"/>
      <c r="T46" s="19"/>
    </row>
    <row r="47">
      <c r="A47" s="20">
        <f t="shared" si="5"/>
        <v>40081</v>
      </c>
      <c r="B47" s="13"/>
      <c r="C47" s="12" t="str">
        <f t="shared" si="6"/>
        <v/>
      </c>
      <c r="D47" s="12" t="str">
        <f t="shared" si="15"/>
        <v/>
      </c>
      <c r="E47" s="13"/>
      <c r="F47" s="13"/>
      <c r="G47" s="13"/>
      <c r="H47" s="13"/>
      <c r="I47" s="13"/>
      <c r="J47" s="13"/>
      <c r="K47" s="14" t="str">
        <f t="shared" si="2"/>
        <v/>
      </c>
      <c r="L47" s="14" t="str">
        <f>IF(E47 &gt; 0,SUM(E47 + F47 + G47 +H47 +I47 +J47 -M2),"")</f>
        <v/>
      </c>
      <c r="M47" s="36"/>
      <c r="N47" s="17">
        <f t="shared" ref="N47:O47" si="51">A47</f>
        <v>40081</v>
      </c>
      <c r="O47" s="18" t="str">
        <f t="shared" si="51"/>
        <v/>
      </c>
      <c r="P47" s="18" t="str">
        <f t="shared" si="4"/>
        <v/>
      </c>
      <c r="Q47" s="19"/>
      <c r="R47" s="19"/>
      <c r="S47" s="19"/>
      <c r="T47" s="19"/>
    </row>
    <row r="48">
      <c r="A48" s="20">
        <f t="shared" si="5"/>
        <v>40082</v>
      </c>
      <c r="B48" s="13"/>
      <c r="C48" s="12" t="str">
        <f t="shared" si="6"/>
        <v/>
      </c>
      <c r="D48" s="12" t="str">
        <f t="shared" si="15"/>
        <v/>
      </c>
      <c r="E48" s="13"/>
      <c r="F48" s="13"/>
      <c r="G48" s="13"/>
      <c r="H48" s="13"/>
      <c r="I48" s="13"/>
      <c r="J48" s="13"/>
      <c r="K48" s="14" t="str">
        <f t="shared" si="2"/>
        <v/>
      </c>
      <c r="L48" s="14" t="str">
        <f>IF(E48 &gt; 0,SUM(E48 + F48 + G48 +H48 +I48 +J48 -M2),"")</f>
        <v/>
      </c>
      <c r="M48" s="36"/>
      <c r="N48" s="17">
        <f t="shared" ref="N48:O48" si="52">A48</f>
        <v>40082</v>
      </c>
      <c r="O48" s="18" t="str">
        <f t="shared" si="52"/>
        <v/>
      </c>
      <c r="P48" s="18" t="str">
        <f t="shared" si="4"/>
        <v/>
      </c>
      <c r="Q48" s="19"/>
      <c r="R48" s="19"/>
      <c r="S48" s="19"/>
      <c r="T48" s="19"/>
    </row>
    <row r="49">
      <c r="A49" s="20">
        <f t="shared" si="5"/>
        <v>40083</v>
      </c>
      <c r="B49" s="13"/>
      <c r="C49" s="12" t="str">
        <f t="shared" si="6"/>
        <v/>
      </c>
      <c r="D49" s="12" t="str">
        <f t="shared" si="15"/>
        <v/>
      </c>
      <c r="E49" s="13"/>
      <c r="F49" s="13"/>
      <c r="G49" s="13"/>
      <c r="H49" s="13"/>
      <c r="I49" s="13"/>
      <c r="J49" s="13"/>
      <c r="K49" s="14" t="str">
        <f t="shared" si="2"/>
        <v/>
      </c>
      <c r="L49" s="14" t="str">
        <f>IF(E49 &gt; 0,SUM(E49 + F49 + G49 +H49 +I49 +J49 -M2),"")</f>
        <v/>
      </c>
      <c r="M49" s="36"/>
      <c r="N49" s="17">
        <f t="shared" ref="N49:O49" si="53">A49</f>
        <v>40083</v>
      </c>
      <c r="O49" s="18" t="str">
        <f t="shared" si="53"/>
        <v/>
      </c>
      <c r="P49" s="18" t="str">
        <f t="shared" si="4"/>
        <v/>
      </c>
      <c r="Q49" s="19"/>
      <c r="R49" s="19"/>
      <c r="S49" s="19"/>
      <c r="T49" s="19"/>
    </row>
    <row r="50">
      <c r="A50" s="20">
        <f t="shared" si="5"/>
        <v>40084</v>
      </c>
      <c r="B50" s="13"/>
      <c r="C50" s="12" t="str">
        <f t="shared" si="6"/>
        <v/>
      </c>
      <c r="D50" s="12" t="str">
        <f t="shared" si="15"/>
        <v/>
      </c>
      <c r="E50" s="13"/>
      <c r="F50" s="13"/>
      <c r="G50" s="13"/>
      <c r="H50" s="13"/>
      <c r="I50" s="13"/>
      <c r="J50" s="13"/>
      <c r="K50" s="14" t="str">
        <f t="shared" si="2"/>
        <v/>
      </c>
      <c r="L50" s="14" t="str">
        <f>IF(E50 &gt; 0,SUM(E50 + F50 + G50 +H50 +I50 +J50 -M2),"")</f>
        <v/>
      </c>
      <c r="M50" s="36"/>
      <c r="N50" s="17">
        <f t="shared" ref="N50:O50" si="54">A50</f>
        <v>40084</v>
      </c>
      <c r="O50" s="18" t="str">
        <f t="shared" si="54"/>
        <v/>
      </c>
      <c r="P50" s="18" t="str">
        <f t="shared" si="4"/>
        <v/>
      </c>
      <c r="Q50" s="19"/>
      <c r="R50" s="19"/>
      <c r="S50" s="19"/>
      <c r="T50" s="19"/>
    </row>
    <row r="51">
      <c r="A51" s="20">
        <f t="shared" si="5"/>
        <v>40085</v>
      </c>
      <c r="B51" s="13"/>
      <c r="C51" s="12" t="str">
        <f t="shared" si="6"/>
        <v/>
      </c>
      <c r="D51" s="12" t="str">
        <f t="shared" si="15"/>
        <v/>
      </c>
      <c r="E51" s="13"/>
      <c r="F51" s="13"/>
      <c r="G51" s="13"/>
      <c r="H51" s="13"/>
      <c r="I51" s="13"/>
      <c r="J51" s="13"/>
      <c r="K51" s="14" t="str">
        <f t="shared" si="2"/>
        <v/>
      </c>
      <c r="L51" s="14" t="str">
        <f>IF(E51 &gt; 0,SUM(E51 + F51 + G51 +H51 +I51 +J51 -M2),"")</f>
        <v/>
      </c>
      <c r="M51" s="36"/>
      <c r="N51" s="17">
        <f t="shared" ref="N51:O51" si="55">A51</f>
        <v>40085</v>
      </c>
      <c r="O51" s="18" t="str">
        <f t="shared" si="55"/>
        <v/>
      </c>
      <c r="P51" s="18" t="str">
        <f t="shared" si="4"/>
        <v/>
      </c>
      <c r="Q51" s="19"/>
      <c r="R51" s="19"/>
      <c r="S51" s="19"/>
      <c r="T51" s="19"/>
    </row>
    <row r="52">
      <c r="A52" s="24">
        <f t="shared" si="5"/>
        <v>40086</v>
      </c>
      <c r="B52" s="13"/>
      <c r="C52" s="12" t="str">
        <f t="shared" si="6"/>
        <v/>
      </c>
      <c r="D52" s="12" t="str">
        <f t="shared" si="15"/>
        <v/>
      </c>
      <c r="E52" s="13"/>
      <c r="F52" s="13"/>
      <c r="G52" s="13"/>
      <c r="H52" s="13"/>
      <c r="I52" s="13"/>
      <c r="J52" s="13"/>
      <c r="K52" s="14" t="str">
        <f t="shared" si="2"/>
        <v/>
      </c>
      <c r="L52" s="14" t="str">
        <f>IF(E52 &gt; 0,SUM(E52 + F52 + G52 +H52 +I52 +J52 -M2),"")</f>
        <v/>
      </c>
      <c r="M52" s="36"/>
      <c r="N52" s="17">
        <f t="shared" ref="N52:O52" si="56">A52</f>
        <v>40086</v>
      </c>
      <c r="O52" s="18" t="str">
        <f t="shared" si="56"/>
        <v/>
      </c>
      <c r="P52" s="18" t="str">
        <f t="shared" si="4"/>
        <v/>
      </c>
      <c r="Q52" s="19"/>
      <c r="R52" s="19"/>
      <c r="S52" s="19"/>
      <c r="T52" s="19"/>
    </row>
    <row r="53">
      <c r="A53" s="20">
        <f t="shared" si="5"/>
        <v>40087</v>
      </c>
      <c r="B53" s="13"/>
      <c r="C53" s="12" t="str">
        <f t="shared" si="6"/>
        <v/>
      </c>
      <c r="D53" s="12" t="str">
        <f t="shared" si="15"/>
        <v/>
      </c>
      <c r="E53" s="13"/>
      <c r="F53" s="13"/>
      <c r="G53" s="13"/>
      <c r="H53" s="13"/>
      <c r="I53" s="13"/>
      <c r="J53" s="13"/>
      <c r="K53" s="14" t="str">
        <f t="shared" si="2"/>
        <v/>
      </c>
      <c r="L53" s="14" t="str">
        <f>IF(E53 &gt; 0,SUM(E53 + F53 + G53 +H53 +I53 +J53 -M2),"")</f>
        <v/>
      </c>
      <c r="M53" s="36"/>
      <c r="N53" s="17">
        <f t="shared" ref="N53:O53" si="57">A53</f>
        <v>40087</v>
      </c>
      <c r="O53" s="18" t="str">
        <f t="shared" si="57"/>
        <v/>
      </c>
      <c r="P53" s="18" t="str">
        <f t="shared" si="4"/>
        <v/>
      </c>
      <c r="Q53" s="19"/>
      <c r="R53" s="19"/>
      <c r="S53" s="19"/>
      <c r="T53" s="19"/>
    </row>
    <row r="54">
      <c r="A54" s="20">
        <f t="shared" si="5"/>
        <v>40088</v>
      </c>
      <c r="B54" s="13"/>
      <c r="C54" s="12" t="str">
        <f t="shared" si="6"/>
        <v/>
      </c>
      <c r="D54" s="12" t="str">
        <f t="shared" si="15"/>
        <v/>
      </c>
      <c r="E54" s="13"/>
      <c r="F54" s="13"/>
      <c r="G54" s="13"/>
      <c r="H54" s="13"/>
      <c r="I54" s="13"/>
      <c r="J54" s="13"/>
      <c r="K54" s="14" t="str">
        <f t="shared" si="2"/>
        <v/>
      </c>
      <c r="L54" s="14" t="str">
        <f>IF(E54 &gt; 0,SUM(E54 + F54 + G54 +H54 +I54 +J54 -M2),"")</f>
        <v/>
      </c>
      <c r="M54" s="36"/>
      <c r="N54" s="17">
        <f t="shared" ref="N54:O54" si="58">A54</f>
        <v>40088</v>
      </c>
      <c r="O54" s="18" t="str">
        <f t="shared" si="58"/>
        <v/>
      </c>
      <c r="P54" s="18" t="str">
        <f t="shared" si="4"/>
        <v/>
      </c>
      <c r="Q54" s="19"/>
      <c r="R54" s="19"/>
      <c r="S54" s="19"/>
      <c r="T54" s="19"/>
    </row>
    <row r="55">
      <c r="A55" s="20">
        <f t="shared" si="5"/>
        <v>40089</v>
      </c>
      <c r="B55" s="13"/>
      <c r="C55" s="12" t="str">
        <f t="shared" si="6"/>
        <v/>
      </c>
      <c r="D55" s="12" t="str">
        <f t="shared" si="15"/>
        <v/>
      </c>
      <c r="E55" s="13"/>
      <c r="F55" s="13"/>
      <c r="G55" s="13"/>
      <c r="H55" s="13"/>
      <c r="I55" s="13"/>
      <c r="J55" s="13"/>
      <c r="K55" s="14" t="str">
        <f t="shared" si="2"/>
        <v/>
      </c>
      <c r="L55" s="14" t="str">
        <f>IF(E55 &gt; 0,SUM(E55 + F55 + G55 +H55 +I55 +J55 -M2),"")</f>
        <v/>
      </c>
      <c r="M55" s="36"/>
      <c r="N55" s="17">
        <f t="shared" ref="N55:O55" si="59">A55</f>
        <v>40089</v>
      </c>
      <c r="O55" s="18" t="str">
        <f t="shared" si="59"/>
        <v/>
      </c>
      <c r="P55" s="18" t="str">
        <f t="shared" si="4"/>
        <v/>
      </c>
      <c r="Q55" s="19"/>
      <c r="R55" s="19"/>
      <c r="S55" s="19"/>
      <c r="T55" s="19"/>
    </row>
    <row r="56">
      <c r="A56" s="20">
        <f t="shared" si="5"/>
        <v>40090</v>
      </c>
      <c r="B56" s="13"/>
      <c r="C56" s="12" t="str">
        <f t="shared" si="6"/>
        <v/>
      </c>
      <c r="D56" s="12" t="str">
        <f t="shared" si="15"/>
        <v/>
      </c>
      <c r="E56" s="13"/>
      <c r="F56" s="13"/>
      <c r="G56" s="13"/>
      <c r="H56" s="13"/>
      <c r="I56" s="13"/>
      <c r="J56" s="13"/>
      <c r="K56" s="14" t="str">
        <f t="shared" si="2"/>
        <v/>
      </c>
      <c r="L56" s="14" t="str">
        <f>IF(E56 &gt; 0,SUM(E56 + F56 + G56 +H56 +I56 +J56 -M2),"")</f>
        <v/>
      </c>
      <c r="M56" s="36"/>
      <c r="N56" s="17">
        <f t="shared" ref="N56:O56" si="60">A56</f>
        <v>40090</v>
      </c>
      <c r="O56" s="18" t="str">
        <f t="shared" si="60"/>
        <v/>
      </c>
      <c r="P56" s="18" t="str">
        <f t="shared" si="4"/>
        <v/>
      </c>
      <c r="Q56" s="19"/>
      <c r="R56" s="19"/>
      <c r="S56" s="19"/>
      <c r="T56" s="19"/>
    </row>
    <row r="57">
      <c r="A57" s="20">
        <f t="shared" si="5"/>
        <v>40091</v>
      </c>
      <c r="B57" s="13"/>
      <c r="C57" s="12" t="str">
        <f t="shared" si="6"/>
        <v/>
      </c>
      <c r="D57" s="12" t="str">
        <f t="shared" si="15"/>
        <v/>
      </c>
      <c r="E57" s="13"/>
      <c r="F57" s="13"/>
      <c r="G57" s="13"/>
      <c r="H57" s="13"/>
      <c r="I57" s="13"/>
      <c r="J57" s="13"/>
      <c r="K57" s="14" t="str">
        <f t="shared" si="2"/>
        <v/>
      </c>
      <c r="L57" s="14" t="str">
        <f>IF(E57 &gt; 0,SUM(E57 + F57 + G57 +H57 +I57 +J57 -M2),"")</f>
        <v/>
      </c>
      <c r="M57" s="36"/>
      <c r="N57" s="17">
        <f t="shared" ref="N57:O57" si="61">A57</f>
        <v>40091</v>
      </c>
      <c r="O57" s="18" t="str">
        <f t="shared" si="61"/>
        <v/>
      </c>
      <c r="P57" s="18" t="str">
        <f t="shared" si="4"/>
        <v/>
      </c>
      <c r="Q57" s="19"/>
      <c r="R57" s="19"/>
      <c r="S57" s="19"/>
      <c r="T57" s="19"/>
    </row>
    <row r="58">
      <c r="A58" s="20">
        <f t="shared" si="5"/>
        <v>40092</v>
      </c>
      <c r="B58" s="13"/>
      <c r="C58" s="12" t="str">
        <f t="shared" si="6"/>
        <v/>
      </c>
      <c r="D58" s="12" t="str">
        <f t="shared" si="15"/>
        <v/>
      </c>
      <c r="E58" s="13"/>
      <c r="F58" s="13"/>
      <c r="G58" s="13"/>
      <c r="H58" s="13"/>
      <c r="I58" s="13"/>
      <c r="J58" s="13"/>
      <c r="K58" s="14" t="str">
        <f t="shared" si="2"/>
        <v/>
      </c>
      <c r="L58" s="14" t="str">
        <f>IF(E58 &gt; 0,SUM(E58 + F58 + G58 +H58 +I58 +J58 -M2),"")</f>
        <v/>
      </c>
      <c r="M58" s="36"/>
      <c r="N58" s="17">
        <f t="shared" ref="N58:O58" si="62">A58</f>
        <v>40092</v>
      </c>
      <c r="O58" s="18" t="str">
        <f t="shared" si="62"/>
        <v/>
      </c>
      <c r="P58" s="18" t="str">
        <f t="shared" si="4"/>
        <v/>
      </c>
      <c r="Q58" s="19"/>
      <c r="R58" s="19"/>
      <c r="S58" s="19"/>
      <c r="T58" s="19"/>
    </row>
    <row r="59">
      <c r="A59" s="20">
        <f t="shared" si="5"/>
        <v>40093</v>
      </c>
      <c r="B59" s="13"/>
      <c r="C59" s="12" t="str">
        <f t="shared" si="6"/>
        <v/>
      </c>
      <c r="D59" s="12" t="str">
        <f t="shared" si="15"/>
        <v/>
      </c>
      <c r="E59" s="13"/>
      <c r="F59" s="13"/>
      <c r="G59" s="13"/>
      <c r="H59" s="13"/>
      <c r="I59" s="13"/>
      <c r="J59" s="13"/>
      <c r="K59" s="14" t="str">
        <f t="shared" si="2"/>
        <v/>
      </c>
      <c r="L59" s="14" t="str">
        <f>IF(E59 &gt; 0,SUM(E59 + F59 + G59 +H59 +I59 +J59 -M2),"")</f>
        <v/>
      </c>
      <c r="M59" s="36"/>
      <c r="N59" s="17">
        <f t="shared" ref="N59:O59" si="63">A59</f>
        <v>40093</v>
      </c>
      <c r="O59" s="18" t="str">
        <f t="shared" si="63"/>
        <v/>
      </c>
      <c r="P59" s="18" t="str">
        <f t="shared" si="4"/>
        <v/>
      </c>
      <c r="Q59" s="19"/>
      <c r="R59" s="19"/>
      <c r="S59" s="19"/>
      <c r="T59" s="19"/>
    </row>
    <row r="60">
      <c r="A60" s="20">
        <f t="shared" si="5"/>
        <v>40094</v>
      </c>
      <c r="B60" s="13"/>
      <c r="C60" s="12" t="str">
        <f t="shared" si="6"/>
        <v/>
      </c>
      <c r="D60" s="12" t="str">
        <f t="shared" si="15"/>
        <v/>
      </c>
      <c r="E60" s="13"/>
      <c r="F60" s="13"/>
      <c r="G60" s="13"/>
      <c r="H60" s="13"/>
      <c r="I60" s="13"/>
      <c r="J60" s="13"/>
      <c r="K60" s="14" t="str">
        <f t="shared" si="2"/>
        <v/>
      </c>
      <c r="L60" s="14" t="str">
        <f>IF(E60 &gt; 0,SUM(E60 + F60 + G60 +H60 +I60 +J60 -M2),"")</f>
        <v/>
      </c>
      <c r="M60" s="36"/>
      <c r="N60" s="17">
        <f t="shared" ref="N60:O60" si="64">A60</f>
        <v>40094</v>
      </c>
      <c r="O60" s="18" t="str">
        <f t="shared" si="64"/>
        <v/>
      </c>
      <c r="P60" s="18" t="str">
        <f t="shared" si="4"/>
        <v/>
      </c>
      <c r="Q60" s="19"/>
      <c r="R60" s="19"/>
      <c r="S60" s="19"/>
      <c r="T60" s="19"/>
    </row>
    <row r="61">
      <c r="A61" s="20">
        <f t="shared" si="5"/>
        <v>40095</v>
      </c>
      <c r="B61" s="13"/>
      <c r="C61" s="12" t="str">
        <f t="shared" si="6"/>
        <v/>
      </c>
      <c r="D61" s="12" t="str">
        <f t="shared" si="15"/>
        <v/>
      </c>
      <c r="E61" s="13"/>
      <c r="F61" s="13"/>
      <c r="G61" s="13"/>
      <c r="H61" s="13"/>
      <c r="I61" s="13"/>
      <c r="J61" s="13"/>
      <c r="K61" s="14" t="str">
        <f t="shared" si="2"/>
        <v/>
      </c>
      <c r="L61" s="14" t="str">
        <f>IF(E61 &gt; 0,SUM(E61 + F61 + G61 +H61 +I61 +J61 -M2),"")</f>
        <v/>
      </c>
      <c r="M61" s="36"/>
      <c r="N61" s="17">
        <f t="shared" ref="N61:O61" si="65">A61</f>
        <v>40095</v>
      </c>
      <c r="O61" s="18" t="str">
        <f t="shared" si="65"/>
        <v/>
      </c>
      <c r="P61" s="18" t="str">
        <f t="shared" si="4"/>
        <v/>
      </c>
      <c r="Q61" s="19"/>
      <c r="R61" s="19"/>
      <c r="S61" s="19"/>
      <c r="T61" s="19"/>
    </row>
    <row r="62">
      <c r="A62" s="24">
        <f t="shared" si="5"/>
        <v>40096</v>
      </c>
      <c r="B62" s="13"/>
      <c r="C62" s="12" t="str">
        <f t="shared" si="6"/>
        <v/>
      </c>
      <c r="D62" s="12" t="str">
        <f t="shared" si="15"/>
        <v/>
      </c>
      <c r="E62" s="13"/>
      <c r="F62" s="13"/>
      <c r="G62" s="13"/>
      <c r="H62" s="13"/>
      <c r="I62" s="13"/>
      <c r="J62" s="13"/>
      <c r="K62" s="14" t="str">
        <f t="shared" si="2"/>
        <v/>
      </c>
      <c r="L62" s="14" t="str">
        <f>IF(E62 &gt; 0,SUM(E62 + F62 + G62 +H62 +I62 +J62 -M2),"")</f>
        <v/>
      </c>
      <c r="M62" s="36"/>
      <c r="N62" s="17">
        <f t="shared" ref="N62:O62" si="66">A62</f>
        <v>40096</v>
      </c>
      <c r="O62" s="18" t="str">
        <f t="shared" si="66"/>
        <v/>
      </c>
      <c r="P62" s="18" t="str">
        <f t="shared" si="4"/>
        <v/>
      </c>
      <c r="Q62" s="19"/>
      <c r="R62" s="19"/>
      <c r="S62" s="19"/>
      <c r="T62" s="19"/>
    </row>
    <row r="63">
      <c r="A63" s="20">
        <f t="shared" si="5"/>
        <v>40097</v>
      </c>
      <c r="B63" s="13"/>
      <c r="C63" s="12" t="str">
        <f t="shared" si="6"/>
        <v/>
      </c>
      <c r="D63" s="12" t="str">
        <f t="shared" si="15"/>
        <v/>
      </c>
      <c r="E63" s="13"/>
      <c r="F63" s="13"/>
      <c r="G63" s="13"/>
      <c r="H63" s="13"/>
      <c r="I63" s="13"/>
      <c r="J63" s="13"/>
      <c r="K63" s="14" t="str">
        <f t="shared" si="2"/>
        <v/>
      </c>
      <c r="L63" s="14" t="str">
        <f>IF(E63 &gt; 0,SUM(E63 + F63 + G63 +H63 +I63 +J63 -M2),"")</f>
        <v/>
      </c>
      <c r="M63" s="36"/>
      <c r="N63" s="17">
        <f t="shared" ref="N63:O63" si="67">A63</f>
        <v>40097</v>
      </c>
      <c r="O63" s="18" t="str">
        <f t="shared" si="67"/>
        <v/>
      </c>
      <c r="P63" s="18" t="str">
        <f t="shared" si="4"/>
        <v/>
      </c>
      <c r="Q63" s="19"/>
      <c r="R63" s="19"/>
      <c r="S63" s="19"/>
      <c r="T63" s="19"/>
    </row>
    <row r="64">
      <c r="A64" s="20">
        <f t="shared" si="5"/>
        <v>40098</v>
      </c>
      <c r="B64" s="13"/>
      <c r="C64" s="12" t="str">
        <f t="shared" si="6"/>
        <v/>
      </c>
      <c r="D64" s="12" t="str">
        <f t="shared" si="15"/>
        <v/>
      </c>
      <c r="E64" s="13"/>
      <c r="F64" s="13"/>
      <c r="G64" s="13"/>
      <c r="H64" s="13"/>
      <c r="I64" s="13"/>
      <c r="J64" s="13"/>
      <c r="K64" s="14" t="str">
        <f t="shared" si="2"/>
        <v/>
      </c>
      <c r="L64" s="14" t="str">
        <f>IF(E64 &gt; 0,SUM(E64 + F64 + G64 +H64 +I64 +J64 -M2),"")</f>
        <v/>
      </c>
      <c r="M64" s="36"/>
      <c r="N64" s="17">
        <f t="shared" ref="N64:O64" si="68">A64</f>
        <v>40098</v>
      </c>
      <c r="O64" s="18" t="str">
        <f t="shared" si="68"/>
        <v/>
      </c>
      <c r="P64" s="18" t="str">
        <f t="shared" si="4"/>
        <v/>
      </c>
      <c r="Q64" s="19"/>
      <c r="R64" s="19"/>
      <c r="S64" s="19"/>
      <c r="T64" s="19"/>
    </row>
    <row r="65">
      <c r="A65" s="20">
        <f t="shared" si="5"/>
        <v>40099</v>
      </c>
      <c r="B65" s="13"/>
      <c r="C65" s="12" t="str">
        <f t="shared" si="6"/>
        <v/>
      </c>
      <c r="D65" s="12" t="str">
        <f t="shared" si="15"/>
        <v/>
      </c>
      <c r="E65" s="13"/>
      <c r="F65" s="13"/>
      <c r="G65" s="13"/>
      <c r="H65" s="13"/>
      <c r="I65" s="13"/>
      <c r="J65" s="13"/>
      <c r="K65" s="14" t="str">
        <f t="shared" si="2"/>
        <v/>
      </c>
      <c r="L65" s="14" t="str">
        <f>IF(E65 &gt; 0,SUM(E65 + F65 + G65 +H65 +I65 +J65 -M2),"")</f>
        <v/>
      </c>
      <c r="M65" s="36"/>
      <c r="N65" s="17">
        <f t="shared" ref="N65:O65" si="69">A65</f>
        <v>40099</v>
      </c>
      <c r="O65" s="18" t="str">
        <f t="shared" si="69"/>
        <v/>
      </c>
      <c r="P65" s="18" t="str">
        <f t="shared" si="4"/>
        <v/>
      </c>
      <c r="Q65" s="19"/>
      <c r="R65" s="19"/>
      <c r="S65" s="19"/>
      <c r="T65" s="19"/>
    </row>
    <row r="66">
      <c r="A66" s="20">
        <f t="shared" si="5"/>
        <v>40100</v>
      </c>
      <c r="B66" s="13"/>
      <c r="C66" s="12" t="str">
        <f t="shared" si="6"/>
        <v/>
      </c>
      <c r="D66" s="12" t="str">
        <f t="shared" si="15"/>
        <v/>
      </c>
      <c r="E66" s="13"/>
      <c r="F66" s="13"/>
      <c r="G66" s="13"/>
      <c r="H66" s="13"/>
      <c r="I66" s="13"/>
      <c r="J66" s="13"/>
      <c r="K66" s="14" t="str">
        <f t="shared" si="2"/>
        <v/>
      </c>
      <c r="L66" s="14" t="str">
        <f>IF(E66 &gt; 0,SUM(E66 + F66 + G66 +H66 +I66 +J66 -M2),"")</f>
        <v/>
      </c>
      <c r="M66" s="36"/>
      <c r="N66" s="17">
        <f t="shared" ref="N66:O66" si="70">A66</f>
        <v>40100</v>
      </c>
      <c r="O66" s="18" t="str">
        <f t="shared" si="70"/>
        <v/>
      </c>
      <c r="P66" s="18" t="str">
        <f t="shared" si="4"/>
        <v/>
      </c>
      <c r="Q66" s="19"/>
      <c r="R66" s="19"/>
      <c r="S66" s="19"/>
      <c r="T66" s="19"/>
    </row>
    <row r="67">
      <c r="A67" s="20">
        <f t="shared" si="5"/>
        <v>40101</v>
      </c>
      <c r="B67" s="13"/>
      <c r="C67" s="12" t="str">
        <f t="shared" si="6"/>
        <v/>
      </c>
      <c r="D67" s="12" t="str">
        <f t="shared" si="15"/>
        <v/>
      </c>
      <c r="E67" s="13"/>
      <c r="F67" s="13"/>
      <c r="G67" s="13"/>
      <c r="H67" s="13"/>
      <c r="I67" s="13"/>
      <c r="J67" s="13"/>
      <c r="K67" s="14" t="str">
        <f t="shared" si="2"/>
        <v/>
      </c>
      <c r="L67" s="14" t="str">
        <f>IF(E67 &gt; 0,SUM(E67 + F67 + G67 +H67 +I67 +J67 -M2),"")</f>
        <v/>
      </c>
      <c r="M67" s="36"/>
      <c r="N67" s="17">
        <f t="shared" ref="N67:O67" si="71">A67</f>
        <v>40101</v>
      </c>
      <c r="O67" s="18" t="str">
        <f t="shared" si="71"/>
        <v/>
      </c>
      <c r="P67" s="18" t="str">
        <f t="shared" si="4"/>
        <v/>
      </c>
      <c r="Q67" s="19"/>
      <c r="R67" s="19"/>
      <c r="S67" s="19"/>
      <c r="T67" s="19"/>
    </row>
    <row r="68">
      <c r="A68" s="20">
        <f t="shared" si="5"/>
        <v>40102</v>
      </c>
      <c r="B68" s="13"/>
      <c r="C68" s="12" t="str">
        <f t="shared" si="6"/>
        <v/>
      </c>
      <c r="D68" s="12" t="str">
        <f t="shared" si="15"/>
        <v/>
      </c>
      <c r="E68" s="13"/>
      <c r="F68" s="13"/>
      <c r="G68" s="13"/>
      <c r="H68" s="13"/>
      <c r="I68" s="13"/>
      <c r="J68" s="13"/>
      <c r="K68" s="14" t="str">
        <f t="shared" si="2"/>
        <v/>
      </c>
      <c r="L68" s="14" t="str">
        <f>IF(E68 &gt; 0,SUM(E68 + F68 + G68 +H68 +I68 +J68 -M2),"")</f>
        <v/>
      </c>
      <c r="M68" s="36"/>
      <c r="N68" s="17">
        <f t="shared" ref="N68:O68" si="72">A68</f>
        <v>40102</v>
      </c>
      <c r="O68" s="18" t="str">
        <f t="shared" si="72"/>
        <v/>
      </c>
      <c r="P68" s="18" t="str">
        <f t="shared" si="4"/>
        <v/>
      </c>
      <c r="Q68" s="19"/>
      <c r="R68" s="19"/>
      <c r="S68" s="19"/>
      <c r="T68" s="19"/>
    </row>
    <row r="69">
      <c r="A69" s="20">
        <f t="shared" si="5"/>
        <v>40103</v>
      </c>
      <c r="B69" s="13"/>
      <c r="C69" s="12" t="str">
        <f t="shared" si="6"/>
        <v/>
      </c>
      <c r="D69" s="12" t="str">
        <f t="shared" si="15"/>
        <v/>
      </c>
      <c r="E69" s="13"/>
      <c r="F69" s="13"/>
      <c r="G69" s="13"/>
      <c r="H69" s="13"/>
      <c r="I69" s="13"/>
      <c r="J69" s="13"/>
      <c r="K69" s="14" t="str">
        <f t="shared" si="2"/>
        <v/>
      </c>
      <c r="L69" s="14" t="str">
        <f>IF(E69 &gt; 0,SUM(E69 + F69 + G69 +H69 +I69 +J69 -M2),"")</f>
        <v/>
      </c>
      <c r="M69" s="36"/>
      <c r="N69" s="17">
        <f t="shared" ref="N69:O69" si="73">A69</f>
        <v>40103</v>
      </c>
      <c r="O69" s="18" t="str">
        <f t="shared" si="73"/>
        <v/>
      </c>
      <c r="P69" s="18" t="str">
        <f t="shared" si="4"/>
        <v/>
      </c>
      <c r="Q69" s="19"/>
      <c r="R69" s="19"/>
      <c r="S69" s="19"/>
      <c r="T69" s="19"/>
    </row>
    <row r="70">
      <c r="A70" s="20">
        <f t="shared" si="5"/>
        <v>40104</v>
      </c>
      <c r="B70" s="13"/>
      <c r="C70" s="12" t="str">
        <f t="shared" si="6"/>
        <v/>
      </c>
      <c r="D70" s="12" t="str">
        <f t="shared" si="15"/>
        <v/>
      </c>
      <c r="E70" s="13"/>
      <c r="F70" s="13"/>
      <c r="G70" s="13"/>
      <c r="H70" s="13"/>
      <c r="I70" s="13"/>
      <c r="J70" s="13"/>
      <c r="K70" s="14" t="str">
        <f t="shared" si="2"/>
        <v/>
      </c>
      <c r="L70" s="14" t="str">
        <f>IF(E70 &gt; 0,SUM(E70 + F70 + G70 +H70 +I70 +J70 -M2),"")</f>
        <v/>
      </c>
      <c r="M70" s="36"/>
      <c r="N70" s="17">
        <f t="shared" ref="N70:O70" si="74">A70</f>
        <v>40104</v>
      </c>
      <c r="O70" s="18" t="str">
        <f t="shared" si="74"/>
        <v/>
      </c>
      <c r="P70" s="18" t="str">
        <f t="shared" si="4"/>
        <v/>
      </c>
      <c r="Q70" s="19"/>
      <c r="R70" s="19"/>
      <c r="S70" s="19"/>
      <c r="T70" s="19"/>
    </row>
    <row r="71">
      <c r="A71" s="20">
        <f t="shared" si="5"/>
        <v>40105</v>
      </c>
      <c r="B71" s="13"/>
      <c r="C71" s="12" t="str">
        <f t="shared" si="6"/>
        <v/>
      </c>
      <c r="D71" s="12" t="str">
        <f t="shared" si="15"/>
        <v/>
      </c>
      <c r="E71" s="13"/>
      <c r="F71" s="13"/>
      <c r="G71" s="13"/>
      <c r="H71" s="13"/>
      <c r="I71" s="13"/>
      <c r="J71" s="13"/>
      <c r="K71" s="14" t="str">
        <f t="shared" si="2"/>
        <v/>
      </c>
      <c r="L71" s="14" t="str">
        <f>IF(E71 &gt; 0,SUM(E71 + F71 + G71 +H71 +I71 +J71 -M2),"")</f>
        <v/>
      </c>
      <c r="M71" s="36"/>
      <c r="N71" s="17">
        <f t="shared" ref="N71:O71" si="75">A71</f>
        <v>40105</v>
      </c>
      <c r="O71" s="18" t="str">
        <f t="shared" si="75"/>
        <v/>
      </c>
      <c r="P71" s="18" t="str">
        <f t="shared" si="4"/>
        <v/>
      </c>
      <c r="Q71" s="19"/>
      <c r="R71" s="19"/>
      <c r="S71" s="19"/>
      <c r="T71" s="19"/>
    </row>
    <row r="72">
      <c r="A72" s="24">
        <f t="shared" si="5"/>
        <v>40106</v>
      </c>
      <c r="B72" s="13"/>
      <c r="C72" s="12" t="str">
        <f t="shared" si="6"/>
        <v/>
      </c>
      <c r="D72" s="12" t="str">
        <f t="shared" si="15"/>
        <v/>
      </c>
      <c r="E72" s="13"/>
      <c r="F72" s="13"/>
      <c r="G72" s="13"/>
      <c r="H72" s="13"/>
      <c r="I72" s="13"/>
      <c r="J72" s="13"/>
      <c r="K72" s="14" t="str">
        <f t="shared" si="2"/>
        <v/>
      </c>
      <c r="L72" s="14" t="str">
        <f>IF(E72 &gt; 0,SUM(E72 + F72 + G72 +H72 +I72 +J72 -M2),"")</f>
        <v/>
      </c>
      <c r="M72" s="36"/>
      <c r="N72" s="17">
        <f t="shared" ref="N72:O72" si="76">A72</f>
        <v>40106</v>
      </c>
      <c r="O72" s="18" t="str">
        <f t="shared" si="76"/>
        <v/>
      </c>
      <c r="P72" s="18" t="str">
        <f t="shared" si="4"/>
        <v/>
      </c>
      <c r="Q72" s="19"/>
      <c r="R72" s="19"/>
      <c r="S72" s="19"/>
      <c r="T72" s="19"/>
    </row>
    <row r="73">
      <c r="A73" s="20">
        <f t="shared" si="5"/>
        <v>40107</v>
      </c>
      <c r="B73" s="13"/>
      <c r="C73" s="12" t="str">
        <f t="shared" si="6"/>
        <v/>
      </c>
      <c r="D73" s="12" t="str">
        <f t="shared" si="15"/>
        <v/>
      </c>
      <c r="E73" s="13"/>
      <c r="F73" s="13"/>
      <c r="G73" s="13"/>
      <c r="H73" s="13"/>
      <c r="I73" s="13"/>
      <c r="J73" s="13"/>
      <c r="K73" s="14" t="str">
        <f t="shared" si="2"/>
        <v/>
      </c>
      <c r="L73" s="14" t="str">
        <f>IF(E73 &gt; 0,SUM(E73 + F73 + G73 +H73 +I73 +J73 -M2),"")</f>
        <v/>
      </c>
      <c r="M73" s="36"/>
      <c r="N73" s="17">
        <f t="shared" ref="N73:O73" si="77">A73</f>
        <v>40107</v>
      </c>
      <c r="O73" s="18" t="str">
        <f t="shared" si="77"/>
        <v/>
      </c>
      <c r="P73" s="18" t="str">
        <f t="shared" si="4"/>
        <v/>
      </c>
      <c r="Q73" s="19"/>
      <c r="R73" s="19"/>
      <c r="S73" s="19"/>
      <c r="T73" s="19"/>
    </row>
    <row r="74">
      <c r="A74" s="20">
        <f t="shared" si="5"/>
        <v>40108</v>
      </c>
      <c r="B74" s="13"/>
      <c r="C74" s="12" t="str">
        <f t="shared" si="6"/>
        <v/>
      </c>
      <c r="D74" s="12" t="str">
        <f t="shared" si="15"/>
        <v/>
      </c>
      <c r="E74" s="13"/>
      <c r="F74" s="13"/>
      <c r="G74" s="13"/>
      <c r="H74" s="13"/>
      <c r="I74" s="13"/>
      <c r="J74" s="13"/>
      <c r="K74" s="14" t="str">
        <f t="shared" si="2"/>
        <v/>
      </c>
      <c r="L74" s="14" t="str">
        <f>IF(E74 &gt; 0,SUM(E74 + F74 + G74 +H74 +I74 +J74 -M2),"")</f>
        <v/>
      </c>
      <c r="M74" s="36"/>
      <c r="N74" s="17">
        <f t="shared" ref="N74:O74" si="78">A74</f>
        <v>40108</v>
      </c>
      <c r="O74" s="18" t="str">
        <f t="shared" si="78"/>
        <v/>
      </c>
      <c r="P74" s="18" t="str">
        <f t="shared" si="4"/>
        <v/>
      </c>
      <c r="Q74" s="19"/>
      <c r="R74" s="19"/>
      <c r="S74" s="19"/>
      <c r="T74" s="19"/>
    </row>
    <row r="75">
      <c r="A75" s="20">
        <f t="shared" si="5"/>
        <v>40109</v>
      </c>
      <c r="B75" s="13"/>
      <c r="C75" s="12" t="str">
        <f t="shared" si="6"/>
        <v/>
      </c>
      <c r="D75" s="12" t="str">
        <f t="shared" si="15"/>
        <v/>
      </c>
      <c r="E75" s="13"/>
      <c r="F75" s="13"/>
      <c r="G75" s="13"/>
      <c r="H75" s="13"/>
      <c r="I75" s="13"/>
      <c r="J75" s="13"/>
      <c r="K75" s="14" t="str">
        <f t="shared" si="2"/>
        <v/>
      </c>
      <c r="L75" s="14" t="str">
        <f>IF(E75 &gt; 0,SUM(E75 + F75 + G75 +H75 +I75 +J75 -M2),"")</f>
        <v/>
      </c>
      <c r="M75" s="36"/>
      <c r="N75" s="17">
        <f t="shared" ref="N75:O75" si="79">A75</f>
        <v>40109</v>
      </c>
      <c r="O75" s="18" t="str">
        <f t="shared" si="79"/>
        <v/>
      </c>
      <c r="P75" s="18" t="str">
        <f t="shared" si="4"/>
        <v/>
      </c>
      <c r="Q75" s="19"/>
      <c r="R75" s="19"/>
      <c r="S75" s="19"/>
      <c r="T75" s="19"/>
    </row>
    <row r="76">
      <c r="A76" s="20">
        <f t="shared" si="5"/>
        <v>40110</v>
      </c>
      <c r="B76" s="13"/>
      <c r="C76" s="12" t="str">
        <f t="shared" si="6"/>
        <v/>
      </c>
      <c r="D76" s="12" t="str">
        <f t="shared" si="15"/>
        <v/>
      </c>
      <c r="E76" s="13"/>
      <c r="F76" s="13"/>
      <c r="G76" s="13"/>
      <c r="H76" s="13"/>
      <c r="I76" s="13"/>
      <c r="J76" s="13"/>
      <c r="K76" s="14" t="str">
        <f t="shared" si="2"/>
        <v/>
      </c>
      <c r="L76" s="14" t="str">
        <f>IF(E76 &gt; 0,SUM(E76 + F76 + G76 +H76 +I76 +J76 -M2),"")</f>
        <v/>
      </c>
      <c r="M76" s="36"/>
      <c r="N76" s="17">
        <f t="shared" ref="N76:O76" si="80">A76</f>
        <v>40110</v>
      </c>
      <c r="O76" s="18" t="str">
        <f t="shared" si="80"/>
        <v/>
      </c>
      <c r="P76" s="18" t="str">
        <f t="shared" si="4"/>
        <v/>
      </c>
      <c r="Q76" s="19"/>
      <c r="R76" s="19"/>
      <c r="S76" s="19"/>
      <c r="T76" s="19"/>
    </row>
    <row r="77">
      <c r="A77" s="20">
        <f t="shared" si="5"/>
        <v>40111</v>
      </c>
      <c r="B77" s="13"/>
      <c r="C77" s="12" t="str">
        <f t="shared" si="6"/>
        <v/>
      </c>
      <c r="D77" s="12" t="str">
        <f t="shared" si="15"/>
        <v/>
      </c>
      <c r="E77" s="13"/>
      <c r="F77" s="13"/>
      <c r="G77" s="13"/>
      <c r="H77" s="13"/>
      <c r="I77" s="13"/>
      <c r="J77" s="13"/>
      <c r="K77" s="14" t="str">
        <f t="shared" si="2"/>
        <v/>
      </c>
      <c r="L77" s="14" t="str">
        <f>IF(E77 &gt; 0,SUM(E77 + F77 + G77 +H77 +I77 +J77 -M2),"")</f>
        <v/>
      </c>
      <c r="M77" s="36"/>
      <c r="N77" s="17">
        <f t="shared" ref="N77:O77" si="81">A77</f>
        <v>40111</v>
      </c>
      <c r="O77" s="18" t="str">
        <f t="shared" si="81"/>
        <v/>
      </c>
      <c r="P77" s="18" t="str">
        <f t="shared" si="4"/>
        <v/>
      </c>
      <c r="Q77" s="19"/>
      <c r="R77" s="19"/>
      <c r="S77" s="19"/>
      <c r="T77" s="19"/>
    </row>
    <row r="78">
      <c r="A78" s="20">
        <f t="shared" si="5"/>
        <v>40112</v>
      </c>
      <c r="B78" s="13"/>
      <c r="C78" s="12" t="str">
        <f t="shared" si="6"/>
        <v/>
      </c>
      <c r="D78" s="12" t="str">
        <f t="shared" si="15"/>
        <v/>
      </c>
      <c r="E78" s="13"/>
      <c r="F78" s="13"/>
      <c r="G78" s="13"/>
      <c r="H78" s="13"/>
      <c r="I78" s="13"/>
      <c r="J78" s="13"/>
      <c r="K78" s="14" t="str">
        <f t="shared" si="2"/>
        <v/>
      </c>
      <c r="L78" s="14" t="str">
        <f>IF(E78 &gt; 0,SUM(E78 + F78 + G78 +H78 +I78 +J78 -M2),"")</f>
        <v/>
      </c>
      <c r="M78" s="36"/>
      <c r="N78" s="17">
        <f t="shared" ref="N78:O78" si="82">A78</f>
        <v>40112</v>
      </c>
      <c r="O78" s="18" t="str">
        <f t="shared" si="82"/>
        <v/>
      </c>
      <c r="P78" s="18" t="str">
        <f t="shared" si="4"/>
        <v/>
      </c>
      <c r="Q78" s="19"/>
      <c r="R78" s="19"/>
      <c r="S78" s="19"/>
      <c r="T78" s="19"/>
    </row>
    <row r="79">
      <c r="A79" s="20">
        <f t="shared" si="5"/>
        <v>40113</v>
      </c>
      <c r="B79" s="13"/>
      <c r="C79" s="12" t="str">
        <f t="shared" si="6"/>
        <v/>
      </c>
      <c r="D79" s="12" t="str">
        <f t="shared" si="15"/>
        <v/>
      </c>
      <c r="E79" s="13"/>
      <c r="F79" s="13"/>
      <c r="G79" s="13"/>
      <c r="H79" s="13"/>
      <c r="I79" s="13"/>
      <c r="J79" s="13"/>
      <c r="K79" s="14" t="str">
        <f t="shared" si="2"/>
        <v/>
      </c>
      <c r="L79" s="14" t="str">
        <f>IF(E79 &gt; 0,SUM(E79 + F79 + G79 +H79 +I79 +J79 -M2),"")</f>
        <v/>
      </c>
      <c r="M79" s="36"/>
      <c r="N79" s="17">
        <f t="shared" ref="N79:O79" si="83">A79</f>
        <v>40113</v>
      </c>
      <c r="O79" s="18" t="str">
        <f t="shared" si="83"/>
        <v/>
      </c>
      <c r="P79" s="18" t="str">
        <f t="shared" si="4"/>
        <v/>
      </c>
      <c r="Q79" s="19"/>
      <c r="R79" s="19"/>
      <c r="S79" s="19"/>
      <c r="T79" s="19"/>
    </row>
    <row r="80">
      <c r="A80" s="20">
        <f t="shared" si="5"/>
        <v>40114</v>
      </c>
      <c r="B80" s="13"/>
      <c r="C80" s="12" t="str">
        <f t="shared" si="6"/>
        <v/>
      </c>
      <c r="D80" s="12" t="str">
        <f t="shared" si="15"/>
        <v/>
      </c>
      <c r="E80" s="13"/>
      <c r="F80" s="13"/>
      <c r="G80" s="13"/>
      <c r="H80" s="13"/>
      <c r="I80" s="13"/>
      <c r="J80" s="13"/>
      <c r="K80" s="14" t="str">
        <f t="shared" si="2"/>
        <v/>
      </c>
      <c r="L80" s="14" t="str">
        <f>IF(E80 &gt; 0,SUM(E80 + F80 + G80 +H80 +I80 +J80 -M2),"")</f>
        <v/>
      </c>
      <c r="M80" s="36"/>
      <c r="N80" s="17">
        <f t="shared" ref="N80:O80" si="84">A80</f>
        <v>40114</v>
      </c>
      <c r="O80" s="18" t="str">
        <f t="shared" si="84"/>
        <v/>
      </c>
      <c r="P80" s="18" t="str">
        <f t="shared" si="4"/>
        <v/>
      </c>
      <c r="Q80" s="19"/>
      <c r="R80" s="19"/>
      <c r="S80" s="19"/>
      <c r="T80" s="19"/>
    </row>
    <row r="81">
      <c r="A81" s="20">
        <f t="shared" si="5"/>
        <v>40115</v>
      </c>
      <c r="B81" s="13"/>
      <c r="C81" s="12" t="str">
        <f t="shared" si="6"/>
        <v/>
      </c>
      <c r="D81" s="12" t="str">
        <f t="shared" si="15"/>
        <v/>
      </c>
      <c r="E81" s="13"/>
      <c r="F81" s="13"/>
      <c r="G81" s="13"/>
      <c r="H81" s="13"/>
      <c r="I81" s="13"/>
      <c r="J81" s="13"/>
      <c r="K81" s="14" t="str">
        <f t="shared" si="2"/>
        <v/>
      </c>
      <c r="L81" s="14" t="str">
        <f>IF(E81 &gt; 0,SUM(E81 + F81 + G81 +H81 +I81 +J81 -M2),"")</f>
        <v/>
      </c>
      <c r="M81" s="36"/>
      <c r="N81" s="17">
        <f t="shared" ref="N81:O81" si="85">A81</f>
        <v>40115</v>
      </c>
      <c r="O81" s="18" t="str">
        <f t="shared" si="85"/>
        <v/>
      </c>
      <c r="P81" s="18" t="str">
        <f t="shared" si="4"/>
        <v/>
      </c>
      <c r="Q81" s="19"/>
      <c r="R81" s="19"/>
      <c r="S81" s="19"/>
      <c r="T81" s="19"/>
    </row>
    <row r="82">
      <c r="A82" s="24">
        <f t="shared" si="5"/>
        <v>40116</v>
      </c>
      <c r="B82" s="13"/>
      <c r="C82" s="12" t="str">
        <f t="shared" si="6"/>
        <v/>
      </c>
      <c r="D82" s="12" t="str">
        <f t="shared" si="15"/>
        <v/>
      </c>
      <c r="E82" s="13"/>
      <c r="F82" s="13"/>
      <c r="G82" s="13"/>
      <c r="H82" s="13"/>
      <c r="I82" s="13"/>
      <c r="J82" s="13"/>
      <c r="K82" s="14" t="str">
        <f t="shared" si="2"/>
        <v/>
      </c>
      <c r="L82" s="14" t="str">
        <f>IF(E82 &gt; 0,SUM(E82 + F82 + G82 +H82 +I82 +J82 -M2),"")</f>
        <v/>
      </c>
      <c r="M82" s="36"/>
      <c r="N82" s="17">
        <f t="shared" ref="N82:O82" si="86">A82</f>
        <v>40116</v>
      </c>
      <c r="O82" s="18" t="str">
        <f t="shared" si="86"/>
        <v/>
      </c>
      <c r="P82" s="18" t="str">
        <f t="shared" si="4"/>
        <v/>
      </c>
      <c r="Q82" s="19"/>
      <c r="R82" s="19"/>
      <c r="S82" s="19"/>
      <c r="T82" s="19"/>
    </row>
    <row r="83">
      <c r="A83" s="20">
        <f t="shared" si="5"/>
        <v>40117</v>
      </c>
      <c r="B83" s="13"/>
      <c r="C83" s="12" t="str">
        <f t="shared" si="6"/>
        <v/>
      </c>
      <c r="D83" s="12" t="str">
        <f t="shared" si="15"/>
        <v/>
      </c>
      <c r="E83" s="13"/>
      <c r="F83" s="13"/>
      <c r="G83" s="13"/>
      <c r="H83" s="13"/>
      <c r="I83" s="13"/>
      <c r="J83" s="13"/>
      <c r="K83" s="14" t="str">
        <f t="shared" si="2"/>
        <v/>
      </c>
      <c r="L83" s="14" t="str">
        <f>IF(E83 &gt; 0,SUM(E83 + F83 + G83 +H83 +I83 +J83 -M2),"")</f>
        <v/>
      </c>
      <c r="M83" s="36"/>
      <c r="N83" s="17">
        <f t="shared" ref="N83:O83" si="87">A83</f>
        <v>40117</v>
      </c>
      <c r="O83" s="18" t="str">
        <f t="shared" si="87"/>
        <v/>
      </c>
      <c r="P83" s="18" t="str">
        <f t="shared" si="4"/>
        <v/>
      </c>
      <c r="Q83" s="19"/>
      <c r="R83" s="19"/>
      <c r="S83" s="19"/>
      <c r="T83" s="19"/>
    </row>
    <row r="84">
      <c r="A84" s="20">
        <f t="shared" si="5"/>
        <v>40118</v>
      </c>
      <c r="B84" s="13"/>
      <c r="C84" s="12" t="str">
        <f t="shared" si="6"/>
        <v/>
      </c>
      <c r="D84" s="12" t="str">
        <f t="shared" si="15"/>
        <v/>
      </c>
      <c r="E84" s="13"/>
      <c r="F84" s="13"/>
      <c r="G84" s="13"/>
      <c r="H84" s="13"/>
      <c r="I84" s="13"/>
      <c r="J84" s="13"/>
      <c r="K84" s="14" t="str">
        <f t="shared" si="2"/>
        <v/>
      </c>
      <c r="L84" s="14" t="str">
        <f>IF(E84 &gt; 0,SUM(E84 + F84 + G84 +H84 +I84 +J84 -M2),"")</f>
        <v/>
      </c>
      <c r="M84" s="36"/>
      <c r="N84" s="17">
        <f t="shared" ref="N84:O84" si="88">A84</f>
        <v>40118</v>
      </c>
      <c r="O84" s="18" t="str">
        <f t="shared" si="88"/>
        <v/>
      </c>
      <c r="P84" s="18" t="str">
        <f t="shared" si="4"/>
        <v/>
      </c>
      <c r="Q84" s="19"/>
      <c r="R84" s="19"/>
      <c r="S84" s="19"/>
      <c r="T84" s="19"/>
    </row>
    <row r="85">
      <c r="A85" s="20">
        <f t="shared" si="5"/>
        <v>40119</v>
      </c>
      <c r="B85" s="13"/>
      <c r="C85" s="12" t="str">
        <f t="shared" si="6"/>
        <v/>
      </c>
      <c r="D85" s="12" t="str">
        <f t="shared" si="15"/>
        <v/>
      </c>
      <c r="E85" s="13"/>
      <c r="F85" s="13"/>
      <c r="G85" s="13"/>
      <c r="H85" s="13"/>
      <c r="I85" s="13"/>
      <c r="J85" s="13"/>
      <c r="K85" s="14" t="str">
        <f t="shared" si="2"/>
        <v/>
      </c>
      <c r="L85" s="14" t="str">
        <f>IF(E85 &gt; 0,SUM(E85 + F85 + G85 +H85 +I85 +J85 -M2),"")</f>
        <v/>
      </c>
      <c r="M85" s="36"/>
      <c r="N85" s="17">
        <f t="shared" ref="N85:O85" si="89">A85</f>
        <v>40119</v>
      </c>
      <c r="O85" s="18" t="str">
        <f t="shared" si="89"/>
        <v/>
      </c>
      <c r="P85" s="18" t="str">
        <f t="shared" si="4"/>
        <v/>
      </c>
      <c r="Q85" s="19"/>
      <c r="R85" s="19"/>
      <c r="S85" s="19"/>
      <c r="T85" s="19"/>
    </row>
    <row r="86">
      <c r="A86" s="20">
        <f t="shared" si="5"/>
        <v>40120</v>
      </c>
      <c r="B86" s="13"/>
      <c r="C86" s="12" t="str">
        <f t="shared" si="6"/>
        <v/>
      </c>
      <c r="D86" s="12" t="str">
        <f t="shared" si="15"/>
        <v/>
      </c>
      <c r="E86" s="13"/>
      <c r="F86" s="13"/>
      <c r="G86" s="13"/>
      <c r="H86" s="13"/>
      <c r="I86" s="13"/>
      <c r="J86" s="13"/>
      <c r="K86" s="14" t="str">
        <f t="shared" si="2"/>
        <v/>
      </c>
      <c r="L86" s="14" t="str">
        <f>IF(E86 &gt; 0,SUM(E86 + F86 + G86 +H86 +I86 +J86 -M2),"")</f>
        <v/>
      </c>
      <c r="M86" s="36"/>
      <c r="N86" s="17">
        <f t="shared" ref="N86:O86" si="90">A86</f>
        <v>40120</v>
      </c>
      <c r="O86" s="18" t="str">
        <f t="shared" si="90"/>
        <v/>
      </c>
      <c r="P86" s="18" t="str">
        <f t="shared" si="4"/>
        <v/>
      </c>
      <c r="Q86" s="19"/>
      <c r="R86" s="19"/>
      <c r="S86" s="19"/>
      <c r="T86" s="19"/>
    </row>
    <row r="87">
      <c r="A87" s="20">
        <f t="shared" si="5"/>
        <v>40121</v>
      </c>
      <c r="B87" s="13"/>
      <c r="C87" s="12" t="str">
        <f t="shared" si="6"/>
        <v/>
      </c>
      <c r="D87" s="12" t="str">
        <f t="shared" si="15"/>
        <v/>
      </c>
      <c r="E87" s="13"/>
      <c r="F87" s="13"/>
      <c r="G87" s="13"/>
      <c r="H87" s="13"/>
      <c r="I87" s="13"/>
      <c r="J87" s="13"/>
      <c r="K87" s="14" t="str">
        <f t="shared" si="2"/>
        <v/>
      </c>
      <c r="L87" s="14" t="str">
        <f>IF(E87 &gt; 0,SUM(E87 + F87 + G87 +H87 +I87 +J87 -M2),"")</f>
        <v/>
      </c>
      <c r="M87" s="36"/>
      <c r="N87" s="17">
        <f t="shared" ref="N87:O87" si="91">A87</f>
        <v>40121</v>
      </c>
      <c r="O87" s="18" t="str">
        <f t="shared" si="91"/>
        <v/>
      </c>
      <c r="P87" s="18" t="str">
        <f t="shared" si="4"/>
        <v/>
      </c>
      <c r="Q87" s="19"/>
      <c r="R87" s="19"/>
      <c r="S87" s="19"/>
      <c r="T87" s="19"/>
    </row>
    <row r="88">
      <c r="A88" s="20">
        <f t="shared" si="5"/>
        <v>40122</v>
      </c>
      <c r="B88" s="13"/>
      <c r="C88" s="12" t="str">
        <f t="shared" si="6"/>
        <v/>
      </c>
      <c r="D88" s="12" t="str">
        <f t="shared" si="15"/>
        <v/>
      </c>
      <c r="E88" s="13"/>
      <c r="F88" s="13"/>
      <c r="G88" s="13"/>
      <c r="H88" s="13"/>
      <c r="I88" s="13"/>
      <c r="J88" s="13"/>
      <c r="K88" s="14" t="str">
        <f t="shared" si="2"/>
        <v/>
      </c>
      <c r="L88" s="14" t="str">
        <f>IF(E88 &gt; 0,SUM(E88 + F88 + G88 +H88 +I88 +J88 -M2),"")</f>
        <v/>
      </c>
      <c r="M88" s="36"/>
      <c r="N88" s="17">
        <f t="shared" ref="N88:O88" si="92">A88</f>
        <v>40122</v>
      </c>
      <c r="O88" s="18" t="str">
        <f t="shared" si="92"/>
        <v/>
      </c>
      <c r="P88" s="18" t="str">
        <f t="shared" si="4"/>
        <v/>
      </c>
      <c r="Q88" s="19"/>
      <c r="R88" s="19"/>
      <c r="S88" s="19"/>
      <c r="T88" s="19"/>
    </row>
    <row r="89">
      <c r="A89" s="20">
        <f t="shared" si="5"/>
        <v>40123</v>
      </c>
      <c r="B89" s="13"/>
      <c r="C89" s="12" t="str">
        <f t="shared" si="6"/>
        <v/>
      </c>
      <c r="D89" s="12" t="str">
        <f t="shared" si="15"/>
        <v/>
      </c>
      <c r="E89" s="13"/>
      <c r="F89" s="13"/>
      <c r="G89" s="13"/>
      <c r="H89" s="13"/>
      <c r="I89" s="13"/>
      <c r="J89" s="13"/>
      <c r="K89" s="14" t="str">
        <f t="shared" si="2"/>
        <v/>
      </c>
      <c r="L89" s="14" t="str">
        <f>IF(E89 &gt; 0,SUM(E89 + F89 + G89 +H89 +I89 +J89 -M2),"")</f>
        <v/>
      </c>
      <c r="M89" s="36"/>
      <c r="N89" s="17">
        <f t="shared" ref="N89:O89" si="93">A89</f>
        <v>40123</v>
      </c>
      <c r="O89" s="18" t="str">
        <f t="shared" si="93"/>
        <v/>
      </c>
      <c r="P89" s="18" t="str">
        <f t="shared" si="4"/>
        <v/>
      </c>
      <c r="Q89" s="19"/>
      <c r="R89" s="19"/>
      <c r="S89" s="19"/>
      <c r="T89" s="19"/>
    </row>
    <row r="90">
      <c r="A90" s="20">
        <f t="shared" si="5"/>
        <v>40124</v>
      </c>
      <c r="B90" s="13"/>
      <c r="C90" s="12" t="str">
        <f t="shared" si="6"/>
        <v/>
      </c>
      <c r="D90" s="12" t="str">
        <f t="shared" si="15"/>
        <v/>
      </c>
      <c r="E90" s="13"/>
      <c r="F90" s="13"/>
      <c r="G90" s="13"/>
      <c r="H90" s="13"/>
      <c r="I90" s="13"/>
      <c r="J90" s="13"/>
      <c r="K90" s="14" t="str">
        <f t="shared" si="2"/>
        <v/>
      </c>
      <c r="L90" s="14" t="str">
        <f>IF(E90 &gt; 0,SUM(E90 + F90 + G90 +H90 +I90 +J90 -M2),"")</f>
        <v/>
      </c>
      <c r="M90" s="36"/>
      <c r="N90" s="17">
        <f t="shared" ref="N90:O90" si="94">A90</f>
        <v>40124</v>
      </c>
      <c r="O90" s="18" t="str">
        <f t="shared" si="94"/>
        <v/>
      </c>
      <c r="P90" s="18" t="str">
        <f t="shared" si="4"/>
        <v/>
      </c>
      <c r="Q90" s="19"/>
      <c r="R90" s="19"/>
      <c r="S90" s="19"/>
      <c r="T90" s="19"/>
    </row>
    <row r="91">
      <c r="A91" s="20">
        <f t="shared" si="5"/>
        <v>40125</v>
      </c>
      <c r="B91" s="13"/>
      <c r="C91" s="12" t="str">
        <f t="shared" si="6"/>
        <v/>
      </c>
      <c r="D91" s="12" t="str">
        <f t="shared" si="15"/>
        <v/>
      </c>
      <c r="E91" s="13"/>
      <c r="F91" s="13"/>
      <c r="G91" s="13"/>
      <c r="H91" s="13"/>
      <c r="I91" s="13"/>
      <c r="J91" s="13"/>
      <c r="K91" s="14" t="str">
        <f t="shared" si="2"/>
        <v/>
      </c>
      <c r="L91" s="14" t="str">
        <f>IF(E91 &gt; 0,SUM(E91 + F91 + G91 +H91 +I91 +J91 -M2),"")</f>
        <v/>
      </c>
      <c r="M91" s="36"/>
      <c r="N91" s="17">
        <f t="shared" ref="N91:O91" si="95">A91</f>
        <v>40125</v>
      </c>
      <c r="O91" s="18" t="str">
        <f t="shared" si="95"/>
        <v/>
      </c>
      <c r="P91" s="18" t="str">
        <f t="shared" si="4"/>
        <v/>
      </c>
      <c r="Q91" s="19"/>
      <c r="R91" s="19"/>
      <c r="S91" s="19"/>
      <c r="T91" s="19"/>
    </row>
    <row r="92">
      <c r="A92" s="24">
        <f t="shared" si="5"/>
        <v>40126</v>
      </c>
      <c r="B92" s="13"/>
      <c r="C92" s="12" t="str">
        <f t="shared" si="6"/>
        <v/>
      </c>
      <c r="D92" s="12" t="str">
        <f t="shared" si="15"/>
        <v/>
      </c>
      <c r="E92" s="13"/>
      <c r="F92" s="13"/>
      <c r="G92" s="13"/>
      <c r="H92" s="13"/>
      <c r="I92" s="13"/>
      <c r="J92" s="13"/>
      <c r="K92" s="14" t="str">
        <f t="shared" si="2"/>
        <v/>
      </c>
      <c r="L92" s="14" t="str">
        <f>IF(E92 &gt; 0,SUM(E92 + F92 + G92 +H92 +I92 +J92 -M2),"")</f>
        <v/>
      </c>
      <c r="M92" s="36"/>
      <c r="N92" s="17">
        <f t="shared" ref="N92:O92" si="96">A92</f>
        <v>40126</v>
      </c>
      <c r="O92" s="18" t="str">
        <f t="shared" si="96"/>
        <v/>
      </c>
      <c r="P92" s="18" t="str">
        <f t="shared" si="4"/>
        <v/>
      </c>
      <c r="Q92" s="19"/>
      <c r="R92" s="19"/>
      <c r="S92" s="19"/>
      <c r="T92" s="19"/>
    </row>
    <row r="93">
      <c r="A93" s="20">
        <f t="shared" si="5"/>
        <v>40127</v>
      </c>
      <c r="B93" s="13"/>
      <c r="C93" s="12" t="str">
        <f t="shared" si="6"/>
        <v/>
      </c>
      <c r="D93" s="12" t="str">
        <f t="shared" si="15"/>
        <v/>
      </c>
      <c r="E93" s="13"/>
      <c r="F93" s="13"/>
      <c r="G93" s="13"/>
      <c r="H93" s="13"/>
      <c r="I93" s="13"/>
      <c r="J93" s="13"/>
      <c r="K93" s="14" t="str">
        <f t="shared" si="2"/>
        <v/>
      </c>
      <c r="L93" s="14" t="str">
        <f>IF(E93 &gt; 0,SUM(E93 + F93 + G93 +H93 +I93 +J93 -M2),"")</f>
        <v/>
      </c>
      <c r="M93" s="36"/>
      <c r="N93" s="17">
        <f t="shared" ref="N93:O93" si="97">A93</f>
        <v>40127</v>
      </c>
      <c r="O93" s="18" t="str">
        <f t="shared" si="97"/>
        <v/>
      </c>
      <c r="P93" s="18" t="str">
        <f t="shared" si="4"/>
        <v/>
      </c>
      <c r="Q93" s="19"/>
      <c r="R93" s="19"/>
      <c r="S93" s="19"/>
      <c r="T93" s="19"/>
    </row>
    <row r="94">
      <c r="A94" s="20">
        <f t="shared" si="5"/>
        <v>40128</v>
      </c>
      <c r="B94" s="13"/>
      <c r="C94" s="12" t="str">
        <f t="shared" si="6"/>
        <v/>
      </c>
      <c r="D94" s="12" t="str">
        <f t="shared" si="15"/>
        <v/>
      </c>
      <c r="E94" s="13"/>
      <c r="F94" s="13"/>
      <c r="G94" s="13"/>
      <c r="H94" s="13"/>
      <c r="I94" s="13"/>
      <c r="J94" s="13"/>
      <c r="K94" s="14" t="str">
        <f t="shared" si="2"/>
        <v/>
      </c>
      <c r="L94" s="14" t="str">
        <f>IF(E94 &gt; 0,SUM(E94 + F94 + G94 +H94 +I94 +J94 -M2),"")</f>
        <v/>
      </c>
      <c r="M94" s="36"/>
      <c r="N94" s="17">
        <f t="shared" ref="N94:O94" si="98">A94</f>
        <v>40128</v>
      </c>
      <c r="O94" s="18" t="str">
        <f t="shared" si="98"/>
        <v/>
      </c>
      <c r="P94" s="18" t="str">
        <f t="shared" si="4"/>
        <v/>
      </c>
      <c r="Q94" s="19"/>
      <c r="R94" s="19"/>
      <c r="S94" s="19"/>
      <c r="T94" s="19"/>
    </row>
    <row r="95">
      <c r="A95" s="20">
        <f t="shared" si="5"/>
        <v>40129</v>
      </c>
      <c r="B95" s="13"/>
      <c r="C95" s="12" t="str">
        <f t="shared" si="6"/>
        <v/>
      </c>
      <c r="D95" s="12" t="str">
        <f t="shared" si="15"/>
        <v/>
      </c>
      <c r="E95" s="13"/>
      <c r="F95" s="13"/>
      <c r="G95" s="13"/>
      <c r="H95" s="13"/>
      <c r="I95" s="13"/>
      <c r="J95" s="13"/>
      <c r="K95" s="14" t="str">
        <f t="shared" si="2"/>
        <v/>
      </c>
      <c r="L95" s="14" t="str">
        <f>IF(E95 &gt; 0,SUM(E95 + F95 + G95 +H95 +I95 +J95 -M2),"")</f>
        <v/>
      </c>
      <c r="M95" s="36"/>
      <c r="N95" s="17">
        <f t="shared" ref="N95:O95" si="99">A95</f>
        <v>40129</v>
      </c>
      <c r="O95" s="18" t="str">
        <f t="shared" si="99"/>
        <v/>
      </c>
      <c r="P95" s="18" t="str">
        <f t="shared" si="4"/>
        <v/>
      </c>
      <c r="Q95" s="19"/>
      <c r="R95" s="19"/>
      <c r="S95" s="19"/>
      <c r="T95" s="19"/>
    </row>
    <row r="96">
      <c r="A96" s="20">
        <f t="shared" si="5"/>
        <v>40130</v>
      </c>
      <c r="B96" s="13"/>
      <c r="C96" s="12" t="str">
        <f t="shared" si="6"/>
        <v/>
      </c>
      <c r="D96" s="12" t="str">
        <f t="shared" si="15"/>
        <v/>
      </c>
      <c r="E96" s="13"/>
      <c r="F96" s="13"/>
      <c r="G96" s="13"/>
      <c r="H96" s="13"/>
      <c r="I96" s="13"/>
      <c r="J96" s="13"/>
      <c r="K96" s="14" t="str">
        <f t="shared" si="2"/>
        <v/>
      </c>
      <c r="L96" s="14" t="str">
        <f>IF(E96 &gt; 0,SUM(E96 + F96 + G96 +H96 +I96 +J96 -M2),"")</f>
        <v/>
      </c>
      <c r="M96" s="36"/>
      <c r="N96" s="17">
        <f t="shared" ref="N96:O96" si="100">A96</f>
        <v>40130</v>
      </c>
      <c r="O96" s="18" t="str">
        <f t="shared" si="100"/>
        <v/>
      </c>
      <c r="P96" s="18" t="str">
        <f t="shared" si="4"/>
        <v/>
      </c>
      <c r="Q96" s="19"/>
      <c r="R96" s="19"/>
      <c r="S96" s="19"/>
      <c r="T96" s="19"/>
    </row>
    <row r="97">
      <c r="A97" s="20">
        <f t="shared" si="5"/>
        <v>40131</v>
      </c>
      <c r="B97" s="13"/>
      <c r="C97" s="12" t="str">
        <f t="shared" si="6"/>
        <v/>
      </c>
      <c r="D97" s="12" t="str">
        <f t="shared" si="15"/>
        <v/>
      </c>
      <c r="E97" s="13"/>
      <c r="F97" s="13"/>
      <c r="G97" s="13"/>
      <c r="H97" s="13"/>
      <c r="I97" s="13"/>
      <c r="J97" s="13"/>
      <c r="K97" s="14" t="str">
        <f t="shared" si="2"/>
        <v/>
      </c>
      <c r="L97" s="14" t="str">
        <f>IF(E97 &gt; 0,SUM(E97 + F97 + G97 +H97 +I97 +J97 -M2),"")</f>
        <v/>
      </c>
      <c r="M97" s="36"/>
      <c r="N97" s="17">
        <f t="shared" ref="N97:O97" si="101">A97</f>
        <v>40131</v>
      </c>
      <c r="O97" s="18" t="str">
        <f t="shared" si="101"/>
        <v/>
      </c>
      <c r="P97" s="18" t="str">
        <f t="shared" si="4"/>
        <v/>
      </c>
      <c r="Q97" s="19"/>
      <c r="R97" s="19"/>
      <c r="S97" s="19"/>
      <c r="T97" s="19"/>
    </row>
    <row r="98">
      <c r="A98" s="20">
        <f t="shared" si="5"/>
        <v>40132</v>
      </c>
      <c r="B98" s="13"/>
      <c r="C98" s="12" t="str">
        <f t="shared" si="6"/>
        <v/>
      </c>
      <c r="D98" s="12" t="str">
        <f t="shared" si="15"/>
        <v/>
      </c>
      <c r="E98" s="13"/>
      <c r="F98" s="13"/>
      <c r="G98" s="13"/>
      <c r="H98" s="13"/>
      <c r="I98" s="13"/>
      <c r="J98" s="13"/>
      <c r="K98" s="14" t="str">
        <f t="shared" si="2"/>
        <v/>
      </c>
      <c r="L98" s="14" t="str">
        <f>IF(E98 &gt; 0,SUM(E98 + F98 + G98 +H98 +I98 +J98 -M2),"")</f>
        <v/>
      </c>
      <c r="M98" s="36"/>
      <c r="N98" s="17">
        <f t="shared" ref="N98:O98" si="102">A98</f>
        <v>40132</v>
      </c>
      <c r="O98" s="18" t="str">
        <f t="shared" si="102"/>
        <v/>
      </c>
      <c r="P98" s="18" t="str">
        <f t="shared" si="4"/>
        <v/>
      </c>
      <c r="Q98" s="19"/>
      <c r="R98" s="19"/>
      <c r="S98" s="19"/>
      <c r="T98" s="19"/>
    </row>
    <row r="99">
      <c r="A99" s="20">
        <f t="shared" si="5"/>
        <v>40133</v>
      </c>
      <c r="B99" s="13"/>
      <c r="C99" s="12" t="str">
        <f t="shared" si="6"/>
        <v/>
      </c>
      <c r="D99" s="12" t="str">
        <f t="shared" si="15"/>
        <v/>
      </c>
      <c r="E99" s="13"/>
      <c r="F99" s="13"/>
      <c r="G99" s="13"/>
      <c r="H99" s="13"/>
      <c r="I99" s="13"/>
      <c r="J99" s="13"/>
      <c r="K99" s="14" t="str">
        <f t="shared" si="2"/>
        <v/>
      </c>
      <c r="L99" s="14" t="str">
        <f>IF(E99 &gt; 0,SUM(E99 + F99 + G99 +H99 +I99 +J99 -M2),"")</f>
        <v/>
      </c>
      <c r="M99" s="36"/>
      <c r="N99" s="17">
        <f t="shared" ref="N99:O99" si="103">A99</f>
        <v>40133</v>
      </c>
      <c r="O99" s="18" t="str">
        <f t="shared" si="103"/>
        <v/>
      </c>
      <c r="P99" s="18" t="str">
        <f t="shared" si="4"/>
        <v/>
      </c>
      <c r="Q99" s="19"/>
      <c r="R99" s="19"/>
      <c r="S99" s="19"/>
      <c r="T99" s="19"/>
    </row>
    <row r="100">
      <c r="A100" s="20">
        <f t="shared" si="5"/>
        <v>40134</v>
      </c>
      <c r="B100" s="13"/>
      <c r="C100" s="12" t="str">
        <f t="shared" si="6"/>
        <v/>
      </c>
      <c r="D100" s="12" t="str">
        <f t="shared" si="15"/>
        <v/>
      </c>
      <c r="E100" s="13"/>
      <c r="F100" s="13"/>
      <c r="G100" s="13"/>
      <c r="H100" s="13"/>
      <c r="I100" s="13"/>
      <c r="J100" s="13"/>
      <c r="K100" s="14" t="str">
        <f t="shared" si="2"/>
        <v/>
      </c>
      <c r="L100" s="14" t="str">
        <f>IF(E100 &gt; 0,SUM(E100 + F100 + G100 +H100 +I100 +J100 -M2),"")</f>
        <v/>
      </c>
      <c r="M100" s="36"/>
      <c r="N100" s="17">
        <f t="shared" ref="N100:O100" si="104">A100</f>
        <v>40134</v>
      </c>
      <c r="O100" s="18" t="str">
        <f t="shared" si="104"/>
        <v/>
      </c>
      <c r="P100" s="18" t="str">
        <f t="shared" si="4"/>
        <v/>
      </c>
      <c r="Q100" s="19"/>
      <c r="R100" s="19"/>
      <c r="S100" s="19"/>
      <c r="T100" s="19"/>
    </row>
    <row r="101">
      <c r="A101" s="20">
        <f t="shared" si="5"/>
        <v>40135</v>
      </c>
      <c r="B101" s="13"/>
      <c r="C101" s="12" t="str">
        <f t="shared" si="6"/>
        <v/>
      </c>
      <c r="D101" s="12" t="str">
        <f t="shared" si="15"/>
        <v/>
      </c>
      <c r="E101" s="13"/>
      <c r="F101" s="13"/>
      <c r="G101" s="13"/>
      <c r="H101" s="13"/>
      <c r="I101" s="13"/>
      <c r="J101" s="13"/>
      <c r="K101" s="14" t="str">
        <f t="shared" si="2"/>
        <v/>
      </c>
      <c r="L101" s="14" t="str">
        <f>IF(E101 &gt; 0,SUM(E101 + F101 + G101 +H101 +I101 +J101 -M2),"")</f>
        <v/>
      </c>
      <c r="M101" s="36"/>
      <c r="N101" s="17">
        <f t="shared" ref="N101:O101" si="105">A101</f>
        <v>40135</v>
      </c>
      <c r="O101" s="18" t="str">
        <f t="shared" si="105"/>
        <v/>
      </c>
      <c r="P101" s="18" t="str">
        <f t="shared" si="4"/>
        <v/>
      </c>
      <c r="Q101" s="19"/>
      <c r="R101" s="19"/>
      <c r="S101" s="19"/>
      <c r="T101" s="19"/>
    </row>
    <row r="102">
      <c r="A102" s="24">
        <f t="shared" si="5"/>
        <v>40136</v>
      </c>
      <c r="B102" s="13"/>
      <c r="C102" s="12" t="str">
        <f t="shared" si="6"/>
        <v/>
      </c>
      <c r="D102" s="12" t="str">
        <f t="shared" si="15"/>
        <v/>
      </c>
      <c r="E102" s="13"/>
      <c r="F102" s="13"/>
      <c r="G102" s="13"/>
      <c r="H102" s="13"/>
      <c r="I102" s="13"/>
      <c r="J102" s="13"/>
      <c r="K102" s="14" t="str">
        <f t="shared" si="2"/>
        <v/>
      </c>
      <c r="L102" s="14" t="str">
        <f>IF(E102 &gt; 0,SUM(E102 + F102 + G102 +H102 +I102 +J102 -M2),"")</f>
        <v/>
      </c>
      <c r="M102" s="36"/>
      <c r="N102" s="17">
        <f t="shared" ref="N102:O102" si="106">A102</f>
        <v>40136</v>
      </c>
      <c r="O102" s="18" t="str">
        <f t="shared" si="106"/>
        <v/>
      </c>
      <c r="P102" s="18" t="str">
        <f t="shared" si="4"/>
        <v/>
      </c>
      <c r="Q102" s="19"/>
      <c r="R102" s="19"/>
      <c r="S102" s="19"/>
      <c r="T102" s="19"/>
    </row>
    <row r="103">
      <c r="A103" s="20">
        <f t="shared" si="5"/>
        <v>40137</v>
      </c>
      <c r="B103" s="13"/>
      <c r="C103" s="12" t="str">
        <f t="shared" si="6"/>
        <v/>
      </c>
      <c r="D103" s="12" t="str">
        <f t="shared" si="15"/>
        <v/>
      </c>
      <c r="E103" s="13"/>
      <c r="F103" s="13"/>
      <c r="G103" s="13"/>
      <c r="H103" s="13"/>
      <c r="I103" s="13"/>
      <c r="J103" s="13"/>
      <c r="K103" s="14" t="str">
        <f t="shared" si="2"/>
        <v/>
      </c>
      <c r="L103" s="14" t="str">
        <f>IF(E103 &gt; 0,SUM(E103 + F103 + G103 +H103 +I103 +J103 -M2),"")</f>
        <v/>
      </c>
      <c r="M103" s="36"/>
      <c r="N103" s="17">
        <f t="shared" ref="N103:O103" si="107">A103</f>
        <v>40137</v>
      </c>
      <c r="O103" s="18" t="str">
        <f t="shared" si="107"/>
        <v/>
      </c>
      <c r="P103" s="18" t="str">
        <f t="shared" si="4"/>
        <v/>
      </c>
      <c r="Q103" s="19"/>
      <c r="R103" s="19"/>
      <c r="S103" s="19"/>
      <c r="T103" s="19"/>
    </row>
    <row r="104">
      <c r="A104" s="20">
        <f t="shared" si="5"/>
        <v>40138</v>
      </c>
      <c r="B104" s="13"/>
      <c r="C104" s="12" t="str">
        <f t="shared" si="6"/>
        <v/>
      </c>
      <c r="D104" s="12" t="str">
        <f t="shared" si="15"/>
        <v/>
      </c>
      <c r="E104" s="13"/>
      <c r="F104" s="13"/>
      <c r="G104" s="13"/>
      <c r="H104" s="13"/>
      <c r="I104" s="13"/>
      <c r="J104" s="13"/>
      <c r="K104" s="14" t="str">
        <f t="shared" si="2"/>
        <v/>
      </c>
      <c r="L104" s="14" t="str">
        <f>IF(E104 &gt; 0,SUM(E104 + F104 + G104 +H104 +I104 +J104 -M2),"")</f>
        <v/>
      </c>
      <c r="M104" s="36"/>
      <c r="N104" s="17">
        <f t="shared" ref="N104:O104" si="108">A104</f>
        <v>40138</v>
      </c>
      <c r="O104" s="18" t="str">
        <f t="shared" si="108"/>
        <v/>
      </c>
      <c r="P104" s="18" t="str">
        <f t="shared" si="4"/>
        <v/>
      </c>
      <c r="Q104" s="19"/>
      <c r="R104" s="19"/>
      <c r="S104" s="19"/>
      <c r="T104" s="19"/>
    </row>
    <row r="105">
      <c r="A105" s="20">
        <f t="shared" si="5"/>
        <v>40139</v>
      </c>
      <c r="B105" s="13"/>
      <c r="C105" s="12" t="str">
        <f t="shared" si="6"/>
        <v/>
      </c>
      <c r="D105" s="12" t="str">
        <f t="shared" si="15"/>
        <v/>
      </c>
      <c r="E105" s="13"/>
      <c r="F105" s="13"/>
      <c r="G105" s="13"/>
      <c r="H105" s="13"/>
      <c r="I105" s="13"/>
      <c r="J105" s="13"/>
      <c r="K105" s="14" t="str">
        <f t="shared" si="2"/>
        <v/>
      </c>
      <c r="L105" s="14" t="str">
        <f>IF(E105 &gt; 0,SUM(E105 + F105 + G105 +H105 +I105 +J105 -M2),"")</f>
        <v/>
      </c>
      <c r="M105" s="36"/>
      <c r="N105" s="17">
        <f t="shared" ref="N105:O105" si="109">A105</f>
        <v>40139</v>
      </c>
      <c r="O105" s="18" t="str">
        <f t="shared" si="109"/>
        <v/>
      </c>
      <c r="P105" s="18" t="str">
        <f t="shared" si="4"/>
        <v/>
      </c>
      <c r="Q105" s="19"/>
      <c r="R105" s="19"/>
      <c r="S105" s="19"/>
      <c r="T105" s="19"/>
    </row>
    <row r="106">
      <c r="A106" s="20">
        <f t="shared" si="5"/>
        <v>40140</v>
      </c>
      <c r="B106" s="13"/>
      <c r="C106" s="12" t="str">
        <f t="shared" si="6"/>
        <v/>
      </c>
      <c r="D106" s="12" t="str">
        <f t="shared" si="15"/>
        <v/>
      </c>
      <c r="E106" s="13"/>
      <c r="F106" s="13"/>
      <c r="G106" s="13"/>
      <c r="H106" s="13"/>
      <c r="I106" s="13"/>
      <c r="J106" s="13"/>
      <c r="K106" s="14" t="str">
        <f t="shared" si="2"/>
        <v/>
      </c>
      <c r="L106" s="14" t="str">
        <f>IF(E106 &gt; 0,SUM(E106 + F106 + G106 +H106 +I106 +J106 -M2),"")</f>
        <v/>
      </c>
      <c r="M106" s="36"/>
      <c r="N106" s="17">
        <f t="shared" ref="N106:O106" si="110">A106</f>
        <v>40140</v>
      </c>
      <c r="O106" s="18" t="str">
        <f t="shared" si="110"/>
        <v/>
      </c>
      <c r="P106" s="18" t="str">
        <f t="shared" si="4"/>
        <v/>
      </c>
      <c r="Q106" s="19"/>
      <c r="R106" s="19"/>
      <c r="S106" s="19"/>
      <c r="T106" s="19"/>
    </row>
    <row r="107">
      <c r="A107" s="20">
        <f t="shared" si="5"/>
        <v>40141</v>
      </c>
      <c r="B107" s="13"/>
      <c r="C107" s="12" t="str">
        <f t="shared" si="6"/>
        <v/>
      </c>
      <c r="D107" s="12" t="str">
        <f t="shared" si="15"/>
        <v/>
      </c>
      <c r="E107" s="13"/>
      <c r="F107" s="13"/>
      <c r="G107" s="13"/>
      <c r="H107" s="13"/>
      <c r="I107" s="13"/>
      <c r="J107" s="13"/>
      <c r="K107" s="14" t="str">
        <f t="shared" si="2"/>
        <v/>
      </c>
      <c r="L107" s="14" t="str">
        <f>IF(E107 &gt; 0,SUM(E107 + F107 + G107 +H107 +I107 +J107 -M2),"")</f>
        <v/>
      </c>
      <c r="M107" s="36"/>
      <c r="N107" s="17">
        <f t="shared" ref="N107:O107" si="111">A107</f>
        <v>40141</v>
      </c>
      <c r="O107" s="18" t="str">
        <f t="shared" si="111"/>
        <v/>
      </c>
      <c r="P107" s="18" t="str">
        <f t="shared" si="4"/>
        <v/>
      </c>
      <c r="Q107" s="19"/>
      <c r="R107" s="19"/>
      <c r="S107" s="19"/>
      <c r="T107" s="19"/>
    </row>
    <row r="108">
      <c r="A108" s="20">
        <f t="shared" si="5"/>
        <v>40142</v>
      </c>
      <c r="B108" s="13"/>
      <c r="C108" s="12" t="str">
        <f t="shared" si="6"/>
        <v/>
      </c>
      <c r="D108" s="12" t="str">
        <f t="shared" si="15"/>
        <v/>
      </c>
      <c r="E108" s="13"/>
      <c r="F108" s="13"/>
      <c r="G108" s="13"/>
      <c r="H108" s="13"/>
      <c r="I108" s="13"/>
      <c r="J108" s="13"/>
      <c r="K108" s="14" t="str">
        <f t="shared" si="2"/>
        <v/>
      </c>
      <c r="L108" s="14" t="str">
        <f>IF(E108 &gt; 0,SUM(E108 + F108 + G108 +H108 +I108 +J108 -M2),"")</f>
        <v/>
      </c>
      <c r="M108" s="36"/>
      <c r="N108" s="17">
        <f t="shared" ref="N108:O108" si="112">A108</f>
        <v>40142</v>
      </c>
      <c r="O108" s="18" t="str">
        <f t="shared" si="112"/>
        <v/>
      </c>
      <c r="P108" s="18" t="str">
        <f t="shared" si="4"/>
        <v/>
      </c>
      <c r="Q108" s="19"/>
      <c r="R108" s="19"/>
      <c r="S108" s="19"/>
      <c r="T108" s="19"/>
    </row>
    <row r="109">
      <c r="A109" s="20">
        <f t="shared" si="5"/>
        <v>40143</v>
      </c>
      <c r="B109" s="13"/>
      <c r="C109" s="12" t="str">
        <f t="shared" si="6"/>
        <v/>
      </c>
      <c r="D109" s="12" t="str">
        <f t="shared" si="15"/>
        <v/>
      </c>
      <c r="E109" s="13"/>
      <c r="F109" s="13"/>
      <c r="G109" s="13"/>
      <c r="H109" s="13"/>
      <c r="I109" s="13"/>
      <c r="J109" s="13"/>
      <c r="K109" s="14" t="str">
        <f t="shared" si="2"/>
        <v/>
      </c>
      <c r="L109" s="14" t="str">
        <f>IF(E109 &gt; 0,SUM(E109 + F109 + G109 +H109 +I109 +J109 -M2),"")</f>
        <v/>
      </c>
      <c r="M109" s="36"/>
      <c r="N109" s="17">
        <f t="shared" ref="N109:O109" si="113">A109</f>
        <v>40143</v>
      </c>
      <c r="O109" s="18" t="str">
        <f t="shared" si="113"/>
        <v/>
      </c>
      <c r="P109" s="18" t="str">
        <f t="shared" si="4"/>
        <v/>
      </c>
      <c r="Q109" s="19"/>
      <c r="R109" s="19"/>
      <c r="S109" s="19"/>
      <c r="T109" s="19"/>
    </row>
    <row r="110">
      <c r="A110" s="20">
        <f t="shared" si="5"/>
        <v>40144</v>
      </c>
      <c r="B110" s="13"/>
      <c r="C110" s="12" t="str">
        <f t="shared" si="6"/>
        <v/>
      </c>
      <c r="D110" s="12" t="str">
        <f t="shared" si="15"/>
        <v/>
      </c>
      <c r="E110" s="13"/>
      <c r="F110" s="13"/>
      <c r="G110" s="13"/>
      <c r="H110" s="13"/>
      <c r="I110" s="13"/>
      <c r="J110" s="13"/>
      <c r="K110" s="14" t="str">
        <f t="shared" si="2"/>
        <v/>
      </c>
      <c r="L110" s="14" t="str">
        <f>IF(E110 &gt; 0,SUM(E110 + F110 + G110 +H110 +I110 +J110 -M2),"")</f>
        <v/>
      </c>
      <c r="M110" s="36"/>
      <c r="N110" s="17">
        <f t="shared" ref="N110:O110" si="114">A110</f>
        <v>40144</v>
      </c>
      <c r="O110" s="18" t="str">
        <f t="shared" si="114"/>
        <v/>
      </c>
      <c r="P110" s="18" t="str">
        <f t="shared" si="4"/>
        <v/>
      </c>
      <c r="Q110" s="19"/>
      <c r="R110" s="19"/>
      <c r="S110" s="19"/>
      <c r="T110" s="19"/>
    </row>
    <row r="111">
      <c r="A111" s="20">
        <f t="shared" si="5"/>
        <v>40145</v>
      </c>
      <c r="B111" s="13"/>
      <c r="C111" s="12" t="str">
        <f t="shared" si="6"/>
        <v/>
      </c>
      <c r="D111" s="12" t="str">
        <f t="shared" si="15"/>
        <v/>
      </c>
      <c r="E111" s="13"/>
      <c r="F111" s="13"/>
      <c r="G111" s="13"/>
      <c r="H111" s="13"/>
      <c r="I111" s="13"/>
      <c r="J111" s="13"/>
      <c r="K111" s="14" t="str">
        <f t="shared" si="2"/>
        <v/>
      </c>
      <c r="L111" s="14" t="str">
        <f>IF(E111 &gt; 0,SUM(E111 + F111 + G111 +H111 +I111 +J111 -M2),"")</f>
        <v/>
      </c>
      <c r="M111" s="36"/>
      <c r="N111" s="17">
        <f t="shared" ref="N111:O111" si="115">A111</f>
        <v>40145</v>
      </c>
      <c r="O111" s="18" t="str">
        <f t="shared" si="115"/>
        <v/>
      </c>
      <c r="P111" s="18" t="str">
        <f t="shared" si="4"/>
        <v/>
      </c>
      <c r="Q111" s="19"/>
      <c r="R111" s="19"/>
      <c r="S111" s="19"/>
      <c r="T111" s="19"/>
    </row>
    <row r="112">
      <c r="A112" s="24">
        <f t="shared" si="5"/>
        <v>40146</v>
      </c>
      <c r="B112" s="13"/>
      <c r="C112" s="12" t="str">
        <f t="shared" si="6"/>
        <v/>
      </c>
      <c r="D112" s="12" t="str">
        <f t="shared" si="15"/>
        <v/>
      </c>
      <c r="E112" s="13"/>
      <c r="F112" s="13"/>
      <c r="G112" s="13"/>
      <c r="H112" s="13"/>
      <c r="I112" s="13"/>
      <c r="J112" s="13"/>
      <c r="K112" s="14" t="str">
        <f t="shared" si="2"/>
        <v/>
      </c>
      <c r="L112" s="14" t="str">
        <f>IF(E112 &gt; 0,SUM(E112 + F112 + G112 +H112 +I112 +J112 -M2),"")</f>
        <v/>
      </c>
      <c r="M112" s="36"/>
      <c r="N112" s="17">
        <f t="shared" ref="N112:O112" si="116">A112</f>
        <v>40146</v>
      </c>
      <c r="O112" s="18" t="str">
        <f t="shared" si="116"/>
        <v/>
      </c>
      <c r="P112" s="18" t="str">
        <f t="shared" si="4"/>
        <v/>
      </c>
      <c r="Q112" s="19"/>
      <c r="R112" s="19"/>
      <c r="S112" s="19"/>
      <c r="T112" s="19"/>
    </row>
    <row r="113">
      <c r="A113" s="20">
        <f t="shared" si="5"/>
        <v>40147</v>
      </c>
      <c r="B113" s="13"/>
      <c r="C113" s="12" t="str">
        <f t="shared" si="6"/>
        <v/>
      </c>
      <c r="D113" s="12" t="str">
        <f t="shared" si="15"/>
        <v/>
      </c>
      <c r="E113" s="13"/>
      <c r="F113" s="13"/>
      <c r="G113" s="13"/>
      <c r="H113" s="13"/>
      <c r="I113" s="13"/>
      <c r="J113" s="13"/>
      <c r="K113" s="14" t="str">
        <f t="shared" si="2"/>
        <v/>
      </c>
      <c r="L113" s="14" t="str">
        <f>IF(E113 &gt; 0,SUM(E113 + F113 + G113 +H113 +I113 +J113 -M2),"")</f>
        <v/>
      </c>
      <c r="M113" s="36"/>
      <c r="N113" s="17">
        <f t="shared" ref="N113:O113" si="117">A113</f>
        <v>40147</v>
      </c>
      <c r="O113" s="18" t="str">
        <f t="shared" si="117"/>
        <v/>
      </c>
      <c r="P113" s="18" t="str">
        <f t="shared" si="4"/>
        <v/>
      </c>
      <c r="Q113" s="19"/>
      <c r="R113" s="19"/>
      <c r="S113" s="19"/>
      <c r="T113" s="19"/>
    </row>
    <row r="114">
      <c r="A114" s="20">
        <f t="shared" si="5"/>
        <v>40148</v>
      </c>
      <c r="B114" s="13"/>
      <c r="C114" s="12" t="str">
        <f t="shared" si="6"/>
        <v/>
      </c>
      <c r="D114" s="12" t="str">
        <f t="shared" si="15"/>
        <v/>
      </c>
      <c r="E114" s="13"/>
      <c r="F114" s="13"/>
      <c r="G114" s="13"/>
      <c r="H114" s="13"/>
      <c r="I114" s="13"/>
      <c r="J114" s="13"/>
      <c r="K114" s="14" t="str">
        <f t="shared" si="2"/>
        <v/>
      </c>
      <c r="L114" s="14" t="str">
        <f>IF(E114 &gt; 0,SUM(E114 + F114 + G114 +H114 +I114 +J114 -M2),"")</f>
        <v/>
      </c>
      <c r="M114" s="36"/>
      <c r="N114" s="17">
        <f t="shared" ref="N114:O114" si="118">A114</f>
        <v>40148</v>
      </c>
      <c r="O114" s="18" t="str">
        <f t="shared" si="118"/>
        <v/>
      </c>
      <c r="P114" s="18" t="str">
        <f t="shared" si="4"/>
        <v/>
      </c>
      <c r="Q114" s="19"/>
      <c r="R114" s="19"/>
      <c r="S114" s="19"/>
      <c r="T114" s="19"/>
    </row>
    <row r="115">
      <c r="A115" s="20">
        <f t="shared" si="5"/>
        <v>40149</v>
      </c>
      <c r="B115" s="13"/>
      <c r="C115" s="12" t="str">
        <f t="shared" si="6"/>
        <v/>
      </c>
      <c r="D115" s="12" t="str">
        <f t="shared" si="15"/>
        <v/>
      </c>
      <c r="E115" s="13"/>
      <c r="F115" s="13"/>
      <c r="G115" s="13"/>
      <c r="H115" s="13"/>
      <c r="I115" s="13"/>
      <c r="J115" s="13"/>
      <c r="K115" s="14" t="str">
        <f t="shared" si="2"/>
        <v/>
      </c>
      <c r="L115" s="14" t="str">
        <f>IF(E115 &gt; 0,SUM(E115 + F115 + G115 +H115 +I115 +J115 -M2),"")</f>
        <v/>
      </c>
      <c r="M115" s="36"/>
      <c r="N115" s="17">
        <f t="shared" ref="N115:O115" si="119">A115</f>
        <v>40149</v>
      </c>
      <c r="O115" s="18" t="str">
        <f t="shared" si="119"/>
        <v/>
      </c>
      <c r="P115" s="18" t="str">
        <f t="shared" si="4"/>
        <v/>
      </c>
      <c r="Q115" s="19"/>
      <c r="R115" s="19"/>
      <c r="S115" s="19"/>
      <c r="T115" s="19"/>
    </row>
    <row r="116">
      <c r="A116" s="20">
        <f t="shared" si="5"/>
        <v>40150</v>
      </c>
      <c r="B116" s="13"/>
      <c r="C116" s="12" t="str">
        <f t="shared" si="6"/>
        <v/>
      </c>
      <c r="D116" s="12" t="str">
        <f t="shared" si="15"/>
        <v/>
      </c>
      <c r="E116" s="13"/>
      <c r="F116" s="13"/>
      <c r="G116" s="13"/>
      <c r="H116" s="13"/>
      <c r="I116" s="13"/>
      <c r="J116" s="13"/>
      <c r="K116" s="14" t="str">
        <f t="shared" si="2"/>
        <v/>
      </c>
      <c r="L116" s="14" t="str">
        <f>IF(E116 &gt; 0,SUM(E116 + F116 + G116 +H116 +I116 +J116 -M2),"")</f>
        <v/>
      </c>
      <c r="M116" s="36"/>
      <c r="N116" s="17">
        <f t="shared" ref="N116:O116" si="120">A116</f>
        <v>40150</v>
      </c>
      <c r="O116" s="18" t="str">
        <f t="shared" si="120"/>
        <v/>
      </c>
      <c r="P116" s="18" t="str">
        <f t="shared" si="4"/>
        <v/>
      </c>
      <c r="Q116" s="19"/>
      <c r="R116" s="19"/>
      <c r="S116" s="19"/>
      <c r="T116" s="19"/>
    </row>
    <row r="117">
      <c r="A117" s="20">
        <f t="shared" si="5"/>
        <v>40151</v>
      </c>
      <c r="B117" s="13"/>
      <c r="C117" s="12" t="str">
        <f t="shared" si="6"/>
        <v/>
      </c>
      <c r="D117" s="12" t="str">
        <f t="shared" si="15"/>
        <v/>
      </c>
      <c r="E117" s="13"/>
      <c r="F117" s="13"/>
      <c r="G117" s="13"/>
      <c r="H117" s="13"/>
      <c r="I117" s="13"/>
      <c r="J117" s="13"/>
      <c r="K117" s="14" t="str">
        <f t="shared" si="2"/>
        <v/>
      </c>
      <c r="L117" s="14" t="str">
        <f>IF(E117 &gt; 0,SUM(E117 + F117 + G117 +H117 +I117 +J117 -M2),"")</f>
        <v/>
      </c>
      <c r="M117" s="36"/>
      <c r="N117" s="17">
        <f t="shared" ref="N117:O117" si="121">A117</f>
        <v>40151</v>
      </c>
      <c r="O117" s="18" t="str">
        <f t="shared" si="121"/>
        <v/>
      </c>
      <c r="P117" s="18" t="str">
        <f t="shared" si="4"/>
        <v/>
      </c>
      <c r="Q117" s="19"/>
      <c r="R117" s="19"/>
      <c r="S117" s="19"/>
      <c r="T117" s="19"/>
    </row>
    <row r="118">
      <c r="A118" s="20">
        <f t="shared" si="5"/>
        <v>40152</v>
      </c>
      <c r="B118" s="13"/>
      <c r="C118" s="12" t="str">
        <f t="shared" si="6"/>
        <v/>
      </c>
      <c r="D118" s="12" t="str">
        <f t="shared" si="15"/>
        <v/>
      </c>
      <c r="E118" s="13"/>
      <c r="F118" s="13"/>
      <c r="G118" s="13"/>
      <c r="H118" s="13"/>
      <c r="I118" s="13"/>
      <c r="J118" s="13"/>
      <c r="K118" s="14" t="str">
        <f t="shared" si="2"/>
        <v/>
      </c>
      <c r="L118" s="14" t="str">
        <f>IF(E118 &gt; 0,SUM(E118 + F118 + G118 +H118 +I118 +J118 -M2),"")</f>
        <v/>
      </c>
      <c r="M118" s="36"/>
      <c r="N118" s="17">
        <f t="shared" ref="N118:O118" si="122">A118</f>
        <v>40152</v>
      </c>
      <c r="O118" s="18" t="str">
        <f t="shared" si="122"/>
        <v/>
      </c>
      <c r="P118" s="18" t="str">
        <f t="shared" si="4"/>
        <v/>
      </c>
      <c r="Q118" s="19"/>
      <c r="R118" s="19"/>
      <c r="S118" s="19"/>
      <c r="T118" s="19"/>
    </row>
    <row r="119">
      <c r="A119" s="20">
        <f t="shared" si="5"/>
        <v>40153</v>
      </c>
      <c r="B119" s="13"/>
      <c r="C119" s="12" t="str">
        <f t="shared" si="6"/>
        <v/>
      </c>
      <c r="D119" s="12" t="str">
        <f t="shared" si="15"/>
        <v/>
      </c>
      <c r="E119" s="13"/>
      <c r="F119" s="13"/>
      <c r="G119" s="13"/>
      <c r="H119" s="13"/>
      <c r="I119" s="13"/>
      <c r="J119" s="13"/>
      <c r="K119" s="14" t="str">
        <f t="shared" si="2"/>
        <v/>
      </c>
      <c r="L119" s="14" t="str">
        <f>IF(E119 &gt; 0,SUM(E119 + F119 + G119 +H119 +I119 +J119 -M2),"")</f>
        <v/>
      </c>
      <c r="M119" s="36"/>
      <c r="N119" s="17">
        <f t="shared" ref="N119:O119" si="123">A119</f>
        <v>40153</v>
      </c>
      <c r="O119" s="18" t="str">
        <f t="shared" si="123"/>
        <v/>
      </c>
      <c r="P119" s="18" t="str">
        <f t="shared" si="4"/>
        <v/>
      </c>
      <c r="Q119" s="19"/>
      <c r="R119" s="19"/>
      <c r="S119" s="19"/>
      <c r="T119" s="19"/>
    </row>
    <row r="120">
      <c r="A120" s="20">
        <f t="shared" si="5"/>
        <v>40154</v>
      </c>
      <c r="B120" s="13"/>
      <c r="C120" s="12" t="str">
        <f t="shared" si="6"/>
        <v/>
      </c>
      <c r="D120" s="12" t="str">
        <f t="shared" si="15"/>
        <v/>
      </c>
      <c r="E120" s="13"/>
      <c r="F120" s="13"/>
      <c r="G120" s="13"/>
      <c r="H120" s="13"/>
      <c r="I120" s="13"/>
      <c r="J120" s="13"/>
      <c r="K120" s="14" t="str">
        <f t="shared" si="2"/>
        <v/>
      </c>
      <c r="L120" s="14" t="str">
        <f>IF(E120 &gt; 0,SUM(E120 + F120 + G120 +H120 +I120 +J120 -M2),"")</f>
        <v/>
      </c>
      <c r="M120" s="36"/>
      <c r="N120" s="17">
        <f t="shared" ref="N120:O120" si="124">A120</f>
        <v>40154</v>
      </c>
      <c r="O120" s="18" t="str">
        <f t="shared" si="124"/>
        <v/>
      </c>
      <c r="P120" s="18" t="str">
        <f t="shared" si="4"/>
        <v/>
      </c>
      <c r="Q120" s="19"/>
      <c r="R120" s="19"/>
      <c r="S120" s="19"/>
      <c r="T120" s="19"/>
    </row>
    <row r="121">
      <c r="A121" s="20">
        <f t="shared" si="5"/>
        <v>40155</v>
      </c>
      <c r="B121" s="13"/>
      <c r="C121" s="12" t="str">
        <f t="shared" si="6"/>
        <v/>
      </c>
      <c r="D121" s="12" t="str">
        <f t="shared" si="15"/>
        <v/>
      </c>
      <c r="E121" s="13"/>
      <c r="F121" s="13"/>
      <c r="G121" s="13"/>
      <c r="H121" s="13"/>
      <c r="I121" s="13"/>
      <c r="J121" s="13"/>
      <c r="K121" s="14" t="str">
        <f t="shared" si="2"/>
        <v/>
      </c>
      <c r="L121" s="14" t="str">
        <f>IF(E121 &gt; 0,SUM(E121 + F121 + G121 +H121 +I121 +J121 -M2),"")</f>
        <v/>
      </c>
      <c r="M121" s="36"/>
      <c r="N121" s="17">
        <f t="shared" ref="N121:O121" si="125">A121</f>
        <v>40155</v>
      </c>
      <c r="O121" s="18" t="str">
        <f t="shared" si="125"/>
        <v/>
      </c>
      <c r="P121" s="18" t="str">
        <f t="shared" si="4"/>
        <v/>
      </c>
      <c r="Q121" s="19"/>
      <c r="R121" s="19"/>
      <c r="S121" s="19"/>
      <c r="T121" s="19"/>
    </row>
    <row r="122">
      <c r="A122" s="24">
        <f t="shared" si="5"/>
        <v>40156</v>
      </c>
      <c r="B122" s="13"/>
      <c r="C122" s="12" t="str">
        <f t="shared" si="6"/>
        <v/>
      </c>
      <c r="D122" s="12" t="str">
        <f t="shared" si="15"/>
        <v/>
      </c>
      <c r="E122" s="13"/>
      <c r="F122" s="13"/>
      <c r="G122" s="13"/>
      <c r="H122" s="13"/>
      <c r="I122" s="13"/>
      <c r="J122" s="13"/>
      <c r="K122" s="14" t="str">
        <f t="shared" si="2"/>
        <v/>
      </c>
      <c r="L122" s="14" t="str">
        <f>IF(E122 &gt; 0,SUM(E122 + F122 + G122 +H122 +I122 +J122 -M2),"")</f>
        <v/>
      </c>
      <c r="M122" s="36"/>
      <c r="N122" s="17">
        <f t="shared" ref="N122:O122" si="126">A122</f>
        <v>40156</v>
      </c>
      <c r="O122" s="18" t="str">
        <f t="shared" si="126"/>
        <v/>
      </c>
      <c r="P122" s="18" t="str">
        <f t="shared" si="4"/>
        <v/>
      </c>
      <c r="Q122" s="19"/>
      <c r="R122" s="19"/>
      <c r="S122" s="19"/>
      <c r="T122" s="19"/>
    </row>
    <row r="123">
      <c r="A123" s="20">
        <f t="shared" si="5"/>
        <v>40157</v>
      </c>
      <c r="B123" s="13"/>
      <c r="C123" s="12" t="str">
        <f t="shared" si="6"/>
        <v/>
      </c>
      <c r="D123" s="12" t="str">
        <f t="shared" si="15"/>
        <v/>
      </c>
      <c r="E123" s="13"/>
      <c r="F123" s="13"/>
      <c r="G123" s="13"/>
      <c r="H123" s="13"/>
      <c r="I123" s="13"/>
      <c r="J123" s="13"/>
      <c r="K123" s="14" t="str">
        <f t="shared" si="2"/>
        <v/>
      </c>
      <c r="L123" s="14" t="str">
        <f>IF(E123 &gt; 0,SUM(E123 + F123 + G123 +H123 +I123 +J123 -M2),"")</f>
        <v/>
      </c>
      <c r="M123" s="36"/>
      <c r="N123" s="17">
        <f t="shared" ref="N123:O123" si="127">A123</f>
        <v>40157</v>
      </c>
      <c r="O123" s="18" t="str">
        <f t="shared" si="127"/>
        <v/>
      </c>
      <c r="P123" s="18" t="str">
        <f t="shared" si="4"/>
        <v/>
      </c>
      <c r="Q123" s="19"/>
      <c r="R123" s="19"/>
      <c r="S123" s="19"/>
      <c r="T123" s="19"/>
    </row>
    <row r="124">
      <c r="A124" s="20">
        <f t="shared" si="5"/>
        <v>40158</v>
      </c>
      <c r="B124" s="13"/>
      <c r="C124" s="12" t="str">
        <f t="shared" si="6"/>
        <v/>
      </c>
      <c r="D124" s="12" t="str">
        <f t="shared" si="15"/>
        <v/>
      </c>
      <c r="E124" s="13"/>
      <c r="F124" s="13"/>
      <c r="G124" s="13"/>
      <c r="H124" s="13"/>
      <c r="I124" s="13"/>
      <c r="J124" s="13"/>
      <c r="K124" s="14" t="str">
        <f t="shared" si="2"/>
        <v/>
      </c>
      <c r="L124" s="14" t="str">
        <f>IF(E124 &gt; 0,SUM(E124 + F124 + G124 +H124 +I124 +J124 -M2),"")</f>
        <v/>
      </c>
      <c r="M124" s="36"/>
      <c r="N124" s="17">
        <f t="shared" ref="N124:O124" si="128">A124</f>
        <v>40158</v>
      </c>
      <c r="O124" s="18" t="str">
        <f t="shared" si="128"/>
        <v/>
      </c>
      <c r="P124" s="18" t="str">
        <f t="shared" si="4"/>
        <v/>
      </c>
      <c r="Q124" s="19"/>
      <c r="R124" s="19"/>
      <c r="S124" s="19"/>
      <c r="T124" s="19"/>
    </row>
    <row r="125">
      <c r="A125" s="20">
        <f t="shared" si="5"/>
        <v>40159</v>
      </c>
      <c r="B125" s="13"/>
      <c r="C125" s="12" t="str">
        <f t="shared" si="6"/>
        <v/>
      </c>
      <c r="D125" s="12" t="str">
        <f t="shared" si="15"/>
        <v/>
      </c>
      <c r="E125" s="13"/>
      <c r="F125" s="13"/>
      <c r="G125" s="13"/>
      <c r="H125" s="13"/>
      <c r="I125" s="13"/>
      <c r="J125" s="13"/>
      <c r="K125" s="14" t="str">
        <f t="shared" si="2"/>
        <v/>
      </c>
      <c r="L125" s="14" t="str">
        <f>IF(E125 &gt; 0,SUM(E125 + F125 + G125 +H125 +I125 +J125 -M2),"")</f>
        <v/>
      </c>
      <c r="M125" s="36"/>
      <c r="N125" s="17">
        <f t="shared" ref="N125:O125" si="129">A125</f>
        <v>40159</v>
      </c>
      <c r="O125" s="18" t="str">
        <f t="shared" si="129"/>
        <v/>
      </c>
      <c r="P125" s="18" t="str">
        <f t="shared" si="4"/>
        <v/>
      </c>
      <c r="Q125" s="19"/>
      <c r="R125" s="19"/>
      <c r="S125" s="19"/>
      <c r="T125" s="19"/>
    </row>
    <row r="126">
      <c r="A126" s="20">
        <f t="shared" si="5"/>
        <v>40160</v>
      </c>
      <c r="B126" s="13"/>
      <c r="C126" s="12" t="str">
        <f t="shared" si="6"/>
        <v/>
      </c>
      <c r="D126" s="12" t="str">
        <f t="shared" si="15"/>
        <v/>
      </c>
      <c r="E126" s="13"/>
      <c r="F126" s="13"/>
      <c r="G126" s="13"/>
      <c r="H126" s="13"/>
      <c r="I126" s="13"/>
      <c r="J126" s="13"/>
      <c r="K126" s="14" t="str">
        <f t="shared" si="2"/>
        <v/>
      </c>
      <c r="L126" s="14" t="str">
        <f>IF(E126 &gt; 0,SUM(E126 + F126 + G126 +H126 +I126 +J126 -M2),"")</f>
        <v/>
      </c>
      <c r="M126" s="36"/>
      <c r="N126" s="17">
        <f t="shared" ref="N126:O126" si="130">A126</f>
        <v>40160</v>
      </c>
      <c r="O126" s="18" t="str">
        <f t="shared" si="130"/>
        <v/>
      </c>
      <c r="P126" s="18" t="str">
        <f t="shared" si="4"/>
        <v/>
      </c>
      <c r="Q126" s="19"/>
      <c r="R126" s="19"/>
      <c r="S126" s="19"/>
      <c r="T126" s="19"/>
    </row>
    <row r="127">
      <c r="A127" s="20">
        <f t="shared" si="5"/>
        <v>40161</v>
      </c>
      <c r="B127" s="13"/>
      <c r="C127" s="12" t="str">
        <f t="shared" si="6"/>
        <v/>
      </c>
      <c r="D127" s="12" t="str">
        <f t="shared" si="15"/>
        <v/>
      </c>
      <c r="E127" s="13"/>
      <c r="F127" s="13"/>
      <c r="G127" s="13"/>
      <c r="H127" s="13"/>
      <c r="I127" s="13"/>
      <c r="J127" s="13"/>
      <c r="K127" s="14" t="str">
        <f t="shared" si="2"/>
        <v/>
      </c>
      <c r="L127" s="14" t="str">
        <f>IF(E127 &gt; 0,SUM(E127 + F127 + G127 +H127 +I127 +J127 -M2),"")</f>
        <v/>
      </c>
      <c r="M127" s="36"/>
      <c r="N127" s="17">
        <f t="shared" ref="N127:O127" si="131">A127</f>
        <v>40161</v>
      </c>
      <c r="O127" s="18" t="str">
        <f t="shared" si="131"/>
        <v/>
      </c>
      <c r="P127" s="18" t="str">
        <f t="shared" si="4"/>
        <v/>
      </c>
      <c r="Q127" s="19"/>
      <c r="R127" s="19"/>
      <c r="S127" s="19"/>
      <c r="T127" s="19"/>
    </row>
    <row r="128">
      <c r="A128" s="20">
        <f t="shared" si="5"/>
        <v>40162</v>
      </c>
      <c r="B128" s="13"/>
      <c r="C128" s="12" t="str">
        <f t="shared" si="6"/>
        <v/>
      </c>
      <c r="D128" s="12" t="str">
        <f t="shared" si="15"/>
        <v/>
      </c>
      <c r="E128" s="13"/>
      <c r="F128" s="13"/>
      <c r="G128" s="13"/>
      <c r="H128" s="13"/>
      <c r="I128" s="13"/>
      <c r="J128" s="13"/>
      <c r="K128" s="14" t="str">
        <f t="shared" si="2"/>
        <v/>
      </c>
      <c r="L128" s="14" t="str">
        <f>IF(E128 &gt; 0,SUM(E128 + F128 + G128 +H128 +I128 +J128 -M2),"")</f>
        <v/>
      </c>
      <c r="M128" s="36"/>
      <c r="N128" s="17">
        <f t="shared" ref="N128:O128" si="132">A128</f>
        <v>40162</v>
      </c>
      <c r="O128" s="18" t="str">
        <f t="shared" si="132"/>
        <v/>
      </c>
      <c r="P128" s="18" t="str">
        <f t="shared" si="4"/>
        <v/>
      </c>
      <c r="Q128" s="19"/>
      <c r="R128" s="19"/>
      <c r="S128" s="19"/>
      <c r="T128" s="19"/>
    </row>
    <row r="129">
      <c r="A129" s="20">
        <f t="shared" si="5"/>
        <v>40163</v>
      </c>
      <c r="B129" s="13"/>
      <c r="C129" s="12" t="str">
        <f t="shared" si="6"/>
        <v/>
      </c>
      <c r="D129" s="12" t="str">
        <f t="shared" si="15"/>
        <v/>
      </c>
      <c r="E129" s="13"/>
      <c r="F129" s="13"/>
      <c r="G129" s="13"/>
      <c r="H129" s="13"/>
      <c r="I129" s="13"/>
      <c r="J129" s="13"/>
      <c r="K129" s="14" t="str">
        <f t="shared" si="2"/>
        <v/>
      </c>
      <c r="L129" s="14" t="str">
        <f>IF(E129 &gt; 0,SUM(E129 + F129 + G129 +H129 +I129 +J129 -M2),"")</f>
        <v/>
      </c>
      <c r="M129" s="36"/>
      <c r="N129" s="17">
        <f t="shared" ref="N129:O129" si="133">A129</f>
        <v>40163</v>
      </c>
      <c r="O129" s="18" t="str">
        <f t="shared" si="133"/>
        <v/>
      </c>
      <c r="P129" s="18" t="str">
        <f t="shared" si="4"/>
        <v/>
      </c>
      <c r="Q129" s="19"/>
      <c r="R129" s="19"/>
      <c r="S129" s="19"/>
      <c r="T129" s="19"/>
    </row>
    <row r="130">
      <c r="A130" s="20">
        <f t="shared" si="5"/>
        <v>40164</v>
      </c>
      <c r="B130" s="13"/>
      <c r="C130" s="12" t="str">
        <f t="shared" si="6"/>
        <v/>
      </c>
      <c r="D130" s="12" t="str">
        <f t="shared" si="15"/>
        <v/>
      </c>
      <c r="E130" s="13"/>
      <c r="F130" s="13"/>
      <c r="G130" s="13"/>
      <c r="H130" s="13"/>
      <c r="I130" s="13"/>
      <c r="J130" s="13"/>
      <c r="K130" s="14" t="str">
        <f t="shared" si="2"/>
        <v/>
      </c>
      <c r="L130" s="14" t="str">
        <f>IF(E130 &gt; 0,SUM(E130 + F130 + G130 +H130 +I130 +J130 -M2),"")</f>
        <v/>
      </c>
      <c r="M130" s="36"/>
      <c r="N130" s="17">
        <f t="shared" ref="N130:O130" si="134">A130</f>
        <v>40164</v>
      </c>
      <c r="O130" s="18" t="str">
        <f t="shared" si="134"/>
        <v/>
      </c>
      <c r="P130" s="18" t="str">
        <f t="shared" si="4"/>
        <v/>
      </c>
      <c r="Q130" s="19"/>
      <c r="R130" s="19"/>
      <c r="S130" s="19"/>
      <c r="T130" s="19"/>
    </row>
    <row r="131">
      <c r="A131" s="20">
        <f t="shared" si="5"/>
        <v>40165</v>
      </c>
      <c r="B131" s="13"/>
      <c r="C131" s="12" t="str">
        <f t="shared" si="6"/>
        <v/>
      </c>
      <c r="D131" s="12" t="str">
        <f t="shared" si="15"/>
        <v/>
      </c>
      <c r="E131" s="13"/>
      <c r="F131" s="13"/>
      <c r="G131" s="13"/>
      <c r="H131" s="13"/>
      <c r="I131" s="13"/>
      <c r="J131" s="13"/>
      <c r="K131" s="14" t="str">
        <f t="shared" si="2"/>
        <v/>
      </c>
      <c r="L131" s="14" t="str">
        <f>IF(E131 &gt; 0,SUM(E131 + F131 + G131 +H131 +I131 +J131 -M2),"")</f>
        <v/>
      </c>
      <c r="M131" s="36"/>
      <c r="N131" s="17">
        <f t="shared" ref="N131:O131" si="135">A131</f>
        <v>40165</v>
      </c>
      <c r="O131" s="18" t="str">
        <f t="shared" si="135"/>
        <v/>
      </c>
      <c r="P131" s="18" t="str">
        <f t="shared" si="4"/>
        <v/>
      </c>
      <c r="Q131" s="19"/>
      <c r="R131" s="19"/>
      <c r="S131" s="19"/>
      <c r="T131" s="19"/>
    </row>
    <row r="132">
      <c r="A132" s="24">
        <f t="shared" si="5"/>
        <v>40166</v>
      </c>
      <c r="B132" s="13"/>
      <c r="C132" s="12" t="str">
        <f t="shared" si="6"/>
        <v/>
      </c>
      <c r="D132" s="12" t="str">
        <f t="shared" si="15"/>
        <v/>
      </c>
      <c r="E132" s="13"/>
      <c r="F132" s="13"/>
      <c r="G132" s="13"/>
      <c r="H132" s="13"/>
      <c r="I132" s="13"/>
      <c r="J132" s="13"/>
      <c r="K132" s="14" t="str">
        <f t="shared" si="2"/>
        <v/>
      </c>
      <c r="L132" s="14" t="str">
        <f>IF(E132 &gt; 0,SUM(E132 + F132 + G132 +H132 +I132 +J132 -M2),"")</f>
        <v/>
      </c>
      <c r="M132" s="36"/>
      <c r="N132" s="17">
        <f t="shared" ref="N132:O132" si="136">A132</f>
        <v>40166</v>
      </c>
      <c r="O132" s="18" t="str">
        <f t="shared" si="136"/>
        <v/>
      </c>
      <c r="P132" s="18" t="str">
        <f t="shared" si="4"/>
        <v/>
      </c>
      <c r="Q132" s="19"/>
      <c r="R132" s="19"/>
      <c r="S132" s="19"/>
      <c r="T132" s="19"/>
    </row>
    <row r="133">
      <c r="A133" s="20">
        <f t="shared" si="5"/>
        <v>40167</v>
      </c>
      <c r="B133" s="13"/>
      <c r="C133" s="12" t="str">
        <f t="shared" si="6"/>
        <v/>
      </c>
      <c r="D133" s="12" t="str">
        <f t="shared" si="15"/>
        <v/>
      </c>
      <c r="E133" s="13"/>
      <c r="F133" s="13"/>
      <c r="G133" s="13"/>
      <c r="H133" s="13"/>
      <c r="I133" s="13"/>
      <c r="J133" s="13"/>
      <c r="K133" s="14" t="str">
        <f t="shared" si="2"/>
        <v/>
      </c>
      <c r="L133" s="14" t="str">
        <f>IF(E133 &gt; 0,SUM(E133 + F133 + G133 +H133 +I133 +J133 -M2),"")</f>
        <v/>
      </c>
      <c r="M133" s="36"/>
      <c r="N133" s="17">
        <f t="shared" ref="N133:O133" si="137">A133</f>
        <v>40167</v>
      </c>
      <c r="O133" s="18" t="str">
        <f t="shared" si="137"/>
        <v/>
      </c>
      <c r="P133" s="18" t="str">
        <f t="shared" si="4"/>
        <v/>
      </c>
      <c r="Q133" s="19"/>
      <c r="R133" s="19"/>
      <c r="S133" s="19"/>
      <c r="T133" s="19"/>
    </row>
    <row r="134">
      <c r="A134" s="20">
        <f t="shared" si="5"/>
        <v>40168</v>
      </c>
      <c r="B134" s="13"/>
      <c r="C134" s="12" t="str">
        <f t="shared" si="6"/>
        <v/>
      </c>
      <c r="D134" s="12" t="str">
        <f t="shared" si="15"/>
        <v/>
      </c>
      <c r="E134" s="13"/>
      <c r="F134" s="13"/>
      <c r="G134" s="13"/>
      <c r="H134" s="13"/>
      <c r="I134" s="13"/>
      <c r="J134" s="13"/>
      <c r="K134" s="14" t="str">
        <f t="shared" si="2"/>
        <v/>
      </c>
      <c r="L134" s="14" t="str">
        <f>IF(E134 &gt; 0,SUM(E134 + F134 + G134 +H134 +I134 +J134 -M2),"")</f>
        <v/>
      </c>
      <c r="M134" s="36"/>
      <c r="N134" s="17">
        <f t="shared" ref="N134:O134" si="138">A134</f>
        <v>40168</v>
      </c>
      <c r="O134" s="18" t="str">
        <f t="shared" si="138"/>
        <v/>
      </c>
      <c r="P134" s="18" t="str">
        <f t="shared" si="4"/>
        <v/>
      </c>
      <c r="Q134" s="19"/>
      <c r="R134" s="19"/>
      <c r="S134" s="19"/>
      <c r="T134" s="19"/>
    </row>
    <row r="135">
      <c r="A135" s="20">
        <f t="shared" si="5"/>
        <v>40169</v>
      </c>
      <c r="B135" s="13"/>
      <c r="C135" s="12" t="str">
        <f t="shared" si="6"/>
        <v/>
      </c>
      <c r="D135" s="12" t="str">
        <f t="shared" si="15"/>
        <v/>
      </c>
      <c r="E135" s="13"/>
      <c r="F135" s="13"/>
      <c r="G135" s="13"/>
      <c r="H135" s="13"/>
      <c r="I135" s="13"/>
      <c r="J135" s="13"/>
      <c r="K135" s="14" t="str">
        <f t="shared" si="2"/>
        <v/>
      </c>
      <c r="L135" s="14" t="str">
        <f>IF(E135 &gt; 0,SUM(E135 + F135 + G135 +H135 +I135 +J135 -M2),"")</f>
        <v/>
      </c>
      <c r="M135" s="36"/>
      <c r="N135" s="17">
        <f t="shared" ref="N135:O135" si="139">A135</f>
        <v>40169</v>
      </c>
      <c r="O135" s="18" t="str">
        <f t="shared" si="139"/>
        <v/>
      </c>
      <c r="P135" s="18" t="str">
        <f t="shared" si="4"/>
        <v/>
      </c>
      <c r="Q135" s="19"/>
      <c r="R135" s="19"/>
      <c r="S135" s="19"/>
      <c r="T135" s="19"/>
    </row>
    <row r="136">
      <c r="A136" s="20">
        <f t="shared" si="5"/>
        <v>40170</v>
      </c>
      <c r="B136" s="13"/>
      <c r="C136" s="12" t="str">
        <f t="shared" si="6"/>
        <v/>
      </c>
      <c r="D136" s="12" t="str">
        <f t="shared" si="15"/>
        <v/>
      </c>
      <c r="E136" s="13"/>
      <c r="F136" s="13"/>
      <c r="G136" s="13"/>
      <c r="H136" s="13"/>
      <c r="I136" s="13"/>
      <c r="J136" s="13"/>
      <c r="K136" s="14" t="str">
        <f t="shared" si="2"/>
        <v/>
      </c>
      <c r="L136" s="14" t="str">
        <f>IF(E136 &gt; 0,SUM(E136 + F136 + G136 +H136 +I136 +J136 -M2),"")</f>
        <v/>
      </c>
      <c r="M136" s="36"/>
      <c r="N136" s="17">
        <f t="shared" ref="N136:O136" si="140">A136</f>
        <v>40170</v>
      </c>
      <c r="O136" s="18" t="str">
        <f t="shared" si="140"/>
        <v/>
      </c>
      <c r="P136" s="18" t="str">
        <f t="shared" si="4"/>
        <v/>
      </c>
      <c r="Q136" s="19"/>
      <c r="R136" s="19"/>
      <c r="S136" s="19"/>
      <c r="T136" s="19"/>
    </row>
    <row r="137">
      <c r="A137" s="20">
        <f t="shared" si="5"/>
        <v>40171</v>
      </c>
      <c r="B137" s="13"/>
      <c r="C137" s="12" t="str">
        <f t="shared" si="6"/>
        <v/>
      </c>
      <c r="D137" s="12" t="str">
        <f t="shared" si="15"/>
        <v/>
      </c>
      <c r="E137" s="13"/>
      <c r="F137" s="13"/>
      <c r="G137" s="13"/>
      <c r="H137" s="13"/>
      <c r="I137" s="13"/>
      <c r="J137" s="13"/>
      <c r="K137" s="14" t="str">
        <f t="shared" si="2"/>
        <v/>
      </c>
      <c r="L137" s="14" t="str">
        <f>IF(E137 &gt; 0,SUM(E137 + F137 + G137 +H137 +I137 +J137 -M2),"")</f>
        <v/>
      </c>
      <c r="M137" s="36"/>
      <c r="N137" s="17">
        <f t="shared" ref="N137:O137" si="141">A137</f>
        <v>40171</v>
      </c>
      <c r="O137" s="18" t="str">
        <f t="shared" si="141"/>
        <v/>
      </c>
      <c r="P137" s="18" t="str">
        <f t="shared" si="4"/>
        <v/>
      </c>
      <c r="Q137" s="19"/>
      <c r="R137" s="19"/>
      <c r="S137" s="19"/>
      <c r="T137" s="19"/>
    </row>
    <row r="138">
      <c r="A138" s="20">
        <f t="shared" si="5"/>
        <v>40172</v>
      </c>
      <c r="B138" s="13"/>
      <c r="C138" s="12" t="str">
        <f t="shared" si="6"/>
        <v/>
      </c>
      <c r="D138" s="12" t="str">
        <f t="shared" si="15"/>
        <v/>
      </c>
      <c r="E138" s="13"/>
      <c r="F138" s="13"/>
      <c r="G138" s="13"/>
      <c r="H138" s="13"/>
      <c r="I138" s="13"/>
      <c r="J138" s="13"/>
      <c r="K138" s="14" t="str">
        <f t="shared" si="2"/>
        <v/>
      </c>
      <c r="L138" s="14" t="str">
        <f>IF(E138 &gt; 0,SUM(E138 + F138 + G138 +H138 +I138 +J138 -M2),"")</f>
        <v/>
      </c>
      <c r="M138" s="36"/>
      <c r="N138" s="17">
        <f t="shared" ref="N138:O138" si="142">A138</f>
        <v>40172</v>
      </c>
      <c r="O138" s="18" t="str">
        <f t="shared" si="142"/>
        <v/>
      </c>
      <c r="P138" s="18" t="str">
        <f t="shared" si="4"/>
        <v/>
      </c>
      <c r="Q138" s="19"/>
      <c r="R138" s="19"/>
      <c r="S138" s="19"/>
      <c r="T138" s="19"/>
    </row>
    <row r="139">
      <c r="A139" s="20">
        <f t="shared" si="5"/>
        <v>40173</v>
      </c>
      <c r="B139" s="13"/>
      <c r="C139" s="12" t="str">
        <f t="shared" si="6"/>
        <v/>
      </c>
      <c r="D139" s="12" t="str">
        <f t="shared" si="15"/>
        <v/>
      </c>
      <c r="E139" s="13"/>
      <c r="F139" s="13"/>
      <c r="G139" s="13"/>
      <c r="H139" s="13"/>
      <c r="I139" s="13"/>
      <c r="J139" s="13"/>
      <c r="K139" s="14" t="str">
        <f t="shared" si="2"/>
        <v/>
      </c>
      <c r="L139" s="14" t="str">
        <f>IF(E139 &gt; 0,SUM(E139 + F139 + G139 +H139 +I139 +J139 -M2),"")</f>
        <v/>
      </c>
      <c r="M139" s="36"/>
      <c r="N139" s="17">
        <f t="shared" ref="N139:O139" si="143">A139</f>
        <v>40173</v>
      </c>
      <c r="O139" s="18" t="str">
        <f t="shared" si="143"/>
        <v/>
      </c>
      <c r="P139" s="18" t="str">
        <f t="shared" si="4"/>
        <v/>
      </c>
      <c r="Q139" s="19"/>
      <c r="R139" s="19"/>
      <c r="S139" s="19"/>
      <c r="T139" s="19"/>
    </row>
    <row r="140">
      <c r="A140" s="20">
        <f t="shared" si="5"/>
        <v>40174</v>
      </c>
      <c r="B140" s="13"/>
      <c r="C140" s="12" t="str">
        <f t="shared" si="6"/>
        <v/>
      </c>
      <c r="D140" s="12" t="str">
        <f t="shared" si="15"/>
        <v/>
      </c>
      <c r="E140" s="13"/>
      <c r="F140" s="13"/>
      <c r="G140" s="13"/>
      <c r="H140" s="13"/>
      <c r="I140" s="13"/>
      <c r="J140" s="13"/>
      <c r="K140" s="14" t="str">
        <f t="shared" si="2"/>
        <v/>
      </c>
      <c r="L140" s="14" t="str">
        <f>IF(E140 &gt; 0,SUM(E140 + F140 + G140 +H140 +I140 +J140 -M2),"")</f>
        <v/>
      </c>
      <c r="M140" s="36"/>
      <c r="N140" s="17">
        <f t="shared" ref="N140:O140" si="144">A140</f>
        <v>40174</v>
      </c>
      <c r="O140" s="18" t="str">
        <f t="shared" si="144"/>
        <v/>
      </c>
      <c r="P140" s="18" t="str">
        <f t="shared" si="4"/>
        <v/>
      </c>
      <c r="Q140" s="19"/>
      <c r="R140" s="19"/>
      <c r="S140" s="19"/>
      <c r="T140" s="19"/>
    </row>
    <row r="141">
      <c r="A141" s="20">
        <f t="shared" si="5"/>
        <v>40175</v>
      </c>
      <c r="B141" s="13"/>
      <c r="C141" s="12" t="str">
        <f t="shared" si="6"/>
        <v/>
      </c>
      <c r="D141" s="12" t="str">
        <f t="shared" si="15"/>
        <v/>
      </c>
      <c r="E141" s="13"/>
      <c r="F141" s="13"/>
      <c r="G141" s="13"/>
      <c r="H141" s="13"/>
      <c r="I141" s="13"/>
      <c r="J141" s="13"/>
      <c r="K141" s="14" t="str">
        <f t="shared" si="2"/>
        <v/>
      </c>
      <c r="L141" s="14" t="str">
        <f>IF(E141 &gt; 0,SUM(E141 + F141 + G141 +H141 +I141 +J141 -M2),"")</f>
        <v/>
      </c>
      <c r="M141" s="36"/>
      <c r="N141" s="17">
        <f t="shared" ref="N141:O141" si="145">A141</f>
        <v>40175</v>
      </c>
      <c r="O141" s="18" t="str">
        <f t="shared" si="145"/>
        <v/>
      </c>
      <c r="P141" s="18" t="str">
        <f t="shared" si="4"/>
        <v/>
      </c>
      <c r="Q141" s="19"/>
      <c r="R141" s="19"/>
      <c r="S141" s="19"/>
      <c r="T141" s="19"/>
    </row>
    <row r="142">
      <c r="A142" s="24">
        <f t="shared" si="5"/>
        <v>40176</v>
      </c>
      <c r="B142" s="13"/>
      <c r="C142" s="12" t="str">
        <f t="shared" si="6"/>
        <v/>
      </c>
      <c r="D142" s="12" t="str">
        <f t="shared" si="15"/>
        <v/>
      </c>
      <c r="E142" s="13"/>
      <c r="F142" s="13"/>
      <c r="G142" s="13"/>
      <c r="H142" s="13"/>
      <c r="I142" s="13"/>
      <c r="J142" s="13"/>
      <c r="K142" s="14" t="str">
        <f t="shared" si="2"/>
        <v/>
      </c>
      <c r="L142" s="14" t="str">
        <f>IF(E142 &gt; 0,SUM(E142 + F142 + G142 +H142 +I142 +J142 -M2),"")</f>
        <v/>
      </c>
      <c r="M142" s="36"/>
      <c r="N142" s="17">
        <f t="shared" ref="N142:O142" si="146">A142</f>
        <v>40176</v>
      </c>
      <c r="O142" s="18" t="str">
        <f t="shared" si="146"/>
        <v/>
      </c>
      <c r="P142" s="18" t="str">
        <f t="shared" si="4"/>
        <v/>
      </c>
      <c r="Q142" s="19"/>
      <c r="R142" s="19"/>
      <c r="S142" s="19"/>
      <c r="T142" s="19"/>
    </row>
    <row r="143">
      <c r="A143" s="20">
        <f t="shared" si="5"/>
        <v>40177</v>
      </c>
      <c r="B143" s="13"/>
      <c r="C143" s="12" t="str">
        <f t="shared" si="6"/>
        <v/>
      </c>
      <c r="D143" s="12" t="str">
        <f t="shared" si="15"/>
        <v/>
      </c>
      <c r="E143" s="13"/>
      <c r="F143" s="13"/>
      <c r="G143" s="13"/>
      <c r="H143" s="13"/>
      <c r="I143" s="13"/>
      <c r="J143" s="13"/>
      <c r="K143" s="14" t="str">
        <f t="shared" si="2"/>
        <v/>
      </c>
      <c r="L143" s="14" t="str">
        <f>IF(E143 &gt; 0,SUM(E143 + F143 + G143 +H143 +I143 +J143 -M2),"")</f>
        <v/>
      </c>
      <c r="M143" s="36"/>
      <c r="N143" s="17">
        <f t="shared" ref="N143:O143" si="147">A143</f>
        <v>40177</v>
      </c>
      <c r="O143" s="18" t="str">
        <f t="shared" si="147"/>
        <v/>
      </c>
      <c r="P143" s="18" t="str">
        <f t="shared" si="4"/>
        <v/>
      </c>
      <c r="Q143" s="19"/>
      <c r="R143" s="19"/>
      <c r="S143" s="19"/>
      <c r="T143" s="19"/>
    </row>
    <row r="144">
      <c r="A144" s="20">
        <f t="shared" si="5"/>
        <v>40178</v>
      </c>
      <c r="B144" s="13"/>
      <c r="C144" s="12" t="str">
        <f t="shared" si="6"/>
        <v/>
      </c>
      <c r="D144" s="12" t="str">
        <f t="shared" si="15"/>
        <v/>
      </c>
      <c r="E144" s="13"/>
      <c r="F144" s="13"/>
      <c r="G144" s="13"/>
      <c r="H144" s="13"/>
      <c r="I144" s="13"/>
      <c r="J144" s="13"/>
      <c r="K144" s="14" t="str">
        <f t="shared" si="2"/>
        <v/>
      </c>
      <c r="L144" s="14" t="str">
        <f>IF(E144 &gt; 0,SUM(E144 + F144 + G144 +H144 +I144 +J144 -M2),"")</f>
        <v/>
      </c>
      <c r="M144" s="36"/>
      <c r="N144" s="17">
        <f t="shared" ref="N144:O144" si="148">A144</f>
        <v>40178</v>
      </c>
      <c r="O144" s="18" t="str">
        <f t="shared" si="148"/>
        <v/>
      </c>
      <c r="P144" s="18" t="str">
        <f t="shared" si="4"/>
        <v/>
      </c>
      <c r="Q144" s="19"/>
      <c r="R144" s="19"/>
      <c r="S144" s="19"/>
      <c r="T144" s="19"/>
    </row>
    <row r="145">
      <c r="A145" s="20">
        <f t="shared" si="5"/>
        <v>40179</v>
      </c>
      <c r="B145" s="13"/>
      <c r="C145" s="12" t="str">
        <f t="shared" si="6"/>
        <v/>
      </c>
      <c r="D145" s="12" t="str">
        <f t="shared" si="15"/>
        <v/>
      </c>
      <c r="E145" s="13"/>
      <c r="F145" s="13"/>
      <c r="G145" s="13"/>
      <c r="H145" s="13"/>
      <c r="I145" s="13"/>
      <c r="J145" s="13"/>
      <c r="K145" s="14" t="str">
        <f t="shared" si="2"/>
        <v/>
      </c>
      <c r="L145" s="14" t="str">
        <f>IF(E145 &gt; 0,SUM(E145 + F145 + G145 +H145 +I145 +J145 -M2),"")</f>
        <v/>
      </c>
      <c r="M145" s="36"/>
      <c r="N145" s="17">
        <f t="shared" ref="N145:O145" si="149">A145</f>
        <v>40179</v>
      </c>
      <c r="O145" s="18" t="str">
        <f t="shared" si="149"/>
        <v/>
      </c>
      <c r="P145" s="18" t="str">
        <f t="shared" si="4"/>
        <v/>
      </c>
      <c r="Q145" s="19"/>
      <c r="R145" s="19"/>
      <c r="S145" s="19"/>
      <c r="T145" s="19"/>
    </row>
    <row r="146">
      <c r="A146" s="20">
        <f t="shared" si="5"/>
        <v>40180</v>
      </c>
      <c r="B146" s="13"/>
      <c r="C146" s="12" t="str">
        <f t="shared" si="6"/>
        <v/>
      </c>
      <c r="D146" s="12" t="str">
        <f t="shared" si="15"/>
        <v/>
      </c>
      <c r="E146" s="13"/>
      <c r="F146" s="13"/>
      <c r="G146" s="13"/>
      <c r="H146" s="13"/>
      <c r="I146" s="13"/>
      <c r="J146" s="13"/>
      <c r="K146" s="14" t="str">
        <f t="shared" si="2"/>
        <v/>
      </c>
      <c r="L146" s="14" t="str">
        <f>IF(E146 &gt; 0,SUM(E146 + F146 + G146 +H146 +I146 +J146 -M2),"")</f>
        <v/>
      </c>
      <c r="M146" s="36"/>
      <c r="N146" s="17">
        <f t="shared" ref="N146:O146" si="150">A146</f>
        <v>40180</v>
      </c>
      <c r="O146" s="18" t="str">
        <f t="shared" si="150"/>
        <v/>
      </c>
      <c r="P146" s="18" t="str">
        <f t="shared" si="4"/>
        <v/>
      </c>
      <c r="Q146" s="19"/>
      <c r="R146" s="19"/>
      <c r="S146" s="19"/>
      <c r="T146" s="19"/>
    </row>
    <row r="147">
      <c r="A147" s="20">
        <f t="shared" si="5"/>
        <v>40181</v>
      </c>
      <c r="B147" s="13"/>
      <c r="C147" s="12" t="str">
        <f t="shared" si="6"/>
        <v/>
      </c>
      <c r="D147" s="12" t="str">
        <f t="shared" si="15"/>
        <v/>
      </c>
      <c r="E147" s="13"/>
      <c r="F147" s="13"/>
      <c r="G147" s="13"/>
      <c r="H147" s="13"/>
      <c r="I147" s="13"/>
      <c r="J147" s="13"/>
      <c r="K147" s="14" t="str">
        <f t="shared" si="2"/>
        <v/>
      </c>
      <c r="L147" s="14" t="str">
        <f>IF(E147 &gt; 0,SUM(E147 + F147 + G147 +H147 +I147 +J147 -M2),"")</f>
        <v/>
      </c>
      <c r="M147" s="36"/>
      <c r="N147" s="17">
        <f t="shared" ref="N147:O147" si="151">A147</f>
        <v>40181</v>
      </c>
      <c r="O147" s="18" t="str">
        <f t="shared" si="151"/>
        <v/>
      </c>
      <c r="P147" s="18" t="str">
        <f t="shared" si="4"/>
        <v/>
      </c>
      <c r="Q147" s="19"/>
      <c r="R147" s="19"/>
      <c r="S147" s="19"/>
      <c r="T147" s="19"/>
    </row>
    <row r="148">
      <c r="A148" s="20">
        <f t="shared" si="5"/>
        <v>40182</v>
      </c>
      <c r="B148" s="13"/>
      <c r="C148" s="12" t="str">
        <f t="shared" si="6"/>
        <v/>
      </c>
      <c r="D148" s="12" t="str">
        <f t="shared" si="15"/>
        <v/>
      </c>
      <c r="E148" s="13"/>
      <c r="F148" s="13"/>
      <c r="G148" s="13"/>
      <c r="H148" s="13"/>
      <c r="I148" s="13"/>
      <c r="J148" s="13"/>
      <c r="K148" s="14" t="str">
        <f t="shared" si="2"/>
        <v/>
      </c>
      <c r="L148" s="14" t="str">
        <f>IF(E148 &gt; 0,SUM(E148 + F148 + G148 +H148 +I148 +J148 -M2),"")</f>
        <v/>
      </c>
      <c r="M148" s="36"/>
      <c r="N148" s="17">
        <f t="shared" ref="N148:O148" si="152">A148</f>
        <v>40182</v>
      </c>
      <c r="O148" s="18" t="str">
        <f t="shared" si="152"/>
        <v/>
      </c>
      <c r="P148" s="18" t="str">
        <f t="shared" si="4"/>
        <v/>
      </c>
      <c r="Q148" s="19"/>
      <c r="R148" s="19"/>
      <c r="S148" s="19"/>
      <c r="T148" s="19"/>
    </row>
    <row r="149">
      <c r="A149" s="20">
        <f t="shared" si="5"/>
        <v>40183</v>
      </c>
      <c r="B149" s="13"/>
      <c r="C149" s="12" t="str">
        <f t="shared" si="6"/>
        <v/>
      </c>
      <c r="D149" s="12" t="str">
        <f t="shared" si="15"/>
        <v/>
      </c>
      <c r="E149" s="13"/>
      <c r="F149" s="13"/>
      <c r="G149" s="13"/>
      <c r="H149" s="13"/>
      <c r="I149" s="13"/>
      <c r="J149" s="13"/>
      <c r="K149" s="14" t="str">
        <f t="shared" si="2"/>
        <v/>
      </c>
      <c r="L149" s="14" t="str">
        <f>IF(E149 &gt; 0,SUM(E149 + F149 + G149 +H149 +I149 +J149 -M2),"")</f>
        <v/>
      </c>
      <c r="M149" s="36"/>
      <c r="N149" s="17">
        <f t="shared" ref="N149:O149" si="153">A149</f>
        <v>40183</v>
      </c>
      <c r="O149" s="18" t="str">
        <f t="shared" si="153"/>
        <v/>
      </c>
      <c r="P149" s="18" t="str">
        <f t="shared" si="4"/>
        <v/>
      </c>
      <c r="Q149" s="19"/>
      <c r="R149" s="19"/>
      <c r="S149" s="19"/>
      <c r="T149" s="19"/>
    </row>
    <row r="150">
      <c r="A150" s="20">
        <f t="shared" si="5"/>
        <v>40184</v>
      </c>
      <c r="B150" s="13"/>
      <c r="C150" s="12" t="str">
        <f t="shared" si="6"/>
        <v/>
      </c>
      <c r="D150" s="12" t="str">
        <f t="shared" si="15"/>
        <v/>
      </c>
      <c r="E150" s="13"/>
      <c r="F150" s="13"/>
      <c r="G150" s="13"/>
      <c r="H150" s="13"/>
      <c r="I150" s="13"/>
      <c r="J150" s="13"/>
      <c r="K150" s="14" t="str">
        <f t="shared" si="2"/>
        <v/>
      </c>
      <c r="L150" s="14" t="str">
        <f>IF(E150 &gt; 0,SUM(E150 + F150 + G150 +H150 +I150 +J150 -M2),"")</f>
        <v/>
      </c>
      <c r="M150" s="36"/>
      <c r="N150" s="17">
        <f t="shared" ref="N150:O150" si="154">A150</f>
        <v>40184</v>
      </c>
      <c r="O150" s="18" t="str">
        <f t="shared" si="154"/>
        <v/>
      </c>
      <c r="P150" s="18" t="str">
        <f t="shared" si="4"/>
        <v/>
      </c>
      <c r="Q150" s="19"/>
      <c r="R150" s="19"/>
      <c r="S150" s="19"/>
      <c r="T150" s="19"/>
    </row>
    <row r="151">
      <c r="A151" s="20">
        <f t="shared" si="5"/>
        <v>40185</v>
      </c>
      <c r="B151" s="13"/>
      <c r="C151" s="12" t="str">
        <f t="shared" si="6"/>
        <v/>
      </c>
      <c r="D151" s="12" t="str">
        <f t="shared" si="15"/>
        <v/>
      </c>
      <c r="E151" s="13"/>
      <c r="F151" s="13"/>
      <c r="G151" s="13"/>
      <c r="H151" s="13"/>
      <c r="I151" s="13"/>
      <c r="J151" s="13"/>
      <c r="K151" s="14" t="str">
        <f t="shared" si="2"/>
        <v/>
      </c>
      <c r="L151" s="14" t="str">
        <f>IF(E151 &gt; 0,SUM(E151 + F151 + G151 +H151 +I151 +J151 -M2),"")</f>
        <v/>
      </c>
      <c r="M151" s="36"/>
      <c r="N151" s="17">
        <f t="shared" ref="N151:O151" si="155">A151</f>
        <v>40185</v>
      </c>
      <c r="O151" s="18" t="str">
        <f t="shared" si="155"/>
        <v/>
      </c>
      <c r="P151" s="18" t="str">
        <f t="shared" si="4"/>
        <v/>
      </c>
      <c r="Q151" s="19"/>
      <c r="R151" s="19"/>
      <c r="S151" s="19"/>
      <c r="T151" s="19"/>
    </row>
    <row r="152">
      <c r="A152" s="24">
        <f t="shared" si="5"/>
        <v>40186</v>
      </c>
      <c r="B152" s="13"/>
      <c r="C152" s="12" t="str">
        <f t="shared" si="6"/>
        <v/>
      </c>
      <c r="D152" s="12" t="str">
        <f t="shared" si="15"/>
        <v/>
      </c>
      <c r="E152" s="13"/>
      <c r="F152" s="13"/>
      <c r="G152" s="13"/>
      <c r="H152" s="13"/>
      <c r="I152" s="13"/>
      <c r="J152" s="13"/>
      <c r="K152" s="14" t="str">
        <f t="shared" si="2"/>
        <v/>
      </c>
      <c r="L152" s="14" t="str">
        <f>IF(E152 &gt; 0,SUM(E152 + F152 + G152 +H152 +I152 +J152 -M2),"")</f>
        <v/>
      </c>
      <c r="M152" s="36"/>
      <c r="N152" s="17">
        <f t="shared" ref="N152:O152" si="156">A152</f>
        <v>40186</v>
      </c>
      <c r="O152" s="18" t="str">
        <f t="shared" si="156"/>
        <v/>
      </c>
      <c r="P152" s="18" t="str">
        <f t="shared" si="4"/>
        <v/>
      </c>
      <c r="Q152" s="19"/>
      <c r="R152" s="19"/>
      <c r="S152" s="19"/>
      <c r="T152" s="19"/>
    </row>
    <row r="153">
      <c r="A153" s="20">
        <f t="shared" si="5"/>
        <v>40187</v>
      </c>
      <c r="B153" s="13"/>
      <c r="C153" s="12" t="str">
        <f t="shared" si="6"/>
        <v/>
      </c>
      <c r="D153" s="12" t="str">
        <f t="shared" si="15"/>
        <v/>
      </c>
      <c r="E153" s="13"/>
      <c r="F153" s="13"/>
      <c r="G153" s="13"/>
      <c r="H153" s="13"/>
      <c r="I153" s="13"/>
      <c r="J153" s="13"/>
      <c r="K153" s="14" t="str">
        <f t="shared" si="2"/>
        <v/>
      </c>
      <c r="L153" s="14" t="str">
        <f>IF(E153 &gt; 0,SUM(E153 + F153 + G153 +H153 +I153 +J153 -M2),"")</f>
        <v/>
      </c>
      <c r="M153" s="36"/>
      <c r="N153" s="17">
        <f t="shared" ref="N153:O153" si="157">A153</f>
        <v>40187</v>
      </c>
      <c r="O153" s="18" t="str">
        <f t="shared" si="157"/>
        <v/>
      </c>
      <c r="P153" s="18" t="str">
        <f t="shared" si="4"/>
        <v/>
      </c>
      <c r="Q153" s="19"/>
      <c r="R153" s="19"/>
      <c r="S153" s="19"/>
      <c r="T153" s="19"/>
    </row>
    <row r="154">
      <c r="A154" s="20">
        <f t="shared" si="5"/>
        <v>40188</v>
      </c>
      <c r="B154" s="13"/>
      <c r="C154" s="12" t="str">
        <f t="shared" si="6"/>
        <v/>
      </c>
      <c r="D154" s="12" t="str">
        <f t="shared" si="15"/>
        <v/>
      </c>
      <c r="E154" s="13"/>
      <c r="F154" s="13"/>
      <c r="G154" s="13"/>
      <c r="H154" s="13"/>
      <c r="I154" s="13"/>
      <c r="J154" s="13"/>
      <c r="K154" s="14" t="str">
        <f t="shared" si="2"/>
        <v/>
      </c>
      <c r="L154" s="14" t="str">
        <f>IF(E154 &gt; 0,SUM(E154 + F154 + G154 +H154 +I154 +J154 -M2),"")</f>
        <v/>
      </c>
      <c r="M154" s="36"/>
      <c r="N154" s="17">
        <f t="shared" ref="N154:O154" si="158">A154</f>
        <v>40188</v>
      </c>
      <c r="O154" s="18" t="str">
        <f t="shared" si="158"/>
        <v/>
      </c>
      <c r="P154" s="18" t="str">
        <f t="shared" si="4"/>
        <v/>
      </c>
      <c r="Q154" s="19"/>
      <c r="R154" s="19"/>
      <c r="S154" s="19"/>
      <c r="T154" s="19"/>
    </row>
    <row r="155">
      <c r="A155" s="20">
        <f t="shared" si="5"/>
        <v>40189</v>
      </c>
      <c r="B155" s="13"/>
      <c r="C155" s="12" t="str">
        <f t="shared" si="6"/>
        <v/>
      </c>
      <c r="D155" s="12" t="str">
        <f t="shared" si="15"/>
        <v/>
      </c>
      <c r="E155" s="13"/>
      <c r="F155" s="13"/>
      <c r="G155" s="13"/>
      <c r="H155" s="13"/>
      <c r="I155" s="13"/>
      <c r="J155" s="13"/>
      <c r="K155" s="14" t="str">
        <f t="shared" si="2"/>
        <v/>
      </c>
      <c r="L155" s="14" t="str">
        <f>IF(E155 &gt; 0,SUM(E155 + F155 + G155 +H155 +I155 +J155 -M2),"")</f>
        <v/>
      </c>
      <c r="M155" s="36"/>
      <c r="N155" s="17">
        <f t="shared" ref="N155:O155" si="159">A155</f>
        <v>40189</v>
      </c>
      <c r="O155" s="18" t="str">
        <f t="shared" si="159"/>
        <v/>
      </c>
      <c r="P155" s="18" t="str">
        <f t="shared" si="4"/>
        <v/>
      </c>
      <c r="Q155" s="19"/>
      <c r="R155" s="19"/>
      <c r="S155" s="19"/>
      <c r="T155" s="19"/>
    </row>
    <row r="156">
      <c r="A156" s="20">
        <f t="shared" si="5"/>
        <v>40190</v>
      </c>
      <c r="B156" s="13"/>
      <c r="C156" s="12" t="str">
        <f t="shared" si="6"/>
        <v/>
      </c>
      <c r="D156" s="12" t="str">
        <f t="shared" si="15"/>
        <v/>
      </c>
      <c r="E156" s="13"/>
      <c r="F156" s="13"/>
      <c r="G156" s="13"/>
      <c r="H156" s="13"/>
      <c r="I156" s="13"/>
      <c r="J156" s="13"/>
      <c r="K156" s="14" t="str">
        <f t="shared" si="2"/>
        <v/>
      </c>
      <c r="L156" s="14" t="str">
        <f>IF(E156 &gt; 0,SUM(E156 + F156 + G156 +H156 +I156 +J156 -M2),"")</f>
        <v/>
      </c>
      <c r="M156" s="36"/>
      <c r="N156" s="17">
        <f t="shared" ref="N156:O156" si="160">A156</f>
        <v>40190</v>
      </c>
      <c r="O156" s="18" t="str">
        <f t="shared" si="160"/>
        <v/>
      </c>
      <c r="P156" s="18" t="str">
        <f t="shared" si="4"/>
        <v/>
      </c>
      <c r="Q156" s="19"/>
      <c r="R156" s="19"/>
      <c r="S156" s="19"/>
      <c r="T156" s="19"/>
    </row>
    <row r="157">
      <c r="A157" s="20">
        <f t="shared" si="5"/>
        <v>40191</v>
      </c>
      <c r="B157" s="13"/>
      <c r="C157" s="12" t="str">
        <f t="shared" si="6"/>
        <v/>
      </c>
      <c r="D157" s="12" t="str">
        <f t="shared" si="15"/>
        <v/>
      </c>
      <c r="E157" s="13"/>
      <c r="F157" s="13"/>
      <c r="G157" s="13"/>
      <c r="H157" s="13"/>
      <c r="I157" s="13"/>
      <c r="J157" s="13"/>
      <c r="K157" s="14" t="str">
        <f t="shared" si="2"/>
        <v/>
      </c>
      <c r="L157" s="14" t="str">
        <f>IF(E157 &gt; 0,SUM(E157 + F157 + G157 +H157 +I157 +J157 -M2),"")</f>
        <v/>
      </c>
      <c r="M157" s="36"/>
      <c r="N157" s="17">
        <f t="shared" ref="N157:O157" si="161">A157</f>
        <v>40191</v>
      </c>
      <c r="O157" s="18" t="str">
        <f t="shared" si="161"/>
        <v/>
      </c>
      <c r="P157" s="18" t="str">
        <f t="shared" si="4"/>
        <v/>
      </c>
      <c r="Q157" s="19"/>
      <c r="R157" s="19"/>
      <c r="S157" s="19"/>
      <c r="T157" s="19"/>
    </row>
    <row r="158">
      <c r="A158" s="20">
        <f t="shared" si="5"/>
        <v>40192</v>
      </c>
      <c r="B158" s="13"/>
      <c r="C158" s="12" t="str">
        <f t="shared" si="6"/>
        <v/>
      </c>
      <c r="D158" s="12" t="str">
        <f t="shared" si="15"/>
        <v/>
      </c>
      <c r="E158" s="13"/>
      <c r="F158" s="13"/>
      <c r="G158" s="13"/>
      <c r="H158" s="13"/>
      <c r="I158" s="13"/>
      <c r="J158" s="13"/>
      <c r="K158" s="14" t="str">
        <f t="shared" si="2"/>
        <v/>
      </c>
      <c r="L158" s="14" t="str">
        <f>IF(E158 &gt; 0,SUM(E158 + F158 + G158 +H158 +I158 +J158 -M2),"")</f>
        <v/>
      </c>
      <c r="M158" s="36"/>
      <c r="N158" s="17">
        <f t="shared" ref="N158:O158" si="162">A158</f>
        <v>40192</v>
      </c>
      <c r="O158" s="18" t="str">
        <f t="shared" si="162"/>
        <v/>
      </c>
      <c r="P158" s="18" t="str">
        <f t="shared" si="4"/>
        <v/>
      </c>
      <c r="Q158" s="19"/>
      <c r="R158" s="19"/>
      <c r="S158" s="19"/>
      <c r="T158" s="19"/>
    </row>
    <row r="159">
      <c r="A159" s="20">
        <f t="shared" si="5"/>
        <v>40193</v>
      </c>
      <c r="B159" s="13"/>
      <c r="C159" s="12" t="str">
        <f t="shared" si="6"/>
        <v/>
      </c>
      <c r="D159" s="12" t="str">
        <f t="shared" si="15"/>
        <v/>
      </c>
      <c r="E159" s="13"/>
      <c r="F159" s="13"/>
      <c r="G159" s="13"/>
      <c r="H159" s="13"/>
      <c r="I159" s="13"/>
      <c r="J159" s="13"/>
      <c r="K159" s="14" t="str">
        <f t="shared" si="2"/>
        <v/>
      </c>
      <c r="L159" s="14" t="str">
        <f>IF(E159 &gt; 0,SUM(E159 + F159 + G159 +H159 +I159 +J159 -M2),"")</f>
        <v/>
      </c>
      <c r="M159" s="36"/>
      <c r="N159" s="17">
        <f t="shared" ref="N159:O159" si="163">A159</f>
        <v>40193</v>
      </c>
      <c r="O159" s="18" t="str">
        <f t="shared" si="163"/>
        <v/>
      </c>
      <c r="P159" s="18" t="str">
        <f t="shared" si="4"/>
        <v/>
      </c>
      <c r="Q159" s="19"/>
      <c r="R159" s="19"/>
      <c r="S159" s="19"/>
      <c r="T159" s="19"/>
    </row>
    <row r="160">
      <c r="A160" s="20">
        <f t="shared" si="5"/>
        <v>40194</v>
      </c>
      <c r="B160" s="13"/>
      <c r="C160" s="12" t="str">
        <f t="shared" si="6"/>
        <v/>
      </c>
      <c r="D160" s="12" t="str">
        <f t="shared" si="15"/>
        <v/>
      </c>
      <c r="E160" s="13"/>
      <c r="F160" s="13"/>
      <c r="G160" s="13"/>
      <c r="H160" s="13"/>
      <c r="I160" s="13"/>
      <c r="J160" s="13"/>
      <c r="K160" s="14" t="str">
        <f t="shared" si="2"/>
        <v/>
      </c>
      <c r="L160" s="14" t="str">
        <f>IF(E160 &gt; 0,SUM(E160 + F160 + G160 +H160 +I160 +J160 -M2),"")</f>
        <v/>
      </c>
      <c r="M160" s="36"/>
      <c r="N160" s="17">
        <f t="shared" ref="N160:O160" si="164">A160</f>
        <v>40194</v>
      </c>
      <c r="O160" s="18" t="str">
        <f t="shared" si="164"/>
        <v/>
      </c>
      <c r="P160" s="18" t="str">
        <f t="shared" si="4"/>
        <v/>
      </c>
      <c r="Q160" s="19"/>
      <c r="R160" s="19"/>
      <c r="S160" s="19"/>
      <c r="T160" s="19"/>
    </row>
    <row r="161">
      <c r="A161" s="20">
        <f t="shared" si="5"/>
        <v>40195</v>
      </c>
      <c r="B161" s="13"/>
      <c r="C161" s="12" t="str">
        <f t="shared" si="6"/>
        <v/>
      </c>
      <c r="D161" s="12" t="str">
        <f t="shared" si="15"/>
        <v/>
      </c>
      <c r="E161" s="13"/>
      <c r="F161" s="13"/>
      <c r="G161" s="13"/>
      <c r="H161" s="13"/>
      <c r="I161" s="13"/>
      <c r="J161" s="13"/>
      <c r="K161" s="14" t="str">
        <f t="shared" si="2"/>
        <v/>
      </c>
      <c r="L161" s="14" t="str">
        <f>IF(E161 &gt; 0,SUM(E161 + F161 + G161 +H161 +I161 +J161 -M2),"")</f>
        <v/>
      </c>
      <c r="M161" s="36"/>
      <c r="N161" s="17">
        <f t="shared" ref="N161:O161" si="165">A161</f>
        <v>40195</v>
      </c>
      <c r="O161" s="18" t="str">
        <f t="shared" si="165"/>
        <v/>
      </c>
      <c r="P161" s="18" t="str">
        <f t="shared" si="4"/>
        <v/>
      </c>
      <c r="Q161" s="19"/>
      <c r="R161" s="19"/>
      <c r="S161" s="19"/>
      <c r="T161" s="19"/>
    </row>
    <row r="162">
      <c r="A162" s="24">
        <f t="shared" si="5"/>
        <v>40196</v>
      </c>
      <c r="B162" s="13"/>
      <c r="C162" s="12" t="str">
        <f t="shared" si="6"/>
        <v/>
      </c>
      <c r="D162" s="12" t="str">
        <f t="shared" si="15"/>
        <v/>
      </c>
      <c r="E162" s="13"/>
      <c r="F162" s="13"/>
      <c r="G162" s="13"/>
      <c r="H162" s="13"/>
      <c r="I162" s="13"/>
      <c r="J162" s="13"/>
      <c r="K162" s="14" t="str">
        <f t="shared" si="2"/>
        <v/>
      </c>
      <c r="L162" s="14" t="str">
        <f>IF(E162 &gt; 0,SUM(E162 + F162 + G162 +H162 +I162 +J162 -M2),"")</f>
        <v/>
      </c>
      <c r="M162" s="36"/>
      <c r="N162" s="17">
        <f t="shared" ref="N162:O162" si="166">A162</f>
        <v>40196</v>
      </c>
      <c r="O162" s="18" t="str">
        <f t="shared" si="166"/>
        <v/>
      </c>
      <c r="P162" s="18" t="str">
        <f t="shared" si="4"/>
        <v/>
      </c>
      <c r="Q162" s="19"/>
      <c r="R162" s="19"/>
      <c r="S162" s="19"/>
      <c r="T162" s="19"/>
    </row>
    <row r="163">
      <c r="A163" s="20">
        <f t="shared" si="5"/>
        <v>40197</v>
      </c>
      <c r="B163" s="13"/>
      <c r="C163" s="12" t="str">
        <f t="shared" si="6"/>
        <v/>
      </c>
      <c r="D163" s="12" t="str">
        <f t="shared" si="15"/>
        <v/>
      </c>
      <c r="E163" s="13"/>
      <c r="F163" s="13"/>
      <c r="G163" s="13"/>
      <c r="H163" s="13"/>
      <c r="I163" s="13"/>
      <c r="J163" s="13"/>
      <c r="K163" s="14" t="str">
        <f t="shared" si="2"/>
        <v/>
      </c>
      <c r="L163" s="14" t="str">
        <f>IF(E163 &gt; 0,SUM(E163 + F163 + G163 +H163 +I163 +J163 -M2),"")</f>
        <v/>
      </c>
      <c r="M163" s="36"/>
      <c r="N163" s="17">
        <f t="shared" ref="N163:O163" si="167">A163</f>
        <v>40197</v>
      </c>
      <c r="O163" s="18" t="str">
        <f t="shared" si="167"/>
        <v/>
      </c>
      <c r="P163" s="18" t="str">
        <f t="shared" si="4"/>
        <v/>
      </c>
      <c r="Q163" s="19"/>
      <c r="R163" s="19"/>
      <c r="S163" s="19"/>
      <c r="T163" s="19"/>
    </row>
    <row r="164">
      <c r="A164" s="20">
        <f t="shared" si="5"/>
        <v>40198</v>
      </c>
      <c r="B164" s="13"/>
      <c r="C164" s="12" t="str">
        <f t="shared" si="6"/>
        <v/>
      </c>
      <c r="D164" s="12" t="str">
        <f t="shared" si="15"/>
        <v/>
      </c>
      <c r="E164" s="13"/>
      <c r="F164" s="13"/>
      <c r="G164" s="13"/>
      <c r="H164" s="13"/>
      <c r="I164" s="13"/>
      <c r="J164" s="13"/>
      <c r="K164" s="14" t="str">
        <f t="shared" si="2"/>
        <v/>
      </c>
      <c r="L164" s="14" t="str">
        <f>IF(E164 &gt; 0,SUM(E164 + F164 + G164 +H164 +I164 +J164 -M2),"")</f>
        <v/>
      </c>
      <c r="M164" s="36"/>
      <c r="N164" s="17">
        <f t="shared" ref="N164:O164" si="168">A164</f>
        <v>40198</v>
      </c>
      <c r="O164" s="18" t="str">
        <f t="shared" si="168"/>
        <v/>
      </c>
      <c r="P164" s="18" t="str">
        <f t="shared" si="4"/>
        <v/>
      </c>
      <c r="Q164" s="19"/>
      <c r="R164" s="19"/>
      <c r="S164" s="19"/>
      <c r="T164" s="19"/>
    </row>
    <row r="165">
      <c r="A165" s="20">
        <f t="shared" si="5"/>
        <v>40199</v>
      </c>
      <c r="B165" s="13"/>
      <c r="C165" s="12" t="str">
        <f t="shared" si="6"/>
        <v/>
      </c>
      <c r="D165" s="12" t="str">
        <f t="shared" si="15"/>
        <v/>
      </c>
      <c r="E165" s="13"/>
      <c r="F165" s="13"/>
      <c r="G165" s="13"/>
      <c r="H165" s="13"/>
      <c r="I165" s="13"/>
      <c r="J165" s="13"/>
      <c r="K165" s="14" t="str">
        <f t="shared" si="2"/>
        <v/>
      </c>
      <c r="L165" s="14" t="str">
        <f>IF(E165 &gt; 0,SUM(E165 + F165 + G165 +H165 +I165 +J165 -M2),"")</f>
        <v/>
      </c>
      <c r="M165" s="36"/>
      <c r="N165" s="17">
        <f t="shared" ref="N165:O165" si="169">A165</f>
        <v>40199</v>
      </c>
      <c r="O165" s="18" t="str">
        <f t="shared" si="169"/>
        <v/>
      </c>
      <c r="P165" s="18" t="str">
        <f t="shared" si="4"/>
        <v/>
      </c>
      <c r="Q165" s="19"/>
      <c r="R165" s="19"/>
      <c r="S165" s="19"/>
      <c r="T165" s="19"/>
    </row>
    <row r="166">
      <c r="A166" s="20">
        <f t="shared" si="5"/>
        <v>40200</v>
      </c>
      <c r="B166" s="13"/>
      <c r="C166" s="12" t="str">
        <f t="shared" si="6"/>
        <v/>
      </c>
      <c r="D166" s="12" t="str">
        <f t="shared" si="15"/>
        <v/>
      </c>
      <c r="E166" s="13"/>
      <c r="F166" s="13"/>
      <c r="G166" s="13"/>
      <c r="H166" s="13"/>
      <c r="I166" s="13"/>
      <c r="J166" s="13"/>
      <c r="K166" s="14" t="str">
        <f t="shared" si="2"/>
        <v/>
      </c>
      <c r="L166" s="14" t="str">
        <f>IF(E166 &gt; 0,SUM(E166 + F166 + G166 +H166 +I166 +J166 -M2),"")</f>
        <v/>
      </c>
      <c r="M166" s="36"/>
      <c r="N166" s="17">
        <f t="shared" ref="N166:O166" si="170">A166</f>
        <v>40200</v>
      </c>
      <c r="O166" s="18" t="str">
        <f t="shared" si="170"/>
        <v/>
      </c>
      <c r="P166" s="18" t="str">
        <f t="shared" si="4"/>
        <v/>
      </c>
      <c r="Q166" s="19"/>
      <c r="R166" s="19"/>
      <c r="S166" s="19"/>
      <c r="T166" s="19"/>
    </row>
    <row r="167">
      <c r="A167" s="20">
        <f t="shared" si="5"/>
        <v>40201</v>
      </c>
      <c r="B167" s="13"/>
      <c r="C167" s="12" t="str">
        <f t="shared" si="6"/>
        <v/>
      </c>
      <c r="D167" s="12" t="str">
        <f t="shared" si="15"/>
        <v/>
      </c>
      <c r="E167" s="13"/>
      <c r="F167" s="13"/>
      <c r="G167" s="13"/>
      <c r="H167" s="13"/>
      <c r="I167" s="13"/>
      <c r="J167" s="13"/>
      <c r="K167" s="14" t="str">
        <f t="shared" si="2"/>
        <v/>
      </c>
      <c r="L167" s="14" t="str">
        <f>IF(E167 &gt; 0,SUM(E167 + F167 + G167 +H167 +I167 +J167 -M2),"")</f>
        <v/>
      </c>
      <c r="M167" s="36"/>
      <c r="N167" s="17">
        <f t="shared" ref="N167:O167" si="171">A167</f>
        <v>40201</v>
      </c>
      <c r="O167" s="18" t="str">
        <f t="shared" si="171"/>
        <v/>
      </c>
      <c r="P167" s="18" t="str">
        <f t="shared" si="4"/>
        <v/>
      </c>
      <c r="Q167" s="19"/>
      <c r="R167" s="19"/>
      <c r="S167" s="19"/>
      <c r="T167" s="19"/>
    </row>
    <row r="168">
      <c r="A168" s="20">
        <f t="shared" si="5"/>
        <v>40202</v>
      </c>
      <c r="B168" s="13"/>
      <c r="C168" s="12" t="str">
        <f t="shared" si="6"/>
        <v/>
      </c>
      <c r="D168" s="12" t="str">
        <f t="shared" si="15"/>
        <v/>
      </c>
      <c r="E168" s="13"/>
      <c r="F168" s="13"/>
      <c r="G168" s="13"/>
      <c r="H168" s="13"/>
      <c r="I168" s="13"/>
      <c r="J168" s="13"/>
      <c r="K168" s="14" t="str">
        <f t="shared" si="2"/>
        <v/>
      </c>
      <c r="L168" s="14" t="str">
        <f>IF(E168 &gt; 0,SUM(E168 + F168 + G168 +H168 +I168 +J168 -M2),"")</f>
        <v/>
      </c>
      <c r="M168" s="36"/>
      <c r="N168" s="17">
        <f t="shared" ref="N168:O168" si="172">A168</f>
        <v>40202</v>
      </c>
      <c r="O168" s="18" t="str">
        <f t="shared" si="172"/>
        <v/>
      </c>
      <c r="P168" s="18" t="str">
        <f t="shared" si="4"/>
        <v/>
      </c>
      <c r="Q168" s="19"/>
      <c r="R168" s="19"/>
      <c r="S168" s="19"/>
      <c r="T168" s="19"/>
    </row>
    <row r="169">
      <c r="A169" s="20">
        <f t="shared" si="5"/>
        <v>40203</v>
      </c>
      <c r="B169" s="13"/>
      <c r="C169" s="12" t="str">
        <f t="shared" si="6"/>
        <v/>
      </c>
      <c r="D169" s="12" t="str">
        <f t="shared" si="15"/>
        <v/>
      </c>
      <c r="E169" s="13"/>
      <c r="F169" s="13"/>
      <c r="G169" s="13"/>
      <c r="H169" s="13"/>
      <c r="I169" s="13"/>
      <c r="J169" s="13"/>
      <c r="K169" s="14" t="str">
        <f t="shared" si="2"/>
        <v/>
      </c>
      <c r="L169" s="14" t="str">
        <f>IF(E169 &gt; 0,SUM(E169 + F169 + G169 +H169 +I169 +J169 -M2),"")</f>
        <v/>
      </c>
      <c r="M169" s="36"/>
      <c r="N169" s="17">
        <f t="shared" ref="N169:O169" si="173">A169</f>
        <v>40203</v>
      </c>
      <c r="O169" s="18" t="str">
        <f t="shared" si="173"/>
        <v/>
      </c>
      <c r="P169" s="18" t="str">
        <f t="shared" si="4"/>
        <v/>
      </c>
      <c r="Q169" s="19"/>
      <c r="R169" s="19"/>
      <c r="S169" s="19"/>
      <c r="T169" s="19"/>
    </row>
    <row r="170">
      <c r="A170" s="20">
        <f t="shared" si="5"/>
        <v>40204</v>
      </c>
      <c r="B170" s="13"/>
      <c r="C170" s="12" t="str">
        <f t="shared" si="6"/>
        <v/>
      </c>
      <c r="D170" s="12" t="str">
        <f t="shared" si="15"/>
        <v/>
      </c>
      <c r="E170" s="13"/>
      <c r="F170" s="13"/>
      <c r="G170" s="13"/>
      <c r="H170" s="13"/>
      <c r="I170" s="13"/>
      <c r="J170" s="13"/>
      <c r="K170" s="14" t="str">
        <f t="shared" si="2"/>
        <v/>
      </c>
      <c r="L170" s="14" t="str">
        <f>IF(E170 &gt; 0,SUM(E170 + F170 + G170 +H170 +I170 +J170 -M2),"")</f>
        <v/>
      </c>
      <c r="M170" s="36"/>
      <c r="N170" s="17">
        <f t="shared" ref="N170:O170" si="174">A170</f>
        <v>40204</v>
      </c>
      <c r="O170" s="18" t="str">
        <f t="shared" si="174"/>
        <v/>
      </c>
      <c r="P170" s="18" t="str">
        <f t="shared" si="4"/>
        <v/>
      </c>
      <c r="Q170" s="19"/>
      <c r="R170" s="19"/>
      <c r="S170" s="19"/>
      <c r="T170" s="19"/>
    </row>
    <row r="171">
      <c r="A171" s="20">
        <f t="shared" si="5"/>
        <v>40205</v>
      </c>
      <c r="B171" s="13"/>
      <c r="C171" s="12" t="str">
        <f t="shared" si="6"/>
        <v/>
      </c>
      <c r="D171" s="12" t="str">
        <f t="shared" si="15"/>
        <v/>
      </c>
      <c r="E171" s="13"/>
      <c r="F171" s="13"/>
      <c r="G171" s="13"/>
      <c r="H171" s="13"/>
      <c r="I171" s="13"/>
      <c r="J171" s="13"/>
      <c r="K171" s="14" t="str">
        <f t="shared" si="2"/>
        <v/>
      </c>
      <c r="L171" s="14" t="str">
        <f>IF(E171 &gt; 0,SUM(E171 + F171 + G171 +H171 +I171 +J171 -M2),"")</f>
        <v/>
      </c>
      <c r="M171" s="36"/>
      <c r="N171" s="17">
        <f t="shared" ref="N171:O171" si="175">A171</f>
        <v>40205</v>
      </c>
      <c r="O171" s="18" t="str">
        <f t="shared" si="175"/>
        <v/>
      </c>
      <c r="P171" s="18" t="str">
        <f t="shared" si="4"/>
        <v/>
      </c>
      <c r="Q171" s="19"/>
      <c r="R171" s="19"/>
      <c r="S171" s="19"/>
      <c r="T171" s="19"/>
    </row>
    <row r="172">
      <c r="A172" s="24">
        <f t="shared" si="5"/>
        <v>40206</v>
      </c>
      <c r="B172" s="13"/>
      <c r="C172" s="12" t="str">
        <f t="shared" si="6"/>
        <v/>
      </c>
      <c r="D172" s="12" t="str">
        <f t="shared" si="15"/>
        <v/>
      </c>
      <c r="E172" s="13"/>
      <c r="F172" s="13"/>
      <c r="G172" s="13"/>
      <c r="H172" s="13"/>
      <c r="I172" s="13"/>
      <c r="J172" s="13"/>
      <c r="K172" s="14" t="str">
        <f t="shared" si="2"/>
        <v/>
      </c>
      <c r="L172" s="14" t="str">
        <f>IF(E172 &gt; 0,SUM(E172 + F172 + G172 +H172 +I172 +J172 -M2),"")</f>
        <v/>
      </c>
      <c r="M172" s="36"/>
      <c r="N172" s="17">
        <f t="shared" ref="N172:O172" si="176">A172</f>
        <v>40206</v>
      </c>
      <c r="O172" s="18" t="str">
        <f t="shared" si="176"/>
        <v/>
      </c>
      <c r="P172" s="18" t="str">
        <f t="shared" si="4"/>
        <v/>
      </c>
      <c r="Q172" s="19"/>
      <c r="R172" s="19"/>
      <c r="S172" s="19"/>
      <c r="T172" s="19"/>
    </row>
    <row r="173">
      <c r="A173" s="20">
        <f t="shared" si="5"/>
        <v>40207</v>
      </c>
      <c r="B173" s="13"/>
      <c r="C173" s="12" t="str">
        <f t="shared" si="6"/>
        <v/>
      </c>
      <c r="D173" s="12" t="str">
        <f t="shared" si="15"/>
        <v/>
      </c>
      <c r="E173" s="13"/>
      <c r="F173" s="13"/>
      <c r="G173" s="13"/>
      <c r="H173" s="13"/>
      <c r="I173" s="13"/>
      <c r="J173" s="13"/>
      <c r="K173" s="14" t="str">
        <f t="shared" si="2"/>
        <v/>
      </c>
      <c r="L173" s="14" t="str">
        <f>IF(E173 &gt; 0,SUM(E173 + F173 + G173 +H173 +I173 +J173 -M2),"")</f>
        <v/>
      </c>
      <c r="M173" s="36"/>
      <c r="N173" s="17">
        <f t="shared" ref="N173:O173" si="177">A173</f>
        <v>40207</v>
      </c>
      <c r="O173" s="18" t="str">
        <f t="shared" si="177"/>
        <v/>
      </c>
      <c r="P173" s="18" t="str">
        <f t="shared" si="4"/>
        <v/>
      </c>
      <c r="Q173" s="19"/>
      <c r="R173" s="19"/>
      <c r="S173" s="19"/>
      <c r="T173" s="19"/>
    </row>
    <row r="174">
      <c r="A174" s="20">
        <f t="shared" si="5"/>
        <v>40208</v>
      </c>
      <c r="B174" s="13"/>
      <c r="C174" s="12" t="str">
        <f t="shared" si="6"/>
        <v/>
      </c>
      <c r="D174" s="12" t="str">
        <f t="shared" si="15"/>
        <v/>
      </c>
      <c r="E174" s="13"/>
      <c r="F174" s="13"/>
      <c r="G174" s="13"/>
      <c r="H174" s="13"/>
      <c r="I174" s="13"/>
      <c r="J174" s="13"/>
      <c r="K174" s="14" t="str">
        <f t="shared" si="2"/>
        <v/>
      </c>
      <c r="L174" s="14" t="str">
        <f>IF(E174 &gt; 0,SUM(E174 + F174 + G174 +H174 +I174 +J174 -M2),"")</f>
        <v/>
      </c>
      <c r="M174" s="36"/>
      <c r="N174" s="17">
        <f t="shared" ref="N174:O174" si="178">A174</f>
        <v>40208</v>
      </c>
      <c r="O174" s="18" t="str">
        <f t="shared" si="178"/>
        <v/>
      </c>
      <c r="P174" s="18" t="str">
        <f t="shared" si="4"/>
        <v/>
      </c>
      <c r="Q174" s="19"/>
      <c r="R174" s="19"/>
      <c r="S174" s="19"/>
      <c r="T174" s="19"/>
    </row>
    <row r="175">
      <c r="A175" s="20">
        <f t="shared" si="5"/>
        <v>40209</v>
      </c>
      <c r="B175" s="13"/>
      <c r="C175" s="12" t="str">
        <f t="shared" si="6"/>
        <v/>
      </c>
      <c r="D175" s="12" t="str">
        <f t="shared" si="15"/>
        <v/>
      </c>
      <c r="E175" s="13"/>
      <c r="F175" s="13"/>
      <c r="G175" s="13"/>
      <c r="H175" s="13"/>
      <c r="I175" s="13"/>
      <c r="J175" s="13"/>
      <c r="K175" s="14" t="str">
        <f t="shared" si="2"/>
        <v/>
      </c>
      <c r="L175" s="14" t="str">
        <f>IF(E175 &gt; 0,SUM(E175 + F175 + G175 +H175 +I175 +J175 -M2),"")</f>
        <v/>
      </c>
      <c r="M175" s="36"/>
      <c r="N175" s="17">
        <f t="shared" ref="N175:O175" si="179">A175</f>
        <v>40209</v>
      </c>
      <c r="O175" s="18" t="str">
        <f t="shared" si="179"/>
        <v/>
      </c>
      <c r="P175" s="18" t="str">
        <f t="shared" si="4"/>
        <v/>
      </c>
      <c r="Q175" s="19"/>
      <c r="R175" s="19"/>
      <c r="S175" s="19"/>
      <c r="T175" s="19"/>
    </row>
    <row r="176">
      <c r="A176" s="20">
        <f t="shared" si="5"/>
        <v>40210</v>
      </c>
      <c r="B176" s="13"/>
      <c r="C176" s="12" t="str">
        <f t="shared" si="6"/>
        <v/>
      </c>
      <c r="D176" s="12" t="str">
        <f t="shared" si="15"/>
        <v/>
      </c>
      <c r="E176" s="13"/>
      <c r="F176" s="13"/>
      <c r="G176" s="13"/>
      <c r="H176" s="13"/>
      <c r="I176" s="13"/>
      <c r="J176" s="13"/>
      <c r="K176" s="14" t="str">
        <f t="shared" si="2"/>
        <v/>
      </c>
      <c r="L176" s="14" t="str">
        <f>IF(E176 &gt; 0,SUM(E176 + F176 + G176 +H176 +I176 +J176 -M2),"")</f>
        <v/>
      </c>
      <c r="M176" s="36"/>
      <c r="N176" s="17">
        <f t="shared" ref="N176:O176" si="180">A176</f>
        <v>40210</v>
      </c>
      <c r="O176" s="18" t="str">
        <f t="shared" si="180"/>
        <v/>
      </c>
      <c r="P176" s="18" t="str">
        <f t="shared" si="4"/>
        <v/>
      </c>
      <c r="Q176" s="19"/>
      <c r="R176" s="19"/>
      <c r="S176" s="19"/>
      <c r="T176" s="19"/>
    </row>
    <row r="177">
      <c r="A177" s="20">
        <f t="shared" si="5"/>
        <v>40211</v>
      </c>
      <c r="B177" s="13"/>
      <c r="C177" s="12" t="str">
        <f t="shared" si="6"/>
        <v/>
      </c>
      <c r="D177" s="12" t="str">
        <f t="shared" si="15"/>
        <v/>
      </c>
      <c r="E177" s="13"/>
      <c r="F177" s="13"/>
      <c r="G177" s="13"/>
      <c r="H177" s="13"/>
      <c r="I177" s="13"/>
      <c r="J177" s="13"/>
      <c r="K177" s="14" t="str">
        <f t="shared" si="2"/>
        <v/>
      </c>
      <c r="L177" s="14" t="str">
        <f>IF(E177 &gt; 0,SUM(E177 + F177 + G177 +H177 +I177 +J177 -M2),"")</f>
        <v/>
      </c>
      <c r="M177" s="36"/>
      <c r="N177" s="17">
        <f t="shared" ref="N177:O177" si="181">A177</f>
        <v>40211</v>
      </c>
      <c r="O177" s="18" t="str">
        <f t="shared" si="181"/>
        <v/>
      </c>
      <c r="P177" s="18" t="str">
        <f t="shared" si="4"/>
        <v/>
      </c>
      <c r="Q177" s="19"/>
      <c r="R177" s="19"/>
      <c r="S177" s="19"/>
      <c r="T177" s="19"/>
    </row>
    <row r="178">
      <c r="A178" s="20">
        <f t="shared" si="5"/>
        <v>40212</v>
      </c>
      <c r="B178" s="13"/>
      <c r="C178" s="12" t="str">
        <f t="shared" si="6"/>
        <v/>
      </c>
      <c r="D178" s="12" t="str">
        <f t="shared" si="15"/>
        <v/>
      </c>
      <c r="E178" s="13"/>
      <c r="F178" s="13"/>
      <c r="G178" s="13"/>
      <c r="H178" s="13"/>
      <c r="I178" s="13"/>
      <c r="J178" s="13"/>
      <c r="K178" s="14" t="str">
        <f t="shared" si="2"/>
        <v/>
      </c>
      <c r="L178" s="14" t="str">
        <f>IF(E178 &gt; 0,SUM(E178 + F178 + G178 +H178 +I178 +J178 -M2),"")</f>
        <v/>
      </c>
      <c r="M178" s="36"/>
      <c r="N178" s="17">
        <f t="shared" ref="N178:O178" si="182">A178</f>
        <v>40212</v>
      </c>
      <c r="O178" s="18" t="str">
        <f t="shared" si="182"/>
        <v/>
      </c>
      <c r="P178" s="18" t="str">
        <f t="shared" si="4"/>
        <v/>
      </c>
      <c r="Q178" s="19"/>
      <c r="R178" s="19"/>
      <c r="S178" s="19"/>
      <c r="T178" s="19"/>
    </row>
    <row r="179">
      <c r="A179" s="20">
        <f t="shared" si="5"/>
        <v>40213</v>
      </c>
      <c r="B179" s="13"/>
      <c r="C179" s="12" t="str">
        <f t="shared" si="6"/>
        <v/>
      </c>
      <c r="D179" s="12" t="str">
        <f t="shared" si="15"/>
        <v/>
      </c>
      <c r="E179" s="13"/>
      <c r="F179" s="13"/>
      <c r="G179" s="13"/>
      <c r="H179" s="13"/>
      <c r="I179" s="13"/>
      <c r="J179" s="13"/>
      <c r="K179" s="14" t="str">
        <f t="shared" si="2"/>
        <v/>
      </c>
      <c r="L179" s="14" t="str">
        <f>IF(E179 &gt; 0,SUM(E179 + F179 + G179 +H179 +I179 +J179 -M2),"")</f>
        <v/>
      </c>
      <c r="M179" s="36"/>
      <c r="N179" s="17">
        <f t="shared" ref="N179:O179" si="183">A179</f>
        <v>40213</v>
      </c>
      <c r="O179" s="18" t="str">
        <f t="shared" si="183"/>
        <v/>
      </c>
      <c r="P179" s="18" t="str">
        <f t="shared" si="4"/>
        <v/>
      </c>
      <c r="Q179" s="19"/>
      <c r="R179" s="19"/>
      <c r="S179" s="19"/>
      <c r="T179" s="19"/>
    </row>
    <row r="180">
      <c r="A180" s="20">
        <f t="shared" si="5"/>
        <v>40214</v>
      </c>
      <c r="B180" s="13"/>
      <c r="C180" s="12" t="str">
        <f t="shared" si="6"/>
        <v/>
      </c>
      <c r="D180" s="12" t="str">
        <f t="shared" si="15"/>
        <v/>
      </c>
      <c r="E180" s="13"/>
      <c r="F180" s="13"/>
      <c r="G180" s="13"/>
      <c r="H180" s="13"/>
      <c r="I180" s="13"/>
      <c r="J180" s="13"/>
      <c r="K180" s="14" t="str">
        <f t="shared" si="2"/>
        <v/>
      </c>
      <c r="L180" s="14" t="str">
        <f>IF(E180 &gt; 0,SUM(E180 + F180 + G180 +H180 +I180 +J180 -M2),"")</f>
        <v/>
      </c>
      <c r="M180" s="36"/>
      <c r="N180" s="17">
        <f t="shared" ref="N180:O180" si="184">A180</f>
        <v>40214</v>
      </c>
      <c r="O180" s="18" t="str">
        <f t="shared" si="184"/>
        <v/>
      </c>
      <c r="P180" s="18" t="str">
        <f t="shared" si="4"/>
        <v/>
      </c>
      <c r="Q180" s="19"/>
      <c r="R180" s="19"/>
      <c r="S180" s="19"/>
      <c r="T180" s="19"/>
    </row>
    <row r="181">
      <c r="A181" s="20">
        <f t="shared" si="5"/>
        <v>40215</v>
      </c>
      <c r="B181" s="13"/>
      <c r="C181" s="12" t="str">
        <f t="shared" si="6"/>
        <v/>
      </c>
      <c r="D181" s="12" t="str">
        <f t="shared" si="15"/>
        <v/>
      </c>
      <c r="E181" s="13"/>
      <c r="F181" s="13"/>
      <c r="G181" s="13"/>
      <c r="H181" s="13"/>
      <c r="I181" s="13"/>
      <c r="J181" s="13"/>
      <c r="K181" s="14" t="str">
        <f t="shared" si="2"/>
        <v/>
      </c>
      <c r="L181" s="14" t="str">
        <f>IF(E181 &gt; 0,SUM(E181 + F181 + G181 +H181 +I181 +J181 -M2),"")</f>
        <v/>
      </c>
      <c r="M181" s="36"/>
      <c r="N181" s="17">
        <f t="shared" ref="N181:O181" si="185">A181</f>
        <v>40215</v>
      </c>
      <c r="O181" s="18" t="str">
        <f t="shared" si="185"/>
        <v/>
      </c>
      <c r="P181" s="18" t="str">
        <f t="shared" si="4"/>
        <v/>
      </c>
      <c r="Q181" s="19"/>
      <c r="R181" s="19"/>
      <c r="S181" s="19"/>
      <c r="T181" s="19"/>
    </row>
    <row r="182">
      <c r="A182" s="24">
        <f t="shared" si="5"/>
        <v>40216</v>
      </c>
      <c r="B182" s="13"/>
      <c r="C182" s="12" t="str">
        <f t="shared" si="6"/>
        <v/>
      </c>
      <c r="D182" s="12" t="str">
        <f t="shared" si="15"/>
        <v/>
      </c>
      <c r="E182" s="13"/>
      <c r="F182" s="13"/>
      <c r="G182" s="13"/>
      <c r="H182" s="13"/>
      <c r="I182" s="13"/>
      <c r="J182" s="13"/>
      <c r="K182" s="14" t="str">
        <f t="shared" si="2"/>
        <v/>
      </c>
      <c r="L182" s="14" t="str">
        <f>IF(E182 &gt; 0,SUM(E182 + F182 + G182 +H182 +I182 +J182 -M2),"")</f>
        <v/>
      </c>
      <c r="M182" s="36"/>
      <c r="N182" s="17">
        <f t="shared" ref="N182:O182" si="186">A182</f>
        <v>40216</v>
      </c>
      <c r="O182" s="18" t="str">
        <f t="shared" si="186"/>
        <v/>
      </c>
      <c r="P182" s="18" t="str">
        <f t="shared" si="4"/>
        <v/>
      </c>
      <c r="Q182" s="19"/>
      <c r="R182" s="19"/>
      <c r="S182" s="19"/>
      <c r="T182" s="19"/>
    </row>
  </sheetData>
  <conditionalFormatting sqref="M6">
    <cfRule type="cellIs" dxfId="0" priority="1" operator="lessThan">
      <formula>-0.42</formula>
    </cfRule>
  </conditionalFormatting>
  <conditionalFormatting sqref="K1:K182">
    <cfRule type="cellIs" dxfId="1" priority="2" operator="lessThan">
      <formula>1600</formula>
    </cfRule>
  </conditionalFormatting>
  <conditionalFormatting sqref="L1:L182">
    <cfRule type="cellIs" dxfId="1" priority="3" operator="lessThan">
      <formula>-200</formula>
    </cfRule>
  </conditionalFormatting>
  <conditionalFormatting sqref="C2:C182">
    <cfRule type="cellIs" dxfId="0" priority="4" operator="greaterThan">
      <formula>0</formula>
    </cfRule>
  </conditionalFormatting>
  <conditionalFormatting sqref="M8">
    <cfRule type="cellIs" dxfId="0" priority="5" operator="greaterThan">
      <formula>0</formula>
    </cfRule>
  </conditionalFormatting>
  <conditionalFormatting sqref="L1:L182">
    <cfRule type="cellIs" dxfId="2" priority="6" operator="lessThan">
      <formula>0</formula>
    </cfRule>
  </conditionalFormatting>
  <conditionalFormatting sqref="C2">
    <cfRule type="cellIs" dxfId="3" priority="7" operator="lessThan">
      <formula>0</formula>
    </cfRule>
  </conditionalFormatting>
  <conditionalFormatting sqref="K1:K182">
    <cfRule type="cellIs" dxfId="0" priority="8" operator="greaterThan">
      <formula>1600</formula>
    </cfRule>
  </conditionalFormatting>
  <conditionalFormatting sqref="C3:C182">
    <cfRule type="cellIs" dxfId="1" priority="9" operator="lessThan">
      <formula>0</formula>
    </cfRule>
  </conditionalFormatting>
  <conditionalFormatting sqref="M6">
    <cfRule type="cellIs" dxfId="0" priority="10" operator="greaterThan">
      <formula>0</formula>
    </cfRule>
  </conditionalFormatting>
  <conditionalFormatting sqref="C2:C182">
    <cfRule type="cellIs" dxfId="4" priority="11" operator="equal">
      <formula>0</formula>
    </cfRule>
  </conditionalFormatting>
  <conditionalFormatting sqref="L1:L182">
    <cfRule type="cellIs" dxfId="0" priority="1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3.43"/>
    <col customWidth="1" min="2" max="5" width="17.29"/>
    <col customWidth="1" min="6" max="6" width="15.14"/>
    <col customWidth="1" min="7" max="7" width="46.86"/>
    <col customWidth="1" min="8" max="8" width="50.71"/>
    <col customWidth="1" min="9" max="20" width="17.29"/>
  </cols>
  <sheetData>
    <row r="1">
      <c r="G1" s="41" t="s">
        <v>38</v>
      </c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42"/>
    </row>
    <row r="38">
      <c r="A38" s="42"/>
    </row>
    <row r="39">
      <c r="A39" s="42"/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</sheetData>
  <drawing r:id="rId1"/>
</worksheet>
</file>