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urn/scratch/ablateInputs/slabBurner3D/"/>
    </mc:Choice>
  </mc:AlternateContent>
  <xr:revisionPtr revIDLastSave="0" documentId="13_ncr:1_{C24B6BA7-A804-094C-AA69-939227631044}" xr6:coauthVersionLast="47" xr6:coauthVersionMax="47" xr10:uidLastSave="{00000000-0000-0000-0000-000000000000}"/>
  <bookViews>
    <workbookView xWindow="2640" yWindow="760" windowWidth="25600" windowHeight="21580" xr2:uid="{3BD39D43-4830-8A4A-B0F0-AABE19E8E73A}"/>
  </bookViews>
  <sheets>
    <sheet name="Sheet1" sheetId="1" r:id="rId1"/>
  </sheets>
  <definedNames>
    <definedName name="DOF">Sheet1!$B$4</definedName>
    <definedName name="X" localSheetId="0">Sheet1!$B$1</definedName>
    <definedName name="Y" localSheetId="0">Sheet1!$B$2</definedName>
    <definedName name="Z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P8" i="1" s="1"/>
  <c r="F8" i="1"/>
  <c r="I8" i="1" s="1"/>
  <c r="E8" i="1"/>
  <c r="H8" i="1" s="1"/>
  <c r="B3" i="1"/>
  <c r="G8" i="1" s="1"/>
  <c r="J8" i="1" s="1"/>
  <c r="L8" i="1" l="1"/>
  <c r="O8" i="1" s="1"/>
</calcChain>
</file>

<file path=xl/sharedStrings.xml><?xml version="1.0" encoding="utf-8"?>
<sst xmlns="http://schemas.openxmlformats.org/spreadsheetml/2006/main" count="27" uniqueCount="27">
  <si>
    <t>i</t>
  </si>
  <si>
    <t>j</t>
  </si>
  <si>
    <t>deltaX (m)</t>
  </si>
  <si>
    <t>deltaY (m)</t>
  </si>
  <si>
    <t>deltaX (mm)</t>
  </si>
  <si>
    <t>deltaY (mm)</t>
  </si>
  <si>
    <t>Cells</t>
  </si>
  <si>
    <t>Cells (mil)</t>
  </si>
  <si>
    <t>Nodes</t>
  </si>
  <si>
    <t>Cores</t>
  </si>
  <si>
    <t>DOF (Mil)</t>
  </si>
  <si>
    <t>DOF/Core</t>
  </si>
  <si>
    <t>id</t>
  </si>
  <si>
    <t>G</t>
  </si>
  <si>
    <t>Name</t>
  </si>
  <si>
    <t>X</t>
  </si>
  <si>
    <t>Y</t>
  </si>
  <si>
    <t>Z</t>
  </si>
  <si>
    <t>DOF</t>
  </si>
  <si>
    <t>Io</t>
  </si>
  <si>
    <t>lustre2</t>
  </si>
  <si>
    <t>slabBurnerChem.2D.V19</t>
  </si>
  <si>
    <t>k</t>
  </si>
  <si>
    <t>deltaZ (m)</t>
  </si>
  <si>
    <t>deltaZ (mm)</t>
  </si>
  <si>
    <t>case</t>
  </si>
  <si>
    <t>3Dn384c0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</si>
</sst>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E205-1B96-254A-A05E-C676BF4D3B23}">
  <dimension ref="A1:T8"/>
  <sheetViews>
    <sheetView tabSelected="1" workbookViewId="0">
      <selection activeCell="B8" sqref="B8"/>
    </sheetView>
  </sheetViews>
  <sheetFormatPr baseColWidth="10" defaultRowHeight="16" x14ac:dyDescent="0.2"/>
  <cols>
    <col min="4" max="5" width="12.1640625" bestFit="1" customWidth="1"/>
    <col min="6" max="6" width="12.1640625" customWidth="1"/>
    <col min="17" max="17" width="10.33203125" customWidth="1"/>
    <col min="18" max="18" width="16.5" customWidth="1"/>
    <col min="21" max="21" width="19.6640625" customWidth="1"/>
    <col min="22" max="22" width="22.6640625" customWidth="1"/>
    <col min="23" max="23" width="21.5" customWidth="1"/>
  </cols>
  <sheetData>
    <row r="1" spans="1:20" x14ac:dyDescent="0.2">
      <c r="A1" t="s">
        <v>15</v>
      </c>
      <c r="B1">
        <v>0.165354</v>
      </c>
    </row>
    <row r="2" spans="1:20" x14ac:dyDescent="0.2">
      <c r="A2" t="s">
        <v>16</v>
      </c>
      <c r="B2">
        <v>2.7685999999999999E-2</v>
      </c>
    </row>
    <row r="3" spans="1:20" x14ac:dyDescent="0.2">
      <c r="A3" t="s">
        <v>17</v>
      </c>
      <c r="B3">
        <f>0.0127*2</f>
        <v>2.5399999999999999E-2</v>
      </c>
    </row>
    <row r="4" spans="1:20" x14ac:dyDescent="0.2">
      <c r="A4" t="s">
        <v>18</v>
      </c>
      <c r="B4">
        <v>57</v>
      </c>
    </row>
    <row r="6" spans="1:20" x14ac:dyDescent="0.2">
      <c r="A6" t="s">
        <v>21</v>
      </c>
    </row>
    <row r="7" spans="1:20" x14ac:dyDescent="0.2">
      <c r="A7" t="s">
        <v>25</v>
      </c>
      <c r="B7" t="s">
        <v>0</v>
      </c>
      <c r="C7" t="s">
        <v>1</v>
      </c>
      <c r="D7" t="s">
        <v>22</v>
      </c>
      <c r="E7" t="s">
        <v>2</v>
      </c>
      <c r="F7" t="s">
        <v>3</v>
      </c>
      <c r="G7" t="s">
        <v>23</v>
      </c>
      <c r="H7" t="s">
        <v>4</v>
      </c>
      <c r="I7" t="s">
        <v>5</v>
      </c>
      <c r="J7" t="s">
        <v>24</v>
      </c>
      <c r="K7" t="s">
        <v>6</v>
      </c>
      <c r="L7" t="s">
        <v>7</v>
      </c>
      <c r="M7" t="s">
        <v>8</v>
      </c>
      <c r="N7" t="s">
        <v>9</v>
      </c>
      <c r="O7" t="s">
        <v>10</v>
      </c>
      <c r="P7" t="s">
        <v>11</v>
      </c>
      <c r="Q7" t="s">
        <v>13</v>
      </c>
      <c r="R7" t="s">
        <v>14</v>
      </c>
      <c r="S7" t="s">
        <v>19</v>
      </c>
      <c r="T7" t="s">
        <v>12</v>
      </c>
    </row>
    <row r="8" spans="1:20" x14ac:dyDescent="0.2">
      <c r="A8">
        <v>0</v>
      </c>
      <c r="B8">
        <v>280</v>
      </c>
      <c r="C8">
        <v>40</v>
      </c>
      <c r="D8">
        <v>40</v>
      </c>
      <c r="E8">
        <f t="shared" ref="E8" si="0">X/B8</f>
        <v>5.9055000000000002E-4</v>
      </c>
      <c r="F8">
        <f t="shared" ref="F8" si="1">Y/C8</f>
        <v>6.9214999999999999E-4</v>
      </c>
      <c r="G8">
        <f>Z/D8</f>
        <v>6.3499999999999993E-4</v>
      </c>
      <c r="H8">
        <f>CONVERT(E8, "m", "mm")</f>
        <v>0.59055000000000002</v>
      </c>
      <c r="I8">
        <f>CONVERT(F8, "m", "mm")</f>
        <v>0.69215000000000004</v>
      </c>
      <c r="J8">
        <f>CONVERT(G8, "m", "mm")</f>
        <v>0.6349999999999999</v>
      </c>
      <c r="K8">
        <f>B8*C8*D8</f>
        <v>448000</v>
      </c>
      <c r="L8">
        <f>K8/1000000</f>
        <v>0.44800000000000001</v>
      </c>
      <c r="M8">
        <v>384</v>
      </c>
      <c r="N8">
        <v>13824</v>
      </c>
      <c r="O8">
        <f t="shared" ref="O8" si="2">L8*DOF</f>
        <v>25.536000000000001</v>
      </c>
      <c r="P8">
        <f>K8*DOF/N8</f>
        <v>1847.2222222222222</v>
      </c>
      <c r="Q8">
        <v>20</v>
      </c>
      <c r="R8" t="s">
        <v>26</v>
      </c>
      <c r="S8" t="s">
        <v>20</v>
      </c>
      <c r="T8">
        <v>9532418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DOF</vt:lpstr>
      <vt:lpstr>Sheet1!X</vt:lpstr>
      <vt:lpstr>Sheet1!Y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2022-05-03T15:26:19Z</dcterms:created>
  <dcterms:modified xsi:type="dcterms:W3CDTF">2022-09-07T21:06:15Z</dcterms:modified>
</cp:coreProperties>
</file>