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565" activeTab="1"/>
  </bookViews>
  <sheets>
    <sheet name="Gráfico1" sheetId="4" r:id="rId1"/>
    <sheet name="Hoja1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C4" i="1" l="1"/>
  <c r="C9" i="1" s="1"/>
  <c r="C11" i="1"/>
  <c r="C12" i="1"/>
  <c r="C15" i="1"/>
  <c r="C16" i="1"/>
  <c r="C19" i="1"/>
  <c r="C20" i="1"/>
  <c r="C23" i="1"/>
  <c r="C24" i="1"/>
  <c r="C27" i="1"/>
  <c r="C28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8" i="1"/>
  <c r="B4" i="1"/>
  <c r="B3" i="1"/>
  <c r="C30" i="1" l="1"/>
  <c r="C26" i="1"/>
  <c r="C22" i="1"/>
  <c r="C18" i="1"/>
  <c r="C14" i="1"/>
  <c r="C10" i="1"/>
  <c r="C29" i="1"/>
  <c r="C25" i="1"/>
  <c r="C21" i="1"/>
  <c r="C17" i="1"/>
  <c r="C13" i="1"/>
  <c r="C3" i="1"/>
  <c r="B5" i="1"/>
  <c r="E4" i="1"/>
  <c r="D11" i="1" l="1"/>
  <c r="E11" i="1" s="1"/>
  <c r="D15" i="1"/>
  <c r="E15" i="1" s="1"/>
  <c r="D19" i="1"/>
  <c r="E19" i="1" s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12" i="1"/>
  <c r="E12" i="1" s="1"/>
  <c r="D16" i="1"/>
  <c r="E16" i="1" s="1"/>
  <c r="D20" i="1"/>
  <c r="E20" i="1" s="1"/>
  <c r="D24" i="1"/>
  <c r="E24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3" i="1"/>
  <c r="E13" i="1" s="1"/>
  <c r="D21" i="1"/>
  <c r="E21" i="1" s="1"/>
  <c r="D29" i="1"/>
  <c r="E29" i="1" s="1"/>
  <c r="D37" i="1"/>
  <c r="E37" i="1" s="1"/>
  <c r="D45" i="1"/>
  <c r="E45" i="1" s="1"/>
  <c r="D50" i="1"/>
  <c r="E50" i="1" s="1"/>
  <c r="D55" i="1"/>
  <c r="E55" i="1" s="1"/>
  <c r="D61" i="1"/>
  <c r="E61" i="1" s="1"/>
  <c r="D66" i="1"/>
  <c r="E66" i="1" s="1"/>
  <c r="D71" i="1"/>
  <c r="E71" i="1" s="1"/>
  <c r="D77" i="1"/>
  <c r="E77" i="1" s="1"/>
  <c r="D82" i="1"/>
  <c r="E82" i="1" s="1"/>
  <c r="D87" i="1"/>
  <c r="E87" i="1" s="1"/>
  <c r="D93" i="1"/>
  <c r="E93" i="1" s="1"/>
  <c r="D98" i="1"/>
  <c r="E98" i="1" s="1"/>
  <c r="D26" i="1"/>
  <c r="E26" i="1" s="1"/>
  <c r="D49" i="1"/>
  <c r="E49" i="1" s="1"/>
  <c r="D59" i="1"/>
  <c r="E59" i="1" s="1"/>
  <c r="D70" i="1"/>
  <c r="E70" i="1" s="1"/>
  <c r="D81" i="1"/>
  <c r="E81" i="1" s="1"/>
  <c r="D91" i="1"/>
  <c r="E91" i="1" s="1"/>
  <c r="D14" i="1"/>
  <c r="E14" i="1" s="1"/>
  <c r="D22" i="1"/>
  <c r="E22" i="1" s="1"/>
  <c r="D30" i="1"/>
  <c r="E30" i="1" s="1"/>
  <c r="D38" i="1"/>
  <c r="E38" i="1" s="1"/>
  <c r="D46" i="1"/>
  <c r="E46" i="1" s="1"/>
  <c r="D51" i="1"/>
  <c r="E51" i="1" s="1"/>
  <c r="D57" i="1"/>
  <c r="E57" i="1" s="1"/>
  <c r="D62" i="1"/>
  <c r="E62" i="1" s="1"/>
  <c r="D67" i="1"/>
  <c r="E67" i="1" s="1"/>
  <c r="D73" i="1"/>
  <c r="E73" i="1" s="1"/>
  <c r="D78" i="1"/>
  <c r="E78" i="1" s="1"/>
  <c r="D83" i="1"/>
  <c r="E83" i="1" s="1"/>
  <c r="D89" i="1"/>
  <c r="E89" i="1" s="1"/>
  <c r="D94" i="1"/>
  <c r="E94" i="1" s="1"/>
  <c r="D8" i="1"/>
  <c r="E8" i="1" s="1"/>
  <c r="D9" i="1"/>
  <c r="E9" i="1" s="1"/>
  <c r="D17" i="1"/>
  <c r="E17" i="1" s="1"/>
  <c r="D25" i="1"/>
  <c r="E25" i="1" s="1"/>
  <c r="D33" i="1"/>
  <c r="E33" i="1" s="1"/>
  <c r="D41" i="1"/>
  <c r="E41" i="1" s="1"/>
  <c r="D47" i="1"/>
  <c r="E47" i="1" s="1"/>
  <c r="D53" i="1"/>
  <c r="E53" i="1" s="1"/>
  <c r="D58" i="1"/>
  <c r="E58" i="1" s="1"/>
  <c r="D63" i="1"/>
  <c r="E63" i="1" s="1"/>
  <c r="D69" i="1"/>
  <c r="E69" i="1" s="1"/>
  <c r="D74" i="1"/>
  <c r="E74" i="1" s="1"/>
  <c r="D79" i="1"/>
  <c r="E79" i="1" s="1"/>
  <c r="D85" i="1"/>
  <c r="E85" i="1" s="1"/>
  <c r="D90" i="1"/>
  <c r="E90" i="1" s="1"/>
  <c r="D95" i="1"/>
  <c r="E95" i="1" s="1"/>
  <c r="D10" i="1"/>
  <c r="E10" i="1" s="1"/>
  <c r="D18" i="1"/>
  <c r="E18" i="1" s="1"/>
  <c r="D34" i="1"/>
  <c r="E34" i="1" s="1"/>
  <c r="D42" i="1"/>
  <c r="E42" i="1" s="1"/>
  <c r="D54" i="1"/>
  <c r="E54" i="1" s="1"/>
  <c r="D65" i="1"/>
  <c r="E65" i="1" s="1"/>
  <c r="D75" i="1"/>
  <c r="E75" i="1" s="1"/>
  <c r="D86" i="1"/>
  <c r="E86" i="1" s="1"/>
  <c r="D97" i="1"/>
  <c r="E97" i="1" s="1"/>
</calcChain>
</file>

<file path=xl/sharedStrings.xml><?xml version="1.0" encoding="utf-8"?>
<sst xmlns="http://schemas.openxmlformats.org/spreadsheetml/2006/main" count="10" uniqueCount="10">
  <si>
    <t>lat</t>
  </si>
  <si>
    <t>dist</t>
  </si>
  <si>
    <t>Min</t>
  </si>
  <si>
    <t>Max</t>
  </si>
  <si>
    <t>Amp</t>
  </si>
  <si>
    <t>Frec</t>
  </si>
  <si>
    <t>Medio</t>
  </si>
  <si>
    <t>Var</t>
  </si>
  <si>
    <t>Aprox Cos</t>
  </si>
  <si>
    <t>err (cm / 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</si>
</sst>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5" formatCode="_ * #,##0.0000_ ;_ * \-#,##0.0000_ ;_ * &quot;-&quot;??_ ;_ @_ "/>
    <numFmt numFmtId="166" formatCode="_ * #,##0.0000_ ;_ * \-#,##0.0000_ ;_ * &quot;-&quot;????_ ;_ @_ "/>
    <numFmt numFmtId="167" formatCode="_ * #,##0.00000_ ;_ * \-#,##0.00000_ ;_ * &quot;-&quot;??_ ;_ @_ "/>
    <numFmt numFmtId="168" formatCode="_ * #,##0.000000_ ;_ * \-#,##0.000000_ ;_ * &quot;-&quot;??_ ;_ @_ "/>
    <numFmt numFmtId="170" formatCode="_ * #,##0.00000000_ ;_ * \-#,##0.000000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68" fontId="0" fillId="0" borderId="0" xfId="0" applyNumberFormat="1"/>
    <xf numFmtId="170" fontId="0" fillId="0" borderId="0" xfId="0" applyNumberFormat="1"/>
    <xf numFmtId="167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Hoja1!$B$7</c:f>
              <c:strCache>
                <c:ptCount val="1"/>
                <c:pt idx="0">
                  <c:v>dist</c:v>
                </c:pt>
              </c:strCache>
            </c:strRef>
          </c:tx>
          <c:marker>
            <c:symbol val="none"/>
          </c:marker>
          <c:xVal>
            <c:numRef>
              <c:f>Hoja1!$A$8:$A$98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Hoja1!$B$8:$B$98</c:f>
              <c:numCache>
                <c:formatCode>_ * #,##0.0000_ ;_ * \-#,##0.0000_ ;_ * "-"??_ ;_ @_ </c:formatCode>
                <c:ptCount val="91"/>
                <c:pt idx="0">
                  <c:v>1842.8308940853001</c:v>
                </c:pt>
                <c:pt idx="1">
                  <c:v>1842.8364365204</c:v>
                </c:pt>
                <c:pt idx="2">
                  <c:v>1842.8532450952</c:v>
                </c:pt>
                <c:pt idx="3">
                  <c:v>1842.8812998441999</c:v>
                </c:pt>
                <c:pt idx="4">
                  <c:v>1842.9205674412001</c:v>
                </c:pt>
                <c:pt idx="5">
                  <c:v>1842.9710012363</c:v>
                </c:pt>
                <c:pt idx="6">
                  <c:v>1843.0325413068001</c:v>
                </c:pt>
                <c:pt idx="7">
                  <c:v>1843.1051145225999</c:v>
                </c:pt>
                <c:pt idx="8">
                  <c:v>1843.1886346266001</c:v>
                </c:pt>
                <c:pt idx="9">
                  <c:v>1843.2830023304</c:v>
                </c:pt>
                <c:pt idx="10">
                  <c:v>1843.3881054205999</c:v>
                </c:pt>
                <c:pt idx="11" formatCode="General">
                  <c:v>1843.5038188860999</c:v>
                </c:pt>
                <c:pt idx="12" formatCode="General">
                  <c:v>1843.6300050525001</c:v>
                </c:pt>
                <c:pt idx="13" formatCode="General">
                  <c:v>1843.7665137361</c:v>
                </c:pt>
                <c:pt idx="14" formatCode="General">
                  <c:v>1843.9131824084</c:v>
                </c:pt>
                <c:pt idx="15" formatCode="General">
                  <c:v>1844.0698363766001</c:v>
                </c:pt>
                <c:pt idx="16" formatCode="General">
                  <c:v>1844.2362889768001</c:v>
                </c:pt>
                <c:pt idx="17" formatCode="General">
                  <c:v>1844.4123417830001</c:v>
                </c:pt>
                <c:pt idx="18" formatCode="General">
                  <c:v>1844.5977848225</c:v>
                </c:pt>
                <c:pt idx="19" formatCode="General">
                  <c:v>1844.7923968186001</c:v>
                </c:pt>
                <c:pt idx="20" formatCode="General">
                  <c:v>1844.9959454282</c:v>
                </c:pt>
                <c:pt idx="21" formatCode="General">
                  <c:v>1845.2081875104</c:v>
                </c:pt>
                <c:pt idx="22" formatCode="General">
                  <c:v>1845.4288693921001</c:v>
                </c:pt>
                <c:pt idx="23" formatCode="General">
                  <c:v>1845.6577271588999</c:v>
                </c:pt>
                <c:pt idx="24" formatCode="General">
                  <c:v>1845.8944869495001</c:v>
                </c:pt>
                <c:pt idx="25" formatCode="General">
                  <c:v>1846.1388652661001</c:v>
                </c:pt>
                <c:pt idx="26" formatCode="General">
                  <c:v>1846.3905692967001</c:v>
                </c:pt>
                <c:pt idx="27" formatCode="General">
                  <c:v>1846.6492972451999</c:v>
                </c:pt>
                <c:pt idx="28" formatCode="General">
                  <c:v>1846.9147386817999</c:v>
                </c:pt>
                <c:pt idx="29" formatCode="General">
                  <c:v>1847.1865748887999</c:v>
                </c:pt>
                <c:pt idx="30" formatCode="General">
                  <c:v>1847.4644792325</c:v>
                </c:pt>
                <c:pt idx="31" formatCode="General">
                  <c:v>1847.7481175401001</c:v>
                </c:pt>
                <c:pt idx="32" formatCode="General">
                  <c:v>1848.0371484811001</c:v>
                </c:pt>
                <c:pt idx="33" formatCode="General">
                  <c:v>1848.3312239633999</c:v>
                </c:pt>
                <c:pt idx="34" formatCode="General">
                  <c:v>1848.6299895387001</c:v>
                </c:pt>
                <c:pt idx="35" formatCode="General">
                  <c:v>1848.9330848136001</c:v>
                </c:pt>
                <c:pt idx="36" formatCode="General">
                  <c:v>1849.2401438792999</c:v>
                </c:pt>
                <c:pt idx="37" formatCode="General">
                  <c:v>1849.5507957268001</c:v>
                </c:pt>
                <c:pt idx="38" formatCode="General">
                  <c:v>1849.8646646944001</c:v>
                </c:pt>
                <c:pt idx="39" formatCode="General">
                  <c:v>1850.1813709088999</c:v>
                </c:pt>
                <c:pt idx="40" formatCode="General">
                  <c:v>1850.5005307358001</c:v>
                </c:pt>
                <c:pt idx="41" formatCode="General">
                  <c:v>1850.8217572333999</c:v>
                </c:pt>
                <c:pt idx="42" formatCode="General">
                  <c:v>1851.1446606177999</c:v>
                </c:pt>
                <c:pt idx="43" formatCode="General">
                  <c:v>1851.4688487271001</c:v>
                </c:pt>
                <c:pt idx="44" formatCode="General">
                  <c:v>1851.7939274974001</c:v>
                </c:pt>
                <c:pt idx="45" formatCode="General">
                  <c:v>1852.1195014340001</c:v>
                </c:pt>
                <c:pt idx="46" formatCode="General">
                  <c:v>1852.4451740912</c:v>
                </c:pt>
                <c:pt idx="47" formatCode="General">
                  <c:v>1852.7705485531001</c:v>
                </c:pt>
                <c:pt idx="48" formatCode="General">
                  <c:v>1853.0952279218</c:v>
                </c:pt>
                <c:pt idx="49" formatCode="General">
                  <c:v>1853.4188157993001</c:v>
                </c:pt>
                <c:pt idx="50" formatCode="General">
                  <c:v>1853.7409167748001</c:v>
                </c:pt>
                <c:pt idx="51" formatCode="General">
                  <c:v>1854.0611369119999</c:v>
                </c:pt>
                <c:pt idx="52" formatCode="General">
                  <c:v>1854.3790842361</c:v>
                </c:pt>
                <c:pt idx="53" formatCode="General">
                  <c:v>1854.6943692199</c:v>
                </c:pt>
                <c:pt idx="54" formatCode="General">
                  <c:v>1855.0066052750999</c:v>
                </c:pt>
                <c:pt idx="55" formatCode="General">
                  <c:v>1855.3154092187999</c:v>
                </c:pt>
                <c:pt idx="56" formatCode="General">
                  <c:v>1855.6204017740999</c:v>
                </c:pt>
                <c:pt idx="57" formatCode="General">
                  <c:v>1855.9212080300999</c:v>
                </c:pt>
                <c:pt idx="58" formatCode="General">
                  <c:v>1856.2174579268001</c:v>
                </c:pt>
                <c:pt idx="59" formatCode="General">
                  <c:v>1856.5087867126001</c:v>
                </c:pt>
                <c:pt idx="60" formatCode="General">
                  <c:v>1856.7948354158</c:v>
                </c:pt>
                <c:pt idx="61" formatCode="General">
                  <c:v>1857.0752513015</c:v>
                </c:pt>
                <c:pt idx="62" formatCode="General">
                  <c:v>1857.3496883137</c:v>
                </c:pt>
                <c:pt idx="63" formatCode="General">
                  <c:v>1857.6178075265</c:v>
                </c:pt>
                <c:pt idx="64" formatCode="General">
                  <c:v>1857.8792775764</c:v>
                </c:pt>
                <c:pt idx="65" formatCode="General">
                  <c:v>1858.1337750864</c:v>
                </c:pt>
                <c:pt idx="66" formatCode="General">
                  <c:v>1858.3809850906</c:v>
                </c:pt>
                <c:pt idx="67" formatCode="General">
                  <c:v>1858.6206014326001</c:v>
                </c:pt>
                <c:pt idx="68" formatCode="General">
                  <c:v>1858.8523271716999</c:v>
                </c:pt>
                <c:pt idx="69" formatCode="General">
                  <c:v>1859.0758749613999</c:v>
                </c:pt>
                <c:pt idx="70" formatCode="General">
                  <c:v>1859.2909674333</c:v>
                </c:pt>
                <c:pt idx="71" formatCode="General">
                  <c:v>1859.4973375504001</c:v>
                </c:pt>
                <c:pt idx="72" formatCode="General">
                  <c:v>1859.694728962</c:v>
                </c:pt>
                <c:pt idx="73" formatCode="General">
                  <c:v>1859.8828963378</c:v>
                </c:pt>
                <c:pt idx="74" formatCode="General">
                  <c:v>1860.0616056936001</c:v>
                </c:pt>
                <c:pt idx="75" formatCode="General">
                  <c:v>1860.2306346976</c:v>
                </c:pt>
                <c:pt idx="76" formatCode="General">
                  <c:v>1860.3897729615001</c:v>
                </c:pt>
                <c:pt idx="77" formatCode="General">
                  <c:v>1860.5388223247</c:v>
                </c:pt>
                <c:pt idx="78" formatCode="General">
                  <c:v>1860.6775971110001</c:v>
                </c:pt>
                <c:pt idx="79" formatCode="General">
                  <c:v>1860.8059243815001</c:v>
                </c:pt>
                <c:pt idx="80" formatCode="General">
                  <c:v>1860.9236441567</c:v>
                </c:pt>
                <c:pt idx="81" formatCode="General">
                  <c:v>1861.0306096345</c:v>
                </c:pt>
                <c:pt idx="82" formatCode="General">
                  <c:v>1861.1266873827001</c:v>
                </c:pt>
                <c:pt idx="83" formatCode="General">
                  <c:v>1861.2117575202999</c:v>
                </c:pt>
                <c:pt idx="84" formatCode="General">
                  <c:v>1861.2857138761999</c:v>
                </c:pt>
                <c:pt idx="85" formatCode="General">
                  <c:v>1861.3484641261</c:v>
                </c:pt>
                <c:pt idx="86" formatCode="General">
                  <c:v>1861.3999299249001</c:v>
                </c:pt>
                <c:pt idx="87" formatCode="General">
                  <c:v>1861.4400470041001</c:v>
                </c:pt>
                <c:pt idx="88" formatCode="General">
                  <c:v>1861.4687652649</c:v>
                </c:pt>
                <c:pt idx="89" formatCode="General">
                  <c:v>1861.4860488366</c:v>
                </c:pt>
                <c:pt idx="90" formatCode="General">
                  <c:v>1861.4918761306999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8048"/>
        <c:axId val="62140352"/>
      </c:scatterChart>
      <c:scatterChart>
        <c:scatterStyle val="smoothMarker"/>
        <c:varyColors val="0"/>
        <c:ser>
          <c:idx val="1"/>
          <c:order val="1"/>
          <c:tx>
            <c:strRef>
              <c:f>Hoja1!$C$7</c:f>
              <c:strCache>
                <c:ptCount val="1"/>
                <c:pt idx="0">
                  <c:v>Aprox Cos</c:v>
                </c:pt>
              </c:strCache>
            </c:strRef>
          </c:tx>
          <c:marker>
            <c:symbol val="none"/>
          </c:marker>
          <c:xVal>
            <c:numRef>
              <c:f>Hoja1!$A$8:$A$98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Hoja1!$C$8:$C$98</c:f>
              <c:numCache>
                <c:formatCode>_ * #,##0.0000_ ;_ * \-#,##0.0000_ ;_ * "-"??_ ;_ @_ </c:formatCode>
                <c:ptCount val="91"/>
                <c:pt idx="0">
                  <c:v>1842.8308940853003</c:v>
                </c:pt>
                <c:pt idx="1">
                  <c:v>1842.8365779683299</c:v>
                </c:pt>
                <c:pt idx="2">
                  <c:v>1842.8536226924828</c:v>
                </c:pt>
                <c:pt idx="3">
                  <c:v>1842.8820074913881</c:v>
                </c:pt>
                <c:pt idx="4">
                  <c:v>1842.9216977825406</c:v>
                </c:pt>
                <c:pt idx="5">
                  <c:v>1842.9726452094346</c:v>
                </c:pt>
                <c:pt idx="6">
                  <c:v>1843.0347877004781</c:v>
                </c:pt>
                <c:pt idx="7">
                  <c:v>1843.1080495446179</c:v>
                </c:pt>
                <c:pt idx="8">
                  <c:v>1843.1923414835824</c:v>
                </c:pt>
                <c:pt idx="9">
                  <c:v>1843.287560820628</c:v>
                </c:pt>
                <c:pt idx="10">
                  <c:v>1843.39359154566</c:v>
                </c:pt>
                <c:pt idx="11">
                  <c:v>1843.5103044765724</c:v>
                </c:pt>
                <c:pt idx="12">
                  <c:v>1843.6375574166377</c:v>
                </c:pt>
                <c:pt idx="13">
                  <c:v>1843.7751953277498</c:v>
                </c:pt>
                <c:pt idx="14">
                  <c:v>1843.9230505193154</c:v>
                </c:pt>
                <c:pt idx="15">
                  <c:v>1844.0809428525595</c:v>
                </c:pt>
                <c:pt idx="16">
                  <c:v>1844.2486799599949</c:v>
                </c:pt>
                <c:pt idx="17">
                  <c:v>1844.4260574797945</c:v>
                </c:pt>
                <c:pt idx="18">
                  <c:v>1844.6128593047731</c:v>
                </c:pt>
                <c:pt idx="19">
                  <c:v>1844.8088578456816</c:v>
                </c:pt>
                <c:pt idx="20">
                  <c:v>1845.0138143084894</c:v>
                </c:pt>
                <c:pt idx="21">
                  <c:v>1845.2274789853175</c:v>
                </c:pt>
                <c:pt idx="22">
                  <c:v>1845.4495915586697</c:v>
                </c:pt>
                <c:pt idx="23">
                  <c:v>1845.6798814185893</c:v>
                </c:pt>
                <c:pt idx="24">
                  <c:v>1845.9180679923552</c:v>
                </c:pt>
                <c:pt idx="25">
                  <c:v>1846.1638610863172</c:v>
                </c:pt>
                <c:pt idx="26">
                  <c:v>1846.4169612394519</c:v>
                </c:pt>
                <c:pt idx="27">
                  <c:v>1846.6770600882098</c:v>
                </c:pt>
                <c:pt idx="28">
                  <c:v>1846.943840742209</c:v>
                </c:pt>
                <c:pt idx="29">
                  <c:v>1847.2169781703165</c:v>
                </c:pt>
                <c:pt idx="30">
                  <c:v>1847.4961395966502</c:v>
                </c:pt>
                <c:pt idx="31">
                  <c:v>1847.7809849060136</c:v>
                </c:pt>
                <c:pt idx="32">
                  <c:v>1848.0711670582741</c:v>
                </c:pt>
                <c:pt idx="33">
                  <c:v>1848.3663325111784</c:v>
                </c:pt>
                <c:pt idx="34">
                  <c:v>1848.6661216510888</c:v>
                </c:pt>
                <c:pt idx="35">
                  <c:v>1848.9701692311176</c:v>
                </c:pt>
                <c:pt idx="36">
                  <c:v>1849.278104816123</c:v>
                </c:pt>
                <c:pt idx="37">
                  <c:v>1849.5895532340289</c:v>
                </c:pt>
                <c:pt idx="38">
                  <c:v>1849.9041350329128</c:v>
                </c:pt>
                <c:pt idx="39">
                  <c:v>1850.2214669433106</c:v>
                </c:pt>
                <c:pt idx="40">
                  <c:v>1850.5411623451707</c:v>
                </c:pt>
                <c:pt idx="41">
                  <c:v>1850.8628317388909</c:v>
                </c:pt>
                <c:pt idx="42">
                  <c:v>1851.1860832198647</c:v>
                </c:pt>
                <c:pt idx="43">
                  <c:v>1851.5105229559554</c:v>
                </c:pt>
                <c:pt idx="44">
                  <c:v>1851.8357556673207</c:v>
                </c:pt>
                <c:pt idx="45">
                  <c:v>1852.1613851080001</c:v>
                </c:pt>
                <c:pt idx="46">
                  <c:v>1852.4870145486796</c:v>
                </c:pt>
                <c:pt idx="47">
                  <c:v>1852.8122472600448</c:v>
                </c:pt>
                <c:pt idx="48">
                  <c:v>1853.1366869961355</c:v>
                </c:pt>
                <c:pt idx="49">
                  <c:v>1853.4599384771093</c:v>
                </c:pt>
                <c:pt idx="50">
                  <c:v>1853.7816078708295</c:v>
                </c:pt>
                <c:pt idx="51">
                  <c:v>1854.1013032726896</c:v>
                </c:pt>
                <c:pt idx="52">
                  <c:v>1854.4186351830874</c:v>
                </c:pt>
                <c:pt idx="53">
                  <c:v>1854.7332169819713</c:v>
                </c:pt>
                <c:pt idx="54">
                  <c:v>1855.0446653998772</c:v>
                </c:pt>
                <c:pt idx="55">
                  <c:v>1855.3526009848827</c:v>
                </c:pt>
                <c:pt idx="56">
                  <c:v>1855.6566485649114</c:v>
                </c:pt>
                <c:pt idx="57">
                  <c:v>1855.9564377048218</c:v>
                </c:pt>
                <c:pt idx="58">
                  <c:v>1856.2516031577261</c:v>
                </c:pt>
                <c:pt idx="59">
                  <c:v>1856.5417853099866</c:v>
                </c:pt>
                <c:pt idx="60">
                  <c:v>1856.82663061935</c:v>
                </c:pt>
                <c:pt idx="61">
                  <c:v>1857.1057920456838</c:v>
                </c:pt>
                <c:pt idx="62">
                  <c:v>1857.3789294737912</c:v>
                </c:pt>
                <c:pt idx="63">
                  <c:v>1857.6457101277904</c:v>
                </c:pt>
                <c:pt idx="64">
                  <c:v>1857.9058089765483</c:v>
                </c:pt>
                <c:pt idx="65">
                  <c:v>1858.158909129683</c:v>
                </c:pt>
                <c:pt idx="66">
                  <c:v>1858.404702223645</c:v>
                </c:pt>
                <c:pt idx="67">
                  <c:v>1858.6428887974109</c:v>
                </c:pt>
                <c:pt idx="68">
                  <c:v>1858.8731786573305</c:v>
                </c:pt>
                <c:pt idx="69">
                  <c:v>1859.0952912306827</c:v>
                </c:pt>
                <c:pt idx="70">
                  <c:v>1859.3089559075108</c:v>
                </c:pt>
                <c:pt idx="71">
                  <c:v>1859.5139123703186</c:v>
                </c:pt>
                <c:pt idx="72">
                  <c:v>1859.7099109112271</c:v>
                </c:pt>
                <c:pt idx="73">
                  <c:v>1859.8967127362057</c:v>
                </c:pt>
                <c:pt idx="74">
                  <c:v>1860.0740902560053</c:v>
                </c:pt>
                <c:pt idx="75">
                  <c:v>1860.2418273634407</c:v>
                </c:pt>
                <c:pt idx="76">
                  <c:v>1860.3997196966848</c:v>
                </c:pt>
                <c:pt idx="77">
                  <c:v>1860.5475748882504</c:v>
                </c:pt>
                <c:pt idx="78">
                  <c:v>1860.6852127993625</c:v>
                </c:pt>
                <c:pt idx="79">
                  <c:v>1860.8124657394278</c:v>
                </c:pt>
                <c:pt idx="80">
                  <c:v>1860.9291786703402</c:v>
                </c:pt>
                <c:pt idx="81">
                  <c:v>1861.0352093953722</c:v>
                </c:pt>
                <c:pt idx="82">
                  <c:v>1861.1304287324178</c:v>
                </c:pt>
                <c:pt idx="83">
                  <c:v>1861.2147206713823</c:v>
                </c:pt>
                <c:pt idx="84">
                  <c:v>1861.2879825155221</c:v>
                </c:pt>
                <c:pt idx="85">
                  <c:v>1861.3501250065656</c:v>
                </c:pt>
                <c:pt idx="86">
                  <c:v>1861.4010724334596</c:v>
                </c:pt>
                <c:pt idx="87">
                  <c:v>1861.4407627246121</c:v>
                </c:pt>
                <c:pt idx="88">
                  <c:v>1861.4691475235174</c:v>
                </c:pt>
                <c:pt idx="89">
                  <c:v>1861.4861922476703</c:v>
                </c:pt>
                <c:pt idx="90">
                  <c:v>1861.4918761306999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9808"/>
        <c:axId val="61595648"/>
      </c:scatterChart>
      <c:valAx>
        <c:axId val="6213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140352"/>
        <c:crosses val="autoZero"/>
        <c:crossBetween val="midCat"/>
      </c:valAx>
      <c:valAx>
        <c:axId val="62140352"/>
        <c:scaling>
          <c:orientation val="minMax"/>
        </c:scaling>
        <c:delete val="0"/>
        <c:axPos val="l"/>
        <c:majorGridlines/>
        <c:numFmt formatCode="_ * #,##0.0000_ ;_ * \-#,##0.0000_ ;_ * &quot;-&quot;??_ ;_ @_ " sourceLinked="1"/>
        <c:majorTickMark val="out"/>
        <c:minorTickMark val="none"/>
        <c:tickLblPos val="nextTo"/>
        <c:crossAx val="62138048"/>
        <c:crosses val="autoZero"/>
        <c:crossBetween val="midCat"/>
      </c:valAx>
      <c:valAx>
        <c:axId val="61595648"/>
        <c:scaling>
          <c:orientation val="minMax"/>
        </c:scaling>
        <c:delete val="0"/>
        <c:axPos val="r"/>
        <c:numFmt formatCode="_ * #,##0.0000_ ;_ * \-#,##0.0000_ ;_ * &quot;-&quot;??_ ;_ @_ " sourceLinked="1"/>
        <c:majorTickMark val="out"/>
        <c:minorTickMark val="none"/>
        <c:tickLblPos val="nextTo"/>
        <c:crossAx val="99079808"/>
        <c:crosses val="max"/>
        <c:crossBetween val="midCat"/>
      </c:valAx>
      <c:valAx>
        <c:axId val="990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595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0987" cy="6291513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8"/>
  <sheetViews>
    <sheetView tabSelected="1" topLeftCell="A7" workbookViewId="0">
      <selection activeCell="B41" sqref="B41:C41"/>
    </sheetView>
  </sheetViews>
  <sheetFormatPr baseColWidth="10" defaultRowHeight="15" x14ac:dyDescent="0.25"/>
  <cols>
    <col min="2" max="2" width="23.7109375" customWidth="1"/>
    <col min="3" max="3" width="16.140625" customWidth="1"/>
  </cols>
  <sheetData>
    <row r="3" spans="1:5" x14ac:dyDescent="0.25">
      <c r="A3" t="s">
        <v>2</v>
      </c>
      <c r="B3" s="5">
        <f>B8</f>
        <v>1842.8308940853001</v>
      </c>
      <c r="C3" s="5">
        <f>B3-$B$5</f>
        <v>-9.3304910227000164</v>
      </c>
    </row>
    <row r="4" spans="1:5" x14ac:dyDescent="0.25">
      <c r="A4" t="s">
        <v>3</v>
      </c>
      <c r="B4" s="5">
        <f>B98</f>
        <v>1861.4918761306999</v>
      </c>
      <c r="C4" s="5">
        <f>B4-$B$5</f>
        <v>9.330491022699789</v>
      </c>
      <c r="D4" t="s">
        <v>4</v>
      </c>
      <c r="E4" s="4">
        <f>(B4-B3)/2</f>
        <v>9.3304910226999027</v>
      </c>
    </row>
    <row r="5" spans="1:5" x14ac:dyDescent="0.25">
      <c r="A5" t="s">
        <v>6</v>
      </c>
      <c r="B5" s="5">
        <f>(B4+B3)/2</f>
        <v>1852.1613851080001</v>
      </c>
      <c r="C5" s="3"/>
      <c r="D5" t="s">
        <v>5</v>
      </c>
      <c r="E5">
        <v>2</v>
      </c>
    </row>
    <row r="7" spans="1:5" x14ac:dyDescent="0.25">
      <c r="A7" t="s">
        <v>0</v>
      </c>
      <c r="B7" t="s">
        <v>1</v>
      </c>
      <c r="C7" t="s">
        <v>8</v>
      </c>
      <c r="D7" t="s">
        <v>7</v>
      </c>
      <c r="E7" t="s">
        <v>9</v>
      </c>
    </row>
    <row r="8" spans="1:5" x14ac:dyDescent="0.25">
      <c r="A8">
        <v>0</v>
      </c>
      <c r="B8" s="1">
        <v>1842.8308940853001</v>
      </c>
      <c r="C8" s="1">
        <f>$B$5+COS(RADIANS($E$5*A8-180))*$C$4</f>
        <v>1842.8308940853003</v>
      </c>
      <c r="D8" s="2">
        <f>B8-C8</f>
        <v>0</v>
      </c>
      <c r="E8" s="6">
        <f>ABS(D8/C8)/(1/100/1000)</f>
        <v>0</v>
      </c>
    </row>
    <row r="9" spans="1:5" x14ac:dyDescent="0.25">
      <c r="A9">
        <v>1</v>
      </c>
      <c r="B9" s="1">
        <v>1842.8364365204</v>
      </c>
      <c r="C9" s="1">
        <f t="shared" ref="C9:C72" si="0">$B$5+COS(RADIANS($E$5*A9-180))*$C$4</f>
        <v>1842.8365779683299</v>
      </c>
      <c r="D9" s="2">
        <f t="shared" ref="D9:D72" si="1">B9-C9</f>
        <v>-1.4144792999104538E-4</v>
      </c>
      <c r="E9" s="6">
        <f t="shared" ref="E9:E72" si="2">ABS(D9/C9)/(1/100/1000)</f>
        <v>7.6755547226541009E-3</v>
      </c>
    </row>
    <row r="10" spans="1:5" x14ac:dyDescent="0.25">
      <c r="A10">
        <v>2</v>
      </c>
      <c r="B10" s="1">
        <v>1842.8532450952</v>
      </c>
      <c r="C10" s="1">
        <f t="shared" si="0"/>
        <v>1842.8536226924828</v>
      </c>
      <c r="D10" s="2">
        <f t="shared" si="1"/>
        <v>-3.7759728274977533E-4</v>
      </c>
      <c r="E10" s="6">
        <f t="shared" si="2"/>
        <v>2.0489814171897741E-2</v>
      </c>
    </row>
    <row r="11" spans="1:5" x14ac:dyDescent="0.25">
      <c r="A11">
        <v>3</v>
      </c>
      <c r="B11" s="1">
        <v>1842.8812998441999</v>
      </c>
      <c r="C11" s="1">
        <f t="shared" si="0"/>
        <v>1842.8820074913881</v>
      </c>
      <c r="D11" s="2">
        <f t="shared" si="1"/>
        <v>-7.0764718816462846E-4</v>
      </c>
      <c r="E11" s="6">
        <f t="shared" si="2"/>
        <v>3.839894172757749E-2</v>
      </c>
    </row>
    <row r="12" spans="1:5" x14ac:dyDescent="0.25">
      <c r="A12">
        <v>4</v>
      </c>
      <c r="B12" s="1">
        <v>1842.9205674412001</v>
      </c>
      <c r="C12" s="1">
        <f t="shared" si="0"/>
        <v>1842.9216977825406</v>
      </c>
      <c r="D12" s="2">
        <f t="shared" si="1"/>
        <v>-1.1303413405130414E-3</v>
      </c>
      <c r="E12" s="6">
        <f t="shared" si="2"/>
        <v>6.1334203285636192E-2</v>
      </c>
    </row>
    <row r="13" spans="1:5" x14ac:dyDescent="0.25">
      <c r="A13">
        <v>5</v>
      </c>
      <c r="B13" s="1">
        <v>1842.9710012363</v>
      </c>
      <c r="C13" s="1">
        <f t="shared" si="0"/>
        <v>1842.9726452094346</v>
      </c>
      <c r="D13" s="2">
        <f t="shared" si="1"/>
        <v>-1.6439731346054032E-3</v>
      </c>
      <c r="E13" s="6">
        <f t="shared" si="2"/>
        <v>8.9202253700221501E-2</v>
      </c>
    </row>
    <row r="14" spans="1:5" x14ac:dyDescent="0.25">
      <c r="A14">
        <v>6</v>
      </c>
      <c r="B14" s="1">
        <v>1843.0325413068001</v>
      </c>
      <c r="C14" s="1">
        <f t="shared" si="0"/>
        <v>1843.0347877004781</v>
      </c>
      <c r="D14" s="2">
        <f t="shared" si="1"/>
        <v>-2.2463936779786309E-3</v>
      </c>
      <c r="E14" s="6">
        <f t="shared" si="2"/>
        <v>0.12188558202861795</v>
      </c>
    </row>
    <row r="15" spans="1:5" x14ac:dyDescent="0.25">
      <c r="A15">
        <v>7</v>
      </c>
      <c r="B15" s="1">
        <v>1843.1051145225999</v>
      </c>
      <c r="C15" s="1">
        <f t="shared" si="0"/>
        <v>1843.1080495446179</v>
      </c>
      <c r="D15" s="2">
        <f t="shared" si="1"/>
        <v>-2.935022017936717E-3</v>
      </c>
      <c r="E15" s="6">
        <f t="shared" si="2"/>
        <v>0.1592430795721326</v>
      </c>
    </row>
    <row r="16" spans="1:5" x14ac:dyDescent="0.25">
      <c r="A16">
        <v>8</v>
      </c>
      <c r="B16" s="1">
        <v>1843.1886346266001</v>
      </c>
      <c r="C16" s="1">
        <f t="shared" si="0"/>
        <v>1843.1923414835824</v>
      </c>
      <c r="D16" s="2">
        <f t="shared" si="1"/>
        <v>-3.7068569822622521E-3</v>
      </c>
      <c r="E16" s="6">
        <f t="shared" si="2"/>
        <v>0.20111069793609326</v>
      </c>
    </row>
    <row r="17" spans="1:5" x14ac:dyDescent="0.25">
      <c r="A17">
        <v>9</v>
      </c>
      <c r="B17" s="1">
        <v>1843.2830023304</v>
      </c>
      <c r="C17" s="1">
        <f t="shared" si="0"/>
        <v>1843.287560820628</v>
      </c>
      <c r="D17" s="2">
        <f t="shared" si="1"/>
        <v>-4.5584902279642847E-3</v>
      </c>
      <c r="E17" s="6">
        <f t="shared" si="2"/>
        <v>0.24730217492135917</v>
      </c>
    </row>
    <row r="18" spans="1:5" x14ac:dyDescent="0.25">
      <c r="A18">
        <v>10</v>
      </c>
      <c r="B18" s="1">
        <v>1843.3881054205999</v>
      </c>
      <c r="C18" s="1">
        <f t="shared" si="0"/>
        <v>1843.39359154566</v>
      </c>
      <c r="D18" s="2">
        <f t="shared" si="1"/>
        <v>-5.486125060087943E-3</v>
      </c>
      <c r="E18" s="6">
        <f t="shared" si="2"/>
        <v>0.2976100755285746</v>
      </c>
    </row>
    <row r="19" spans="1:5" x14ac:dyDescent="0.25">
      <c r="A19">
        <v>11</v>
      </c>
      <c r="B19">
        <v>1843.5038188860999</v>
      </c>
      <c r="C19" s="1">
        <f t="shared" si="0"/>
        <v>1843.5103044765724</v>
      </c>
      <c r="D19" s="2">
        <f t="shared" si="1"/>
        <v>-6.4855904724936408E-3</v>
      </c>
      <c r="E19" s="6">
        <f t="shared" si="2"/>
        <v>0.35180657557187306</v>
      </c>
    </row>
    <row r="20" spans="1:5" x14ac:dyDescent="0.25">
      <c r="A20">
        <v>12</v>
      </c>
      <c r="B20">
        <v>1843.6300050525001</v>
      </c>
      <c r="C20" s="1">
        <f t="shared" si="0"/>
        <v>1843.6375574166377</v>
      </c>
      <c r="D20" s="2">
        <f t="shared" si="1"/>
        <v>-7.552364137609402E-3</v>
      </c>
      <c r="E20" s="6">
        <f t="shared" si="2"/>
        <v>0.40964473235140691</v>
      </c>
    </row>
    <row r="21" spans="1:5" x14ac:dyDescent="0.25">
      <c r="A21">
        <v>13</v>
      </c>
      <c r="B21">
        <v>1843.7665137361</v>
      </c>
      <c r="C21" s="1">
        <f t="shared" si="0"/>
        <v>1843.7751953277498</v>
      </c>
      <c r="D21" s="2">
        <f t="shared" si="1"/>
        <v>-8.6815916497471335E-3</v>
      </c>
      <c r="E21" s="6">
        <f t="shared" si="2"/>
        <v>0.47085955336349405</v>
      </c>
    </row>
    <row r="22" spans="1:5" x14ac:dyDescent="0.25">
      <c r="A22">
        <v>14</v>
      </c>
      <c r="B22">
        <v>1843.9131824084</v>
      </c>
      <c r="C22" s="1">
        <f t="shared" si="0"/>
        <v>1843.9230505193154</v>
      </c>
      <c r="D22" s="2">
        <f t="shared" si="1"/>
        <v>-9.868110915476791E-3</v>
      </c>
      <c r="E22" s="6">
        <f t="shared" si="2"/>
        <v>0.5351693452011228</v>
      </c>
    </row>
    <row r="23" spans="1:5" x14ac:dyDescent="0.25">
      <c r="A23">
        <v>15</v>
      </c>
      <c r="B23">
        <v>1844.0698363766001</v>
      </c>
      <c r="C23" s="1">
        <f t="shared" si="0"/>
        <v>1844.0809428525595</v>
      </c>
      <c r="D23" s="2">
        <f t="shared" si="1"/>
        <v>-1.1106475959422824E-2</v>
      </c>
      <c r="E23" s="6">
        <f t="shared" si="2"/>
        <v>0.60227703141069888</v>
      </c>
    </row>
    <row r="24" spans="1:5" x14ac:dyDescent="0.25">
      <c r="A24">
        <v>16</v>
      </c>
      <c r="B24">
        <v>1844.2362889768001</v>
      </c>
      <c r="C24" s="1">
        <f t="shared" si="0"/>
        <v>1844.2486799599949</v>
      </c>
      <c r="D24" s="2">
        <f t="shared" si="1"/>
        <v>-1.2390983194791261E-2</v>
      </c>
      <c r="E24" s="6">
        <f t="shared" si="2"/>
        <v>0.67187160437929894</v>
      </c>
    </row>
    <row r="25" spans="1:5" x14ac:dyDescent="0.25">
      <c r="A25">
        <v>17</v>
      </c>
      <c r="B25">
        <v>1844.4123417830001</v>
      </c>
      <c r="C25" s="1">
        <f t="shared" si="0"/>
        <v>1844.4260574797945</v>
      </c>
      <c r="D25" s="2">
        <f t="shared" si="1"/>
        <v>-1.371569679440654E-2</v>
      </c>
      <c r="E25" s="6">
        <f t="shared" si="2"/>
        <v>0.74362952848039521</v>
      </c>
    </row>
    <row r="26" spans="1:5" x14ac:dyDescent="0.25">
      <c r="A26">
        <v>18</v>
      </c>
      <c r="B26">
        <v>1844.5977848225</v>
      </c>
      <c r="C26" s="1">
        <f t="shared" si="0"/>
        <v>1844.6128593047731</v>
      </c>
      <c r="D26" s="2">
        <f t="shared" si="1"/>
        <v>-1.5074482273121248E-2</v>
      </c>
      <c r="E26" s="6">
        <f t="shared" si="2"/>
        <v>0.81721658813561326</v>
      </c>
    </row>
    <row r="27" spans="1:5" x14ac:dyDescent="0.25">
      <c r="A27">
        <v>19</v>
      </c>
      <c r="B27">
        <v>1844.7923968186001</v>
      </c>
      <c r="C27" s="1">
        <f t="shared" si="0"/>
        <v>1844.8088578456816</v>
      </c>
      <c r="D27" s="2">
        <f t="shared" si="1"/>
        <v>-1.6461027081504653E-2</v>
      </c>
      <c r="E27" s="6">
        <f t="shared" si="2"/>
        <v>0.8922890310016941</v>
      </c>
    </row>
    <row r="28" spans="1:5" x14ac:dyDescent="0.25">
      <c r="A28">
        <v>20</v>
      </c>
      <c r="B28">
        <v>1844.9959454282</v>
      </c>
      <c r="C28" s="1">
        <f t="shared" si="0"/>
        <v>1845.0138143084894</v>
      </c>
      <c r="D28" s="2">
        <f t="shared" si="1"/>
        <v>-1.7868880289370281E-2</v>
      </c>
      <c r="E28" s="6">
        <f t="shared" si="2"/>
        <v>0.96849574516966597</v>
      </c>
    </row>
    <row r="29" spans="1:5" x14ac:dyDescent="0.25">
      <c r="A29">
        <v>21</v>
      </c>
      <c r="B29">
        <v>1845.2081875104</v>
      </c>
      <c r="C29" s="1">
        <f t="shared" si="0"/>
        <v>1845.2274789853175</v>
      </c>
      <c r="D29" s="2">
        <f t="shared" si="1"/>
        <v>-1.9291474917508822E-2</v>
      </c>
      <c r="E29" s="6">
        <f t="shared" si="2"/>
        <v>1.0454794943828345</v>
      </c>
    </row>
    <row r="30" spans="1:5" x14ac:dyDescent="0.25">
      <c r="A30">
        <v>22</v>
      </c>
      <c r="B30">
        <v>1845.4288693921001</v>
      </c>
      <c r="C30" s="1">
        <f t="shared" si="0"/>
        <v>1845.4495915586697</v>
      </c>
      <c r="D30" s="2">
        <f t="shared" si="1"/>
        <v>-2.0722166569612455E-2</v>
      </c>
      <c r="E30" s="6">
        <f t="shared" si="2"/>
        <v>1.1228790352442235</v>
      </c>
    </row>
    <row r="31" spans="1:5" x14ac:dyDescent="0.25">
      <c r="A31">
        <v>23</v>
      </c>
      <c r="B31">
        <v>1845.6577271588999</v>
      </c>
      <c r="C31" s="1">
        <f t="shared" si="0"/>
        <v>1845.6798814185893</v>
      </c>
      <c r="D31" s="2">
        <f t="shared" si="1"/>
        <v>-2.215425968938689E-2</v>
      </c>
      <c r="E31" s="6">
        <f t="shared" si="2"/>
        <v>1.2003305617851308</v>
      </c>
    </row>
    <row r="32" spans="1:5" x14ac:dyDescent="0.25">
      <c r="A32">
        <v>24</v>
      </c>
      <c r="B32">
        <v>1845.8944869495001</v>
      </c>
      <c r="C32" s="1">
        <f t="shared" si="0"/>
        <v>1845.9180679923552</v>
      </c>
      <c r="D32" s="2">
        <f t="shared" si="1"/>
        <v>-2.3581042855084888E-2</v>
      </c>
      <c r="E32" s="6">
        <f t="shared" si="2"/>
        <v>1.2774696376818033</v>
      </c>
    </row>
    <row r="33" spans="1:5" x14ac:dyDescent="0.25">
      <c r="A33">
        <v>25</v>
      </c>
      <c r="B33">
        <v>1846.1388652661001</v>
      </c>
      <c r="C33" s="1">
        <f t="shared" si="0"/>
        <v>1846.1638610863172</v>
      </c>
      <c r="D33" s="2">
        <f t="shared" si="1"/>
        <v>-2.4995820217100118E-2</v>
      </c>
      <c r="E33" s="6">
        <f t="shared" si="2"/>
        <v>1.3539329170051086</v>
      </c>
    </row>
    <row r="34" spans="1:5" x14ac:dyDescent="0.25">
      <c r="A34">
        <v>26</v>
      </c>
      <c r="B34">
        <v>1846.3905692967001</v>
      </c>
      <c r="C34" s="1">
        <f t="shared" si="0"/>
        <v>1846.4169612394519</v>
      </c>
      <c r="D34" s="2">
        <f t="shared" si="1"/>
        <v>-2.6391942751843089E-2</v>
      </c>
      <c r="E34" s="6">
        <f t="shared" si="2"/>
        <v>1.429359852399041</v>
      </c>
    </row>
    <row r="35" spans="1:5" x14ac:dyDescent="0.25">
      <c r="A35">
        <v>27</v>
      </c>
      <c r="B35">
        <v>1846.6492972451999</v>
      </c>
      <c r="C35" s="1">
        <f t="shared" si="0"/>
        <v>1846.6770600882098</v>
      </c>
      <c r="D35" s="2">
        <f t="shared" si="1"/>
        <v>-2.7762843009895732E-2</v>
      </c>
      <c r="E35" s="6">
        <f t="shared" si="2"/>
        <v>1.5033945896620164</v>
      </c>
    </row>
    <row r="36" spans="1:5" x14ac:dyDescent="0.25">
      <c r="A36">
        <v>28</v>
      </c>
      <c r="B36">
        <v>1846.9147386817999</v>
      </c>
      <c r="C36" s="1">
        <f t="shared" si="0"/>
        <v>1846.943840742209</v>
      </c>
      <c r="D36" s="2">
        <f t="shared" si="1"/>
        <v>-2.910206040905905E-2</v>
      </c>
      <c r="E36" s="6">
        <f t="shared" si="2"/>
        <v>1.5756873472321797</v>
      </c>
    </row>
    <row r="37" spans="1:5" x14ac:dyDescent="0.25">
      <c r="A37">
        <v>29</v>
      </c>
      <c r="B37">
        <v>1847.1865748887999</v>
      </c>
      <c r="C37" s="1">
        <f t="shared" si="0"/>
        <v>1847.2169781703165</v>
      </c>
      <c r="D37" s="2">
        <f t="shared" si="1"/>
        <v>-3.040328151655558E-2</v>
      </c>
      <c r="E37" s="6">
        <f t="shared" si="2"/>
        <v>1.6458966042348895</v>
      </c>
    </row>
    <row r="38" spans="1:5" x14ac:dyDescent="0.25">
      <c r="A38">
        <v>30</v>
      </c>
      <c r="B38">
        <v>1847.4644792325</v>
      </c>
      <c r="C38" s="1">
        <f t="shared" si="0"/>
        <v>1847.4961395966502</v>
      </c>
      <c r="D38" s="2">
        <f t="shared" si="1"/>
        <v>-3.166036415018425E-2</v>
      </c>
      <c r="E38" s="6">
        <f t="shared" si="2"/>
        <v>1.713690408960552</v>
      </c>
    </row>
    <row r="39" spans="1:5" x14ac:dyDescent="0.25">
      <c r="A39">
        <v>31</v>
      </c>
      <c r="B39">
        <v>1847.7481175401001</v>
      </c>
      <c r="C39" s="1">
        <f t="shared" si="0"/>
        <v>1847.7809849060136</v>
      </c>
      <c r="D39" s="2">
        <f t="shared" si="1"/>
        <v>-3.2867365913489266E-2</v>
      </c>
      <c r="E39" s="6">
        <f t="shared" si="2"/>
        <v>1.7787479242384912</v>
      </c>
    </row>
    <row r="40" spans="1:5" x14ac:dyDescent="0.25">
      <c r="A40">
        <v>32</v>
      </c>
      <c r="B40">
        <v>1848.0371484811001</v>
      </c>
      <c r="C40" s="1">
        <f t="shared" si="0"/>
        <v>1848.0711670582741</v>
      </c>
      <c r="D40" s="2">
        <f t="shared" si="1"/>
        <v>-3.4018577174038001E-2</v>
      </c>
      <c r="E40" s="6">
        <f t="shared" si="2"/>
        <v>1.8407612098720281</v>
      </c>
    </row>
    <row r="41" spans="1:5" x14ac:dyDescent="0.25">
      <c r="A41">
        <v>33</v>
      </c>
      <c r="B41">
        <v>1848.3312239633999</v>
      </c>
      <c r="C41" s="1">
        <f t="shared" si="0"/>
        <v>1848.3663325111784</v>
      </c>
      <c r="D41" s="2">
        <f t="shared" si="1"/>
        <v>-3.5108547778463617E-2</v>
      </c>
      <c r="E41" s="6">
        <f t="shared" si="2"/>
        <v>1.8994366625778869</v>
      </c>
    </row>
    <row r="42" spans="1:5" x14ac:dyDescent="0.25">
      <c r="A42">
        <v>34</v>
      </c>
      <c r="B42">
        <v>1848.6299895387001</v>
      </c>
      <c r="C42" s="1">
        <f t="shared" si="0"/>
        <v>1848.6661216510888</v>
      </c>
      <c r="D42" s="2">
        <f t="shared" si="1"/>
        <v>-3.6132112388713722E-2</v>
      </c>
      <c r="E42" s="6">
        <f t="shared" si="2"/>
        <v>1.954496377985401</v>
      </c>
    </row>
    <row r="43" spans="1:5" x14ac:dyDescent="0.25">
      <c r="A43">
        <v>35</v>
      </c>
      <c r="B43">
        <v>1848.9330848136001</v>
      </c>
      <c r="C43" s="1">
        <f t="shared" si="0"/>
        <v>1848.9701692311176</v>
      </c>
      <c r="D43" s="2">
        <f t="shared" si="1"/>
        <v>-3.7084417517462498E-2</v>
      </c>
      <c r="E43" s="6">
        <f t="shared" si="2"/>
        <v>2.0056796012498035</v>
      </c>
    </row>
    <row r="44" spans="1:5" x14ac:dyDescent="0.25">
      <c r="A44">
        <v>36</v>
      </c>
      <c r="B44">
        <v>1849.2401438792999</v>
      </c>
      <c r="C44" s="1">
        <f t="shared" si="0"/>
        <v>1849.278104816123</v>
      </c>
      <c r="D44" s="2">
        <f t="shared" si="1"/>
        <v>-3.7960936823083102E-2</v>
      </c>
      <c r="E44" s="6">
        <f t="shared" si="2"/>
        <v>2.0527435394503639</v>
      </c>
    </row>
    <row r="45" spans="1:5" x14ac:dyDescent="0.25">
      <c r="A45">
        <v>37</v>
      </c>
      <c r="B45">
        <v>1849.5507957268001</v>
      </c>
      <c r="C45" s="1">
        <f t="shared" si="0"/>
        <v>1849.5895532340289</v>
      </c>
      <c r="D45" s="2">
        <f t="shared" si="1"/>
        <v>-3.8757507228865506E-2</v>
      </c>
      <c r="E45" s="6">
        <f t="shared" si="2"/>
        <v>2.0954652972113488</v>
      </c>
    </row>
    <row r="46" spans="1:5" x14ac:dyDescent="0.25">
      <c r="A46">
        <v>38</v>
      </c>
      <c r="B46">
        <v>1849.8646646944001</v>
      </c>
      <c r="C46" s="1">
        <f t="shared" si="0"/>
        <v>1849.9041350329128</v>
      </c>
      <c r="D46" s="2">
        <f t="shared" si="1"/>
        <v>-3.9470338512728631E-2</v>
      </c>
      <c r="E46" s="6">
        <f t="shared" si="2"/>
        <v>2.133642374502092</v>
      </c>
    </row>
    <row r="47" spans="1:5" x14ac:dyDescent="0.25">
      <c r="A47">
        <v>39</v>
      </c>
      <c r="B47">
        <v>1850.1813709088999</v>
      </c>
      <c r="C47" s="1">
        <f t="shared" si="0"/>
        <v>1850.2214669433106</v>
      </c>
      <c r="D47" s="2">
        <f t="shared" si="1"/>
        <v>-4.0096034410680659E-2</v>
      </c>
      <c r="E47" s="6">
        <f t="shared" si="2"/>
        <v>2.167093784557693</v>
      </c>
    </row>
    <row r="48" spans="1:5" x14ac:dyDescent="0.25">
      <c r="A48">
        <v>40</v>
      </c>
      <c r="B48">
        <v>1850.5005307358001</v>
      </c>
      <c r="C48" s="1">
        <f t="shared" si="0"/>
        <v>1850.5411623451707</v>
      </c>
      <c r="D48" s="2">
        <f t="shared" si="1"/>
        <v>-4.0631609370620936E-2</v>
      </c>
      <c r="E48" s="6">
        <f t="shared" si="2"/>
        <v>2.1956609340766535</v>
      </c>
    </row>
    <row r="49" spans="1:5" x14ac:dyDescent="0.25">
      <c r="A49">
        <v>41</v>
      </c>
      <c r="B49">
        <v>1850.8217572333999</v>
      </c>
      <c r="C49" s="1">
        <f t="shared" si="0"/>
        <v>1850.8628317388909</v>
      </c>
      <c r="D49" s="2">
        <f t="shared" si="1"/>
        <v>-4.1074505490996671E-2</v>
      </c>
      <c r="E49" s="6">
        <f t="shared" si="2"/>
        <v>2.2192085111140867</v>
      </c>
    </row>
    <row r="50" spans="1:5" x14ac:dyDescent="0.25">
      <c r="A50">
        <v>42</v>
      </c>
      <c r="B50">
        <v>1851.1446606177999</v>
      </c>
      <c r="C50" s="1">
        <f t="shared" si="0"/>
        <v>1851.1860832198647</v>
      </c>
      <c r="D50" s="2">
        <f t="shared" si="1"/>
        <v>-4.1422602064812963E-2</v>
      </c>
      <c r="E50" s="6">
        <f t="shared" si="2"/>
        <v>2.2376249713785912</v>
      </c>
    </row>
    <row r="51" spans="1:5" x14ac:dyDescent="0.25">
      <c r="A51">
        <v>43</v>
      </c>
      <c r="B51">
        <v>1851.4688487271001</v>
      </c>
      <c r="C51" s="1">
        <f t="shared" si="0"/>
        <v>1851.5105229559554</v>
      </c>
      <c r="D51" s="2">
        <f t="shared" si="1"/>
        <v>-4.1674228855299589E-2</v>
      </c>
      <c r="E51" s="6">
        <f t="shared" si="2"/>
        <v>2.2508232245294644</v>
      </c>
    </row>
    <row r="52" spans="1:5" x14ac:dyDescent="0.25">
      <c r="A52">
        <v>44</v>
      </c>
      <c r="B52">
        <v>1851.7939274974001</v>
      </c>
      <c r="C52" s="1">
        <f t="shared" si="0"/>
        <v>1851.8357556673207</v>
      </c>
      <c r="D52" s="2">
        <f t="shared" si="1"/>
        <v>-4.1828169920563596E-2</v>
      </c>
      <c r="E52" s="6">
        <f t="shared" si="2"/>
        <v>2.2587408085492195</v>
      </c>
    </row>
    <row r="53" spans="1:5" x14ac:dyDescent="0.25">
      <c r="A53">
        <v>45</v>
      </c>
      <c r="B53">
        <v>1852.1195014340001</v>
      </c>
      <c r="C53" s="1">
        <f t="shared" si="0"/>
        <v>1852.1613851080001</v>
      </c>
      <c r="D53" s="2">
        <f t="shared" si="1"/>
        <v>-4.18836740000188E-2</v>
      </c>
      <c r="E53" s="6">
        <f t="shared" si="2"/>
        <v>2.2613404175671521</v>
      </c>
    </row>
    <row r="54" spans="1:5" x14ac:dyDescent="0.25">
      <c r="A54">
        <v>46</v>
      </c>
      <c r="B54">
        <v>1852.4451740912</v>
      </c>
      <c r="C54" s="1">
        <f t="shared" si="0"/>
        <v>1852.4870145486796</v>
      </c>
      <c r="D54" s="2">
        <f t="shared" si="1"/>
        <v>-4.1840457479565885E-2</v>
      </c>
      <c r="E54" s="6">
        <f t="shared" si="2"/>
        <v>2.2586100280848367</v>
      </c>
    </row>
    <row r="55" spans="1:5" x14ac:dyDescent="0.25">
      <c r="A55">
        <v>47</v>
      </c>
      <c r="B55">
        <v>1852.7705485531001</v>
      </c>
      <c r="C55" s="1">
        <f t="shared" si="0"/>
        <v>1852.8122472600448</v>
      </c>
      <c r="D55" s="2">
        <f t="shared" si="1"/>
        <v>-4.1698706944771402E-2</v>
      </c>
      <c r="E55" s="6">
        <f t="shared" si="2"/>
        <v>2.2505630026159325</v>
      </c>
    </row>
    <row r="56" spans="1:5" x14ac:dyDescent="0.25">
      <c r="A56">
        <v>48</v>
      </c>
      <c r="B56">
        <v>1853.0952279218</v>
      </c>
      <c r="C56" s="1">
        <f t="shared" si="0"/>
        <v>1853.1366869961355</v>
      </c>
      <c r="D56" s="2">
        <f t="shared" si="1"/>
        <v>-4.1459074335534751E-2</v>
      </c>
      <c r="E56" s="6">
        <f t="shared" si="2"/>
        <v>2.2372377939772128</v>
      </c>
    </row>
    <row r="57" spans="1:5" x14ac:dyDescent="0.25">
      <c r="A57">
        <v>49</v>
      </c>
      <c r="B57">
        <v>1853.4188157993001</v>
      </c>
      <c r="C57" s="1">
        <f t="shared" si="0"/>
        <v>1853.4599384771093</v>
      </c>
      <c r="D57" s="2">
        <f t="shared" si="1"/>
        <v>-4.1122677809198649E-2</v>
      </c>
      <c r="E57" s="6">
        <f t="shared" si="2"/>
        <v>2.218697958100297</v>
      </c>
    </row>
    <row r="58" spans="1:5" x14ac:dyDescent="0.25">
      <c r="A58">
        <v>50</v>
      </c>
      <c r="B58">
        <v>1853.7409167748001</v>
      </c>
      <c r="C58" s="1">
        <f t="shared" si="0"/>
        <v>1853.7816078708295</v>
      </c>
      <c r="D58" s="2">
        <f t="shared" si="1"/>
        <v>-4.069109602937715E-2</v>
      </c>
      <c r="E58" s="6">
        <f t="shared" si="2"/>
        <v>2.1950318126261443</v>
      </c>
    </row>
    <row r="59" spans="1:5" x14ac:dyDescent="0.25">
      <c r="A59">
        <v>51</v>
      </c>
      <c r="B59">
        <v>1854.0611369119999</v>
      </c>
      <c r="C59" s="1">
        <f t="shared" si="0"/>
        <v>1854.1013032726896</v>
      </c>
      <c r="D59" s="2">
        <f t="shared" si="1"/>
        <v>-4.0166360689681824E-2</v>
      </c>
      <c r="E59" s="6">
        <f t="shared" si="2"/>
        <v>2.1663520013056377</v>
      </c>
    </row>
    <row r="60" spans="1:5" x14ac:dyDescent="0.25">
      <c r="A60">
        <v>52</v>
      </c>
      <c r="B60">
        <v>1854.3790842361</v>
      </c>
      <c r="C60" s="1">
        <f t="shared" si="0"/>
        <v>1854.4186351830874</v>
      </c>
      <c r="D60" s="2">
        <f t="shared" si="1"/>
        <v>-3.9550946987446878E-2</v>
      </c>
      <c r="E60" s="6">
        <f t="shared" si="2"/>
        <v>2.1327949491589311</v>
      </c>
    </row>
    <row r="61" spans="1:5" x14ac:dyDescent="0.25">
      <c r="A61">
        <v>53</v>
      </c>
      <c r="B61">
        <v>1854.6943692199</v>
      </c>
      <c r="C61" s="1">
        <f t="shared" si="0"/>
        <v>1854.7332169819713</v>
      </c>
      <c r="D61" s="2">
        <f t="shared" si="1"/>
        <v>-3.8847762071327452E-2</v>
      </c>
      <c r="E61" s="6">
        <f t="shared" si="2"/>
        <v>2.0945202100030684</v>
      </c>
    </row>
    <row r="62" spans="1:5" x14ac:dyDescent="0.25">
      <c r="A62">
        <v>54</v>
      </c>
      <c r="B62">
        <v>1855.0066052750999</v>
      </c>
      <c r="C62" s="1">
        <f t="shared" si="0"/>
        <v>1855.0446653998772</v>
      </c>
      <c r="D62" s="2">
        <f t="shared" si="1"/>
        <v>-3.8060124777302917E-2</v>
      </c>
      <c r="E62" s="6">
        <f t="shared" si="2"/>
        <v>2.0517093462597891</v>
      </c>
    </row>
    <row r="63" spans="1:5" x14ac:dyDescent="0.25">
      <c r="A63">
        <v>55</v>
      </c>
      <c r="B63">
        <v>1855.3154092187999</v>
      </c>
      <c r="C63" s="1">
        <f t="shared" si="0"/>
        <v>1855.3526009848827</v>
      </c>
      <c r="D63" s="2">
        <f t="shared" si="1"/>
        <v>-3.7191766082742106E-2</v>
      </c>
      <c r="E63" s="6">
        <f t="shared" si="2"/>
        <v>2.0045659279535046</v>
      </c>
    </row>
    <row r="64" spans="1:5" x14ac:dyDescent="0.25">
      <c r="A64">
        <v>56</v>
      </c>
      <c r="B64">
        <v>1855.6204017740999</v>
      </c>
      <c r="C64" s="1">
        <f t="shared" si="0"/>
        <v>1855.6566485649114</v>
      </c>
      <c r="D64" s="2">
        <f t="shared" si="1"/>
        <v>-3.6246790811446772E-2</v>
      </c>
      <c r="E64" s="6">
        <f t="shared" si="2"/>
        <v>1.9533134451073451</v>
      </c>
    </row>
    <row r="65" spans="1:5" x14ac:dyDescent="0.25">
      <c r="A65">
        <v>57</v>
      </c>
      <c r="B65">
        <v>1855.9212080300999</v>
      </c>
      <c r="C65" s="1">
        <f t="shared" si="0"/>
        <v>1855.9564377048218</v>
      </c>
      <c r="D65" s="2">
        <f t="shared" si="1"/>
        <v>-3.5229674721904303E-2</v>
      </c>
      <c r="E65" s="6">
        <f t="shared" si="2"/>
        <v>1.8981951303486013</v>
      </c>
    </row>
    <row r="66" spans="1:5" x14ac:dyDescent="0.25">
      <c r="A66">
        <v>58</v>
      </c>
      <c r="B66">
        <v>1856.2174579268001</v>
      </c>
      <c r="C66" s="1">
        <f t="shared" si="0"/>
        <v>1856.2516031577261</v>
      </c>
      <c r="D66" s="2">
        <f t="shared" si="1"/>
        <v>-3.4145230926014847E-2</v>
      </c>
      <c r="E66" s="6">
        <f t="shared" si="2"/>
        <v>1.8394721312525388</v>
      </c>
    </row>
    <row r="67" spans="1:5" x14ac:dyDescent="0.25">
      <c r="A67">
        <v>59</v>
      </c>
      <c r="B67">
        <v>1856.5087867126001</v>
      </c>
      <c r="C67" s="1">
        <f t="shared" si="0"/>
        <v>1856.5417853099866</v>
      </c>
      <c r="D67" s="2">
        <f t="shared" si="1"/>
        <v>-3.2998597386495021E-2</v>
      </c>
      <c r="E67" s="6">
        <f t="shared" si="2"/>
        <v>1.7774228216999299</v>
      </c>
    </row>
    <row r="68" spans="1:5" x14ac:dyDescent="0.25">
      <c r="A68">
        <v>60</v>
      </c>
      <c r="B68">
        <v>1856.7948354158</v>
      </c>
      <c r="C68" s="1">
        <f t="shared" si="0"/>
        <v>1856.82663061935</v>
      </c>
      <c r="D68" s="2">
        <f t="shared" si="1"/>
        <v>-3.1795203550018414E-2</v>
      </c>
      <c r="E68" s="6">
        <f t="shared" si="2"/>
        <v>1.7123409921912327</v>
      </c>
    </row>
    <row r="69" spans="1:5" x14ac:dyDescent="0.25">
      <c r="A69">
        <v>61</v>
      </c>
      <c r="B69">
        <v>1857.0752513015</v>
      </c>
      <c r="C69" s="1">
        <f t="shared" si="0"/>
        <v>1857.1057920456838</v>
      </c>
      <c r="D69" s="2">
        <f t="shared" si="1"/>
        <v>-3.0540744183781499E-2</v>
      </c>
      <c r="E69" s="6">
        <f t="shared" si="2"/>
        <v>1.6445344317266666</v>
      </c>
    </row>
    <row r="70" spans="1:5" x14ac:dyDescent="0.25">
      <c r="A70">
        <v>62</v>
      </c>
      <c r="B70">
        <v>1857.3496883137</v>
      </c>
      <c r="C70" s="1">
        <f t="shared" si="0"/>
        <v>1857.3789294737912</v>
      </c>
      <c r="D70" s="2">
        <f t="shared" si="1"/>
        <v>-2.9241160091260099E-2</v>
      </c>
      <c r="E70" s="6">
        <f t="shared" si="2"/>
        <v>1.5743238833631179</v>
      </c>
    </row>
    <row r="71" spans="1:5" x14ac:dyDescent="0.25">
      <c r="A71">
        <v>63</v>
      </c>
      <c r="B71">
        <v>1857.6178075265</v>
      </c>
      <c r="C71" s="1">
        <f t="shared" si="0"/>
        <v>1857.6457101277904</v>
      </c>
      <c r="D71" s="2">
        <f t="shared" si="1"/>
        <v>-2.7902601290406892E-2</v>
      </c>
      <c r="E71" s="6">
        <f t="shared" si="2"/>
        <v>1.5020410586519981</v>
      </c>
    </row>
    <row r="72" spans="1:5" x14ac:dyDescent="0.25">
      <c r="A72">
        <v>64</v>
      </c>
      <c r="B72">
        <v>1857.8792775764</v>
      </c>
      <c r="C72" s="1">
        <f t="shared" si="0"/>
        <v>1857.9058089765483</v>
      </c>
      <c r="D72" s="2">
        <f t="shared" si="1"/>
        <v>-2.6531400148314788E-2</v>
      </c>
      <c r="E72" s="6">
        <f t="shared" si="2"/>
        <v>1.4280271916976219</v>
      </c>
    </row>
    <row r="73" spans="1:5" x14ac:dyDescent="0.25">
      <c r="A73">
        <v>65</v>
      </c>
      <c r="B73">
        <v>1858.1337750864</v>
      </c>
      <c r="C73" s="1">
        <f t="shared" ref="C73:C98" si="3">$B$5+COS(RADIANS($E$5*A73-180))*$C$4</f>
        <v>1858.158909129683</v>
      </c>
      <c r="D73" s="2">
        <f t="shared" ref="D73:D98" si="4">B73-C73</f>
        <v>-2.5134043283060237E-2</v>
      </c>
      <c r="E73" s="6">
        <f t="shared" ref="E73:E98" si="5">ABS(D73/C73)/(1/100/1000)</f>
        <v>1.3526315300359546</v>
      </c>
    </row>
    <row r="74" spans="1:5" x14ac:dyDescent="0.25">
      <c r="A74">
        <v>66</v>
      </c>
      <c r="B74">
        <v>1858.3809850906</v>
      </c>
      <c r="C74" s="1">
        <f t="shared" si="3"/>
        <v>1858.404702223645</v>
      </c>
      <c r="D74" s="2">
        <f t="shared" si="4"/>
        <v>-2.3717133045010996E-2</v>
      </c>
      <c r="E74" s="6">
        <f t="shared" si="5"/>
        <v>1.2762092679077184</v>
      </c>
    </row>
    <row r="75" spans="1:5" x14ac:dyDescent="0.25">
      <c r="A75">
        <v>67</v>
      </c>
      <c r="B75">
        <v>1858.6206014326001</v>
      </c>
      <c r="C75" s="1">
        <f t="shared" si="3"/>
        <v>1858.6428887974109</v>
      </c>
      <c r="D75" s="2">
        <f t="shared" si="4"/>
        <v>-2.2287364810836152E-2</v>
      </c>
      <c r="E75" s="6">
        <f t="shared" si="5"/>
        <v>1.1991203337213767</v>
      </c>
    </row>
    <row r="76" spans="1:5" x14ac:dyDescent="0.25">
      <c r="A76">
        <v>68</v>
      </c>
      <c r="B76">
        <v>1858.8523271716999</v>
      </c>
      <c r="C76" s="1">
        <f t="shared" si="3"/>
        <v>1858.8731786573305</v>
      </c>
      <c r="D76" s="2">
        <f t="shared" si="4"/>
        <v>-2.0851485630601019E-2</v>
      </c>
      <c r="E76" s="6">
        <f t="shared" si="5"/>
        <v>1.1217271769805246</v>
      </c>
    </row>
    <row r="77" spans="1:5" x14ac:dyDescent="0.25">
      <c r="A77">
        <v>69</v>
      </c>
      <c r="B77">
        <v>1859.0758749613999</v>
      </c>
      <c r="C77" s="1">
        <f t="shared" si="3"/>
        <v>1859.0952912306827</v>
      </c>
      <c r="D77" s="2">
        <f t="shared" si="4"/>
        <v>-1.941626928282858E-2</v>
      </c>
      <c r="E77" s="6">
        <f t="shared" si="5"/>
        <v>1.0443934409610283</v>
      </c>
    </row>
    <row r="78" spans="1:5" x14ac:dyDescent="0.25">
      <c r="A78">
        <v>70</v>
      </c>
      <c r="B78">
        <v>1859.2909674333</v>
      </c>
      <c r="C78" s="1">
        <f t="shared" si="3"/>
        <v>1859.3089559075108</v>
      </c>
      <c r="D78" s="2">
        <f t="shared" si="4"/>
        <v>-1.7988474210824279E-2</v>
      </c>
      <c r="E78" s="6">
        <f t="shared" si="5"/>
        <v>0.96748171699330487</v>
      </c>
    </row>
    <row r="79" spans="1:5" x14ac:dyDescent="0.25">
      <c r="A79">
        <v>71</v>
      </c>
      <c r="B79">
        <v>1859.4973375504001</v>
      </c>
      <c r="C79" s="1">
        <f t="shared" si="3"/>
        <v>1859.5139123703186</v>
      </c>
      <c r="D79" s="2">
        <f t="shared" si="4"/>
        <v>-1.6574819918560024E-2</v>
      </c>
      <c r="E79" s="6">
        <f t="shared" si="5"/>
        <v>0.89135229418273787</v>
      </c>
    </row>
    <row r="80" spans="1:5" x14ac:dyDescent="0.25">
      <c r="A80">
        <v>72</v>
      </c>
      <c r="B80">
        <v>1859.694728962</v>
      </c>
      <c r="C80" s="1">
        <f t="shared" si="3"/>
        <v>1859.7099109112271</v>
      </c>
      <c r="D80" s="2">
        <f t="shared" si="4"/>
        <v>-1.5181949227098812E-2</v>
      </c>
      <c r="E80" s="6">
        <f t="shared" si="5"/>
        <v>0.81636115063020265</v>
      </c>
    </row>
    <row r="81" spans="1:5" x14ac:dyDescent="0.25">
      <c r="A81">
        <v>73</v>
      </c>
      <c r="B81">
        <v>1859.8828963378</v>
      </c>
      <c r="C81" s="1">
        <f t="shared" si="3"/>
        <v>1859.8967127362057</v>
      </c>
      <c r="D81" s="2">
        <f t="shared" si="4"/>
        <v>-1.3816398405651853E-2</v>
      </c>
      <c r="E81" s="6">
        <f t="shared" si="5"/>
        <v>0.74285837009334343</v>
      </c>
    </row>
    <row r="82" spans="1:5" x14ac:dyDescent="0.25">
      <c r="A82">
        <v>74</v>
      </c>
      <c r="B82">
        <v>1860.0616056936001</v>
      </c>
      <c r="C82" s="1">
        <f t="shared" si="3"/>
        <v>1860.0740902560053</v>
      </c>
      <c r="D82" s="2">
        <f t="shared" si="4"/>
        <v>-1.2484562405234101E-2</v>
      </c>
      <c r="E82" s="6">
        <f t="shared" si="5"/>
        <v>0.67118629685959597</v>
      </c>
    </row>
    <row r="83" spans="1:5" x14ac:dyDescent="0.25">
      <c r="A83">
        <v>75</v>
      </c>
      <c r="B83">
        <v>1860.2306346976</v>
      </c>
      <c r="C83" s="1">
        <f t="shared" si="3"/>
        <v>1860.2418273634407</v>
      </c>
      <c r="D83" s="2">
        <f t="shared" si="4"/>
        <v>-1.1192665840781046E-2</v>
      </c>
      <c r="E83" s="6">
        <f t="shared" si="5"/>
        <v>0.60167800100724766</v>
      </c>
    </row>
    <row r="84" spans="1:5" x14ac:dyDescent="0.25">
      <c r="A84">
        <v>76</v>
      </c>
      <c r="B84">
        <v>1860.3897729615001</v>
      </c>
      <c r="C84" s="1">
        <f t="shared" si="3"/>
        <v>1860.3997196966848</v>
      </c>
      <c r="D84" s="2">
        <f t="shared" si="4"/>
        <v>-9.9467351847124519E-3</v>
      </c>
      <c r="E84" s="6">
        <f t="shared" si="5"/>
        <v>0.53465580968449855</v>
      </c>
    </row>
    <row r="85" spans="1:5" x14ac:dyDescent="0.25">
      <c r="A85">
        <v>77</v>
      </c>
      <c r="B85">
        <v>1860.5388223247</v>
      </c>
      <c r="C85" s="1">
        <f t="shared" si="3"/>
        <v>1860.5475748882504</v>
      </c>
      <c r="D85" s="2">
        <f t="shared" si="4"/>
        <v>-8.7525635503880039E-3</v>
      </c>
      <c r="E85" s="6">
        <f t="shared" si="5"/>
        <v>0.47042944069375414</v>
      </c>
    </row>
    <row r="86" spans="1:5" x14ac:dyDescent="0.25">
      <c r="A86">
        <v>78</v>
      </c>
      <c r="B86">
        <v>1860.6775971110001</v>
      </c>
      <c r="C86" s="1">
        <f t="shared" si="3"/>
        <v>1860.6852127993625</v>
      </c>
      <c r="D86" s="2">
        <f t="shared" si="4"/>
        <v>-7.6156883624207694E-3</v>
      </c>
      <c r="E86" s="6">
        <f t="shared" si="5"/>
        <v>0.40929482913249587</v>
      </c>
    </row>
    <row r="87" spans="1:5" x14ac:dyDescent="0.25">
      <c r="A87">
        <v>79</v>
      </c>
      <c r="B87">
        <v>1860.8059243815001</v>
      </c>
      <c r="C87" s="1">
        <f t="shared" si="3"/>
        <v>1860.8124657394278</v>
      </c>
      <c r="D87" s="2">
        <f t="shared" si="4"/>
        <v>-6.5413579277446843E-3</v>
      </c>
      <c r="E87" s="6">
        <f t="shared" si="5"/>
        <v>0.35153235740740568</v>
      </c>
    </row>
    <row r="88" spans="1:5" x14ac:dyDescent="0.25">
      <c r="A88">
        <v>80</v>
      </c>
      <c r="B88">
        <v>1860.9236441567</v>
      </c>
      <c r="C88" s="1">
        <f t="shared" si="3"/>
        <v>1860.9291786703402</v>
      </c>
      <c r="D88" s="2">
        <f t="shared" si="4"/>
        <v>-5.5345136402138451E-3</v>
      </c>
      <c r="E88" s="6">
        <f t="shared" si="5"/>
        <v>0.2974059251501624</v>
      </c>
    </row>
    <row r="89" spans="1:5" x14ac:dyDescent="0.25">
      <c r="A89">
        <v>81</v>
      </c>
      <c r="B89">
        <v>1861.0306096345</v>
      </c>
      <c r="C89" s="1">
        <f t="shared" si="3"/>
        <v>1861.0352093953722</v>
      </c>
      <c r="D89" s="2">
        <f t="shared" si="4"/>
        <v>-4.5997608722245786E-3</v>
      </c>
      <c r="E89" s="6">
        <f t="shared" si="5"/>
        <v>0.2471614104345175</v>
      </c>
    </row>
    <row r="90" spans="1:5" x14ac:dyDescent="0.25">
      <c r="A90">
        <v>82</v>
      </c>
      <c r="B90">
        <v>1861.1266873827001</v>
      </c>
      <c r="C90" s="1">
        <f t="shared" si="3"/>
        <v>1861.1304287324178</v>
      </c>
      <c r="D90" s="2">
        <f t="shared" si="4"/>
        <v>-3.7413497177567479E-3</v>
      </c>
      <c r="E90" s="6">
        <f t="shared" si="5"/>
        <v>0.20102565945928427</v>
      </c>
    </row>
    <row r="91" spans="1:5" x14ac:dyDescent="0.25">
      <c r="A91">
        <v>83</v>
      </c>
      <c r="B91">
        <v>1861.2117575202999</v>
      </c>
      <c r="C91" s="1">
        <f t="shared" si="3"/>
        <v>1861.2147206713823</v>
      </c>
      <c r="D91" s="2">
        <f t="shared" si="4"/>
        <v>-2.963151082440163E-3</v>
      </c>
      <c r="E91" s="6">
        <f t="shared" si="5"/>
        <v>0.15920522492812042</v>
      </c>
    </row>
    <row r="92" spans="1:5" x14ac:dyDescent="0.25">
      <c r="A92">
        <v>84</v>
      </c>
      <c r="B92">
        <v>1861.2857138761999</v>
      </c>
      <c r="C92" s="1">
        <f t="shared" si="3"/>
        <v>1861.2879825155221</v>
      </c>
      <c r="D92" s="2">
        <f t="shared" si="4"/>
        <v>-2.2686393222102197E-3</v>
      </c>
      <c r="E92" s="6">
        <f t="shared" si="5"/>
        <v>0.12188545477761931</v>
      </c>
    </row>
    <row r="93" spans="1:5" x14ac:dyDescent="0.25">
      <c r="A93">
        <v>85</v>
      </c>
      <c r="B93">
        <v>1861.3484641261</v>
      </c>
      <c r="C93" s="1">
        <f t="shared" si="3"/>
        <v>1861.3501250065656</v>
      </c>
      <c r="D93" s="2">
        <f t="shared" si="4"/>
        <v>-1.6608804655788845E-3</v>
      </c>
      <c r="E93" s="6">
        <f t="shared" si="5"/>
        <v>8.922987906818583E-2</v>
      </c>
    </row>
    <row r="94" spans="1:5" x14ac:dyDescent="0.25">
      <c r="A94">
        <v>86</v>
      </c>
      <c r="B94">
        <v>1861.3999299249001</v>
      </c>
      <c r="C94" s="1">
        <f t="shared" si="3"/>
        <v>1861.4010724334596</v>
      </c>
      <c r="D94" s="2">
        <f t="shared" si="4"/>
        <v>-1.1425085594964912E-3</v>
      </c>
      <c r="E94" s="6">
        <f t="shared" si="5"/>
        <v>6.1378956766306093E-2</v>
      </c>
    </row>
    <row r="95" spans="1:5" x14ac:dyDescent="0.25">
      <c r="A95">
        <v>87</v>
      </c>
      <c r="B95">
        <v>1861.4400470041001</v>
      </c>
      <c r="C95" s="1">
        <f t="shared" si="3"/>
        <v>1861.4407627246121</v>
      </c>
      <c r="D95" s="2">
        <f t="shared" si="4"/>
        <v>-7.1572051206203469E-4</v>
      </c>
      <c r="E95" s="6">
        <f t="shared" si="5"/>
        <v>3.8449814057710134E-2</v>
      </c>
    </row>
    <row r="96" spans="1:5" x14ac:dyDescent="0.25">
      <c r="A96">
        <v>88</v>
      </c>
      <c r="B96">
        <v>1861.4687652649</v>
      </c>
      <c r="C96" s="1">
        <f t="shared" si="3"/>
        <v>1861.4691475235174</v>
      </c>
      <c r="D96" s="2">
        <f t="shared" si="4"/>
        <v>-3.8225861749197065E-4</v>
      </c>
      <c r="E96" s="6">
        <f t="shared" si="5"/>
        <v>2.0535318460718203E-2</v>
      </c>
    </row>
    <row r="97" spans="1:5" x14ac:dyDescent="0.25">
      <c r="A97">
        <v>89</v>
      </c>
      <c r="B97">
        <v>1861.4860488366</v>
      </c>
      <c r="C97" s="1">
        <f t="shared" si="3"/>
        <v>1861.4861922476703</v>
      </c>
      <c r="D97" s="2">
        <f t="shared" si="4"/>
        <v>-1.4341107021209609E-4</v>
      </c>
      <c r="E97" s="6">
        <f t="shared" si="5"/>
        <v>7.7041167863261427E-3</v>
      </c>
    </row>
    <row r="98" spans="1:5" x14ac:dyDescent="0.25">
      <c r="A98">
        <v>90</v>
      </c>
      <c r="B98">
        <v>1861.4918761306999</v>
      </c>
      <c r="C98" s="1">
        <f t="shared" si="3"/>
        <v>1861.4918761306999</v>
      </c>
      <c r="D98" s="2">
        <f t="shared" si="4"/>
        <v>0</v>
      </c>
      <c r="E98" s="6">
        <f t="shared" si="5"/>
        <v>0</v>
      </c>
    </row>
  </sheetData>
  <conditionalFormatting sqref="E8:E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ECHEVARRÍA Juan Pablo   TERNIUM SIDERAR</dc:creator>
  <cp:lastModifiedBy>ECHEVARRÍA Juan Pablo   TERNIUM SIDERAR</cp:lastModifiedBy>
  <dcterms:created xsi:type="dcterms:W3CDTF">2017-07-26T13:40:16Z</dcterms:created>
  <dcterms:modified xsi:type="dcterms:W3CDTF">2017-07-26T14:56:22Z</dcterms:modified>
</cp:coreProperties>
</file>