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cdc-my.sharepoint.com/personal/kvn7_cdc_gov/Documents/My Recipients/OD2A General/NOFO 2.0/AM 2.0/Final Docs/"/>
    </mc:Choice>
  </mc:AlternateContent>
  <xr:revisionPtr revIDLastSave="0" documentId="8_{B5DAE5CB-9065-4A5E-A677-36F7D4678AD8}" xr6:coauthVersionLast="47" xr6:coauthVersionMax="47" xr10:uidLastSave="{00000000-0000-0000-0000-000000000000}"/>
  <workbookProtection lockStructure="1"/>
  <bookViews>
    <workbookView xWindow="28680" yWindow="-120" windowWidth="29040" windowHeight="15840" xr2:uid="{F138C583-0E03-4D4C-9BE7-32B51C3D7AC2}"/>
  </bookViews>
  <sheets>
    <sheet name="Table_1_Table_2" sheetId="1" r:id="rId1"/>
    <sheet name="Burden" sheetId="3" state="hidden" r:id="rId2"/>
    <sheet name="Budget" sheetId="2" state="hidden" r:id="rId3"/>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3" l="1"/>
  <c r="C3" i="3"/>
  <c r="C4" i="3"/>
  <c r="C5" i="3"/>
  <c r="C6" i="3"/>
  <c r="C7" i="3"/>
  <c r="C8" i="3"/>
  <c r="C9" i="3"/>
  <c r="C10" i="3"/>
  <c r="C11" i="3"/>
  <c r="A2" i="3"/>
  <c r="A3" i="3"/>
  <c r="A4" i="3"/>
  <c r="A5" i="3"/>
  <c r="A6" i="3"/>
  <c r="A7" i="3"/>
  <c r="A8" i="3"/>
  <c r="A9" i="3"/>
  <c r="A10" i="3"/>
  <c r="A11" i="3"/>
  <c r="B3" i="3"/>
  <c r="B4" i="3"/>
  <c r="B5" i="3"/>
  <c r="B6" i="3"/>
  <c r="B7" i="3"/>
  <c r="B8" i="3"/>
  <c r="B9" i="3"/>
  <c r="B10" i="3"/>
  <c r="B11" i="3"/>
  <c r="B2" i="3"/>
  <c r="N3" i="3"/>
  <c r="N4" i="3"/>
  <c r="N5" i="3"/>
  <c r="N6" i="3"/>
  <c r="N7" i="3"/>
  <c r="N8" i="3"/>
  <c r="N9" i="3"/>
  <c r="N10" i="3"/>
  <c r="N11" i="3"/>
  <c r="N2" i="3"/>
  <c r="M3" i="3"/>
  <c r="M4" i="3"/>
  <c r="M5" i="3"/>
  <c r="M6" i="3"/>
  <c r="M7" i="3"/>
  <c r="M8" i="3"/>
  <c r="M9" i="3"/>
  <c r="M10" i="3"/>
  <c r="M11" i="3"/>
  <c r="M2" i="3"/>
  <c r="L3" i="3"/>
  <c r="L4" i="3"/>
  <c r="L5" i="3"/>
  <c r="L6" i="3"/>
  <c r="L7" i="3"/>
  <c r="L8" i="3"/>
  <c r="L9" i="3"/>
  <c r="L10" i="3"/>
  <c r="L11" i="3"/>
  <c r="L2" i="3"/>
  <c r="D3" i="3"/>
  <c r="E3" i="3"/>
  <c r="F3" i="3"/>
  <c r="G3" i="3"/>
  <c r="H3" i="3"/>
  <c r="I3" i="3"/>
  <c r="J3" i="3"/>
  <c r="K3" i="3"/>
  <c r="D4" i="3"/>
  <c r="E4" i="3"/>
  <c r="F4" i="3"/>
  <c r="G4" i="3"/>
  <c r="H4" i="3"/>
  <c r="I4" i="3"/>
  <c r="J4" i="3"/>
  <c r="K4" i="3"/>
  <c r="D5" i="3"/>
  <c r="E5" i="3"/>
  <c r="F5" i="3"/>
  <c r="G5" i="3"/>
  <c r="H5" i="3"/>
  <c r="I5" i="3"/>
  <c r="J5" i="3"/>
  <c r="K5" i="3"/>
  <c r="D6" i="3"/>
  <c r="E6" i="3"/>
  <c r="F6" i="3"/>
  <c r="G6" i="3"/>
  <c r="H6" i="3"/>
  <c r="I6" i="3"/>
  <c r="J6" i="3"/>
  <c r="K6" i="3"/>
  <c r="D7" i="3"/>
  <c r="E7" i="3"/>
  <c r="F7" i="3"/>
  <c r="G7" i="3"/>
  <c r="H7" i="3"/>
  <c r="I7" i="3"/>
  <c r="J7" i="3"/>
  <c r="K7" i="3"/>
  <c r="D8" i="3"/>
  <c r="E8" i="3"/>
  <c r="F8" i="3"/>
  <c r="G8" i="3"/>
  <c r="H8" i="3"/>
  <c r="I8" i="3"/>
  <c r="J8" i="3"/>
  <c r="K8" i="3"/>
  <c r="D9" i="3"/>
  <c r="E9" i="3"/>
  <c r="F9" i="3"/>
  <c r="G9" i="3"/>
  <c r="H9" i="3"/>
  <c r="I9" i="3"/>
  <c r="J9" i="3"/>
  <c r="K9" i="3"/>
  <c r="D10" i="3"/>
  <c r="E10" i="3"/>
  <c r="F10" i="3"/>
  <c r="G10" i="3"/>
  <c r="H10" i="3"/>
  <c r="I10" i="3"/>
  <c r="J10" i="3"/>
  <c r="K10" i="3"/>
  <c r="D11" i="3"/>
  <c r="E11" i="3"/>
  <c r="F11" i="3"/>
  <c r="G11" i="3"/>
  <c r="H11" i="3"/>
  <c r="I11" i="3"/>
  <c r="J11" i="3"/>
  <c r="K11" i="3"/>
  <c r="E2" i="3"/>
  <c r="F2" i="3"/>
  <c r="G2" i="3"/>
  <c r="H2" i="3"/>
  <c r="I2" i="3"/>
  <c r="J2" i="3"/>
  <c r="K2" i="3"/>
  <c r="D2" i="3"/>
  <c r="D11" i="2"/>
  <c r="D8" i="2"/>
  <c r="D5" i="2"/>
  <c r="E40" i="1"/>
  <c r="D40" i="1"/>
  <c r="E44" i="1"/>
  <c r="E36" i="1"/>
  <c r="E3" i="2"/>
  <c r="E4" i="2"/>
  <c r="E5" i="2"/>
  <c r="E6" i="2"/>
  <c r="E7" i="2"/>
  <c r="E8" i="2"/>
  <c r="E9" i="2"/>
  <c r="E10" i="2"/>
  <c r="E11" i="2"/>
  <c r="E12" i="2"/>
  <c r="E2" i="2"/>
  <c r="D34" i="1"/>
  <c r="D3" i="2"/>
  <c r="D44" i="1"/>
  <c r="D36" i="1"/>
  <c r="D35" i="1"/>
  <c r="D4" i="2"/>
  <c r="D38" i="1"/>
  <c r="D6" i="2"/>
  <c r="D39" i="1"/>
  <c r="D7" i="2"/>
  <c r="D42" i="1"/>
  <c r="D9" i="2"/>
  <c r="D43" i="1"/>
  <c r="D10" i="2"/>
  <c r="D2" i="2"/>
  <c r="D45" i="1"/>
  <c r="D12" i="2"/>
</calcChain>
</file>

<file path=xl/sharedStrings.xml><?xml version="1.0" encoding="utf-8"?>
<sst xmlns="http://schemas.openxmlformats.org/spreadsheetml/2006/main" count="82" uniqueCount="80">
  <si>
    <t>Table 1: Description of Applicant's Service Catchment Area</t>
  </si>
  <si>
    <t>Go to Table 1</t>
  </si>
  <si>
    <t>Go to Table 2</t>
  </si>
  <si>
    <t>Note: Please see Appendix 2A for instructions on filling out Table 1 and Table 2. Applicants are not required to use this form and can create their own form to complete calculations. Upload a document with this information to grants.gov and name the document &lt;Applicant_Name&gt;_OD2A_LOCAL_Overdose_Burden_and_Funding_Form.</t>
  </si>
  <si>
    <t>Name of Applicant:</t>
  </si>
  <si>
    <t>Scenario:</t>
  </si>
  <si>
    <t>Name of county, city, or territory in catchment area*</t>
  </si>
  <si>
    <r>
      <t xml:space="preserve">State and </t>
    </r>
    <r>
      <rPr>
        <b/>
        <u/>
        <sz val="11"/>
        <color theme="1"/>
        <rFont val="Calibri"/>
        <family val="2"/>
        <scheme val="minor"/>
      </rPr>
      <t>County</t>
    </r>
    <r>
      <rPr>
        <b/>
        <sz val="11"/>
        <color theme="1"/>
        <rFont val="Calibri"/>
        <family val="2"/>
        <scheme val="minor"/>
      </rPr>
      <t xml:space="preserve"> Federal Information Processing Standards (FIPS) Code (e.g. 13005)†</t>
    </r>
  </si>
  <si>
    <r>
      <rPr>
        <b/>
        <u/>
        <sz val="11"/>
        <color theme="1"/>
        <rFont val="Calibri"/>
        <family val="2"/>
        <scheme val="minor"/>
      </rPr>
      <t>OR:</t>
    </r>
    <r>
      <rPr>
        <b/>
        <sz val="11"/>
        <color theme="1"/>
        <rFont val="Calibri"/>
        <family val="2"/>
        <scheme val="minor"/>
      </rPr>
      <t xml:space="preserve"> State and </t>
    </r>
    <r>
      <rPr>
        <b/>
        <u/>
        <sz val="11"/>
        <color theme="1"/>
        <rFont val="Calibri"/>
        <family val="2"/>
        <scheme val="minor"/>
      </rPr>
      <t>City</t>
    </r>
    <r>
      <rPr>
        <b/>
        <sz val="11"/>
        <color theme="1"/>
        <rFont val="Calibri"/>
        <family val="2"/>
        <scheme val="minor"/>
      </rPr>
      <t xml:space="preserve"> Federal Information Processing Standards (FIPS) Code (e.g. 1390144)†</t>
    </r>
  </si>
  <si>
    <t>Serve all residents in the county/city/territory (Yes/No)</t>
  </si>
  <si>
    <t>Describe any overlap with other jurisdictions in the catchment area (e.g., city within a county, N/A)</t>
  </si>
  <si>
    <r>
      <t>Included in total count of UUDO deaths and population?</t>
    </r>
    <r>
      <rPr>
        <b/>
        <vertAlign val="superscript"/>
        <sz val="11"/>
        <color theme="1"/>
        <rFont val="Calibri"/>
        <family val="2"/>
        <scheme val="minor"/>
      </rPr>
      <t>§</t>
    </r>
    <r>
      <rPr>
        <b/>
        <sz val="11"/>
        <color theme="1"/>
        <rFont val="Calibri"/>
        <family val="2"/>
        <scheme val="minor"/>
      </rPr>
      <t xml:space="preserve"> (Yes/No) </t>
    </r>
  </si>
  <si>
    <t>Number of resident UUDO deaths: Jan. 1, 2021 – Dec. 31, 2021^</t>
  </si>
  <si>
    <t>Resident population as of July 1, 2021**</t>
  </si>
  <si>
    <t>Additional Notes</t>
  </si>
  <si>
    <t>APPLICANT’S TOTAL NUMBER OF RESIDENT UNINTENTIONAL OR UNDETERMINED INTENT DRUG OVERDOSE (UUDO) DEATHS AND TOTAL RESIDENT POPULATION:</t>
  </si>
  <si>
    <t xml:space="preserve">*If the applicant serves more than 10 counties/cities, add a row within the table for each additional county/city. Boroughs, parishes, and other county-equivalents can be listed if they are listed in the following table: </t>
  </si>
  <si>
    <t>Annual Estimates of the Resident Population for Counties: April 1, 2020 to July 1, 2021 (see table labeled co-est2021-pop).</t>
  </si>
  <si>
    <t xml:space="preserve">† For counties, please include the 5-digit FIPS code (2-digit state + 3-digit county). For cities, please include the 7-digit FIPS code (2-digit state + 5-digit place). For territories, no FIPS code is needed. For information on FIPS codes: </t>
  </si>
  <si>
    <t>https://www.census.gov/library/reference/code-lists/ansi.html</t>
  </si>
  <si>
    <r>
      <rPr>
        <vertAlign val="superscript"/>
        <sz val="9"/>
        <color theme="1"/>
        <rFont val="Calibri"/>
        <family val="2"/>
        <scheme val="minor"/>
      </rPr>
      <t>§</t>
    </r>
    <r>
      <rPr>
        <sz val="9"/>
        <color theme="1"/>
        <rFont val="Calibri"/>
        <family val="2"/>
        <scheme val="minor"/>
      </rPr>
      <t>See Appendix 2A, Section 3.4 for instructions on filling out this column.</t>
    </r>
  </si>
  <si>
    <t>^Please list the counties, cities, and territories in descending order with the jurisdiction with the largest number of UUDO deaths listed in the first row. See Appendix 2A, Section 3.3 for instructions on calculating the value for each county, city, or territory. See Appendix 1, Section 3.4 for instructions on calculating the total.</t>
  </si>
  <si>
    <t>**See Appendix 2A, Section 3.2 for instructions on calculating value for each county, city, or territory. See Appendix 2A, Section 3.4 for instructions on calculating total.</t>
  </si>
  <si>
    <t>Table 2: Maximum Funding Worksheet</t>
  </si>
  <si>
    <r>
      <t xml:space="preserve">                             OD2A:</t>
    </r>
    <r>
      <rPr>
        <b/>
        <sz val="12"/>
        <color rgb="FF000000"/>
        <rFont val="Calibri"/>
        <family val="2"/>
        <scheme val="minor"/>
      </rPr>
      <t xml:space="preserve"> LOCAL Components and Optional Activities</t>
    </r>
    <r>
      <rPr>
        <b/>
        <sz val="12"/>
        <color theme="1"/>
        <rFont val="Calibri"/>
        <family val="2"/>
        <scheme val="minor"/>
      </rPr>
      <t xml:space="preserve">
</t>
    </r>
    <r>
      <rPr>
        <sz val="11"/>
        <color theme="1"/>
        <rFont val="Calibri"/>
        <family val="2"/>
        <scheme val="minor"/>
      </rPr>
      <t>Select the appropriate checkboxes highlighted below to populate the remainder of maximum funding</t>
    </r>
  </si>
  <si>
    <t>Maximum funding amount</t>
  </si>
  <si>
    <t>Enter your jurisdiction’s maximum funding for Component A only</t>
  </si>
  <si>
    <t>Component A: Core prevention and surveillance strategies (Required)</t>
  </si>
  <si>
    <t>☒</t>
  </si>
  <si>
    <r>
      <t>Use Table 4.1</t>
    </r>
    <r>
      <rPr>
        <sz val="11"/>
        <color theme="1"/>
        <rFont val="Calibri"/>
        <family val="2"/>
        <scheme val="minor"/>
      </rPr>
      <t xml:space="preserve"> in Appendix 2A to calculate your Component A funding. When calculating your funding, applicants must use the total unintentional and undetermined drug overdose (UUDO) death count and resident population listed on their </t>
    </r>
    <r>
      <rPr>
        <b/>
        <i/>
        <sz val="11"/>
        <color theme="1"/>
        <rFont val="Calibri"/>
        <family val="2"/>
        <scheme val="minor"/>
      </rPr>
      <t xml:space="preserve">OD2A: LOCAL – Overdose Burden and Funding Form </t>
    </r>
    <r>
      <rPr>
        <sz val="11"/>
        <color theme="1"/>
        <rFont val="Calibri"/>
        <family val="2"/>
        <scheme val="minor"/>
      </rPr>
      <t>(last row of Table 1)</t>
    </r>
    <r>
      <rPr>
        <b/>
        <i/>
        <sz val="11"/>
        <color theme="1"/>
        <rFont val="Calibri"/>
        <family val="2"/>
        <scheme val="minor"/>
      </rPr>
      <t>.</t>
    </r>
  </si>
  <si>
    <t>Use Table 4.1 in Appendix 2A to calculate
($1,000,000 - $3,250,000)</t>
  </si>
  <si>
    <t>$</t>
  </si>
  <si>
    <t>Component B: Drug product and/or drug paraphernalia testing (Optional and Competitive)</t>
  </si>
  <si>
    <r>
      <t>YES,</t>
    </r>
    <r>
      <rPr>
        <sz val="11"/>
        <color theme="1"/>
        <rFont val="Calibri"/>
        <family val="2"/>
        <scheme val="minor"/>
      </rPr>
      <t xml:space="preserve"> will compete for funding to conduct drug product and/or paraphernalia testing AND the population is greater than or equal to 800,000 people.</t>
    </r>
  </si>
  <si>
    <r>
      <t>YES,</t>
    </r>
    <r>
      <rPr>
        <sz val="11"/>
        <color theme="1"/>
        <rFont val="Calibri"/>
        <family val="2"/>
        <scheme val="minor"/>
      </rPr>
      <t xml:space="preserve"> will compete for funding to conduct drug product and/or paraphernalia testing AND the population is less than 800,000 people.</t>
    </r>
  </si>
  <si>
    <r>
      <t>NO,</t>
    </r>
    <r>
      <rPr>
        <sz val="11"/>
        <color theme="1"/>
        <rFont val="Calibri"/>
        <family val="2"/>
        <scheme val="minor"/>
      </rPr>
      <t xml:space="preserve"> will not apply for Component B funding</t>
    </r>
  </si>
  <si>
    <r>
      <t xml:space="preserve">OPTIONAL activity for applicants applying to Component B: </t>
    </r>
    <r>
      <rPr>
        <b/>
        <sz val="11"/>
        <color rgb="FF000000"/>
        <rFont val="Calibri"/>
        <family val="2"/>
        <scheme val="minor"/>
      </rPr>
      <t>Improve medical examiner and coroner investigation of drug overdose deaths</t>
    </r>
  </si>
  <si>
    <r>
      <t>YES,</t>
    </r>
    <r>
      <rPr>
        <sz val="11"/>
        <color theme="1"/>
        <rFont val="Calibri"/>
        <family val="2"/>
        <scheme val="minor"/>
      </rPr>
      <t xml:space="preserve"> will apply to the optional Component B activity of improving ME/C investigation of drug overdose deaths AND the population is greater than or equal to 800,000 people.</t>
    </r>
  </si>
  <si>
    <r>
      <t>YES,</t>
    </r>
    <r>
      <rPr>
        <sz val="11"/>
        <color theme="1"/>
        <rFont val="Calibri"/>
        <family val="2"/>
        <scheme val="minor"/>
      </rPr>
      <t xml:space="preserve"> will apply to the optional Component B activity of improving ME/C investigation of drug overdose deaths AND the population is less than 800,000 people.</t>
    </r>
  </si>
  <si>
    <r>
      <t>NO,</t>
    </r>
    <r>
      <rPr>
        <sz val="11"/>
        <color theme="1"/>
        <rFont val="Calibri"/>
        <family val="2"/>
        <scheme val="minor"/>
      </rPr>
      <t xml:space="preserve"> will not apply for the optional Component B Activity</t>
    </r>
  </si>
  <si>
    <t>Component C: Linkage to and retention in care surveillance (Optional and Competitive)</t>
  </si>
  <si>
    <r>
      <t>YES,</t>
    </r>
    <r>
      <rPr>
        <sz val="11"/>
        <color theme="1"/>
        <rFont val="Calibri"/>
        <family val="2"/>
        <scheme val="minor"/>
      </rPr>
      <t xml:space="preserve"> will compete for funding to conduct linkage to and retention in care surveillance AND the population is greater than or equal to 800,000 people.</t>
    </r>
  </si>
  <si>
    <r>
      <t>YES,</t>
    </r>
    <r>
      <rPr>
        <sz val="11"/>
        <color theme="1"/>
        <rFont val="Calibri"/>
        <family val="2"/>
        <scheme val="minor"/>
      </rPr>
      <t xml:space="preserve"> will compete for funding to conduct linkage to and retention in care surveillance AND the population is less than 800,000 people.</t>
    </r>
  </si>
  <si>
    <r>
      <t>NO,</t>
    </r>
    <r>
      <rPr>
        <sz val="11"/>
        <color theme="1"/>
        <rFont val="Calibri"/>
        <family val="2"/>
        <scheme val="minor"/>
      </rPr>
      <t xml:space="preserve"> will not apply for Component C funding</t>
    </r>
  </si>
  <si>
    <t>Maximum OD2A: LOCAL funding (Sum all rows in the last column; 
range must be $1,000,000 - $4,100,000)</t>
  </si>
  <si>
    <t>--</t>
  </si>
  <si>
    <t>Questions about this form should be sent to: OD2A_LOCAL@cdc.gov</t>
  </si>
  <si>
    <t>Applicant</t>
  </si>
  <si>
    <t>Scenario</t>
  </si>
  <si>
    <t>Site</t>
  </si>
  <si>
    <t>StCoFIPS</t>
  </si>
  <si>
    <t>StCityFIPS</t>
  </si>
  <si>
    <t>AllResidents</t>
  </si>
  <si>
    <t>OverlapDes</t>
  </si>
  <si>
    <t>IncludeTotalCt</t>
  </si>
  <si>
    <t>SiteDeaths_n</t>
  </si>
  <si>
    <t>SitePopulation</t>
  </si>
  <si>
    <t>Notes</t>
  </si>
  <si>
    <t>TotalDeaths_n</t>
  </si>
  <si>
    <t>TotalPopulation</t>
  </si>
  <si>
    <t>TotalNotes</t>
  </si>
  <si>
    <t>Question_Num</t>
  </si>
  <si>
    <t>Question_Label</t>
  </si>
  <si>
    <t>Checkbox_Answers</t>
  </si>
  <si>
    <t>Budget</t>
  </si>
  <si>
    <t>Applicant_name</t>
  </si>
  <si>
    <t>Y_N</t>
  </si>
  <si>
    <t>Component A budget</t>
  </si>
  <si>
    <t>Yes</t>
  </si>
  <si>
    <t>YES, will compete for funding to conduct drug product and/or paraphernalia testing AND the population is greater than or equal to 800,000 people.</t>
  </si>
  <si>
    <t>No</t>
  </si>
  <si>
    <t>YES, will compete for funding to conduct drug product and/or paraphernalia testing AND the population is less than 800,000 people.</t>
  </si>
  <si>
    <t>NO, will not apply for Component B funding</t>
  </si>
  <si>
    <t>YES, will apply to the optional Component B activity of improving ME/C investigation of drug overdose deaths AND the population is greater than or equal to 800,000 people.</t>
  </si>
  <si>
    <t>YES, will apply to the optional Component B activity of improving ME/C investigation of drug overdose deaths AND the population is less than 800,000 people.</t>
  </si>
  <si>
    <t>YES, will compete for funding to conduct linkage to and retention in care surveillance AND the population is greater than or equal to 800,000 people.</t>
  </si>
  <si>
    <t>other, describe in table below</t>
  </si>
  <si>
    <t>YES, will compete for funding to conduct linkage to and retention in care surveillance AND the population is less than 800,000 people.</t>
  </si>
  <si>
    <t>NO, will not apply for Component C funding</t>
  </si>
  <si>
    <t>Total 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</si>
</sst>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4" formatCode="_(&quot;$&quot;* #,##0.00_);_(&quot;$&quot;* \(#,##0.00\);_(&quot;$&quot;* &quot;-&quot;??_);_(@_)"/>
    <numFmt numFmtId="164" formatCode="00000"/>
    <numFmt numFmtId="165" formatCode="0000000"/>
    <numFmt numFmtId="166" formatCode="&quot;$&quot;#,##0"/>
  </numFmts>
  <fonts count="21" x14ac:knownFonts="1">
    <font>
      <sz val="11"/>
      <color theme="1"/>
      <name val="Calibri"/>
      <family val="2"/>
      <scheme val="minor"/>
    </font>
    <font>
      <b/>
      <sz val="11"/>
      <color theme="1"/>
      <name val="Calibri"/>
      <family val="2"/>
      <scheme val="minor"/>
    </font>
    <font>
      <b/>
      <sz val="11"/>
      <color rgb="FF000000"/>
      <name val="Calibri"/>
      <family val="2"/>
      <scheme val="minor"/>
    </font>
    <font>
      <b/>
      <sz val="22"/>
      <color theme="1"/>
      <name val="Calibri"/>
      <family val="2"/>
      <scheme val="minor"/>
    </font>
    <font>
      <b/>
      <u/>
      <sz val="11"/>
      <color theme="1"/>
      <name val="Calibri"/>
      <family val="2"/>
      <scheme val="minor"/>
    </font>
    <font>
      <sz val="9"/>
      <color theme="1"/>
      <name val="Calibri"/>
      <family val="2"/>
      <scheme val="minor"/>
    </font>
    <font>
      <u/>
      <sz val="11"/>
      <color theme="10"/>
      <name val="Calibri"/>
      <family val="2"/>
      <scheme val="minor"/>
    </font>
    <font>
      <u/>
      <sz val="9"/>
      <color theme="10"/>
      <name val="Calibri"/>
      <family val="2"/>
      <scheme val="minor"/>
    </font>
    <font>
      <sz val="11"/>
      <color theme="1"/>
      <name val="MS Gothic"/>
      <family val="3"/>
    </font>
    <font>
      <b/>
      <i/>
      <sz val="11"/>
      <color theme="1"/>
      <name val="Calibri"/>
      <family val="2"/>
      <scheme val="minor"/>
    </font>
    <font>
      <sz val="11"/>
      <color theme="1"/>
      <name val="Segoe UI Symbol"/>
      <family val="2"/>
    </font>
    <font>
      <b/>
      <i/>
      <sz val="11"/>
      <color rgb="FF000000"/>
      <name val="Calibri"/>
      <family val="2"/>
      <scheme val="minor"/>
    </font>
    <font>
      <sz val="11"/>
      <color rgb="FF000000"/>
      <name val="Calibri"/>
      <family val="2"/>
      <scheme val="minor"/>
    </font>
    <font>
      <sz val="14"/>
      <color theme="1"/>
      <name val="MS Gothic"/>
      <family val="3"/>
    </font>
    <font>
      <sz val="11"/>
      <color theme="1"/>
      <name val="Calibri"/>
      <family val="2"/>
      <scheme val="minor"/>
    </font>
    <font>
      <i/>
      <sz val="16"/>
      <color theme="1"/>
      <name val="Calibri"/>
      <family val="2"/>
      <scheme val="minor"/>
    </font>
    <font>
      <b/>
      <sz val="12"/>
      <color rgb="FF000000"/>
      <name val="Calibri"/>
      <family val="2"/>
      <scheme val="minor"/>
    </font>
    <font>
      <b/>
      <sz val="12"/>
      <color theme="1"/>
      <name val="Calibri"/>
      <family val="2"/>
      <scheme val="minor"/>
    </font>
    <font>
      <sz val="8"/>
      <name val="Calibri"/>
      <family val="2"/>
      <scheme val="minor"/>
    </font>
    <font>
      <b/>
      <vertAlign val="superscript"/>
      <sz val="11"/>
      <color theme="1"/>
      <name val="Calibri"/>
      <family val="2"/>
      <scheme val="minor"/>
    </font>
    <font>
      <vertAlign val="superscript"/>
      <sz val="9"/>
      <color theme="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4"/>
        <bgColor indexed="64"/>
      </patternFill>
    </fill>
    <fill>
      <patternFill patternType="solid">
        <fgColor theme="7" tint="0.79998168889431442"/>
        <bgColor indexed="64"/>
      </patternFill>
    </fill>
  </fills>
  <borders count="20">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medium">
        <color indexed="64"/>
      </top>
      <bottom/>
      <diagonal/>
    </border>
    <border>
      <left style="thin">
        <color indexed="64"/>
      </left>
      <right style="thin">
        <color indexed="64"/>
      </right>
      <top style="thin">
        <color indexed="64"/>
      </top>
      <bottom/>
      <diagonal/>
    </border>
  </borders>
  <cellStyleXfs count="3">
    <xf numFmtId="0" fontId="0" fillId="0" borderId="0"/>
    <xf numFmtId="0" fontId="6" fillId="0" borderId="0" applyNumberFormat="0" applyFill="0" applyBorder="0" applyAlignment="0" applyProtection="0"/>
    <xf numFmtId="44" fontId="14" fillId="0" borderId="0" applyFont="0" applyFill="0" applyBorder="0" applyAlignment="0" applyProtection="0"/>
  </cellStyleXfs>
  <cellXfs count="88">
    <xf numFmtId="0" fontId="0" fillId="0" borderId="0" xfId="0"/>
    <xf numFmtId="0" fontId="0" fillId="0" borderId="0" xfId="0" applyAlignment="1">
      <alignment wrapText="1"/>
    </xf>
    <xf numFmtId="0" fontId="0" fillId="4" borderId="0" xfId="0" applyFill="1"/>
    <xf numFmtId="0" fontId="0" fillId="4" borderId="0" xfId="0" applyFill="1" applyAlignment="1">
      <alignment wrapText="1"/>
    </xf>
    <xf numFmtId="0" fontId="5" fillId="4" borderId="0" xfId="0" applyFont="1" applyFill="1"/>
    <xf numFmtId="0" fontId="5" fillId="4" borderId="0" xfId="0" applyFont="1" applyFill="1" applyAlignment="1">
      <alignment wrapText="1"/>
    </xf>
    <xf numFmtId="0" fontId="7" fillId="4" borderId="0" xfId="1" applyFont="1" applyFill="1"/>
    <xf numFmtId="0" fontId="1" fillId="0" borderId="7" xfId="0" applyFont="1" applyBorder="1" applyAlignment="1">
      <alignment vertical="center" wrapText="1"/>
    </xf>
    <xf numFmtId="6" fontId="0" fillId="0" borderId="7" xfId="0" applyNumberFormat="1" applyBorder="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vertical="center" wrapText="1"/>
    </xf>
    <xf numFmtId="0" fontId="1" fillId="4" borderId="0" xfId="0" applyFont="1" applyFill="1" applyBorder="1" applyAlignment="1">
      <alignment wrapText="1"/>
    </xf>
    <xf numFmtId="0" fontId="12" fillId="3" borderId="7" xfId="0" applyFont="1" applyFill="1" applyBorder="1" applyAlignment="1">
      <alignment horizontal="center" vertical="center" wrapText="1"/>
    </xf>
    <xf numFmtId="0" fontId="13" fillId="0" borderId="1" xfId="0" applyFont="1" applyBorder="1" applyAlignment="1">
      <alignment horizontal="center" vertical="center" wrapText="1"/>
    </xf>
    <xf numFmtId="0" fontId="1" fillId="4" borderId="16" xfId="0" applyFont="1" applyFill="1" applyBorder="1" applyAlignment="1">
      <alignment horizontal="center" vertical="center" wrapText="1"/>
    </xf>
    <xf numFmtId="0" fontId="1" fillId="4" borderId="17" xfId="0" applyFont="1" applyFill="1" applyBorder="1" applyAlignment="1">
      <alignment horizontal="center" vertical="center" wrapText="1"/>
    </xf>
    <xf numFmtId="0" fontId="0" fillId="4" borderId="0" xfId="0" applyFill="1" applyBorder="1" applyAlignment="1"/>
    <xf numFmtId="0" fontId="0" fillId="4" borderId="15" xfId="0" applyFill="1" applyBorder="1" applyAlignment="1"/>
    <xf numFmtId="0" fontId="0" fillId="4" borderId="0" xfId="0" applyFill="1" applyBorder="1" applyAlignment="1">
      <alignment wrapText="1"/>
    </xf>
    <xf numFmtId="0" fontId="0" fillId="4" borderId="15" xfId="0" applyFill="1" applyBorder="1" applyAlignment="1">
      <alignment wrapText="1"/>
    </xf>
    <xf numFmtId="1" fontId="0" fillId="0" borderId="0" xfId="0" applyNumberFormat="1"/>
    <xf numFmtId="1" fontId="0" fillId="0" borderId="0" xfId="2" applyNumberFormat="1" applyFont="1"/>
    <xf numFmtId="0" fontId="0" fillId="4" borderId="0" xfId="0" applyFont="1" applyFill="1" applyBorder="1" applyAlignment="1">
      <alignment horizontal="center" wrapText="1"/>
    </xf>
    <xf numFmtId="0" fontId="1" fillId="4" borderId="0" xfId="0" applyFont="1" applyFill="1" applyBorder="1" applyAlignment="1">
      <alignment horizontal="right" wrapText="1"/>
    </xf>
    <xf numFmtId="0" fontId="15" fillId="4" borderId="0" xfId="0" applyFont="1" applyFill="1"/>
    <xf numFmtId="1" fontId="0" fillId="0" borderId="0" xfId="0" applyNumberFormat="1" applyAlignment="1">
      <alignment horizontal="right"/>
    </xf>
    <xf numFmtId="0" fontId="0" fillId="4" borderId="0" xfId="0" applyFill="1" applyBorder="1" applyAlignment="1">
      <alignment horizontal="center"/>
    </xf>
    <xf numFmtId="0" fontId="0" fillId="4" borderId="0" xfId="0" applyFill="1" applyBorder="1"/>
    <xf numFmtId="0" fontId="0" fillId="4" borderId="9" xfId="0" applyFill="1" applyBorder="1"/>
    <xf numFmtId="0" fontId="1" fillId="4" borderId="12" xfId="0" applyFont="1" applyFill="1" applyBorder="1" applyAlignment="1">
      <alignment horizontal="center" vertical="center"/>
    </xf>
    <xf numFmtId="0" fontId="0" fillId="4" borderId="15" xfId="0" applyFill="1" applyBorder="1" applyAlignment="1">
      <alignment horizontal="center"/>
    </xf>
    <xf numFmtId="0" fontId="1" fillId="4" borderId="12" xfId="0" applyFont="1" applyFill="1" applyBorder="1" applyAlignment="1">
      <alignment horizontal="center" vertical="center" wrapText="1"/>
    </xf>
    <xf numFmtId="0" fontId="0" fillId="4" borderId="6" xfId="0" applyFill="1" applyBorder="1"/>
    <xf numFmtId="0" fontId="0" fillId="4" borderId="15" xfId="0" applyFill="1" applyBorder="1"/>
    <xf numFmtId="0" fontId="5" fillId="4" borderId="15" xfId="0" applyFont="1" applyFill="1" applyBorder="1"/>
    <xf numFmtId="0" fontId="5" fillId="4" borderId="15" xfId="0" applyFont="1" applyFill="1" applyBorder="1" applyAlignment="1">
      <alignment wrapText="1"/>
    </xf>
    <xf numFmtId="0" fontId="0" fillId="4" borderId="12" xfId="0" applyFill="1" applyBorder="1" applyProtection="1">
      <protection locked="0"/>
    </xf>
    <xf numFmtId="164" fontId="0" fillId="4" borderId="12" xfId="0" applyNumberFormat="1" applyFill="1" applyBorder="1" applyAlignment="1" applyProtection="1">
      <alignment wrapText="1"/>
      <protection locked="0"/>
    </xf>
    <xf numFmtId="165" fontId="0" fillId="4" borderId="12" xfId="0" applyNumberFormat="1" applyFill="1" applyBorder="1" applyAlignment="1" applyProtection="1">
      <alignment wrapText="1"/>
      <protection locked="0"/>
    </xf>
    <xf numFmtId="0" fontId="0" fillId="4" borderId="12" xfId="0" applyFill="1" applyBorder="1" applyAlignment="1" applyProtection="1">
      <alignment wrapText="1"/>
      <protection locked="0"/>
    </xf>
    <xf numFmtId="0" fontId="0" fillId="4" borderId="13" xfId="0" applyFill="1" applyBorder="1" applyProtection="1">
      <protection locked="0"/>
    </xf>
    <xf numFmtId="0" fontId="0" fillId="4" borderId="19" xfId="0" applyFill="1" applyBorder="1" applyAlignment="1" applyProtection="1">
      <alignment wrapText="1"/>
      <protection locked="0"/>
    </xf>
    <xf numFmtId="164" fontId="0" fillId="4" borderId="19" xfId="0" applyNumberFormat="1" applyFill="1" applyBorder="1" applyAlignment="1" applyProtection="1">
      <alignment wrapText="1"/>
      <protection locked="0"/>
    </xf>
    <xf numFmtId="165" fontId="0" fillId="4" borderId="19" xfId="0" applyNumberFormat="1" applyFill="1" applyBorder="1" applyAlignment="1" applyProtection="1">
      <alignment wrapText="1"/>
      <protection locked="0"/>
    </xf>
    <xf numFmtId="0" fontId="0" fillId="4" borderId="19" xfId="0" applyFill="1" applyBorder="1" applyProtection="1">
      <protection locked="0"/>
    </xf>
    <xf numFmtId="0" fontId="0" fillId="4" borderId="12" xfId="0" applyFont="1" applyFill="1" applyBorder="1" applyAlignment="1" applyProtection="1">
      <alignment horizontal="center" wrapText="1"/>
      <protection locked="0"/>
    </xf>
    <xf numFmtId="166" fontId="0" fillId="0" borderId="7" xfId="0" applyNumberFormat="1" applyBorder="1" applyAlignment="1" applyProtection="1">
      <alignment horizontal="center" vertical="center" wrapText="1"/>
      <protection hidden="1"/>
    </xf>
    <xf numFmtId="166" fontId="0" fillId="0" borderId="7" xfId="2" applyNumberFormat="1" applyFont="1" applyBorder="1" applyAlignment="1" applyProtection="1">
      <alignment horizontal="center" vertical="center" wrapText="1"/>
      <protection hidden="1"/>
    </xf>
    <xf numFmtId="6" fontId="0" fillId="0" borderId="7" xfId="0" applyNumberFormat="1" applyBorder="1" applyAlignment="1" applyProtection="1">
      <alignment horizontal="center" vertical="center" wrapText="1"/>
      <protection hidden="1"/>
    </xf>
    <xf numFmtId="6" fontId="12" fillId="3" borderId="7" xfId="0" applyNumberFormat="1" applyFont="1" applyFill="1" applyBorder="1" applyAlignment="1" applyProtection="1">
      <alignment horizontal="center" vertical="center" wrapText="1"/>
      <protection hidden="1"/>
    </xf>
    <xf numFmtId="0" fontId="0" fillId="4" borderId="6" xfId="0" applyFill="1" applyBorder="1" applyProtection="1">
      <protection locked="0"/>
    </xf>
    <xf numFmtId="0" fontId="0" fillId="4" borderId="0" xfId="0" applyFill="1" applyProtection="1">
      <protection locked="0"/>
    </xf>
    <xf numFmtId="0" fontId="16" fillId="2" borderId="2" xfId="0" applyFont="1" applyFill="1" applyBorder="1" applyAlignment="1">
      <alignment horizontal="center" vertical="center" wrapText="1"/>
    </xf>
    <xf numFmtId="0" fontId="16" fillId="2" borderId="6" xfId="0" applyFont="1" applyFill="1" applyBorder="1" applyAlignment="1">
      <alignment horizontal="center" vertical="center" wrapText="1"/>
    </xf>
    <xf numFmtId="0" fontId="0" fillId="3" borderId="14" xfId="0" applyFill="1" applyBorder="1" applyProtection="1">
      <protection locked="0"/>
    </xf>
    <xf numFmtId="0" fontId="0" fillId="3" borderId="13" xfId="0" applyFill="1" applyBorder="1" applyProtection="1">
      <protection locked="0"/>
    </xf>
    <xf numFmtId="49" fontId="0" fillId="0" borderId="0" xfId="0" applyNumberFormat="1"/>
    <xf numFmtId="0" fontId="0" fillId="3" borderId="12" xfId="0" applyFill="1" applyBorder="1" applyAlignment="1" applyProtection="1">
      <alignment wrapText="1"/>
      <protection locked="0" hidden="1"/>
    </xf>
    <xf numFmtId="0" fontId="0" fillId="4" borderId="12" xfId="0" applyNumberFormat="1" applyFill="1" applyBorder="1" applyAlignment="1" applyProtection="1">
      <alignment wrapText="1"/>
      <protection locked="0"/>
    </xf>
    <xf numFmtId="6" fontId="0" fillId="6" borderId="1" xfId="0" applyNumberFormat="1" applyFill="1" applyBorder="1" applyAlignment="1" applyProtection="1">
      <alignment horizontal="center" vertical="center" wrapText="1"/>
      <protection locked="0"/>
    </xf>
    <xf numFmtId="0" fontId="10" fillId="6" borderId="3" xfId="0" applyFont="1" applyFill="1" applyBorder="1" applyAlignment="1" applyProtection="1">
      <alignment vertical="center" wrapText="1"/>
      <protection locked="0"/>
    </xf>
    <xf numFmtId="0" fontId="8" fillId="6" borderId="3" xfId="0" applyFont="1" applyFill="1" applyBorder="1" applyAlignment="1" applyProtection="1">
      <alignment vertical="center" wrapText="1"/>
      <protection locked="0"/>
    </xf>
    <xf numFmtId="0" fontId="6" fillId="4" borderId="9" xfId="1" applyFill="1" applyBorder="1" applyProtection="1">
      <protection locked="0"/>
    </xf>
    <xf numFmtId="0" fontId="6" fillId="4" borderId="0" xfId="1" applyFill="1" applyBorder="1" applyProtection="1">
      <protection locked="0"/>
    </xf>
    <xf numFmtId="0" fontId="0" fillId="4" borderId="9" xfId="0" applyFill="1" applyBorder="1" applyProtection="1"/>
    <xf numFmtId="0" fontId="0" fillId="4" borderId="0" xfId="0" applyFill="1" applyBorder="1" applyProtection="1"/>
    <xf numFmtId="0" fontId="3" fillId="2" borderId="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0" fillId="4" borderId="13" xfId="0" applyFont="1" applyFill="1" applyBorder="1" applyAlignment="1" applyProtection="1">
      <alignment horizontal="center" wrapText="1"/>
      <protection locked="0"/>
    </xf>
    <xf numFmtId="0" fontId="0" fillId="4" borderId="14" xfId="0" applyFont="1" applyFill="1" applyBorder="1" applyAlignment="1" applyProtection="1">
      <alignment horizontal="center" wrapText="1"/>
      <protection locked="0"/>
    </xf>
    <xf numFmtId="0" fontId="2" fillId="3" borderId="10" xfId="0" applyFont="1" applyFill="1" applyBorder="1" applyAlignment="1">
      <alignment horizontal="left" vertical="center" wrapText="1"/>
    </xf>
    <xf numFmtId="0" fontId="2" fillId="3" borderId="11" xfId="0" applyFont="1" applyFill="1" applyBorder="1" applyAlignment="1">
      <alignment horizontal="left" vertical="center" wrapText="1"/>
    </xf>
    <xf numFmtId="0" fontId="2" fillId="3" borderId="4" xfId="0" applyFont="1" applyFill="1" applyBorder="1" applyAlignment="1">
      <alignment horizontal="left" vertical="center" wrapText="1"/>
    </xf>
    <xf numFmtId="0" fontId="11" fillId="3" borderId="10" xfId="0" applyFont="1" applyFill="1" applyBorder="1" applyAlignment="1">
      <alignment horizontal="left" vertical="center" wrapText="1"/>
    </xf>
    <xf numFmtId="0" fontId="11" fillId="3" borderId="4" xfId="0" applyFont="1" applyFill="1" applyBorder="1" applyAlignment="1">
      <alignment horizontal="left" vertical="center" wrapText="1"/>
    </xf>
    <xf numFmtId="0" fontId="1" fillId="3" borderId="12" xfId="0" applyFont="1" applyFill="1" applyBorder="1" applyAlignment="1">
      <alignment horizontal="center" vertical="center"/>
    </xf>
    <xf numFmtId="0" fontId="3" fillId="5" borderId="10" xfId="0" applyFont="1" applyFill="1" applyBorder="1" applyAlignment="1">
      <alignment horizontal="center"/>
    </xf>
    <xf numFmtId="0" fontId="3" fillId="5" borderId="11" xfId="0" applyFont="1" applyFill="1" applyBorder="1" applyAlignment="1">
      <alignment horizontal="center"/>
    </xf>
    <xf numFmtId="0" fontId="3" fillId="5" borderId="4" xfId="0" applyFont="1" applyFill="1" applyBorder="1" applyAlignment="1">
      <alignment horizontal="center"/>
    </xf>
    <xf numFmtId="0" fontId="17" fillId="2" borderId="8" xfId="0" applyFont="1" applyFill="1" applyBorder="1" applyAlignment="1">
      <alignment horizontal="left" wrapText="1"/>
    </xf>
    <xf numFmtId="0" fontId="17" fillId="2" borderId="5" xfId="0" applyFont="1" applyFill="1" applyBorder="1" applyAlignment="1">
      <alignment horizontal="left" wrapText="1"/>
    </xf>
    <xf numFmtId="0" fontId="11" fillId="3" borderId="11" xfId="0" applyFont="1" applyFill="1" applyBorder="1" applyAlignment="1">
      <alignment horizontal="left" vertical="center" wrapText="1"/>
    </xf>
    <xf numFmtId="0" fontId="0" fillId="0" borderId="0" xfId="0" applyAlignment="1" applyProtection="1">
      <alignment horizontal="center"/>
      <protection hidden="1"/>
    </xf>
    <xf numFmtId="0" fontId="0" fillId="4" borderId="9" xfId="0" applyFill="1" applyBorder="1" applyAlignment="1" applyProtection="1">
      <alignment horizontal="center" wrapText="1"/>
      <protection hidden="1"/>
    </xf>
    <xf numFmtId="0" fontId="0" fillId="4" borderId="0" xfId="0" applyFill="1" applyBorder="1" applyAlignment="1" applyProtection="1">
      <alignment horizontal="center" wrapText="1"/>
      <protection hidden="1"/>
    </xf>
    <xf numFmtId="0" fontId="0" fillId="4" borderId="0" xfId="0" applyFill="1" applyAlignment="1" applyProtection="1">
      <alignment horizontal="center" wrapText="1"/>
      <protection hidden="1"/>
    </xf>
    <xf numFmtId="0" fontId="17" fillId="4" borderId="0" xfId="0" applyFont="1" applyFill="1" applyBorder="1" applyAlignment="1">
      <alignment horizontal="left" wrapText="1"/>
    </xf>
  </cellXfs>
  <cellStyles count="3">
    <cellStyle name="Currency" xfId="2" builtinId="4"/>
    <cellStyle name="Hyperlink" xfId="1" builtinId="8"/>
    <cellStyle name="Normal" xfId="0" builtinId="0"/>
  </cellStyles>
  <dxfs count="3">
    <dxf>
      <font>
        <b/>
        <i val="0"/>
        <color rgb="FFC00000"/>
      </font>
      <fill>
        <patternFill>
          <bgColor theme="5" tint="0.59996337778862885"/>
        </patternFill>
      </fill>
    </dxf>
    <dxf>
      <font>
        <b/>
        <i val="0"/>
        <color rgb="FFC00000"/>
      </font>
      <fill>
        <patternFill>
          <bgColor theme="5" tint="0.39994506668294322"/>
        </patternFill>
      </fill>
    </dxf>
    <dxf>
      <font>
        <b/>
        <i val="0"/>
        <color rgb="FFC00000"/>
      </font>
      <fill>
        <patternFill>
          <bgColor theme="5" tint="0.59996337778862885"/>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trlProps/ctrlProp1.xml><?xml version="1.0" encoding="utf-8"?>
<formControlPr xmlns="http://schemas.microsoft.com/office/spreadsheetml/2009/9/main" objectType="CheckBox" fmlaLink="Budget!$C$3" lockText="1" noThreeD="1"/>
</file>

<file path=xl/ctrlProps/ctrlProp2.xml><?xml version="1.0" encoding="utf-8"?>
<formControlPr xmlns="http://schemas.microsoft.com/office/spreadsheetml/2009/9/main" objectType="CheckBox" fmlaLink="Budget!$C$4" lockText="1" noThreeD="1"/>
</file>

<file path=xl/ctrlProps/ctrlProp3.xml><?xml version="1.0" encoding="utf-8"?>
<formControlPr xmlns="http://schemas.microsoft.com/office/spreadsheetml/2009/9/main" objectType="CheckBox" fmlaLink="Budget!$C$6" lockText="1" noThreeD="1"/>
</file>

<file path=xl/ctrlProps/ctrlProp4.xml><?xml version="1.0" encoding="utf-8"?>
<formControlPr xmlns="http://schemas.microsoft.com/office/spreadsheetml/2009/9/main" objectType="CheckBox" fmlaLink="Budget!$C$7" lockText="1" noThreeD="1"/>
</file>

<file path=xl/ctrlProps/ctrlProp5.xml><?xml version="1.0" encoding="utf-8"?>
<formControlPr xmlns="http://schemas.microsoft.com/office/spreadsheetml/2009/9/main" objectType="CheckBox" fmlaLink="Budget!$C$8" lockText="1" noThreeD="1"/>
</file>

<file path=xl/ctrlProps/ctrlProp6.xml><?xml version="1.0" encoding="utf-8"?>
<formControlPr xmlns="http://schemas.microsoft.com/office/spreadsheetml/2009/9/main" objectType="CheckBox" fmlaLink="Budget!$C$9" lockText="1" noThreeD="1"/>
</file>

<file path=xl/ctrlProps/ctrlProp7.xml><?xml version="1.0" encoding="utf-8"?>
<formControlPr xmlns="http://schemas.microsoft.com/office/spreadsheetml/2009/9/main" objectType="CheckBox" fmlaLink="Budget!$C$11" lockText="1" noThreeD="1"/>
</file>

<file path=xl/ctrlProps/ctrlProp8.xml><?xml version="1.0" encoding="utf-8"?>
<formControlPr xmlns="http://schemas.microsoft.com/office/spreadsheetml/2009/9/main" objectType="CheckBox" fmlaLink="Budget!$C$5" lockText="1" noThreeD="1"/>
</file>

<file path=xl/ctrlProps/ctrlProp9.xml><?xml version="1.0" encoding="utf-8"?>
<formControlPr xmlns="http://schemas.microsoft.com/office/spreadsheetml/2009/9/main" objectType="CheckBox" fmlaLink="Budget!$C$10"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161925</xdr:colOff>
          <xdr:row>33</xdr:row>
          <xdr:rowOff>28575</xdr:rowOff>
        </xdr:from>
        <xdr:to>
          <xdr:col>0</xdr:col>
          <xdr:colOff>409575</xdr:colOff>
          <xdr:row>33</xdr:row>
          <xdr:rowOff>400050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161925</xdr:colOff>
          <xdr:row>34</xdr:row>
          <xdr:rowOff>104775</xdr:rowOff>
        </xdr:from>
        <xdr:to>
          <xdr:col>0</xdr:col>
          <xdr:colOff>419100</xdr:colOff>
          <xdr:row>34</xdr:row>
          <xdr:rowOff>304800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37</xdr:row>
          <xdr:rowOff>190500</xdr:rowOff>
        </xdr:from>
        <xdr:to>
          <xdr:col>0</xdr:col>
          <xdr:colOff>400050</xdr:colOff>
          <xdr:row>37</xdr:row>
          <xdr:rowOff>400050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38</xdr:row>
          <xdr:rowOff>180975</xdr:rowOff>
        </xdr:from>
        <xdr:to>
          <xdr:col>0</xdr:col>
          <xdr:colOff>409575</xdr:colOff>
          <xdr:row>38</xdr:row>
          <xdr:rowOff>390525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39</xdr:row>
          <xdr:rowOff>95250</xdr:rowOff>
        </xdr:from>
        <xdr:to>
          <xdr:col>0</xdr:col>
          <xdr:colOff>438150</xdr:colOff>
          <xdr:row>39</xdr:row>
          <xdr:rowOff>304800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180975</xdr:colOff>
          <xdr:row>41</xdr:row>
          <xdr:rowOff>38100</xdr:rowOff>
        </xdr:from>
        <xdr:to>
          <xdr:col>0</xdr:col>
          <xdr:colOff>428625</xdr:colOff>
          <xdr:row>41</xdr:row>
          <xdr:rowOff>428625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180975</xdr:colOff>
          <xdr:row>43</xdr:row>
          <xdr:rowOff>95250</xdr:rowOff>
        </xdr:from>
        <xdr:to>
          <xdr:col>0</xdr:col>
          <xdr:colOff>428625</xdr:colOff>
          <xdr:row>43</xdr:row>
          <xdr:rowOff>304800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161925</xdr:colOff>
          <xdr:row>35</xdr:row>
          <xdr:rowOff>95250</xdr:rowOff>
        </xdr:from>
        <xdr:to>
          <xdr:col>0</xdr:col>
          <xdr:colOff>428625</xdr:colOff>
          <xdr:row>35</xdr:row>
          <xdr:rowOff>304800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42</xdr:row>
          <xdr:rowOff>85725</xdr:rowOff>
        </xdr:from>
        <xdr:to>
          <xdr:col>0</xdr:col>
          <xdr:colOff>428625</xdr:colOff>
          <xdr:row>42</xdr:row>
          <xdr:rowOff>295275</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3.xml"/><Relationship Id="rId13" Type="http://schemas.openxmlformats.org/officeDocument/2006/relationships/ctrlProp" Target="../ctrlProps/ctrlProp8.xml"/><Relationship Id="rId3" Type="http://schemas.openxmlformats.org/officeDocument/2006/relationships/printerSettings" Target="../printerSettings/printerSettings1.bin"/><Relationship Id="rId7" Type="http://schemas.openxmlformats.org/officeDocument/2006/relationships/ctrlProp" Target="../ctrlProps/ctrlProp2.xml"/><Relationship Id="rId12" Type="http://schemas.openxmlformats.org/officeDocument/2006/relationships/ctrlProp" Target="../ctrlProps/ctrlProp7.xml"/><Relationship Id="rId2" Type="http://schemas.openxmlformats.org/officeDocument/2006/relationships/hyperlink" Target="https://www.census.gov/data/datasets/time-series/demo/popest/2020s-counties-total.html" TargetMode="External"/><Relationship Id="rId1" Type="http://schemas.openxmlformats.org/officeDocument/2006/relationships/hyperlink" Target="https://www.census.gov/library/reference/code-lists/ansi.html" TargetMode="External"/><Relationship Id="rId6" Type="http://schemas.openxmlformats.org/officeDocument/2006/relationships/ctrlProp" Target="../ctrlProps/ctrlProp1.xml"/><Relationship Id="rId11" Type="http://schemas.openxmlformats.org/officeDocument/2006/relationships/ctrlProp" Target="../ctrlProps/ctrlProp6.xml"/><Relationship Id="rId5" Type="http://schemas.openxmlformats.org/officeDocument/2006/relationships/vmlDrawing" Target="../drawings/vmlDrawing1.vml"/><Relationship Id="rId10" Type="http://schemas.openxmlformats.org/officeDocument/2006/relationships/ctrlProp" Target="../ctrlProps/ctrlProp5.xml"/><Relationship Id="rId4" Type="http://schemas.openxmlformats.org/officeDocument/2006/relationships/drawing" Target="../drawings/drawing1.xml"/><Relationship Id="rId9" Type="http://schemas.openxmlformats.org/officeDocument/2006/relationships/ctrlProp" Target="../ctrlProps/ctrlProp4.xml"/><Relationship Id="rId14" Type="http://schemas.openxmlformats.org/officeDocument/2006/relationships/ctrlProp" Target="../ctrlProps/ctrlProp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3DACB-F4C3-4429-80A7-85B0B9F05802}">
  <dimension ref="A1:K49"/>
  <sheetViews>
    <sheetView tabSelected="1" zoomScale="80" zoomScaleNormal="80" workbookViewId="0">
      <selection activeCell="E6" sqref="E6"/>
    </sheetView>
  </sheetViews>
  <sheetFormatPr defaultColWidth="0" defaultRowHeight="15" zeroHeight="1" x14ac:dyDescent="0.25"/>
  <cols>
    <col min="1" max="1" width="13.42578125" style="2" customWidth="1"/>
    <col min="2" max="2" width="65.85546875" style="2" customWidth="1"/>
    <col min="3" max="3" width="25" style="3" customWidth="1"/>
    <col min="4" max="4" width="25.140625" style="3" customWidth="1"/>
    <col min="5" max="5" width="24.7109375" style="3" customWidth="1"/>
    <col min="6" max="6" width="41.5703125" style="2" customWidth="1"/>
    <col min="7" max="7" width="16.28515625" style="2" customWidth="1"/>
    <col min="8" max="8" width="24.5703125" style="2" bestFit="1" customWidth="1"/>
    <col min="9" max="9" width="22.42578125" style="2" customWidth="1"/>
    <col min="10" max="10" width="40.28515625" style="2" customWidth="1"/>
    <col min="11" max="11" width="8.7109375" style="2" customWidth="1"/>
    <col min="12" max="16384" width="8.7109375" style="2" hidden="1"/>
  </cols>
  <sheetData>
    <row r="1" spans="1:11" ht="34.5" customHeight="1" x14ac:dyDescent="0.25">
      <c r="A1" s="66" t="s">
        <v>0</v>
      </c>
      <c r="B1" s="67"/>
      <c r="C1" s="67"/>
      <c r="D1" s="67"/>
      <c r="E1" s="67"/>
      <c r="F1" s="67"/>
      <c r="G1" s="67"/>
      <c r="H1" s="67"/>
      <c r="I1" s="67"/>
      <c r="J1" s="67"/>
      <c r="K1" s="68"/>
    </row>
    <row r="2" spans="1:11" ht="14.45" customHeight="1" x14ac:dyDescent="0.25">
      <c r="A2" s="62" t="s">
        <v>1</v>
      </c>
      <c r="B2" s="63" t="s">
        <v>2</v>
      </c>
      <c r="C2" s="18"/>
      <c r="D2" s="18"/>
      <c r="E2" s="18"/>
      <c r="F2" s="16"/>
      <c r="G2" s="16"/>
      <c r="H2" s="16"/>
      <c r="I2" s="16"/>
      <c r="J2" s="26"/>
      <c r="K2" s="32"/>
    </row>
    <row r="3" spans="1:11" ht="14.45" customHeight="1" x14ac:dyDescent="0.25">
      <c r="B3" s="87" t="s">
        <v>3</v>
      </c>
      <c r="C3" s="87"/>
      <c r="D3" s="18"/>
      <c r="E3" s="18"/>
      <c r="F3" s="16"/>
      <c r="G3" s="16"/>
      <c r="H3" s="16"/>
      <c r="I3" s="16"/>
      <c r="J3" s="26"/>
      <c r="K3" s="32"/>
    </row>
    <row r="4" spans="1:11" ht="17.25" customHeight="1" x14ac:dyDescent="0.25">
      <c r="B4" s="87"/>
      <c r="C4" s="87"/>
      <c r="D4" s="23" t="s">
        <v>4</v>
      </c>
      <c r="E4" s="69"/>
      <c r="F4" s="70"/>
      <c r="G4" s="16"/>
      <c r="H4" s="16"/>
      <c r="I4" s="16"/>
      <c r="J4" s="26"/>
      <c r="K4" s="32"/>
    </row>
    <row r="5" spans="1:11" ht="17.25" customHeight="1" x14ac:dyDescent="0.25">
      <c r="A5" s="28"/>
      <c r="B5" s="87"/>
      <c r="C5" s="87"/>
      <c r="D5" s="11"/>
      <c r="E5" s="22"/>
      <c r="F5" s="22"/>
      <c r="G5" s="16"/>
      <c r="H5" s="16"/>
      <c r="I5" s="16"/>
      <c r="J5" s="26"/>
      <c r="K5" s="32"/>
    </row>
    <row r="6" spans="1:11" ht="17.25" customHeight="1" x14ac:dyDescent="0.25">
      <c r="A6" s="28"/>
      <c r="B6" s="87"/>
      <c r="C6" s="87"/>
      <c r="D6" s="23" t="s">
        <v>5</v>
      </c>
      <c r="E6" s="45"/>
      <c r="F6" s="22"/>
      <c r="G6" s="16"/>
      <c r="H6" s="16"/>
      <c r="I6" s="16"/>
      <c r="J6" s="26"/>
      <c r="K6" s="32"/>
    </row>
    <row r="7" spans="1:11" ht="14.45" customHeight="1" x14ac:dyDescent="0.25">
      <c r="A7" s="28"/>
      <c r="B7" s="17"/>
      <c r="C7" s="19"/>
      <c r="D7" s="19"/>
      <c r="E7" s="19"/>
      <c r="F7" s="17"/>
      <c r="G7" s="17"/>
      <c r="H7" s="17"/>
      <c r="I7" s="17"/>
      <c r="J7" s="30"/>
      <c r="K7" s="32"/>
    </row>
    <row r="8" spans="1:11" ht="77.099999999999994" customHeight="1" x14ac:dyDescent="0.25">
      <c r="A8" s="64"/>
      <c r="B8" s="29" t="s">
        <v>6</v>
      </c>
      <c r="C8" s="14" t="s">
        <v>7</v>
      </c>
      <c r="D8" s="14" t="s">
        <v>8</v>
      </c>
      <c r="E8" s="14" t="s">
        <v>9</v>
      </c>
      <c r="F8" s="14" t="s">
        <v>10</v>
      </c>
      <c r="G8" s="14" t="s">
        <v>11</v>
      </c>
      <c r="H8" s="14" t="s">
        <v>12</v>
      </c>
      <c r="I8" s="15" t="s">
        <v>13</v>
      </c>
      <c r="J8" s="31" t="s">
        <v>14</v>
      </c>
      <c r="K8" s="32"/>
    </row>
    <row r="9" spans="1:11" s="51" customFormat="1" x14ac:dyDescent="0.25">
      <c r="A9" s="64"/>
      <c r="B9" s="39"/>
      <c r="C9" s="37"/>
      <c r="D9" s="38"/>
      <c r="E9" s="39"/>
      <c r="F9" s="39"/>
      <c r="G9" s="36"/>
      <c r="H9" s="36"/>
      <c r="I9" s="40"/>
      <c r="J9" s="39"/>
      <c r="K9" s="50"/>
    </row>
    <row r="10" spans="1:11" s="51" customFormat="1" x14ac:dyDescent="0.25">
      <c r="A10" s="64"/>
      <c r="B10" s="39"/>
      <c r="C10" s="37"/>
      <c r="D10" s="38"/>
      <c r="E10" s="39"/>
      <c r="F10" s="39"/>
      <c r="G10" s="36"/>
      <c r="H10" s="36"/>
      <c r="I10" s="40"/>
      <c r="J10" s="39"/>
      <c r="K10" s="50"/>
    </row>
    <row r="11" spans="1:11" s="51" customFormat="1" x14ac:dyDescent="0.25">
      <c r="A11" s="64"/>
      <c r="B11" s="39"/>
      <c r="C11" s="37"/>
      <c r="D11" s="38"/>
      <c r="E11" s="39"/>
      <c r="F11" s="39"/>
      <c r="G11" s="36"/>
      <c r="H11" s="36"/>
      <c r="I11" s="40"/>
      <c r="J11" s="39"/>
      <c r="K11" s="50"/>
    </row>
    <row r="12" spans="1:11" s="51" customFormat="1" x14ac:dyDescent="0.25">
      <c r="A12" s="64"/>
      <c r="B12" s="58"/>
      <c r="C12" s="37"/>
      <c r="D12" s="38"/>
      <c r="E12" s="39"/>
      <c r="F12" s="39"/>
      <c r="G12" s="36"/>
      <c r="H12" s="36"/>
      <c r="I12" s="40"/>
      <c r="J12" s="39"/>
      <c r="K12" s="50"/>
    </row>
    <row r="13" spans="1:11" s="51" customFormat="1" x14ac:dyDescent="0.25">
      <c r="A13" s="64"/>
      <c r="B13" s="39"/>
      <c r="C13" s="37"/>
      <c r="D13" s="38"/>
      <c r="E13" s="39"/>
      <c r="F13" s="39"/>
      <c r="G13" s="36"/>
      <c r="H13" s="36"/>
      <c r="I13" s="40"/>
      <c r="J13" s="39"/>
      <c r="K13" s="50"/>
    </row>
    <row r="14" spans="1:11" s="51" customFormat="1" x14ac:dyDescent="0.25">
      <c r="A14" s="64"/>
      <c r="B14" s="41"/>
      <c r="C14" s="42"/>
      <c r="D14" s="43"/>
      <c r="E14" s="41"/>
      <c r="F14" s="41"/>
      <c r="G14" s="44"/>
      <c r="H14" s="36"/>
      <c r="I14" s="40"/>
      <c r="J14" s="39"/>
      <c r="K14" s="50"/>
    </row>
    <row r="15" spans="1:11" s="51" customFormat="1" x14ac:dyDescent="0.25">
      <c r="A15" s="64"/>
      <c r="B15" s="41"/>
      <c r="C15" s="42"/>
      <c r="D15" s="43"/>
      <c r="E15" s="41"/>
      <c r="F15" s="41"/>
      <c r="G15" s="44"/>
      <c r="H15" s="36"/>
      <c r="I15" s="40"/>
      <c r="J15" s="39"/>
      <c r="K15" s="50"/>
    </row>
    <row r="16" spans="1:11" s="51" customFormat="1" x14ac:dyDescent="0.25">
      <c r="A16" s="64"/>
      <c r="B16" s="41"/>
      <c r="C16" s="42"/>
      <c r="D16" s="43"/>
      <c r="E16" s="41"/>
      <c r="F16" s="41"/>
      <c r="G16" s="44"/>
      <c r="H16" s="36"/>
      <c r="I16" s="40"/>
      <c r="J16" s="39"/>
      <c r="K16" s="50"/>
    </row>
    <row r="17" spans="1:11" s="51" customFormat="1" x14ac:dyDescent="0.25">
      <c r="A17" s="64"/>
      <c r="B17" s="41"/>
      <c r="C17" s="42"/>
      <c r="D17" s="43"/>
      <c r="E17" s="41"/>
      <c r="F17" s="41"/>
      <c r="G17" s="44"/>
      <c r="H17" s="36"/>
      <c r="I17" s="40"/>
      <c r="J17" s="39"/>
      <c r="K17" s="50"/>
    </row>
    <row r="18" spans="1:11" s="51" customFormat="1" x14ac:dyDescent="0.25">
      <c r="A18" s="64"/>
      <c r="B18" s="41"/>
      <c r="C18" s="42"/>
      <c r="D18" s="43"/>
      <c r="E18" s="41"/>
      <c r="F18" s="41"/>
      <c r="G18" s="44"/>
      <c r="H18" s="36"/>
      <c r="I18" s="40"/>
      <c r="J18" s="39"/>
      <c r="K18" s="50"/>
    </row>
    <row r="19" spans="1:11" ht="43.5" customHeight="1" x14ac:dyDescent="0.25">
      <c r="A19" s="65"/>
      <c r="B19" s="76" t="s">
        <v>15</v>
      </c>
      <c r="C19" s="76"/>
      <c r="D19" s="76"/>
      <c r="E19" s="76"/>
      <c r="F19" s="76"/>
      <c r="G19" s="76"/>
      <c r="H19" s="54"/>
      <c r="I19" s="55"/>
      <c r="J19" s="57"/>
      <c r="K19" s="27"/>
    </row>
    <row r="20" spans="1:11" x14ac:dyDescent="0.25">
      <c r="B20" s="4" t="s">
        <v>16</v>
      </c>
      <c r="C20" s="5"/>
      <c r="D20" s="5"/>
      <c r="E20" s="5"/>
    </row>
    <row r="21" spans="1:11" x14ac:dyDescent="0.25">
      <c r="B21" s="6" t="s">
        <v>17</v>
      </c>
      <c r="C21" s="5"/>
      <c r="D21" s="5"/>
      <c r="E21" s="5"/>
    </row>
    <row r="22" spans="1:11" x14ac:dyDescent="0.25">
      <c r="B22" s="4" t="s">
        <v>18</v>
      </c>
      <c r="C22" s="5"/>
      <c r="D22" s="5"/>
      <c r="E22" s="5"/>
    </row>
    <row r="23" spans="1:11" x14ac:dyDescent="0.25">
      <c r="B23" s="6" t="s">
        <v>19</v>
      </c>
      <c r="C23" s="5"/>
      <c r="D23" s="5"/>
      <c r="E23" s="5"/>
    </row>
    <row r="24" spans="1:11" x14ac:dyDescent="0.25">
      <c r="B24" s="4" t="s">
        <v>20</v>
      </c>
      <c r="C24" s="5"/>
      <c r="D24" s="5"/>
      <c r="E24" s="5"/>
    </row>
    <row r="25" spans="1:11" x14ac:dyDescent="0.25">
      <c r="B25" s="4" t="s">
        <v>21</v>
      </c>
      <c r="C25" s="5"/>
      <c r="D25" s="5"/>
      <c r="E25" s="5"/>
    </row>
    <row r="26" spans="1:11" x14ac:dyDescent="0.25">
      <c r="B26" s="4" t="s">
        <v>22</v>
      </c>
      <c r="C26" s="5"/>
      <c r="D26" s="5"/>
      <c r="E26" s="5"/>
    </row>
    <row r="27" spans="1:11" s="33" customFormat="1" x14ac:dyDescent="0.25">
      <c r="B27" s="34"/>
      <c r="C27" s="35"/>
      <c r="D27" s="35"/>
      <c r="E27" s="35"/>
    </row>
    <row r="28" spans="1:11" ht="15.75" thickBot="1" x14ac:dyDescent="0.3"/>
    <row r="29" spans="1:11" ht="29.25" thickBot="1" x14ac:dyDescent="0.5">
      <c r="A29" s="77" t="s">
        <v>23</v>
      </c>
      <c r="B29" s="78"/>
      <c r="C29" s="78"/>
      <c r="D29" s="79"/>
    </row>
    <row r="30" spans="1:11" ht="87" customHeight="1" thickBot="1" x14ac:dyDescent="0.3">
      <c r="A30" s="80" t="s">
        <v>24</v>
      </c>
      <c r="B30" s="81"/>
      <c r="C30" s="52" t="s">
        <v>25</v>
      </c>
      <c r="D30" s="53" t="s">
        <v>26</v>
      </c>
    </row>
    <row r="31" spans="1:11" ht="16.5" customHeight="1" thickBot="1" x14ac:dyDescent="0.3">
      <c r="A31" s="71" t="s">
        <v>27</v>
      </c>
      <c r="B31" s="72"/>
      <c r="C31" s="72"/>
      <c r="D31" s="73"/>
    </row>
    <row r="32" spans="1:11" ht="128.1" customHeight="1" thickBot="1" x14ac:dyDescent="0.3">
      <c r="A32" s="13" t="s">
        <v>28</v>
      </c>
      <c r="B32" s="10" t="s">
        <v>29</v>
      </c>
      <c r="C32" s="9" t="s">
        <v>30</v>
      </c>
      <c r="D32" s="59" t="s">
        <v>31</v>
      </c>
    </row>
    <row r="33" spans="1:8" ht="15" customHeight="1" thickBot="1" x14ac:dyDescent="0.3">
      <c r="A33" s="71" t="s">
        <v>32</v>
      </c>
      <c r="B33" s="72"/>
      <c r="C33" s="72"/>
      <c r="D33" s="73"/>
    </row>
    <row r="34" spans="1:8" ht="48" customHeight="1" thickBot="1" x14ac:dyDescent="0.3">
      <c r="A34" s="60"/>
      <c r="B34" s="7" t="s">
        <v>33</v>
      </c>
      <c r="C34" s="8">
        <v>325000</v>
      </c>
      <c r="D34" s="46">
        <f>IF(Budget!C3=TRUE,325000,0)</f>
        <v>0</v>
      </c>
    </row>
    <row r="35" spans="1:8" ht="48" customHeight="1" thickBot="1" x14ac:dyDescent="0.3">
      <c r="A35" s="61"/>
      <c r="B35" s="7" t="s">
        <v>34</v>
      </c>
      <c r="C35" s="8">
        <v>250000</v>
      </c>
      <c r="D35" s="47">
        <f>IF(Budget!C4=TRUE,250000,0)</f>
        <v>0</v>
      </c>
    </row>
    <row r="36" spans="1:8" ht="33" customHeight="1" thickBot="1" x14ac:dyDescent="0.3">
      <c r="A36" s="61"/>
      <c r="B36" s="7" t="s">
        <v>35</v>
      </c>
      <c r="C36" s="8">
        <v>0</v>
      </c>
      <c r="D36" s="47" t="str">
        <f>IF(Budget!C5=TRUE,0,"")</f>
        <v/>
      </c>
      <c r="E36" s="83" t="str">
        <f>IF(OR(AND(Budget!C3=TRUE,Budget!C4=TRUE,Budget!C5=TRUE),AND(Budget!C4=TRUE,Budget!C5=TRUE),AND(Budget!C3=TRUE,Budget!C4=TRUE),AND(Budget!C3=TRUE,Budget!C5=TRUE)),"Please select only one checkbox per component group","")</f>
        <v/>
      </c>
      <c r="F36" s="83"/>
    </row>
    <row r="37" spans="1:8" ht="15" customHeight="1" thickBot="1" x14ac:dyDescent="0.3">
      <c r="A37" s="74" t="s">
        <v>36</v>
      </c>
      <c r="B37" s="82"/>
      <c r="C37" s="82"/>
      <c r="D37" s="75"/>
    </row>
    <row r="38" spans="1:8" ht="48" customHeight="1" thickBot="1" x14ac:dyDescent="0.3">
      <c r="A38" s="60"/>
      <c r="B38" s="7" t="s">
        <v>37</v>
      </c>
      <c r="C38" s="8">
        <v>200000</v>
      </c>
      <c r="D38" s="48">
        <f>IF(Budget!C6=TRUE,200000,0)</f>
        <v>0</v>
      </c>
    </row>
    <row r="39" spans="1:8" ht="48" customHeight="1" thickBot="1" x14ac:dyDescent="0.3">
      <c r="A39" s="61"/>
      <c r="B39" s="7" t="s">
        <v>38</v>
      </c>
      <c r="C39" s="8">
        <v>100000</v>
      </c>
      <c r="D39" s="48">
        <f>IF(Budget!C7=TRUE,100000,0)</f>
        <v>0</v>
      </c>
    </row>
    <row r="40" spans="1:8" ht="33" customHeight="1" thickBot="1" x14ac:dyDescent="0.3">
      <c r="A40" s="61"/>
      <c r="B40" s="7" t="s">
        <v>39</v>
      </c>
      <c r="C40" s="8">
        <v>0</v>
      </c>
      <c r="D40" s="47" t="str">
        <f>IF(Budget!C8=TRUE,0,"")</f>
        <v/>
      </c>
      <c r="E40" s="84" t="str">
        <f>IF(OR(AND(Budget!C6=TRUE,Budget!C7=TRUE,Budget!C8=TRUE),AND(Budget!C7=TRUE,Budget!C8=TRUE),AND(Budget!C6=TRUE,Budget!C7=TRUE),AND(Budget!C6=TRUE,Budget!C8=TRUE)),"Please select only one checkbox per component group","")&amp;IF(AND(Budget!C5=TRUE,Budget!C8=FALSE),"Please select 'No' for the optional component B activity if you are not participating in component B funding","")</f>
        <v/>
      </c>
      <c r="F40" s="85"/>
      <c r="G40" s="16"/>
      <c r="H40" s="16"/>
    </row>
    <row r="41" spans="1:8" ht="15" customHeight="1" thickBot="1" x14ac:dyDescent="0.3">
      <c r="A41" s="71" t="s">
        <v>40</v>
      </c>
      <c r="B41" s="72"/>
      <c r="C41" s="72"/>
      <c r="D41" s="73"/>
    </row>
    <row r="42" spans="1:8" ht="48" customHeight="1" thickBot="1" x14ac:dyDescent="0.3">
      <c r="A42" s="60"/>
      <c r="B42" s="7" t="s">
        <v>41</v>
      </c>
      <c r="C42" s="8">
        <v>325000</v>
      </c>
      <c r="D42" s="48">
        <f>IF(Budget!C9=TRUE,325000,0)</f>
        <v>0</v>
      </c>
    </row>
    <row r="43" spans="1:8" ht="48" customHeight="1" thickBot="1" x14ac:dyDescent="0.3">
      <c r="A43" s="61"/>
      <c r="B43" s="7" t="s">
        <v>42</v>
      </c>
      <c r="C43" s="8">
        <v>250000</v>
      </c>
      <c r="D43" s="48">
        <f>IF(Budget!C10=TRUE,250000,0)</f>
        <v>0</v>
      </c>
    </row>
    <row r="44" spans="1:8" ht="32.25" customHeight="1" thickBot="1" x14ac:dyDescent="0.3">
      <c r="A44" s="61"/>
      <c r="B44" s="7" t="s">
        <v>43</v>
      </c>
      <c r="C44" s="8">
        <v>0</v>
      </c>
      <c r="D44" s="48" t="str">
        <f>IF(Budget!C11=TRUE,0,"")</f>
        <v/>
      </c>
      <c r="E44" s="84" t="str">
        <f>IF(OR(AND(Budget!C9=TRUE,Budget!C10=TRUE,Budget!C11=TRUE),AND(Budget!C10=TRUE,Budget!C11=TRUE),AND(Budget!C9=TRUE,Budget!C10=TRUE),AND(Budget!C9=TRUE,Budget!C11=TRUE)),"Please select only one checkbox per component group","")</f>
        <v/>
      </c>
      <c r="F44" s="86"/>
    </row>
    <row r="45" spans="1:8" ht="36" customHeight="1" thickBot="1" x14ac:dyDescent="0.3">
      <c r="A45" s="74" t="s">
        <v>44</v>
      </c>
      <c r="B45" s="75"/>
      <c r="C45" s="12" t="s">
        <v>45</v>
      </c>
      <c r="D45" s="49">
        <f>SUM(D32,D34,D35,D36,D38,D39,D40,D42,D43,D44)</f>
        <v>0</v>
      </c>
    </row>
    <row r="46" spans="1:8" x14ac:dyDescent="0.25"/>
    <row r="47" spans="1:8" ht="21" x14ac:dyDescent="0.35">
      <c r="A47" s="24" t="s">
        <v>46</v>
      </c>
    </row>
    <row r="48" spans="1:8" x14ac:dyDescent="0.25"/>
    <row r="49" x14ac:dyDescent="0.25"/>
  </sheetData>
  <sheetProtection sheet="1" insertRows="0" selectLockedCells="1"/>
  <mergeCells count="14">
    <mergeCell ref="A1:K1"/>
    <mergeCell ref="E4:F4"/>
    <mergeCell ref="A41:D41"/>
    <mergeCell ref="A45:B45"/>
    <mergeCell ref="B19:G19"/>
    <mergeCell ref="A29:D29"/>
    <mergeCell ref="A30:B30"/>
    <mergeCell ref="A31:D31"/>
    <mergeCell ref="A33:D33"/>
    <mergeCell ref="A37:D37"/>
    <mergeCell ref="E36:F36"/>
    <mergeCell ref="E40:F40"/>
    <mergeCell ref="E44:F44"/>
    <mergeCell ref="B3:C6"/>
  </mergeCells>
  <phoneticPr fontId="18" type="noConversion"/>
  <conditionalFormatting sqref="E36 E40 E44">
    <cfRule type="containsText" dxfId="2" priority="3" operator="containsText" text="Please select only one checkbox per component group">
      <formula>NOT(ISERROR(SEARCH("Please select only one checkbox per component group",E36)))</formula>
    </cfRule>
  </conditionalFormatting>
  <conditionalFormatting sqref="E41">
    <cfRule type="containsText" dxfId="1" priority="2" operator="containsText" text="Please select 'No' for the optional component B activity if you are not participating in component B funding">
      <formula>NOT(ISERROR(SEARCH("Please select 'No' for the optional component B activity if you are not participating in component B funding",E41)))</formula>
    </cfRule>
  </conditionalFormatting>
  <conditionalFormatting sqref="E40">
    <cfRule type="containsText" dxfId="0" priority="1" operator="containsText" text="Please select 'No' for the optional component B activity if you are not participating in component B funding">
      <formula>NOT(ISERROR(SEARCH("Please select 'No' for the optional component B activity if you are not participating in component B funding",E40)))</formula>
    </cfRule>
  </conditionalFormatting>
  <dataValidations count="3">
    <dataValidation type="whole" operator="greaterThanOrEqual" allowBlank="1" showInputMessage="1" showErrorMessage="1" sqref="H9:I19" xr:uid="{0A83EFF0-DADC-48A7-8A22-906C79C3D3EC}">
      <formula1>0</formula1>
    </dataValidation>
    <dataValidation type="whole" allowBlank="1" showInputMessage="1" showErrorMessage="1" errorTitle="Invalid County FIPS code" error="Please enter a valid County FIPS code." sqref="C9:C18" xr:uid="{1373E053-D21C-49E1-8F75-E0A79FE9D21D}">
      <formula1>1001</formula1>
      <formula2>99999</formula2>
    </dataValidation>
    <dataValidation type="whole" allowBlank="1" showInputMessage="1" showErrorMessage="1" errorTitle="Invalid City FIPS Code" error="Please enter a valid City FIPS Code" sqref="D9:D18" xr:uid="{11D12801-442B-4D6C-8495-971D22736DE2}">
      <formula1>100001</formula1>
      <formula2>9999999</formula2>
    </dataValidation>
  </dataValidations>
  <hyperlinks>
    <hyperlink ref="B23" r:id="rId1" xr:uid="{E0E1CB80-92CD-4012-A21F-219F2766C146}"/>
    <hyperlink ref="B21" r:id="rId2" xr:uid="{B8CB6BA5-04C6-4B10-98C7-797C4AED8887}"/>
    <hyperlink ref="A2" location="Table_1_Table_2!B9" display="Go to Table 1" xr:uid="{6E497CFB-0166-48BD-BD92-F179FA813F70}"/>
    <hyperlink ref="B2" location="Table_1_Table_2!A34" display="Go to Table 2" xr:uid="{5FBC3B06-6FD1-4B2B-9DE5-6B84E2278C61}"/>
  </hyperlinks>
  <pageMargins left="0.7" right="0.7" top="0.75" bottom="0.75" header="0.3" footer="0.3"/>
  <pageSetup orientation="portrait" r:id="rId3"/>
  <drawing r:id="rId4"/>
  <legacyDrawing r:id="rId5"/>
  <mc:AlternateContent xmlns:mc="http://schemas.openxmlformats.org/markup-compatibility/2006">
    <mc:Choice Requires="x14">
      <controls>
        <mc:AlternateContent xmlns:mc="http://schemas.openxmlformats.org/markup-compatibility/2006">
          <mc:Choice Requires="x14">
            <control shapeId="1031" r:id="rId6" name="Check Box 7">
              <controlPr defaultSize="0" autoFill="0" autoLine="0" autoPict="0">
                <anchor moveWithCells="1">
                  <from>
                    <xdr:col>0</xdr:col>
                    <xdr:colOff>161925</xdr:colOff>
                    <xdr:row>33</xdr:row>
                    <xdr:rowOff>28575</xdr:rowOff>
                  </from>
                  <to>
                    <xdr:col>0</xdr:col>
                    <xdr:colOff>409575</xdr:colOff>
                    <xdr:row>33</xdr:row>
                    <xdr:rowOff>400050</xdr:rowOff>
                  </to>
                </anchor>
              </controlPr>
            </control>
          </mc:Choice>
        </mc:AlternateContent>
        <mc:AlternateContent xmlns:mc="http://schemas.openxmlformats.org/markup-compatibility/2006">
          <mc:Choice Requires="x14">
            <control shapeId="1032" r:id="rId7" name="Check Box 8">
              <controlPr defaultSize="0" autoFill="0" autoLine="0" autoPict="0">
                <anchor moveWithCells="1">
                  <from>
                    <xdr:col>0</xdr:col>
                    <xdr:colOff>161925</xdr:colOff>
                    <xdr:row>34</xdr:row>
                    <xdr:rowOff>104775</xdr:rowOff>
                  </from>
                  <to>
                    <xdr:col>0</xdr:col>
                    <xdr:colOff>419100</xdr:colOff>
                    <xdr:row>34</xdr:row>
                    <xdr:rowOff>304800</xdr:rowOff>
                  </to>
                </anchor>
              </controlPr>
            </control>
          </mc:Choice>
        </mc:AlternateContent>
        <mc:AlternateContent xmlns:mc="http://schemas.openxmlformats.org/markup-compatibility/2006">
          <mc:Choice Requires="x14">
            <control shapeId="1034" r:id="rId8" name="Check Box 10">
              <controlPr defaultSize="0" autoFill="0" autoLine="0" autoPict="0">
                <anchor moveWithCells="1">
                  <from>
                    <xdr:col>0</xdr:col>
                    <xdr:colOff>171450</xdr:colOff>
                    <xdr:row>37</xdr:row>
                    <xdr:rowOff>190500</xdr:rowOff>
                  </from>
                  <to>
                    <xdr:col>0</xdr:col>
                    <xdr:colOff>400050</xdr:colOff>
                    <xdr:row>37</xdr:row>
                    <xdr:rowOff>400050</xdr:rowOff>
                  </to>
                </anchor>
              </controlPr>
            </control>
          </mc:Choice>
        </mc:AlternateContent>
        <mc:AlternateContent xmlns:mc="http://schemas.openxmlformats.org/markup-compatibility/2006">
          <mc:Choice Requires="x14">
            <control shapeId="1035" r:id="rId9" name="Check Box 11">
              <controlPr defaultSize="0" autoFill="0" autoLine="0" autoPict="0">
                <anchor moveWithCells="1">
                  <from>
                    <xdr:col>0</xdr:col>
                    <xdr:colOff>171450</xdr:colOff>
                    <xdr:row>38</xdr:row>
                    <xdr:rowOff>180975</xdr:rowOff>
                  </from>
                  <to>
                    <xdr:col>0</xdr:col>
                    <xdr:colOff>409575</xdr:colOff>
                    <xdr:row>38</xdr:row>
                    <xdr:rowOff>390525</xdr:rowOff>
                  </to>
                </anchor>
              </controlPr>
            </control>
          </mc:Choice>
        </mc:AlternateContent>
        <mc:AlternateContent xmlns:mc="http://schemas.openxmlformats.org/markup-compatibility/2006">
          <mc:Choice Requires="x14">
            <control shapeId="1036" r:id="rId10" name="Check Box 12">
              <controlPr defaultSize="0" autoFill="0" autoLine="0" autoPict="0">
                <anchor moveWithCells="1">
                  <from>
                    <xdr:col>0</xdr:col>
                    <xdr:colOff>171450</xdr:colOff>
                    <xdr:row>39</xdr:row>
                    <xdr:rowOff>95250</xdr:rowOff>
                  </from>
                  <to>
                    <xdr:col>0</xdr:col>
                    <xdr:colOff>438150</xdr:colOff>
                    <xdr:row>39</xdr:row>
                    <xdr:rowOff>304800</xdr:rowOff>
                  </to>
                </anchor>
              </controlPr>
            </control>
          </mc:Choice>
        </mc:AlternateContent>
        <mc:AlternateContent xmlns:mc="http://schemas.openxmlformats.org/markup-compatibility/2006">
          <mc:Choice Requires="x14">
            <control shapeId="1037" r:id="rId11" name="Check Box 13">
              <controlPr defaultSize="0" autoFill="0" autoLine="0" autoPict="0">
                <anchor moveWithCells="1">
                  <from>
                    <xdr:col>0</xdr:col>
                    <xdr:colOff>180975</xdr:colOff>
                    <xdr:row>41</xdr:row>
                    <xdr:rowOff>38100</xdr:rowOff>
                  </from>
                  <to>
                    <xdr:col>0</xdr:col>
                    <xdr:colOff>428625</xdr:colOff>
                    <xdr:row>41</xdr:row>
                    <xdr:rowOff>428625</xdr:rowOff>
                  </to>
                </anchor>
              </controlPr>
            </control>
          </mc:Choice>
        </mc:AlternateContent>
        <mc:AlternateContent xmlns:mc="http://schemas.openxmlformats.org/markup-compatibility/2006">
          <mc:Choice Requires="x14">
            <control shapeId="1039" r:id="rId12" name="Check Box 15">
              <controlPr defaultSize="0" autoFill="0" autoLine="0" autoPict="0">
                <anchor moveWithCells="1">
                  <from>
                    <xdr:col>0</xdr:col>
                    <xdr:colOff>180975</xdr:colOff>
                    <xdr:row>43</xdr:row>
                    <xdr:rowOff>95250</xdr:rowOff>
                  </from>
                  <to>
                    <xdr:col>0</xdr:col>
                    <xdr:colOff>428625</xdr:colOff>
                    <xdr:row>43</xdr:row>
                    <xdr:rowOff>304800</xdr:rowOff>
                  </to>
                </anchor>
              </controlPr>
            </control>
          </mc:Choice>
        </mc:AlternateContent>
        <mc:AlternateContent xmlns:mc="http://schemas.openxmlformats.org/markup-compatibility/2006">
          <mc:Choice Requires="x14">
            <control shapeId="1040" r:id="rId13" name="Check Box 16">
              <controlPr defaultSize="0" autoFill="0" autoLine="0" autoPict="0">
                <anchor moveWithCells="1">
                  <from>
                    <xdr:col>0</xdr:col>
                    <xdr:colOff>161925</xdr:colOff>
                    <xdr:row>35</xdr:row>
                    <xdr:rowOff>95250</xdr:rowOff>
                  </from>
                  <to>
                    <xdr:col>0</xdr:col>
                    <xdr:colOff>428625</xdr:colOff>
                    <xdr:row>35</xdr:row>
                    <xdr:rowOff>304800</xdr:rowOff>
                  </to>
                </anchor>
              </controlPr>
            </control>
          </mc:Choice>
        </mc:AlternateContent>
        <mc:AlternateContent xmlns:mc="http://schemas.openxmlformats.org/markup-compatibility/2006">
          <mc:Choice Requires="x14">
            <control shapeId="1041" r:id="rId14" name="Check Box 17">
              <controlPr defaultSize="0" autoFill="0" autoLine="0" autoPict="0">
                <anchor moveWithCells="1">
                  <from>
                    <xdr:col>0</xdr:col>
                    <xdr:colOff>171450</xdr:colOff>
                    <xdr:row>42</xdr:row>
                    <xdr:rowOff>85725</xdr:rowOff>
                  </from>
                  <to>
                    <xdr:col>0</xdr:col>
                    <xdr:colOff>428625</xdr:colOff>
                    <xdr:row>42</xdr:row>
                    <xdr:rowOff>295275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FBA4DB0D-4F51-4C95-B921-ADEC8C38951D}">
          <x14:formula1>
            <xm:f>Budget!$G$2:$G$3</xm:f>
          </x14:formula1>
          <xm:sqref>G9:G18 E9:E18</xm:sqref>
        </x14:dataValidation>
        <x14:dataValidation type="list" allowBlank="1" showInputMessage="1" showErrorMessage="1" xr:uid="{421C60D5-9994-4BB8-A68A-0E67E961F47D}">
          <x14:formula1>
            <xm:f>Budget!$H$2:$H$9</xm:f>
          </x14:formula1>
          <xm:sqref>E6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3F950-F11A-46DC-8F53-FF7C9473500A}">
  <dimension ref="A1:N11"/>
  <sheetViews>
    <sheetView workbookViewId="0">
      <selection activeCell="I25" sqref="I25"/>
    </sheetView>
  </sheetViews>
  <sheetFormatPr defaultRowHeight="15" x14ac:dyDescent="0.25"/>
  <cols>
    <col min="1" max="1" width="35.42578125" style="56" customWidth="1"/>
    <col min="2" max="2" width="9.5703125" customWidth="1"/>
    <col min="3" max="3" width="16.42578125" style="56" customWidth="1"/>
    <col min="4" max="4" width="8.28515625" bestFit="1" customWidth="1"/>
    <col min="5" max="5" width="9.42578125" bestFit="1" customWidth="1"/>
    <col min="6" max="6" width="11.5703125" style="56" bestFit="1" customWidth="1"/>
    <col min="7" max="7" width="10.7109375" style="56" customWidth="1"/>
    <col min="8" max="8" width="13.42578125" bestFit="1" customWidth="1"/>
    <col min="9" max="9" width="12.140625" bestFit="1" customWidth="1"/>
    <col min="10" max="10" width="13.5703125" bestFit="1" customWidth="1"/>
    <col min="11" max="11" width="15.140625" style="56" customWidth="1"/>
    <col min="12" max="12" width="13.140625" bestFit="1" customWidth="1"/>
    <col min="13" max="13" width="14.5703125" bestFit="1" customWidth="1"/>
    <col min="14" max="14" width="15.85546875" style="56" customWidth="1"/>
  </cols>
  <sheetData>
    <row r="1" spans="1:14" x14ac:dyDescent="0.25">
      <c r="A1" s="56" t="s">
        <v>47</v>
      </c>
      <c r="B1" t="s">
        <v>48</v>
      </c>
      <c r="C1" s="56" t="s">
        <v>49</v>
      </c>
      <c r="D1" t="s">
        <v>50</v>
      </c>
      <c r="E1" t="s">
        <v>51</v>
      </c>
      <c r="F1" s="56" t="s">
        <v>52</v>
      </c>
      <c r="G1" s="56" t="s">
        <v>53</v>
      </c>
      <c r="H1" t="s">
        <v>54</v>
      </c>
      <c r="I1" t="s">
        <v>55</v>
      </c>
      <c r="J1" t="s">
        <v>56</v>
      </c>
      <c r="K1" s="56" t="s">
        <v>57</v>
      </c>
      <c r="L1" t="s">
        <v>58</v>
      </c>
      <c r="M1" t="s">
        <v>59</v>
      </c>
      <c r="N1" s="56" t="s">
        <v>60</v>
      </c>
    </row>
    <row r="2" spans="1:14" x14ac:dyDescent="0.25">
      <c r="A2" s="56">
        <f>Table_1_Table_2!$E$4</f>
        <v>0</v>
      </c>
      <c r="B2">
        <f>Table_1_Table_2!$E$6</f>
        <v>0</v>
      </c>
      <c r="C2" s="56">
        <f>Table_1_Table_2!B9</f>
        <v>0</v>
      </c>
      <c r="D2">
        <f>Table_1_Table_2!C9</f>
        <v>0</v>
      </c>
      <c r="E2">
        <f>Table_1_Table_2!D9</f>
        <v>0</v>
      </c>
      <c r="F2" s="56">
        <f>Table_1_Table_2!E9</f>
        <v>0</v>
      </c>
      <c r="G2" s="56">
        <f>Table_1_Table_2!F9</f>
        <v>0</v>
      </c>
      <c r="H2">
        <f>Table_1_Table_2!G9</f>
        <v>0</v>
      </c>
      <c r="I2">
        <f>Table_1_Table_2!H9</f>
        <v>0</v>
      </c>
      <c r="J2">
        <f>Table_1_Table_2!I9</f>
        <v>0</v>
      </c>
      <c r="K2" s="56">
        <f>Table_1_Table_2!J9</f>
        <v>0</v>
      </c>
      <c r="L2">
        <f>Table_1_Table_2!$H$19</f>
        <v>0</v>
      </c>
      <c r="M2">
        <f>Table_1_Table_2!$I$19</f>
        <v>0</v>
      </c>
      <c r="N2" s="56">
        <f>Table_1_Table_2!$J$19</f>
        <v>0</v>
      </c>
    </row>
    <row r="3" spans="1:14" x14ac:dyDescent="0.25">
      <c r="A3" s="56">
        <f>Table_1_Table_2!$E$4</f>
        <v>0</v>
      </c>
      <c r="B3">
        <f>Table_1_Table_2!$E$6</f>
        <v>0</v>
      </c>
      <c r="C3" s="56">
        <f>Table_1_Table_2!B10</f>
        <v>0</v>
      </c>
      <c r="D3">
        <f>Table_1_Table_2!C10</f>
        <v>0</v>
      </c>
      <c r="E3">
        <f>Table_1_Table_2!D10</f>
        <v>0</v>
      </c>
      <c r="F3" s="56">
        <f>Table_1_Table_2!E10</f>
        <v>0</v>
      </c>
      <c r="G3" s="56">
        <f>Table_1_Table_2!F10</f>
        <v>0</v>
      </c>
      <c r="H3">
        <f>Table_1_Table_2!G10</f>
        <v>0</v>
      </c>
      <c r="I3">
        <f>Table_1_Table_2!H10</f>
        <v>0</v>
      </c>
      <c r="J3">
        <f>Table_1_Table_2!I10</f>
        <v>0</v>
      </c>
      <c r="K3" s="56">
        <f>Table_1_Table_2!J10</f>
        <v>0</v>
      </c>
      <c r="L3">
        <f>Table_1_Table_2!$H$19</f>
        <v>0</v>
      </c>
      <c r="M3">
        <f>Table_1_Table_2!$I$19</f>
        <v>0</v>
      </c>
      <c r="N3" s="56">
        <f>Table_1_Table_2!$J$19</f>
        <v>0</v>
      </c>
    </row>
    <row r="4" spans="1:14" x14ac:dyDescent="0.25">
      <c r="A4" s="56">
        <f>Table_1_Table_2!$E$4</f>
        <v>0</v>
      </c>
      <c r="B4">
        <f>Table_1_Table_2!$E$6</f>
        <v>0</v>
      </c>
      <c r="C4" s="56">
        <f>Table_1_Table_2!B11</f>
        <v>0</v>
      </c>
      <c r="D4">
        <f>Table_1_Table_2!C11</f>
        <v>0</v>
      </c>
      <c r="E4">
        <f>Table_1_Table_2!D11</f>
        <v>0</v>
      </c>
      <c r="F4" s="56">
        <f>Table_1_Table_2!E11</f>
        <v>0</v>
      </c>
      <c r="G4" s="56">
        <f>Table_1_Table_2!F11</f>
        <v>0</v>
      </c>
      <c r="H4">
        <f>Table_1_Table_2!G11</f>
        <v>0</v>
      </c>
      <c r="I4">
        <f>Table_1_Table_2!H11</f>
        <v>0</v>
      </c>
      <c r="J4">
        <f>Table_1_Table_2!I11</f>
        <v>0</v>
      </c>
      <c r="K4" s="56">
        <f>Table_1_Table_2!J11</f>
        <v>0</v>
      </c>
      <c r="L4">
        <f>Table_1_Table_2!$H$19</f>
        <v>0</v>
      </c>
      <c r="M4">
        <f>Table_1_Table_2!$I$19</f>
        <v>0</v>
      </c>
      <c r="N4" s="56">
        <f>Table_1_Table_2!$J$19</f>
        <v>0</v>
      </c>
    </row>
    <row r="5" spans="1:14" x14ac:dyDescent="0.25">
      <c r="A5" s="56">
        <f>Table_1_Table_2!$E$4</f>
        <v>0</v>
      </c>
      <c r="B5">
        <f>Table_1_Table_2!$E$6</f>
        <v>0</v>
      </c>
      <c r="C5" s="56">
        <f>Table_1_Table_2!B12</f>
        <v>0</v>
      </c>
      <c r="D5">
        <f>Table_1_Table_2!C12</f>
        <v>0</v>
      </c>
      <c r="E5">
        <f>Table_1_Table_2!D12</f>
        <v>0</v>
      </c>
      <c r="F5" s="56">
        <f>Table_1_Table_2!E12</f>
        <v>0</v>
      </c>
      <c r="G5" s="56">
        <f>Table_1_Table_2!F12</f>
        <v>0</v>
      </c>
      <c r="H5">
        <f>Table_1_Table_2!G12</f>
        <v>0</v>
      </c>
      <c r="I5">
        <f>Table_1_Table_2!H12</f>
        <v>0</v>
      </c>
      <c r="J5">
        <f>Table_1_Table_2!I12</f>
        <v>0</v>
      </c>
      <c r="K5" s="56">
        <f>Table_1_Table_2!J12</f>
        <v>0</v>
      </c>
      <c r="L5">
        <f>Table_1_Table_2!$H$19</f>
        <v>0</v>
      </c>
      <c r="M5">
        <f>Table_1_Table_2!$I$19</f>
        <v>0</v>
      </c>
      <c r="N5" s="56">
        <f>Table_1_Table_2!$J$19</f>
        <v>0</v>
      </c>
    </row>
    <row r="6" spans="1:14" x14ac:dyDescent="0.25">
      <c r="A6" s="56">
        <f>Table_1_Table_2!$E$4</f>
        <v>0</v>
      </c>
      <c r="B6">
        <f>Table_1_Table_2!$E$6</f>
        <v>0</v>
      </c>
      <c r="C6" s="56">
        <f>Table_1_Table_2!B13</f>
        <v>0</v>
      </c>
      <c r="D6">
        <f>Table_1_Table_2!C13</f>
        <v>0</v>
      </c>
      <c r="E6">
        <f>Table_1_Table_2!D13</f>
        <v>0</v>
      </c>
      <c r="F6" s="56">
        <f>Table_1_Table_2!E13</f>
        <v>0</v>
      </c>
      <c r="G6" s="56">
        <f>Table_1_Table_2!F13</f>
        <v>0</v>
      </c>
      <c r="H6">
        <f>Table_1_Table_2!G13</f>
        <v>0</v>
      </c>
      <c r="I6">
        <f>Table_1_Table_2!H13</f>
        <v>0</v>
      </c>
      <c r="J6">
        <f>Table_1_Table_2!I13</f>
        <v>0</v>
      </c>
      <c r="K6" s="56">
        <f>Table_1_Table_2!J13</f>
        <v>0</v>
      </c>
      <c r="L6">
        <f>Table_1_Table_2!$H$19</f>
        <v>0</v>
      </c>
      <c r="M6">
        <f>Table_1_Table_2!$I$19</f>
        <v>0</v>
      </c>
      <c r="N6" s="56">
        <f>Table_1_Table_2!$J$19</f>
        <v>0</v>
      </c>
    </row>
    <row r="7" spans="1:14" x14ac:dyDescent="0.25">
      <c r="A7" s="56">
        <f>Table_1_Table_2!$E$4</f>
        <v>0</v>
      </c>
      <c r="B7">
        <f>Table_1_Table_2!$E$6</f>
        <v>0</v>
      </c>
      <c r="C7" s="56">
        <f>Table_1_Table_2!B14</f>
        <v>0</v>
      </c>
      <c r="D7">
        <f>Table_1_Table_2!C14</f>
        <v>0</v>
      </c>
      <c r="E7">
        <f>Table_1_Table_2!D14</f>
        <v>0</v>
      </c>
      <c r="F7" s="56">
        <f>Table_1_Table_2!E14</f>
        <v>0</v>
      </c>
      <c r="G7" s="56">
        <f>Table_1_Table_2!F14</f>
        <v>0</v>
      </c>
      <c r="H7">
        <f>Table_1_Table_2!G14</f>
        <v>0</v>
      </c>
      <c r="I7">
        <f>Table_1_Table_2!H14</f>
        <v>0</v>
      </c>
      <c r="J7">
        <f>Table_1_Table_2!I14</f>
        <v>0</v>
      </c>
      <c r="K7" s="56">
        <f>Table_1_Table_2!J14</f>
        <v>0</v>
      </c>
      <c r="L7">
        <f>Table_1_Table_2!$H$19</f>
        <v>0</v>
      </c>
      <c r="M7">
        <f>Table_1_Table_2!$I$19</f>
        <v>0</v>
      </c>
      <c r="N7" s="56">
        <f>Table_1_Table_2!$J$19</f>
        <v>0</v>
      </c>
    </row>
    <row r="8" spans="1:14" x14ac:dyDescent="0.25">
      <c r="A8" s="56">
        <f>Table_1_Table_2!$E$4</f>
        <v>0</v>
      </c>
      <c r="B8">
        <f>Table_1_Table_2!$E$6</f>
        <v>0</v>
      </c>
      <c r="C8" s="56">
        <f>Table_1_Table_2!B15</f>
        <v>0</v>
      </c>
      <c r="D8">
        <f>Table_1_Table_2!C15</f>
        <v>0</v>
      </c>
      <c r="E8">
        <f>Table_1_Table_2!D15</f>
        <v>0</v>
      </c>
      <c r="F8" s="56">
        <f>Table_1_Table_2!E15</f>
        <v>0</v>
      </c>
      <c r="G8" s="56">
        <f>Table_1_Table_2!F15</f>
        <v>0</v>
      </c>
      <c r="H8">
        <f>Table_1_Table_2!G15</f>
        <v>0</v>
      </c>
      <c r="I8">
        <f>Table_1_Table_2!H15</f>
        <v>0</v>
      </c>
      <c r="J8">
        <f>Table_1_Table_2!I15</f>
        <v>0</v>
      </c>
      <c r="K8" s="56">
        <f>Table_1_Table_2!J15</f>
        <v>0</v>
      </c>
      <c r="L8">
        <f>Table_1_Table_2!$H$19</f>
        <v>0</v>
      </c>
      <c r="M8">
        <f>Table_1_Table_2!$I$19</f>
        <v>0</v>
      </c>
      <c r="N8" s="56">
        <f>Table_1_Table_2!$J$19</f>
        <v>0</v>
      </c>
    </row>
    <row r="9" spans="1:14" x14ac:dyDescent="0.25">
      <c r="A9" s="56">
        <f>Table_1_Table_2!$E$4</f>
        <v>0</v>
      </c>
      <c r="B9">
        <f>Table_1_Table_2!$E$6</f>
        <v>0</v>
      </c>
      <c r="C9" s="56">
        <f>Table_1_Table_2!B16</f>
        <v>0</v>
      </c>
      <c r="D9">
        <f>Table_1_Table_2!C16</f>
        <v>0</v>
      </c>
      <c r="E9">
        <f>Table_1_Table_2!D16</f>
        <v>0</v>
      </c>
      <c r="F9" s="56">
        <f>Table_1_Table_2!E16</f>
        <v>0</v>
      </c>
      <c r="G9" s="56">
        <f>Table_1_Table_2!F16</f>
        <v>0</v>
      </c>
      <c r="H9">
        <f>Table_1_Table_2!G16</f>
        <v>0</v>
      </c>
      <c r="I9">
        <f>Table_1_Table_2!H16</f>
        <v>0</v>
      </c>
      <c r="J9">
        <f>Table_1_Table_2!I16</f>
        <v>0</v>
      </c>
      <c r="K9" s="56">
        <f>Table_1_Table_2!J16</f>
        <v>0</v>
      </c>
      <c r="L9">
        <f>Table_1_Table_2!$H$19</f>
        <v>0</v>
      </c>
      <c r="M9">
        <f>Table_1_Table_2!$I$19</f>
        <v>0</v>
      </c>
      <c r="N9" s="56">
        <f>Table_1_Table_2!$J$19</f>
        <v>0</v>
      </c>
    </row>
    <row r="10" spans="1:14" x14ac:dyDescent="0.25">
      <c r="A10" s="56">
        <f>Table_1_Table_2!$E$4</f>
        <v>0</v>
      </c>
      <c r="B10">
        <f>Table_1_Table_2!$E$6</f>
        <v>0</v>
      </c>
      <c r="C10" s="56">
        <f>Table_1_Table_2!B17</f>
        <v>0</v>
      </c>
      <c r="D10">
        <f>Table_1_Table_2!C17</f>
        <v>0</v>
      </c>
      <c r="E10">
        <f>Table_1_Table_2!D17</f>
        <v>0</v>
      </c>
      <c r="F10" s="56">
        <f>Table_1_Table_2!E17</f>
        <v>0</v>
      </c>
      <c r="G10" s="56">
        <f>Table_1_Table_2!F17</f>
        <v>0</v>
      </c>
      <c r="H10">
        <f>Table_1_Table_2!G17</f>
        <v>0</v>
      </c>
      <c r="I10">
        <f>Table_1_Table_2!H17</f>
        <v>0</v>
      </c>
      <c r="J10">
        <f>Table_1_Table_2!I17</f>
        <v>0</v>
      </c>
      <c r="K10" s="56">
        <f>Table_1_Table_2!J17</f>
        <v>0</v>
      </c>
      <c r="L10">
        <f>Table_1_Table_2!$H$19</f>
        <v>0</v>
      </c>
      <c r="M10">
        <f>Table_1_Table_2!$I$19</f>
        <v>0</v>
      </c>
      <c r="N10" s="56">
        <f>Table_1_Table_2!$J$19</f>
        <v>0</v>
      </c>
    </row>
    <row r="11" spans="1:14" x14ac:dyDescent="0.25">
      <c r="A11" s="56">
        <f>Table_1_Table_2!$E$4</f>
        <v>0</v>
      </c>
      <c r="B11">
        <f>Table_1_Table_2!$E$6</f>
        <v>0</v>
      </c>
      <c r="C11" s="56">
        <f>Table_1_Table_2!B18</f>
        <v>0</v>
      </c>
      <c r="D11">
        <f>Table_1_Table_2!C18</f>
        <v>0</v>
      </c>
      <c r="E11">
        <f>Table_1_Table_2!D18</f>
        <v>0</v>
      </c>
      <c r="F11" s="56">
        <f>Table_1_Table_2!E18</f>
        <v>0</v>
      </c>
      <c r="G11" s="56">
        <f>Table_1_Table_2!F18</f>
        <v>0</v>
      </c>
      <c r="H11">
        <f>Table_1_Table_2!G18</f>
        <v>0</v>
      </c>
      <c r="I11">
        <f>Table_1_Table_2!H18</f>
        <v>0</v>
      </c>
      <c r="J11">
        <f>Table_1_Table_2!I18</f>
        <v>0</v>
      </c>
      <c r="K11" s="56">
        <f>Table_1_Table_2!J18</f>
        <v>0</v>
      </c>
      <c r="L11">
        <f>Table_1_Table_2!$H$19</f>
        <v>0</v>
      </c>
      <c r="M11">
        <f>Table_1_Table_2!$I$19</f>
        <v>0</v>
      </c>
      <c r="N11" s="56">
        <f>Table_1_Table_2!$J$19</f>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B0DFD-6C96-47EF-9DC2-8CDC2554649A}">
  <dimension ref="A1:H12"/>
  <sheetViews>
    <sheetView workbookViewId="0">
      <selection activeCell="C7" sqref="C7"/>
    </sheetView>
  </sheetViews>
  <sheetFormatPr defaultRowHeight="15" x14ac:dyDescent="0.25"/>
  <cols>
    <col min="1" max="1" width="15.5703125" customWidth="1"/>
    <col min="2" max="2" width="53.42578125" style="1" customWidth="1"/>
    <col min="3" max="3" width="18.140625" customWidth="1"/>
    <col min="4" max="4" width="19.42578125" customWidth="1"/>
    <col min="5" max="5" width="38.28515625" style="56" customWidth="1"/>
    <col min="6" max="6" width="18.7109375" customWidth="1"/>
  </cols>
  <sheetData>
    <row r="1" spans="1:8" x14ac:dyDescent="0.25">
      <c r="A1" t="s">
        <v>61</v>
      </c>
      <c r="B1" s="1" t="s">
        <v>62</v>
      </c>
      <c r="C1" t="s">
        <v>63</v>
      </c>
      <c r="D1" t="s">
        <v>64</v>
      </c>
      <c r="E1" s="56" t="s">
        <v>65</v>
      </c>
      <c r="G1" t="s">
        <v>66</v>
      </c>
      <c r="H1" t="s">
        <v>48</v>
      </c>
    </row>
    <row r="2" spans="1:8" x14ac:dyDescent="0.25">
      <c r="A2">
        <v>1</v>
      </c>
      <c r="B2" s="1" t="s">
        <v>67</v>
      </c>
      <c r="C2" t="b">
        <v>1</v>
      </c>
      <c r="D2" s="20" t="str">
        <f>Table_1_Table_2!D32</f>
        <v>$</v>
      </c>
      <c r="E2" s="56">
        <f>Table_1_Table_2!$E$4</f>
        <v>0</v>
      </c>
      <c r="G2" t="s">
        <v>68</v>
      </c>
      <c r="H2">
        <v>1</v>
      </c>
    </row>
    <row r="3" spans="1:8" ht="45" x14ac:dyDescent="0.25">
      <c r="A3">
        <v>2</v>
      </c>
      <c r="B3" s="1" t="s">
        <v>69</v>
      </c>
      <c r="C3" t="b">
        <v>0</v>
      </c>
      <c r="D3" s="21">
        <f>Table_1_Table_2!D34</f>
        <v>0</v>
      </c>
      <c r="E3" s="56">
        <f>Table_1_Table_2!$E$4</f>
        <v>0</v>
      </c>
      <c r="G3" t="s">
        <v>70</v>
      </c>
      <c r="H3">
        <v>2</v>
      </c>
    </row>
    <row r="4" spans="1:8" ht="45" x14ac:dyDescent="0.25">
      <c r="A4">
        <v>3</v>
      </c>
      <c r="B4" s="1" t="s">
        <v>71</v>
      </c>
      <c r="C4" t="b">
        <v>0</v>
      </c>
      <c r="D4" s="20">
        <f>Table_1_Table_2!D35</f>
        <v>0</v>
      </c>
      <c r="E4" s="56">
        <f>Table_1_Table_2!$E$4</f>
        <v>0</v>
      </c>
      <c r="H4">
        <v>3</v>
      </c>
    </row>
    <row r="5" spans="1:8" x14ac:dyDescent="0.25">
      <c r="A5">
        <v>4</v>
      </c>
      <c r="B5" s="1" t="s">
        <v>72</v>
      </c>
      <c r="C5" t="b">
        <v>0</v>
      </c>
      <c r="D5" s="25" t="str">
        <f>IF(C5=TRUE,0,".")</f>
        <v>.</v>
      </c>
      <c r="E5" s="56">
        <f>Table_1_Table_2!$E$4</f>
        <v>0</v>
      </c>
      <c r="H5">
        <v>4</v>
      </c>
    </row>
    <row r="6" spans="1:8" ht="60" x14ac:dyDescent="0.25">
      <c r="A6">
        <v>5</v>
      </c>
      <c r="B6" s="1" t="s">
        <v>73</v>
      </c>
      <c r="C6" t="b">
        <v>0</v>
      </c>
      <c r="D6" s="20">
        <f>Table_1_Table_2!D38</f>
        <v>0</v>
      </c>
      <c r="E6" s="56">
        <f>Table_1_Table_2!$E$4</f>
        <v>0</v>
      </c>
      <c r="H6">
        <v>5</v>
      </c>
    </row>
    <row r="7" spans="1:8" ht="45" x14ac:dyDescent="0.25">
      <c r="A7">
        <v>6</v>
      </c>
      <c r="B7" s="1" t="s">
        <v>74</v>
      </c>
      <c r="C7" t="b">
        <v>0</v>
      </c>
      <c r="D7" s="20">
        <f>Table_1_Table_2!D39</f>
        <v>0</v>
      </c>
      <c r="E7" s="56">
        <f>Table_1_Table_2!$E$4</f>
        <v>0</v>
      </c>
      <c r="H7">
        <v>6</v>
      </c>
    </row>
    <row r="8" spans="1:8" x14ac:dyDescent="0.25">
      <c r="A8">
        <v>7</v>
      </c>
      <c r="B8" s="1" t="s">
        <v>72</v>
      </c>
      <c r="C8" t="b">
        <v>0</v>
      </c>
      <c r="D8" s="25" t="str">
        <f>IF(C8=TRUE,0,".")</f>
        <v>.</v>
      </c>
      <c r="E8" s="56">
        <f>Table_1_Table_2!$E$4</f>
        <v>0</v>
      </c>
      <c r="H8">
        <v>7</v>
      </c>
    </row>
    <row r="9" spans="1:8" ht="45" x14ac:dyDescent="0.25">
      <c r="A9">
        <v>8</v>
      </c>
      <c r="B9" s="1" t="s">
        <v>75</v>
      </c>
      <c r="C9" t="b">
        <v>0</v>
      </c>
      <c r="D9" s="20">
        <f>Table_1_Table_2!D42</f>
        <v>0</v>
      </c>
      <c r="E9" s="56">
        <f>Table_1_Table_2!$E$4</f>
        <v>0</v>
      </c>
      <c r="H9" t="s">
        <v>76</v>
      </c>
    </row>
    <row r="10" spans="1:8" ht="45" x14ac:dyDescent="0.25">
      <c r="A10">
        <v>9</v>
      </c>
      <c r="B10" s="1" t="s">
        <v>77</v>
      </c>
      <c r="C10" t="b">
        <v>0</v>
      </c>
      <c r="D10" s="20">
        <f>Table_1_Table_2!D43</f>
        <v>0</v>
      </c>
      <c r="E10" s="56">
        <f>Table_1_Table_2!$E$4</f>
        <v>0</v>
      </c>
    </row>
    <row r="11" spans="1:8" x14ac:dyDescent="0.25">
      <c r="A11">
        <v>10</v>
      </c>
      <c r="B11" s="1" t="s">
        <v>78</v>
      </c>
      <c r="C11" t="b">
        <v>0</v>
      </c>
      <c r="D11" s="25" t="str">
        <f>IF(C11=TRUE,0,".")</f>
        <v>.</v>
      </c>
      <c r="E11" s="56">
        <f>Table_1_Table_2!$E$4</f>
        <v>0</v>
      </c>
    </row>
    <row r="12" spans="1:8" x14ac:dyDescent="0.25">
      <c r="A12">
        <v>11</v>
      </c>
      <c r="B12" s="1" t="s">
        <v>79</v>
      </c>
      <c r="D12" s="20">
        <f>Table_1_Table_2!D45</f>
        <v>0</v>
      </c>
      <c r="E12" s="56">
        <f>Table_1_Table_2!$E$4</f>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C19A67F6EAE02458A1138E7BAB4B87F" ma:contentTypeVersion="4" ma:contentTypeDescription="Create a new document." ma:contentTypeScope="" ma:versionID="b0352b984dd738fc67cedd74fe12c0b7">
  <xsd:schema xmlns:xsd="http://www.w3.org/2001/XMLSchema" xmlns:xs="http://www.w3.org/2001/XMLSchema" xmlns:p="http://schemas.microsoft.com/office/2006/metadata/properties" xmlns:ns2="b9f7d371-d4cf-4dd6-9201-776cea325fc5" xmlns:ns3="7d153f37-b5aa-4db3-9c99-458a10e75f7a" targetNamespace="http://schemas.microsoft.com/office/2006/metadata/properties" ma:root="true" ma:fieldsID="1d268b47c5ee8af50884f66cd0dc200f" ns2:_="" ns3:_="">
    <xsd:import namespace="b9f7d371-d4cf-4dd6-9201-776cea325fc5"/>
    <xsd:import namespace="7d153f37-b5aa-4db3-9c99-458a10e75f7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9f7d371-d4cf-4dd6-9201-776cea325fc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d153f37-b5aa-4db3-9c99-458a10e75f7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7d153f37-b5aa-4db3-9c99-458a10e75f7a">
      <UserInfo>
        <DisplayName>Vivolo, Alana (CDC/DDNID/NCIPC/DOP)</DisplayName>
        <AccountId>51</AccountId>
        <AccountType/>
      </UserInfo>
      <UserInfo>
        <DisplayName>Parker, Erin M. (CDC/DDNID/NCIPC/DOP)</DisplayName>
        <AccountId>141</AccountId>
        <AccountType/>
      </UserInfo>
      <UserInfo>
        <DisplayName>Rooks-Peck, Cherie (CDC/DDNID/NCIPC/DOP)</DisplayName>
        <AccountId>12</AccountId>
        <AccountType/>
      </UserInfo>
      <UserInfo>
        <DisplayName>Hertz, Marci F. (CDC/DDNID/NCIPC/DOP)</DisplayName>
        <AccountId>154</AccountId>
        <AccountType/>
      </UserInfo>
      <UserInfo>
        <DisplayName>Ussery, Emily Neusel (CDC/DDNID/NCIPC/DOP)</DisplayName>
        <AccountId>26</AccountId>
        <AccountType/>
      </UserInfo>
      <UserInfo>
        <DisplayName>Gladden, Robert Matthew (CDC/DDNID/NCIPC/DOP)</DisplayName>
        <AccountId>24</AccountId>
        <AccountType/>
      </UserInfo>
      <UserInfo>
        <DisplayName>Davis, Nicole (CDC/DDNID/NCIPC/DOP)</DisplayName>
        <AccountId>56</AccountId>
        <AccountType/>
      </UserInfo>
      <UserInfo>
        <DisplayName>Asher, Alice (CDC/DDNID/NCIPC/DOP)</DisplayName>
        <AccountId>10</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CF53158-60B4-4C6B-AF32-9EF9120AC2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9f7d371-d4cf-4dd6-9201-776cea325fc5"/>
    <ds:schemaRef ds:uri="7d153f37-b5aa-4db3-9c99-458a10e75f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B7D9F63-827C-4F13-86EF-C09EA73E63A0}">
  <ds:schemaRefs>
    <ds:schemaRef ds:uri="http://schemas.microsoft.com/office/2006/metadata/properties"/>
    <ds:schemaRef ds:uri="http://schemas.microsoft.com/office/infopath/2007/PartnerControls"/>
    <ds:schemaRef ds:uri="7d153f37-b5aa-4db3-9c99-458a10e75f7a"/>
  </ds:schemaRefs>
</ds:datastoreItem>
</file>

<file path=customXml/itemProps3.xml><?xml version="1.0" encoding="utf-8"?>
<ds:datastoreItem xmlns:ds="http://schemas.openxmlformats.org/officeDocument/2006/customXml" ds:itemID="{8A8588E3-BCDB-4413-B948-B9E194F22AF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Table_1_Table_2</vt:lpstr>
      <vt:lpstr>Burden</vt:lpstr>
      <vt:lpstr>Budget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Snodgrass, Stephanie (CDC/DDNID/NCIPC/DOP) (CTR)</dc:creator>
  <cp:keywords/>
  <dc:description/>
  <cp:lastModifiedBy>Paye, Yarkasah (CDC/DDNID/NCIPC/DOP)</cp:lastModifiedBy>
  <cp:revision/>
  <dcterms:created xsi:type="dcterms:W3CDTF">2022-12-19T16:54:01Z</dcterms:created>
  <dcterms:modified xsi:type="dcterms:W3CDTF">2023-03-07T17:12:05Z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2022-12-19T19:34:50Z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87ad61b6-ae88-4fde-8ac0-64eeac13fae4</vt:lpwstr>
  </property>
  <property fmtid="{D5CDD505-2E9C-101B-9397-08002B2CF9AE}" pid="8" name="MSIP_Label_7b94a7b8-f06c-4dfe-bdcc-9b548fd58c31_ContentBits">
    <vt:lpwstr>0</vt:lpwstr>
  </property>
  <property fmtid="{D5CDD505-2E9C-101B-9397-08002B2CF9AE}" pid="9" name="ContentTypeId">
    <vt:lpwstr>0x010100EC19A67F6EAE02458A1138E7BAB4B87F</vt:lpwstr>
  </property>
</Properties>
</file>