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pertile/Documents/"/>
    </mc:Choice>
  </mc:AlternateContent>
  <xr:revisionPtr revIDLastSave="0" documentId="8_{AE6CEF8D-9FC4-574B-9F9A-C6E55A77B07E}" xr6:coauthVersionLast="47" xr6:coauthVersionMax="47" xr10:uidLastSave="{00000000-0000-0000-0000-000000000000}"/>
  <bookViews>
    <workbookView xWindow="3180" yWindow="3560" windowWidth="25240" windowHeight="13360" xr2:uid="{06E276FC-0707-9643-9C2B-C287464915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F2" i="1"/>
  <c r="C3" i="1"/>
  <c r="F3" i="1"/>
  <c r="C4" i="1"/>
  <c r="E4" i="1"/>
  <c r="F4" i="1" s="1"/>
  <c r="C5" i="1"/>
  <c r="F5" i="1" s="1"/>
  <c r="C6" i="1"/>
  <c r="E6" i="1"/>
  <c r="F6" i="1" s="1"/>
  <c r="C7" i="1"/>
  <c r="F7" i="1"/>
  <c r="C8" i="1"/>
  <c r="F8" i="1"/>
  <c r="C9" i="1"/>
  <c r="F9" i="1"/>
  <c r="C10" i="1"/>
  <c r="F10" i="1" s="1"/>
  <c r="E10" i="1"/>
  <c r="C11" i="1"/>
  <c r="E11" i="1"/>
  <c r="F11" i="1"/>
  <c r="C12" i="1"/>
  <c r="F12" i="1"/>
  <c r="C13" i="1"/>
  <c r="F13" i="1"/>
  <c r="C14" i="1"/>
  <c r="F14" i="1"/>
  <c r="C15" i="1"/>
  <c r="F15" i="1"/>
  <c r="C16" i="1"/>
  <c r="F16" i="1"/>
  <c r="C17" i="1"/>
  <c r="F17" i="1"/>
  <c r="C18" i="1"/>
  <c r="E18" i="1"/>
  <c r="F18" i="1"/>
  <c r="C19" i="1"/>
  <c r="F19" i="1" s="1"/>
  <c r="E19" i="1"/>
  <c r="C20" i="1"/>
  <c r="F20" i="1"/>
  <c r="C21" i="1"/>
  <c r="F21" i="1" s="1"/>
  <c r="E21" i="1"/>
  <c r="C22" i="1"/>
  <c r="F22" i="1" s="1"/>
  <c r="C23" i="1"/>
  <c r="E23" i="1"/>
  <c r="F23" i="1"/>
  <c r="C24" i="1"/>
  <c r="F24" i="1" s="1"/>
  <c r="C25" i="1"/>
  <c r="F25" i="1"/>
  <c r="C26" i="1"/>
  <c r="F26" i="1" s="1"/>
  <c r="C27" i="1"/>
  <c r="F27" i="1"/>
  <c r="C28" i="1"/>
  <c r="F28" i="1" s="1"/>
  <c r="C29" i="1"/>
  <c r="F29" i="1"/>
  <c r="C30" i="1"/>
  <c r="F30" i="1" s="1"/>
  <c r="C31" i="1"/>
  <c r="F31" i="1"/>
  <c r="C32" i="1"/>
  <c r="F32" i="1" s="1"/>
  <c r="C33" i="1"/>
  <c r="F33" i="1"/>
  <c r="C34" i="1"/>
  <c r="F34" i="1" s="1"/>
  <c r="C35" i="1"/>
  <c r="F35" i="1"/>
  <c r="C36" i="1"/>
  <c r="F36" i="1" s="1"/>
  <c r="C37" i="1"/>
  <c r="F37" i="1"/>
  <c r="C38" i="1"/>
  <c r="F38" i="1" s="1"/>
  <c r="E39" i="1"/>
  <c r="F39" i="1"/>
  <c r="E40" i="1"/>
  <c r="F40" i="1" s="1"/>
  <c r="E41" i="1"/>
  <c r="F41" i="1"/>
  <c r="E42" i="1"/>
  <c r="F42" i="1" s="1"/>
  <c r="E43" i="1"/>
  <c r="F43" i="1"/>
  <c r="E44" i="1"/>
  <c r="F44" i="1" s="1"/>
  <c r="E45" i="1"/>
  <c r="F45" i="1"/>
  <c r="E46" i="1"/>
  <c r="F46" i="1" s="1"/>
  <c r="E47" i="1"/>
  <c r="F47" i="1"/>
  <c r="E48" i="1"/>
  <c r="F48" i="1" s="1"/>
  <c r="E49" i="1"/>
  <c r="F49" i="1"/>
  <c r="E50" i="1"/>
  <c r="F50" i="1" s="1"/>
  <c r="E51" i="1"/>
  <c r="F51" i="1"/>
  <c r="E52" i="1"/>
  <c r="F52" i="1" s="1"/>
  <c r="E53" i="1"/>
  <c r="F53" i="1"/>
  <c r="E54" i="1"/>
  <c r="F54" i="1" s="1"/>
  <c r="E55" i="1"/>
  <c r="F55" i="1"/>
  <c r="E56" i="1"/>
  <c r="F56" i="1" s="1"/>
  <c r="E57" i="1"/>
  <c r="F57" i="1"/>
  <c r="E58" i="1"/>
  <c r="F58" i="1" s="1"/>
  <c r="E59" i="1"/>
  <c r="F59" i="1"/>
  <c r="E60" i="1"/>
  <c r="F60" i="1" s="1"/>
  <c r="E61" i="1"/>
  <c r="F61" i="1"/>
  <c r="E62" i="1"/>
  <c r="F62" i="1" s="1"/>
  <c r="E63" i="1"/>
  <c r="F63" i="1"/>
  <c r="E64" i="1"/>
  <c r="F64" i="1" s="1"/>
  <c r="E65" i="1"/>
  <c r="F65" i="1"/>
  <c r="E66" i="1"/>
  <c r="F66" i="1" s="1"/>
  <c r="B67" i="1"/>
  <c r="D67" i="1"/>
  <c r="B68" i="1"/>
  <c r="D68" i="1"/>
</calcChain>
</file>

<file path=xl/sharedStrings.xml><?xml version="1.0" encoding="utf-8"?>
<sst xmlns="http://schemas.openxmlformats.org/spreadsheetml/2006/main" count="187" uniqueCount="74">
  <si>
    <t>Standard Deviation</t>
  </si>
  <si>
    <t>Mean</t>
  </si>
  <si>
    <t>NA</t>
  </si>
  <si>
    <t>Varecia rubra</t>
  </si>
  <si>
    <t>Theropithecus gelada</t>
  </si>
  <si>
    <t>Symphalangus syndactylus</t>
  </si>
  <si>
    <t>Saimiri sciureus</t>
  </si>
  <si>
    <t>Saguinus oedipus</t>
  </si>
  <si>
    <t>Saguinus labiatus</t>
  </si>
  <si>
    <t>Saguinus imperator</t>
  </si>
  <si>
    <t>Saguinus bicolor</t>
  </si>
  <si>
    <t>Pongo abelii</t>
  </si>
  <si>
    <t>Pithecia pithecia</t>
  </si>
  <si>
    <t>Mandrillus sphinx</t>
  </si>
  <si>
    <t>Macaca tonkeana</t>
  </si>
  <si>
    <t>Macaca sylvanus</t>
  </si>
  <si>
    <t>Leontopithecus rosalia</t>
  </si>
  <si>
    <t>Leontopithecus chrysomelas</t>
  </si>
  <si>
    <t>Hylobates pileatus</t>
  </si>
  <si>
    <t>Eulemur coronatus</t>
  </si>
  <si>
    <t>Colobus guereza</t>
  </si>
  <si>
    <t>Cercopithecus lhoesti</t>
  </si>
  <si>
    <t>Cercopithecus hamlyni</t>
  </si>
  <si>
    <t>Cercopithecus diana</t>
  </si>
  <si>
    <t>Cercocebus atys</t>
  </si>
  <si>
    <t>Callithrix jacchus</t>
  </si>
  <si>
    <t>Callithrix geoffroyi</t>
  </si>
  <si>
    <t>Callimico goeldii</t>
  </si>
  <si>
    <t>Callicebus cupreus</t>
  </si>
  <si>
    <t>Ateles geoffroyi</t>
  </si>
  <si>
    <t>Ateles fusciceps</t>
  </si>
  <si>
    <t>Euoticus elegantulus</t>
  </si>
  <si>
    <t>Galago demidoff</t>
  </si>
  <si>
    <t>Galago moholi</t>
  </si>
  <si>
    <t>Galago senegalesis</t>
  </si>
  <si>
    <t>Otolemur crassicaudatus</t>
  </si>
  <si>
    <t>Otolemur garnettii</t>
  </si>
  <si>
    <t>Loris tardigradus</t>
  </si>
  <si>
    <t>Nycticebus coucang</t>
  </si>
  <si>
    <t>Daubentonia madagascariensis</t>
  </si>
  <si>
    <t>Cheirogaleus major</t>
  </si>
  <si>
    <t>Cheirogaleus medius</t>
  </si>
  <si>
    <t>Microcebus murinus</t>
  </si>
  <si>
    <t>Avahi laniger</t>
  </si>
  <si>
    <t>Indri indri</t>
  </si>
  <si>
    <t>Propithecus diadema</t>
  </si>
  <si>
    <t>Propithecus verreauxi</t>
  </si>
  <si>
    <t>Eulemur fulvus</t>
  </si>
  <si>
    <t>Eulemur macaco</t>
  </si>
  <si>
    <t>Eulemur mangoz</t>
  </si>
  <si>
    <t>Hapalemur griseus</t>
  </si>
  <si>
    <t>Lemur catta</t>
  </si>
  <si>
    <t>Varecia variegata</t>
  </si>
  <si>
    <t>Lepilemur leucopus</t>
  </si>
  <si>
    <t>Tarsius bancanus</t>
  </si>
  <si>
    <t>Tarsius syrichta</t>
  </si>
  <si>
    <t>Alouatta seniculus</t>
  </si>
  <si>
    <t>Cebus albifrons</t>
  </si>
  <si>
    <t>Sapajus apella</t>
  </si>
  <si>
    <t>Macaca fascicularis</t>
  </si>
  <si>
    <t>Macaca mulatta</t>
  </si>
  <si>
    <t>Papio hamadryas</t>
  </si>
  <si>
    <t>Presbytis cristata</t>
  </si>
  <si>
    <t>Gorilla gorilla</t>
  </si>
  <si>
    <t>Pan paniscus</t>
  </si>
  <si>
    <t>Pan troglodytes</t>
  </si>
  <si>
    <t>Pongo pygmaeus</t>
  </si>
  <si>
    <t>Hylobates lar</t>
  </si>
  <si>
    <t>Dexterity Index</t>
  </si>
  <si>
    <t>Z-Score for MC</t>
  </si>
  <si>
    <t>Manipulation_Coefficient</t>
  </si>
  <si>
    <t>Z-Score for PW</t>
  </si>
  <si>
    <t>Peak_Workspace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</si>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</sst>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 (Body)"/>
    </font>
    <font>
      <sz val="12"/>
      <name val="Calibri (Body)"/>
    </font>
    <font>
      <sz val="12"/>
      <color rgb="FF000000"/>
      <name val="Calibri (Body)"/>
    </font>
    <font>
      <b/>
      <sz val="12"/>
      <name val="Calibri (Body)"/>
    </font>
    <font>
      <b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2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2" fontId="3" fillId="0" borderId="0" xfId="0" applyNumberFormat="1" applyFont="1" applyAlignment="1">
      <alignment horizontal="left" vertical="top" shrinkToFit="1"/>
    </xf>
    <xf numFmtId="0" fontId="2" fillId="0" borderId="0" xfId="0" applyFont="1" applyAlignment="1">
      <alignment horizontal="left" wrapText="1"/>
    </xf>
    <xf numFmtId="0" fontId="4" fillId="0" borderId="2" xfId="0" applyFont="1" applyBorder="1" applyAlignment="1">
      <alignment horizontal="right" wrapText="1" indent="1"/>
    </xf>
    <xf numFmtId="0" fontId="4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6041-59A1-C047-93E5-C7E796E90AB8}">
  <dimension ref="A1:F68"/>
  <sheetViews>
    <sheetView tabSelected="1" workbookViewId="0">
      <selection activeCell="B67" sqref="B67"/>
    </sheetView>
  </sheetViews>
  <sheetFormatPr baseColWidth="10" defaultRowHeight="16" x14ac:dyDescent="0.2"/>
  <cols>
    <col min="1" max="1" width="27.1640625" bestFit="1" customWidth="1"/>
    <col min="2" max="2" width="15.1640625" bestFit="1" customWidth="1"/>
    <col min="3" max="4" width="22.33203125" bestFit="1" customWidth="1"/>
    <col min="5" max="5" width="13.33203125" bestFit="1" customWidth="1"/>
    <col min="6" max="6" width="14.83203125" bestFit="1" customWidth="1"/>
  </cols>
  <sheetData>
    <row r="1" spans="1:6" ht="34" x14ac:dyDescent="0.2">
      <c r="A1" s="10" t="s">
        <v>73</v>
      </c>
      <c r="B1" s="10" t="s">
        <v>72</v>
      </c>
      <c r="C1" s="10" t="s">
        <v>71</v>
      </c>
      <c r="D1" s="10" t="s">
        <v>70</v>
      </c>
      <c r="E1" s="9" t="s">
        <v>69</v>
      </c>
      <c r="F1" s="8" t="s">
        <v>68</v>
      </c>
    </row>
    <row r="2" spans="1:6" x14ac:dyDescent="0.2">
      <c r="A2" s="1" t="s">
        <v>67</v>
      </c>
      <c r="B2" s="1">
        <v>2.7E-2</v>
      </c>
      <c r="C2" s="1">
        <f>(B2-0.027794872)/0.002848117</f>
        <v>-0.27908684931131766</v>
      </c>
      <c r="D2" s="1" t="s">
        <v>2</v>
      </c>
      <c r="E2" s="1" t="s">
        <v>2</v>
      </c>
      <c r="F2" s="6">
        <f>AVERAGE(C2,E2)</f>
        <v>-0.27908684931131766</v>
      </c>
    </row>
    <row r="3" spans="1:6" x14ac:dyDescent="0.2">
      <c r="A3" s="1" t="s">
        <v>66</v>
      </c>
      <c r="B3" s="1">
        <v>2.1999999999999999E-2</v>
      </c>
      <c r="C3" s="1">
        <f>(B3-0.027794872)/0.002848117</f>
        <v>-2.0346327064513163</v>
      </c>
      <c r="D3" s="1" t="s">
        <v>2</v>
      </c>
      <c r="E3" s="1" t="s">
        <v>2</v>
      </c>
      <c r="F3" s="6">
        <f>AVERAGE(C3,E3)</f>
        <v>-2.0346327064513163</v>
      </c>
    </row>
    <row r="4" spans="1:6" x14ac:dyDescent="0.2">
      <c r="A4" s="1" t="s">
        <v>65</v>
      </c>
      <c r="B4" s="1">
        <v>2.8000000000000001E-2</v>
      </c>
      <c r="C4" s="1">
        <f>(B4-0.027794872)/0.002848117</f>
        <v>7.2022322116682316E-2</v>
      </c>
      <c r="D4" s="6">
        <v>4.38</v>
      </c>
      <c r="E4" s="2">
        <f>(D4-2.316111111)/1.04687439</f>
        <v>1.9714771024248667</v>
      </c>
      <c r="F4" s="6">
        <f>AVERAGE(C4,E4)</f>
        <v>1.0217497122707746</v>
      </c>
    </row>
    <row r="5" spans="1:6" x14ac:dyDescent="0.2">
      <c r="A5" s="1" t="s">
        <v>64</v>
      </c>
      <c r="B5" s="1">
        <v>2.9000000000000001E-2</v>
      </c>
      <c r="C5" s="1">
        <f>(B5-0.027794872)/0.002848117</f>
        <v>0.42313149354468227</v>
      </c>
      <c r="D5" s="1" t="s">
        <v>2</v>
      </c>
      <c r="E5" s="1" t="s">
        <v>2</v>
      </c>
      <c r="F5" s="6">
        <f>AVERAGE(C5,E5)</f>
        <v>0.42313149354468227</v>
      </c>
    </row>
    <row r="6" spans="1:6" x14ac:dyDescent="0.2">
      <c r="A6" s="1" t="s">
        <v>63</v>
      </c>
      <c r="B6" s="1">
        <v>3.1E-2</v>
      </c>
      <c r="C6" s="1">
        <f>(B6-0.027794872)/0.002848117</f>
        <v>1.1253498364006809</v>
      </c>
      <c r="D6" s="6">
        <v>5</v>
      </c>
      <c r="E6" s="2">
        <f>(D6-2.316111111)/1.04687439</f>
        <v>2.5637162534848139</v>
      </c>
      <c r="F6" s="6">
        <f>AVERAGE(C6,E6)</f>
        <v>1.8445330449427475</v>
      </c>
    </row>
    <row r="7" spans="1:6" x14ac:dyDescent="0.2">
      <c r="A7" s="1" t="s">
        <v>62</v>
      </c>
      <c r="B7" s="1">
        <v>1.6E-2</v>
      </c>
      <c r="C7" s="1">
        <f>(B7-0.027794872)/0.002848117</f>
        <v>-4.1412877350193131</v>
      </c>
      <c r="D7" s="1" t="s">
        <v>2</v>
      </c>
      <c r="E7" s="1" t="s">
        <v>2</v>
      </c>
      <c r="F7" s="6">
        <f>AVERAGE(C7,E7)</f>
        <v>-4.1412877350193131</v>
      </c>
    </row>
    <row r="8" spans="1:6" x14ac:dyDescent="0.2">
      <c r="A8" s="1" t="s">
        <v>61</v>
      </c>
      <c r="B8" s="1">
        <v>0.03</v>
      </c>
      <c r="C8" s="1">
        <f>(B8-0.027794872)/0.002848117</f>
        <v>0.77424066497268096</v>
      </c>
      <c r="D8" s="1" t="s">
        <v>2</v>
      </c>
      <c r="E8" s="1" t="s">
        <v>2</v>
      </c>
      <c r="F8" s="6">
        <f>AVERAGE(C8,E8)</f>
        <v>0.77424066497268096</v>
      </c>
    </row>
    <row r="9" spans="1:6" x14ac:dyDescent="0.2">
      <c r="A9" s="1" t="s">
        <v>60</v>
      </c>
      <c r="B9" s="1">
        <v>2.8000000000000001E-2</v>
      </c>
      <c r="C9" s="1">
        <f>(B9-0.027794872)/0.002848117</f>
        <v>7.2022322116682316E-2</v>
      </c>
      <c r="D9" s="1" t="s">
        <v>2</v>
      </c>
      <c r="E9" s="1" t="s">
        <v>2</v>
      </c>
      <c r="F9" s="6">
        <f>AVERAGE(C9,E9)</f>
        <v>7.2022322116682316E-2</v>
      </c>
    </row>
    <row r="10" spans="1:6" x14ac:dyDescent="0.2">
      <c r="A10" s="1" t="s">
        <v>59</v>
      </c>
      <c r="B10" s="1">
        <v>2.8000000000000001E-2</v>
      </c>
      <c r="C10" s="1">
        <f>(B10-0.027794872)/0.002848117</f>
        <v>7.2022322116682316E-2</v>
      </c>
      <c r="D10" s="6">
        <v>4.1100000000000003</v>
      </c>
      <c r="E10" s="2">
        <f>(D10-2.316111111)/1.04687439</f>
        <v>1.713566504382632</v>
      </c>
      <c r="F10" s="6">
        <f>AVERAGE(C10,E10)</f>
        <v>0.89279441324965714</v>
      </c>
    </row>
    <row r="11" spans="1:6" x14ac:dyDescent="0.2">
      <c r="A11" s="1" t="s">
        <v>58</v>
      </c>
      <c r="B11" s="1">
        <v>2.7E-2</v>
      </c>
      <c r="C11" s="1">
        <f>(B11-0.027794872)/0.002848117</f>
        <v>-0.27908684931131766</v>
      </c>
      <c r="D11" s="6">
        <v>2.54</v>
      </c>
      <c r="E11" s="2">
        <f>(D11-2.316111111)/1.04687439</f>
        <v>0.21386413798889467</v>
      </c>
      <c r="F11" s="6">
        <f>AVERAGE(C11,E11)</f>
        <v>-3.2611355661211497E-2</v>
      </c>
    </row>
    <row r="12" spans="1:6" x14ac:dyDescent="0.2">
      <c r="A12" s="1" t="s">
        <v>57</v>
      </c>
      <c r="B12" s="1">
        <v>2.9000000000000001E-2</v>
      </c>
      <c r="C12" s="1">
        <f>(B12-0.027794872)/0.002848117</f>
        <v>0.42313149354468227</v>
      </c>
      <c r="D12" s="1" t="s">
        <v>2</v>
      </c>
      <c r="E12" s="1" t="s">
        <v>2</v>
      </c>
      <c r="F12" s="6">
        <f>AVERAGE(C12,E12)</f>
        <v>0.42313149354468227</v>
      </c>
    </row>
    <row r="13" spans="1:6" x14ac:dyDescent="0.2">
      <c r="A13" s="1" t="s">
        <v>56</v>
      </c>
      <c r="B13" s="1">
        <v>2.9000000000000001E-2</v>
      </c>
      <c r="C13" s="1">
        <f>(B13-0.027794872)/0.002848117</f>
        <v>0.42313149354468227</v>
      </c>
      <c r="D13" s="1" t="s">
        <v>2</v>
      </c>
      <c r="E13" s="1" t="s">
        <v>2</v>
      </c>
      <c r="F13" s="6">
        <f>AVERAGE(C13,E13)</f>
        <v>0.42313149354468227</v>
      </c>
    </row>
    <row r="14" spans="1:6" x14ac:dyDescent="0.2">
      <c r="A14" s="1" t="s">
        <v>55</v>
      </c>
      <c r="B14" s="1">
        <v>2.5999999999999999E-2</v>
      </c>
      <c r="C14" s="1">
        <f>(B14-0.027794872)/0.002848117</f>
        <v>-0.63019602073931758</v>
      </c>
      <c r="D14" s="1" t="s">
        <v>2</v>
      </c>
      <c r="E14" s="1" t="s">
        <v>2</v>
      </c>
      <c r="F14" s="6">
        <f>AVERAGE(C14,E14)</f>
        <v>-0.63019602073931758</v>
      </c>
    </row>
    <row r="15" spans="1:6" x14ac:dyDescent="0.2">
      <c r="A15" s="1" t="s">
        <v>54</v>
      </c>
      <c r="B15" s="1">
        <v>2.3E-2</v>
      </c>
      <c r="C15" s="1">
        <f>(B15-0.027794872)/0.002848117</f>
        <v>-1.6835235350233162</v>
      </c>
      <c r="D15" s="1" t="s">
        <v>2</v>
      </c>
      <c r="E15" s="1" t="s">
        <v>2</v>
      </c>
      <c r="F15" s="6">
        <f>AVERAGE(C15,E15)</f>
        <v>-1.6835235350233162</v>
      </c>
    </row>
    <row r="16" spans="1:6" x14ac:dyDescent="0.2">
      <c r="A16" s="1" t="s">
        <v>53</v>
      </c>
      <c r="B16" s="1">
        <v>2.9000000000000001E-2</v>
      </c>
      <c r="C16" s="1">
        <f>(B16-0.027794872)/0.002848117</f>
        <v>0.42313149354468227</v>
      </c>
      <c r="D16" s="1" t="s">
        <v>2</v>
      </c>
      <c r="E16" s="1" t="s">
        <v>2</v>
      </c>
      <c r="F16" s="6">
        <f>AVERAGE(C16,E16)</f>
        <v>0.42313149354468227</v>
      </c>
    </row>
    <row r="17" spans="1:6" x14ac:dyDescent="0.2">
      <c r="A17" s="1" t="s">
        <v>52</v>
      </c>
      <c r="B17" s="1">
        <v>2.5999999999999999E-2</v>
      </c>
      <c r="C17" s="1">
        <f>(B17-0.027794872)/0.002848117</f>
        <v>-0.63019602073931758</v>
      </c>
      <c r="D17" s="1" t="s">
        <v>2</v>
      </c>
      <c r="E17" s="1" t="s">
        <v>2</v>
      </c>
      <c r="F17" s="6">
        <f>AVERAGE(C17,E17)</f>
        <v>-0.63019602073931758</v>
      </c>
    </row>
    <row r="18" spans="1:6" x14ac:dyDescent="0.2">
      <c r="A18" s="1" t="s">
        <v>51</v>
      </c>
      <c r="B18" s="1">
        <v>2.5999999999999999E-2</v>
      </c>
      <c r="C18" s="1">
        <f>(B18-0.027794872)/0.002848117</f>
        <v>-0.63019602073931758</v>
      </c>
      <c r="D18" s="6">
        <v>1.48</v>
      </c>
      <c r="E18" s="2">
        <f>(D18-2.316111111)/1.04687439</f>
        <v>-0.7986737654361763</v>
      </c>
      <c r="F18" s="6">
        <f>AVERAGE(C18,E18)</f>
        <v>-0.71443489308774688</v>
      </c>
    </row>
    <row r="19" spans="1:6" x14ac:dyDescent="0.2">
      <c r="A19" s="1" t="s">
        <v>50</v>
      </c>
      <c r="B19" s="1">
        <v>2.9000000000000001E-2</v>
      </c>
      <c r="C19" s="1">
        <f>(B19-0.027794872)/0.002848117</f>
        <v>0.42313149354468227</v>
      </c>
      <c r="D19" s="6">
        <v>1.78</v>
      </c>
      <c r="E19" s="2">
        <f>(D19-2.316111111)/1.04687439</f>
        <v>-0.51210643427813729</v>
      </c>
      <c r="F19" s="6">
        <f>AVERAGE(C19,E19)</f>
        <v>-4.4487470366727511E-2</v>
      </c>
    </row>
    <row r="20" spans="1:6" x14ac:dyDescent="0.2">
      <c r="A20" s="1" t="s">
        <v>49</v>
      </c>
      <c r="B20" s="1">
        <v>2.7E-2</v>
      </c>
      <c r="C20" s="1">
        <f>(B20-0.027794872)/0.002848117</f>
        <v>-0.27908684931131766</v>
      </c>
      <c r="D20" s="1" t="s">
        <v>2</v>
      </c>
      <c r="E20" s="1" t="s">
        <v>2</v>
      </c>
      <c r="F20" s="6">
        <f>AVERAGE(C20,E20)</f>
        <v>-0.27908684931131766</v>
      </c>
    </row>
    <row r="21" spans="1:6" x14ac:dyDescent="0.2">
      <c r="A21" s="1" t="s">
        <v>48</v>
      </c>
      <c r="B21" s="1">
        <v>2.7E-2</v>
      </c>
      <c r="C21" s="1">
        <f>(B21-0.027794872)/0.002848117</f>
        <v>-0.27908684931131766</v>
      </c>
      <c r="D21" s="6">
        <v>1.23</v>
      </c>
      <c r="E21" s="2">
        <f>(D21-2.316111111)/1.04687439</f>
        <v>-1.0374798747345422</v>
      </c>
      <c r="F21" s="6">
        <f>AVERAGE(C21,E21)</f>
        <v>-0.65828336202292992</v>
      </c>
    </row>
    <row r="22" spans="1:6" x14ac:dyDescent="0.2">
      <c r="A22" s="1" t="s">
        <v>47</v>
      </c>
      <c r="B22" s="1">
        <v>2.5999999999999999E-2</v>
      </c>
      <c r="C22" s="1">
        <f>(B22-0.027794872)/0.002848117</f>
        <v>-0.63019602073931758</v>
      </c>
      <c r="D22" s="1" t="s">
        <v>2</v>
      </c>
      <c r="E22" s="1" t="s">
        <v>2</v>
      </c>
      <c r="F22" s="6">
        <f>AVERAGE(C22,E22)</f>
        <v>-0.63019602073931758</v>
      </c>
    </row>
    <row r="23" spans="1:6" x14ac:dyDescent="0.2">
      <c r="A23" s="1" t="s">
        <v>46</v>
      </c>
      <c r="B23" s="1">
        <v>2.9000000000000001E-2</v>
      </c>
      <c r="C23" s="1">
        <f>(B23-0.027794872)/0.002848117</f>
        <v>0.42313149354468227</v>
      </c>
      <c r="D23" s="6">
        <v>1.44</v>
      </c>
      <c r="E23" s="2">
        <f>(D23-2.316111111)/1.04687439</f>
        <v>-0.83688274292391485</v>
      </c>
      <c r="F23" s="6">
        <f>AVERAGE(C23,E23)</f>
        <v>-0.20687562468961629</v>
      </c>
    </row>
    <row r="24" spans="1:6" x14ac:dyDescent="0.2">
      <c r="A24" s="1" t="s">
        <v>45</v>
      </c>
      <c r="B24" s="1">
        <v>2.8000000000000001E-2</v>
      </c>
      <c r="C24" s="1">
        <f>(B24-0.027794872)/0.002848117</f>
        <v>7.2022322116682316E-2</v>
      </c>
      <c r="D24" s="1" t="s">
        <v>2</v>
      </c>
      <c r="E24" s="1" t="s">
        <v>2</v>
      </c>
      <c r="F24" s="6">
        <f>AVERAGE(C24,E24)</f>
        <v>7.2022322116682316E-2</v>
      </c>
    </row>
    <row r="25" spans="1:6" x14ac:dyDescent="0.2">
      <c r="A25" s="1" t="s">
        <v>44</v>
      </c>
      <c r="B25" s="1">
        <v>2.7E-2</v>
      </c>
      <c r="C25" s="1">
        <f>(B25-0.027794872)/0.002848117</f>
        <v>-0.27908684931131766</v>
      </c>
      <c r="D25" s="1" t="s">
        <v>2</v>
      </c>
      <c r="E25" s="1" t="s">
        <v>2</v>
      </c>
      <c r="F25" s="6">
        <f>AVERAGE(C25,E25)</f>
        <v>-0.27908684931131766</v>
      </c>
    </row>
    <row r="26" spans="1:6" x14ac:dyDescent="0.2">
      <c r="A26" s="1" t="s">
        <v>43</v>
      </c>
      <c r="B26" s="1">
        <v>2.4E-2</v>
      </c>
      <c r="C26" s="1">
        <f>(B26-0.027794872)/0.002848117</f>
        <v>-1.3324143635953163</v>
      </c>
      <c r="D26" s="1" t="s">
        <v>2</v>
      </c>
      <c r="E26" s="1" t="s">
        <v>2</v>
      </c>
      <c r="F26" s="6">
        <f>AVERAGE(C26,E26)</f>
        <v>-1.3324143635953163</v>
      </c>
    </row>
    <row r="27" spans="1:6" x14ac:dyDescent="0.2">
      <c r="A27" s="1" t="s">
        <v>42</v>
      </c>
      <c r="B27" s="1">
        <v>2.7E-2</v>
      </c>
      <c r="C27" s="1">
        <f>(B27-0.027794872)/0.002848117</f>
        <v>-0.27908684931131766</v>
      </c>
      <c r="D27" s="1" t="s">
        <v>2</v>
      </c>
      <c r="E27" s="1" t="s">
        <v>2</v>
      </c>
      <c r="F27" s="6">
        <f>AVERAGE(C27,E27)</f>
        <v>-0.27908684931131766</v>
      </c>
    </row>
    <row r="28" spans="1:6" x14ac:dyDescent="0.2">
      <c r="A28" s="1" t="s">
        <v>41</v>
      </c>
      <c r="B28" s="1">
        <v>2.8000000000000001E-2</v>
      </c>
      <c r="C28" s="1">
        <f>(B28-0.027794872)/0.002848117</f>
        <v>7.2022322116682316E-2</v>
      </c>
      <c r="D28" s="1" t="s">
        <v>2</v>
      </c>
      <c r="E28" s="1" t="s">
        <v>2</v>
      </c>
      <c r="F28" s="6">
        <f>AVERAGE(C28,E28)</f>
        <v>7.2022322116682316E-2</v>
      </c>
    </row>
    <row r="29" spans="1:6" x14ac:dyDescent="0.2">
      <c r="A29" s="1" t="s">
        <v>40</v>
      </c>
      <c r="B29" s="1">
        <v>2.8000000000000001E-2</v>
      </c>
      <c r="C29" s="1">
        <f>(B29-0.027794872)/0.002848117</f>
        <v>7.2022322116682316E-2</v>
      </c>
      <c r="D29" s="1" t="s">
        <v>2</v>
      </c>
      <c r="E29" s="1" t="s">
        <v>2</v>
      </c>
      <c r="F29" s="6">
        <f>AVERAGE(C29,E29)</f>
        <v>7.2022322116682316E-2</v>
      </c>
    </row>
    <row r="30" spans="1:6" x14ac:dyDescent="0.2">
      <c r="A30" s="1" t="s">
        <v>39</v>
      </c>
      <c r="B30" s="1">
        <v>2.9000000000000001E-2</v>
      </c>
      <c r="C30" s="1">
        <f>(B30-0.027794872)/0.002848117</f>
        <v>0.42313149354468227</v>
      </c>
      <c r="D30" s="1" t="s">
        <v>2</v>
      </c>
      <c r="E30" s="1" t="s">
        <v>2</v>
      </c>
      <c r="F30" s="6">
        <f>AVERAGE(C30,E30)</f>
        <v>0.42313149354468227</v>
      </c>
    </row>
    <row r="31" spans="1:6" x14ac:dyDescent="0.2">
      <c r="A31" s="1" t="s">
        <v>38</v>
      </c>
      <c r="B31" s="1">
        <v>0.03</v>
      </c>
      <c r="C31" s="1">
        <f>(B31-0.027794872)/0.002848117</f>
        <v>0.77424066497268096</v>
      </c>
      <c r="D31" s="1" t="s">
        <v>2</v>
      </c>
      <c r="E31" s="1" t="s">
        <v>2</v>
      </c>
      <c r="F31" s="6">
        <f>AVERAGE(C31,E31)</f>
        <v>0.77424066497268096</v>
      </c>
    </row>
    <row r="32" spans="1:6" x14ac:dyDescent="0.2">
      <c r="A32" s="1" t="s">
        <v>37</v>
      </c>
      <c r="B32" s="1">
        <v>2.9000000000000001E-2</v>
      </c>
      <c r="C32" s="1">
        <f>(B32-0.027794872)/0.002848117</f>
        <v>0.42313149354468227</v>
      </c>
      <c r="D32" s="1" t="s">
        <v>2</v>
      </c>
      <c r="E32" s="1" t="s">
        <v>2</v>
      </c>
      <c r="F32" s="6">
        <f>AVERAGE(C32,E32)</f>
        <v>0.42313149354468227</v>
      </c>
    </row>
    <row r="33" spans="1:6" x14ac:dyDescent="0.2">
      <c r="A33" s="1" t="s">
        <v>36</v>
      </c>
      <c r="B33" s="1">
        <v>3.1E-2</v>
      </c>
      <c r="C33" s="1">
        <f>(B33-0.027794872)/0.002848117</f>
        <v>1.1253498364006809</v>
      </c>
      <c r="D33" s="1" t="s">
        <v>2</v>
      </c>
      <c r="E33" s="1" t="s">
        <v>2</v>
      </c>
      <c r="F33" s="6">
        <f>AVERAGE(C33,E33)</f>
        <v>1.1253498364006809</v>
      </c>
    </row>
    <row r="34" spans="1:6" x14ac:dyDescent="0.2">
      <c r="A34" s="1" t="s">
        <v>35</v>
      </c>
      <c r="B34" s="1">
        <v>0.03</v>
      </c>
      <c r="C34" s="1">
        <f>(B34-0.027794872)/0.002848117</f>
        <v>0.77424066497268096</v>
      </c>
      <c r="D34" s="1" t="s">
        <v>2</v>
      </c>
      <c r="E34" s="1" t="s">
        <v>2</v>
      </c>
      <c r="F34" s="6">
        <f>AVERAGE(C34,E34)</f>
        <v>0.77424066497268096</v>
      </c>
    </row>
    <row r="35" spans="1:6" x14ac:dyDescent="0.2">
      <c r="A35" s="1" t="s">
        <v>34</v>
      </c>
      <c r="B35" s="1">
        <v>2.8000000000000001E-2</v>
      </c>
      <c r="C35" s="1">
        <f>(B35-0.027794872)/0.002848117</f>
        <v>7.2022322116682316E-2</v>
      </c>
      <c r="D35" s="1" t="s">
        <v>2</v>
      </c>
      <c r="E35" s="1" t="s">
        <v>2</v>
      </c>
      <c r="F35" s="6">
        <f>AVERAGE(C35,E35)</f>
        <v>7.2022322116682316E-2</v>
      </c>
    </row>
    <row r="36" spans="1:6" x14ac:dyDescent="0.2">
      <c r="A36" s="1" t="s">
        <v>33</v>
      </c>
      <c r="B36" s="1">
        <v>2.9000000000000001E-2</v>
      </c>
      <c r="C36" s="1">
        <f>(B36-0.027794872)/0.002848117</f>
        <v>0.42313149354468227</v>
      </c>
      <c r="D36" s="1" t="s">
        <v>2</v>
      </c>
      <c r="E36" s="1" t="s">
        <v>2</v>
      </c>
      <c r="F36" s="6">
        <f>AVERAGE(C36,E36)</f>
        <v>0.42313149354468227</v>
      </c>
    </row>
    <row r="37" spans="1:6" x14ac:dyDescent="0.2">
      <c r="A37" s="1" t="s">
        <v>32</v>
      </c>
      <c r="B37" s="1">
        <v>3.1E-2</v>
      </c>
      <c r="C37" s="1">
        <f>(B37-0.027794872)/0.002848117</f>
        <v>1.1253498364006809</v>
      </c>
      <c r="D37" s="1" t="s">
        <v>2</v>
      </c>
      <c r="E37" s="1" t="s">
        <v>2</v>
      </c>
      <c r="F37" s="6">
        <f>AVERAGE(C37,E37)</f>
        <v>1.1253498364006809</v>
      </c>
    </row>
    <row r="38" spans="1:6" x14ac:dyDescent="0.2">
      <c r="A38" s="1" t="s">
        <v>31</v>
      </c>
      <c r="B38" s="1">
        <v>3.1E-2</v>
      </c>
      <c r="C38" s="1">
        <f>(B38-0.027794872)/0.002848117</f>
        <v>1.1253498364006809</v>
      </c>
      <c r="D38" s="1" t="s">
        <v>2</v>
      </c>
      <c r="E38" s="1" t="s">
        <v>2</v>
      </c>
      <c r="F38" s="6">
        <f>AVERAGE(C38,E38)</f>
        <v>1.1253498364006809</v>
      </c>
    </row>
    <row r="39" spans="1:6" ht="17" x14ac:dyDescent="0.2">
      <c r="A39" s="2" t="s">
        <v>30</v>
      </c>
      <c r="B39" s="1" t="s">
        <v>2</v>
      </c>
      <c r="C39" s="1" t="s">
        <v>2</v>
      </c>
      <c r="D39" s="6">
        <v>1.35</v>
      </c>
      <c r="E39" s="2">
        <f>(D39-2.316111111)/1.04687439</f>
        <v>-0.92285294227132642</v>
      </c>
      <c r="F39" s="6">
        <f>AVERAGE(C39,E39)</f>
        <v>-0.92285294227132642</v>
      </c>
    </row>
    <row r="40" spans="1:6" ht="17" x14ac:dyDescent="0.2">
      <c r="A40" s="2" t="s">
        <v>29</v>
      </c>
      <c r="B40" s="1" t="s">
        <v>2</v>
      </c>
      <c r="C40" s="1" t="s">
        <v>2</v>
      </c>
      <c r="D40" s="6">
        <v>2.48</v>
      </c>
      <c r="E40" s="2">
        <f>(D40-2.316111111)/1.04687439</f>
        <v>0.15655067175728685</v>
      </c>
      <c r="F40" s="6">
        <f>AVERAGE(C40,E40)</f>
        <v>0.15655067175728685</v>
      </c>
    </row>
    <row r="41" spans="1:6" ht="17" x14ac:dyDescent="0.2">
      <c r="A41" s="2" t="s">
        <v>28</v>
      </c>
      <c r="B41" s="1" t="s">
        <v>2</v>
      </c>
      <c r="C41" s="1" t="s">
        <v>2</v>
      </c>
      <c r="D41" s="6">
        <v>1.85</v>
      </c>
      <c r="E41" s="2">
        <f>(D41-2.316111111)/1.04687439</f>
        <v>-0.44524072367459488</v>
      </c>
      <c r="F41" s="6">
        <f>AVERAGE(C41,E41)</f>
        <v>-0.44524072367459488</v>
      </c>
    </row>
    <row r="42" spans="1:6" ht="17" x14ac:dyDescent="0.2">
      <c r="A42" s="2" t="s">
        <v>27</v>
      </c>
      <c r="B42" s="1" t="s">
        <v>2</v>
      </c>
      <c r="C42" s="1" t="s">
        <v>2</v>
      </c>
      <c r="D42" s="6">
        <v>1.43</v>
      </c>
      <c r="E42" s="2">
        <f>(D42-2.316111111)/1.04687439</f>
        <v>-0.84643498729584954</v>
      </c>
      <c r="F42" s="6">
        <f>AVERAGE(C42,E42)</f>
        <v>-0.84643498729584954</v>
      </c>
    </row>
    <row r="43" spans="1:6" ht="17" x14ac:dyDescent="0.2">
      <c r="A43" s="2" t="s">
        <v>26</v>
      </c>
      <c r="B43" s="1" t="s">
        <v>2</v>
      </c>
      <c r="C43" s="1" t="s">
        <v>2</v>
      </c>
      <c r="D43" s="6">
        <v>1.32</v>
      </c>
      <c r="E43" s="2">
        <f>(D43-2.316111111)/1.04687439</f>
        <v>-0.95150967538713038</v>
      </c>
      <c r="F43" s="6">
        <f>AVERAGE(C43,E43)</f>
        <v>-0.95150967538713038</v>
      </c>
    </row>
    <row r="44" spans="1:6" ht="17" x14ac:dyDescent="0.2">
      <c r="A44" s="2" t="s">
        <v>25</v>
      </c>
      <c r="B44" s="1" t="s">
        <v>2</v>
      </c>
      <c r="C44" s="1" t="s">
        <v>2</v>
      </c>
      <c r="D44" s="6">
        <v>1.33</v>
      </c>
      <c r="E44" s="2">
        <f>(D44-2.316111111)/1.04687439</f>
        <v>-0.94195743101519569</v>
      </c>
      <c r="F44" s="6">
        <f>AVERAGE(C44,E44)</f>
        <v>-0.94195743101519569</v>
      </c>
    </row>
    <row r="45" spans="1:6" ht="17" x14ac:dyDescent="0.2">
      <c r="A45" s="2" t="s">
        <v>24</v>
      </c>
      <c r="B45" s="1" t="s">
        <v>2</v>
      </c>
      <c r="C45" s="1" t="s">
        <v>2</v>
      </c>
      <c r="D45" s="6">
        <v>2.2400000000000002</v>
      </c>
      <c r="E45" s="2">
        <f>(D45-2.316111111)/1.04687439</f>
        <v>-7.2703193169144101E-2</v>
      </c>
      <c r="F45" s="6">
        <f>AVERAGE(C45,E45)</f>
        <v>-7.2703193169144101E-2</v>
      </c>
    </row>
    <row r="46" spans="1:6" ht="17" x14ac:dyDescent="0.2">
      <c r="A46" s="2" t="s">
        <v>23</v>
      </c>
      <c r="B46" s="1" t="s">
        <v>2</v>
      </c>
      <c r="C46" s="1" t="s">
        <v>2</v>
      </c>
      <c r="D46" s="6">
        <v>2.0299999999999998</v>
      </c>
      <c r="E46" s="2">
        <f>(D46-2.316111111)/1.04687439</f>
        <v>-0.27330032497977175</v>
      </c>
      <c r="F46" s="6">
        <f>AVERAGE(C46,E46)</f>
        <v>-0.27330032497977175</v>
      </c>
    </row>
    <row r="47" spans="1:6" ht="17" x14ac:dyDescent="0.2">
      <c r="A47" s="2" t="s">
        <v>22</v>
      </c>
      <c r="B47" s="1" t="s">
        <v>2</v>
      </c>
      <c r="C47" s="1" t="s">
        <v>2</v>
      </c>
      <c r="D47" s="6">
        <v>3.84</v>
      </c>
      <c r="E47" s="2">
        <f>(D47-2.316111111)/1.04687439</f>
        <v>1.4556559063403967</v>
      </c>
      <c r="F47" s="6">
        <f>AVERAGE(C47,E47)</f>
        <v>1.4556559063403967</v>
      </c>
    </row>
    <row r="48" spans="1:6" ht="17" x14ac:dyDescent="0.2">
      <c r="A48" s="2" t="s">
        <v>21</v>
      </c>
      <c r="B48" s="1" t="s">
        <v>2</v>
      </c>
      <c r="C48" s="1" t="s">
        <v>2</v>
      </c>
      <c r="D48" s="6">
        <v>2.77</v>
      </c>
      <c r="E48" s="2">
        <f>(D48-2.316111111)/1.04687439</f>
        <v>0.43356575854339119</v>
      </c>
      <c r="F48" s="6">
        <f>AVERAGE(C48,E48)</f>
        <v>0.43356575854339119</v>
      </c>
    </row>
    <row r="49" spans="1:6" ht="17" x14ac:dyDescent="0.2">
      <c r="A49" s="7" t="s">
        <v>20</v>
      </c>
      <c r="B49" s="1" t="s">
        <v>2</v>
      </c>
      <c r="C49" s="1" t="s">
        <v>2</v>
      </c>
      <c r="D49" s="6">
        <v>2.38</v>
      </c>
      <c r="E49" s="2">
        <f>(D49-2.316111111)/1.04687439</f>
        <v>6.1028228037940432E-2</v>
      </c>
      <c r="F49" s="6">
        <f>AVERAGE(C49,E49)</f>
        <v>6.1028228037940432E-2</v>
      </c>
    </row>
    <row r="50" spans="1:6" ht="17" x14ac:dyDescent="0.2">
      <c r="A50" s="7" t="s">
        <v>19</v>
      </c>
      <c r="B50" s="1" t="s">
        <v>2</v>
      </c>
      <c r="C50" s="1" t="s">
        <v>2</v>
      </c>
      <c r="D50" s="6">
        <v>1.6</v>
      </c>
      <c r="E50" s="2">
        <f>(D50-2.316111111)/1.04687439</f>
        <v>-0.68404683297296065</v>
      </c>
      <c r="F50" s="6">
        <f>AVERAGE(C50,E50)</f>
        <v>-0.68404683297296065</v>
      </c>
    </row>
    <row r="51" spans="1:6" ht="17" x14ac:dyDescent="0.2">
      <c r="A51" s="7" t="s">
        <v>18</v>
      </c>
      <c r="B51" s="1" t="s">
        <v>2</v>
      </c>
      <c r="C51" s="1" t="s">
        <v>2</v>
      </c>
      <c r="D51" s="6">
        <v>2.14</v>
      </c>
      <c r="E51" s="2">
        <f>(D51-2.316111111)/1.04687439</f>
        <v>-0.16822563688849052</v>
      </c>
      <c r="F51" s="6">
        <f>AVERAGE(C51,E51)</f>
        <v>-0.16822563688849052</v>
      </c>
    </row>
    <row r="52" spans="1:6" ht="17" x14ac:dyDescent="0.2">
      <c r="A52" s="7" t="s">
        <v>17</v>
      </c>
      <c r="B52" s="1" t="s">
        <v>2</v>
      </c>
      <c r="C52" s="1" t="s">
        <v>2</v>
      </c>
      <c r="D52" s="6">
        <v>1.63</v>
      </c>
      <c r="E52" s="2">
        <f>(D52-2.316111111)/1.04687439</f>
        <v>-0.6553900998571569</v>
      </c>
      <c r="F52" s="6">
        <f>AVERAGE(C52,E52)</f>
        <v>-0.6553900998571569</v>
      </c>
    </row>
    <row r="53" spans="1:6" ht="17" x14ac:dyDescent="0.2">
      <c r="A53" s="7" t="s">
        <v>16</v>
      </c>
      <c r="B53" s="1" t="s">
        <v>2</v>
      </c>
      <c r="C53" s="1" t="s">
        <v>2</v>
      </c>
      <c r="D53" s="6">
        <v>1.2</v>
      </c>
      <c r="E53" s="2">
        <f>(D53-2.316111111)/1.04687439</f>
        <v>-1.066136607850346</v>
      </c>
      <c r="F53" s="6">
        <f>AVERAGE(C53,E53)</f>
        <v>-1.066136607850346</v>
      </c>
    </row>
    <row r="54" spans="1:6" ht="17" x14ac:dyDescent="0.2">
      <c r="A54" s="7" t="s">
        <v>15</v>
      </c>
      <c r="B54" s="1" t="s">
        <v>2</v>
      </c>
      <c r="C54" s="1" t="s">
        <v>2</v>
      </c>
      <c r="D54" s="6">
        <v>3.76</v>
      </c>
      <c r="E54" s="2">
        <f>(D54-2.316111111)/1.04687439</f>
        <v>1.3792379513649196</v>
      </c>
      <c r="F54" s="6">
        <f>AVERAGE(C54,E54)</f>
        <v>1.3792379513649196</v>
      </c>
    </row>
    <row r="55" spans="1:6" ht="17" x14ac:dyDescent="0.2">
      <c r="A55" s="7" t="s">
        <v>14</v>
      </c>
      <c r="B55" s="1" t="s">
        <v>2</v>
      </c>
      <c r="C55" s="1" t="s">
        <v>2</v>
      </c>
      <c r="D55" s="6">
        <v>3</v>
      </c>
      <c r="E55" s="2">
        <f>(D55-2.316111111)/1.04687439</f>
        <v>0.65326737909788768</v>
      </c>
      <c r="F55" s="6">
        <f>AVERAGE(C55,E55)</f>
        <v>0.65326737909788768</v>
      </c>
    </row>
    <row r="56" spans="1:6" ht="17" x14ac:dyDescent="0.2">
      <c r="A56" s="7" t="s">
        <v>13</v>
      </c>
      <c r="B56" s="1" t="s">
        <v>2</v>
      </c>
      <c r="C56" s="1" t="s">
        <v>2</v>
      </c>
      <c r="D56" s="6">
        <v>2.21</v>
      </c>
      <c r="E56" s="2">
        <f>(D56-2.316111111)/1.04687439</f>
        <v>-0.10135992628494823</v>
      </c>
      <c r="F56" s="6">
        <f>AVERAGE(C56,E56)</f>
        <v>-0.10135992628494823</v>
      </c>
    </row>
    <row r="57" spans="1:6" ht="17" x14ac:dyDescent="0.2">
      <c r="A57" s="7" t="s">
        <v>12</v>
      </c>
      <c r="B57" s="1" t="s">
        <v>2</v>
      </c>
      <c r="C57" s="1" t="s">
        <v>2</v>
      </c>
      <c r="D57" s="6">
        <v>1.86</v>
      </c>
      <c r="E57" s="2">
        <f>(D57-2.316111111)/1.04687439</f>
        <v>-0.43568847930266019</v>
      </c>
      <c r="F57" s="6">
        <f>AVERAGE(C57,E57)</f>
        <v>-0.43568847930266019</v>
      </c>
    </row>
    <row r="58" spans="1:6" ht="17" x14ac:dyDescent="0.2">
      <c r="A58" s="7" t="s">
        <v>11</v>
      </c>
      <c r="B58" s="1" t="s">
        <v>2</v>
      </c>
      <c r="C58" s="1" t="s">
        <v>2</v>
      </c>
      <c r="D58" s="6">
        <v>3.89</v>
      </c>
      <c r="E58" s="2">
        <f>(D58-2.316111111)/1.04687439</f>
        <v>1.5034171282000701</v>
      </c>
      <c r="F58" s="6">
        <f>AVERAGE(C58,E58)</f>
        <v>1.5034171282000701</v>
      </c>
    </row>
    <row r="59" spans="1:6" ht="17" x14ac:dyDescent="0.2">
      <c r="A59" s="7" t="s">
        <v>10</v>
      </c>
      <c r="B59" s="1" t="s">
        <v>2</v>
      </c>
      <c r="C59" s="1" t="s">
        <v>2</v>
      </c>
      <c r="D59" s="6">
        <v>1</v>
      </c>
      <c r="E59" s="2">
        <f>(D59-2.316111111)/1.04687439</f>
        <v>-1.2571814952890386</v>
      </c>
      <c r="F59" s="6">
        <f>AVERAGE(C59,E59)</f>
        <v>-1.2571814952890386</v>
      </c>
    </row>
    <row r="60" spans="1:6" ht="17" x14ac:dyDescent="0.2">
      <c r="A60" s="7" t="s">
        <v>9</v>
      </c>
      <c r="B60" s="1" t="s">
        <v>2</v>
      </c>
      <c r="C60" s="1" t="s">
        <v>2</v>
      </c>
      <c r="D60" s="6">
        <v>1.62</v>
      </c>
      <c r="E60" s="2">
        <f>(D60-2.316111111)/1.04687439</f>
        <v>-0.66494234422909138</v>
      </c>
      <c r="F60" s="6">
        <f>AVERAGE(C60,E60)</f>
        <v>-0.66494234422909138</v>
      </c>
    </row>
    <row r="61" spans="1:6" ht="17" x14ac:dyDescent="0.2">
      <c r="A61" s="7" t="s">
        <v>8</v>
      </c>
      <c r="B61" s="1" t="s">
        <v>2</v>
      </c>
      <c r="C61" s="1" t="s">
        <v>2</v>
      </c>
      <c r="D61" s="6">
        <v>2.27</v>
      </c>
      <c r="E61" s="2">
        <f>(D61-2.316111111)/1.04687439</f>
        <v>-4.4046460053340397E-2</v>
      </c>
      <c r="F61" s="6">
        <f>AVERAGE(C61,E61)</f>
        <v>-4.4046460053340397E-2</v>
      </c>
    </row>
    <row r="62" spans="1:6" ht="17" x14ac:dyDescent="0.2">
      <c r="A62" s="2" t="s">
        <v>7</v>
      </c>
      <c r="B62" s="1" t="s">
        <v>2</v>
      </c>
      <c r="C62" s="1" t="s">
        <v>2</v>
      </c>
      <c r="D62" s="6">
        <v>1.7</v>
      </c>
      <c r="E62" s="2">
        <f>(D62-2.316111111)/1.04687439</f>
        <v>-0.5885243892536145</v>
      </c>
      <c r="F62" s="6">
        <f>AVERAGE(C62,E62)</f>
        <v>-0.5885243892536145</v>
      </c>
    </row>
    <row r="63" spans="1:6" ht="17" x14ac:dyDescent="0.2">
      <c r="A63" s="2" t="s">
        <v>6</v>
      </c>
      <c r="B63" s="1" t="s">
        <v>2</v>
      </c>
      <c r="C63" s="1" t="s">
        <v>2</v>
      </c>
      <c r="D63" s="6">
        <v>1.94</v>
      </c>
      <c r="E63" s="2">
        <f>(D63-2.316111111)/1.04687439</f>
        <v>-0.35927052432718332</v>
      </c>
      <c r="F63" s="6">
        <f>AVERAGE(C63,E63)</f>
        <v>-0.35927052432718332</v>
      </c>
    </row>
    <row r="64" spans="1:6" ht="17" x14ac:dyDescent="0.2">
      <c r="A64" s="7" t="s">
        <v>5</v>
      </c>
      <c r="B64" s="1" t="s">
        <v>2</v>
      </c>
      <c r="C64" s="1" t="s">
        <v>2</v>
      </c>
      <c r="D64" s="6">
        <v>3.08</v>
      </c>
      <c r="E64" s="2">
        <f>(D64-2.316111111)/1.04687439</f>
        <v>0.72968533407336478</v>
      </c>
      <c r="F64" s="6">
        <f>AVERAGE(C64,E64)</f>
        <v>0.72968533407336478</v>
      </c>
    </row>
    <row r="65" spans="1:6" ht="17" x14ac:dyDescent="0.2">
      <c r="A65" s="2" t="s">
        <v>4</v>
      </c>
      <c r="B65" s="1" t="s">
        <v>2</v>
      </c>
      <c r="C65" s="1" t="s">
        <v>2</v>
      </c>
      <c r="D65" s="6">
        <v>4.17</v>
      </c>
      <c r="E65" s="2">
        <f>(D65-2.316111111)/1.04687439</f>
        <v>1.7708799706142395</v>
      </c>
      <c r="F65" s="6">
        <f>AVERAGE(C65,E65)</f>
        <v>1.7708799706142395</v>
      </c>
    </row>
    <row r="66" spans="1:6" ht="17" x14ac:dyDescent="0.2">
      <c r="A66" s="2" t="s">
        <v>3</v>
      </c>
      <c r="B66" s="1" t="s">
        <v>2</v>
      </c>
      <c r="C66" s="1" t="s">
        <v>2</v>
      </c>
      <c r="D66" s="6">
        <v>1.33</v>
      </c>
      <c r="E66" s="2">
        <f>(D66-2.316111111)/1.04687439</f>
        <v>-0.94195743101519569</v>
      </c>
      <c r="F66" s="6">
        <f>AVERAGE(C66,E66)</f>
        <v>-0.94195743101519569</v>
      </c>
    </row>
    <row r="67" spans="1:6" ht="17" x14ac:dyDescent="0.2">
      <c r="A67" s="5" t="s">
        <v>1</v>
      </c>
      <c r="B67" s="4">
        <f>AVERAGE(B2:B38)</f>
        <v>2.7621621621621639E-2</v>
      </c>
      <c r="C67" s="3"/>
      <c r="D67" s="4">
        <f>AVERAGE(D2:D66)</f>
        <v>2.3161111111111117</v>
      </c>
      <c r="E67" s="3"/>
      <c r="F67" s="3"/>
    </row>
    <row r="68" spans="1:6" ht="17" x14ac:dyDescent="0.2">
      <c r="A68" s="2" t="s">
        <v>0</v>
      </c>
      <c r="B68" s="1">
        <f>_xlfn.STDEV.P(B2:B38)</f>
        <v>2.8222221583149433E-3</v>
      </c>
      <c r="C68" s="1"/>
      <c r="D68" s="1">
        <f>_xlfn.STDEV.P(D2:D66)</f>
        <v>1.0468743896257646</v>
      </c>
      <c r="E68" s="1"/>
      <c r="F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2022-11-29T02:32:50Z</dcterms:created>
  <dcterms:modified xsi:type="dcterms:W3CDTF">2022-11-29T02:33:16Z</dcterms:modified>
</cp:coreProperties>
</file>