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lly\Desktop\"/>
    </mc:Choice>
  </mc:AlternateContent>
  <bookViews>
    <workbookView xWindow="0" yWindow="0" windowWidth="23040" windowHeight="9192"/>
  </bookViews>
  <sheets>
    <sheet name="Technical Support&amp;Help Desk Lea" sheetId="3" r:id="rId1"/>
    <sheet name="Customer Support Officer Lead" sheetId="4" r:id="rId2"/>
    <sheet name="Help Desk Level 1 Engineer KPIs" sheetId="2" r:id="rId3"/>
    <sheet name="Data Analyst KPIs" sheetId="1" r:id="rId4"/>
    <sheet name="Quality Assurance KPIs"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4" l="1"/>
  <c r="D6" i="4"/>
  <c r="G6" i="4" s="1"/>
  <c r="F5" i="4"/>
  <c r="D5" i="4"/>
  <c r="G5" i="4" s="1"/>
  <c r="F4" i="4"/>
  <c r="D4" i="4"/>
  <c r="F3" i="4"/>
  <c r="G3" i="4" s="1"/>
  <c r="F2" i="4"/>
  <c r="D2" i="4"/>
  <c r="G4" i="4" l="1"/>
  <c r="G2" i="4"/>
  <c r="G7" i="4"/>
  <c r="F6" i="3" l="1"/>
  <c r="D6" i="3"/>
  <c r="F5" i="3"/>
  <c r="D5" i="3"/>
  <c r="F4" i="3"/>
  <c r="G4" i="3" s="1"/>
  <c r="D4" i="3"/>
  <c r="F3" i="3"/>
  <c r="G3" i="3" s="1"/>
  <c r="F2" i="3"/>
  <c r="D2" i="3"/>
  <c r="G6" i="3" l="1"/>
  <c r="G5" i="3"/>
  <c r="G2" i="3"/>
  <c r="G7" i="3" s="1"/>
  <c r="F6" i="2" l="1"/>
  <c r="G6" i="2" s="1"/>
  <c r="F5" i="2"/>
  <c r="D5" i="2"/>
  <c r="F4" i="2"/>
  <c r="D4" i="2"/>
  <c r="F3" i="2"/>
  <c r="G3" i="2" s="1"/>
  <c r="F2" i="2"/>
  <c r="D2" i="2"/>
  <c r="G5" i="2" l="1"/>
  <c r="G2" i="2"/>
  <c r="G4" i="2"/>
  <c r="G7" i="2"/>
  <c r="F6" i="1" l="1"/>
  <c r="G6" i="1" s="1"/>
  <c r="D6" i="1"/>
  <c r="F5" i="1"/>
  <c r="D5" i="1"/>
  <c r="F4" i="1"/>
  <c r="D4" i="1"/>
  <c r="F3" i="1"/>
  <c r="G3" i="1" s="1"/>
  <c r="D2" i="1"/>
  <c r="G2" i="1" s="1"/>
  <c r="G5" i="1" l="1"/>
  <c r="G4" i="1"/>
  <c r="G7" i="1"/>
</calcChain>
</file>

<file path=xl/comments1.xml><?xml version="1.0" encoding="utf-8"?>
<comments xmlns="http://schemas.openxmlformats.org/spreadsheetml/2006/main">
  <authors>
    <author>Timothy Mwandha</author>
    <author>Khems</author>
    <author>hd6</author>
  </authors>
  <commentList>
    <comment ref="B2" authorId="0" shapeId="0">
      <text>
        <r>
          <rPr>
            <b/>
            <sz val="9"/>
            <color indexed="81"/>
            <rFont val="Tahoma"/>
            <family val="2"/>
          </rPr>
          <t>Tim:</t>
        </r>
        <r>
          <rPr>
            <sz val="9"/>
            <color indexed="81"/>
            <rFont val="Tahoma"/>
            <family val="2"/>
          </rPr>
          <t xml:space="preserve">
Tickets at L2 should be closed within 48 hours. Escalation to vendors should be timely and indicated in the ticketing system.</t>
        </r>
      </text>
    </comment>
    <comment ref="E2" authorId="1" shapeId="0">
      <text>
        <r>
          <rPr>
            <b/>
            <sz val="9"/>
            <color indexed="81"/>
            <rFont val="Tahoma"/>
            <family val="2"/>
          </rPr>
          <t>All wialon tickets were closed. A few open tickets which require Physical access are still pending on Spiceworks.
3DT Tickets:
None
Wialon:</t>
        </r>
        <r>
          <rPr>
            <sz val="9"/>
            <color indexed="81"/>
            <rFont val="Tahoma"/>
            <family val="2"/>
          </rPr>
          <t xml:space="preserve">
1.MOBILE APP ANOMALY
Reference: EQK-31667-366
2.3D SERVICES WHITELABELLING
Reference: LDM-82143-893
3..New premium design request by 3dservices (my.gurtam)
Reference: HLM-27232-853
</t>
        </r>
      </text>
    </comment>
    <comment ref="B3" authorId="0" shapeId="0">
      <text>
        <r>
          <rPr>
            <b/>
            <sz val="9"/>
            <color indexed="81"/>
            <rFont val="Tahoma"/>
            <family val="2"/>
          </rPr>
          <t xml:space="preserve">Tim:
</t>
        </r>
        <r>
          <rPr>
            <sz val="9"/>
            <color indexed="81"/>
            <rFont val="Tahoma"/>
            <family val="2"/>
          </rPr>
          <t xml:space="preserve">Including installing App, customizing website, scheduled reports, alerts, user training, end of pilot report, disconnection or conversion to paid up account. 
</t>
        </r>
      </text>
    </comment>
    <comment ref="E3" authorId="1" shapeId="0">
      <text>
        <r>
          <rPr>
            <b/>
            <sz val="9"/>
            <color indexed="81"/>
            <rFont val="Tahoma"/>
            <family val="2"/>
          </rPr>
          <t>Running Pilots</t>
        </r>
        <r>
          <rPr>
            <sz val="9"/>
            <color indexed="81"/>
            <rFont val="Tahoma"/>
            <family val="2"/>
          </rPr>
          <t xml:space="preserve">
1. Coca Cola Mafuta Pilot 
2. Coca Cola Forklift Buzzer Pilot
</t>
        </r>
        <r>
          <rPr>
            <b/>
            <sz val="9"/>
            <color indexed="81"/>
            <rFont val="Tahoma"/>
            <family val="2"/>
          </rPr>
          <t xml:space="preserve">
Completed Pilots</t>
        </r>
        <r>
          <rPr>
            <sz val="9"/>
            <color indexed="81"/>
            <rFont val="Tahoma"/>
            <family val="2"/>
          </rPr>
          <t xml:space="preserve">
1. Liquid Telecom Mafuta Pilot
2.Netis Fuel Bowser
3 Rose Foam Mafuta 
4. Mineral Services Limited Mafuta
5.  I Engineering Mafuta
6. Finca Mains Power
7. Wheatco
8. Kakira Sugar
9. Mukwano Freewheeling and CANBus Fuel Pilot
10. Property Services
11Appliance World Odometer Accuracy
12. SR Afro chick mafuta
13 Smile Plast Mafuta
14. Siginon Mafuta and Dashcam
15. Netis Mafuta Pilot
16. Balaji Mafuta Pilot
17. MSF Ivms Pilot
18. Moses K Hardware Mafuta Pilot
19. Blowplast Mafuta Pilot
20. Toyota iVMS pilot
21 GTI IVMS Pilot
22..Star Rentals ivms pilo</t>
        </r>
      </text>
    </comment>
    <comment ref="B4" authorId="0" shapeId="0">
      <text>
        <r>
          <rPr>
            <b/>
            <sz val="9"/>
            <color indexed="81"/>
            <rFont val="Tahoma"/>
            <family val="2"/>
          </rPr>
          <t>Timothy Mwandha:</t>
        </r>
        <r>
          <rPr>
            <sz val="9"/>
            <color indexed="81"/>
            <rFont val="Tahoma"/>
            <family val="2"/>
          </rPr>
          <t xml:space="preserve">
Subscriptions are prepaid, but in any case no older than 60 days outstanding. Disconnect.</t>
        </r>
      </text>
    </comment>
    <comment ref="E4" authorId="1" shapeId="0">
      <text>
        <r>
          <rPr>
            <b/>
            <sz val="9"/>
            <color indexed="81"/>
            <rFont val="Tahoma"/>
            <family val="2"/>
          </rPr>
          <t>Disconnected Units:</t>
        </r>
        <r>
          <rPr>
            <sz val="9"/>
            <color indexed="81"/>
            <rFont val="Tahoma"/>
            <family val="2"/>
          </rPr>
          <t xml:space="preserve">
1.Eng Sol Acc deactivation
2. Technoserve 2 units
3. Timothy Luzinda Acc deactivation
4. Davis and Shirtliff Acc deactivation
5.Marps Network
6. Keshwala Mukono 1 unit</t>
        </r>
      </text>
    </comment>
    <comment ref="B5" authorId="0" shapeId="0">
      <text>
        <r>
          <rPr>
            <b/>
            <sz val="9"/>
            <color indexed="81"/>
            <rFont val="Tahoma"/>
            <family val="2"/>
          </rPr>
          <t xml:space="preserve">Tim: </t>
        </r>
        <r>
          <rPr>
            <sz val="9"/>
            <color indexed="81"/>
            <rFont val="Tahoma"/>
            <family val="2"/>
          </rPr>
          <t xml:space="preserve">R&amp;D projects as well as client projects should be implemented in a timely fashion.
</t>
        </r>
      </text>
    </comment>
    <comment ref="E5" authorId="2" shapeId="0">
      <text>
        <r>
          <rPr>
            <b/>
            <sz val="9"/>
            <color indexed="81"/>
            <rFont val="Tahoma"/>
            <family val="2"/>
          </rPr>
          <t>Completed:</t>
        </r>
        <r>
          <rPr>
            <sz val="9"/>
            <color indexed="81"/>
            <rFont val="Tahoma"/>
            <family val="2"/>
          </rPr>
          <t xml:space="preserve">
1. CFTS Server setup
2. 3D Services white labelling
3. CCBA Media storage statistics on the server
3. HD Q1  Leave Schedule
4. HD Q1 training plan
5. HD Q1 Budget
</t>
        </r>
        <r>
          <rPr>
            <b/>
            <sz val="9"/>
            <color indexed="81"/>
            <rFont val="Tahoma"/>
            <family val="2"/>
          </rPr>
          <t>Pending
1. HD Q1 Strategy
2. Mukwano device Replacement-2nd Phase
3.Following up on Fleet health setup for rollout
4. Flespi platform review and API Generation
5. Driver Score card Application</t>
        </r>
      </text>
    </comment>
    <comment ref="B6" authorId="0" shapeId="0">
      <text>
        <r>
          <rPr>
            <b/>
            <sz val="9"/>
            <color indexed="81"/>
            <rFont val="Tahoma"/>
            <family val="2"/>
          </rPr>
          <t xml:space="preserve">Tim: </t>
        </r>
        <r>
          <rPr>
            <sz val="9"/>
            <color indexed="81"/>
            <rFont val="Tahoma"/>
            <family val="2"/>
          </rPr>
          <t xml:space="preserve">Payroll should have the correct quantity of job cards with the correct pay rates.
</t>
        </r>
      </text>
    </comment>
  </commentList>
</comments>
</file>

<file path=xl/comments2.xml><?xml version="1.0" encoding="utf-8"?>
<comments xmlns="http://schemas.openxmlformats.org/spreadsheetml/2006/main">
  <authors>
    <author>Author</author>
  </authors>
  <commentList>
    <comment ref="B2" authorId="0" shapeId="0">
      <text>
        <r>
          <rPr>
            <b/>
            <sz val="9"/>
            <color indexed="81"/>
            <rFont val="Tahoma"/>
            <family val="2"/>
          </rPr>
          <t>Tim:</t>
        </r>
        <r>
          <rPr>
            <sz val="9"/>
            <color indexed="81"/>
            <rFont val="Tahoma"/>
            <family val="2"/>
          </rPr>
          <t xml:space="preserve">
Cumulative performance means that if CSOs do not perform, the lead does not perform either.</t>
        </r>
      </text>
    </comment>
    <comment ref="E2" authorId="0" shapeId="0">
      <text>
        <r>
          <rPr>
            <b/>
            <sz val="9"/>
            <color indexed="81"/>
            <rFont val="Tahoma"/>
            <family val="2"/>
          </rPr>
          <t>Author:</t>
        </r>
        <r>
          <rPr>
            <sz val="9"/>
            <color indexed="81"/>
            <rFont val="Tahoma"/>
            <family val="2"/>
          </rPr>
          <t xml:space="preserve">
Henry and Enos their perfomance is still power</t>
        </r>
      </text>
    </comment>
    <comment ref="B3" authorId="0" shapeId="0">
      <text>
        <r>
          <rPr>
            <b/>
            <sz val="9"/>
            <color indexed="81"/>
            <rFont val="Tahoma"/>
            <family val="2"/>
          </rPr>
          <t>Tim:
I</t>
        </r>
        <r>
          <rPr>
            <sz val="9"/>
            <color indexed="81"/>
            <rFont val="Tahoma"/>
            <family val="2"/>
          </rPr>
          <t>ncluding new &amp; old gadgets programmed by other CSOs. Check that the correct script is used.</t>
        </r>
        <r>
          <rPr>
            <sz val="9"/>
            <color indexed="81"/>
            <rFont val="Tahoma"/>
            <family val="2"/>
          </rPr>
          <t xml:space="preserve">
</t>
        </r>
      </text>
    </comment>
    <comment ref="E3" authorId="0" shapeId="0">
      <text>
        <r>
          <rPr>
            <b/>
            <sz val="9"/>
            <color indexed="81"/>
            <rFont val="Tahoma"/>
            <family val="2"/>
          </rPr>
          <t>Author:</t>
        </r>
        <r>
          <rPr>
            <sz val="9"/>
            <color indexed="81"/>
            <rFont val="Tahoma"/>
            <family val="2"/>
          </rPr>
          <t xml:space="preserve">
we do not have any device on the system that need rescrpting</t>
        </r>
      </text>
    </comment>
    <comment ref="B4" authorId="0" shapeId="0">
      <text>
        <r>
          <rPr>
            <b/>
            <sz val="9"/>
            <color indexed="81"/>
            <rFont val="Tahoma"/>
            <family val="2"/>
          </rPr>
          <t xml:space="preserve">Tim: </t>
        </r>
        <r>
          <rPr>
            <sz val="9"/>
            <color indexed="81"/>
            <rFont val="Tahoma"/>
            <family val="2"/>
          </rPr>
          <t>Proof read for 
Completeness of all particulars on the work order document. Quality of information presented.</t>
        </r>
      </text>
    </comment>
    <comment ref="E4" authorId="0" shapeId="0">
      <text>
        <r>
          <rPr>
            <b/>
            <sz val="9"/>
            <color indexed="81"/>
            <rFont val="Tahoma"/>
            <family val="2"/>
          </rPr>
          <t>Author:</t>
        </r>
        <r>
          <rPr>
            <sz val="9"/>
            <color indexed="81"/>
            <rFont val="Tahoma"/>
            <family val="2"/>
          </rPr>
          <t xml:space="preserve">
all work order ere checked  and none of them had issues of fauls information</t>
        </r>
      </text>
    </comment>
    <comment ref="B5" authorId="0" shapeId="0">
      <text>
        <r>
          <rPr>
            <b/>
            <sz val="9"/>
            <color indexed="81"/>
            <rFont val="Tahoma"/>
            <family val="2"/>
          </rPr>
          <t>Tim:</t>
        </r>
        <r>
          <rPr>
            <sz val="9"/>
            <color indexed="81"/>
            <rFont val="Tahoma"/>
            <family val="2"/>
          </rPr>
          <t xml:space="preserve">
A training schedule will be developed with a minimum of 2 topics per month. Each CSO should attend 2 training sessions per month.</t>
        </r>
      </text>
    </comment>
    <comment ref="E5" authorId="0" shapeId="0">
      <text>
        <r>
          <rPr>
            <b/>
            <sz val="9"/>
            <color indexed="81"/>
            <rFont val="Tahoma"/>
            <family val="2"/>
          </rPr>
          <t>Author:</t>
        </r>
        <r>
          <rPr>
            <sz val="9"/>
            <color indexed="81"/>
            <rFont val="Tahoma"/>
            <family val="2"/>
          </rPr>
          <t xml:space="preserve">
training plans were submitted to the GM scheduling  however there are some individual trainings that were donne to some CSOS</t>
        </r>
      </text>
    </comment>
    <comment ref="B6" authorId="0" shapeId="0">
      <text>
        <r>
          <rPr>
            <b/>
            <sz val="9"/>
            <color indexed="81"/>
            <rFont val="Tahoma"/>
            <family val="2"/>
          </rPr>
          <t>Tim:</t>
        </r>
        <r>
          <rPr>
            <sz val="9"/>
            <color indexed="81"/>
            <rFont val="Tahoma"/>
            <family val="2"/>
          </rPr>
          <t xml:space="preserve">
Submit to HD Lead all evidence of spot checks. Follow up Admin to replace of missing tools.</t>
        </r>
      </text>
    </comment>
    <comment ref="E6" authorId="0" shapeId="0">
      <text>
        <r>
          <rPr>
            <b/>
            <sz val="9"/>
            <color indexed="81"/>
            <rFont val="Tahoma"/>
            <family val="2"/>
          </rPr>
          <t>Author:</t>
        </r>
        <r>
          <rPr>
            <sz val="9"/>
            <color indexed="81"/>
            <rFont val="Tahoma"/>
            <family val="2"/>
          </rPr>
          <t xml:space="preserve">
all CSOS were spot checked  however some of them a missing some tools</t>
        </r>
      </text>
    </comment>
  </commentList>
</comments>
</file>

<file path=xl/comments3.xml><?xml version="1.0" encoding="utf-8"?>
<comments xmlns="http://schemas.openxmlformats.org/spreadsheetml/2006/main">
  <authors>
    <author>Timothy Mwandha</author>
    <author>MUKAMA  BRANDON</author>
  </authors>
  <commentList>
    <comment ref="B2" authorId="0" shapeId="0">
      <text>
        <r>
          <rPr>
            <b/>
            <sz val="9"/>
            <color rgb="FF000000"/>
            <rFont val="Tahoma"/>
            <family val="2"/>
          </rPr>
          <t>Tim:</t>
        </r>
        <r>
          <rPr>
            <sz val="9"/>
            <color rgb="FF000000"/>
            <rFont val="Tahoma"/>
            <family val="2"/>
          </rPr>
          <t xml:space="preserve"> All issues, regardless of how they are reported to us, should be documented in the ticketing system.
</t>
        </r>
        <r>
          <rPr>
            <sz val="9"/>
            <color rgb="FF000000"/>
            <rFont val="Tahoma"/>
            <family val="2"/>
          </rPr>
          <t>A history of each unit/site should be maintained. No verbal tickets.</t>
        </r>
      </text>
    </comment>
    <comment ref="E2" authorId="1" shapeId="0">
      <text>
        <r>
          <rPr>
            <b/>
            <sz val="9"/>
            <color rgb="FF000000"/>
            <rFont val="Tahoma"/>
            <family val="2"/>
          </rPr>
          <t>RUTH MUSHI:</t>
        </r>
        <r>
          <rPr>
            <sz val="9"/>
            <color rgb="FF000000"/>
            <rFont val="Tahoma"/>
            <family val="2"/>
          </rPr>
          <t xml:space="preserve">
</t>
        </r>
        <r>
          <rPr>
            <sz val="9"/>
            <color rgb="FF000000"/>
            <rFont val="Tahoma"/>
            <family val="2"/>
          </rPr>
          <t>192 tickets were generated from whatsapp, emails and phone calls. Details are reflected on November ticket report attached.</t>
        </r>
      </text>
    </comment>
    <comment ref="B3" authorId="0" shapeId="0">
      <text>
        <r>
          <rPr>
            <b/>
            <sz val="9"/>
            <color rgb="FF000000"/>
            <rFont val="Tahoma"/>
            <family val="2"/>
          </rPr>
          <t xml:space="preserve">Tim: </t>
        </r>
        <r>
          <rPr>
            <sz val="9"/>
            <color rgb="FF000000"/>
            <rFont val="Tahoma"/>
            <family val="2"/>
          </rPr>
          <t xml:space="preserve">Last valid point report should be used to identify units+sensors that need support. All support issues should be documents as a ticket in spice works. One unit per ticket.
</t>
        </r>
      </text>
    </comment>
    <comment ref="E3" authorId="1" shapeId="0">
      <text>
        <r>
          <rPr>
            <b/>
            <sz val="9"/>
            <color rgb="FF000000"/>
            <rFont val="Tahoma"/>
            <family val="2"/>
          </rPr>
          <t>MUSHI RUTH:</t>
        </r>
        <r>
          <rPr>
            <sz val="9"/>
            <color rgb="FF000000"/>
            <rFont val="Tahoma"/>
            <family val="2"/>
          </rPr>
          <t xml:space="preserve">
</t>
        </r>
        <r>
          <rPr>
            <sz val="9"/>
            <color rgb="FF000000"/>
            <rFont val="Tahoma"/>
            <family val="2"/>
          </rPr>
          <t>90 tickets were generated from the daily done LVP. For offline units that needed ignition turn on, the clients were informed. To those offline units that needed physical support, the technicians were assigned.  More details can be got from the attached November ticket report.</t>
        </r>
      </text>
    </comment>
    <comment ref="B4" authorId="0" shapeId="0">
      <text>
        <r>
          <rPr>
            <b/>
            <sz val="9"/>
            <color rgb="FF000000"/>
            <rFont val="Tahoma"/>
            <family val="2"/>
          </rPr>
          <t xml:space="preserve">Tim: </t>
        </r>
        <r>
          <rPr>
            <sz val="9"/>
            <color rgb="FF000000"/>
            <rFont val="Tahoma"/>
            <family val="2"/>
          </rPr>
          <t xml:space="preserve">New LPOs, Repeat Biz, projects should be executed quickly without delay. L1 should push the agenda of making the sites/vehicles available.
</t>
        </r>
      </text>
    </comment>
    <comment ref="E4" authorId="1" shapeId="0">
      <text>
        <r>
          <rPr>
            <b/>
            <sz val="9"/>
            <color rgb="FF000000"/>
            <rFont val="Tahoma"/>
            <family val="2"/>
          </rPr>
          <t xml:space="preserve">MUSHI RUTH:
</t>
        </r>
        <r>
          <rPr>
            <sz val="9"/>
            <color rgb="FF000000"/>
            <rFont val="Tahoma"/>
            <family val="2"/>
          </rPr>
          <t>Client work projects were completed. CCBA 40 Camera installations, CCBA Device replacements, CCBA Buzzer installations, Total IVMS installations, Arabcon pallisa and Masaka installations, Seyani installations,  Mukwano unit swaps and many other OLiwa installations. More details can be reflected from November ticket report</t>
        </r>
      </text>
    </comment>
    <comment ref="B5" authorId="0" shapeId="0">
      <text>
        <r>
          <rPr>
            <b/>
            <sz val="9"/>
            <color rgb="FF000000"/>
            <rFont val="Tahoma"/>
            <family val="2"/>
          </rPr>
          <t xml:space="preserve">Tim: </t>
        </r>
        <r>
          <rPr>
            <sz val="9"/>
            <color rgb="FF000000"/>
            <rFont val="Tahoma"/>
            <family val="2"/>
          </rPr>
          <t xml:space="preserve">L1 should process tickets raised quickly, either by sending out a CSO, resolving it OTA, or escalating it to L2 without delay.
</t>
        </r>
      </text>
    </comment>
    <comment ref="E5" authorId="1" shapeId="0">
      <text>
        <r>
          <rPr>
            <b/>
            <sz val="9"/>
            <color rgb="FF000000"/>
            <rFont val="Tahoma"/>
            <family val="2"/>
          </rPr>
          <t>MUSHI RUTH:</t>
        </r>
        <r>
          <rPr>
            <sz val="9"/>
            <color rgb="FF000000"/>
            <rFont val="Tahoma"/>
            <family val="2"/>
          </rPr>
          <t xml:space="preserve">
</t>
        </r>
        <r>
          <rPr>
            <sz val="9"/>
            <color rgb="FF000000"/>
            <rFont val="Tahoma"/>
            <family val="2"/>
          </rPr>
          <t xml:space="preserve">178 issues were closed.14 issues are still open. In total, 178/192 issues were closed. More details are reflected on the November ticket report
</t>
        </r>
      </text>
    </comment>
    <comment ref="B6" authorId="0" shapeId="0">
      <text>
        <r>
          <rPr>
            <b/>
            <sz val="9"/>
            <color rgb="FF000000"/>
            <rFont val="Tahoma"/>
            <family val="2"/>
          </rPr>
          <t xml:space="preserve">Tim: </t>
        </r>
        <r>
          <rPr>
            <sz val="9"/>
            <color rgb="FF000000"/>
            <rFont val="Tahoma"/>
            <family val="2"/>
          </rPr>
          <t xml:space="preserve">No verbal job cards. All JCs should be documented in spice works, and emailed to the CSOs.
</t>
        </r>
      </text>
    </comment>
    <comment ref="E6" authorId="1" shapeId="0">
      <text>
        <r>
          <rPr>
            <b/>
            <sz val="9"/>
            <color rgb="FF000000"/>
            <rFont val="Tahoma"/>
            <family val="2"/>
          </rPr>
          <t>MUSHI RUTH:</t>
        </r>
        <r>
          <rPr>
            <sz val="9"/>
            <color rgb="FF000000"/>
            <rFont val="Tahoma"/>
            <family val="2"/>
          </rPr>
          <t xml:space="preserve">
</t>
        </r>
        <r>
          <rPr>
            <sz val="9"/>
            <color rgb="FF000000"/>
            <rFont val="Tahoma"/>
            <family val="2"/>
          </rPr>
          <t xml:space="preserve">178 tickets were created for the CSOs. This can be observed  on the attached November ticket report
</t>
        </r>
      </text>
    </comment>
  </commentList>
</comments>
</file>

<file path=xl/comments4.xml><?xml version="1.0" encoding="utf-8"?>
<comments xmlns="http://schemas.openxmlformats.org/spreadsheetml/2006/main">
  <authors>
    <author>Timothy Mwandha</author>
    <author>ZULAYIKA NALUKENGE</author>
  </authors>
  <commentList>
    <comment ref="B2" authorId="0" shapeId="0">
      <text>
        <r>
          <rPr>
            <b/>
            <sz val="9"/>
            <color indexed="81"/>
            <rFont val="Tahoma"/>
            <family val="2"/>
          </rPr>
          <t xml:space="preserve">Tim: </t>
        </r>
        <r>
          <rPr>
            <sz val="9"/>
            <color indexed="81"/>
            <rFont val="Tahoma"/>
            <family val="2"/>
          </rPr>
          <t>Analyzed reports should be submitted in a timely way, according to the scheduled agreed with the client.</t>
        </r>
      </text>
    </comment>
    <comment ref="E2" authorId="1" shapeId="0">
      <text>
        <r>
          <rPr>
            <b/>
            <sz val="9"/>
            <color indexed="81"/>
            <rFont val="Tahoma"/>
            <family val="2"/>
          </rPr>
          <t>ZULAYIKA NALUKENGE:</t>
        </r>
        <r>
          <rPr>
            <sz val="9"/>
            <color indexed="81"/>
            <rFont val="Tahoma"/>
            <family val="2"/>
          </rPr>
          <t xml:space="preserve">
Delayed: Siginon, Mukwano, Total-Due to christmas break
Reports on hold - CAA, Stanchart, NSSF genset, PServices</t>
        </r>
      </text>
    </comment>
    <comment ref="B3" authorId="0" shapeId="0">
      <text>
        <r>
          <rPr>
            <b/>
            <sz val="9"/>
            <color indexed="81"/>
            <rFont val="Tahoma"/>
            <family val="2"/>
          </rPr>
          <t xml:space="preserve">Tim: </t>
        </r>
        <r>
          <rPr>
            <sz val="9"/>
            <color indexed="81"/>
            <rFont val="Tahoma"/>
            <family val="2"/>
          </rPr>
          <t xml:space="preserve">Data analyst should report all errors via spice works, not verbally, not by email/whatsapp.
</t>
        </r>
      </text>
    </comment>
    <comment ref="E3" authorId="1" shapeId="0">
      <text>
        <r>
          <rPr>
            <b/>
            <sz val="9"/>
            <color indexed="81"/>
            <rFont val="Tahoma"/>
            <family val="2"/>
          </rPr>
          <t>ZULAYIKA NALUKENGE:</t>
        </r>
        <r>
          <rPr>
            <sz val="9"/>
            <color indexed="81"/>
            <rFont val="Tahoma"/>
            <family val="2"/>
          </rPr>
          <t xml:space="preserve">
29
spiceworks tickets were create</t>
        </r>
      </text>
    </comment>
    <comment ref="B4" authorId="0" shapeId="0">
      <text>
        <r>
          <rPr>
            <b/>
            <sz val="9"/>
            <color indexed="81"/>
            <rFont val="Tahoma"/>
            <family val="2"/>
          </rPr>
          <t xml:space="preserve">Tim: </t>
        </r>
        <r>
          <rPr>
            <sz val="9"/>
            <color indexed="81"/>
            <rFont val="Tahoma"/>
            <family val="2"/>
          </rPr>
          <t xml:space="preserve">A schedule of scheduled reports, jobs, notifications and alerts to be developed e.g. over speeding, POI exit/entry, Mileage, 
</t>
        </r>
      </text>
    </comment>
    <comment ref="E4" authorId="1" shapeId="0">
      <text>
        <r>
          <rPr>
            <b/>
            <sz val="9"/>
            <color indexed="81"/>
            <rFont val="Tahoma"/>
            <family val="2"/>
          </rPr>
          <t>ZULAYIKA NALUKENGE:</t>
        </r>
        <r>
          <rPr>
            <sz val="9"/>
            <color indexed="81"/>
            <rFont val="Tahoma"/>
            <family val="2"/>
          </rPr>
          <t xml:space="preserve">
6 A/cs had Alerts and scheduled reports created 
All required alerts and scheduled reports were created</t>
        </r>
      </text>
    </comment>
    <comment ref="B5" authorId="0" shapeId="0">
      <text>
        <r>
          <rPr>
            <b/>
            <sz val="9"/>
            <color indexed="81"/>
            <rFont val="Tahoma"/>
            <family val="2"/>
          </rPr>
          <t xml:space="preserve">Tim: </t>
        </r>
        <r>
          <rPr>
            <sz val="9"/>
            <color indexed="81"/>
            <rFont val="Tahoma"/>
            <family val="2"/>
          </rPr>
          <t xml:space="preserve">All units without driver ID, should have drivers allocated manually. In addition, each vehicle should have accurate odometer by comparing the vehicle with the system.
</t>
        </r>
      </text>
    </comment>
    <comment ref="E5" authorId="1" shapeId="0">
      <text>
        <r>
          <rPr>
            <b/>
            <sz val="9"/>
            <color indexed="81"/>
            <rFont val="Tahoma"/>
            <family val="2"/>
          </rPr>
          <t>ZULAYIKA NALUKENGE:</t>
        </r>
        <r>
          <rPr>
            <sz val="9"/>
            <color indexed="81"/>
            <rFont val="Tahoma"/>
            <family val="2"/>
          </rPr>
          <t xml:space="preserve">
10/127 a/cs are pending synchronisation.
KABACO, ISSD, TECHNOSERVE, ACME, PEPSI, TOTAL were called for Odo sy and drivers were updated</t>
        </r>
      </text>
    </comment>
    <comment ref="B6" authorId="0" shapeId="0">
      <text>
        <r>
          <rPr>
            <b/>
            <sz val="9"/>
            <color indexed="81"/>
            <rFont val="Tahoma"/>
            <family val="2"/>
          </rPr>
          <t>Tim:</t>
        </r>
        <r>
          <rPr>
            <sz val="9"/>
            <color indexed="81"/>
            <rFont val="Tahoma"/>
            <family val="2"/>
          </rPr>
          <t xml:space="preserve">
Petrol Stations, client sites, company sites, boarder posts, night parking etc</t>
        </r>
      </text>
    </comment>
    <comment ref="E6" authorId="1" shapeId="0">
      <text>
        <r>
          <rPr>
            <b/>
            <sz val="9"/>
            <color indexed="81"/>
            <rFont val="Tahoma"/>
            <family val="2"/>
          </rPr>
          <t>ZULAYIKA NALUKENGE:</t>
        </r>
        <r>
          <rPr>
            <sz val="9"/>
            <color indexed="81"/>
            <rFont val="Tahoma"/>
            <family val="2"/>
          </rPr>
          <t xml:space="preserve">
5 a/cs had geofences created.
All geofences are plotted  were plotted as requested for by clients</t>
        </r>
      </text>
    </comment>
  </commentList>
</comments>
</file>

<file path=xl/sharedStrings.xml><?xml version="1.0" encoding="utf-8"?>
<sst xmlns="http://schemas.openxmlformats.org/spreadsheetml/2006/main" count="86" uniqueCount="39">
  <si>
    <t>DATA ANALYST TEAM - KPIs -</t>
  </si>
  <si>
    <t>Standard Measure</t>
  </si>
  <si>
    <t xml:space="preserve">Weighted </t>
  </si>
  <si>
    <t>Average</t>
  </si>
  <si>
    <t>Weighted Score</t>
  </si>
  <si>
    <t>Percentage of allocated client reports submitted by the due date.</t>
  </si>
  <si>
    <t>No. of system errors identified and reported via spiceworks, measured (50 per month).</t>
  </si>
  <si>
    <t>Percentage of client system accounts with scheduled reports &amp; alerts as per the notification schedule</t>
  </si>
  <si>
    <t>Percentage of client system accounts with driver allocations and accurate odometer reading.</t>
  </si>
  <si>
    <t>Percentage of client accounts with geo fences and POIs in accordance with their business operations.</t>
  </si>
  <si>
    <t>Excellent</t>
  </si>
  <si>
    <t>Good</t>
  </si>
  <si>
    <t>75%-89%</t>
  </si>
  <si>
    <t>60%-74%</t>
  </si>
  <si>
    <t>Poor</t>
  </si>
  <si>
    <t>59%--50%</t>
  </si>
  <si>
    <t>Bad</t>
  </si>
  <si>
    <t>0%-49%</t>
  </si>
  <si>
    <t>Month</t>
  </si>
  <si>
    <t xml:space="preserve">HELP DESK LEVEL 1 -  KPIs - </t>
  </si>
  <si>
    <t>Percentage of issues raised through email /phone /whatsApp converted into spice works tickets.</t>
  </si>
  <si>
    <t>Percentage of LVP issues converted into tickets</t>
  </si>
  <si>
    <t>Percentage of client projects completed within agreed time-frame.</t>
  </si>
  <si>
    <t>Percentage of L1 tickets closed with resolution or escalated to L2 within 48 hours</t>
  </si>
  <si>
    <t>Percentage of Job cards issued to CSOs through Spice Works.</t>
  </si>
  <si>
    <t>A</t>
  </si>
  <si>
    <t>B</t>
  </si>
  <si>
    <t>HELP DESK TEAM LEADER -  KPIs -  JANUARY 2020</t>
  </si>
  <si>
    <t>Percentage of L2 tickets closed with resolution within MTTR of 48 hours.</t>
  </si>
  <si>
    <t>Percentages of pilots successfully closed within 60 days of installation date.</t>
  </si>
  <si>
    <t>Percentage of client accounts disconnected due to outstanding debts exceeding 61 days.</t>
  </si>
  <si>
    <t>Percentage of assigned projects closed within timelines.</t>
  </si>
  <si>
    <t>Percentage of CSOs with accurate payroll per month.</t>
  </si>
  <si>
    <t xml:space="preserve">CSO TEAM LEADER -  KPIs </t>
  </si>
  <si>
    <t xml:space="preserve">Percentage average of cumulative performance of all CSOs. </t>
  </si>
  <si>
    <t>Percentage of units &amp; cameras programmed with the correct script .</t>
  </si>
  <si>
    <t>Percentage of work orders with accurate data entry and relevant details captured.</t>
  </si>
  <si>
    <t>Percentage of CSOs who have received monthly training according to the training schedule.</t>
  </si>
  <si>
    <t xml:space="preserve">Percentage of CSOs spot checked; date, time, CSO name, list of missing tools etc.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</si>
</sst>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0.000000000"/>
  </numFmts>
  <fonts count="20" x14ac:knownFonts="1">
    <font>
      <sz val="11"/>
      <color theme="1"/>
      <name val="Calibri"/>
      <family val="2"/>
      <scheme val="minor"/>
    </font>
    <font>
      <sz val="11"/>
      <color theme="1"/>
      <name val="Calibri"/>
      <family val="2"/>
      <scheme val="minor"/>
    </font>
    <font>
      <b/>
      <sz val="9"/>
      <color indexed="81"/>
      <name val="Tahoma"/>
      <family val="2"/>
    </font>
    <font>
      <sz val="9"/>
      <color indexed="81"/>
      <name val="Tahoma"/>
      <family val="2"/>
    </font>
    <font>
      <b/>
      <sz val="9"/>
      <color rgb="FF000000"/>
      <name val="Tahoma"/>
      <family val="2"/>
    </font>
    <font>
      <sz val="9"/>
      <color rgb="FF000000"/>
      <name val="Tahoma"/>
      <family val="2"/>
    </font>
    <font>
      <b/>
      <sz val="12"/>
      <color rgb="FF002060"/>
      <name val="Calibri"/>
      <family val="2"/>
      <scheme val="minor"/>
    </font>
    <font>
      <b/>
      <sz val="12"/>
      <name val="Calibri Light"/>
      <family val="2"/>
    </font>
    <font>
      <b/>
      <sz val="12"/>
      <color theme="4" tint="-0.249977111117893"/>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b/>
      <sz val="10"/>
      <color rgb="FF002060"/>
      <name val="Calibri"/>
      <family val="2"/>
      <scheme val="minor"/>
    </font>
    <font>
      <b/>
      <sz val="10"/>
      <name val="Calibri Light"/>
      <family val="2"/>
    </font>
    <font>
      <b/>
      <sz val="10"/>
      <color theme="4" tint="-0.249977111117893"/>
      <name val="Calibri"/>
      <family val="2"/>
      <scheme val="minor"/>
    </font>
    <font>
      <b/>
      <sz val="10"/>
      <color theme="1"/>
      <name val="Calibri"/>
      <family val="2"/>
      <scheme val="minor"/>
    </font>
    <font>
      <sz val="10"/>
      <color theme="1"/>
      <name val="Calibri"/>
      <family val="2"/>
      <scheme val="minor"/>
    </font>
    <font>
      <b/>
      <sz val="10"/>
      <color theme="0"/>
      <name val="Calibri"/>
      <family val="2"/>
      <scheme val="minor"/>
    </font>
    <font>
      <b/>
      <sz val="12"/>
      <name val="Calibri"/>
      <family val="2"/>
      <scheme val="minor"/>
    </font>
    <font>
      <sz val="12"/>
      <color theme="3"/>
      <name val="Calibri"/>
      <family val="2"/>
      <scheme val="minor"/>
    </font>
  </fonts>
  <fills count="10">
    <fill>
      <patternFill patternType="none"/>
    </fill>
    <fill>
      <patternFill patternType="gray125"/>
    </fill>
    <fill>
      <patternFill patternType="solid">
        <fgColor theme="2" tint="-0.249977111117893"/>
        <bgColor indexed="64"/>
      </patternFill>
    </fill>
    <fill>
      <patternFill patternType="solid">
        <fgColor theme="2"/>
        <bgColor indexed="64"/>
      </patternFill>
    </fill>
    <fill>
      <patternFill patternType="solid">
        <fgColor theme="0"/>
        <bgColor indexed="64"/>
      </patternFill>
    </fill>
    <fill>
      <patternFill patternType="solid">
        <fgColor rgb="FF00B050"/>
        <bgColor indexed="64"/>
      </patternFill>
    </fill>
    <fill>
      <patternFill patternType="solid">
        <fgColor theme="6" tint="0.59999389629810485"/>
        <bgColor indexed="64"/>
      </patternFill>
    </fill>
    <fill>
      <patternFill patternType="solid">
        <fgColor rgb="FFFFC000"/>
        <bgColor indexed="64"/>
      </patternFill>
    </fill>
    <fill>
      <patternFill patternType="solid">
        <fgColor theme="5" tint="0.59999389629810485"/>
        <bgColor indexed="64"/>
      </patternFill>
    </fill>
    <fill>
      <patternFill patternType="solid">
        <fgColor theme="5"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65">
    <xf numFmtId="0" fontId="0" fillId="0" borderId="0" xfId="0"/>
    <xf numFmtId="0" fontId="0" fillId="0" borderId="0" xfId="0" applyAlignment="1"/>
    <xf numFmtId="0" fontId="6" fillId="2" borderId="1" xfId="0" applyFont="1" applyFill="1" applyBorder="1" applyAlignment="1"/>
    <xf numFmtId="1" fontId="6" fillId="2" borderId="1" xfId="0" applyNumberFormat="1" applyFont="1" applyFill="1" applyBorder="1" applyAlignment="1"/>
    <xf numFmtId="17" fontId="6" fillId="2" borderId="1" xfId="0" applyNumberFormat="1" applyFont="1" applyFill="1" applyBorder="1" applyAlignment="1"/>
    <xf numFmtId="10" fontId="6" fillId="2" borderId="1" xfId="0" applyNumberFormat="1" applyFont="1" applyFill="1" applyBorder="1" applyAlignment="1"/>
    <xf numFmtId="9" fontId="8" fillId="3" borderId="1" xfId="0" applyNumberFormat="1" applyFont="1" applyFill="1" applyBorder="1" applyAlignment="1">
      <alignment horizontal="center" vertical="center"/>
    </xf>
    <xf numFmtId="9" fontId="9" fillId="0" borderId="1" xfId="0" applyNumberFormat="1" applyFont="1" applyBorder="1" applyAlignment="1">
      <alignment horizontal="center" vertical="center"/>
    </xf>
    <xf numFmtId="9" fontId="9" fillId="3" borderId="1" xfId="2" applyNumberFormat="1" applyFont="1" applyFill="1" applyBorder="1" applyAlignment="1">
      <alignment horizontal="center" vertical="center"/>
    </xf>
    <xf numFmtId="0" fontId="9" fillId="3" borderId="1" xfId="2" applyNumberFormat="1" applyFont="1" applyFill="1" applyBorder="1" applyAlignment="1">
      <alignment horizontal="center" vertical="center"/>
    </xf>
    <xf numFmtId="9" fontId="8" fillId="4" borderId="1" xfId="0" applyNumberFormat="1" applyFont="1" applyFill="1" applyBorder="1" applyAlignment="1">
      <alignment horizontal="center" vertical="center"/>
    </xf>
    <xf numFmtId="0" fontId="10" fillId="0" borderId="0" xfId="0" applyFont="1" applyAlignment="1"/>
    <xf numFmtId="1" fontId="10" fillId="0" borderId="0" xfId="0" applyNumberFormat="1" applyFont="1" applyAlignment="1"/>
    <xf numFmtId="0" fontId="10" fillId="0" borderId="0" xfId="0" applyNumberFormat="1" applyFont="1" applyAlignment="1"/>
    <xf numFmtId="9" fontId="9" fillId="0" borderId="1" xfId="2" applyNumberFormat="1" applyFont="1" applyBorder="1" applyAlignment="1">
      <alignment horizontal="center" vertical="center"/>
    </xf>
    <xf numFmtId="0" fontId="11" fillId="5" borderId="2" xfId="0" applyFont="1" applyFill="1" applyBorder="1" applyAlignment="1">
      <alignment horizontal="center"/>
    </xf>
    <xf numFmtId="9" fontId="10" fillId="0" borderId="3" xfId="1" applyFont="1" applyBorder="1" applyAlignment="1">
      <alignment horizontal="center" vertical="center"/>
    </xf>
    <xf numFmtId="10" fontId="10" fillId="0" borderId="0" xfId="0" applyNumberFormat="1" applyFont="1" applyAlignment="1"/>
    <xf numFmtId="0" fontId="11" fillId="6" borderId="4" xfId="0" applyFont="1" applyFill="1" applyBorder="1" applyAlignment="1">
      <alignment horizontal="center"/>
    </xf>
    <xf numFmtId="0" fontId="10" fillId="0" borderId="5" xfId="1" applyNumberFormat="1" applyFont="1" applyBorder="1" applyAlignment="1">
      <alignment horizontal="center" vertical="center"/>
    </xf>
    <xf numFmtId="0" fontId="11" fillId="7" borderId="4" xfId="0" applyFont="1" applyFill="1" applyBorder="1" applyAlignment="1">
      <alignment horizontal="center"/>
    </xf>
    <xf numFmtId="0" fontId="11" fillId="8" borderId="4" xfId="0" applyFont="1" applyFill="1" applyBorder="1" applyAlignment="1">
      <alignment horizontal="center"/>
    </xf>
    <xf numFmtId="0" fontId="11" fillId="9" borderId="6" xfId="0" applyFont="1" applyFill="1" applyBorder="1" applyAlignment="1">
      <alignment horizontal="center"/>
    </xf>
    <xf numFmtId="0" fontId="10" fillId="0" borderId="7" xfId="1" applyNumberFormat="1" applyFont="1" applyBorder="1" applyAlignment="1">
      <alignment horizontal="center" vertical="center"/>
    </xf>
    <xf numFmtId="0" fontId="12" fillId="2" borderId="1" xfId="0" applyFont="1" applyFill="1" applyBorder="1" applyAlignment="1"/>
    <xf numFmtId="1" fontId="12" fillId="2" borderId="1" xfId="0" applyNumberFormat="1" applyFont="1" applyFill="1" applyBorder="1" applyAlignment="1"/>
    <xf numFmtId="17" fontId="12" fillId="2" borderId="1" xfId="0" applyNumberFormat="1" applyFont="1" applyFill="1" applyBorder="1" applyAlignment="1"/>
    <xf numFmtId="17" fontId="12" fillId="2" borderId="1" xfId="0" applyNumberFormat="1" applyFont="1" applyFill="1" applyBorder="1" applyAlignment="1">
      <alignment horizontal="center"/>
    </xf>
    <xf numFmtId="10" fontId="12" fillId="2" borderId="1" xfId="0" applyNumberFormat="1" applyFont="1" applyFill="1" applyBorder="1" applyAlignment="1"/>
    <xf numFmtId="0" fontId="13" fillId="3" borderId="1" xfId="0" applyFont="1" applyFill="1" applyBorder="1" applyAlignment="1">
      <alignment horizontal="left"/>
    </xf>
    <xf numFmtId="9" fontId="13" fillId="0" borderId="1" xfId="0" applyNumberFormat="1" applyFont="1" applyBorder="1" applyAlignment="1">
      <alignment horizontal="left" vertical="center" wrapText="1"/>
    </xf>
    <xf numFmtId="9" fontId="14" fillId="3" borderId="1" xfId="0" applyNumberFormat="1" applyFont="1" applyFill="1" applyBorder="1" applyAlignment="1">
      <alignment horizontal="center" vertical="center"/>
    </xf>
    <xf numFmtId="9" fontId="15" fillId="0" borderId="1" xfId="0" applyNumberFormat="1" applyFont="1" applyBorder="1" applyAlignment="1">
      <alignment horizontal="center" vertical="center"/>
    </xf>
    <xf numFmtId="9" fontId="15" fillId="3" borderId="1" xfId="2" applyNumberFormat="1" applyFont="1" applyFill="1" applyBorder="1" applyAlignment="1">
      <alignment horizontal="center" vertical="center"/>
    </xf>
    <xf numFmtId="0" fontId="15" fillId="3" borderId="1" xfId="2" applyNumberFormat="1" applyFont="1" applyFill="1" applyBorder="1" applyAlignment="1">
      <alignment horizontal="center" vertical="center"/>
    </xf>
    <xf numFmtId="0" fontId="13" fillId="0" borderId="1" xfId="0" applyFont="1" applyFill="1" applyBorder="1" applyAlignment="1">
      <alignment horizontal="left"/>
    </xf>
    <xf numFmtId="9" fontId="14" fillId="4" borderId="1" xfId="0" applyNumberFormat="1" applyFont="1" applyFill="1" applyBorder="1" applyAlignment="1">
      <alignment horizontal="center" vertical="center"/>
    </xf>
    <xf numFmtId="165" fontId="15" fillId="3" borderId="1" xfId="2" applyNumberFormat="1" applyFont="1" applyFill="1" applyBorder="1" applyAlignment="1">
      <alignment horizontal="center" vertical="center"/>
    </xf>
    <xf numFmtId="0" fontId="16" fillId="0" borderId="0" xfId="0" applyFont="1" applyAlignment="1"/>
    <xf numFmtId="1" fontId="16" fillId="0" borderId="0" xfId="0" applyNumberFormat="1" applyFont="1" applyAlignment="1"/>
    <xf numFmtId="0" fontId="16" fillId="0" borderId="0" xfId="0" applyNumberFormat="1" applyFont="1" applyAlignment="1"/>
    <xf numFmtId="9" fontId="15" fillId="0" borderId="1" xfId="2" applyNumberFormat="1" applyFont="1" applyBorder="1" applyAlignment="1">
      <alignment horizontal="center" vertical="center"/>
    </xf>
    <xf numFmtId="0" fontId="17" fillId="5" borderId="2" xfId="0" applyFont="1" applyFill="1" applyBorder="1" applyAlignment="1">
      <alignment horizontal="center"/>
    </xf>
    <xf numFmtId="9" fontId="16" fillId="0" borderId="3" xfId="1" applyFont="1" applyBorder="1" applyAlignment="1">
      <alignment horizontal="center" vertical="center"/>
    </xf>
    <xf numFmtId="10" fontId="16" fillId="0" borderId="0" xfId="0" applyNumberFormat="1" applyFont="1" applyAlignment="1"/>
    <xf numFmtId="0" fontId="17" fillId="6" borderId="4" xfId="0" applyFont="1" applyFill="1" applyBorder="1" applyAlignment="1">
      <alignment horizontal="center"/>
    </xf>
    <xf numFmtId="0" fontId="16" fillId="0" borderId="5" xfId="1" applyNumberFormat="1" applyFont="1" applyBorder="1" applyAlignment="1">
      <alignment horizontal="center" vertical="center"/>
    </xf>
    <xf numFmtId="0" fontId="17" fillId="7" borderId="4" xfId="0" applyFont="1" applyFill="1" applyBorder="1" applyAlignment="1">
      <alignment horizontal="center"/>
    </xf>
    <xf numFmtId="0" fontId="17" fillId="8" borderId="4" xfId="0" applyFont="1" applyFill="1" applyBorder="1" applyAlignment="1">
      <alignment horizontal="center"/>
    </xf>
    <xf numFmtId="0" fontId="17" fillId="9" borderId="6" xfId="0" applyFont="1" applyFill="1" applyBorder="1" applyAlignment="1">
      <alignment horizontal="center"/>
    </xf>
    <xf numFmtId="0" fontId="16" fillId="0" borderId="7" xfId="1" applyNumberFormat="1" applyFont="1" applyBorder="1" applyAlignment="1">
      <alignment horizontal="center" vertical="center"/>
    </xf>
    <xf numFmtId="17" fontId="6" fillId="2" borderId="1" xfId="0" applyNumberFormat="1" applyFont="1" applyFill="1" applyBorder="1" applyAlignment="1">
      <alignment horizontal="left"/>
    </xf>
    <xf numFmtId="0" fontId="18" fillId="3" borderId="1" xfId="0" applyFont="1" applyFill="1" applyBorder="1" applyAlignment="1"/>
    <xf numFmtId="9" fontId="18" fillId="0" borderId="1" xfId="0" applyNumberFormat="1" applyFont="1" applyBorder="1" applyAlignment="1">
      <alignment horizontal="left" vertical="center"/>
    </xf>
    <xf numFmtId="0" fontId="18" fillId="0" borderId="1" xfId="0" applyFont="1" applyFill="1" applyBorder="1" applyAlignment="1"/>
    <xf numFmtId="0" fontId="9" fillId="4" borderId="1" xfId="2" applyNumberFormat="1" applyFont="1" applyFill="1" applyBorder="1" applyAlignment="1">
      <alignment horizontal="center" vertical="center"/>
    </xf>
    <xf numFmtId="0" fontId="19" fillId="0" borderId="1" xfId="0" applyFont="1" applyBorder="1" applyAlignment="1"/>
    <xf numFmtId="0" fontId="19" fillId="0" borderId="1" xfId="0" applyFont="1" applyFill="1" applyBorder="1" applyAlignment="1"/>
    <xf numFmtId="0" fontId="10" fillId="0" borderId="1" xfId="0" applyFont="1" applyFill="1" applyBorder="1" applyAlignment="1"/>
    <xf numFmtId="9" fontId="18" fillId="0" borderId="1" xfId="0" applyNumberFormat="1" applyFont="1" applyBorder="1" applyAlignment="1">
      <alignment horizontal="left" vertical="center" wrapText="1"/>
    </xf>
    <xf numFmtId="0" fontId="7" fillId="3" borderId="1" xfId="0" applyFont="1" applyFill="1" applyBorder="1" applyAlignment="1"/>
    <xf numFmtId="9" fontId="7" fillId="0" borderId="1" xfId="0" applyNumberFormat="1" applyFont="1" applyBorder="1" applyAlignment="1">
      <alignment horizontal="left" vertical="center"/>
    </xf>
    <xf numFmtId="0" fontId="7" fillId="0" borderId="1" xfId="0" applyFont="1" applyFill="1" applyBorder="1" applyAlignment="1"/>
    <xf numFmtId="9" fontId="9" fillId="4" borderId="1" xfId="2" applyNumberFormat="1" applyFont="1" applyFill="1" applyBorder="1" applyAlignment="1">
      <alignment horizontal="center" vertical="center"/>
    </xf>
    <xf numFmtId="0" fontId="10" fillId="0" borderId="0" xfId="0" applyFont="1" applyAlignment="1">
      <alignment horizontal="left"/>
    </xf>
  </cellXfs>
  <cellStyles count="3">
    <cellStyle name="Comma 2" xfId="2"/>
    <cellStyle name="Normal" xfId="0" builtinId="0"/>
    <cellStyle name="Percent" xfId="1" builtinId="5"/>
  </cellStyles>
  <dxfs count="50">
    <dxf>
      <font>
        <b/>
        <i val="0"/>
        <color theme="0"/>
      </font>
      <fill>
        <patternFill>
          <bgColor rgb="FF00B050"/>
        </patternFill>
      </fill>
    </dxf>
    <dxf>
      <font>
        <b/>
        <i val="0"/>
        <color theme="0"/>
      </font>
      <fill>
        <patternFill>
          <bgColor theme="6" tint="0.59996337778862885"/>
        </patternFill>
      </fill>
    </dxf>
    <dxf>
      <font>
        <b/>
        <i val="0"/>
        <color theme="0"/>
      </font>
      <fill>
        <patternFill>
          <bgColor rgb="FFFFC000"/>
        </patternFill>
      </fill>
    </dxf>
    <dxf>
      <font>
        <b/>
        <i val="0"/>
        <color theme="0"/>
      </font>
      <fill>
        <patternFill>
          <bgColor theme="5" tint="0.59996337778862885"/>
        </patternFill>
      </fill>
    </dxf>
    <dxf>
      <font>
        <b/>
        <i val="0"/>
        <color theme="0"/>
      </font>
      <fill>
        <patternFill>
          <bgColor theme="5" tint="-0.24994659260841701"/>
        </patternFill>
      </fill>
    </dxf>
    <dxf>
      <font>
        <b/>
        <i val="0"/>
        <color theme="0"/>
      </font>
      <fill>
        <patternFill>
          <bgColor rgb="FF00B050"/>
        </patternFill>
      </fill>
    </dxf>
    <dxf>
      <font>
        <b/>
        <i val="0"/>
        <color theme="0"/>
      </font>
      <fill>
        <patternFill>
          <bgColor theme="6" tint="0.59996337778862885"/>
        </patternFill>
      </fill>
    </dxf>
    <dxf>
      <font>
        <b/>
        <i val="0"/>
        <color theme="0"/>
      </font>
      <fill>
        <patternFill>
          <bgColor rgb="FFFFC000"/>
        </patternFill>
      </fill>
    </dxf>
    <dxf>
      <font>
        <b/>
        <i val="0"/>
        <color theme="0"/>
      </font>
      <fill>
        <patternFill>
          <bgColor theme="5" tint="0.59996337778862885"/>
        </patternFill>
      </fill>
    </dxf>
    <dxf>
      <font>
        <b/>
        <i val="0"/>
        <color theme="0"/>
      </font>
      <fill>
        <patternFill>
          <bgColor theme="5" tint="-0.24994659260841701"/>
        </patternFill>
      </fill>
    </dxf>
    <dxf>
      <font>
        <b/>
        <i val="0"/>
        <color theme="0"/>
      </font>
      <fill>
        <patternFill>
          <bgColor rgb="FF00B050"/>
        </patternFill>
      </fill>
    </dxf>
    <dxf>
      <font>
        <b/>
        <i val="0"/>
        <color theme="0"/>
      </font>
      <fill>
        <patternFill>
          <bgColor theme="6" tint="0.59996337778862885"/>
        </patternFill>
      </fill>
    </dxf>
    <dxf>
      <font>
        <b/>
        <i val="0"/>
        <color theme="0"/>
      </font>
      <fill>
        <patternFill>
          <bgColor rgb="FFFFC000"/>
        </patternFill>
      </fill>
    </dxf>
    <dxf>
      <font>
        <b/>
        <i val="0"/>
        <color theme="0"/>
      </font>
      <fill>
        <patternFill>
          <bgColor theme="5" tint="0.59996337778862885"/>
        </patternFill>
      </fill>
    </dxf>
    <dxf>
      <font>
        <b/>
        <i val="0"/>
        <color theme="0"/>
      </font>
      <fill>
        <patternFill>
          <bgColor theme="5" tint="-0.24994659260841701"/>
        </patternFill>
      </fill>
    </dxf>
    <dxf>
      <font>
        <b/>
        <i val="0"/>
        <color theme="0"/>
      </font>
      <fill>
        <patternFill>
          <bgColor rgb="FF00B050"/>
        </patternFill>
      </fill>
    </dxf>
    <dxf>
      <font>
        <b/>
        <i val="0"/>
        <color theme="0"/>
      </font>
      <fill>
        <patternFill>
          <bgColor theme="6" tint="0.59996337778862885"/>
        </patternFill>
      </fill>
    </dxf>
    <dxf>
      <font>
        <b/>
        <i val="0"/>
        <color theme="0"/>
      </font>
      <fill>
        <patternFill>
          <bgColor rgb="FFFFC000"/>
        </patternFill>
      </fill>
    </dxf>
    <dxf>
      <font>
        <b/>
        <i val="0"/>
        <color theme="0"/>
      </font>
      <fill>
        <patternFill>
          <bgColor theme="5" tint="0.59996337778862885"/>
        </patternFill>
      </fill>
    </dxf>
    <dxf>
      <font>
        <b/>
        <i val="0"/>
        <color theme="0"/>
      </font>
      <fill>
        <patternFill>
          <bgColor rgb="FFC00000"/>
        </patternFill>
      </fill>
    </dxf>
    <dxf>
      <font>
        <b/>
        <i val="0"/>
        <color theme="0"/>
      </font>
      <fill>
        <patternFill>
          <bgColor rgb="FF00B050"/>
        </patternFill>
      </fill>
    </dxf>
    <dxf>
      <font>
        <b/>
        <i val="0"/>
        <color theme="0"/>
      </font>
      <fill>
        <patternFill>
          <bgColor theme="6" tint="0.59996337778862885"/>
        </patternFill>
      </fill>
    </dxf>
    <dxf>
      <font>
        <b/>
        <i val="0"/>
        <color theme="0"/>
      </font>
      <fill>
        <patternFill>
          <bgColor rgb="FFFFC000"/>
        </patternFill>
      </fill>
    </dxf>
    <dxf>
      <font>
        <b/>
        <i val="0"/>
        <color theme="0"/>
      </font>
      <fill>
        <patternFill>
          <bgColor theme="5" tint="0.59996337778862885"/>
        </patternFill>
      </fill>
    </dxf>
    <dxf>
      <font>
        <b/>
        <i val="0"/>
        <color theme="0"/>
      </font>
      <fill>
        <patternFill>
          <bgColor theme="5" tint="-0.24994659260841701"/>
        </patternFill>
      </fill>
    </dxf>
    <dxf>
      <font>
        <b/>
        <i val="0"/>
        <color theme="0"/>
      </font>
      <fill>
        <patternFill>
          <bgColor rgb="FF00B050"/>
        </patternFill>
      </fill>
    </dxf>
    <dxf>
      <font>
        <b/>
        <i val="0"/>
        <color theme="0"/>
      </font>
      <fill>
        <patternFill>
          <bgColor theme="6" tint="0.59996337778862885"/>
        </patternFill>
      </fill>
    </dxf>
    <dxf>
      <font>
        <b/>
        <i val="0"/>
        <color theme="0"/>
      </font>
      <fill>
        <patternFill>
          <bgColor rgb="FFFFC000"/>
        </patternFill>
      </fill>
    </dxf>
    <dxf>
      <font>
        <b/>
        <i val="0"/>
        <color theme="0"/>
      </font>
      <fill>
        <patternFill>
          <bgColor theme="5" tint="0.59996337778862885"/>
        </patternFill>
      </fill>
    </dxf>
    <dxf>
      <font>
        <b/>
        <i val="0"/>
        <color theme="0"/>
      </font>
      <fill>
        <patternFill>
          <bgColor theme="5" tint="-0.24994659260841701"/>
        </patternFill>
      </fill>
    </dxf>
    <dxf>
      <font>
        <b/>
        <i val="0"/>
        <color theme="0"/>
      </font>
      <fill>
        <patternFill>
          <bgColor rgb="FF00B050"/>
        </patternFill>
      </fill>
    </dxf>
    <dxf>
      <font>
        <b/>
        <i val="0"/>
        <color theme="0"/>
      </font>
      <fill>
        <patternFill>
          <bgColor theme="6" tint="0.59996337778862885"/>
        </patternFill>
      </fill>
    </dxf>
    <dxf>
      <font>
        <b/>
        <i val="0"/>
        <color theme="0"/>
      </font>
      <fill>
        <patternFill>
          <bgColor rgb="FFFFC000"/>
        </patternFill>
      </fill>
    </dxf>
    <dxf>
      <font>
        <b/>
        <i val="0"/>
        <color theme="0"/>
      </font>
      <fill>
        <patternFill>
          <bgColor theme="5" tint="0.59996337778862885"/>
        </patternFill>
      </fill>
    </dxf>
    <dxf>
      <font>
        <b/>
        <i val="0"/>
        <color theme="0"/>
      </font>
      <fill>
        <patternFill>
          <bgColor theme="5" tint="-0.24994659260841701"/>
        </patternFill>
      </fill>
    </dxf>
    <dxf>
      <font>
        <b/>
        <i val="0"/>
        <color theme="0"/>
      </font>
      <fill>
        <patternFill>
          <bgColor rgb="FF00B050"/>
        </patternFill>
      </fill>
    </dxf>
    <dxf>
      <font>
        <b/>
        <i val="0"/>
        <color theme="0"/>
      </font>
      <fill>
        <patternFill>
          <bgColor theme="6" tint="0.59996337778862885"/>
        </patternFill>
      </fill>
    </dxf>
    <dxf>
      <font>
        <b/>
        <i val="0"/>
        <color theme="0"/>
      </font>
      <fill>
        <patternFill>
          <bgColor rgb="FFFFC000"/>
        </patternFill>
      </fill>
    </dxf>
    <dxf>
      <font>
        <b/>
        <i val="0"/>
        <color theme="0"/>
      </font>
      <fill>
        <patternFill>
          <bgColor theme="5" tint="0.59996337778862885"/>
        </patternFill>
      </fill>
    </dxf>
    <dxf>
      <font>
        <b/>
        <i val="0"/>
        <color theme="0"/>
      </font>
      <fill>
        <patternFill>
          <bgColor rgb="FFC00000"/>
        </patternFill>
      </fill>
    </dxf>
    <dxf>
      <font>
        <b/>
        <i val="0"/>
        <color theme="0"/>
      </font>
      <fill>
        <patternFill>
          <bgColor rgb="FF00B050"/>
        </patternFill>
      </fill>
    </dxf>
    <dxf>
      <font>
        <b/>
        <i val="0"/>
        <color theme="0"/>
      </font>
      <fill>
        <patternFill>
          <bgColor theme="6" tint="0.59996337778862885"/>
        </patternFill>
      </fill>
    </dxf>
    <dxf>
      <font>
        <b/>
        <i val="0"/>
        <color theme="0"/>
      </font>
      <fill>
        <patternFill>
          <bgColor rgb="FFFFC000"/>
        </patternFill>
      </fill>
    </dxf>
    <dxf>
      <font>
        <b/>
        <i val="0"/>
        <color theme="0"/>
      </font>
      <fill>
        <patternFill>
          <bgColor theme="5" tint="0.59996337778862885"/>
        </patternFill>
      </fill>
    </dxf>
    <dxf>
      <font>
        <b/>
        <i val="0"/>
        <color theme="0"/>
      </font>
      <fill>
        <patternFill>
          <bgColor theme="5" tint="-0.24994659260841701"/>
        </patternFill>
      </fill>
    </dxf>
    <dxf>
      <font>
        <b/>
        <i val="0"/>
        <color theme="0"/>
      </font>
      <fill>
        <patternFill>
          <bgColor rgb="FF00B050"/>
        </patternFill>
      </fill>
    </dxf>
    <dxf>
      <font>
        <b/>
        <i val="0"/>
        <color theme="0"/>
      </font>
      <fill>
        <patternFill>
          <bgColor theme="6" tint="0.59996337778862885"/>
        </patternFill>
      </fill>
    </dxf>
    <dxf>
      <font>
        <b/>
        <i val="0"/>
        <color theme="0"/>
      </font>
      <fill>
        <patternFill>
          <bgColor rgb="FFFFC000"/>
        </patternFill>
      </fill>
    </dxf>
    <dxf>
      <font>
        <b/>
        <i val="0"/>
        <color theme="0"/>
      </font>
      <fill>
        <patternFill>
          <bgColor theme="5" tint="0.59996337778862885"/>
        </patternFill>
      </fill>
    </dxf>
    <dxf>
      <font>
        <b/>
        <i val="0"/>
        <color theme="0"/>
      </font>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
  <sheetViews>
    <sheetView tabSelected="1" workbookViewId="0">
      <selection activeCell="B19" sqref="B19"/>
    </sheetView>
  </sheetViews>
  <sheetFormatPr defaultRowHeight="14.4" x14ac:dyDescent="0.3"/>
  <cols>
    <col min="2" max="2" width="91.88671875" bestFit="1" customWidth="1"/>
    <col min="3" max="3" width="18.33203125" bestFit="1" customWidth="1"/>
    <col min="4" max="4" width="10.5546875" bestFit="1" customWidth="1"/>
    <col min="7" max="7" width="15.6640625" bestFit="1" customWidth="1"/>
  </cols>
  <sheetData>
    <row r="1" spans="1:7" ht="15.6" x14ac:dyDescent="0.3">
      <c r="A1" s="2"/>
      <c r="B1" s="3" t="s">
        <v>27</v>
      </c>
      <c r="C1" s="3" t="s">
        <v>1</v>
      </c>
      <c r="D1" s="4" t="s">
        <v>2</v>
      </c>
      <c r="E1" s="51" t="s">
        <v>18</v>
      </c>
      <c r="F1" s="5" t="s">
        <v>3</v>
      </c>
      <c r="G1" s="5" t="s">
        <v>4</v>
      </c>
    </row>
    <row r="2" spans="1:7" ht="15.6" x14ac:dyDescent="0.3">
      <c r="A2" s="60">
        <v>1</v>
      </c>
      <c r="B2" s="61" t="s">
        <v>28</v>
      </c>
      <c r="C2" s="6">
        <v>1</v>
      </c>
      <c r="D2" s="6">
        <f>5/15</f>
        <v>0.33333333333333331</v>
      </c>
      <c r="E2" s="7"/>
      <c r="F2" s="8" t="e">
        <f>AVERAGE(E2:E2)</f>
        <v>#DIV/0!</v>
      </c>
      <c r="G2" s="9" t="e">
        <f>D2*F2</f>
        <v>#DIV/0!</v>
      </c>
    </row>
    <row r="3" spans="1:7" ht="15.6" x14ac:dyDescent="0.3">
      <c r="A3" s="62">
        <v>2</v>
      </c>
      <c r="B3" s="61" t="s">
        <v>29</v>
      </c>
      <c r="C3" s="10">
        <v>1</v>
      </c>
      <c r="D3" s="10">
        <v>0.26666666666666666</v>
      </c>
      <c r="E3" s="7"/>
      <c r="F3" s="63" t="e">
        <f>AVERAGE(E3:E3)</f>
        <v>#DIV/0!</v>
      </c>
      <c r="G3" s="55" t="e">
        <f>D3*F3</f>
        <v>#DIV/0!</v>
      </c>
    </row>
    <row r="4" spans="1:7" ht="15.6" x14ac:dyDescent="0.3">
      <c r="A4" s="60">
        <v>3</v>
      </c>
      <c r="B4" s="61" t="s">
        <v>30</v>
      </c>
      <c r="C4" s="6">
        <v>1</v>
      </c>
      <c r="D4" s="6">
        <f>3/15</f>
        <v>0.2</v>
      </c>
      <c r="E4" s="7"/>
      <c r="F4" s="8" t="e">
        <f>AVERAGE(E4:E4)</f>
        <v>#DIV/0!</v>
      </c>
      <c r="G4" s="9" t="e">
        <f>D4*F4</f>
        <v>#DIV/0!</v>
      </c>
    </row>
    <row r="5" spans="1:7" ht="15.6" x14ac:dyDescent="0.3">
      <c r="A5" s="62">
        <v>4</v>
      </c>
      <c r="B5" s="61" t="s">
        <v>31</v>
      </c>
      <c r="C5" s="10">
        <v>1</v>
      </c>
      <c r="D5" s="10">
        <f>2/15</f>
        <v>0.13333333333333333</v>
      </c>
      <c r="E5" s="14"/>
      <c r="F5" s="63" t="e">
        <f>AVERAGE(E5:E5)</f>
        <v>#DIV/0!</v>
      </c>
      <c r="G5" s="55" t="e">
        <f>D5*F5</f>
        <v>#DIV/0!</v>
      </c>
    </row>
    <row r="6" spans="1:7" ht="15.6" x14ac:dyDescent="0.3">
      <c r="A6" s="60">
        <v>5</v>
      </c>
      <c r="B6" s="61" t="s">
        <v>32</v>
      </c>
      <c r="C6" s="6">
        <v>1</v>
      </c>
      <c r="D6" s="6">
        <f>1/15</f>
        <v>6.6666666666666666E-2</v>
      </c>
      <c r="E6" s="14"/>
      <c r="F6" s="8" t="e">
        <f>AVERAGE(E6:E6)</f>
        <v>#DIV/0!</v>
      </c>
      <c r="G6" s="9" t="e">
        <f>D6*F6</f>
        <v>#DIV/0!</v>
      </c>
    </row>
    <row r="7" spans="1:7" ht="16.2" thickBot="1" x14ac:dyDescent="0.35">
      <c r="A7" s="56"/>
      <c r="B7" s="57"/>
      <c r="C7" s="12"/>
      <c r="D7" s="13"/>
      <c r="E7" s="64"/>
      <c r="F7" s="11"/>
      <c r="G7" s="14" t="e">
        <f>SUM(G2:G6)</f>
        <v>#DIV/0!</v>
      </c>
    </row>
    <row r="8" spans="1:7" ht="15.6" x14ac:dyDescent="0.3">
      <c r="A8" s="58"/>
      <c r="B8" s="15" t="s">
        <v>10</v>
      </c>
      <c r="C8" s="16">
        <v>0.9</v>
      </c>
      <c r="D8" s="12"/>
      <c r="E8" s="64"/>
      <c r="F8" s="11"/>
      <c r="G8" s="17"/>
    </row>
    <row r="9" spans="1:7" ht="15.6" x14ac:dyDescent="0.3">
      <c r="A9" s="58" t="s">
        <v>25</v>
      </c>
      <c r="B9" s="18" t="s">
        <v>11</v>
      </c>
      <c r="C9" s="19" t="s">
        <v>12</v>
      </c>
      <c r="D9" s="12"/>
      <c r="E9" s="64"/>
      <c r="F9" s="11"/>
      <c r="G9" s="17"/>
    </row>
    <row r="10" spans="1:7" ht="15.6" x14ac:dyDescent="0.3">
      <c r="A10" s="58" t="s">
        <v>26</v>
      </c>
      <c r="B10" s="20" t="s">
        <v>3</v>
      </c>
      <c r="C10" s="19" t="s">
        <v>13</v>
      </c>
      <c r="D10" s="12"/>
      <c r="E10" s="64"/>
      <c r="F10" s="11"/>
      <c r="G10" s="17"/>
    </row>
    <row r="11" spans="1:7" ht="15.6" x14ac:dyDescent="0.3">
      <c r="A11" s="58"/>
      <c r="B11" s="21" t="s">
        <v>14</v>
      </c>
      <c r="C11" s="19" t="s">
        <v>15</v>
      </c>
      <c r="D11" s="12"/>
      <c r="E11" s="64"/>
      <c r="F11" s="11"/>
      <c r="G11" s="17"/>
    </row>
    <row r="12" spans="1:7" ht="16.2" thickBot="1" x14ac:dyDescent="0.35">
      <c r="A12" s="58">
        <v>5</v>
      </c>
      <c r="B12" s="22" t="s">
        <v>16</v>
      </c>
      <c r="C12" s="23" t="s">
        <v>17</v>
      </c>
      <c r="D12" s="12"/>
      <c r="E12" s="64"/>
      <c r="F12" s="11"/>
      <c r="G12" s="17"/>
    </row>
  </sheetData>
  <conditionalFormatting sqref="G7">
    <cfRule type="cellIs" dxfId="49" priority="6" operator="between">
      <formula>1%</formula>
      <formula>0.49</formula>
    </cfRule>
    <cfRule type="cellIs" dxfId="48" priority="7" operator="between">
      <formula>0.5</formula>
      <formula>0.59</formula>
    </cfRule>
    <cfRule type="cellIs" dxfId="47" priority="8" operator="between">
      <formula>0.6</formula>
      <formula>0.74</formula>
    </cfRule>
    <cfRule type="cellIs" dxfId="46" priority="9" operator="between">
      <formula>0.75</formula>
      <formula>0.89</formula>
    </cfRule>
    <cfRule type="cellIs" dxfId="45" priority="10" operator="between">
      <formula>0.9</formula>
      <formula>1</formula>
    </cfRule>
  </conditionalFormatting>
  <conditionalFormatting sqref="E2:E6">
    <cfRule type="cellIs" dxfId="44" priority="1" operator="between">
      <formula>1%</formula>
      <formula>0.49</formula>
    </cfRule>
    <cfRule type="cellIs" dxfId="43" priority="2" operator="between">
      <formula>0.5</formula>
      <formula>0.59</formula>
    </cfRule>
    <cfRule type="cellIs" dxfId="42" priority="3" operator="between">
      <formula>0.6</formula>
      <formula>0.74</formula>
    </cfRule>
    <cfRule type="cellIs" dxfId="41" priority="4" operator="between">
      <formula>0.75</formula>
      <formula>0.89</formula>
    </cfRule>
    <cfRule type="cellIs" dxfId="40" priority="5" operator="between">
      <formula>0.9</formula>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
  <sheetViews>
    <sheetView workbookViewId="0">
      <selection activeCell="H26" sqref="H26"/>
    </sheetView>
  </sheetViews>
  <sheetFormatPr defaultRowHeight="14.4" x14ac:dyDescent="0.3"/>
  <cols>
    <col min="2" max="2" width="94.44140625" bestFit="1" customWidth="1"/>
    <col min="3" max="3" width="9.5546875" customWidth="1"/>
    <col min="4" max="4" width="10.5546875" bestFit="1" customWidth="1"/>
    <col min="7" max="7" width="15.6640625" bestFit="1" customWidth="1"/>
  </cols>
  <sheetData>
    <row r="1" spans="1:7" ht="15.6" x14ac:dyDescent="0.3">
      <c r="A1" s="2"/>
      <c r="B1" s="3" t="s">
        <v>33</v>
      </c>
      <c r="C1" s="3" t="s">
        <v>1</v>
      </c>
      <c r="D1" s="4" t="s">
        <v>2</v>
      </c>
      <c r="E1" s="51" t="s">
        <v>18</v>
      </c>
      <c r="F1" s="5" t="s">
        <v>3</v>
      </c>
      <c r="G1" s="5" t="s">
        <v>4</v>
      </c>
    </row>
    <row r="2" spans="1:7" ht="15.6" x14ac:dyDescent="0.3">
      <c r="A2" s="60">
        <v>1</v>
      </c>
      <c r="B2" s="61" t="s">
        <v>34</v>
      </c>
      <c r="C2" s="6">
        <v>1</v>
      </c>
      <c r="D2" s="7">
        <f>5/15</f>
        <v>0.33333333333333331</v>
      </c>
      <c r="E2" s="7"/>
      <c r="F2" s="8" t="e">
        <f>AVERAGE(E2:E2)</f>
        <v>#DIV/0!</v>
      </c>
      <c r="G2" s="9" t="e">
        <f>D2*F2</f>
        <v>#DIV/0!</v>
      </c>
    </row>
    <row r="3" spans="1:7" ht="15.6" x14ac:dyDescent="0.3">
      <c r="A3" s="62">
        <v>2</v>
      </c>
      <c r="B3" s="61" t="s">
        <v>35</v>
      </c>
      <c r="C3" s="10">
        <v>1</v>
      </c>
      <c r="D3" s="7">
        <v>0.26666666666666666</v>
      </c>
      <c r="E3" s="7"/>
      <c r="F3" s="63" t="e">
        <f>AVERAGE(E3:E3)</f>
        <v>#DIV/0!</v>
      </c>
      <c r="G3" s="55" t="e">
        <f>D3*F3</f>
        <v>#DIV/0!</v>
      </c>
    </row>
    <row r="4" spans="1:7" ht="15.6" x14ac:dyDescent="0.3">
      <c r="A4" s="60">
        <v>3</v>
      </c>
      <c r="B4" s="61" t="s">
        <v>36</v>
      </c>
      <c r="C4" s="6">
        <v>1</v>
      </c>
      <c r="D4" s="7">
        <f>3/15</f>
        <v>0.2</v>
      </c>
      <c r="E4" s="7"/>
      <c r="F4" s="8" t="e">
        <f>AVERAGE(E4:E4)</f>
        <v>#DIV/0!</v>
      </c>
      <c r="G4" s="9" t="e">
        <f>D4*F4</f>
        <v>#DIV/0!</v>
      </c>
    </row>
    <row r="5" spans="1:7" ht="15.6" x14ac:dyDescent="0.3">
      <c r="A5" s="62">
        <v>4</v>
      </c>
      <c r="B5" s="61" t="s">
        <v>37</v>
      </c>
      <c r="C5" s="10">
        <v>1</v>
      </c>
      <c r="D5" s="7">
        <f>2/15</f>
        <v>0.13333333333333333</v>
      </c>
      <c r="E5" s="7"/>
      <c r="F5" s="63" t="e">
        <f>AVERAGE(E5:E5)</f>
        <v>#DIV/0!</v>
      </c>
      <c r="G5" s="55" t="e">
        <f>D5*F5</f>
        <v>#DIV/0!</v>
      </c>
    </row>
    <row r="6" spans="1:7" ht="15.6" x14ac:dyDescent="0.3">
      <c r="A6" s="60">
        <v>5</v>
      </c>
      <c r="B6" s="61" t="s">
        <v>38</v>
      </c>
      <c r="C6" s="6">
        <v>1</v>
      </c>
      <c r="D6" s="7">
        <f>1/15</f>
        <v>6.6666666666666666E-2</v>
      </c>
      <c r="E6" s="7"/>
      <c r="F6" s="8" t="e">
        <f>AVERAGE(E6:E6)</f>
        <v>#DIV/0!</v>
      </c>
      <c r="G6" s="9" t="e">
        <f>D6*F6</f>
        <v>#DIV/0!</v>
      </c>
    </row>
    <row r="7" spans="1:7" ht="16.2" thickBot="1" x14ac:dyDescent="0.35">
      <c r="A7" s="56"/>
      <c r="B7" s="57"/>
      <c r="C7" s="12"/>
      <c r="D7" s="13"/>
      <c r="E7" s="64"/>
      <c r="F7" s="11"/>
      <c r="G7" s="7" t="e">
        <f>SUM(G2:G6)</f>
        <v>#DIV/0!</v>
      </c>
    </row>
    <row r="8" spans="1:7" ht="15.6" x14ac:dyDescent="0.3">
      <c r="A8" s="58"/>
      <c r="B8" s="15" t="s">
        <v>10</v>
      </c>
      <c r="C8" s="16">
        <v>0.9</v>
      </c>
      <c r="D8" s="12"/>
      <c r="E8" s="64"/>
      <c r="F8" s="11"/>
      <c r="G8" s="17"/>
    </row>
    <row r="9" spans="1:7" ht="15.6" x14ac:dyDescent="0.3">
      <c r="A9" s="58" t="s">
        <v>25</v>
      </c>
      <c r="B9" s="18" t="s">
        <v>11</v>
      </c>
      <c r="C9" s="19" t="s">
        <v>12</v>
      </c>
      <c r="D9" s="12"/>
      <c r="E9" s="64"/>
      <c r="F9" s="11"/>
      <c r="G9" s="17"/>
    </row>
    <row r="10" spans="1:7" ht="15.6" x14ac:dyDescent="0.3">
      <c r="A10" s="58" t="s">
        <v>26</v>
      </c>
      <c r="B10" s="20" t="s">
        <v>3</v>
      </c>
      <c r="C10" s="19" t="s">
        <v>13</v>
      </c>
      <c r="D10" s="12"/>
      <c r="E10" s="64"/>
      <c r="F10" s="11"/>
      <c r="G10" s="17"/>
    </row>
    <row r="11" spans="1:7" ht="15.6" x14ac:dyDescent="0.3">
      <c r="A11" s="58"/>
      <c r="B11" s="21" t="s">
        <v>14</v>
      </c>
      <c r="C11" s="19" t="s">
        <v>15</v>
      </c>
      <c r="D11" s="12"/>
      <c r="E11" s="64"/>
      <c r="F11" s="11"/>
      <c r="G11" s="17"/>
    </row>
    <row r="12" spans="1:7" ht="16.2" thickBot="1" x14ac:dyDescent="0.35">
      <c r="A12" s="58">
        <v>5</v>
      </c>
      <c r="B12" s="22" t="s">
        <v>16</v>
      </c>
      <c r="C12" s="23" t="s">
        <v>17</v>
      </c>
      <c r="D12" s="12"/>
      <c r="E12" s="64"/>
      <c r="F12" s="11"/>
      <c r="G12" s="17"/>
    </row>
  </sheetData>
  <conditionalFormatting sqref="D2:D6">
    <cfRule type="cellIs" dxfId="19" priority="16" operator="between">
      <formula>1</formula>
      <formula>0.49</formula>
    </cfRule>
    <cfRule type="cellIs" dxfId="18" priority="17" operator="between">
      <formula>0.5</formula>
      <formula>0.59</formula>
    </cfRule>
    <cfRule type="cellIs" dxfId="17" priority="18" operator="between">
      <formula>0.6</formula>
      <formula>0.74</formula>
    </cfRule>
    <cfRule type="cellIs" dxfId="16" priority="19" operator="between">
      <formula>0.75</formula>
      <formula>0.89</formula>
    </cfRule>
    <cfRule type="cellIs" dxfId="15" priority="20" operator="between">
      <formula>0.9</formula>
      <formula>1</formula>
    </cfRule>
  </conditionalFormatting>
  <conditionalFormatting sqref="E2:E6">
    <cfRule type="cellIs" dxfId="14" priority="11" operator="between">
      <formula>1%</formula>
      <formula>0.49</formula>
    </cfRule>
    <cfRule type="cellIs" dxfId="13" priority="12" operator="between">
      <formula>0.5</formula>
      <formula>0.59</formula>
    </cfRule>
    <cfRule type="cellIs" dxfId="12" priority="13" operator="between">
      <formula>0.6</formula>
      <formula>0.74</formula>
    </cfRule>
    <cfRule type="cellIs" dxfId="11" priority="14" operator="between">
      <formula>0.75</formula>
      <formula>0.89</formula>
    </cfRule>
    <cfRule type="cellIs" dxfId="10" priority="15" operator="between">
      <formula>0.9</formula>
      <formula>1</formula>
    </cfRule>
  </conditionalFormatting>
  <conditionalFormatting sqref="G7">
    <cfRule type="cellIs" dxfId="9" priority="6" operator="between">
      <formula>1%</formula>
      <formula>0.49</formula>
    </cfRule>
    <cfRule type="cellIs" dxfId="8" priority="7" operator="between">
      <formula>0.5</formula>
      <formula>0.59</formula>
    </cfRule>
    <cfRule type="cellIs" dxfId="7" priority="8" operator="between">
      <formula>0.6</formula>
      <formula>0.74</formula>
    </cfRule>
    <cfRule type="cellIs" dxfId="6" priority="9" operator="between">
      <formula>0.75</formula>
      <formula>0.89</formula>
    </cfRule>
    <cfRule type="cellIs" dxfId="5" priority="10" operator="between">
      <formula>0.9</formula>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
  <sheetViews>
    <sheetView workbookViewId="0">
      <selection activeCell="E8" sqref="E8"/>
    </sheetView>
  </sheetViews>
  <sheetFormatPr defaultRowHeight="14.4" x14ac:dyDescent="0.3"/>
  <cols>
    <col min="1" max="1" width="2.109375" bestFit="1" customWidth="1"/>
    <col min="2" max="2" width="78.33203125" bestFit="1" customWidth="1"/>
    <col min="3" max="3" width="18.33203125" bestFit="1" customWidth="1"/>
    <col min="4" max="4" width="10.5546875" bestFit="1" customWidth="1"/>
    <col min="7" max="7" width="16" customWidth="1"/>
  </cols>
  <sheetData>
    <row r="1" spans="1:7" ht="15.6" x14ac:dyDescent="0.3">
      <c r="A1" s="2"/>
      <c r="B1" s="3" t="s">
        <v>19</v>
      </c>
      <c r="C1" s="3" t="s">
        <v>1</v>
      </c>
      <c r="D1" s="4" t="s">
        <v>2</v>
      </c>
      <c r="E1" s="51" t="s">
        <v>18</v>
      </c>
      <c r="F1" s="5" t="s">
        <v>3</v>
      </c>
      <c r="G1" s="5" t="s">
        <v>4</v>
      </c>
    </row>
    <row r="2" spans="1:7" ht="31.2" x14ac:dyDescent="0.3">
      <c r="A2" s="52">
        <v>1</v>
      </c>
      <c r="B2" s="59" t="s">
        <v>20</v>
      </c>
      <c r="C2" s="6">
        <v>1</v>
      </c>
      <c r="D2" s="7">
        <f>5/15</f>
        <v>0.33333333333333331</v>
      </c>
      <c r="E2" s="14"/>
      <c r="F2" s="8" t="e">
        <f>AVERAGE(E2:E2)</f>
        <v>#DIV/0!</v>
      </c>
      <c r="G2" s="9" t="e">
        <f>D2*F2</f>
        <v>#DIV/0!</v>
      </c>
    </row>
    <row r="3" spans="1:7" ht="15.6" x14ac:dyDescent="0.3">
      <c r="A3" s="54">
        <v>2</v>
      </c>
      <c r="B3" s="53" t="s">
        <v>21</v>
      </c>
      <c r="C3" s="10">
        <v>1</v>
      </c>
      <c r="D3" s="7">
        <v>0.26666666666666666</v>
      </c>
      <c r="E3" s="14"/>
      <c r="F3" s="8" t="e">
        <f>AVERAGE(E3:E3)</f>
        <v>#DIV/0!</v>
      </c>
      <c r="G3" s="55" t="e">
        <f>D3*F3</f>
        <v>#DIV/0!</v>
      </c>
    </row>
    <row r="4" spans="1:7" ht="15.6" x14ac:dyDescent="0.3">
      <c r="A4" s="52">
        <v>3</v>
      </c>
      <c r="B4" s="53" t="s">
        <v>22</v>
      </c>
      <c r="C4" s="6">
        <v>1</v>
      </c>
      <c r="D4" s="7">
        <f>3/15</f>
        <v>0.2</v>
      </c>
      <c r="E4" s="14"/>
      <c r="F4" s="8" t="e">
        <f>AVERAGE(E4:E4)</f>
        <v>#DIV/0!</v>
      </c>
      <c r="G4" s="9" t="e">
        <f>D4*F4</f>
        <v>#DIV/0!</v>
      </c>
    </row>
    <row r="5" spans="1:7" ht="15.6" x14ac:dyDescent="0.3">
      <c r="A5" s="54">
        <v>4</v>
      </c>
      <c r="B5" s="53" t="s">
        <v>23</v>
      </c>
      <c r="C5" s="10">
        <v>1</v>
      </c>
      <c r="D5" s="7">
        <f>2/15</f>
        <v>0.13333333333333333</v>
      </c>
      <c r="E5" s="14"/>
      <c r="F5" s="8" t="e">
        <f>AVERAGE(E5:E5)</f>
        <v>#DIV/0!</v>
      </c>
      <c r="G5" s="55" t="e">
        <f>D5*F5</f>
        <v>#DIV/0!</v>
      </c>
    </row>
    <row r="6" spans="1:7" ht="15.6" x14ac:dyDescent="0.3">
      <c r="A6" s="52">
        <v>5</v>
      </c>
      <c r="B6" s="53" t="s">
        <v>24</v>
      </c>
      <c r="C6" s="6">
        <v>1</v>
      </c>
      <c r="D6" s="7">
        <v>7.0000000000000007E-2</v>
      </c>
      <c r="E6" s="14"/>
      <c r="F6" s="8" t="e">
        <f>AVERAGE(E6:E6)</f>
        <v>#DIV/0!</v>
      </c>
      <c r="G6" s="9" t="e">
        <f>D6*F6</f>
        <v>#DIV/0!</v>
      </c>
    </row>
    <row r="7" spans="1:7" ht="16.2" thickBot="1" x14ac:dyDescent="0.35">
      <c r="A7" s="56"/>
      <c r="B7" s="57"/>
      <c r="C7" s="12"/>
      <c r="D7" s="13"/>
      <c r="E7" s="13"/>
      <c r="F7" s="13"/>
      <c r="G7" s="7" t="e">
        <f>SUM(G2:G6)</f>
        <v>#DIV/0!</v>
      </c>
    </row>
    <row r="8" spans="1:7" ht="15.6" x14ac:dyDescent="0.3">
      <c r="A8" s="58"/>
      <c r="B8" s="15" t="s">
        <v>10</v>
      </c>
      <c r="C8" s="16">
        <v>0.9</v>
      </c>
      <c r="D8" s="12"/>
      <c r="E8" s="12"/>
      <c r="F8" s="12"/>
      <c r="G8" s="12"/>
    </row>
    <row r="9" spans="1:7" ht="15.6" x14ac:dyDescent="0.3">
      <c r="A9" s="58" t="s">
        <v>25</v>
      </c>
      <c r="B9" s="18" t="s">
        <v>11</v>
      </c>
      <c r="C9" s="19" t="s">
        <v>12</v>
      </c>
      <c r="D9" s="12"/>
      <c r="E9" s="12"/>
      <c r="F9" s="12"/>
      <c r="G9" s="12"/>
    </row>
    <row r="10" spans="1:7" ht="15.6" x14ac:dyDescent="0.3">
      <c r="A10" s="58" t="s">
        <v>26</v>
      </c>
      <c r="B10" s="20" t="s">
        <v>3</v>
      </c>
      <c r="C10" s="19" t="s">
        <v>13</v>
      </c>
      <c r="D10" s="12"/>
      <c r="E10" s="12"/>
      <c r="F10" s="12"/>
      <c r="G10" s="12"/>
    </row>
    <row r="11" spans="1:7" ht="15.6" x14ac:dyDescent="0.3">
      <c r="A11" s="58"/>
      <c r="B11" s="21" t="s">
        <v>14</v>
      </c>
      <c r="C11" s="19" t="s">
        <v>15</v>
      </c>
      <c r="D11" s="12"/>
      <c r="E11" s="12"/>
      <c r="F11" s="12"/>
      <c r="G11" s="12"/>
    </row>
    <row r="12" spans="1:7" ht="16.2" thickBot="1" x14ac:dyDescent="0.35">
      <c r="A12" s="58">
        <v>5</v>
      </c>
      <c r="B12" s="22" t="s">
        <v>16</v>
      </c>
      <c r="C12" s="23" t="s">
        <v>17</v>
      </c>
      <c r="D12" s="12"/>
      <c r="E12" s="12"/>
      <c r="F12" s="12"/>
      <c r="G12" s="12"/>
    </row>
  </sheetData>
  <conditionalFormatting sqref="D2:D6">
    <cfRule type="cellIs" dxfId="39" priority="11" operator="between">
      <formula>1</formula>
      <formula>0.49</formula>
    </cfRule>
    <cfRule type="cellIs" dxfId="38" priority="12" operator="between">
      <formula>0.5</formula>
      <formula>0.59</formula>
    </cfRule>
    <cfRule type="cellIs" dxfId="37" priority="13" operator="between">
      <formula>0.6</formula>
      <formula>0.74</formula>
    </cfRule>
    <cfRule type="cellIs" dxfId="36" priority="14" operator="between">
      <formula>0.75</formula>
      <formula>0.89</formula>
    </cfRule>
    <cfRule type="cellIs" dxfId="35" priority="15" operator="between">
      <formula>0.9</formula>
      <formula>1</formula>
    </cfRule>
  </conditionalFormatting>
  <conditionalFormatting sqref="G7">
    <cfRule type="cellIs" dxfId="34" priority="6" operator="between">
      <formula>1%</formula>
      <formula>0.49</formula>
    </cfRule>
    <cfRule type="cellIs" dxfId="33" priority="7" operator="between">
      <formula>0.5</formula>
      <formula>0.59</formula>
    </cfRule>
    <cfRule type="cellIs" dxfId="32" priority="8" operator="between">
      <formula>0.6</formula>
      <formula>0.74</formula>
    </cfRule>
    <cfRule type="cellIs" dxfId="31" priority="9" operator="between">
      <formula>0.75</formula>
      <formula>0.89</formula>
    </cfRule>
    <cfRule type="cellIs" dxfId="30" priority="10" operator="between">
      <formula>0.9</formula>
      <formula>1</formula>
    </cfRule>
  </conditionalFormatting>
  <conditionalFormatting sqref="E2:E6">
    <cfRule type="cellIs" dxfId="29" priority="1" operator="between">
      <formula>1%</formula>
      <formula>0.49</formula>
    </cfRule>
    <cfRule type="cellIs" dxfId="28" priority="2" operator="between">
      <formula>0.5</formula>
      <formula>0.59</formula>
    </cfRule>
    <cfRule type="cellIs" dxfId="27" priority="3" operator="between">
      <formula>0.6</formula>
      <formula>0.74</formula>
    </cfRule>
    <cfRule type="cellIs" dxfId="26" priority="4" operator="between">
      <formula>0.75</formula>
      <formula>0.89</formula>
    </cfRule>
    <cfRule type="cellIs" dxfId="25" priority="5" operator="between">
      <formula>0.9</formula>
      <formula>1</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
  <sheetViews>
    <sheetView workbookViewId="0">
      <selection activeCell="E10" sqref="E10"/>
    </sheetView>
  </sheetViews>
  <sheetFormatPr defaultRowHeight="14.4" x14ac:dyDescent="0.3"/>
  <cols>
    <col min="1" max="1" width="2.6640625" bestFit="1" customWidth="1"/>
    <col min="2" max="2" width="55" style="1" customWidth="1"/>
    <col min="3" max="3" width="20.5546875" bestFit="1" customWidth="1"/>
    <col min="4" max="4" width="14.21875" customWidth="1"/>
    <col min="5" max="5" width="7.88671875" bestFit="1" customWidth="1"/>
    <col min="6" max="6" width="9.77734375" bestFit="1" customWidth="1"/>
    <col min="7" max="7" width="18.109375" bestFit="1" customWidth="1"/>
  </cols>
  <sheetData>
    <row r="1" spans="1:7" x14ac:dyDescent="0.3">
      <c r="A1" s="24"/>
      <c r="B1" s="25" t="s">
        <v>0</v>
      </c>
      <c r="C1" s="25" t="s">
        <v>1</v>
      </c>
      <c r="D1" s="26" t="s">
        <v>2</v>
      </c>
      <c r="E1" s="27" t="s">
        <v>18</v>
      </c>
      <c r="F1" s="28" t="s">
        <v>3</v>
      </c>
      <c r="G1" s="28" t="s">
        <v>4</v>
      </c>
    </row>
    <row r="2" spans="1:7" ht="31.8" customHeight="1" x14ac:dyDescent="0.3">
      <c r="A2" s="29">
        <v>1</v>
      </c>
      <c r="B2" s="30" t="s">
        <v>5</v>
      </c>
      <c r="C2" s="31">
        <v>1</v>
      </c>
      <c r="D2" s="31">
        <f>5/15</f>
        <v>0.33333333333333331</v>
      </c>
      <c r="E2" s="32"/>
      <c r="F2" s="33">
        <v>0.89</v>
      </c>
      <c r="G2" s="34">
        <f>D2*F2</f>
        <v>0.29666666666666663</v>
      </c>
    </row>
    <row r="3" spans="1:7" ht="48" customHeight="1" x14ac:dyDescent="0.3">
      <c r="A3" s="35">
        <v>2</v>
      </c>
      <c r="B3" s="30" t="s">
        <v>6</v>
      </c>
      <c r="C3" s="36">
        <v>1</v>
      </c>
      <c r="D3" s="36">
        <v>0.26666666666666666</v>
      </c>
      <c r="E3" s="32"/>
      <c r="F3" s="33" t="e">
        <f>AVERAGE(E3:E3)</f>
        <v>#DIV/0!</v>
      </c>
      <c r="G3" s="34" t="e">
        <f>D3*F3</f>
        <v>#DIV/0!</v>
      </c>
    </row>
    <row r="4" spans="1:7" ht="27.6" x14ac:dyDescent="0.3">
      <c r="A4" s="29">
        <v>3</v>
      </c>
      <c r="B4" s="30" t="s">
        <v>7</v>
      </c>
      <c r="C4" s="31">
        <v>1</v>
      </c>
      <c r="D4" s="31">
        <f>3/15</f>
        <v>0.2</v>
      </c>
      <c r="E4" s="32"/>
      <c r="F4" s="33" t="e">
        <f>AVERAGE(E4:E4)</f>
        <v>#DIV/0!</v>
      </c>
      <c r="G4" s="37" t="e">
        <f>D4*F4</f>
        <v>#DIV/0!</v>
      </c>
    </row>
    <row r="5" spans="1:7" ht="27.6" x14ac:dyDescent="0.3">
      <c r="A5" s="35">
        <v>4</v>
      </c>
      <c r="B5" s="30" t="s">
        <v>8</v>
      </c>
      <c r="C5" s="36">
        <v>1</v>
      </c>
      <c r="D5" s="36">
        <f>2/15</f>
        <v>0.13333333333333333</v>
      </c>
      <c r="E5" s="32"/>
      <c r="F5" s="33" t="e">
        <f>AVERAGE(E5:E5)</f>
        <v>#DIV/0!</v>
      </c>
      <c r="G5" s="34" t="e">
        <f>D5*F5</f>
        <v>#DIV/0!</v>
      </c>
    </row>
    <row r="6" spans="1:7" ht="27.6" x14ac:dyDescent="0.3">
      <c r="A6" s="29">
        <v>5</v>
      </c>
      <c r="B6" s="30" t="s">
        <v>9</v>
      </c>
      <c r="C6" s="31">
        <v>1</v>
      </c>
      <c r="D6" s="31">
        <f>1/15</f>
        <v>6.6666666666666666E-2</v>
      </c>
      <c r="E6" s="32"/>
      <c r="F6" s="33" t="e">
        <f>AVERAGE(E6:E6)</f>
        <v>#DIV/0!</v>
      </c>
      <c r="G6" s="34" t="e">
        <f>D6*F6</f>
        <v>#DIV/0!</v>
      </c>
    </row>
    <row r="7" spans="1:7" ht="15" thickBot="1" x14ac:dyDescent="0.35">
      <c r="A7" s="38"/>
      <c r="B7" s="38"/>
      <c r="C7" s="39"/>
      <c r="D7" s="40"/>
      <c r="E7" s="38"/>
      <c r="F7" s="38"/>
      <c r="G7" s="41" t="e">
        <f>SUM(G2:G6)</f>
        <v>#DIV/0!</v>
      </c>
    </row>
    <row r="8" spans="1:7" x14ac:dyDescent="0.3">
      <c r="A8" s="38"/>
      <c r="B8" s="42" t="s">
        <v>10</v>
      </c>
      <c r="C8" s="43">
        <v>0.9</v>
      </c>
      <c r="D8" s="39"/>
      <c r="E8" s="38"/>
      <c r="F8" s="38"/>
      <c r="G8" s="44"/>
    </row>
    <row r="9" spans="1:7" x14ac:dyDescent="0.3">
      <c r="A9" s="38"/>
      <c r="B9" s="45" t="s">
        <v>11</v>
      </c>
      <c r="C9" s="46" t="s">
        <v>12</v>
      </c>
      <c r="D9" s="39"/>
      <c r="E9" s="38"/>
      <c r="F9" s="38"/>
      <c r="G9" s="44"/>
    </row>
    <row r="10" spans="1:7" x14ac:dyDescent="0.3">
      <c r="A10" s="38"/>
      <c r="B10" s="47" t="s">
        <v>3</v>
      </c>
      <c r="C10" s="46" t="s">
        <v>13</v>
      </c>
      <c r="D10" s="39"/>
      <c r="E10" s="38"/>
      <c r="F10" s="38"/>
      <c r="G10" s="44"/>
    </row>
    <row r="11" spans="1:7" x14ac:dyDescent="0.3">
      <c r="A11" s="38"/>
      <c r="B11" s="48" t="s">
        <v>14</v>
      </c>
      <c r="C11" s="46" t="s">
        <v>15</v>
      </c>
      <c r="D11" s="39"/>
      <c r="E11" s="38"/>
      <c r="F11" s="38"/>
      <c r="G11" s="44"/>
    </row>
    <row r="12" spans="1:7" ht="15" thickBot="1" x14ac:dyDescent="0.35">
      <c r="A12" s="38"/>
      <c r="B12" s="49" t="s">
        <v>16</v>
      </c>
      <c r="C12" s="50" t="s">
        <v>17</v>
      </c>
      <c r="D12" s="39"/>
      <c r="E12" s="38"/>
      <c r="F12" s="38"/>
      <c r="G12" s="44"/>
    </row>
  </sheetData>
  <protectedRanges>
    <protectedRange algorithmName="SHA-512" hashValue="o3r2/Z7qh1+iHzCesSzjj0UjWbQgagHUldsE/AWymfA9BYvHRCVN0gPjKkFWkhrgeR1J4d1XU4I2+IBRtzTQ5g==" saltValue="TI98yPjyKPQ9dzBbq0FSzA==" spinCount="100000" sqref="E2:E6" name="Range1_2"/>
  </protectedRanges>
  <conditionalFormatting sqref="G7 E2:E6">
    <cfRule type="cellIs" dxfId="24" priority="1" operator="between">
      <formula>1%</formula>
      <formula>0.49</formula>
    </cfRule>
    <cfRule type="cellIs" dxfId="23" priority="2" operator="between">
      <formula>0.5</formula>
      <formula>0.59</formula>
    </cfRule>
    <cfRule type="cellIs" dxfId="22" priority="3" operator="between">
      <formula>0.6</formula>
      <formula>0.74</formula>
    </cfRule>
    <cfRule type="cellIs" dxfId="21" priority="4" operator="between">
      <formula>0.75</formula>
      <formula>0.89</formula>
    </cfRule>
    <cfRule type="cellIs" dxfId="20" priority="5" operator="between">
      <formula>0.9</formula>
      <formula>1</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5" sqref="K15"/>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Technical Support&amp;Help Desk Lea</vt:lpstr>
      <vt:lpstr>Customer Support Officer Lead</vt:lpstr>
      <vt:lpstr>Help Desk Level 1 Engineer KPIs</vt:lpstr>
      <vt:lpstr>Data Analyst KPIs</vt:lpstr>
      <vt:lpstr>Quality Assurance KPIs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Elly</dc:creator>
  <cp:lastModifiedBy>Elly</cp:lastModifiedBy>
  <dcterms:created xsi:type="dcterms:W3CDTF">2020-02-25T12:47:40Z</dcterms:created>
  <dcterms:modified xsi:type="dcterms:W3CDTF">2020-02-25T13:02:06Z</dcterms:modified>
</cp:coreProperties>
</file>