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shuapeterson/Library/Mobile Documents/com~apple~CloudDocs/TRI-Bot Asset Management/EPI Data/2016/"/>
    </mc:Choice>
  </mc:AlternateContent>
  <bookViews>
    <workbookView xWindow="18780" yWindow="1800" windowWidth="21200" windowHeight="27560" tabRatio="500" firstSheet="2" activeTab="3"/>
  </bookViews>
  <sheets>
    <sheet name="2014 EPI Framework" sheetId="16" r:id="rId1"/>
    <sheet name="Title Page" sheetId="2" r:id="rId2"/>
    <sheet name="Data Dictionary" sheetId="7" r:id="rId3"/>
    <sheet name="INVESTABLE FILTERED UNIVERSE" sheetId="32" r:id="rId4"/>
    <sheet name="EH" sheetId="1" r:id="rId5"/>
    <sheet name="EV" sheetId="15" r:id="rId6"/>
    <sheet name="RiskSerializationData" sheetId="19" state="hidden" r:id="rId7"/>
    <sheet name="rsklibSimData" sheetId="58" state="hidden" r:id="rId8"/>
    <sheet name="COMBINED EPI" sheetId="17" r:id="rId9"/>
    <sheet name="EPI GDP ANALYSIS" sheetId="21" r:id="rId10"/>
    <sheet name="GDP DATA" sheetId="20" r:id="rId11"/>
    <sheet name="_STDS_DG12B4DC" sheetId="52" state="hidden" r:id="rId12"/>
    <sheet name="_STDS_DG18848264" sheetId="53" state="hidden" r:id="rId13"/>
    <sheet name="_STDS_DG36E776FE" sheetId="54" state="hidden" r:id="rId14"/>
    <sheet name="_STDS_DGB0D1377" sheetId="55" state="hidden" r:id="rId15"/>
    <sheet name="Sheet1" sheetId="57" r:id="rId16"/>
    <sheet name="2016 Indicator Scores" sheetId="59" r:id="rId17"/>
  </sheets>
  <externalReferences>
    <externalReference r:id="rId18"/>
    <externalReference r:id="rId19"/>
    <externalReference r:id="rId20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IQWBGuid" hidden="1">"e195f856-4e87-4b69-8f3c-823d77354c58"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42186.5842476852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Pal_Workbook_GUID" hidden="1">"5CR213EVQD3BJTUXTYBSUXTT"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IsInput" hidden="1">FALSE</definedName>
    <definedName name="RiskIsOptimization" hidden="1">FALSE</definedName>
    <definedName name="RiskIsOutput" hidden="1">FALSE</definedName>
    <definedName name="RiskIsStatistics" hidden="1">FALSE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T_600970149793041">'EPI GDP ANALYSIS'!$AE$8:$AL$8</definedName>
    <definedName name="ST_605873783783784">'EPI GDP ANALYSIS'!$AE$7:$AL$7</definedName>
    <definedName name="ST_DevelopedMarkets">'EPI GDP ANALYSIS'!$AD$26:$AL$26</definedName>
    <definedName name="ST_DevelopedMarketsEPIGDP">'EPI GDP ANALYSIS'!$AD$25:$AL$25</definedName>
    <definedName name="ST_EmergingMarkets">'EPI GDP ANALYSIS'!$AD$46:$AL$46</definedName>
    <definedName name="ST_EmergingMarketsEPIGDP">'EPI GDP ANALYSIS'!$AD$45:$AL$45</definedName>
    <definedName name="ST_EPIPop">'EPI GDP ANALYSIS'!$AD$27:$AL$27</definedName>
    <definedName name="ST_EPIPop_47">'EPI GDP ANALYSIS'!$AD$47:$AL$47</definedName>
    <definedName name="ST_EPIPop_67">'EPI GDP ANALYSIS'!$AD$67:$AL$67</definedName>
    <definedName name="ST_FrontierMarkets">'EPI GDP ANALYSIS'!$AD$66:$AL$66</definedName>
    <definedName name="ST_FrontierMarketsEPIGDP">'EPI GDP ANALYSIS'!$AD$65:$AL$65</definedName>
    <definedName name="ST_GDPPop">'EPI GDP ANALYSIS'!$AD$28:$AL$28</definedName>
    <definedName name="ST_GDPPop_48">'EPI GDP ANALYSIS'!$AD$48:$AL$48</definedName>
    <definedName name="ST_GDPPop_68">'EPI GDP ANALYSIS'!$AD$68:$AL$68</definedName>
    <definedName name="STWBD_StatToolsCorrAndCovar_CorrelationTable" hidden="1">"TRUE"</definedName>
    <definedName name="STWBD_StatToolsCorrAndCovar_CovarianceTable" hidden="1">"TRUE"</definedName>
    <definedName name="STWBD_StatToolsCorrAndCovar_HasDefaultInfo" hidden="1">"TRUE"</definedName>
    <definedName name="STWBD_StatToolsCorrAndCovar_RankOrderCorrelationTable" hidden="1">"FALSE"</definedName>
    <definedName name="STWBD_StatToolsCorrAndCovar_TableStructure" hidden="1">" 0"</definedName>
    <definedName name="STWBD_StatToolsCorrAndCovar_VariableList" hidden="1">2</definedName>
    <definedName name="STWBD_StatToolsCorrAndCovar_VariableList_1" hidden="1">"U_x0001_VG2EFA54CA20CC0712_x0001_"</definedName>
    <definedName name="STWBD_StatToolsCorrAndCovar_VariableList_2" hidden="1">"U_x0001_VG2BD1073CC31E616_x0001_"</definedName>
    <definedName name="STWBD_StatToolsCorrAndCovar_VarSelectorDefaultDataSet" hidden="1">"DG12B4DC"</definedName>
    <definedName name="STWBD_StatToolsRegression_blockList" hidden="1">"-1"</definedName>
    <definedName name="STWBD_StatToolsRegression_ConfidenceLevel" hidden="1">" .95"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ResidualVsFittedValue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0"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"U_x0001_VG191F217639E598C6_x0001_"</definedName>
    <definedName name="STWBD_StatToolsRegression_VariableListIndependent" hidden="1">1</definedName>
    <definedName name="STWBD_StatToolsRegression_VariableListIndependent_1" hidden="1">"U_x0001_VG1BD9C42F1460FA6_x0001_"</definedName>
    <definedName name="STWBD_StatToolsRegression_VarSelectorDefaultDataSet" hidden="1">"DGB0D1377"</definedName>
    <definedName name="STWBD_StatToolsScatterplot_DisplayCorrelationCoefficient" hidden="1">"TRUE"</definedName>
    <definedName name="STWBD_StatToolsScatterplot_HasDefaultInfo" hidden="1">"TRUE"</definedName>
    <definedName name="STWBD_StatToolsScatterplot_ScatterplotChartType" hidden="1">" 0"</definedName>
    <definedName name="STWBD_StatToolsScatterplot_VarSelectorDefaultDataSet" hidden="1">"DG12B4DC"</definedName>
    <definedName name="STWBD_StatToolsScatterplot_XVariableList" hidden="1">1</definedName>
    <definedName name="STWBD_StatToolsScatterplot_XVariableList_1" hidden="1">"U_x0001_VG2EFA54CA20CC0712_x0001_"</definedName>
    <definedName name="STWBD_StatToolsScatterplot_YVariableList" hidden="1">1</definedName>
    <definedName name="STWBD_StatToolsScatterplot_YVariableList_1" hidden="1">"U_x0001_VG2BD1073CC31E616_x0001_"</definedName>
    <definedName name="TopRankDefaultDistForRange" hidden="1">0</definedName>
    <definedName name="TopRankDefaultMaxChange" hidden="1">0.1</definedName>
    <definedName name="TopRankDefaultMinChange" hidden="1">-0.1</definedName>
    <definedName name="TopRankDefaultMultiGroupSize" hidden="1">2</definedName>
    <definedName name="TopRankDefaultMultiStepsPerInput" hidden="1">2</definedName>
    <definedName name="TopRankDefaultRangeType" hidden="1">0</definedName>
    <definedName name="TopRankDefaultStepsPerInput" hidden="1">5</definedName>
    <definedName name="TopRankDetailByInputReport" hidden="1">FALSE</definedName>
    <definedName name="TopRankMaxInputsPerGraph" hidden="1">10</definedName>
    <definedName name="TopRankMultiWayReport" hidden="1">FALSE</definedName>
    <definedName name="TopRankNumberOfRuns" hidden="1">1</definedName>
    <definedName name="TopRankOnlyInputsChangeThreshold">0.01</definedName>
    <definedName name="TopRankOnlyInputsOverThreshold" hidden="1">TRUE</definedName>
    <definedName name="TopRankOnlyTopRanking" hidden="1">TRUE</definedName>
    <definedName name="TopRankOutputDetailReport" hidden="1">FALSE</definedName>
    <definedName name="TopRankOutputsAsPercentChange" hidden="1">FALSE</definedName>
    <definedName name="TopRankOverwriteExisting" hidden="1">FALSE</definedName>
    <definedName name="TopRankPauseOnError" hidden="1">FALSE</definedName>
    <definedName name="TopRankPerformPrecedentScanAddOutput" hidden="1">FALSE</definedName>
    <definedName name="TopRankPerformPrecedentScanAtStart" hidden="1">TRUE</definedName>
    <definedName name="TopRankPrecedentScanType" hidden="1">1</definedName>
    <definedName name="TopRankReportAllOutputCells" hidden="1">TRUE</definedName>
    <definedName name="TopRankReportsInExistingWorkbook" hidden="1">FALSE</definedName>
    <definedName name="TopRankReportsInExistingWorkbookName" hidden="1">"Active Workbook"</definedName>
    <definedName name="TopRankReportsInNewWorkbook" hidden="1">TRUE</definedName>
    <definedName name="TopRankSensitivityGraphs" hidden="1">FALSE</definedName>
    <definedName name="TopRankSingleWorkbookAllResults" hidden="1">FALSE</definedName>
    <definedName name="TopRankSpiderGraphs" hidden="1">TRUE</definedName>
    <definedName name="TopRankTornadoGraphs" hidden="1">TRUE</definedName>
    <definedName name="TopRankUpdateDisplay" hidden="1">FALSE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32" l="1"/>
  <c r="K5" i="32"/>
  <c r="K6" i="32"/>
  <c r="K7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3" i="32"/>
  <c r="L4" i="17"/>
  <c r="L5" i="17"/>
  <c r="L6" i="17"/>
  <c r="L7" i="17"/>
  <c r="L8" i="17"/>
  <c r="L9" i="17"/>
  <c r="L10" i="17"/>
  <c r="L11" i="17"/>
  <c r="L12" i="17"/>
  <c r="L13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7" i="17"/>
  <c r="L188" i="17"/>
  <c r="L189" i="17"/>
  <c r="L190" i="17"/>
  <c r="C5" i="17"/>
  <c r="D5" i="17"/>
  <c r="E5" i="17"/>
  <c r="F5" i="17"/>
  <c r="G5" i="17"/>
  <c r="H5" i="17"/>
  <c r="I5" i="17"/>
  <c r="J5" i="17"/>
  <c r="K5" i="17"/>
  <c r="N5" i="17"/>
  <c r="C6" i="17"/>
  <c r="D6" i="17"/>
  <c r="E6" i="17"/>
  <c r="F6" i="17"/>
  <c r="G6" i="17"/>
  <c r="H6" i="17"/>
  <c r="I6" i="17"/>
  <c r="J6" i="17"/>
  <c r="K6" i="17"/>
  <c r="N6" i="17"/>
  <c r="C7" i="17"/>
  <c r="D7" i="17"/>
  <c r="E7" i="17"/>
  <c r="F7" i="17"/>
  <c r="G7" i="17"/>
  <c r="H7" i="17"/>
  <c r="I7" i="17"/>
  <c r="J7" i="17"/>
  <c r="K5" i="1"/>
  <c r="K5" i="15"/>
  <c r="K7" i="17"/>
  <c r="N7" i="17"/>
  <c r="C8" i="17"/>
  <c r="D8" i="17"/>
  <c r="E8" i="17"/>
  <c r="F8" i="17"/>
  <c r="G8" i="17"/>
  <c r="H8" i="17"/>
  <c r="I8" i="17"/>
  <c r="J8" i="17"/>
  <c r="K6" i="1"/>
  <c r="K6" i="15"/>
  <c r="K8" i="17"/>
  <c r="N8" i="17"/>
  <c r="C9" i="17"/>
  <c r="D9" i="17"/>
  <c r="E9" i="17"/>
  <c r="F9" i="17"/>
  <c r="G9" i="17"/>
  <c r="H9" i="17"/>
  <c r="I9" i="17"/>
  <c r="J9" i="17"/>
  <c r="K9" i="17"/>
  <c r="N9" i="17"/>
  <c r="C10" i="17"/>
  <c r="D10" i="17"/>
  <c r="E10" i="17"/>
  <c r="F10" i="17"/>
  <c r="G10" i="17"/>
  <c r="H10" i="17"/>
  <c r="I10" i="17"/>
  <c r="J10" i="17"/>
  <c r="K8" i="1"/>
  <c r="K8" i="15"/>
  <c r="K10" i="17"/>
  <c r="N10" i="17"/>
  <c r="C11" i="17"/>
  <c r="D11" i="17"/>
  <c r="E11" i="17"/>
  <c r="F11" i="17"/>
  <c r="G11" i="17"/>
  <c r="H11" i="17"/>
  <c r="I11" i="17"/>
  <c r="J11" i="17"/>
  <c r="K11" i="17"/>
  <c r="N11" i="17"/>
  <c r="C12" i="17"/>
  <c r="D12" i="17"/>
  <c r="E12" i="17"/>
  <c r="F12" i="17"/>
  <c r="G12" i="17"/>
  <c r="H12" i="17"/>
  <c r="I12" i="17"/>
  <c r="J12" i="17"/>
  <c r="K12" i="17"/>
  <c r="N12" i="17"/>
  <c r="C13" i="17"/>
  <c r="D13" i="17"/>
  <c r="E13" i="17"/>
  <c r="F13" i="17"/>
  <c r="G13" i="17"/>
  <c r="H13" i="17"/>
  <c r="I13" i="17"/>
  <c r="J13" i="17"/>
  <c r="K13" i="17"/>
  <c r="N13" i="17"/>
  <c r="C14" i="17"/>
  <c r="D14" i="17"/>
  <c r="E14" i="17"/>
  <c r="F14" i="17"/>
  <c r="G14" i="17"/>
  <c r="H14" i="17"/>
  <c r="I14" i="17"/>
  <c r="J14" i="17"/>
  <c r="K12" i="1"/>
  <c r="K12" i="15"/>
  <c r="K14" i="17"/>
  <c r="N14" i="17"/>
  <c r="C15" i="17"/>
  <c r="D15" i="17"/>
  <c r="E15" i="17"/>
  <c r="F15" i="17"/>
  <c r="G15" i="17"/>
  <c r="H15" i="17"/>
  <c r="I15" i="17"/>
  <c r="J15" i="17"/>
  <c r="K15" i="17"/>
  <c r="N15" i="17"/>
  <c r="C16" i="17"/>
  <c r="D16" i="17"/>
  <c r="E16" i="17"/>
  <c r="F16" i="17"/>
  <c r="G16" i="17"/>
  <c r="H16" i="17"/>
  <c r="I16" i="17"/>
  <c r="J16" i="17"/>
  <c r="K16" i="17"/>
  <c r="N16" i="17"/>
  <c r="C17" i="17"/>
  <c r="D17" i="17"/>
  <c r="E17" i="17"/>
  <c r="F17" i="17"/>
  <c r="G17" i="17"/>
  <c r="H17" i="17"/>
  <c r="I17" i="17"/>
  <c r="J17" i="17"/>
  <c r="K17" i="17"/>
  <c r="N17" i="17"/>
  <c r="C18" i="17"/>
  <c r="D18" i="17"/>
  <c r="E18" i="17"/>
  <c r="F18" i="17"/>
  <c r="G18" i="17"/>
  <c r="H18" i="17"/>
  <c r="I18" i="17"/>
  <c r="J18" i="17"/>
  <c r="K18" i="17"/>
  <c r="N18" i="17"/>
  <c r="C19" i="17"/>
  <c r="D19" i="17"/>
  <c r="E19" i="17"/>
  <c r="F19" i="17"/>
  <c r="G19" i="17"/>
  <c r="H19" i="17"/>
  <c r="I19" i="17"/>
  <c r="J19" i="17"/>
  <c r="K19" i="17"/>
  <c r="N19" i="17"/>
  <c r="C20" i="17"/>
  <c r="D20" i="17"/>
  <c r="E20" i="17"/>
  <c r="F20" i="17"/>
  <c r="G20" i="17"/>
  <c r="H20" i="17"/>
  <c r="I20" i="17"/>
  <c r="J20" i="17"/>
  <c r="K20" i="17"/>
  <c r="N20" i="17"/>
  <c r="C21" i="17"/>
  <c r="D21" i="17"/>
  <c r="E21" i="17"/>
  <c r="F21" i="17"/>
  <c r="G21" i="17"/>
  <c r="H21" i="17"/>
  <c r="I21" i="17"/>
  <c r="J21" i="17"/>
  <c r="K21" i="17"/>
  <c r="N21" i="17"/>
  <c r="C22" i="17"/>
  <c r="D22" i="17"/>
  <c r="E22" i="17"/>
  <c r="F22" i="17"/>
  <c r="G22" i="17"/>
  <c r="H22" i="17"/>
  <c r="I22" i="17"/>
  <c r="J22" i="17"/>
  <c r="K22" i="17"/>
  <c r="N22" i="17"/>
  <c r="C23" i="17"/>
  <c r="D23" i="17"/>
  <c r="E23" i="17"/>
  <c r="F23" i="17"/>
  <c r="G23" i="17"/>
  <c r="H23" i="17"/>
  <c r="I23" i="17"/>
  <c r="J23" i="17"/>
  <c r="K23" i="17"/>
  <c r="N23" i="17"/>
  <c r="C24" i="17"/>
  <c r="D24" i="17"/>
  <c r="E24" i="17"/>
  <c r="F24" i="17"/>
  <c r="G24" i="17"/>
  <c r="H24" i="17"/>
  <c r="I24" i="17"/>
  <c r="J24" i="17"/>
  <c r="K24" i="17"/>
  <c r="N24" i="17"/>
  <c r="C25" i="17"/>
  <c r="D25" i="17"/>
  <c r="E25" i="17"/>
  <c r="F25" i="17"/>
  <c r="G25" i="17"/>
  <c r="H25" i="17"/>
  <c r="I25" i="17"/>
  <c r="J25" i="17"/>
  <c r="K25" i="17"/>
  <c r="N25" i="17"/>
  <c r="C26" i="17"/>
  <c r="D26" i="17"/>
  <c r="E26" i="17"/>
  <c r="F26" i="17"/>
  <c r="G26" i="17"/>
  <c r="H26" i="17"/>
  <c r="I26" i="17"/>
  <c r="J26" i="17"/>
  <c r="K24" i="1"/>
  <c r="K24" i="15"/>
  <c r="K26" i="17"/>
  <c r="N26" i="17"/>
  <c r="C27" i="17"/>
  <c r="D27" i="17"/>
  <c r="E27" i="17"/>
  <c r="F27" i="17"/>
  <c r="G27" i="17"/>
  <c r="H27" i="17"/>
  <c r="I27" i="17"/>
  <c r="J27" i="17"/>
  <c r="K27" i="17"/>
  <c r="N27" i="17"/>
  <c r="C28" i="17"/>
  <c r="D28" i="17"/>
  <c r="E28" i="17"/>
  <c r="F28" i="17"/>
  <c r="G28" i="17"/>
  <c r="H28" i="17"/>
  <c r="I28" i="17"/>
  <c r="J28" i="17"/>
  <c r="K28" i="17"/>
  <c r="N28" i="17"/>
  <c r="C29" i="17"/>
  <c r="D29" i="17"/>
  <c r="E29" i="17"/>
  <c r="F29" i="17"/>
  <c r="G29" i="17"/>
  <c r="H29" i="17"/>
  <c r="I29" i="17"/>
  <c r="J29" i="17"/>
  <c r="K29" i="17"/>
  <c r="N29" i="17"/>
  <c r="C30" i="17"/>
  <c r="D30" i="17"/>
  <c r="E30" i="17"/>
  <c r="F30" i="17"/>
  <c r="G30" i="17"/>
  <c r="H30" i="17"/>
  <c r="I30" i="17"/>
  <c r="J30" i="17"/>
  <c r="K30" i="17"/>
  <c r="N30" i="17"/>
  <c r="C31" i="17"/>
  <c r="D31" i="17"/>
  <c r="E31" i="17"/>
  <c r="F31" i="17"/>
  <c r="G31" i="17"/>
  <c r="H31" i="17"/>
  <c r="I31" i="17"/>
  <c r="J31" i="17"/>
  <c r="K31" i="17"/>
  <c r="N31" i="17"/>
  <c r="C32" i="17"/>
  <c r="D32" i="17"/>
  <c r="E32" i="17"/>
  <c r="F32" i="17"/>
  <c r="G32" i="17"/>
  <c r="H32" i="17"/>
  <c r="I32" i="17"/>
  <c r="J32" i="17"/>
  <c r="K30" i="1"/>
  <c r="K30" i="15"/>
  <c r="K32" i="17"/>
  <c r="N32" i="17"/>
  <c r="C33" i="17"/>
  <c r="D33" i="17"/>
  <c r="E33" i="17"/>
  <c r="F33" i="17"/>
  <c r="G33" i="17"/>
  <c r="H33" i="17"/>
  <c r="I33" i="17"/>
  <c r="J33" i="17"/>
  <c r="K33" i="17"/>
  <c r="N33" i="17"/>
  <c r="C34" i="17"/>
  <c r="D34" i="17"/>
  <c r="E34" i="17"/>
  <c r="F34" i="17"/>
  <c r="G34" i="17"/>
  <c r="H34" i="17"/>
  <c r="I34" i="17"/>
  <c r="J34" i="17"/>
  <c r="K34" i="17"/>
  <c r="N34" i="17"/>
  <c r="C35" i="17"/>
  <c r="D35" i="17"/>
  <c r="E35" i="17"/>
  <c r="F35" i="17"/>
  <c r="G35" i="17"/>
  <c r="H35" i="17"/>
  <c r="I35" i="17"/>
  <c r="J35" i="17"/>
  <c r="K35" i="17"/>
  <c r="N35" i="17"/>
  <c r="C36" i="17"/>
  <c r="D36" i="17"/>
  <c r="E36" i="17"/>
  <c r="F36" i="17"/>
  <c r="G36" i="17"/>
  <c r="H36" i="17"/>
  <c r="I36" i="17"/>
  <c r="J36" i="17"/>
  <c r="K36" i="17"/>
  <c r="N36" i="17"/>
  <c r="C37" i="17"/>
  <c r="D37" i="17"/>
  <c r="E37" i="17"/>
  <c r="F37" i="17"/>
  <c r="G37" i="17"/>
  <c r="H37" i="17"/>
  <c r="I37" i="17"/>
  <c r="J37" i="17"/>
  <c r="K37" i="17"/>
  <c r="N37" i="17"/>
  <c r="C38" i="17"/>
  <c r="D38" i="17"/>
  <c r="E38" i="17"/>
  <c r="F38" i="17"/>
  <c r="G38" i="17"/>
  <c r="H38" i="17"/>
  <c r="I38" i="17"/>
  <c r="J38" i="17"/>
  <c r="K38" i="17"/>
  <c r="N38" i="17"/>
  <c r="C39" i="17"/>
  <c r="D39" i="17"/>
  <c r="E39" i="17"/>
  <c r="F39" i="17"/>
  <c r="G39" i="17"/>
  <c r="H39" i="17"/>
  <c r="I39" i="17"/>
  <c r="J39" i="17"/>
  <c r="K39" i="17"/>
  <c r="N39" i="17"/>
  <c r="C40" i="17"/>
  <c r="D40" i="17"/>
  <c r="E40" i="17"/>
  <c r="F40" i="17"/>
  <c r="G40" i="17"/>
  <c r="H40" i="17"/>
  <c r="I40" i="17"/>
  <c r="J40" i="17"/>
  <c r="K40" i="17"/>
  <c r="N40" i="17"/>
  <c r="C41" i="17"/>
  <c r="D41" i="17"/>
  <c r="E41" i="17"/>
  <c r="F41" i="17"/>
  <c r="G41" i="17"/>
  <c r="H41" i="17"/>
  <c r="I41" i="17"/>
  <c r="J41" i="17"/>
  <c r="K39" i="1"/>
  <c r="K39" i="15"/>
  <c r="K41" i="17"/>
  <c r="N41" i="17"/>
  <c r="C42" i="17"/>
  <c r="D42" i="17"/>
  <c r="E42" i="17"/>
  <c r="F42" i="17"/>
  <c r="G42" i="17"/>
  <c r="H42" i="17"/>
  <c r="I42" i="17"/>
  <c r="J42" i="17"/>
  <c r="K42" i="17"/>
  <c r="N42" i="17"/>
  <c r="C43" i="17"/>
  <c r="D43" i="17"/>
  <c r="E43" i="17"/>
  <c r="F43" i="17"/>
  <c r="G43" i="17"/>
  <c r="H43" i="17"/>
  <c r="I43" i="17"/>
  <c r="J43" i="17"/>
  <c r="K43" i="17"/>
  <c r="N43" i="17"/>
  <c r="C44" i="17"/>
  <c r="D44" i="17"/>
  <c r="E44" i="17"/>
  <c r="F44" i="17"/>
  <c r="G44" i="17"/>
  <c r="H44" i="17"/>
  <c r="I44" i="17"/>
  <c r="J44" i="17"/>
  <c r="K44" i="17"/>
  <c r="N44" i="17"/>
  <c r="C45" i="17"/>
  <c r="D45" i="17"/>
  <c r="E45" i="17"/>
  <c r="F45" i="17"/>
  <c r="G45" i="17"/>
  <c r="H45" i="17"/>
  <c r="I45" i="17"/>
  <c r="J45" i="17"/>
  <c r="K45" i="17"/>
  <c r="N45" i="17"/>
  <c r="C46" i="17"/>
  <c r="D46" i="17"/>
  <c r="E46" i="17"/>
  <c r="F46" i="17"/>
  <c r="G46" i="17"/>
  <c r="H46" i="17"/>
  <c r="I46" i="17"/>
  <c r="J46" i="17"/>
  <c r="K46" i="17"/>
  <c r="N46" i="17"/>
  <c r="C47" i="17"/>
  <c r="D47" i="17"/>
  <c r="E47" i="17"/>
  <c r="F47" i="17"/>
  <c r="G47" i="17"/>
  <c r="H47" i="17"/>
  <c r="I47" i="17"/>
  <c r="J47" i="17"/>
  <c r="K47" i="17"/>
  <c r="N47" i="17"/>
  <c r="C48" i="17"/>
  <c r="D48" i="17"/>
  <c r="E48" i="17"/>
  <c r="F48" i="17"/>
  <c r="G48" i="17"/>
  <c r="H48" i="17"/>
  <c r="I48" i="17"/>
  <c r="J48" i="17"/>
  <c r="K48" i="17"/>
  <c r="N48" i="17"/>
  <c r="C49" i="17"/>
  <c r="D49" i="17"/>
  <c r="E49" i="17"/>
  <c r="F49" i="17"/>
  <c r="G49" i="17"/>
  <c r="H49" i="17"/>
  <c r="I49" i="17"/>
  <c r="J49" i="17"/>
  <c r="K47" i="1"/>
  <c r="K47" i="15"/>
  <c r="K49" i="17"/>
  <c r="N49" i="17"/>
  <c r="C50" i="17"/>
  <c r="D50" i="17"/>
  <c r="E50" i="17"/>
  <c r="F50" i="17"/>
  <c r="G50" i="17"/>
  <c r="H50" i="17"/>
  <c r="I50" i="17"/>
  <c r="J50" i="17"/>
  <c r="K50" i="17"/>
  <c r="N50" i="17"/>
  <c r="C51" i="17"/>
  <c r="D51" i="17"/>
  <c r="E51" i="17"/>
  <c r="F51" i="17"/>
  <c r="G51" i="17"/>
  <c r="H51" i="17"/>
  <c r="I51" i="17"/>
  <c r="J51" i="17"/>
  <c r="K51" i="17"/>
  <c r="N51" i="17"/>
  <c r="C52" i="17"/>
  <c r="D52" i="17"/>
  <c r="E52" i="17"/>
  <c r="F52" i="17"/>
  <c r="G52" i="17"/>
  <c r="H52" i="17"/>
  <c r="I52" i="17"/>
  <c r="J52" i="17"/>
  <c r="K52" i="17"/>
  <c r="N52" i="17"/>
  <c r="C53" i="17"/>
  <c r="D53" i="17"/>
  <c r="E53" i="17"/>
  <c r="F53" i="17"/>
  <c r="G53" i="17"/>
  <c r="H53" i="17"/>
  <c r="I53" i="17"/>
  <c r="J53" i="17"/>
  <c r="K53" i="17"/>
  <c r="N53" i="17"/>
  <c r="C54" i="17"/>
  <c r="D54" i="17"/>
  <c r="E54" i="17"/>
  <c r="F54" i="17"/>
  <c r="G54" i="17"/>
  <c r="H54" i="17"/>
  <c r="I54" i="17"/>
  <c r="J54" i="17"/>
  <c r="K54" i="17"/>
  <c r="N54" i="17"/>
  <c r="C55" i="17"/>
  <c r="D55" i="17"/>
  <c r="E55" i="17"/>
  <c r="F55" i="17"/>
  <c r="G55" i="17"/>
  <c r="H55" i="17"/>
  <c r="I55" i="17"/>
  <c r="J55" i="17"/>
  <c r="K55" i="17"/>
  <c r="N55" i="17"/>
  <c r="C56" i="17"/>
  <c r="D56" i="17"/>
  <c r="E56" i="17"/>
  <c r="F56" i="17"/>
  <c r="G56" i="17"/>
  <c r="H56" i="17"/>
  <c r="I56" i="17"/>
  <c r="J56" i="17"/>
  <c r="K56" i="17"/>
  <c r="N56" i="17"/>
  <c r="C57" i="17"/>
  <c r="D57" i="17"/>
  <c r="E57" i="17"/>
  <c r="F57" i="17"/>
  <c r="G57" i="17"/>
  <c r="H57" i="17"/>
  <c r="I57" i="17"/>
  <c r="J57" i="17"/>
  <c r="K57" i="17"/>
  <c r="N57" i="17"/>
  <c r="C58" i="17"/>
  <c r="D58" i="17"/>
  <c r="E58" i="17"/>
  <c r="F58" i="17"/>
  <c r="G58" i="17"/>
  <c r="H58" i="17"/>
  <c r="I58" i="17"/>
  <c r="J58" i="17"/>
  <c r="K58" i="17"/>
  <c r="N58" i="17"/>
  <c r="C59" i="17"/>
  <c r="D59" i="17"/>
  <c r="E59" i="17"/>
  <c r="F59" i="17"/>
  <c r="G59" i="17"/>
  <c r="H59" i="17"/>
  <c r="I59" i="17"/>
  <c r="J59" i="17"/>
  <c r="K59" i="17"/>
  <c r="N59" i="17"/>
  <c r="C60" i="17"/>
  <c r="D60" i="17"/>
  <c r="E60" i="17"/>
  <c r="F60" i="17"/>
  <c r="G60" i="17"/>
  <c r="H60" i="17"/>
  <c r="I60" i="17"/>
  <c r="J60" i="17"/>
  <c r="K60" i="17"/>
  <c r="N60" i="17"/>
  <c r="C61" i="17"/>
  <c r="D61" i="17"/>
  <c r="E61" i="17"/>
  <c r="F61" i="17"/>
  <c r="G61" i="17"/>
  <c r="H61" i="17"/>
  <c r="I61" i="17"/>
  <c r="J61" i="17"/>
  <c r="K61" i="17"/>
  <c r="N61" i="17"/>
  <c r="C62" i="17"/>
  <c r="D62" i="17"/>
  <c r="E62" i="17"/>
  <c r="F62" i="17"/>
  <c r="G62" i="17"/>
  <c r="H62" i="17"/>
  <c r="I62" i="17"/>
  <c r="J62" i="17"/>
  <c r="K62" i="17"/>
  <c r="N62" i="17"/>
  <c r="C63" i="17"/>
  <c r="D63" i="17"/>
  <c r="E63" i="17"/>
  <c r="F63" i="17"/>
  <c r="G63" i="17"/>
  <c r="H63" i="17"/>
  <c r="I63" i="17"/>
  <c r="J63" i="17"/>
  <c r="K63" i="17"/>
  <c r="N63" i="17"/>
  <c r="C64" i="17"/>
  <c r="D64" i="17"/>
  <c r="E64" i="17"/>
  <c r="F64" i="17"/>
  <c r="G64" i="17"/>
  <c r="H64" i="17"/>
  <c r="I64" i="17"/>
  <c r="J64" i="17"/>
  <c r="K64" i="17"/>
  <c r="N64" i="17"/>
  <c r="C65" i="17"/>
  <c r="D65" i="17"/>
  <c r="E65" i="17"/>
  <c r="F65" i="17"/>
  <c r="G65" i="17"/>
  <c r="H65" i="17"/>
  <c r="I65" i="17"/>
  <c r="J65" i="17"/>
  <c r="K65" i="17"/>
  <c r="N65" i="17"/>
  <c r="C66" i="17"/>
  <c r="D66" i="17"/>
  <c r="E66" i="17"/>
  <c r="F66" i="17"/>
  <c r="G66" i="17"/>
  <c r="H66" i="17"/>
  <c r="I66" i="17"/>
  <c r="J66" i="17"/>
  <c r="K66" i="17"/>
  <c r="N66" i="17"/>
  <c r="C67" i="17"/>
  <c r="D67" i="17"/>
  <c r="E67" i="17"/>
  <c r="F67" i="17"/>
  <c r="G67" i="17"/>
  <c r="H67" i="17"/>
  <c r="I67" i="17"/>
  <c r="J67" i="17"/>
  <c r="K67" i="17"/>
  <c r="N67" i="17"/>
  <c r="C68" i="17"/>
  <c r="D68" i="17"/>
  <c r="E68" i="17"/>
  <c r="F68" i="17"/>
  <c r="G68" i="17"/>
  <c r="H68" i="17"/>
  <c r="I68" i="17"/>
  <c r="J68" i="17"/>
  <c r="K66" i="1"/>
  <c r="K66" i="15"/>
  <c r="K68" i="17"/>
  <c r="N68" i="17"/>
  <c r="C69" i="17"/>
  <c r="D69" i="17"/>
  <c r="E69" i="17"/>
  <c r="F69" i="17"/>
  <c r="G69" i="17"/>
  <c r="H69" i="17"/>
  <c r="I69" i="17"/>
  <c r="J69" i="17"/>
  <c r="K67" i="1"/>
  <c r="K67" i="15"/>
  <c r="K69" i="17"/>
  <c r="N69" i="17"/>
  <c r="C70" i="17"/>
  <c r="D70" i="17"/>
  <c r="E70" i="17"/>
  <c r="F70" i="17"/>
  <c r="G70" i="17"/>
  <c r="H70" i="17"/>
  <c r="I70" i="17"/>
  <c r="J70" i="17"/>
  <c r="K70" i="17"/>
  <c r="N70" i="17"/>
  <c r="C71" i="17"/>
  <c r="D71" i="17"/>
  <c r="E71" i="17"/>
  <c r="F71" i="17"/>
  <c r="G71" i="17"/>
  <c r="H71" i="17"/>
  <c r="I71" i="17"/>
  <c r="J71" i="17"/>
  <c r="K71" i="17"/>
  <c r="N71" i="17"/>
  <c r="C72" i="17"/>
  <c r="D72" i="17"/>
  <c r="E72" i="17"/>
  <c r="F72" i="17"/>
  <c r="G72" i="17"/>
  <c r="H72" i="17"/>
  <c r="I72" i="17"/>
  <c r="J72" i="17"/>
  <c r="K72" i="17"/>
  <c r="N72" i="17"/>
  <c r="C73" i="17"/>
  <c r="D73" i="17"/>
  <c r="E73" i="17"/>
  <c r="F73" i="17"/>
  <c r="G73" i="17"/>
  <c r="H73" i="17"/>
  <c r="I73" i="17"/>
  <c r="J73" i="17"/>
  <c r="K71" i="1"/>
  <c r="K71" i="15"/>
  <c r="K73" i="17"/>
  <c r="N73" i="17"/>
  <c r="C74" i="17"/>
  <c r="D74" i="17"/>
  <c r="E74" i="17"/>
  <c r="F74" i="17"/>
  <c r="G74" i="17"/>
  <c r="H74" i="17"/>
  <c r="I74" i="17"/>
  <c r="J74" i="17"/>
  <c r="K72" i="1"/>
  <c r="K72" i="15"/>
  <c r="K74" i="17"/>
  <c r="N74" i="17"/>
  <c r="C75" i="17"/>
  <c r="D75" i="17"/>
  <c r="E75" i="17"/>
  <c r="F75" i="17"/>
  <c r="G75" i="17"/>
  <c r="H75" i="17"/>
  <c r="I75" i="17"/>
  <c r="J75" i="17"/>
  <c r="K75" i="17"/>
  <c r="N75" i="17"/>
  <c r="C76" i="17"/>
  <c r="D76" i="17"/>
  <c r="E76" i="17"/>
  <c r="F76" i="17"/>
  <c r="G76" i="17"/>
  <c r="H76" i="17"/>
  <c r="I76" i="17"/>
  <c r="J76" i="17"/>
  <c r="K76" i="17"/>
  <c r="N76" i="17"/>
  <c r="C77" i="17"/>
  <c r="D77" i="17"/>
  <c r="E77" i="17"/>
  <c r="F77" i="17"/>
  <c r="G77" i="17"/>
  <c r="H77" i="17"/>
  <c r="I77" i="17"/>
  <c r="J77" i="17"/>
  <c r="K77" i="17"/>
  <c r="N77" i="17"/>
  <c r="C78" i="17"/>
  <c r="D78" i="17"/>
  <c r="E78" i="17"/>
  <c r="F78" i="17"/>
  <c r="G78" i="17"/>
  <c r="H78" i="17"/>
  <c r="I78" i="17"/>
  <c r="J78" i="17"/>
  <c r="K78" i="17"/>
  <c r="N78" i="17"/>
  <c r="C79" i="17"/>
  <c r="D79" i="17"/>
  <c r="E79" i="17"/>
  <c r="F79" i="17"/>
  <c r="G79" i="17"/>
  <c r="H79" i="17"/>
  <c r="I79" i="17"/>
  <c r="J79" i="17"/>
  <c r="K79" i="17"/>
  <c r="N79" i="17"/>
  <c r="C80" i="17"/>
  <c r="D80" i="17"/>
  <c r="E80" i="17"/>
  <c r="F80" i="17"/>
  <c r="G80" i="17"/>
  <c r="H80" i="17"/>
  <c r="I80" i="17"/>
  <c r="J80" i="17"/>
  <c r="K78" i="1"/>
  <c r="K78" i="15"/>
  <c r="K80" i="17"/>
  <c r="N80" i="17"/>
  <c r="C81" i="17"/>
  <c r="D81" i="17"/>
  <c r="E81" i="17"/>
  <c r="F81" i="17"/>
  <c r="G81" i="17"/>
  <c r="H81" i="17"/>
  <c r="I81" i="17"/>
  <c r="J81" i="17"/>
  <c r="K81" i="17"/>
  <c r="N81" i="17"/>
  <c r="C82" i="17"/>
  <c r="D82" i="17"/>
  <c r="E82" i="17"/>
  <c r="F82" i="17"/>
  <c r="G82" i="17"/>
  <c r="H82" i="17"/>
  <c r="I82" i="17"/>
  <c r="J82" i="17"/>
  <c r="K80" i="1"/>
  <c r="K80" i="15"/>
  <c r="K82" i="17"/>
  <c r="N82" i="17"/>
  <c r="C83" i="17"/>
  <c r="D83" i="17"/>
  <c r="E83" i="17"/>
  <c r="F83" i="17"/>
  <c r="G83" i="17"/>
  <c r="H83" i="17"/>
  <c r="I83" i="17"/>
  <c r="J83" i="17"/>
  <c r="K83" i="17"/>
  <c r="N83" i="17"/>
  <c r="C84" i="17"/>
  <c r="D84" i="17"/>
  <c r="E84" i="17"/>
  <c r="F84" i="17"/>
  <c r="G84" i="17"/>
  <c r="H84" i="17"/>
  <c r="I84" i="17"/>
  <c r="J84" i="17"/>
  <c r="K82" i="1"/>
  <c r="K82" i="15"/>
  <c r="K84" i="17"/>
  <c r="N84" i="17"/>
  <c r="C85" i="17"/>
  <c r="D85" i="17"/>
  <c r="E85" i="17"/>
  <c r="F85" i="17"/>
  <c r="G85" i="17"/>
  <c r="H85" i="17"/>
  <c r="I85" i="17"/>
  <c r="J85" i="17"/>
  <c r="K83" i="1"/>
  <c r="K83" i="15"/>
  <c r="K85" i="17"/>
  <c r="N85" i="17"/>
  <c r="C86" i="17"/>
  <c r="D86" i="17"/>
  <c r="E86" i="17"/>
  <c r="F86" i="17"/>
  <c r="G86" i="17"/>
  <c r="H86" i="17"/>
  <c r="I86" i="17"/>
  <c r="J86" i="17"/>
  <c r="K86" i="17"/>
  <c r="N86" i="17"/>
  <c r="C87" i="17"/>
  <c r="D87" i="17"/>
  <c r="E87" i="17"/>
  <c r="F87" i="17"/>
  <c r="G87" i="17"/>
  <c r="H87" i="17"/>
  <c r="I87" i="17"/>
  <c r="J87" i="17"/>
  <c r="K87" i="17"/>
  <c r="N87" i="17"/>
  <c r="C88" i="17"/>
  <c r="D88" i="17"/>
  <c r="E88" i="17"/>
  <c r="F88" i="17"/>
  <c r="G88" i="17"/>
  <c r="H88" i="17"/>
  <c r="I88" i="17"/>
  <c r="J88" i="17"/>
  <c r="K88" i="17"/>
  <c r="N88" i="17"/>
  <c r="C89" i="17"/>
  <c r="D89" i="17"/>
  <c r="E89" i="17"/>
  <c r="F89" i="17"/>
  <c r="G89" i="17"/>
  <c r="H89" i="17"/>
  <c r="I89" i="17"/>
  <c r="J89" i="17"/>
  <c r="K89" i="17"/>
  <c r="N89" i="17"/>
  <c r="C90" i="17"/>
  <c r="D90" i="17"/>
  <c r="E90" i="17"/>
  <c r="F90" i="17"/>
  <c r="G90" i="17"/>
  <c r="H90" i="17"/>
  <c r="I90" i="17"/>
  <c r="J90" i="17"/>
  <c r="K90" i="17"/>
  <c r="N90" i="17"/>
  <c r="C91" i="17"/>
  <c r="D91" i="17"/>
  <c r="E91" i="17"/>
  <c r="F91" i="17"/>
  <c r="G91" i="17"/>
  <c r="H91" i="17"/>
  <c r="I91" i="17"/>
  <c r="J91" i="17"/>
  <c r="K89" i="1"/>
  <c r="K89" i="15"/>
  <c r="K91" i="17"/>
  <c r="N91" i="17"/>
  <c r="C92" i="17"/>
  <c r="D92" i="17"/>
  <c r="E92" i="17"/>
  <c r="F92" i="17"/>
  <c r="G92" i="17"/>
  <c r="H92" i="17"/>
  <c r="I92" i="17"/>
  <c r="J92" i="17"/>
  <c r="K92" i="17"/>
  <c r="N92" i="17"/>
  <c r="C93" i="17"/>
  <c r="D93" i="17"/>
  <c r="E93" i="17"/>
  <c r="F93" i="17"/>
  <c r="G93" i="17"/>
  <c r="H93" i="17"/>
  <c r="I93" i="17"/>
  <c r="J93" i="17"/>
  <c r="K91" i="1"/>
  <c r="K91" i="15"/>
  <c r="K93" i="17"/>
  <c r="N93" i="17"/>
  <c r="C94" i="17"/>
  <c r="D94" i="17"/>
  <c r="E94" i="17"/>
  <c r="F94" i="17"/>
  <c r="G94" i="17"/>
  <c r="H94" i="17"/>
  <c r="I94" i="17"/>
  <c r="J94" i="17"/>
  <c r="K94" i="17"/>
  <c r="N94" i="17"/>
  <c r="C95" i="17"/>
  <c r="D95" i="17"/>
  <c r="E95" i="17"/>
  <c r="F95" i="17"/>
  <c r="G95" i="17"/>
  <c r="H95" i="17"/>
  <c r="I95" i="17"/>
  <c r="J95" i="17"/>
  <c r="K95" i="17"/>
  <c r="N95" i="17"/>
  <c r="C96" i="17"/>
  <c r="D96" i="17"/>
  <c r="E96" i="17"/>
  <c r="F96" i="17"/>
  <c r="G96" i="17"/>
  <c r="H96" i="17"/>
  <c r="I96" i="17"/>
  <c r="J96" i="17"/>
  <c r="K96" i="17"/>
  <c r="N96" i="17"/>
  <c r="C97" i="17"/>
  <c r="D97" i="17"/>
  <c r="E97" i="17"/>
  <c r="F97" i="17"/>
  <c r="G97" i="17"/>
  <c r="H97" i="17"/>
  <c r="I97" i="17"/>
  <c r="J97" i="17"/>
  <c r="K97" i="17"/>
  <c r="N97" i="17"/>
  <c r="C98" i="17"/>
  <c r="D98" i="17"/>
  <c r="E98" i="17"/>
  <c r="F98" i="17"/>
  <c r="G98" i="17"/>
  <c r="H98" i="17"/>
  <c r="I98" i="17"/>
  <c r="J98" i="17"/>
  <c r="K98" i="17"/>
  <c r="N98" i="17"/>
  <c r="C99" i="17"/>
  <c r="D99" i="17"/>
  <c r="E99" i="17"/>
  <c r="F99" i="17"/>
  <c r="G99" i="17"/>
  <c r="H99" i="17"/>
  <c r="I99" i="17"/>
  <c r="J99" i="17"/>
  <c r="K99" i="17"/>
  <c r="N99" i="17"/>
  <c r="C100" i="17"/>
  <c r="D100" i="17"/>
  <c r="E100" i="17"/>
  <c r="F100" i="17"/>
  <c r="G100" i="17"/>
  <c r="H100" i="17"/>
  <c r="I100" i="17"/>
  <c r="J100" i="17"/>
  <c r="K100" i="17"/>
  <c r="N100" i="17"/>
  <c r="C101" i="17"/>
  <c r="D101" i="17"/>
  <c r="E101" i="17"/>
  <c r="F101" i="17"/>
  <c r="G101" i="17"/>
  <c r="H101" i="17"/>
  <c r="I101" i="17"/>
  <c r="J101" i="17"/>
  <c r="K99" i="1"/>
  <c r="K99" i="15"/>
  <c r="K101" i="17"/>
  <c r="N101" i="17"/>
  <c r="C102" i="17"/>
  <c r="D102" i="17"/>
  <c r="E102" i="17"/>
  <c r="F102" i="17"/>
  <c r="G102" i="17"/>
  <c r="H102" i="17"/>
  <c r="I102" i="17"/>
  <c r="J102" i="17"/>
  <c r="K102" i="17"/>
  <c r="N102" i="17"/>
  <c r="C103" i="17"/>
  <c r="D103" i="17"/>
  <c r="E103" i="17"/>
  <c r="F103" i="17"/>
  <c r="G103" i="17"/>
  <c r="H103" i="17"/>
  <c r="I103" i="17"/>
  <c r="J103" i="17"/>
  <c r="K103" i="17"/>
  <c r="N103" i="17"/>
  <c r="C104" i="17"/>
  <c r="D104" i="17"/>
  <c r="E104" i="17"/>
  <c r="F104" i="17"/>
  <c r="G104" i="17"/>
  <c r="H104" i="17"/>
  <c r="I104" i="17"/>
  <c r="J104" i="17"/>
  <c r="K104" i="17"/>
  <c r="N104" i="17"/>
  <c r="C105" i="17"/>
  <c r="D105" i="17"/>
  <c r="E105" i="17"/>
  <c r="F105" i="17"/>
  <c r="G105" i="17"/>
  <c r="H105" i="17"/>
  <c r="I105" i="17"/>
  <c r="J105" i="17"/>
  <c r="K105" i="17"/>
  <c r="N105" i="17"/>
  <c r="C106" i="17"/>
  <c r="D106" i="17"/>
  <c r="E106" i="17"/>
  <c r="F106" i="17"/>
  <c r="G106" i="17"/>
  <c r="H106" i="17"/>
  <c r="I106" i="17"/>
  <c r="J106" i="17"/>
  <c r="K106" i="17"/>
  <c r="N106" i="17"/>
  <c r="C107" i="17"/>
  <c r="D107" i="17"/>
  <c r="E107" i="17"/>
  <c r="F107" i="17"/>
  <c r="G107" i="17"/>
  <c r="H107" i="17"/>
  <c r="I107" i="17"/>
  <c r="J107" i="17"/>
  <c r="K107" i="17"/>
  <c r="N107" i="17"/>
  <c r="C108" i="17"/>
  <c r="D108" i="17"/>
  <c r="E108" i="17"/>
  <c r="F108" i="17"/>
  <c r="G108" i="17"/>
  <c r="H108" i="17"/>
  <c r="I108" i="17"/>
  <c r="J108" i="17"/>
  <c r="K108" i="17"/>
  <c r="N108" i="17"/>
  <c r="C109" i="17"/>
  <c r="D109" i="17"/>
  <c r="E109" i="17"/>
  <c r="F109" i="17"/>
  <c r="G109" i="17"/>
  <c r="H109" i="17"/>
  <c r="I109" i="17"/>
  <c r="J109" i="17"/>
  <c r="K109" i="17"/>
  <c r="N109" i="17"/>
  <c r="C110" i="17"/>
  <c r="D110" i="17"/>
  <c r="E110" i="17"/>
  <c r="F110" i="17"/>
  <c r="G110" i="17"/>
  <c r="H110" i="17"/>
  <c r="I110" i="17"/>
  <c r="J110" i="17"/>
  <c r="K110" i="17"/>
  <c r="N110" i="17"/>
  <c r="C111" i="17"/>
  <c r="D111" i="17"/>
  <c r="E111" i="17"/>
  <c r="F111" i="17"/>
  <c r="G111" i="17"/>
  <c r="H111" i="17"/>
  <c r="I111" i="17"/>
  <c r="J111" i="17"/>
  <c r="K111" i="17"/>
  <c r="N111" i="17"/>
  <c r="C112" i="17"/>
  <c r="D112" i="17"/>
  <c r="E112" i="17"/>
  <c r="F112" i="17"/>
  <c r="G112" i="17"/>
  <c r="H112" i="17"/>
  <c r="I112" i="17"/>
  <c r="J112" i="17"/>
  <c r="K112" i="17"/>
  <c r="N112" i="17"/>
  <c r="C113" i="17"/>
  <c r="D113" i="17"/>
  <c r="E113" i="17"/>
  <c r="F113" i="17"/>
  <c r="G113" i="17"/>
  <c r="H113" i="17"/>
  <c r="I113" i="17"/>
  <c r="J113" i="17"/>
  <c r="K113" i="17"/>
  <c r="N113" i="17"/>
  <c r="C114" i="17"/>
  <c r="D114" i="17"/>
  <c r="E114" i="17"/>
  <c r="F114" i="17"/>
  <c r="G114" i="17"/>
  <c r="H114" i="17"/>
  <c r="I114" i="17"/>
  <c r="J114" i="17"/>
  <c r="K114" i="17"/>
  <c r="N114" i="17"/>
  <c r="C115" i="17"/>
  <c r="D115" i="17"/>
  <c r="E115" i="17"/>
  <c r="F115" i="17"/>
  <c r="G115" i="17"/>
  <c r="H115" i="17"/>
  <c r="I115" i="17"/>
  <c r="J115" i="17"/>
  <c r="K115" i="17"/>
  <c r="N115" i="17"/>
  <c r="C116" i="17"/>
  <c r="D116" i="17"/>
  <c r="E116" i="17"/>
  <c r="F116" i="17"/>
  <c r="G116" i="17"/>
  <c r="H116" i="17"/>
  <c r="I116" i="17"/>
  <c r="J116" i="17"/>
  <c r="K116" i="17"/>
  <c r="N116" i="17"/>
  <c r="C117" i="17"/>
  <c r="D117" i="17"/>
  <c r="E117" i="17"/>
  <c r="F117" i="17"/>
  <c r="G117" i="17"/>
  <c r="H117" i="17"/>
  <c r="I117" i="17"/>
  <c r="J117" i="17"/>
  <c r="K117" i="17"/>
  <c r="N117" i="17"/>
  <c r="C118" i="17"/>
  <c r="D118" i="17"/>
  <c r="E118" i="17"/>
  <c r="F118" i="17"/>
  <c r="G118" i="17"/>
  <c r="H118" i="17"/>
  <c r="I118" i="17"/>
  <c r="J118" i="17"/>
  <c r="K116" i="1"/>
  <c r="K116" i="15"/>
  <c r="K118" i="17"/>
  <c r="N118" i="17"/>
  <c r="C119" i="17"/>
  <c r="D119" i="17"/>
  <c r="E119" i="17"/>
  <c r="F119" i="17"/>
  <c r="G119" i="17"/>
  <c r="H119" i="17"/>
  <c r="I119" i="17"/>
  <c r="J119" i="17"/>
  <c r="K119" i="17"/>
  <c r="N119" i="17"/>
  <c r="C120" i="17"/>
  <c r="D120" i="17"/>
  <c r="E120" i="17"/>
  <c r="F120" i="17"/>
  <c r="G120" i="17"/>
  <c r="H120" i="17"/>
  <c r="I120" i="17"/>
  <c r="J120" i="17"/>
  <c r="K120" i="17"/>
  <c r="N120" i="17"/>
  <c r="C121" i="17"/>
  <c r="D121" i="17"/>
  <c r="E121" i="17"/>
  <c r="F121" i="17"/>
  <c r="G121" i="17"/>
  <c r="H121" i="17"/>
  <c r="I121" i="17"/>
  <c r="J121" i="17"/>
  <c r="K119" i="1"/>
  <c r="K119" i="15"/>
  <c r="K121" i="17"/>
  <c r="N121" i="17"/>
  <c r="C122" i="17"/>
  <c r="D122" i="17"/>
  <c r="E122" i="17"/>
  <c r="F122" i="17"/>
  <c r="G122" i="17"/>
  <c r="H122" i="17"/>
  <c r="I122" i="17"/>
  <c r="J122" i="17"/>
  <c r="K122" i="17"/>
  <c r="N122" i="17"/>
  <c r="C123" i="17"/>
  <c r="D123" i="17"/>
  <c r="E123" i="17"/>
  <c r="F123" i="17"/>
  <c r="G123" i="17"/>
  <c r="H123" i="17"/>
  <c r="I123" i="17"/>
  <c r="J123" i="17"/>
  <c r="K123" i="17"/>
  <c r="N123" i="17"/>
  <c r="C124" i="17"/>
  <c r="D124" i="17"/>
  <c r="E124" i="17"/>
  <c r="F124" i="17"/>
  <c r="G124" i="17"/>
  <c r="H124" i="17"/>
  <c r="I124" i="17"/>
  <c r="J124" i="17"/>
  <c r="K124" i="17"/>
  <c r="N124" i="17"/>
  <c r="C125" i="17"/>
  <c r="D125" i="17"/>
  <c r="E125" i="17"/>
  <c r="F125" i="17"/>
  <c r="G125" i="17"/>
  <c r="H125" i="17"/>
  <c r="I125" i="17"/>
  <c r="J125" i="17"/>
  <c r="K125" i="17"/>
  <c r="N125" i="17"/>
  <c r="C126" i="17"/>
  <c r="D126" i="17"/>
  <c r="E126" i="17"/>
  <c r="F126" i="17"/>
  <c r="G126" i="17"/>
  <c r="H126" i="17"/>
  <c r="I126" i="17"/>
  <c r="J126" i="17"/>
  <c r="K126" i="17"/>
  <c r="N126" i="17"/>
  <c r="C127" i="17"/>
  <c r="D127" i="17"/>
  <c r="E127" i="17"/>
  <c r="F127" i="17"/>
  <c r="G127" i="17"/>
  <c r="H127" i="17"/>
  <c r="I127" i="17"/>
  <c r="J127" i="17"/>
  <c r="K127" i="17"/>
  <c r="N127" i="17"/>
  <c r="C128" i="17"/>
  <c r="D128" i="17"/>
  <c r="E128" i="17"/>
  <c r="F128" i="17"/>
  <c r="G128" i="17"/>
  <c r="H128" i="17"/>
  <c r="I128" i="17"/>
  <c r="J128" i="17"/>
  <c r="K126" i="1"/>
  <c r="K127" i="15"/>
  <c r="K128" i="17"/>
  <c r="N128" i="17"/>
  <c r="C129" i="17"/>
  <c r="D129" i="17"/>
  <c r="E129" i="17"/>
  <c r="F129" i="17"/>
  <c r="G129" i="17"/>
  <c r="H129" i="17"/>
  <c r="I129" i="17"/>
  <c r="J129" i="17"/>
  <c r="K127" i="1"/>
  <c r="K128" i="15"/>
  <c r="K129" i="17"/>
  <c r="N129" i="17"/>
  <c r="C130" i="17"/>
  <c r="D130" i="17"/>
  <c r="E130" i="17"/>
  <c r="F130" i="17"/>
  <c r="G130" i="17"/>
  <c r="H130" i="17"/>
  <c r="I130" i="17"/>
  <c r="J130" i="17"/>
  <c r="K130" i="17"/>
  <c r="N130" i="17"/>
  <c r="C131" i="17"/>
  <c r="D131" i="17"/>
  <c r="E131" i="17"/>
  <c r="F131" i="17"/>
  <c r="G131" i="17"/>
  <c r="H131" i="17"/>
  <c r="I131" i="17"/>
  <c r="J131" i="17"/>
  <c r="K131" i="17"/>
  <c r="N131" i="17"/>
  <c r="C132" i="17"/>
  <c r="D132" i="17"/>
  <c r="E132" i="17"/>
  <c r="F132" i="17"/>
  <c r="G132" i="17"/>
  <c r="H132" i="17"/>
  <c r="I132" i="17"/>
  <c r="J132" i="17"/>
  <c r="K130" i="1"/>
  <c r="K131" i="15"/>
  <c r="K132" i="17"/>
  <c r="N132" i="17"/>
  <c r="C133" i="17"/>
  <c r="D133" i="17"/>
  <c r="E133" i="17"/>
  <c r="F133" i="17"/>
  <c r="G133" i="17"/>
  <c r="H133" i="17"/>
  <c r="I133" i="17"/>
  <c r="J133" i="17"/>
  <c r="K133" i="17"/>
  <c r="N133" i="17"/>
  <c r="C134" i="17"/>
  <c r="D134" i="17"/>
  <c r="E134" i="17"/>
  <c r="F134" i="17"/>
  <c r="G134" i="17"/>
  <c r="H134" i="17"/>
  <c r="I134" i="17"/>
  <c r="J134" i="17"/>
  <c r="K133" i="15"/>
  <c r="K134" i="17"/>
  <c r="N134" i="17"/>
  <c r="C135" i="17"/>
  <c r="D135" i="17"/>
  <c r="E135" i="17"/>
  <c r="F135" i="17"/>
  <c r="G135" i="17"/>
  <c r="H135" i="17"/>
  <c r="I135" i="17"/>
  <c r="J135" i="17"/>
  <c r="K135" i="17"/>
  <c r="N135" i="17"/>
  <c r="C136" i="17"/>
  <c r="D136" i="17"/>
  <c r="E136" i="17"/>
  <c r="F136" i="17"/>
  <c r="G136" i="17"/>
  <c r="H136" i="17"/>
  <c r="I136" i="17"/>
  <c r="J136" i="17"/>
  <c r="K134" i="1"/>
  <c r="K135" i="15"/>
  <c r="K136" i="17"/>
  <c r="N136" i="17"/>
  <c r="C137" i="17"/>
  <c r="D137" i="17"/>
  <c r="E137" i="17"/>
  <c r="F137" i="17"/>
  <c r="G137" i="17"/>
  <c r="H137" i="17"/>
  <c r="I137" i="17"/>
  <c r="J137" i="17"/>
  <c r="K137" i="17"/>
  <c r="N137" i="17"/>
  <c r="C138" i="17"/>
  <c r="D138" i="17"/>
  <c r="E138" i="17"/>
  <c r="F138" i="17"/>
  <c r="G138" i="17"/>
  <c r="H138" i="17"/>
  <c r="I138" i="17"/>
  <c r="J138" i="17"/>
  <c r="K138" i="17"/>
  <c r="N138" i="17"/>
  <c r="C139" i="17"/>
  <c r="D139" i="17"/>
  <c r="E139" i="17"/>
  <c r="F139" i="17"/>
  <c r="G139" i="17"/>
  <c r="H139" i="17"/>
  <c r="I139" i="17"/>
  <c r="J139" i="17"/>
  <c r="K137" i="1"/>
  <c r="K138" i="15"/>
  <c r="K139" i="17"/>
  <c r="N139" i="17"/>
  <c r="C140" i="17"/>
  <c r="D140" i="17"/>
  <c r="E140" i="17"/>
  <c r="F140" i="17"/>
  <c r="G140" i="17"/>
  <c r="H140" i="17"/>
  <c r="I140" i="17"/>
  <c r="J140" i="17"/>
  <c r="K140" i="17"/>
  <c r="N140" i="17"/>
  <c r="C141" i="17"/>
  <c r="D141" i="17"/>
  <c r="E141" i="17"/>
  <c r="F141" i="17"/>
  <c r="G141" i="17"/>
  <c r="H141" i="17"/>
  <c r="I141" i="17"/>
  <c r="J141" i="17"/>
  <c r="K141" i="17"/>
  <c r="N141" i="17"/>
  <c r="C142" i="17"/>
  <c r="D142" i="17"/>
  <c r="E142" i="17"/>
  <c r="F142" i="17"/>
  <c r="G142" i="17"/>
  <c r="H142" i="17"/>
  <c r="I142" i="17"/>
  <c r="J142" i="17"/>
  <c r="K142" i="17"/>
  <c r="N142" i="17"/>
  <c r="C143" i="17"/>
  <c r="D143" i="17"/>
  <c r="E143" i="17"/>
  <c r="F143" i="17"/>
  <c r="G143" i="17"/>
  <c r="H143" i="17"/>
  <c r="I143" i="17"/>
  <c r="J143" i="17"/>
  <c r="K143" i="17"/>
  <c r="N143" i="17"/>
  <c r="C144" i="17"/>
  <c r="D144" i="17"/>
  <c r="E144" i="17"/>
  <c r="F144" i="17"/>
  <c r="G144" i="17"/>
  <c r="H144" i="17"/>
  <c r="I144" i="17"/>
  <c r="J144" i="17"/>
  <c r="K142" i="1"/>
  <c r="K143" i="15"/>
  <c r="K144" i="17"/>
  <c r="N144" i="17"/>
  <c r="C145" i="17"/>
  <c r="D145" i="17"/>
  <c r="E145" i="17"/>
  <c r="F145" i="17"/>
  <c r="G145" i="17"/>
  <c r="H145" i="17"/>
  <c r="I145" i="17"/>
  <c r="J145" i="17"/>
  <c r="K145" i="17"/>
  <c r="N145" i="17"/>
  <c r="C146" i="17"/>
  <c r="D146" i="17"/>
  <c r="E146" i="17"/>
  <c r="F146" i="17"/>
  <c r="G146" i="17"/>
  <c r="H146" i="17"/>
  <c r="I146" i="17"/>
  <c r="J146" i="17"/>
  <c r="K146" i="17"/>
  <c r="N146" i="17"/>
  <c r="C147" i="17"/>
  <c r="D147" i="17"/>
  <c r="E147" i="17"/>
  <c r="F147" i="17"/>
  <c r="G147" i="17"/>
  <c r="H147" i="17"/>
  <c r="I147" i="17"/>
  <c r="J147" i="17"/>
  <c r="K145" i="1"/>
  <c r="K146" i="15"/>
  <c r="K147" i="17"/>
  <c r="N147" i="17"/>
  <c r="C148" i="17"/>
  <c r="D148" i="17"/>
  <c r="E148" i="17"/>
  <c r="F148" i="17"/>
  <c r="G148" i="17"/>
  <c r="H148" i="17"/>
  <c r="I148" i="17"/>
  <c r="J148" i="17"/>
  <c r="K146" i="1"/>
  <c r="K147" i="15"/>
  <c r="K148" i="17"/>
  <c r="N148" i="17"/>
  <c r="C149" i="17"/>
  <c r="D149" i="17"/>
  <c r="E149" i="17"/>
  <c r="F149" i="17"/>
  <c r="G149" i="17"/>
  <c r="H149" i="17"/>
  <c r="I149" i="17"/>
  <c r="J149" i="17"/>
  <c r="K149" i="17"/>
  <c r="N149" i="17"/>
  <c r="C150" i="17"/>
  <c r="D150" i="17"/>
  <c r="E150" i="17"/>
  <c r="F150" i="17"/>
  <c r="G150" i="17"/>
  <c r="H150" i="17"/>
  <c r="I150" i="17"/>
  <c r="J150" i="17"/>
  <c r="K150" i="17"/>
  <c r="N150" i="17"/>
  <c r="C151" i="17"/>
  <c r="D151" i="17"/>
  <c r="E151" i="17"/>
  <c r="F151" i="17"/>
  <c r="G151" i="17"/>
  <c r="H151" i="17"/>
  <c r="I151" i="17"/>
  <c r="J151" i="17"/>
  <c r="K151" i="17"/>
  <c r="N151" i="17"/>
  <c r="C152" i="17"/>
  <c r="D152" i="17"/>
  <c r="E152" i="17"/>
  <c r="F152" i="17"/>
  <c r="G152" i="17"/>
  <c r="H152" i="17"/>
  <c r="I152" i="17"/>
  <c r="J152" i="17"/>
  <c r="K152" i="17"/>
  <c r="N152" i="17"/>
  <c r="C153" i="17"/>
  <c r="D153" i="17"/>
  <c r="E153" i="17"/>
  <c r="F153" i="17"/>
  <c r="G153" i="17"/>
  <c r="H153" i="17"/>
  <c r="I153" i="17"/>
  <c r="J153" i="17"/>
  <c r="K151" i="1"/>
  <c r="K152" i="15"/>
  <c r="K153" i="17"/>
  <c r="N153" i="17"/>
  <c r="C154" i="17"/>
  <c r="D154" i="17"/>
  <c r="E154" i="17"/>
  <c r="F154" i="17"/>
  <c r="G154" i="17"/>
  <c r="H154" i="17"/>
  <c r="I154" i="17"/>
  <c r="J154" i="17"/>
  <c r="K152" i="1"/>
  <c r="K153" i="15"/>
  <c r="K154" i="17"/>
  <c r="N154" i="17"/>
  <c r="C155" i="17"/>
  <c r="D155" i="17"/>
  <c r="E155" i="17"/>
  <c r="F155" i="17"/>
  <c r="G155" i="17"/>
  <c r="H155" i="17"/>
  <c r="I155" i="17"/>
  <c r="J155" i="17"/>
  <c r="K154" i="15"/>
  <c r="K155" i="17"/>
  <c r="N155" i="17"/>
  <c r="C156" i="17"/>
  <c r="D156" i="17"/>
  <c r="E156" i="17"/>
  <c r="F156" i="17"/>
  <c r="G156" i="17"/>
  <c r="H156" i="17"/>
  <c r="I156" i="17"/>
  <c r="J156" i="17"/>
  <c r="K154" i="1"/>
  <c r="K155" i="15"/>
  <c r="K156" i="17"/>
  <c r="N156" i="17"/>
  <c r="C157" i="17"/>
  <c r="D157" i="17"/>
  <c r="E157" i="17"/>
  <c r="F157" i="17"/>
  <c r="G157" i="17"/>
  <c r="H157" i="17"/>
  <c r="I157" i="17"/>
  <c r="J157" i="17"/>
  <c r="K157" i="17"/>
  <c r="N157" i="17"/>
  <c r="C158" i="17"/>
  <c r="D158" i="17"/>
  <c r="E158" i="17"/>
  <c r="F158" i="17"/>
  <c r="G158" i="17"/>
  <c r="H158" i="17"/>
  <c r="I158" i="17"/>
  <c r="J158" i="17"/>
  <c r="K158" i="17"/>
  <c r="N158" i="17"/>
  <c r="C159" i="17"/>
  <c r="D159" i="17"/>
  <c r="E159" i="17"/>
  <c r="F159" i="17"/>
  <c r="G159" i="17"/>
  <c r="H159" i="17"/>
  <c r="I159" i="17"/>
  <c r="J159" i="17"/>
  <c r="K159" i="17"/>
  <c r="N159" i="17"/>
  <c r="C160" i="17"/>
  <c r="D160" i="17"/>
  <c r="E160" i="17"/>
  <c r="F160" i="17"/>
  <c r="G160" i="17"/>
  <c r="H160" i="17"/>
  <c r="I160" i="17"/>
  <c r="J160" i="17"/>
  <c r="K160" i="17"/>
  <c r="N160" i="17"/>
  <c r="C161" i="17"/>
  <c r="D161" i="17"/>
  <c r="E161" i="17"/>
  <c r="F161" i="17"/>
  <c r="G161" i="17"/>
  <c r="H161" i="17"/>
  <c r="I161" i="17"/>
  <c r="J161" i="17"/>
  <c r="K161" i="17"/>
  <c r="N161" i="17"/>
  <c r="C162" i="17"/>
  <c r="D162" i="17"/>
  <c r="E162" i="17"/>
  <c r="F162" i="17"/>
  <c r="G162" i="17"/>
  <c r="H162" i="17"/>
  <c r="I162" i="17"/>
  <c r="J162" i="17"/>
  <c r="K162" i="17"/>
  <c r="N162" i="17"/>
  <c r="C163" i="17"/>
  <c r="D163" i="17"/>
  <c r="E163" i="17"/>
  <c r="F163" i="17"/>
  <c r="G163" i="17"/>
  <c r="H163" i="17"/>
  <c r="I163" i="17"/>
  <c r="J163" i="17"/>
  <c r="K163" i="17"/>
  <c r="N163" i="17"/>
  <c r="C164" i="17"/>
  <c r="D164" i="17"/>
  <c r="E164" i="17"/>
  <c r="F164" i="17"/>
  <c r="G164" i="17"/>
  <c r="H164" i="17"/>
  <c r="I164" i="17"/>
  <c r="J164" i="17"/>
  <c r="K164" i="17"/>
  <c r="N164" i="17"/>
  <c r="C165" i="17"/>
  <c r="D165" i="17"/>
  <c r="E165" i="17"/>
  <c r="F165" i="17"/>
  <c r="G165" i="17"/>
  <c r="H165" i="17"/>
  <c r="I165" i="17"/>
  <c r="J165" i="17"/>
  <c r="K165" i="17"/>
  <c r="N165" i="17"/>
  <c r="C166" i="17"/>
  <c r="D166" i="17"/>
  <c r="E166" i="17"/>
  <c r="F166" i="17"/>
  <c r="G166" i="17"/>
  <c r="H166" i="17"/>
  <c r="I166" i="17"/>
  <c r="J166" i="17"/>
  <c r="K164" i="1"/>
  <c r="K165" i="15"/>
  <c r="K166" i="17"/>
  <c r="N166" i="17"/>
  <c r="C167" i="17"/>
  <c r="D167" i="17"/>
  <c r="E167" i="17"/>
  <c r="F167" i="17"/>
  <c r="G167" i="17"/>
  <c r="H167" i="17"/>
  <c r="I167" i="17"/>
  <c r="J167" i="17"/>
  <c r="K167" i="17"/>
  <c r="N167" i="17"/>
  <c r="C168" i="17"/>
  <c r="D168" i="17"/>
  <c r="E168" i="17"/>
  <c r="F168" i="17"/>
  <c r="G168" i="17"/>
  <c r="H168" i="17"/>
  <c r="I168" i="17"/>
  <c r="J168" i="17"/>
  <c r="K168" i="17"/>
  <c r="N168" i="17"/>
  <c r="C169" i="17"/>
  <c r="D169" i="17"/>
  <c r="E169" i="17"/>
  <c r="F169" i="17"/>
  <c r="G169" i="17"/>
  <c r="H169" i="17"/>
  <c r="I169" i="17"/>
  <c r="J169" i="17"/>
  <c r="K167" i="1"/>
  <c r="K168" i="15"/>
  <c r="K169" i="17"/>
  <c r="N169" i="17"/>
  <c r="C170" i="17"/>
  <c r="D170" i="17"/>
  <c r="E170" i="17"/>
  <c r="F170" i="17"/>
  <c r="G170" i="17"/>
  <c r="H170" i="17"/>
  <c r="I170" i="17"/>
  <c r="J170" i="17"/>
  <c r="K170" i="17"/>
  <c r="N170" i="17"/>
  <c r="C171" i="17"/>
  <c r="D171" i="17"/>
  <c r="E171" i="17"/>
  <c r="F171" i="17"/>
  <c r="G171" i="17"/>
  <c r="H171" i="17"/>
  <c r="I171" i="17"/>
  <c r="J171" i="17"/>
  <c r="K169" i="1"/>
  <c r="K170" i="15"/>
  <c r="K171" i="17"/>
  <c r="N171" i="17"/>
  <c r="C172" i="17"/>
  <c r="D172" i="17"/>
  <c r="E172" i="17"/>
  <c r="F172" i="17"/>
  <c r="G172" i="17"/>
  <c r="H172" i="17"/>
  <c r="I172" i="17"/>
  <c r="J172" i="17"/>
  <c r="K172" i="17"/>
  <c r="N172" i="17"/>
  <c r="C173" i="17"/>
  <c r="D173" i="17"/>
  <c r="E173" i="17"/>
  <c r="F173" i="17"/>
  <c r="G173" i="17"/>
  <c r="H173" i="17"/>
  <c r="I173" i="17"/>
  <c r="J173" i="17"/>
  <c r="K173" i="17"/>
  <c r="N173" i="17"/>
  <c r="C174" i="17"/>
  <c r="D174" i="17"/>
  <c r="E174" i="17"/>
  <c r="F174" i="17"/>
  <c r="G174" i="17"/>
  <c r="H174" i="17"/>
  <c r="I174" i="17"/>
  <c r="J174" i="17"/>
  <c r="K174" i="17"/>
  <c r="N174" i="17"/>
  <c r="C175" i="17"/>
  <c r="D175" i="17"/>
  <c r="E175" i="17"/>
  <c r="F175" i="17"/>
  <c r="G175" i="17"/>
  <c r="H175" i="17"/>
  <c r="I175" i="17"/>
  <c r="J175" i="17"/>
  <c r="K173" i="1"/>
  <c r="K174" i="15"/>
  <c r="K175" i="17"/>
  <c r="N175" i="17"/>
  <c r="C176" i="17"/>
  <c r="D176" i="17"/>
  <c r="E176" i="17"/>
  <c r="F176" i="17"/>
  <c r="G176" i="17"/>
  <c r="H176" i="17"/>
  <c r="I176" i="17"/>
  <c r="J176" i="17"/>
  <c r="K174" i="1"/>
  <c r="K175" i="15"/>
  <c r="K176" i="17"/>
  <c r="N176" i="17"/>
  <c r="C177" i="17"/>
  <c r="D177" i="17"/>
  <c r="E177" i="17"/>
  <c r="F177" i="17"/>
  <c r="G177" i="17"/>
  <c r="H177" i="17"/>
  <c r="I177" i="17"/>
  <c r="J177" i="17"/>
  <c r="K176" i="15"/>
  <c r="K177" i="17"/>
  <c r="N177" i="17"/>
  <c r="C178" i="17"/>
  <c r="D178" i="17"/>
  <c r="E178" i="17"/>
  <c r="F178" i="17"/>
  <c r="G178" i="17"/>
  <c r="H178" i="17"/>
  <c r="I178" i="17"/>
  <c r="J178" i="17"/>
  <c r="K176" i="1"/>
  <c r="K177" i="15"/>
  <c r="K178" i="17"/>
  <c r="N178" i="17"/>
  <c r="C179" i="17"/>
  <c r="D179" i="17"/>
  <c r="E179" i="17"/>
  <c r="F179" i="17"/>
  <c r="G179" i="17"/>
  <c r="H179" i="17"/>
  <c r="I179" i="17"/>
  <c r="J179" i="17"/>
  <c r="K178" i="15"/>
  <c r="K179" i="17"/>
  <c r="N179" i="17"/>
  <c r="C180" i="17"/>
  <c r="D180" i="17"/>
  <c r="E180" i="17"/>
  <c r="F180" i="17"/>
  <c r="G180" i="17"/>
  <c r="H180" i="17"/>
  <c r="I180" i="17"/>
  <c r="J180" i="17"/>
  <c r="K179" i="15"/>
  <c r="K180" i="17"/>
  <c r="N180" i="17"/>
  <c r="C4" i="17"/>
  <c r="D4" i="17"/>
  <c r="E4" i="17"/>
  <c r="F4" i="17"/>
  <c r="G4" i="17"/>
  <c r="H4" i="17"/>
  <c r="I4" i="17"/>
  <c r="J4" i="17"/>
  <c r="K4" i="17"/>
  <c r="N4" i="17"/>
  <c r="N7" i="21"/>
  <c r="N3" i="1"/>
  <c r="N4" i="1"/>
  <c r="N5" i="1"/>
  <c r="N6" i="1"/>
  <c r="N7" i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62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2" i="1"/>
  <c r="K124" i="15"/>
  <c r="AN9" i="19"/>
  <c r="AN8" i="19"/>
  <c r="AN7" i="19"/>
  <c r="AN6" i="19"/>
  <c r="AN5" i="19"/>
  <c r="AN4" i="19"/>
  <c r="N2" i="19"/>
  <c r="AV9" i="19"/>
  <c r="AV8" i="19"/>
  <c r="AV7" i="19"/>
  <c r="AV6" i="19"/>
  <c r="AV5" i="19"/>
  <c r="AV4" i="19"/>
  <c r="B9" i="55"/>
  <c r="B9" i="54"/>
  <c r="B9" i="53"/>
  <c r="B9" i="52"/>
  <c r="B22" i="55"/>
  <c r="B19" i="55"/>
  <c r="B16" i="55"/>
  <c r="B13" i="55"/>
  <c r="B7" i="55"/>
  <c r="B3" i="55"/>
  <c r="B16" i="54"/>
  <c r="B13" i="54"/>
  <c r="B7" i="54"/>
  <c r="B3" i="54"/>
  <c r="B22" i="53"/>
  <c r="B19" i="53"/>
  <c r="B16" i="53"/>
  <c r="B13" i="53"/>
  <c r="B7" i="53"/>
  <c r="B3" i="53"/>
  <c r="B22" i="52"/>
  <c r="B19" i="52"/>
  <c r="B16" i="52"/>
  <c r="B13" i="52"/>
  <c r="B7" i="52"/>
  <c r="B3" i="52"/>
  <c r="AB4" i="32"/>
  <c r="AB5" i="32"/>
  <c r="AB6" i="32"/>
  <c r="AB7" i="32"/>
  <c r="AB8" i="32"/>
  <c r="AB9" i="32"/>
  <c r="AB10" i="32"/>
  <c r="AB11" i="32"/>
  <c r="AB12" i="32"/>
  <c r="AB13" i="32"/>
  <c r="AB14" i="32"/>
  <c r="AB15" i="32"/>
  <c r="AB16" i="32"/>
  <c r="AB17" i="32"/>
  <c r="AB18" i="32"/>
  <c r="AB19" i="32"/>
  <c r="AB20" i="32"/>
  <c r="AB21" i="32"/>
  <c r="AB22" i="32"/>
  <c r="AB23" i="32"/>
  <c r="AB24" i="32"/>
  <c r="AB25" i="32"/>
  <c r="AB26" i="32"/>
  <c r="AB27" i="32"/>
  <c r="AB28" i="32"/>
  <c r="AB29" i="32"/>
  <c r="AB30" i="32"/>
  <c r="AB31" i="32"/>
  <c r="AB32" i="32"/>
  <c r="AB33" i="32"/>
  <c r="AB34" i="32"/>
  <c r="AB35" i="32"/>
  <c r="AB36" i="32"/>
  <c r="AB37" i="32"/>
  <c r="AB38" i="32"/>
  <c r="AB39" i="32"/>
  <c r="AB40" i="32"/>
  <c r="AB41" i="32"/>
  <c r="AB42" i="32"/>
  <c r="AB43" i="32"/>
  <c r="AB44" i="32"/>
  <c r="AB45" i="32"/>
  <c r="AB46" i="32"/>
  <c r="AB47" i="32"/>
  <c r="AB48" i="32"/>
  <c r="AB49" i="32"/>
  <c r="AB50" i="32"/>
  <c r="AB51" i="32"/>
  <c r="AB52" i="32"/>
  <c r="AB53" i="32"/>
  <c r="AB54" i="32"/>
  <c r="AB55" i="32"/>
  <c r="AB56" i="32"/>
  <c r="AB57" i="32"/>
  <c r="AB3" i="32"/>
  <c r="AA4" i="32"/>
  <c r="AA5" i="32"/>
  <c r="AA6" i="32"/>
  <c r="AA7" i="32"/>
  <c r="AA8" i="32"/>
  <c r="AA9" i="32"/>
  <c r="AA10" i="32"/>
  <c r="AA11" i="32"/>
  <c r="AA12" i="32"/>
  <c r="AA13" i="32"/>
  <c r="AA14" i="32"/>
  <c r="AA15" i="32"/>
  <c r="AA16" i="32"/>
  <c r="AA17" i="32"/>
  <c r="AA18" i="32"/>
  <c r="AA19" i="32"/>
  <c r="AA20" i="32"/>
  <c r="AA21" i="32"/>
  <c r="AA22" i="32"/>
  <c r="AA23" i="32"/>
  <c r="AA24" i="32"/>
  <c r="AA25" i="32"/>
  <c r="AA26" i="32"/>
  <c r="AA27" i="32"/>
  <c r="AA28" i="32"/>
  <c r="AA29" i="32"/>
  <c r="AA30" i="32"/>
  <c r="AA31" i="32"/>
  <c r="AA32" i="32"/>
  <c r="AA33" i="32"/>
  <c r="AA34" i="32"/>
  <c r="AA35" i="32"/>
  <c r="AA36" i="32"/>
  <c r="AA37" i="32"/>
  <c r="AA38" i="32"/>
  <c r="AA39" i="32"/>
  <c r="AA40" i="32"/>
  <c r="AA41" i="32"/>
  <c r="AA42" i="32"/>
  <c r="AA43" i="32"/>
  <c r="AA44" i="32"/>
  <c r="AA45" i="32"/>
  <c r="AA46" i="32"/>
  <c r="AA47" i="32"/>
  <c r="AA48" i="32"/>
  <c r="AA49" i="32"/>
  <c r="AA50" i="32"/>
  <c r="AA51" i="32"/>
  <c r="AA52" i="32"/>
  <c r="AA53" i="32"/>
  <c r="AA54" i="32"/>
  <c r="AA55" i="32"/>
  <c r="AA56" i="32"/>
  <c r="AA57" i="32"/>
  <c r="AA3" i="32"/>
  <c r="Z4" i="32"/>
  <c r="Z5" i="32"/>
  <c r="Z6" i="32"/>
  <c r="Z7" i="32"/>
  <c r="Z8" i="32"/>
  <c r="Z9" i="32"/>
  <c r="Z10" i="32"/>
  <c r="Z11" i="32"/>
  <c r="Z12" i="32"/>
  <c r="Z13" i="32"/>
  <c r="Z14" i="32"/>
  <c r="Z15" i="32"/>
  <c r="Z16" i="32"/>
  <c r="Z17" i="32"/>
  <c r="Z18" i="32"/>
  <c r="Z19" i="32"/>
  <c r="Z20" i="32"/>
  <c r="Z21" i="32"/>
  <c r="Z22" i="32"/>
  <c r="Z23" i="32"/>
  <c r="Z24" i="32"/>
  <c r="Z25" i="32"/>
  <c r="Z26" i="32"/>
  <c r="Z27" i="32"/>
  <c r="Z28" i="32"/>
  <c r="Z29" i="32"/>
  <c r="Z30" i="32"/>
  <c r="Z31" i="32"/>
  <c r="Z32" i="32"/>
  <c r="Z33" i="32"/>
  <c r="Z34" i="32"/>
  <c r="Z35" i="32"/>
  <c r="Z36" i="32"/>
  <c r="Z37" i="32"/>
  <c r="Z38" i="32"/>
  <c r="Z39" i="32"/>
  <c r="Z40" i="32"/>
  <c r="Z41" i="32"/>
  <c r="Z42" i="32"/>
  <c r="Z43" i="32"/>
  <c r="Z44" i="32"/>
  <c r="Z45" i="32"/>
  <c r="Z46" i="32"/>
  <c r="Z47" i="32"/>
  <c r="Z48" i="32"/>
  <c r="Z49" i="32"/>
  <c r="Z50" i="32"/>
  <c r="Z51" i="32"/>
  <c r="Z52" i="32"/>
  <c r="Z53" i="32"/>
  <c r="Z54" i="32"/>
  <c r="Z55" i="32"/>
  <c r="Z56" i="32"/>
  <c r="Z57" i="32"/>
  <c r="Z3" i="32"/>
  <c r="Y4" i="32"/>
  <c r="Y5" i="32"/>
  <c r="Y6" i="32"/>
  <c r="Y7" i="32"/>
  <c r="Y8" i="32"/>
  <c r="Y9" i="32"/>
  <c r="Y10" i="32"/>
  <c r="Y11" i="32"/>
  <c r="Y12" i="32"/>
  <c r="Y13" i="32"/>
  <c r="Y14" i="32"/>
  <c r="Y15" i="32"/>
  <c r="Y16" i="32"/>
  <c r="Y17" i="32"/>
  <c r="Y18" i="32"/>
  <c r="Y19" i="32"/>
  <c r="Y20" i="32"/>
  <c r="Y21" i="32"/>
  <c r="Y22" i="32"/>
  <c r="Y23" i="32"/>
  <c r="Y24" i="32"/>
  <c r="Y25" i="32"/>
  <c r="Y26" i="32"/>
  <c r="Y27" i="32"/>
  <c r="Y28" i="32"/>
  <c r="Y29" i="32"/>
  <c r="Y30" i="32"/>
  <c r="Y31" i="32"/>
  <c r="Y32" i="32"/>
  <c r="Y33" i="32"/>
  <c r="Y34" i="32"/>
  <c r="Y35" i="32"/>
  <c r="Y36" i="32"/>
  <c r="Y37" i="32"/>
  <c r="Y38" i="32"/>
  <c r="Y39" i="32"/>
  <c r="Y40" i="32"/>
  <c r="Y41" i="32"/>
  <c r="Y42" i="32"/>
  <c r="Y43" i="32"/>
  <c r="Y44" i="32"/>
  <c r="Y45" i="32"/>
  <c r="Y46" i="32"/>
  <c r="Y47" i="32"/>
  <c r="Y48" i="32"/>
  <c r="Y49" i="32"/>
  <c r="Y50" i="32"/>
  <c r="Y51" i="32"/>
  <c r="Y52" i="32"/>
  <c r="Y53" i="32"/>
  <c r="Y54" i="32"/>
  <c r="Y55" i="32"/>
  <c r="Y56" i="32"/>
  <c r="Y57" i="32"/>
  <c r="Y3" i="32"/>
  <c r="X4" i="32"/>
  <c r="X5" i="32"/>
  <c r="X6" i="32"/>
  <c r="X7" i="32"/>
  <c r="X8" i="32"/>
  <c r="X9" i="32"/>
  <c r="X10" i="32"/>
  <c r="X11" i="32"/>
  <c r="X12" i="32"/>
  <c r="X13" i="32"/>
  <c r="X14" i="32"/>
  <c r="X15" i="32"/>
  <c r="X16" i="32"/>
  <c r="X17" i="32"/>
  <c r="X18" i="32"/>
  <c r="X19" i="32"/>
  <c r="X20" i="32"/>
  <c r="X21" i="32"/>
  <c r="X22" i="32"/>
  <c r="X23" i="32"/>
  <c r="X24" i="32"/>
  <c r="X25" i="32"/>
  <c r="X26" i="32"/>
  <c r="X27" i="32"/>
  <c r="X28" i="32"/>
  <c r="X29" i="32"/>
  <c r="X30" i="32"/>
  <c r="X31" i="32"/>
  <c r="X32" i="32"/>
  <c r="X33" i="32"/>
  <c r="X34" i="32"/>
  <c r="X35" i="32"/>
  <c r="X36" i="32"/>
  <c r="X37" i="32"/>
  <c r="X38" i="32"/>
  <c r="X39" i="32"/>
  <c r="X40" i="32"/>
  <c r="X41" i="32"/>
  <c r="X42" i="32"/>
  <c r="X43" i="32"/>
  <c r="X44" i="32"/>
  <c r="X45" i="32"/>
  <c r="X46" i="32"/>
  <c r="X47" i="32"/>
  <c r="X48" i="32"/>
  <c r="X49" i="32"/>
  <c r="X50" i="32"/>
  <c r="X51" i="32"/>
  <c r="X52" i="32"/>
  <c r="X53" i="32"/>
  <c r="X54" i="32"/>
  <c r="X55" i="32"/>
  <c r="X56" i="32"/>
  <c r="X57" i="32"/>
  <c r="X3" i="32"/>
  <c r="W4" i="32"/>
  <c r="W5" i="32"/>
  <c r="W6" i="32"/>
  <c r="W7" i="32"/>
  <c r="W8" i="32"/>
  <c r="W9" i="32"/>
  <c r="W10" i="32"/>
  <c r="W11" i="32"/>
  <c r="W12" i="32"/>
  <c r="W13" i="32"/>
  <c r="W14" i="32"/>
  <c r="W15" i="32"/>
  <c r="W16" i="32"/>
  <c r="W17" i="32"/>
  <c r="W18" i="32"/>
  <c r="W19" i="32"/>
  <c r="W20" i="32"/>
  <c r="W21" i="32"/>
  <c r="W22" i="32"/>
  <c r="W23" i="32"/>
  <c r="W24" i="32"/>
  <c r="W25" i="32"/>
  <c r="W26" i="32"/>
  <c r="W27" i="32"/>
  <c r="W28" i="32"/>
  <c r="W29" i="32"/>
  <c r="W30" i="32"/>
  <c r="W31" i="32"/>
  <c r="W32" i="32"/>
  <c r="W33" i="32"/>
  <c r="W34" i="32"/>
  <c r="W35" i="32"/>
  <c r="W36" i="32"/>
  <c r="W37" i="32"/>
  <c r="W38" i="32"/>
  <c r="W39" i="32"/>
  <c r="W40" i="32"/>
  <c r="W41" i="32"/>
  <c r="W42" i="32"/>
  <c r="W43" i="32"/>
  <c r="W44" i="32"/>
  <c r="W45" i="32"/>
  <c r="W46" i="32"/>
  <c r="W47" i="32"/>
  <c r="W48" i="32"/>
  <c r="W49" i="32"/>
  <c r="W50" i="32"/>
  <c r="W51" i="32"/>
  <c r="W52" i="32"/>
  <c r="W53" i="32"/>
  <c r="W54" i="32"/>
  <c r="W55" i="32"/>
  <c r="W56" i="32"/>
  <c r="W57" i="32"/>
  <c r="W3" i="32"/>
  <c r="V4" i="32"/>
  <c r="V5" i="32"/>
  <c r="V6" i="32"/>
  <c r="V7" i="32"/>
  <c r="V8" i="32"/>
  <c r="V9" i="32"/>
  <c r="V10" i="32"/>
  <c r="V11" i="32"/>
  <c r="V12" i="32"/>
  <c r="V13" i="32"/>
  <c r="V14" i="32"/>
  <c r="V15" i="32"/>
  <c r="V16" i="32"/>
  <c r="V17" i="32"/>
  <c r="V18" i="32"/>
  <c r="V19" i="32"/>
  <c r="V20" i="32"/>
  <c r="V21" i="32"/>
  <c r="V22" i="32"/>
  <c r="V23" i="32"/>
  <c r="V24" i="32"/>
  <c r="V25" i="32"/>
  <c r="V26" i="32"/>
  <c r="V27" i="32"/>
  <c r="V28" i="32"/>
  <c r="V29" i="32"/>
  <c r="V30" i="32"/>
  <c r="V31" i="32"/>
  <c r="V32" i="32"/>
  <c r="V33" i="32"/>
  <c r="V34" i="32"/>
  <c r="V35" i="32"/>
  <c r="V36" i="32"/>
  <c r="V37" i="32"/>
  <c r="V38" i="32"/>
  <c r="V39" i="32"/>
  <c r="V40" i="32"/>
  <c r="V41" i="32"/>
  <c r="V42" i="32"/>
  <c r="V43" i="32"/>
  <c r="V44" i="32"/>
  <c r="V45" i="32"/>
  <c r="V46" i="32"/>
  <c r="V47" i="32"/>
  <c r="V48" i="32"/>
  <c r="V49" i="32"/>
  <c r="V50" i="32"/>
  <c r="V51" i="32"/>
  <c r="V52" i="32"/>
  <c r="V53" i="32"/>
  <c r="V54" i="32"/>
  <c r="V55" i="32"/>
  <c r="V56" i="32"/>
  <c r="V57" i="32"/>
  <c r="V3" i="32"/>
  <c r="U4" i="32"/>
  <c r="U5" i="32"/>
  <c r="U6" i="32"/>
  <c r="U7" i="32"/>
  <c r="U8" i="32"/>
  <c r="U9" i="32"/>
  <c r="U10" i="32"/>
  <c r="U11" i="32"/>
  <c r="U12" i="32"/>
  <c r="U13" i="32"/>
  <c r="U14" i="32"/>
  <c r="U15" i="32"/>
  <c r="U16" i="32"/>
  <c r="U17" i="32"/>
  <c r="U18" i="32"/>
  <c r="U19" i="32"/>
  <c r="U20" i="32"/>
  <c r="U21" i="32"/>
  <c r="U22" i="32"/>
  <c r="U23" i="32"/>
  <c r="U24" i="32"/>
  <c r="U25" i="32"/>
  <c r="U26" i="32"/>
  <c r="U27" i="32"/>
  <c r="U28" i="32"/>
  <c r="U29" i="32"/>
  <c r="U30" i="32"/>
  <c r="U31" i="32"/>
  <c r="U32" i="32"/>
  <c r="U33" i="32"/>
  <c r="U34" i="32"/>
  <c r="U35" i="32"/>
  <c r="U36" i="32"/>
  <c r="U37" i="32"/>
  <c r="U38" i="32"/>
  <c r="U39" i="32"/>
  <c r="U40" i="32"/>
  <c r="U41" i="32"/>
  <c r="U42" i="32"/>
  <c r="U43" i="32"/>
  <c r="U44" i="32"/>
  <c r="U45" i="32"/>
  <c r="U46" i="32"/>
  <c r="U47" i="32"/>
  <c r="U48" i="32"/>
  <c r="U49" i="32"/>
  <c r="U50" i="32"/>
  <c r="U51" i="32"/>
  <c r="U52" i="32"/>
  <c r="U53" i="32"/>
  <c r="U54" i="32"/>
  <c r="U55" i="32"/>
  <c r="U56" i="32"/>
  <c r="U57" i="32"/>
  <c r="U3" i="32"/>
  <c r="T13" i="32"/>
  <c r="T14" i="32"/>
  <c r="T15" i="32"/>
  <c r="T16" i="32"/>
  <c r="T17" i="32"/>
  <c r="T18" i="32"/>
  <c r="T19" i="32"/>
  <c r="T20" i="32"/>
  <c r="T21" i="32"/>
  <c r="T22" i="32"/>
  <c r="T23" i="32"/>
  <c r="T24" i="32"/>
  <c r="T25" i="32"/>
  <c r="T26" i="32"/>
  <c r="T27" i="32"/>
  <c r="T28" i="32"/>
  <c r="T29" i="32"/>
  <c r="AG29" i="32"/>
  <c r="T30" i="32"/>
  <c r="T31" i="32"/>
  <c r="T32" i="32"/>
  <c r="T33" i="32"/>
  <c r="T34" i="32"/>
  <c r="T35" i="32"/>
  <c r="T36" i="32"/>
  <c r="T37" i="32"/>
  <c r="T38" i="32"/>
  <c r="T39" i="32"/>
  <c r="T40" i="32"/>
  <c r="T41" i="32"/>
  <c r="T42" i="32"/>
  <c r="T43" i="32"/>
  <c r="T44" i="32"/>
  <c r="T45" i="32"/>
  <c r="T46" i="32"/>
  <c r="T47" i="32"/>
  <c r="T48" i="32"/>
  <c r="T49" i="32"/>
  <c r="T50" i="32"/>
  <c r="T51" i="32"/>
  <c r="T52" i="32"/>
  <c r="T53" i="32"/>
  <c r="T54" i="32"/>
  <c r="T55" i="32"/>
  <c r="T56" i="32"/>
  <c r="T57" i="32"/>
  <c r="T4" i="32"/>
  <c r="T5" i="32"/>
  <c r="T6" i="32"/>
  <c r="T7" i="32"/>
  <c r="T8" i="32"/>
  <c r="T9" i="32"/>
  <c r="T10" i="32"/>
  <c r="T11" i="32"/>
  <c r="T12" i="32"/>
  <c r="T3" i="32"/>
  <c r="Y8" i="21"/>
  <c r="Y9" i="21"/>
  <c r="Y10" i="21"/>
  <c r="Y11" i="21"/>
  <c r="Y12" i="21"/>
  <c r="Y13" i="21"/>
  <c r="Y14" i="21"/>
  <c r="Y15" i="21"/>
  <c r="Y16" i="21"/>
  <c r="Y17" i="21"/>
  <c r="Y18" i="21"/>
  <c r="Y19" i="21"/>
  <c r="Y20" i="21"/>
  <c r="Y21" i="21"/>
  <c r="Y22" i="21"/>
  <c r="Y23" i="21"/>
  <c r="Y24" i="21"/>
  <c r="Y25" i="21"/>
  <c r="Y26" i="21"/>
  <c r="Y27" i="21"/>
  <c r="Y28" i="21"/>
  <c r="Y29" i="21"/>
  <c r="Y30" i="21"/>
  <c r="Y31" i="21"/>
  <c r="Y32" i="21"/>
  <c r="Y33" i="21"/>
  <c r="Y34" i="21"/>
  <c r="Y35" i="21"/>
  <c r="Y36" i="21"/>
  <c r="Y37" i="21"/>
  <c r="Y38" i="21"/>
  <c r="Y39" i="21"/>
  <c r="Y40" i="21"/>
  <c r="Y41" i="21"/>
  <c r="Y42" i="21"/>
  <c r="Y43" i="21"/>
  <c r="Y44" i="21"/>
  <c r="Y45" i="21"/>
  <c r="Y46" i="21"/>
  <c r="Y47" i="21"/>
  <c r="Y48" i="21"/>
  <c r="Y49" i="21"/>
  <c r="Y50" i="21"/>
  <c r="Y51" i="21"/>
  <c r="Y52" i="21"/>
  <c r="Y53" i="21"/>
  <c r="Y54" i="21"/>
  <c r="Y55" i="21"/>
  <c r="Y56" i="21"/>
  <c r="Y57" i="21"/>
  <c r="Y58" i="21"/>
  <c r="Y59" i="21"/>
  <c r="Y60" i="21"/>
  <c r="Y61" i="21"/>
  <c r="Y62" i="21"/>
  <c r="Y63" i="21"/>
  <c r="Y64" i="21"/>
  <c r="Y65" i="21"/>
  <c r="Y66" i="21"/>
  <c r="Y67" i="21"/>
  <c r="Y68" i="21"/>
  <c r="Y69" i="21"/>
  <c r="Y70" i="21"/>
  <c r="Y71" i="21"/>
  <c r="Y72" i="21"/>
  <c r="Y73" i="21"/>
  <c r="Y74" i="21"/>
  <c r="Y75" i="21"/>
  <c r="Y76" i="21"/>
  <c r="Y77" i="21"/>
  <c r="Y78" i="21"/>
  <c r="Y79" i="21"/>
  <c r="Y7" i="21"/>
  <c r="X8" i="21"/>
  <c r="X9" i="21"/>
  <c r="X10" i="21"/>
  <c r="X11" i="21"/>
  <c r="X12" i="21"/>
  <c r="X13" i="21"/>
  <c r="X14" i="21"/>
  <c r="X15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33" i="21"/>
  <c r="X34" i="21"/>
  <c r="X35" i="21"/>
  <c r="X36" i="21"/>
  <c r="X37" i="21"/>
  <c r="X38" i="21"/>
  <c r="X39" i="21"/>
  <c r="X40" i="21"/>
  <c r="X41" i="21"/>
  <c r="X42" i="21"/>
  <c r="X43" i="21"/>
  <c r="X44" i="21"/>
  <c r="X45" i="21"/>
  <c r="X46" i="21"/>
  <c r="X47" i="21"/>
  <c r="X48" i="21"/>
  <c r="X49" i="21"/>
  <c r="X50" i="21"/>
  <c r="X51" i="21"/>
  <c r="X52" i="21"/>
  <c r="X53" i="21"/>
  <c r="X54" i="21"/>
  <c r="X55" i="21"/>
  <c r="X56" i="21"/>
  <c r="X57" i="21"/>
  <c r="X58" i="21"/>
  <c r="X59" i="21"/>
  <c r="X60" i="21"/>
  <c r="X61" i="21"/>
  <c r="X62" i="21"/>
  <c r="X63" i="21"/>
  <c r="X64" i="21"/>
  <c r="X65" i="21"/>
  <c r="X66" i="21"/>
  <c r="X67" i="21"/>
  <c r="X68" i="21"/>
  <c r="X69" i="21"/>
  <c r="X70" i="21"/>
  <c r="X71" i="21"/>
  <c r="X72" i="21"/>
  <c r="X73" i="21"/>
  <c r="X74" i="21"/>
  <c r="X75" i="21"/>
  <c r="X76" i="21"/>
  <c r="X77" i="21"/>
  <c r="X78" i="21"/>
  <c r="X79" i="21"/>
  <c r="X7" i="21"/>
  <c r="X83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26" i="21"/>
  <c r="W27" i="21"/>
  <c r="W28" i="21"/>
  <c r="W29" i="21"/>
  <c r="W30" i="21"/>
  <c r="W31" i="21"/>
  <c r="W32" i="21"/>
  <c r="W33" i="21"/>
  <c r="W34" i="21"/>
  <c r="W35" i="21"/>
  <c r="W36" i="21"/>
  <c r="W37" i="21"/>
  <c r="W38" i="21"/>
  <c r="W39" i="21"/>
  <c r="W40" i="21"/>
  <c r="W41" i="21"/>
  <c r="W42" i="21"/>
  <c r="W43" i="21"/>
  <c r="W44" i="21"/>
  <c r="W45" i="21"/>
  <c r="W46" i="21"/>
  <c r="W47" i="21"/>
  <c r="W48" i="21"/>
  <c r="W49" i="21"/>
  <c r="W50" i="21"/>
  <c r="W51" i="21"/>
  <c r="W52" i="21"/>
  <c r="W53" i="21"/>
  <c r="W54" i="21"/>
  <c r="W55" i="21"/>
  <c r="W56" i="21"/>
  <c r="W57" i="21"/>
  <c r="W58" i="21"/>
  <c r="W59" i="21"/>
  <c r="W60" i="21"/>
  <c r="W61" i="21"/>
  <c r="W62" i="21"/>
  <c r="W63" i="21"/>
  <c r="W64" i="21"/>
  <c r="W65" i="21"/>
  <c r="W66" i="21"/>
  <c r="W67" i="21"/>
  <c r="W68" i="21"/>
  <c r="W69" i="21"/>
  <c r="W70" i="21"/>
  <c r="W71" i="21"/>
  <c r="W72" i="21"/>
  <c r="W73" i="21"/>
  <c r="W74" i="21"/>
  <c r="W75" i="21"/>
  <c r="W76" i="21"/>
  <c r="W77" i="21"/>
  <c r="W78" i="21"/>
  <c r="W79" i="21"/>
  <c r="W7" i="21"/>
  <c r="V8" i="21"/>
  <c r="V9" i="21"/>
  <c r="V10" i="21"/>
  <c r="V11" i="21"/>
  <c r="V12" i="21"/>
  <c r="V13" i="21"/>
  <c r="V14" i="21"/>
  <c r="V15" i="21"/>
  <c r="V16" i="21"/>
  <c r="V17" i="21"/>
  <c r="V18" i="21"/>
  <c r="V19" i="21"/>
  <c r="V20" i="21"/>
  <c r="V21" i="21"/>
  <c r="V22" i="21"/>
  <c r="V23" i="21"/>
  <c r="V24" i="21"/>
  <c r="V25" i="21"/>
  <c r="V26" i="21"/>
  <c r="V27" i="21"/>
  <c r="V28" i="21"/>
  <c r="V29" i="21"/>
  <c r="V30" i="21"/>
  <c r="V31" i="21"/>
  <c r="V32" i="21"/>
  <c r="V33" i="21"/>
  <c r="V34" i="21"/>
  <c r="V35" i="21"/>
  <c r="V36" i="21"/>
  <c r="V37" i="21"/>
  <c r="V38" i="21"/>
  <c r="V39" i="21"/>
  <c r="V40" i="21"/>
  <c r="V41" i="21"/>
  <c r="V42" i="21"/>
  <c r="V43" i="21"/>
  <c r="V44" i="21"/>
  <c r="V45" i="21"/>
  <c r="V46" i="21"/>
  <c r="V47" i="21"/>
  <c r="V48" i="21"/>
  <c r="V49" i="21"/>
  <c r="V50" i="21"/>
  <c r="V51" i="21"/>
  <c r="V52" i="21"/>
  <c r="V53" i="21"/>
  <c r="V54" i="21"/>
  <c r="V55" i="21"/>
  <c r="V56" i="21"/>
  <c r="V57" i="21"/>
  <c r="V58" i="21"/>
  <c r="V59" i="21"/>
  <c r="V60" i="21"/>
  <c r="V61" i="21"/>
  <c r="V62" i="21"/>
  <c r="V63" i="21"/>
  <c r="V64" i="21"/>
  <c r="V65" i="21"/>
  <c r="V66" i="21"/>
  <c r="V67" i="21"/>
  <c r="V68" i="21"/>
  <c r="V69" i="21"/>
  <c r="V70" i="21"/>
  <c r="V71" i="21"/>
  <c r="V72" i="21"/>
  <c r="V73" i="21"/>
  <c r="V74" i="21"/>
  <c r="V75" i="21"/>
  <c r="V76" i="21"/>
  <c r="V77" i="21"/>
  <c r="V78" i="21"/>
  <c r="V79" i="21"/>
  <c r="V7" i="21"/>
  <c r="U8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39" i="21"/>
  <c r="U40" i="21"/>
  <c r="U41" i="21"/>
  <c r="U42" i="21"/>
  <c r="U43" i="21"/>
  <c r="U44" i="21"/>
  <c r="U45" i="21"/>
  <c r="U46" i="21"/>
  <c r="U47" i="21"/>
  <c r="U48" i="21"/>
  <c r="U49" i="21"/>
  <c r="U50" i="21"/>
  <c r="U51" i="21"/>
  <c r="U52" i="21"/>
  <c r="U53" i="21"/>
  <c r="U54" i="21"/>
  <c r="U55" i="21"/>
  <c r="U56" i="21"/>
  <c r="U57" i="21"/>
  <c r="U58" i="21"/>
  <c r="U59" i="21"/>
  <c r="U60" i="21"/>
  <c r="U61" i="21"/>
  <c r="U62" i="21"/>
  <c r="U63" i="21"/>
  <c r="U64" i="21"/>
  <c r="U65" i="21"/>
  <c r="U66" i="21"/>
  <c r="U67" i="21"/>
  <c r="U68" i="21"/>
  <c r="U69" i="21"/>
  <c r="U70" i="21"/>
  <c r="U71" i="21"/>
  <c r="U72" i="21"/>
  <c r="U73" i="21"/>
  <c r="U74" i="21"/>
  <c r="U75" i="21"/>
  <c r="U76" i="21"/>
  <c r="U77" i="21"/>
  <c r="U78" i="21"/>
  <c r="U79" i="21"/>
  <c r="U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39" i="21"/>
  <c r="T40" i="21"/>
  <c r="T41" i="21"/>
  <c r="T42" i="21"/>
  <c r="T43" i="21"/>
  <c r="T44" i="21"/>
  <c r="T45" i="21"/>
  <c r="T46" i="21"/>
  <c r="T47" i="21"/>
  <c r="T48" i="21"/>
  <c r="T49" i="21"/>
  <c r="T50" i="21"/>
  <c r="T51" i="21"/>
  <c r="T52" i="21"/>
  <c r="T53" i="21"/>
  <c r="T54" i="21"/>
  <c r="T55" i="21"/>
  <c r="T56" i="21"/>
  <c r="T57" i="21"/>
  <c r="T58" i="21"/>
  <c r="T59" i="21"/>
  <c r="T60" i="21"/>
  <c r="T61" i="21"/>
  <c r="T62" i="21"/>
  <c r="T63" i="21"/>
  <c r="T64" i="21"/>
  <c r="T65" i="21"/>
  <c r="T66" i="21"/>
  <c r="T67" i="21"/>
  <c r="T68" i="21"/>
  <c r="T69" i="21"/>
  <c r="T70" i="21"/>
  <c r="T71" i="21"/>
  <c r="T72" i="21"/>
  <c r="T73" i="21"/>
  <c r="T74" i="21"/>
  <c r="T75" i="21"/>
  <c r="T76" i="21"/>
  <c r="T77" i="21"/>
  <c r="T78" i="21"/>
  <c r="T79" i="21"/>
  <c r="T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S39" i="21"/>
  <c r="S40" i="21"/>
  <c r="S41" i="21"/>
  <c r="S42" i="21"/>
  <c r="S43" i="21"/>
  <c r="S44" i="21"/>
  <c r="S45" i="21"/>
  <c r="S46" i="21"/>
  <c r="S47" i="21"/>
  <c r="S48" i="21"/>
  <c r="S49" i="21"/>
  <c r="S50" i="21"/>
  <c r="S51" i="21"/>
  <c r="S52" i="21"/>
  <c r="S53" i="21"/>
  <c r="S54" i="21"/>
  <c r="S55" i="21"/>
  <c r="S56" i="21"/>
  <c r="S57" i="21"/>
  <c r="S58" i="21"/>
  <c r="S59" i="21"/>
  <c r="S60" i="21"/>
  <c r="S61" i="21"/>
  <c r="S62" i="21"/>
  <c r="S63" i="21"/>
  <c r="S64" i="21"/>
  <c r="S65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R39" i="21"/>
  <c r="R40" i="21"/>
  <c r="R41" i="21"/>
  <c r="R42" i="21"/>
  <c r="R43" i="21"/>
  <c r="R44" i="21"/>
  <c r="R45" i="21"/>
  <c r="R46" i="21"/>
  <c r="R47" i="21"/>
  <c r="R48" i="21"/>
  <c r="R49" i="21"/>
  <c r="R50" i="21"/>
  <c r="R51" i="21"/>
  <c r="R52" i="21"/>
  <c r="R53" i="21"/>
  <c r="R54" i="21"/>
  <c r="R55" i="21"/>
  <c r="R56" i="21"/>
  <c r="R57" i="21"/>
  <c r="R58" i="21"/>
  <c r="R59" i="21"/>
  <c r="R60" i="21"/>
  <c r="R61" i="21"/>
  <c r="R62" i="21"/>
  <c r="R63" i="21"/>
  <c r="R64" i="21"/>
  <c r="R65" i="21"/>
  <c r="R66" i="21"/>
  <c r="R67" i="21"/>
  <c r="R68" i="21"/>
  <c r="R69" i="21"/>
  <c r="R70" i="21"/>
  <c r="R71" i="21"/>
  <c r="R72" i="21"/>
  <c r="R73" i="21"/>
  <c r="R74" i="21"/>
  <c r="R75" i="21"/>
  <c r="R76" i="21"/>
  <c r="R77" i="21"/>
  <c r="R78" i="21"/>
  <c r="R79" i="21"/>
  <c r="R7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8" i="21"/>
  <c r="Q9" i="21"/>
  <c r="Q10" i="21"/>
  <c r="Q7" i="21"/>
  <c r="AE17" i="17"/>
  <c r="AF17" i="17"/>
  <c r="V4" i="17"/>
  <c r="AE4" i="17"/>
  <c r="Y4" i="17"/>
  <c r="AH4" i="17"/>
  <c r="AC4" i="17"/>
  <c r="AK4" i="17"/>
  <c r="AB187" i="17"/>
  <c r="X187" i="17"/>
  <c r="U187" i="17"/>
  <c r="AC180" i="17"/>
  <c r="AK180" i="17"/>
  <c r="AL180" i="17"/>
  <c r="Y180" i="17"/>
  <c r="AH180" i="17"/>
  <c r="AI180" i="17"/>
  <c r="V180" i="17"/>
  <c r="AE180" i="17"/>
  <c r="AF180" i="17"/>
  <c r="AC179" i="17"/>
  <c r="AK179" i="17"/>
  <c r="AL179" i="17"/>
  <c r="Y179" i="17"/>
  <c r="AH179" i="17"/>
  <c r="AI179" i="17"/>
  <c r="V179" i="17"/>
  <c r="AE179" i="17"/>
  <c r="AF179" i="17"/>
  <c r="Y178" i="17"/>
  <c r="AH178" i="17"/>
  <c r="AI178" i="17"/>
  <c r="V178" i="17"/>
  <c r="AE178" i="17"/>
  <c r="AF178" i="17"/>
  <c r="Y177" i="17"/>
  <c r="AH177" i="17"/>
  <c r="AI177" i="17"/>
  <c r="V177" i="17"/>
  <c r="AE177" i="17"/>
  <c r="AF177" i="17"/>
  <c r="AC176" i="17"/>
  <c r="AK176" i="17"/>
  <c r="AL176" i="17"/>
  <c r="Y176" i="17"/>
  <c r="AH176" i="17"/>
  <c r="AI176" i="17"/>
  <c r="V176" i="17"/>
  <c r="AE176" i="17"/>
  <c r="AF176" i="17"/>
  <c r="AC175" i="17"/>
  <c r="AK175" i="17"/>
  <c r="AL175" i="17"/>
  <c r="V175" i="17"/>
  <c r="AE175" i="17"/>
  <c r="AF175" i="17"/>
  <c r="AC174" i="17"/>
  <c r="AK174" i="17"/>
  <c r="AL174" i="17"/>
  <c r="Y174" i="17"/>
  <c r="AH174" i="17"/>
  <c r="AI174" i="17"/>
  <c r="V174" i="17"/>
  <c r="AE174" i="17"/>
  <c r="AF174" i="17"/>
  <c r="AC173" i="17"/>
  <c r="AK173" i="17"/>
  <c r="AL173" i="17"/>
  <c r="Y173" i="17"/>
  <c r="AH173" i="17"/>
  <c r="AI173" i="17"/>
  <c r="V173" i="17"/>
  <c r="AE173" i="17"/>
  <c r="AF173" i="17"/>
  <c r="Y172" i="17"/>
  <c r="AH172" i="17"/>
  <c r="AI172" i="17"/>
  <c r="AC171" i="17"/>
  <c r="AK171" i="17"/>
  <c r="AL171" i="17"/>
  <c r="Y171" i="17"/>
  <c r="AH171" i="17"/>
  <c r="AI171" i="17"/>
  <c r="AC170" i="17"/>
  <c r="AK170" i="17"/>
  <c r="AL170" i="17"/>
  <c r="V170" i="17"/>
  <c r="AE170" i="17"/>
  <c r="AF170" i="17"/>
  <c r="Y169" i="17"/>
  <c r="AH169" i="17"/>
  <c r="AI169" i="17"/>
  <c r="V169" i="17"/>
  <c r="AE169" i="17"/>
  <c r="AF169" i="17"/>
  <c r="AC168" i="17"/>
  <c r="AK168" i="17"/>
  <c r="AL168" i="17"/>
  <c r="Y168" i="17"/>
  <c r="AH168" i="17"/>
  <c r="AI168" i="17"/>
  <c r="Y167" i="17"/>
  <c r="AH167" i="17"/>
  <c r="AI167" i="17"/>
  <c r="V167" i="17"/>
  <c r="AE167" i="17"/>
  <c r="AF167" i="17"/>
  <c r="AC166" i="17"/>
  <c r="AK166" i="17"/>
  <c r="AL166" i="17"/>
  <c r="V166" i="17"/>
  <c r="AE166" i="17"/>
  <c r="AF166" i="17"/>
  <c r="Y165" i="17"/>
  <c r="AH165" i="17"/>
  <c r="AI165" i="17"/>
  <c r="V165" i="17"/>
  <c r="AE165" i="17"/>
  <c r="AF165" i="17"/>
  <c r="Y164" i="17"/>
  <c r="AH164" i="17"/>
  <c r="AI164" i="17"/>
  <c r="V164" i="17"/>
  <c r="AE164" i="17"/>
  <c r="AF164" i="17"/>
  <c r="AC163" i="17"/>
  <c r="AK163" i="17"/>
  <c r="AL163" i="17"/>
  <c r="Y163" i="17"/>
  <c r="AH163" i="17"/>
  <c r="AI163" i="17"/>
  <c r="V163" i="17"/>
  <c r="AE163" i="17"/>
  <c r="AF163" i="17"/>
  <c r="AC162" i="17"/>
  <c r="AK162" i="17"/>
  <c r="AL162" i="17"/>
  <c r="Y162" i="17"/>
  <c r="AH162" i="17"/>
  <c r="AI162" i="17"/>
  <c r="V162" i="17"/>
  <c r="AE162" i="17"/>
  <c r="AF162" i="17"/>
  <c r="AC161" i="17"/>
  <c r="AK161" i="17"/>
  <c r="AL161" i="17"/>
  <c r="V161" i="17"/>
  <c r="AE161" i="17"/>
  <c r="AF161" i="17"/>
  <c r="V160" i="17"/>
  <c r="AE160" i="17"/>
  <c r="AF160" i="17"/>
  <c r="AC159" i="17"/>
  <c r="AK159" i="17"/>
  <c r="AL159" i="17"/>
  <c r="Y159" i="17"/>
  <c r="AH159" i="17"/>
  <c r="AI159" i="17"/>
  <c r="V159" i="17"/>
  <c r="AE159" i="17"/>
  <c r="AF159" i="17"/>
  <c r="AC158" i="17"/>
  <c r="AK158" i="17"/>
  <c r="AL158" i="17"/>
  <c r="V158" i="17"/>
  <c r="AE158" i="17"/>
  <c r="AF158" i="17"/>
  <c r="AC157" i="17"/>
  <c r="AK157" i="17"/>
  <c r="AL157" i="17"/>
  <c r="AC156" i="17"/>
  <c r="AK156" i="17"/>
  <c r="AL156" i="17"/>
  <c r="Y156" i="17"/>
  <c r="AH156" i="17"/>
  <c r="AI156" i="17"/>
  <c r="V156" i="17"/>
  <c r="AE156" i="17"/>
  <c r="AF156" i="17"/>
  <c r="AC155" i="17"/>
  <c r="AK155" i="17"/>
  <c r="AL155" i="17"/>
  <c r="AC154" i="17"/>
  <c r="AK154" i="17"/>
  <c r="AL154" i="17"/>
  <c r="AC153" i="17"/>
  <c r="AK153" i="17"/>
  <c r="AL153" i="17"/>
  <c r="V153" i="17"/>
  <c r="AE153" i="17"/>
  <c r="AF153" i="17"/>
  <c r="AC152" i="17"/>
  <c r="AK152" i="17"/>
  <c r="AL152" i="17"/>
  <c r="Y152" i="17"/>
  <c r="AH152" i="17"/>
  <c r="AI152" i="17"/>
  <c r="V152" i="17"/>
  <c r="AE152" i="17"/>
  <c r="AF152" i="17"/>
  <c r="AC151" i="17"/>
  <c r="AK151" i="17"/>
  <c r="AL151" i="17"/>
  <c r="Y151" i="17"/>
  <c r="AH151" i="17"/>
  <c r="AI151" i="17"/>
  <c r="V151" i="17"/>
  <c r="AE151" i="17"/>
  <c r="AF151" i="17"/>
  <c r="Y150" i="17"/>
  <c r="AH150" i="17"/>
  <c r="AI150" i="17"/>
  <c r="V150" i="17"/>
  <c r="AE150" i="17"/>
  <c r="AF150" i="17"/>
  <c r="AC149" i="17"/>
  <c r="AK149" i="17"/>
  <c r="AL149" i="17"/>
  <c r="Y149" i="17"/>
  <c r="AH149" i="17"/>
  <c r="AI149" i="17"/>
  <c r="Y148" i="17"/>
  <c r="AH148" i="17"/>
  <c r="AI148" i="17"/>
  <c r="V147" i="17"/>
  <c r="AE147" i="17"/>
  <c r="AF147" i="17"/>
  <c r="AC146" i="17"/>
  <c r="AK146" i="17"/>
  <c r="AL146" i="17"/>
  <c r="Y146" i="17"/>
  <c r="AH146" i="17"/>
  <c r="AI146" i="17"/>
  <c r="AC145" i="17"/>
  <c r="AK145" i="17"/>
  <c r="AL145" i="17"/>
  <c r="Y145" i="17"/>
  <c r="AH145" i="17"/>
  <c r="AI145" i="17"/>
  <c r="V145" i="17"/>
  <c r="AE145" i="17"/>
  <c r="AF145" i="17"/>
  <c r="Y144" i="17"/>
  <c r="AH144" i="17"/>
  <c r="AI144" i="17"/>
  <c r="V144" i="17"/>
  <c r="AE144" i="17"/>
  <c r="AF144" i="17"/>
  <c r="AC143" i="17"/>
  <c r="AK143" i="17"/>
  <c r="AL143" i="17"/>
  <c r="Y143" i="17"/>
  <c r="AH143" i="17"/>
  <c r="AI143" i="17"/>
  <c r="V143" i="17"/>
  <c r="AE143" i="17"/>
  <c r="AF143" i="17"/>
  <c r="AC142" i="17"/>
  <c r="AK142" i="17"/>
  <c r="AL142" i="17"/>
  <c r="Y142" i="17"/>
  <c r="AH142" i="17"/>
  <c r="AI142" i="17"/>
  <c r="AC141" i="17"/>
  <c r="AK141" i="17"/>
  <c r="AL141" i="17"/>
  <c r="Y141" i="17"/>
  <c r="AH141" i="17"/>
  <c r="AI141" i="17"/>
  <c r="V141" i="17"/>
  <c r="AE141" i="17"/>
  <c r="AF141" i="17"/>
  <c r="AC140" i="17"/>
  <c r="AK140" i="17"/>
  <c r="AL140" i="17"/>
  <c r="Y140" i="17"/>
  <c r="AH140" i="17"/>
  <c r="AI140" i="17"/>
  <c r="V140" i="17"/>
  <c r="AE140" i="17"/>
  <c r="AF140" i="17"/>
  <c r="Y139" i="17"/>
  <c r="AH139" i="17"/>
  <c r="AI139" i="17"/>
  <c r="V139" i="17"/>
  <c r="AE139" i="17"/>
  <c r="AF139" i="17"/>
  <c r="AC138" i="17"/>
  <c r="AK138" i="17"/>
  <c r="AL138" i="17"/>
  <c r="Y138" i="17"/>
  <c r="AH138" i="17"/>
  <c r="AI138" i="17"/>
  <c r="V138" i="17"/>
  <c r="AE138" i="17"/>
  <c r="AF138" i="17"/>
  <c r="AC137" i="17"/>
  <c r="AK137" i="17"/>
  <c r="AL137" i="17"/>
  <c r="Y137" i="17"/>
  <c r="AH137" i="17"/>
  <c r="AI137" i="17"/>
  <c r="V137" i="17"/>
  <c r="AE137" i="17"/>
  <c r="AF137" i="17"/>
  <c r="AC136" i="17"/>
  <c r="AK136" i="17"/>
  <c r="AL136" i="17"/>
  <c r="Y136" i="17"/>
  <c r="AH136" i="17"/>
  <c r="AI136" i="17"/>
  <c r="V136" i="17"/>
  <c r="AE136" i="17"/>
  <c r="AF136" i="17"/>
  <c r="AC135" i="17"/>
  <c r="AK135" i="17"/>
  <c r="AL135" i="17"/>
  <c r="V135" i="17"/>
  <c r="AE135" i="17"/>
  <c r="AF135" i="17"/>
  <c r="Y134" i="17"/>
  <c r="AH134" i="17"/>
  <c r="AI134" i="17"/>
  <c r="V134" i="17"/>
  <c r="AE134" i="17"/>
  <c r="AF134" i="17"/>
  <c r="V133" i="17"/>
  <c r="AE133" i="17"/>
  <c r="AF133" i="17"/>
  <c r="AC132" i="17"/>
  <c r="AK132" i="17"/>
  <c r="AL132" i="17"/>
  <c r="Y132" i="17"/>
  <c r="AH132" i="17"/>
  <c r="AI132" i="17"/>
  <c r="AC131" i="17"/>
  <c r="AK131" i="17"/>
  <c r="AL131" i="17"/>
  <c r="V131" i="17"/>
  <c r="AE131" i="17"/>
  <c r="AF131" i="17"/>
  <c r="AC130" i="17"/>
  <c r="AK130" i="17"/>
  <c r="AL130" i="17"/>
  <c r="V130" i="17"/>
  <c r="AE130" i="17"/>
  <c r="AF130" i="17"/>
  <c r="AC129" i="17"/>
  <c r="AK129" i="17"/>
  <c r="AL129" i="17"/>
  <c r="V129" i="17"/>
  <c r="AE129" i="17"/>
  <c r="AF129" i="17"/>
  <c r="AC128" i="17"/>
  <c r="AK128" i="17"/>
  <c r="AL128" i="17"/>
  <c r="V128" i="17"/>
  <c r="AE128" i="17"/>
  <c r="AF128" i="17"/>
  <c r="Y127" i="17"/>
  <c r="AH127" i="17"/>
  <c r="AI127" i="17"/>
  <c r="V127" i="17"/>
  <c r="AE127" i="17"/>
  <c r="AF127" i="17"/>
  <c r="AC126" i="17"/>
  <c r="AK126" i="17"/>
  <c r="AL126" i="17"/>
  <c r="Y126" i="17"/>
  <c r="AH126" i="17"/>
  <c r="AI126" i="17"/>
  <c r="V126" i="17"/>
  <c r="AE126" i="17"/>
  <c r="AF126" i="17"/>
  <c r="Y125" i="17"/>
  <c r="AH125" i="17"/>
  <c r="AI125" i="17"/>
  <c r="V125" i="17"/>
  <c r="AE125" i="17"/>
  <c r="AF125" i="17"/>
  <c r="Y124" i="17"/>
  <c r="AH124" i="17"/>
  <c r="AI124" i="17"/>
  <c r="V124" i="17"/>
  <c r="AE124" i="17"/>
  <c r="AF124" i="17"/>
  <c r="AC123" i="17"/>
  <c r="AK123" i="17"/>
  <c r="AL123" i="17"/>
  <c r="Y123" i="17"/>
  <c r="AH123" i="17"/>
  <c r="AI123" i="17"/>
  <c r="Y122" i="17"/>
  <c r="AH122" i="17"/>
  <c r="AI122" i="17"/>
  <c r="V122" i="17"/>
  <c r="AE122" i="17"/>
  <c r="AF122" i="17"/>
  <c r="AC121" i="17"/>
  <c r="AK121" i="17"/>
  <c r="AL121" i="17"/>
  <c r="V121" i="17"/>
  <c r="AE121" i="17"/>
  <c r="AF121" i="17"/>
  <c r="AC120" i="17"/>
  <c r="AK120" i="17"/>
  <c r="AL120" i="17"/>
  <c r="Y120" i="17"/>
  <c r="AH120" i="17"/>
  <c r="AI120" i="17"/>
  <c r="AC119" i="17"/>
  <c r="AK119" i="17"/>
  <c r="AL119" i="17"/>
  <c r="Y119" i="17"/>
  <c r="AH119" i="17"/>
  <c r="AI119" i="17"/>
  <c r="AC118" i="17"/>
  <c r="AK118" i="17"/>
  <c r="AL118" i="17"/>
  <c r="Y118" i="17"/>
  <c r="AH118" i="17"/>
  <c r="AI118" i="17"/>
  <c r="AC117" i="17"/>
  <c r="AK117" i="17"/>
  <c r="AL117" i="17"/>
  <c r="Y117" i="17"/>
  <c r="AH117" i="17"/>
  <c r="AI117" i="17"/>
  <c r="V117" i="17"/>
  <c r="AE117" i="17"/>
  <c r="AF117" i="17"/>
  <c r="AC116" i="17"/>
  <c r="AK116" i="17"/>
  <c r="AL116" i="17"/>
  <c r="Y116" i="17"/>
  <c r="AH116" i="17"/>
  <c r="AI116" i="17"/>
  <c r="V116" i="17"/>
  <c r="AE116" i="17"/>
  <c r="AF116" i="17"/>
  <c r="Y115" i="17"/>
  <c r="AH115" i="17"/>
  <c r="AI115" i="17"/>
  <c r="V115" i="17"/>
  <c r="AE115" i="17"/>
  <c r="AF115" i="17"/>
  <c r="AC114" i="17"/>
  <c r="AK114" i="17"/>
  <c r="AL114" i="17"/>
  <c r="Y114" i="17"/>
  <c r="AH114" i="17"/>
  <c r="AI114" i="17"/>
  <c r="V114" i="17"/>
  <c r="AE114" i="17"/>
  <c r="AF114" i="17"/>
  <c r="Y113" i="17"/>
  <c r="AH113" i="17"/>
  <c r="AI113" i="17"/>
  <c r="V113" i="17"/>
  <c r="AE113" i="17"/>
  <c r="AF113" i="17"/>
  <c r="AC112" i="17"/>
  <c r="AK112" i="17"/>
  <c r="AL112" i="17"/>
  <c r="Y112" i="17"/>
  <c r="AH112" i="17"/>
  <c r="AI112" i="17"/>
  <c r="V112" i="17"/>
  <c r="AE112" i="17"/>
  <c r="AF112" i="17"/>
  <c r="AC111" i="17"/>
  <c r="AK111" i="17"/>
  <c r="AL111" i="17"/>
  <c r="Y111" i="17"/>
  <c r="AH111" i="17"/>
  <c r="AI111" i="17"/>
  <c r="V111" i="17"/>
  <c r="AE111" i="17"/>
  <c r="AF111" i="17"/>
  <c r="Y110" i="17"/>
  <c r="AH110" i="17"/>
  <c r="AI110" i="17"/>
  <c r="V110" i="17"/>
  <c r="AE110" i="17"/>
  <c r="AF110" i="17"/>
  <c r="AC109" i="17"/>
  <c r="AK109" i="17"/>
  <c r="AL109" i="17"/>
  <c r="V109" i="17"/>
  <c r="AE109" i="17"/>
  <c r="AF109" i="17"/>
  <c r="Y108" i="17"/>
  <c r="AH108" i="17"/>
  <c r="AI108" i="17"/>
  <c r="V108" i="17"/>
  <c r="AE108" i="17"/>
  <c r="AF108" i="17"/>
  <c r="AC107" i="17"/>
  <c r="AK107" i="17"/>
  <c r="AL107" i="17"/>
  <c r="Y107" i="17"/>
  <c r="AH107" i="17"/>
  <c r="AI107" i="17"/>
  <c r="V107" i="17"/>
  <c r="AE107" i="17"/>
  <c r="AF107" i="17"/>
  <c r="Y106" i="17"/>
  <c r="AH106" i="17"/>
  <c r="AI106" i="17"/>
  <c r="V106" i="17"/>
  <c r="AE106" i="17"/>
  <c r="AF106" i="17"/>
  <c r="AC105" i="17"/>
  <c r="AK105" i="17"/>
  <c r="AL105" i="17"/>
  <c r="Y105" i="17"/>
  <c r="AH105" i="17"/>
  <c r="AI105" i="17"/>
  <c r="AC104" i="17"/>
  <c r="AK104" i="17"/>
  <c r="AL104" i="17"/>
  <c r="V104" i="17"/>
  <c r="AE104" i="17"/>
  <c r="AF104" i="17"/>
  <c r="AC103" i="17"/>
  <c r="AK103" i="17"/>
  <c r="AL103" i="17"/>
  <c r="Y103" i="17"/>
  <c r="AH103" i="17"/>
  <c r="AI103" i="17"/>
  <c r="AC102" i="17"/>
  <c r="AK102" i="17"/>
  <c r="AL102" i="17"/>
  <c r="Y102" i="17"/>
  <c r="AH102" i="17"/>
  <c r="AI102" i="17"/>
  <c r="Y101" i="17"/>
  <c r="AH101" i="17"/>
  <c r="AI101" i="17"/>
  <c r="V101" i="17"/>
  <c r="AE101" i="17"/>
  <c r="AF101" i="17"/>
  <c r="Y100" i="17"/>
  <c r="AH100" i="17"/>
  <c r="AI100" i="17"/>
  <c r="Y99" i="17"/>
  <c r="AH99" i="17"/>
  <c r="AI99" i="17"/>
  <c r="V99" i="17"/>
  <c r="AE99" i="17"/>
  <c r="AF99" i="17"/>
  <c r="AC98" i="17"/>
  <c r="AK98" i="17"/>
  <c r="AL98" i="17"/>
  <c r="Y98" i="17"/>
  <c r="AH98" i="17"/>
  <c r="AI98" i="17"/>
  <c r="V98" i="17"/>
  <c r="AE98" i="17"/>
  <c r="AF98" i="17"/>
  <c r="AC97" i="17"/>
  <c r="AK97" i="17"/>
  <c r="AL97" i="17"/>
  <c r="Y97" i="17"/>
  <c r="AH97" i="17"/>
  <c r="AI97" i="17"/>
  <c r="V97" i="17"/>
  <c r="AE97" i="17"/>
  <c r="AF97" i="17"/>
  <c r="AC96" i="17"/>
  <c r="AK96" i="17"/>
  <c r="AL96" i="17"/>
  <c r="Y96" i="17"/>
  <c r="AH96" i="17"/>
  <c r="AI96" i="17"/>
  <c r="V96" i="17"/>
  <c r="AE96" i="17"/>
  <c r="AF96" i="17"/>
  <c r="Y95" i="17"/>
  <c r="AH95" i="17"/>
  <c r="AI95" i="17"/>
  <c r="AC94" i="17"/>
  <c r="AK94" i="17"/>
  <c r="AL94" i="17"/>
  <c r="Y94" i="17"/>
  <c r="AH94" i="17"/>
  <c r="AI94" i="17"/>
  <c r="V94" i="17"/>
  <c r="AE94" i="17"/>
  <c r="AF94" i="17"/>
  <c r="AC93" i="17"/>
  <c r="AK93" i="17"/>
  <c r="AL93" i="17"/>
  <c r="Y93" i="17"/>
  <c r="AH93" i="17"/>
  <c r="AI93" i="17"/>
  <c r="AC92" i="17"/>
  <c r="AK92" i="17"/>
  <c r="AL92" i="17"/>
  <c r="Y92" i="17"/>
  <c r="AH92" i="17"/>
  <c r="AI92" i="17"/>
  <c r="V92" i="17"/>
  <c r="AE92" i="17"/>
  <c r="AF92" i="17"/>
  <c r="V91" i="17"/>
  <c r="AE91" i="17"/>
  <c r="AF91" i="17"/>
  <c r="AC90" i="17"/>
  <c r="AK90" i="17"/>
  <c r="AL90" i="17"/>
  <c r="V90" i="17"/>
  <c r="AE90" i="17"/>
  <c r="AF90" i="17"/>
  <c r="Y89" i="17"/>
  <c r="AH89" i="17"/>
  <c r="AI89" i="17"/>
  <c r="V89" i="17"/>
  <c r="AE89" i="17"/>
  <c r="AF89" i="17"/>
  <c r="V88" i="17"/>
  <c r="AE88" i="17"/>
  <c r="AF88" i="17"/>
  <c r="Y87" i="17"/>
  <c r="AH87" i="17"/>
  <c r="AI87" i="17"/>
  <c r="V87" i="17"/>
  <c r="AE87" i="17"/>
  <c r="AF87" i="17"/>
  <c r="AC86" i="17"/>
  <c r="AK86" i="17"/>
  <c r="AL86" i="17"/>
  <c r="Y86" i="17"/>
  <c r="AH86" i="17"/>
  <c r="AI86" i="17"/>
  <c r="AC85" i="17"/>
  <c r="AK85" i="17"/>
  <c r="AL85" i="17"/>
  <c r="Y85" i="17"/>
  <c r="AH85" i="17"/>
  <c r="AI85" i="17"/>
  <c r="V85" i="17"/>
  <c r="AE85" i="17"/>
  <c r="AF85" i="17"/>
  <c r="AC84" i="17"/>
  <c r="AK84" i="17"/>
  <c r="AL84" i="17"/>
  <c r="Y84" i="17"/>
  <c r="AH84" i="17"/>
  <c r="AI84" i="17"/>
  <c r="AC83" i="17"/>
  <c r="AK83" i="17"/>
  <c r="AL83" i="17"/>
  <c r="Y83" i="17"/>
  <c r="AH83" i="17"/>
  <c r="AI83" i="17"/>
  <c r="AC82" i="17"/>
  <c r="AK82" i="17"/>
  <c r="AL82" i="17"/>
  <c r="Y82" i="17"/>
  <c r="AH82" i="17"/>
  <c r="AI82" i="17"/>
  <c r="AC81" i="17"/>
  <c r="AK81" i="17"/>
  <c r="AL81" i="17"/>
  <c r="Y81" i="17"/>
  <c r="AH81" i="17"/>
  <c r="AI81" i="17"/>
  <c r="V81" i="17"/>
  <c r="AE81" i="17"/>
  <c r="AF81" i="17"/>
  <c r="AC80" i="17"/>
  <c r="AK80" i="17"/>
  <c r="AL80" i="17"/>
  <c r="Y80" i="17"/>
  <c r="AH80" i="17"/>
  <c r="AI80" i="17"/>
  <c r="V80" i="17"/>
  <c r="AE80" i="17"/>
  <c r="AF80" i="17"/>
  <c r="AC79" i="17"/>
  <c r="AK79" i="17"/>
  <c r="AL79" i="17"/>
  <c r="V79" i="17"/>
  <c r="AE79" i="17"/>
  <c r="AF79" i="17"/>
  <c r="AC78" i="17"/>
  <c r="AK78" i="17"/>
  <c r="AL78" i="17"/>
  <c r="AC77" i="17"/>
  <c r="AK77" i="17"/>
  <c r="AL77" i="17"/>
  <c r="AC76" i="17"/>
  <c r="AK76" i="17"/>
  <c r="AL76" i="17"/>
  <c r="V76" i="17"/>
  <c r="AE76" i="17"/>
  <c r="AF76" i="17"/>
  <c r="AC75" i="17"/>
  <c r="AK75" i="17"/>
  <c r="AL75" i="17"/>
  <c r="Y75" i="17"/>
  <c r="AH75" i="17"/>
  <c r="AI75" i="17"/>
  <c r="AC74" i="17"/>
  <c r="AK74" i="17"/>
  <c r="AL74" i="17"/>
  <c r="Y74" i="17"/>
  <c r="AH74" i="17"/>
  <c r="AI74" i="17"/>
  <c r="V74" i="17"/>
  <c r="AE74" i="17"/>
  <c r="AF74" i="17"/>
  <c r="AC73" i="17"/>
  <c r="AK73" i="17"/>
  <c r="AL73" i="17"/>
  <c r="Y73" i="17"/>
  <c r="AH73" i="17"/>
  <c r="AI73" i="17"/>
  <c r="V73" i="17"/>
  <c r="AE73" i="17"/>
  <c r="AF73" i="17"/>
  <c r="AC72" i="17"/>
  <c r="AK72" i="17"/>
  <c r="AL72" i="17"/>
  <c r="Y72" i="17"/>
  <c r="AH72" i="17"/>
  <c r="AI72" i="17"/>
  <c r="AC71" i="17"/>
  <c r="AK71" i="17"/>
  <c r="AL71" i="17"/>
  <c r="Y71" i="17"/>
  <c r="AH71" i="17"/>
  <c r="AI71" i="17"/>
  <c r="AC70" i="17"/>
  <c r="AK70" i="17"/>
  <c r="AL70" i="17"/>
  <c r="Y70" i="17"/>
  <c r="AH70" i="17"/>
  <c r="AI70" i="17"/>
  <c r="V70" i="17"/>
  <c r="AE70" i="17"/>
  <c r="AF70" i="17"/>
  <c r="AC69" i="17"/>
  <c r="AK69" i="17"/>
  <c r="AL69" i="17"/>
  <c r="Y69" i="17"/>
  <c r="AH69" i="17"/>
  <c r="AI69" i="17"/>
  <c r="V69" i="17"/>
  <c r="AE69" i="17"/>
  <c r="AF69" i="17"/>
  <c r="AC68" i="17"/>
  <c r="AK68" i="17"/>
  <c r="AL68" i="17"/>
  <c r="V68" i="17"/>
  <c r="AE68" i="17"/>
  <c r="AF68" i="17"/>
  <c r="AC67" i="17"/>
  <c r="AK67" i="17"/>
  <c r="AL67" i="17"/>
  <c r="Y67" i="17"/>
  <c r="AH67" i="17"/>
  <c r="AI67" i="17"/>
  <c r="V67" i="17"/>
  <c r="AE67" i="17"/>
  <c r="AF67" i="17"/>
  <c r="Y66" i="17"/>
  <c r="AH66" i="17"/>
  <c r="AI66" i="17"/>
  <c r="AC65" i="17"/>
  <c r="AK65" i="17"/>
  <c r="AL65" i="17"/>
  <c r="Y65" i="17"/>
  <c r="AH65" i="17"/>
  <c r="AI65" i="17"/>
  <c r="V65" i="17"/>
  <c r="AE65" i="17"/>
  <c r="AF65" i="17"/>
  <c r="AC64" i="17"/>
  <c r="AK64" i="17"/>
  <c r="AL64" i="17"/>
  <c r="Y64" i="17"/>
  <c r="AH64" i="17"/>
  <c r="AI64" i="17"/>
  <c r="V64" i="17"/>
  <c r="AE64" i="17"/>
  <c r="AF64" i="17"/>
  <c r="AC63" i="17"/>
  <c r="AK63" i="17"/>
  <c r="AL63" i="17"/>
  <c r="Y63" i="17"/>
  <c r="AH63" i="17"/>
  <c r="AI63" i="17"/>
  <c r="V63" i="17"/>
  <c r="AE63" i="17"/>
  <c r="AF63" i="17"/>
  <c r="AC62" i="17"/>
  <c r="AK62" i="17"/>
  <c r="AL62" i="17"/>
  <c r="AC61" i="17"/>
  <c r="AK61" i="17"/>
  <c r="AL61" i="17"/>
  <c r="Y61" i="17"/>
  <c r="AH61" i="17"/>
  <c r="AI61" i="17"/>
  <c r="AC60" i="17"/>
  <c r="AK60" i="17"/>
  <c r="AL60" i="17"/>
  <c r="Y60" i="17"/>
  <c r="AH60" i="17"/>
  <c r="AI60" i="17"/>
  <c r="V60" i="17"/>
  <c r="AE60" i="17"/>
  <c r="AF60" i="17"/>
  <c r="AC59" i="17"/>
  <c r="AK59" i="17"/>
  <c r="AL59" i="17"/>
  <c r="Y59" i="17"/>
  <c r="AH59" i="17"/>
  <c r="AI59" i="17"/>
  <c r="V59" i="17"/>
  <c r="AE59" i="17"/>
  <c r="AF59" i="17"/>
  <c r="Y58" i="17"/>
  <c r="AH58" i="17"/>
  <c r="AI58" i="17"/>
  <c r="V58" i="17"/>
  <c r="AE58" i="17"/>
  <c r="AF58" i="17"/>
  <c r="AC57" i="17"/>
  <c r="AK57" i="17"/>
  <c r="AL57" i="17"/>
  <c r="Y57" i="17"/>
  <c r="AH57" i="17"/>
  <c r="AI57" i="17"/>
  <c r="AC56" i="17"/>
  <c r="AK56" i="17"/>
  <c r="AL56" i="17"/>
  <c r="V56" i="17"/>
  <c r="AE56" i="17"/>
  <c r="AF56" i="17"/>
  <c r="Y55" i="17"/>
  <c r="AH55" i="17"/>
  <c r="AI55" i="17"/>
  <c r="V55" i="17"/>
  <c r="AE55" i="17"/>
  <c r="AF55" i="17"/>
  <c r="AC54" i="17"/>
  <c r="AK54" i="17"/>
  <c r="AL54" i="17"/>
  <c r="V54" i="17"/>
  <c r="AE54" i="17"/>
  <c r="AF54" i="17"/>
  <c r="Y53" i="17"/>
  <c r="AH53" i="17"/>
  <c r="AI53" i="17"/>
  <c r="V53" i="17"/>
  <c r="AE53" i="17"/>
  <c r="AF53" i="17"/>
  <c r="AC52" i="17"/>
  <c r="AK52" i="17"/>
  <c r="AL52" i="17"/>
  <c r="Y52" i="17"/>
  <c r="AH52" i="17"/>
  <c r="AI52" i="17"/>
  <c r="V52" i="17"/>
  <c r="AE52" i="17"/>
  <c r="AF52" i="17"/>
  <c r="AC51" i="17"/>
  <c r="AK51" i="17"/>
  <c r="AL51" i="17"/>
  <c r="Y51" i="17"/>
  <c r="AH51" i="17"/>
  <c r="AI51" i="17"/>
  <c r="V51" i="17"/>
  <c r="AE51" i="17"/>
  <c r="AF51" i="17"/>
  <c r="AC50" i="17"/>
  <c r="AK50" i="17"/>
  <c r="AL50" i="17"/>
  <c r="Y50" i="17"/>
  <c r="AH50" i="17"/>
  <c r="AI50" i="17"/>
  <c r="V50" i="17"/>
  <c r="AE50" i="17"/>
  <c r="AF50" i="17"/>
  <c r="AC49" i="17"/>
  <c r="AK49" i="17"/>
  <c r="AL49" i="17"/>
  <c r="Y49" i="17"/>
  <c r="AH49" i="17"/>
  <c r="AI49" i="17"/>
  <c r="AC48" i="17"/>
  <c r="AK48" i="17"/>
  <c r="AL48" i="17"/>
  <c r="Y48" i="17"/>
  <c r="AH48" i="17"/>
  <c r="AI48" i="17"/>
  <c r="V48" i="17"/>
  <c r="AE48" i="17"/>
  <c r="AF48" i="17"/>
  <c r="AC47" i="17"/>
  <c r="AK47" i="17"/>
  <c r="AL47" i="17"/>
  <c r="V47" i="17"/>
  <c r="AE47" i="17"/>
  <c r="AF47" i="17"/>
  <c r="V46" i="17"/>
  <c r="AE46" i="17"/>
  <c r="AF46" i="17"/>
  <c r="AC45" i="17"/>
  <c r="AK45" i="17"/>
  <c r="AL45" i="17"/>
  <c r="V45" i="17"/>
  <c r="AE45" i="17"/>
  <c r="AF45" i="17"/>
  <c r="V44" i="17"/>
  <c r="AE44" i="17"/>
  <c r="AF44" i="17"/>
  <c r="AC43" i="17"/>
  <c r="AK43" i="17"/>
  <c r="AL43" i="17"/>
  <c r="Y43" i="17"/>
  <c r="AH43" i="17"/>
  <c r="AI43" i="17"/>
  <c r="V43" i="17"/>
  <c r="AE43" i="17"/>
  <c r="AF43" i="17"/>
  <c r="AC42" i="17"/>
  <c r="AK42" i="17"/>
  <c r="AL42" i="17"/>
  <c r="Y42" i="17"/>
  <c r="AH42" i="17"/>
  <c r="AI42" i="17"/>
  <c r="V42" i="17"/>
  <c r="AE42" i="17"/>
  <c r="AF42" i="17"/>
  <c r="AC41" i="17"/>
  <c r="AK41" i="17"/>
  <c r="AL41" i="17"/>
  <c r="Y41" i="17"/>
  <c r="AH41" i="17"/>
  <c r="AI41" i="17"/>
  <c r="V41" i="17"/>
  <c r="AE41" i="17"/>
  <c r="AF41" i="17"/>
  <c r="AC40" i="17"/>
  <c r="AK40" i="17"/>
  <c r="AL40" i="17"/>
  <c r="Y40" i="17"/>
  <c r="AH40" i="17"/>
  <c r="AI40" i="17"/>
  <c r="V40" i="17"/>
  <c r="AE40" i="17"/>
  <c r="AF40" i="17"/>
  <c r="AC39" i="17"/>
  <c r="AK39" i="17"/>
  <c r="AL39" i="17"/>
  <c r="AC38" i="17"/>
  <c r="AK38" i="17"/>
  <c r="AL38" i="17"/>
  <c r="V38" i="17"/>
  <c r="AE38" i="17"/>
  <c r="AF38" i="17"/>
  <c r="AC37" i="17"/>
  <c r="AK37" i="17"/>
  <c r="AL37" i="17"/>
  <c r="V37" i="17"/>
  <c r="AE37" i="17"/>
  <c r="AF37" i="17"/>
  <c r="AC36" i="17"/>
  <c r="AK36" i="17"/>
  <c r="AL36" i="17"/>
  <c r="Y36" i="17"/>
  <c r="AH36" i="17"/>
  <c r="AI36" i="17"/>
  <c r="V36" i="17"/>
  <c r="AE36" i="17"/>
  <c r="AF36" i="17"/>
  <c r="AC35" i="17"/>
  <c r="AK35" i="17"/>
  <c r="AL35" i="17"/>
  <c r="Y35" i="17"/>
  <c r="AH35" i="17"/>
  <c r="AI35" i="17"/>
  <c r="V35" i="17"/>
  <c r="AE35" i="17"/>
  <c r="AF35" i="17"/>
  <c r="Y34" i="17"/>
  <c r="AH34" i="17"/>
  <c r="AI34" i="17"/>
  <c r="V34" i="17"/>
  <c r="AE34" i="17"/>
  <c r="AF34" i="17"/>
  <c r="AC33" i="17"/>
  <c r="AK33" i="17"/>
  <c r="AL33" i="17"/>
  <c r="Y33" i="17"/>
  <c r="AH33" i="17"/>
  <c r="AI33" i="17"/>
  <c r="AC32" i="17"/>
  <c r="AK32" i="17"/>
  <c r="AL32" i="17"/>
  <c r="V32" i="17"/>
  <c r="AE32" i="17"/>
  <c r="AF32" i="17"/>
  <c r="AC31" i="17"/>
  <c r="AK31" i="17"/>
  <c r="AL31" i="17"/>
  <c r="Y31" i="17"/>
  <c r="AH31" i="17"/>
  <c r="AI31" i="17"/>
  <c r="V31" i="17"/>
  <c r="AE31" i="17"/>
  <c r="AF31" i="17"/>
  <c r="AC30" i="17"/>
  <c r="AK30" i="17"/>
  <c r="AL30" i="17"/>
  <c r="Y30" i="17"/>
  <c r="AH30" i="17"/>
  <c r="AI30" i="17"/>
  <c r="V30" i="17"/>
  <c r="AE30" i="17"/>
  <c r="AF30" i="17"/>
  <c r="AC29" i="17"/>
  <c r="AK29" i="17"/>
  <c r="AL29" i="17"/>
  <c r="Y29" i="17"/>
  <c r="AH29" i="17"/>
  <c r="AI29" i="17"/>
  <c r="V29" i="17"/>
  <c r="AE29" i="17"/>
  <c r="AF29" i="17"/>
  <c r="Y28" i="17"/>
  <c r="AH28" i="17"/>
  <c r="AI28" i="17"/>
  <c r="V28" i="17"/>
  <c r="AE28" i="17"/>
  <c r="AF28" i="17"/>
  <c r="AC27" i="17"/>
  <c r="AK27" i="17"/>
  <c r="AL27" i="17"/>
  <c r="Y27" i="17"/>
  <c r="AH27" i="17"/>
  <c r="AI27" i="17"/>
  <c r="V27" i="17"/>
  <c r="AE27" i="17"/>
  <c r="AF27" i="17"/>
  <c r="AC26" i="17"/>
  <c r="AK26" i="17"/>
  <c r="AL26" i="17"/>
  <c r="V26" i="17"/>
  <c r="AE26" i="17"/>
  <c r="AF26" i="17"/>
  <c r="AC25" i="17"/>
  <c r="AK25" i="17"/>
  <c r="AL25" i="17"/>
  <c r="Y25" i="17"/>
  <c r="AH25" i="17"/>
  <c r="AI25" i="17"/>
  <c r="V25" i="17"/>
  <c r="AE25" i="17"/>
  <c r="AF25" i="17"/>
  <c r="AC24" i="17"/>
  <c r="AK24" i="17"/>
  <c r="AL24" i="17"/>
  <c r="Y24" i="17"/>
  <c r="AH24" i="17"/>
  <c r="AI24" i="17"/>
  <c r="V24" i="17"/>
  <c r="AE24" i="17"/>
  <c r="AF24" i="17"/>
  <c r="AC23" i="17"/>
  <c r="AK23" i="17"/>
  <c r="AL23" i="17"/>
  <c r="Y23" i="17"/>
  <c r="AH23" i="17"/>
  <c r="AI23" i="17"/>
  <c r="AC22" i="17"/>
  <c r="AK22" i="17"/>
  <c r="AL22" i="17"/>
  <c r="Y22" i="17"/>
  <c r="AH22" i="17"/>
  <c r="AI22" i="17"/>
  <c r="V22" i="17"/>
  <c r="AE22" i="17"/>
  <c r="AF22" i="17"/>
  <c r="Y21" i="17"/>
  <c r="AH21" i="17"/>
  <c r="AI21" i="17"/>
  <c r="V21" i="17"/>
  <c r="AE21" i="17"/>
  <c r="AF21" i="17"/>
  <c r="Y20" i="17"/>
  <c r="AH20" i="17"/>
  <c r="AI20" i="17"/>
  <c r="V20" i="17"/>
  <c r="AE20" i="17"/>
  <c r="AF20" i="17"/>
  <c r="AC19" i="17"/>
  <c r="AK19" i="17"/>
  <c r="AL19" i="17"/>
  <c r="Y19" i="17"/>
  <c r="AH19" i="17"/>
  <c r="AI19" i="17"/>
  <c r="AC18" i="17"/>
  <c r="AK18" i="17"/>
  <c r="AL18" i="17"/>
  <c r="Y18" i="17"/>
  <c r="AH18" i="17"/>
  <c r="AI18" i="17"/>
  <c r="V18" i="17"/>
  <c r="AE18" i="17"/>
  <c r="AF18" i="17"/>
  <c r="AC17" i="17"/>
  <c r="AK17" i="17"/>
  <c r="AL17" i="17"/>
  <c r="Y17" i="17"/>
  <c r="AH17" i="17"/>
  <c r="AI17" i="17"/>
  <c r="Y16" i="17"/>
  <c r="AH16" i="17"/>
  <c r="AI16" i="17"/>
  <c r="Y15" i="17"/>
  <c r="AH15" i="17"/>
  <c r="AI15" i="17"/>
  <c r="AC14" i="17"/>
  <c r="AK14" i="17"/>
  <c r="AL14" i="17"/>
  <c r="Y14" i="17"/>
  <c r="AH14" i="17"/>
  <c r="AI14" i="17"/>
  <c r="V14" i="17"/>
  <c r="AE14" i="17"/>
  <c r="AF14" i="17"/>
  <c r="Y13" i="17"/>
  <c r="AH13" i="17"/>
  <c r="AI13" i="17"/>
  <c r="V13" i="17"/>
  <c r="AE13" i="17"/>
  <c r="AF13" i="17"/>
  <c r="AC12" i="17"/>
  <c r="AK12" i="17"/>
  <c r="AL12" i="17"/>
  <c r="Y12" i="17"/>
  <c r="AH12" i="17"/>
  <c r="AI12" i="17"/>
  <c r="AC11" i="17"/>
  <c r="AK11" i="17"/>
  <c r="AL11" i="17"/>
  <c r="Y11" i="17"/>
  <c r="AH11" i="17"/>
  <c r="AI11" i="17"/>
  <c r="AC10" i="17"/>
  <c r="AK10" i="17"/>
  <c r="AL10" i="17"/>
  <c r="Y10" i="17"/>
  <c r="AH10" i="17"/>
  <c r="AI10" i="17"/>
  <c r="V10" i="17"/>
  <c r="AE10" i="17"/>
  <c r="AF10" i="17"/>
  <c r="Y9" i="17"/>
  <c r="AH9" i="17"/>
  <c r="AI9" i="17"/>
  <c r="V9" i="17"/>
  <c r="AE9" i="17"/>
  <c r="AF9" i="17"/>
  <c r="AC8" i="17"/>
  <c r="AK8" i="17"/>
  <c r="AL8" i="17"/>
  <c r="Y8" i="17"/>
  <c r="AH8" i="17"/>
  <c r="AI8" i="17"/>
  <c r="V8" i="17"/>
  <c r="AE8" i="17"/>
  <c r="AF8" i="17"/>
  <c r="AC7" i="17"/>
  <c r="AK7" i="17"/>
  <c r="AL7" i="17"/>
  <c r="Y7" i="17"/>
  <c r="AH7" i="17"/>
  <c r="AI7" i="17"/>
  <c r="V7" i="17"/>
  <c r="AE7" i="17"/>
  <c r="AF7" i="17"/>
  <c r="AC6" i="17"/>
  <c r="AK6" i="17"/>
  <c r="AL6" i="17"/>
  <c r="Y6" i="17"/>
  <c r="AH6" i="17"/>
  <c r="AI6" i="17"/>
  <c r="V6" i="17"/>
  <c r="AE6" i="17"/>
  <c r="AF6" i="17"/>
  <c r="AC5" i="17"/>
  <c r="AK5" i="17"/>
  <c r="AL5" i="17"/>
  <c r="Y5" i="17"/>
  <c r="AH5" i="17"/>
  <c r="AI5" i="17"/>
  <c r="V5" i="17"/>
  <c r="AE5" i="17"/>
  <c r="AF5" i="17"/>
  <c r="M7" i="21"/>
  <c r="M11" i="21"/>
  <c r="M13" i="21"/>
  <c r="M17" i="21"/>
  <c r="M31" i="21"/>
  <c r="M32" i="21"/>
  <c r="M37" i="21"/>
  <c r="M38" i="21"/>
  <c r="M39" i="21"/>
  <c r="M50" i="21"/>
  <c r="M52" i="21"/>
  <c r="M53" i="21"/>
  <c r="M54" i="21"/>
  <c r="M55" i="21"/>
  <c r="M59" i="21"/>
  <c r="M64" i="21"/>
  <c r="M72" i="21"/>
  <c r="M75" i="21"/>
  <c r="M79" i="21"/>
  <c r="L7" i="21"/>
  <c r="L11" i="21"/>
  <c r="L13" i="21"/>
  <c r="L17" i="21"/>
  <c r="L31" i="21"/>
  <c r="L32" i="21"/>
  <c r="L37" i="21"/>
  <c r="L38" i="21"/>
  <c r="L39" i="21"/>
  <c r="L50" i="21"/>
  <c r="L52" i="21"/>
  <c r="L53" i="21"/>
  <c r="L54" i="21"/>
  <c r="L55" i="21"/>
  <c r="L59" i="21"/>
  <c r="L64" i="21"/>
  <c r="L72" i="21"/>
  <c r="L75" i="21"/>
  <c r="L79" i="21"/>
  <c r="K7" i="21"/>
  <c r="K11" i="21"/>
  <c r="K13" i="21"/>
  <c r="K17" i="21"/>
  <c r="K31" i="21"/>
  <c r="K32" i="21"/>
  <c r="K37" i="21"/>
  <c r="K38" i="21"/>
  <c r="K39" i="21"/>
  <c r="K50" i="21"/>
  <c r="K52" i="21"/>
  <c r="K53" i="21"/>
  <c r="K54" i="21"/>
  <c r="K55" i="21"/>
  <c r="K59" i="21"/>
  <c r="K64" i="21"/>
  <c r="K72" i="21"/>
  <c r="K75" i="21"/>
  <c r="K79" i="21"/>
  <c r="J7" i="21"/>
  <c r="J11" i="21"/>
  <c r="J13" i="21"/>
  <c r="J17" i="21"/>
  <c r="J31" i="21"/>
  <c r="J32" i="21"/>
  <c r="J37" i="21"/>
  <c r="J38" i="21"/>
  <c r="J39" i="21"/>
  <c r="J50" i="21"/>
  <c r="J52" i="21"/>
  <c r="J53" i="21"/>
  <c r="J54" i="21"/>
  <c r="J55" i="21"/>
  <c r="J59" i="21"/>
  <c r="J64" i="21"/>
  <c r="J72" i="21"/>
  <c r="J75" i="21"/>
  <c r="J79" i="21"/>
  <c r="I7" i="21"/>
  <c r="I11" i="21"/>
  <c r="I13" i="21"/>
  <c r="I17" i="21"/>
  <c r="I31" i="21"/>
  <c r="I32" i="21"/>
  <c r="I37" i="21"/>
  <c r="I38" i="21"/>
  <c r="I39" i="21"/>
  <c r="I50" i="21"/>
  <c r="I52" i="21"/>
  <c r="I53" i="21"/>
  <c r="I54" i="21"/>
  <c r="I55" i="21"/>
  <c r="I59" i="21"/>
  <c r="I64" i="21"/>
  <c r="I72" i="21"/>
  <c r="I75" i="21"/>
  <c r="I79" i="21"/>
  <c r="H7" i="21"/>
  <c r="H11" i="21"/>
  <c r="H13" i="21"/>
  <c r="H17" i="21"/>
  <c r="H31" i="21"/>
  <c r="H32" i="21"/>
  <c r="H37" i="21"/>
  <c r="H38" i="21"/>
  <c r="H39" i="21"/>
  <c r="H50" i="21"/>
  <c r="H52" i="21"/>
  <c r="H53" i="21"/>
  <c r="H54" i="21"/>
  <c r="H55" i="21"/>
  <c r="H59" i="21"/>
  <c r="H64" i="21"/>
  <c r="H72" i="21"/>
  <c r="H75" i="21"/>
  <c r="H79" i="21"/>
  <c r="G7" i="21"/>
  <c r="G11" i="21"/>
  <c r="G13" i="21"/>
  <c r="G17" i="21"/>
  <c r="G31" i="21"/>
  <c r="G32" i="21"/>
  <c r="G37" i="21"/>
  <c r="G38" i="21"/>
  <c r="G39" i="21"/>
  <c r="G50" i="21"/>
  <c r="G52" i="21"/>
  <c r="G53" i="21"/>
  <c r="G54" i="21"/>
  <c r="G55" i="21"/>
  <c r="G59" i="21"/>
  <c r="G64" i="21"/>
  <c r="G72" i="21"/>
  <c r="G75" i="21"/>
  <c r="G79" i="21"/>
  <c r="F7" i="21"/>
  <c r="F11" i="21"/>
  <c r="F13" i="21"/>
  <c r="F17" i="21"/>
  <c r="F31" i="21"/>
  <c r="F32" i="21"/>
  <c r="F37" i="21"/>
  <c r="F38" i="21"/>
  <c r="F39" i="21"/>
  <c r="F50" i="21"/>
  <c r="F52" i="21"/>
  <c r="F53" i="21"/>
  <c r="F54" i="21"/>
  <c r="F55" i="21"/>
  <c r="F59" i="21"/>
  <c r="F64" i="21"/>
  <c r="F72" i="21"/>
  <c r="F75" i="21"/>
  <c r="F79" i="21"/>
  <c r="E7" i="21"/>
  <c r="E11" i="21"/>
  <c r="P18" i="17"/>
  <c r="Q22" i="17"/>
  <c r="E13" i="21"/>
  <c r="O30" i="17"/>
  <c r="E17" i="21"/>
  <c r="E31" i="21"/>
  <c r="E32" i="21"/>
  <c r="E37" i="21"/>
  <c r="E38" i="21"/>
  <c r="E39" i="21"/>
  <c r="P105" i="17"/>
  <c r="Q109" i="17"/>
  <c r="AC113" i="17"/>
  <c r="AK113" i="17"/>
  <c r="Q117" i="17"/>
  <c r="P121" i="17"/>
  <c r="E50" i="21"/>
  <c r="E52" i="21"/>
  <c r="E53" i="21"/>
  <c r="P128" i="17"/>
  <c r="E54" i="21"/>
  <c r="E55" i="21"/>
  <c r="Q132" i="17"/>
  <c r="E59" i="21"/>
  <c r="P136" i="17"/>
  <c r="P140" i="17"/>
  <c r="P141" i="17"/>
  <c r="O144" i="17"/>
  <c r="E64" i="21"/>
  <c r="P152" i="17"/>
  <c r="P156" i="17"/>
  <c r="O160" i="17"/>
  <c r="E72" i="21"/>
  <c r="P168" i="17"/>
  <c r="E75" i="21"/>
  <c r="V172" i="17"/>
  <c r="AE172" i="17"/>
  <c r="P176" i="17"/>
  <c r="E79" i="21"/>
  <c r="AG15" i="32"/>
  <c r="T63" i="32"/>
  <c r="Y88" i="21"/>
  <c r="V85" i="21"/>
  <c r="W84" i="21"/>
  <c r="R83" i="21"/>
  <c r="AC178" i="17"/>
  <c r="AK178" i="17"/>
  <c r="AL178" i="17"/>
  <c r="Y158" i="17"/>
  <c r="AH158" i="17"/>
  <c r="AI158" i="17"/>
  <c r="V146" i="17"/>
  <c r="AE146" i="17"/>
  <c r="AF146" i="17"/>
  <c r="AC115" i="17"/>
  <c r="AK115" i="17"/>
  <c r="AL115" i="17"/>
  <c r="V103" i="17"/>
  <c r="AE103" i="17"/>
  <c r="AF103" i="17"/>
  <c r="V75" i="17"/>
  <c r="AE75" i="17"/>
  <c r="AF75" i="17"/>
  <c r="V71" i="17"/>
  <c r="AE71" i="17"/>
  <c r="AF71" i="17"/>
  <c r="AC55" i="17"/>
  <c r="AK55" i="17"/>
  <c r="AL55" i="17"/>
  <c r="V23" i="17"/>
  <c r="AE23" i="17"/>
  <c r="AF23" i="17"/>
  <c r="O11" i="17"/>
  <c r="Y161" i="17"/>
  <c r="AH161" i="17"/>
  <c r="AI161" i="17"/>
  <c r="Y153" i="17"/>
  <c r="AH153" i="17"/>
  <c r="AI153" i="17"/>
  <c r="AC110" i="17"/>
  <c r="AK110" i="17"/>
  <c r="AL110" i="17"/>
  <c r="V102" i="17"/>
  <c r="AE102" i="17"/>
  <c r="AF102" i="17"/>
  <c r="Y90" i="17"/>
  <c r="AH90" i="17"/>
  <c r="AI90" i="17"/>
  <c r="Y175" i="17"/>
  <c r="AH175" i="17"/>
  <c r="AI175" i="17"/>
  <c r="AC167" i="17"/>
  <c r="AK167" i="17"/>
  <c r="AL167" i="17"/>
  <c r="AC127" i="17"/>
  <c r="AK127" i="17"/>
  <c r="AL127" i="17"/>
  <c r="V120" i="17"/>
  <c r="AE120" i="17"/>
  <c r="AF120" i="17"/>
  <c r="V72" i="17"/>
  <c r="AE72" i="17"/>
  <c r="AF72" i="17"/>
  <c r="Y56" i="17"/>
  <c r="AH56" i="17"/>
  <c r="AI56" i="17"/>
  <c r="AC34" i="17"/>
  <c r="AK34" i="17"/>
  <c r="AL34" i="17"/>
  <c r="Y32" i="17"/>
  <c r="AH32" i="17"/>
  <c r="AI32" i="17"/>
  <c r="AC21" i="17"/>
  <c r="AK21" i="17"/>
  <c r="AL21" i="17"/>
  <c r="AC20" i="17"/>
  <c r="AK20" i="17"/>
  <c r="AL20" i="17"/>
  <c r="AC13" i="17"/>
  <c r="AK13" i="17"/>
  <c r="AL13" i="17"/>
  <c r="V168" i="17"/>
  <c r="AE168" i="17"/>
  <c r="AF168" i="17"/>
  <c r="Y128" i="17"/>
  <c r="AH128" i="17"/>
  <c r="AI128" i="17"/>
  <c r="Y121" i="17"/>
  <c r="AH121" i="17"/>
  <c r="AI121" i="17"/>
  <c r="V105" i="17"/>
  <c r="AE105" i="17"/>
  <c r="AF105" i="17"/>
  <c r="AC101" i="17"/>
  <c r="AK101" i="17"/>
  <c r="AL101" i="17"/>
  <c r="V93" i="17"/>
  <c r="AE93" i="17"/>
  <c r="AF93" i="17"/>
  <c r="V57" i="17"/>
  <c r="AE57" i="17"/>
  <c r="AF57" i="17"/>
  <c r="AC53" i="17"/>
  <c r="AK53" i="17"/>
  <c r="AL53" i="17"/>
  <c r="Y45" i="17"/>
  <c r="AH45" i="17"/>
  <c r="AI45" i="17"/>
  <c r="AC133" i="17"/>
  <c r="AK133" i="17"/>
  <c r="AL133" i="17"/>
  <c r="V16" i="17"/>
  <c r="AE16" i="17"/>
  <c r="AF16" i="17"/>
  <c r="Y44" i="17"/>
  <c r="AH44" i="17"/>
  <c r="AI44" i="17"/>
  <c r="Y155" i="17"/>
  <c r="AH155" i="17"/>
  <c r="AI155" i="17"/>
  <c r="AC66" i="17"/>
  <c r="AK66" i="17"/>
  <c r="AL66" i="17"/>
  <c r="Y77" i="17"/>
  <c r="AH77" i="17"/>
  <c r="AI77" i="17"/>
  <c r="AC172" i="17"/>
  <c r="AK172" i="17"/>
  <c r="AL172" i="17"/>
  <c r="AC160" i="17"/>
  <c r="AK160" i="17"/>
  <c r="AL160" i="17"/>
  <c r="AC147" i="17"/>
  <c r="AK147" i="17"/>
  <c r="AL147" i="17"/>
  <c r="AC148" i="17"/>
  <c r="AK148" i="17"/>
  <c r="AL148" i="17"/>
  <c r="Y88" i="17"/>
  <c r="AH88" i="17"/>
  <c r="AI88" i="17"/>
  <c r="Y46" i="17"/>
  <c r="AH46" i="17"/>
  <c r="AI46" i="17"/>
  <c r="Y62" i="17"/>
  <c r="AH62" i="17"/>
  <c r="AI62" i="17"/>
  <c r="V78" i="17"/>
  <c r="AE78" i="17"/>
  <c r="AF78" i="17"/>
  <c r="V157" i="17"/>
  <c r="AE157" i="17"/>
  <c r="AF157" i="17"/>
  <c r="V15" i="17"/>
  <c r="AE15" i="17"/>
  <c r="AF15" i="17"/>
  <c r="V39" i="17"/>
  <c r="AE39" i="17"/>
  <c r="AF39" i="17"/>
  <c r="Y91" i="17"/>
  <c r="AH91" i="17"/>
  <c r="AI91" i="17"/>
  <c r="V95" i="17"/>
  <c r="AE95" i="17"/>
  <c r="AF95" i="17"/>
  <c r="Y154" i="17"/>
  <c r="AH154" i="17"/>
  <c r="AI154" i="17"/>
  <c r="AC100" i="17"/>
  <c r="AK100" i="17"/>
  <c r="AL100" i="17"/>
  <c r="AH18" i="32"/>
  <c r="AG36" i="32"/>
  <c r="AG6" i="32"/>
  <c r="AH50" i="32"/>
  <c r="Q83" i="21"/>
  <c r="Q148" i="17"/>
  <c r="P97" i="17"/>
  <c r="P93" i="17"/>
  <c r="P85" i="17"/>
  <c r="O81" i="17"/>
  <c r="O77" i="17"/>
  <c r="Q73" i="17"/>
  <c r="P69" i="17"/>
  <c r="O65" i="17"/>
  <c r="P61" i="17"/>
  <c r="P53" i="17"/>
  <c r="Q45" i="17"/>
  <c r="O41" i="17"/>
  <c r="Q37" i="17"/>
  <c r="P33" i="17"/>
  <c r="Q25" i="17"/>
  <c r="Q21" i="17"/>
  <c r="Q17" i="17"/>
  <c r="P13" i="17"/>
  <c r="Q5" i="17"/>
  <c r="O97" i="17"/>
  <c r="P87" i="17"/>
  <c r="Q75" i="17"/>
  <c r="P51" i="17"/>
  <c r="O31" i="17"/>
  <c r="O61" i="17"/>
  <c r="P134" i="17"/>
  <c r="Q13" i="17"/>
  <c r="O53" i="17"/>
  <c r="Q81" i="17"/>
  <c r="Q31" i="17"/>
  <c r="AC99" i="17"/>
  <c r="AK99" i="17"/>
  <c r="Q151" i="17"/>
  <c r="P127" i="17"/>
  <c r="Q80" i="17"/>
  <c r="O52" i="17"/>
  <c r="Q20" i="17"/>
  <c r="V100" i="17"/>
  <c r="AE100" i="17"/>
  <c r="O46" i="17"/>
  <c r="O131" i="17"/>
  <c r="P108" i="17"/>
  <c r="V86" i="17"/>
  <c r="AE86" i="17"/>
  <c r="O179" i="17"/>
  <c r="O175" i="17"/>
  <c r="Q171" i="17"/>
  <c r="P163" i="17"/>
  <c r="P159" i="17"/>
  <c r="V155" i="17"/>
  <c r="AE155" i="17"/>
  <c r="O151" i="17"/>
  <c r="Q143" i="17"/>
  <c r="AC139" i="17"/>
  <c r="AK139" i="17"/>
  <c r="Q135" i="17"/>
  <c r="P131" i="17"/>
  <c r="P120" i="17"/>
  <c r="O116" i="17"/>
  <c r="P112" i="17"/>
  <c r="O108" i="17"/>
  <c r="P96" i="17"/>
  <c r="V84" i="17"/>
  <c r="AE84" i="17"/>
  <c r="O80" i="17"/>
  <c r="O76" i="17"/>
  <c r="P68" i="17"/>
  <c r="O64" i="17"/>
  <c r="P60" i="17"/>
  <c r="P56" i="17"/>
  <c r="Q48" i="17"/>
  <c r="P44" i="17"/>
  <c r="P40" i="17"/>
  <c r="O36" i="17"/>
  <c r="P32" i="17"/>
  <c r="O28" i="17"/>
  <c r="O20" i="17"/>
  <c r="O12" i="17"/>
  <c r="Q8" i="17"/>
  <c r="Q4" i="17"/>
  <c r="P78" i="17"/>
  <c r="Q66" i="17"/>
  <c r="P173" i="17"/>
  <c r="Q145" i="17"/>
  <c r="Q114" i="17"/>
  <c r="O110" i="17"/>
  <c r="O98" i="17"/>
  <c r="P94" i="17"/>
  <c r="Q50" i="17"/>
  <c r="Q18" i="17"/>
  <c r="O14" i="17"/>
  <c r="P62" i="17"/>
  <c r="AC44" i="17"/>
  <c r="AK44" i="17"/>
  <c r="Q60" i="17"/>
  <c r="Q96" i="17"/>
  <c r="O147" i="17"/>
  <c r="Q167" i="17"/>
  <c r="P12" i="17"/>
  <c r="Y38" i="17"/>
  <c r="AH38" i="17"/>
  <c r="AI38" i="17"/>
  <c r="O62" i="17"/>
  <c r="Q82" i="17"/>
  <c r="Q173" i="17"/>
  <c r="P88" i="17"/>
  <c r="P64" i="17"/>
  <c r="P46" i="17"/>
  <c r="P110" i="17"/>
  <c r="Q40" i="17"/>
  <c r="O92" i="17"/>
  <c r="Q112" i="17"/>
  <c r="O127" i="17"/>
  <c r="O163" i="17"/>
  <c r="Y54" i="17"/>
  <c r="AH54" i="17"/>
  <c r="O78" i="17"/>
  <c r="P151" i="17"/>
  <c r="Q24" i="17"/>
  <c r="P157" i="17"/>
  <c r="Y26" i="17"/>
  <c r="AH26" i="17"/>
  <c r="Q56" i="17"/>
  <c r="O72" i="17"/>
  <c r="P26" i="17"/>
  <c r="Y133" i="17"/>
  <c r="AH133" i="17"/>
  <c r="P174" i="17"/>
  <c r="Q158" i="17"/>
  <c r="Q111" i="17"/>
  <c r="Q107" i="17"/>
  <c r="P43" i="17"/>
  <c r="I190" i="17"/>
  <c r="Q65" i="17"/>
  <c r="Q101" i="17"/>
  <c r="O125" i="17"/>
  <c r="O180" i="17"/>
  <c r="P17" i="17"/>
  <c r="O13" i="17"/>
  <c r="P77" i="17"/>
  <c r="P19" i="17"/>
  <c r="P39" i="17"/>
  <c r="P55" i="17"/>
  <c r="P91" i="17"/>
  <c r="O119" i="17"/>
  <c r="V142" i="17"/>
  <c r="AE142" i="17"/>
  <c r="P170" i="17"/>
  <c r="F187" i="17"/>
  <c r="H187" i="17"/>
  <c r="Q105" i="17"/>
  <c r="O121" i="17"/>
  <c r="AC9" i="17"/>
  <c r="AK9" i="17"/>
  <c r="AL9" i="17"/>
  <c r="Q15" i="17"/>
  <c r="P45" i="17"/>
  <c r="P164" i="17"/>
  <c r="P47" i="17"/>
  <c r="O83" i="17"/>
  <c r="P99" i="17"/>
  <c r="P130" i="17"/>
  <c r="I187" i="17"/>
  <c r="O57" i="17"/>
  <c r="O93" i="17"/>
  <c r="Q128" i="17"/>
  <c r="Q164" i="17"/>
  <c r="O29" i="17"/>
  <c r="P101" i="17"/>
  <c r="O79" i="17"/>
  <c r="P95" i="17"/>
  <c r="O123" i="17"/>
  <c r="P178" i="17"/>
  <c r="O162" i="17"/>
  <c r="P126" i="17"/>
  <c r="Q115" i="17"/>
  <c r="O7" i="17"/>
  <c r="K187" i="17"/>
  <c r="C187" i="17"/>
  <c r="D187" i="17"/>
  <c r="E187" i="17"/>
  <c r="G187" i="17"/>
  <c r="J187" i="17"/>
  <c r="M187" i="17"/>
  <c r="O166" i="17"/>
  <c r="Q154" i="17"/>
  <c r="Q150" i="17"/>
  <c r="B27" i="32"/>
  <c r="D27" i="32"/>
  <c r="F27" i="32"/>
  <c r="H27" i="32"/>
  <c r="J27" i="32"/>
  <c r="O171" i="17"/>
  <c r="O155" i="17"/>
  <c r="P139" i="17"/>
  <c r="O135" i="17"/>
  <c r="Y131" i="17"/>
  <c r="AH131" i="17"/>
  <c r="AC108" i="17"/>
  <c r="AK108" i="17"/>
  <c r="Q104" i="17"/>
  <c r="P100" i="17"/>
  <c r="O84" i="17"/>
  <c r="P76" i="17"/>
  <c r="Q68" i="17"/>
  <c r="O44" i="17"/>
  <c r="Q28" i="17"/>
  <c r="Q12" i="17"/>
  <c r="P4" i="17"/>
  <c r="P172" i="17"/>
  <c r="Y160" i="17"/>
  <c r="AH160" i="17"/>
  <c r="O148" i="17"/>
  <c r="AC144" i="17"/>
  <c r="AK144" i="17"/>
  <c r="P132" i="17"/>
  <c r="O113" i="17"/>
  <c r="P109" i="17"/>
  <c r="V77" i="17"/>
  <c r="AE77" i="17"/>
  <c r="V61" i="17"/>
  <c r="AE61" i="17"/>
  <c r="Q49" i="17"/>
  <c r="P37" i="17"/>
  <c r="Q33" i="17"/>
  <c r="C27" i="32"/>
  <c r="E27" i="32"/>
  <c r="G27" i="32"/>
  <c r="I27" i="32"/>
  <c r="P171" i="17"/>
  <c r="P165" i="17"/>
  <c r="O161" i="17"/>
  <c r="Y157" i="17"/>
  <c r="AH157" i="17"/>
  <c r="P153" i="17"/>
  <c r="V149" i="17"/>
  <c r="AE149" i="17"/>
  <c r="O145" i="17"/>
  <c r="O141" i="17"/>
  <c r="P137" i="17"/>
  <c r="P133" i="17"/>
  <c r="V118" i="17"/>
  <c r="AE118" i="17"/>
  <c r="O114" i="17"/>
  <c r="Q110" i="17"/>
  <c r="O106" i="17"/>
  <c r="O102" i="17"/>
  <c r="Q94" i="17"/>
  <c r="Q90" i="17"/>
  <c r="O86" i="17"/>
  <c r="O82" i="17"/>
  <c r="Q74" i="17"/>
  <c r="O70" i="17"/>
  <c r="O66" i="17"/>
  <c r="V62" i="17"/>
  <c r="AE62" i="17"/>
  <c r="Q58" i="17"/>
  <c r="O54" i="17"/>
  <c r="O50" i="17"/>
  <c r="AC46" i="17"/>
  <c r="AK46" i="17"/>
  <c r="Q42" i="17"/>
  <c r="P30" i="17"/>
  <c r="O22" i="17"/>
  <c r="O18" i="17"/>
  <c r="O6" i="17"/>
  <c r="G189" i="17"/>
  <c r="K188" i="17"/>
  <c r="C188" i="17"/>
  <c r="D188" i="17"/>
  <c r="E188" i="17"/>
  <c r="F188" i="17"/>
  <c r="G188" i="17"/>
  <c r="H188" i="17"/>
  <c r="I188" i="17"/>
  <c r="J188" i="17"/>
  <c r="M188" i="17"/>
  <c r="R89" i="21"/>
  <c r="R90" i="21"/>
  <c r="S85" i="21"/>
  <c r="T89" i="21"/>
  <c r="U89" i="21"/>
  <c r="U88" i="21"/>
  <c r="V88" i="21"/>
  <c r="Y85" i="21"/>
  <c r="AG47" i="32"/>
  <c r="AG31" i="32"/>
  <c r="U61" i="32"/>
  <c r="AG54" i="32"/>
  <c r="AG38" i="32"/>
  <c r="AG22" i="32"/>
  <c r="W62" i="32"/>
  <c r="AH5" i="32"/>
  <c r="AG52" i="32"/>
  <c r="AF28" i="32"/>
  <c r="AG20" i="32"/>
  <c r="X60" i="32"/>
  <c r="AG4" i="32"/>
  <c r="Z63" i="32"/>
  <c r="AA62" i="32"/>
  <c r="U60" i="32"/>
  <c r="P50" i="17"/>
  <c r="P66" i="17"/>
  <c r="P82" i="17"/>
  <c r="P98" i="17"/>
  <c r="P114" i="17"/>
  <c r="P129" i="17"/>
  <c r="P145" i="17"/>
  <c r="P161" i="17"/>
  <c r="P177" i="17"/>
  <c r="AC28" i="17"/>
  <c r="AK28" i="17"/>
  <c r="J189" i="17"/>
  <c r="O48" i="17"/>
  <c r="Q52" i="17"/>
  <c r="O68" i="17"/>
  <c r="Q72" i="17"/>
  <c r="Q76" i="17"/>
  <c r="O88" i="17"/>
  <c r="Q92" i="17"/>
  <c r="O104" i="17"/>
  <c r="Q108" i="17"/>
  <c r="O120" i="17"/>
  <c r="O124" i="17"/>
  <c r="Q127" i="17"/>
  <c r="Q131" i="17"/>
  <c r="Y135" i="17"/>
  <c r="AH135" i="17"/>
  <c r="O143" i="17"/>
  <c r="Q147" i="17"/>
  <c r="O159" i="17"/>
  <c r="Q163" i="17"/>
  <c r="V171" i="17"/>
  <c r="AE171" i="17"/>
  <c r="P6" i="17"/>
  <c r="P14" i="17"/>
  <c r="P20" i="17"/>
  <c r="P28" i="17"/>
  <c r="P34" i="17"/>
  <c r="O42" i="17"/>
  <c r="Q46" i="17"/>
  <c r="O58" i="17"/>
  <c r="Q62" i="17"/>
  <c r="V66" i="17"/>
  <c r="AE66" i="17"/>
  <c r="O74" i="17"/>
  <c r="Q78" i="17"/>
  <c r="V82" i="17"/>
  <c r="AE82" i="17"/>
  <c r="O90" i="17"/>
  <c r="O94" i="17"/>
  <c r="Q118" i="17"/>
  <c r="O129" i="17"/>
  <c r="Q149" i="17"/>
  <c r="O165" i="17"/>
  <c r="Q30" i="17"/>
  <c r="P52" i="17"/>
  <c r="P72" i="17"/>
  <c r="P92" i="17"/>
  <c r="P116" i="17"/>
  <c r="P135" i="17"/>
  <c r="P155" i="17"/>
  <c r="P179" i="17"/>
  <c r="Q34" i="17"/>
  <c r="Q32" i="17"/>
  <c r="O34" i="17"/>
  <c r="O16" i="17"/>
  <c r="O32" i="17"/>
  <c r="P80" i="17"/>
  <c r="P143" i="17"/>
  <c r="AH14" i="32"/>
  <c r="P42" i="17"/>
  <c r="P58" i="17"/>
  <c r="P74" i="17"/>
  <c r="P90" i="17"/>
  <c r="P106" i="17"/>
  <c r="P122" i="17"/>
  <c r="P169" i="17"/>
  <c r="V12" i="17"/>
  <c r="AE12" i="17"/>
  <c r="AC16" i="17"/>
  <c r="AK16" i="17"/>
  <c r="AL16" i="17"/>
  <c r="O40" i="17"/>
  <c r="Q44" i="17"/>
  <c r="O56" i="17"/>
  <c r="O60" i="17"/>
  <c r="Q64" i="17"/>
  <c r="Y68" i="17"/>
  <c r="AH68" i="17"/>
  <c r="Q84" i="17"/>
  <c r="AC88" i="17"/>
  <c r="AK88" i="17"/>
  <c r="AL88" i="17"/>
  <c r="O96" i="17"/>
  <c r="Q100" i="17"/>
  <c r="Y104" i="17"/>
  <c r="AH104" i="17"/>
  <c r="O112" i="17"/>
  <c r="Q116" i="17"/>
  <c r="AC124" i="17"/>
  <c r="AK124" i="17"/>
  <c r="AL124" i="17"/>
  <c r="Q139" i="17"/>
  <c r="Q155" i="17"/>
  <c r="O167" i="17"/>
  <c r="Q175" i="17"/>
  <c r="Q179" i="17"/>
  <c r="P10" i="17"/>
  <c r="P24" i="17"/>
  <c r="O4" i="17"/>
  <c r="Q38" i="17"/>
  <c r="Q54" i="17"/>
  <c r="AC58" i="17"/>
  <c r="AK58" i="17"/>
  <c r="Q70" i="17"/>
  <c r="Q86" i="17"/>
  <c r="Q102" i="17"/>
  <c r="Q106" i="17"/>
  <c r="AC122" i="17"/>
  <c r="AK122" i="17"/>
  <c r="AL122" i="17"/>
  <c r="Q133" i="17"/>
  <c r="Q169" i="17"/>
  <c r="Q14" i="17"/>
  <c r="P84" i="17"/>
  <c r="P104" i="17"/>
  <c r="P124" i="17"/>
  <c r="P147" i="17"/>
  <c r="P167" i="17"/>
  <c r="Q10" i="17"/>
  <c r="Q16" i="17"/>
  <c r="O10" i="17"/>
  <c r="Q26" i="17"/>
  <c r="O8" i="17"/>
  <c r="O24" i="17"/>
  <c r="P48" i="17"/>
  <c r="P175" i="17"/>
  <c r="R84" i="21"/>
  <c r="P38" i="17"/>
  <c r="P54" i="17"/>
  <c r="P70" i="17"/>
  <c r="P86" i="17"/>
  <c r="P102" i="17"/>
  <c r="P118" i="17"/>
  <c r="P149" i="17"/>
  <c r="O26" i="17"/>
  <c r="F189" i="17"/>
  <c r="Y76" i="17"/>
  <c r="AH76" i="17"/>
  <c r="Q88" i="17"/>
  <c r="O100" i="17"/>
  <c r="Q120" i="17"/>
  <c r="Q124" i="17"/>
  <c r="O139" i="17"/>
  <c r="Y147" i="17"/>
  <c r="AH147" i="17"/>
  <c r="Q159" i="17"/>
  <c r="P8" i="17"/>
  <c r="P16" i="17"/>
  <c r="P22" i="17"/>
  <c r="P36" i="17"/>
  <c r="O38" i="17"/>
  <c r="Y78" i="17"/>
  <c r="AH78" i="17"/>
  <c r="AI78" i="17"/>
  <c r="Q129" i="17"/>
  <c r="O169" i="17"/>
  <c r="AC177" i="17"/>
  <c r="AK177" i="17"/>
  <c r="AL177" i="17"/>
  <c r="Q6" i="17"/>
  <c r="Q36" i="17"/>
  <c r="U82" i="21"/>
  <c r="AI8" i="21"/>
  <c r="O173" i="17"/>
  <c r="Q165" i="17"/>
  <c r="Q161" i="17"/>
  <c r="O157" i="17"/>
  <c r="O153" i="17"/>
  <c r="O149" i="17"/>
  <c r="Q141" i="17"/>
  <c r="O137" i="17"/>
  <c r="O133" i="17"/>
  <c r="O118" i="17"/>
  <c r="AC106" i="17"/>
  <c r="AK106" i="17"/>
  <c r="Q98" i="17"/>
  <c r="Q122" i="17"/>
  <c r="Q137" i="17"/>
  <c r="Q153" i="17"/>
  <c r="Q157" i="17"/>
  <c r="AC165" i="17"/>
  <c r="AK165" i="17"/>
  <c r="Q177" i="17"/>
  <c r="O122" i="17"/>
  <c r="Y129" i="17"/>
  <c r="AH129" i="17"/>
  <c r="AI129" i="17"/>
  <c r="AC169" i="17"/>
  <c r="AK169" i="17"/>
  <c r="AL169" i="17"/>
  <c r="O177" i="17"/>
  <c r="AC134" i="17"/>
  <c r="AK134" i="17"/>
  <c r="AL134" i="17"/>
  <c r="X188" i="17"/>
  <c r="Q84" i="21"/>
  <c r="S90" i="21"/>
  <c r="W90" i="21"/>
  <c r="AH12" i="32"/>
  <c r="AF8" i="32"/>
  <c r="AF4" i="32"/>
  <c r="AF54" i="32"/>
  <c r="AF50" i="32"/>
  <c r="AF46" i="32"/>
  <c r="AH42" i="32"/>
  <c r="AF38" i="32"/>
  <c r="AF34" i="32"/>
  <c r="AH30" i="32"/>
  <c r="AF26" i="32"/>
  <c r="AF22" i="32"/>
  <c r="AF18" i="32"/>
  <c r="AH57" i="32"/>
  <c r="AG45" i="32"/>
  <c r="AH41" i="32"/>
  <c r="Q178" i="17"/>
  <c r="Q174" i="17"/>
  <c r="Q170" i="17"/>
  <c r="Y166" i="17"/>
  <c r="AH166" i="17"/>
  <c r="P154" i="17"/>
  <c r="P150" i="17"/>
  <c r="O146" i="17"/>
  <c r="O142" i="17"/>
  <c r="O138" i="17"/>
  <c r="Q126" i="17"/>
  <c r="V123" i="17"/>
  <c r="AE123" i="17"/>
  <c r="V119" i="17"/>
  <c r="AE119" i="17"/>
  <c r="P111" i="17"/>
  <c r="P107" i="17"/>
  <c r="O103" i="17"/>
  <c r="Q99" i="17"/>
  <c r="Q95" i="17"/>
  <c r="V83" i="17"/>
  <c r="AE83" i="17"/>
  <c r="O71" i="17"/>
  <c r="O67" i="17"/>
  <c r="O63" i="17"/>
  <c r="O59" i="17"/>
  <c r="Q55" i="17"/>
  <c r="Q51" i="17"/>
  <c r="Q47" i="17"/>
  <c r="Q43" i="17"/>
  <c r="Q39" i="17"/>
  <c r="P31" i="17"/>
  <c r="D189" i="17"/>
  <c r="O23" i="17"/>
  <c r="O19" i="17"/>
  <c r="AC15" i="17"/>
  <c r="AK15" i="17"/>
  <c r="V11" i="17"/>
  <c r="AE11" i="17"/>
  <c r="P7" i="17"/>
  <c r="H189" i="17"/>
  <c r="I189" i="17"/>
  <c r="J190" i="17"/>
  <c r="K189" i="17"/>
  <c r="C189" i="17"/>
  <c r="E189" i="17"/>
  <c r="M189" i="17"/>
  <c r="Q89" i="21"/>
  <c r="Q90" i="21"/>
  <c r="R88" i="21"/>
  <c r="R85" i="21"/>
  <c r="S89" i="21"/>
  <c r="S88" i="21"/>
  <c r="T90" i="21"/>
  <c r="T85" i="21"/>
  <c r="U85" i="21"/>
  <c r="V89" i="21"/>
  <c r="V84" i="21"/>
  <c r="W89" i="21"/>
  <c r="W88" i="21"/>
  <c r="X90" i="21"/>
  <c r="X89" i="21"/>
  <c r="X88" i="21"/>
  <c r="Y89" i="21"/>
  <c r="Y83" i="21"/>
  <c r="AH25" i="32"/>
  <c r="AG13" i="32"/>
  <c r="U63" i="32"/>
  <c r="AG56" i="32"/>
  <c r="AG48" i="32"/>
  <c r="AG44" i="32"/>
  <c r="AG40" i="32"/>
  <c r="AG32" i="32"/>
  <c r="AG28" i="32"/>
  <c r="AG24" i="32"/>
  <c r="AG16" i="32"/>
  <c r="V60" i="32"/>
  <c r="AG55" i="32"/>
  <c r="AH51" i="32"/>
  <c r="AG43" i="32"/>
  <c r="AG39" i="32"/>
  <c r="AG35" i="32"/>
  <c r="AH31" i="32"/>
  <c r="AG27" i="32"/>
  <c r="AG23" i="32"/>
  <c r="AG19" i="32"/>
  <c r="AG11" i="32"/>
  <c r="AG7" i="32"/>
  <c r="AH3" i="32"/>
  <c r="AG14" i="32"/>
  <c r="X61" i="32"/>
  <c r="Y60" i="32"/>
  <c r="Z60" i="32"/>
  <c r="AA60" i="32"/>
  <c r="AB62" i="32"/>
  <c r="AB61" i="32"/>
  <c r="AH34" i="32"/>
  <c r="AG26" i="32"/>
  <c r="AG10" i="32"/>
  <c r="X62" i="32"/>
  <c r="W60" i="32"/>
  <c r="W61" i="32"/>
  <c r="P5" i="17"/>
  <c r="P21" i="17"/>
  <c r="AF12" i="32"/>
  <c r="AF44" i="32"/>
  <c r="AB60" i="32"/>
  <c r="AG50" i="32"/>
  <c r="AG34" i="32"/>
  <c r="AG18" i="32"/>
  <c r="Y63" i="32"/>
  <c r="V61" i="32"/>
  <c r="AH9" i="32"/>
  <c r="AB63" i="32"/>
  <c r="AH4" i="32"/>
  <c r="D190" i="17"/>
  <c r="K190" i="17"/>
  <c r="C190" i="17"/>
  <c r="E190" i="17"/>
  <c r="F190" i="17"/>
  <c r="G190" i="17"/>
  <c r="H190" i="17"/>
  <c r="M190" i="17"/>
  <c r="Y37" i="17"/>
  <c r="AH37" i="17"/>
  <c r="O45" i="17"/>
  <c r="O49" i="17"/>
  <c r="Q53" i="17"/>
  <c r="Q57" i="17"/>
  <c r="Q61" i="17"/>
  <c r="O73" i="17"/>
  <c r="Q77" i="17"/>
  <c r="O89" i="17"/>
  <c r="Q93" i="17"/>
  <c r="Q97" i="17"/>
  <c r="Y109" i="17"/>
  <c r="AH109" i="17"/>
  <c r="O117" i="17"/>
  <c r="Q121" i="17"/>
  <c r="Q125" i="17"/>
  <c r="V132" i="17"/>
  <c r="AE132" i="17"/>
  <c r="O140" i="17"/>
  <c r="Q144" i="17"/>
  <c r="V148" i="17"/>
  <c r="AE148" i="17"/>
  <c r="O156" i="17"/>
  <c r="Q160" i="17"/>
  <c r="AC164" i="17"/>
  <c r="AK164" i="17"/>
  <c r="O176" i="17"/>
  <c r="Q180" i="17"/>
  <c r="P29" i="17"/>
  <c r="Q19" i="17"/>
  <c r="Q35" i="17"/>
  <c r="O17" i="17"/>
  <c r="O33" i="17"/>
  <c r="P49" i="17"/>
  <c r="P65" i="17"/>
  <c r="P81" i="17"/>
  <c r="P117" i="17"/>
  <c r="P180" i="17"/>
  <c r="P11" i="17"/>
  <c r="P15" i="17"/>
  <c r="V19" i="17"/>
  <c r="AE19" i="17"/>
  <c r="O27" i="17"/>
  <c r="P35" i="17"/>
  <c r="O39" i="17"/>
  <c r="O43" i="17"/>
  <c r="O47" i="17"/>
  <c r="O51" i="17"/>
  <c r="O55" i="17"/>
  <c r="P59" i="17"/>
  <c r="P63" i="17"/>
  <c r="P67" i="17"/>
  <c r="P71" i="17"/>
  <c r="Q79" i="17"/>
  <c r="Q83" i="17"/>
  <c r="O87" i="17"/>
  <c r="O91" i="17"/>
  <c r="O95" i="17"/>
  <c r="O99" i="17"/>
  <c r="P103" i="17"/>
  <c r="Q119" i="17"/>
  <c r="Q123" i="17"/>
  <c r="O126" i="17"/>
  <c r="O130" i="17"/>
  <c r="O134" i="17"/>
  <c r="P138" i="17"/>
  <c r="P142" i="17"/>
  <c r="P146" i="17"/>
  <c r="AC150" i="17"/>
  <c r="AK150" i="17"/>
  <c r="V154" i="17"/>
  <c r="AE154" i="17"/>
  <c r="Q162" i="17"/>
  <c r="Q166" i="17"/>
  <c r="O170" i="17"/>
  <c r="O174" i="17"/>
  <c r="O178" i="17"/>
  <c r="Q29" i="17"/>
  <c r="X82" i="21"/>
  <c r="AL8" i="21"/>
  <c r="W83" i="21"/>
  <c r="Q82" i="21"/>
  <c r="T83" i="21"/>
  <c r="S84" i="21"/>
  <c r="W82" i="21"/>
  <c r="AK8" i="21"/>
  <c r="V82" i="21"/>
  <c r="AJ8" i="21"/>
  <c r="U84" i="21"/>
  <c r="T84" i="21"/>
  <c r="V90" i="21"/>
  <c r="T88" i="21"/>
  <c r="Y90" i="21"/>
  <c r="T61" i="32"/>
  <c r="Y61" i="32"/>
  <c r="U62" i="32"/>
  <c r="AG51" i="32"/>
  <c r="AH11" i="32"/>
  <c r="AH7" i="32"/>
  <c r="AG57" i="32"/>
  <c r="AG53" i="32"/>
  <c r="AG49" i="32"/>
  <c r="AH45" i="32"/>
  <c r="AG41" i="32"/>
  <c r="AH37" i="32"/>
  <c r="AG33" i="32"/>
  <c r="AH29" i="32"/>
  <c r="AF25" i="32"/>
  <c r="AG21" i="32"/>
  <c r="AG17" i="32"/>
  <c r="AF14" i="32"/>
  <c r="Q11" i="17"/>
  <c r="Q27" i="17"/>
  <c r="O9" i="17"/>
  <c r="O25" i="17"/>
  <c r="P41" i="17"/>
  <c r="P57" i="17"/>
  <c r="P73" i="17"/>
  <c r="P89" i="17"/>
  <c r="P148" i="17"/>
  <c r="O15" i="17"/>
  <c r="P23" i="17"/>
  <c r="P27" i="17"/>
  <c r="O35" i="17"/>
  <c r="Y39" i="17"/>
  <c r="AH39" i="17"/>
  <c r="Y47" i="17"/>
  <c r="AH47" i="17"/>
  <c r="Q59" i="17"/>
  <c r="Q63" i="17"/>
  <c r="Q67" i="17"/>
  <c r="Q71" i="17"/>
  <c r="O75" i="17"/>
  <c r="P79" i="17"/>
  <c r="P83" i="17"/>
  <c r="AC87" i="17"/>
  <c r="AK87" i="17"/>
  <c r="AC91" i="17"/>
  <c r="AK91" i="17"/>
  <c r="AC95" i="17"/>
  <c r="AK95" i="17"/>
  <c r="Q103" i="17"/>
  <c r="O107" i="17"/>
  <c r="O111" i="17"/>
  <c r="O115" i="17"/>
  <c r="P119" i="17"/>
  <c r="P123" i="17"/>
  <c r="Y130" i="17"/>
  <c r="AH130" i="17"/>
  <c r="AI130" i="17"/>
  <c r="Q138" i="17"/>
  <c r="Q142" i="17"/>
  <c r="Q146" i="17"/>
  <c r="O150" i="17"/>
  <c r="O154" i="17"/>
  <c r="O158" i="17"/>
  <c r="P162" i="17"/>
  <c r="P166" i="17"/>
  <c r="Y170" i="17"/>
  <c r="AH170" i="17"/>
  <c r="Q9" i="17"/>
  <c r="V83" i="21"/>
  <c r="W85" i="21"/>
  <c r="Y82" i="21"/>
  <c r="Q85" i="21"/>
  <c r="U83" i="21"/>
  <c r="Y84" i="21"/>
  <c r="R82" i="21"/>
  <c r="AF8" i="21"/>
  <c r="X84" i="21"/>
  <c r="Q88" i="21"/>
  <c r="U90" i="21"/>
  <c r="AA61" i="32"/>
  <c r="W63" i="32"/>
  <c r="AH39" i="32"/>
  <c r="AG3" i="32"/>
  <c r="AG9" i="32"/>
  <c r="AG5" i="32"/>
  <c r="AH55" i="32"/>
  <c r="AF51" i="32"/>
  <c r="AH47" i="32"/>
  <c r="AF43" i="32"/>
  <c r="AF39" i="32"/>
  <c r="AH35" i="32"/>
  <c r="AF31" i="32"/>
  <c r="AH27" i="32"/>
  <c r="AF23" i="32"/>
  <c r="AH19" i="32"/>
  <c r="AH15" i="32"/>
  <c r="AG42" i="32"/>
  <c r="AG8" i="32"/>
  <c r="O37" i="17"/>
  <c r="Q41" i="17"/>
  <c r="V49" i="17"/>
  <c r="AE49" i="17"/>
  <c r="Q69" i="17"/>
  <c r="Q85" i="17"/>
  <c r="AC89" i="17"/>
  <c r="AK89" i="17"/>
  <c r="AL89" i="17"/>
  <c r="O101" i="17"/>
  <c r="O105" i="17"/>
  <c r="O109" i="17"/>
  <c r="Q113" i="17"/>
  <c r="O128" i="17"/>
  <c r="O132" i="17"/>
  <c r="Q136" i="17"/>
  <c r="Q152" i="17"/>
  <c r="O164" i="17"/>
  <c r="Q168" i="17"/>
  <c r="Q172" i="17"/>
  <c r="V33" i="17"/>
  <c r="AE33" i="17"/>
  <c r="Z61" i="32"/>
  <c r="AG46" i="32"/>
  <c r="AG30" i="32"/>
  <c r="AA63" i="32"/>
  <c r="AG12" i="32"/>
  <c r="V63" i="32"/>
  <c r="O69" i="17"/>
  <c r="O85" i="17"/>
  <c r="Q89" i="17"/>
  <c r="AC125" i="17"/>
  <c r="AK125" i="17"/>
  <c r="AL125" i="17"/>
  <c r="O136" i="17"/>
  <c r="Q140" i="17"/>
  <c r="O152" i="17"/>
  <c r="Q156" i="17"/>
  <c r="O168" i="17"/>
  <c r="O172" i="17"/>
  <c r="Q176" i="17"/>
  <c r="P9" i="17"/>
  <c r="P25" i="17"/>
  <c r="Q7" i="17"/>
  <c r="Q23" i="17"/>
  <c r="O5" i="17"/>
  <c r="O21" i="17"/>
  <c r="P75" i="17"/>
  <c r="Y79" i="17"/>
  <c r="AH79" i="17"/>
  <c r="AI79" i="17"/>
  <c r="Q87" i="17"/>
  <c r="Q91" i="17"/>
  <c r="P115" i="17"/>
  <c r="Q130" i="17"/>
  <c r="Q134" i="17"/>
  <c r="P158" i="17"/>
  <c r="T82" i="21"/>
  <c r="AH8" i="21"/>
  <c r="S83" i="21"/>
  <c r="X85" i="21"/>
  <c r="S82" i="21"/>
  <c r="AG8" i="21"/>
  <c r="T60" i="32"/>
  <c r="T62" i="32"/>
  <c r="AF10" i="32"/>
  <c r="AF6" i="32"/>
  <c r="AH56" i="32"/>
  <c r="AH52" i="32"/>
  <c r="AF48" i="32"/>
  <c r="AH44" i="32"/>
  <c r="AF40" i="32"/>
  <c r="AF36" i="32"/>
  <c r="AH32" i="32"/>
  <c r="AH28" i="32"/>
  <c r="AF24" i="32"/>
  <c r="AH20" i="32"/>
  <c r="AF16" i="32"/>
  <c r="AH13" i="32"/>
  <c r="AH33" i="32"/>
  <c r="AF33" i="32"/>
  <c r="AF29" i="32"/>
  <c r="AF45" i="32"/>
  <c r="AF55" i="32"/>
  <c r="AF53" i="32"/>
  <c r="AF57" i="32"/>
  <c r="AH24" i="32"/>
  <c r="AH16" i="32"/>
  <c r="V62" i="32"/>
  <c r="X63" i="32"/>
  <c r="Z62" i="32"/>
  <c r="AH8" i="32"/>
  <c r="AH49" i="32"/>
  <c r="AH40" i="32"/>
  <c r="AF27" i="32"/>
  <c r="AH6" i="32"/>
  <c r="AF49" i="32"/>
  <c r="AF47" i="32"/>
  <c r="AH38" i="32"/>
  <c r="AF35" i="32"/>
  <c r="AH22" i="32"/>
  <c r="Y62" i="32"/>
  <c r="AF4" i="17"/>
  <c r="AI4" i="17"/>
  <c r="AL4" i="17"/>
  <c r="B55" i="32"/>
  <c r="E76" i="21"/>
  <c r="B54" i="32"/>
  <c r="E74" i="21"/>
  <c r="B49" i="32"/>
  <c r="E68" i="21"/>
  <c r="B48" i="32"/>
  <c r="E67" i="21"/>
  <c r="B44" i="32"/>
  <c r="E62" i="21"/>
  <c r="B38" i="32"/>
  <c r="E51" i="21"/>
  <c r="B37" i="32"/>
  <c r="E49" i="21"/>
  <c r="B29" i="32"/>
  <c r="E41" i="21"/>
  <c r="B28" i="32"/>
  <c r="E40" i="21"/>
  <c r="B24" i="32"/>
  <c r="E34" i="21"/>
  <c r="B13" i="32"/>
  <c r="E21" i="21"/>
  <c r="B10" i="32"/>
  <c r="E18" i="21"/>
  <c r="B6" i="32"/>
  <c r="E12" i="21"/>
  <c r="B5" i="32"/>
  <c r="E10" i="21"/>
  <c r="B3" i="32"/>
  <c r="E8" i="21"/>
  <c r="C57" i="32"/>
  <c r="F78" i="21"/>
  <c r="C52" i="32"/>
  <c r="F71" i="21"/>
  <c r="C46" i="32"/>
  <c r="F65" i="21"/>
  <c r="C45" i="32"/>
  <c r="F63" i="21"/>
  <c r="C40" i="32"/>
  <c r="F57" i="21"/>
  <c r="C35" i="32"/>
  <c r="F47" i="21"/>
  <c r="C34" i="32"/>
  <c r="F46" i="21"/>
  <c r="C22" i="32"/>
  <c r="F30" i="21"/>
  <c r="C17" i="32"/>
  <c r="F25" i="21"/>
  <c r="C14" i="32"/>
  <c r="F22" i="21"/>
  <c r="C9" i="32"/>
  <c r="F16" i="21"/>
  <c r="C8" i="32"/>
  <c r="F15" i="21"/>
  <c r="D55" i="32"/>
  <c r="G76" i="21"/>
  <c r="D54" i="32"/>
  <c r="G74" i="21"/>
  <c r="D49" i="32"/>
  <c r="G68" i="21"/>
  <c r="D48" i="32"/>
  <c r="G67" i="21"/>
  <c r="D44" i="32"/>
  <c r="G62" i="21"/>
  <c r="D38" i="32"/>
  <c r="G51" i="21"/>
  <c r="D37" i="32"/>
  <c r="G49" i="21"/>
  <c r="D29" i="32"/>
  <c r="G41" i="21"/>
  <c r="D28" i="32"/>
  <c r="G40" i="21"/>
  <c r="D24" i="32"/>
  <c r="G34" i="21"/>
  <c r="D13" i="32"/>
  <c r="G21" i="21"/>
  <c r="D10" i="32"/>
  <c r="G18" i="21"/>
  <c r="D6" i="32"/>
  <c r="G12" i="21"/>
  <c r="D5" i="32"/>
  <c r="G10" i="21"/>
  <c r="D3" i="32"/>
  <c r="G8" i="21"/>
  <c r="E57" i="32"/>
  <c r="H78" i="21"/>
  <c r="E52" i="32"/>
  <c r="H71" i="21"/>
  <c r="E46" i="32"/>
  <c r="H65" i="21"/>
  <c r="E45" i="32"/>
  <c r="H63" i="21"/>
  <c r="E40" i="32"/>
  <c r="H57" i="21"/>
  <c r="E35" i="32"/>
  <c r="H47" i="21"/>
  <c r="E34" i="32"/>
  <c r="H46" i="21"/>
  <c r="E22" i="32"/>
  <c r="H30" i="21"/>
  <c r="E17" i="32"/>
  <c r="H25" i="21"/>
  <c r="E14" i="32"/>
  <c r="H22" i="21"/>
  <c r="E9" i="32"/>
  <c r="H16" i="21"/>
  <c r="E8" i="32"/>
  <c r="H15" i="21"/>
  <c r="F55" i="32"/>
  <c r="I76" i="21"/>
  <c r="F54" i="32"/>
  <c r="I74" i="21"/>
  <c r="F49" i="32"/>
  <c r="I68" i="21"/>
  <c r="F48" i="32"/>
  <c r="I67" i="21"/>
  <c r="F44" i="32"/>
  <c r="I62" i="21"/>
  <c r="F38" i="32"/>
  <c r="I51" i="21"/>
  <c r="F37" i="32"/>
  <c r="I49" i="21"/>
  <c r="F29" i="32"/>
  <c r="I41" i="21"/>
  <c r="F28" i="32"/>
  <c r="I40" i="21"/>
  <c r="F24" i="32"/>
  <c r="I34" i="21"/>
  <c r="F13" i="32"/>
  <c r="I21" i="21"/>
  <c r="F10" i="32"/>
  <c r="I18" i="21"/>
  <c r="F6" i="32"/>
  <c r="I12" i="21"/>
  <c r="F5" i="32"/>
  <c r="I10" i="21"/>
  <c r="F3" i="32"/>
  <c r="I8" i="21"/>
  <c r="G57" i="32"/>
  <c r="J78" i="21"/>
  <c r="G52" i="32"/>
  <c r="J71" i="21"/>
  <c r="G46" i="32"/>
  <c r="J65" i="21"/>
  <c r="G45" i="32"/>
  <c r="J63" i="21"/>
  <c r="G40" i="32"/>
  <c r="J57" i="21"/>
  <c r="G35" i="32"/>
  <c r="J47" i="21"/>
  <c r="G34" i="32"/>
  <c r="J46" i="21"/>
  <c r="G22" i="32"/>
  <c r="J30" i="21"/>
  <c r="G17" i="32"/>
  <c r="J25" i="21"/>
  <c r="G14" i="32"/>
  <c r="J22" i="21"/>
  <c r="G9" i="32"/>
  <c r="J16" i="21"/>
  <c r="G8" i="32"/>
  <c r="J15" i="21"/>
  <c r="H55" i="32"/>
  <c r="K76" i="21"/>
  <c r="H54" i="32"/>
  <c r="K74" i="21"/>
  <c r="H49" i="32"/>
  <c r="K68" i="21"/>
  <c r="H48" i="32"/>
  <c r="K67" i="21"/>
  <c r="H44" i="32"/>
  <c r="K62" i="21"/>
  <c r="H38" i="32"/>
  <c r="K51" i="21"/>
  <c r="H37" i="32"/>
  <c r="K49" i="21"/>
  <c r="H29" i="32"/>
  <c r="K41" i="21"/>
  <c r="H28" i="32"/>
  <c r="K40" i="21"/>
  <c r="H24" i="32"/>
  <c r="K34" i="21"/>
  <c r="H13" i="32"/>
  <c r="K21" i="21"/>
  <c r="H10" i="32"/>
  <c r="K18" i="21"/>
  <c r="H6" i="32"/>
  <c r="K12" i="21"/>
  <c r="H5" i="32"/>
  <c r="K10" i="21"/>
  <c r="H3" i="32"/>
  <c r="K8" i="21"/>
  <c r="I57" i="32"/>
  <c r="L78" i="21"/>
  <c r="I52" i="32"/>
  <c r="L71" i="21"/>
  <c r="I46" i="32"/>
  <c r="L65" i="21"/>
  <c r="I45" i="32"/>
  <c r="L63" i="21"/>
  <c r="I40" i="32"/>
  <c r="L57" i="21"/>
  <c r="I35" i="32"/>
  <c r="L47" i="21"/>
  <c r="I34" i="32"/>
  <c r="L46" i="21"/>
  <c r="I22" i="32"/>
  <c r="L30" i="21"/>
  <c r="I17" i="32"/>
  <c r="L25" i="21"/>
  <c r="I14" i="32"/>
  <c r="L22" i="21"/>
  <c r="I9" i="32"/>
  <c r="L16" i="21"/>
  <c r="I8" i="32"/>
  <c r="L15" i="21"/>
  <c r="M76" i="21"/>
  <c r="J55" i="32"/>
  <c r="J54" i="32"/>
  <c r="M74" i="21"/>
  <c r="J49" i="32"/>
  <c r="M68" i="21"/>
  <c r="J48" i="32"/>
  <c r="M67" i="21"/>
  <c r="J44" i="32"/>
  <c r="M62" i="21"/>
  <c r="J38" i="32"/>
  <c r="M51" i="21"/>
  <c r="M49" i="21"/>
  <c r="J37" i="32"/>
  <c r="M41" i="21"/>
  <c r="J29" i="32"/>
  <c r="M40" i="21"/>
  <c r="J28" i="32"/>
  <c r="J24" i="32"/>
  <c r="M34" i="21"/>
  <c r="M21" i="21"/>
  <c r="J13" i="32"/>
  <c r="J10" i="32"/>
  <c r="M18" i="21"/>
  <c r="J6" i="32"/>
  <c r="M12" i="21"/>
  <c r="J5" i="32"/>
  <c r="M10" i="21"/>
  <c r="J3" i="32"/>
  <c r="M8" i="21"/>
  <c r="P125" i="17"/>
  <c r="B56" i="32"/>
  <c r="E77" i="21"/>
  <c r="B50" i="32"/>
  <c r="E69" i="21"/>
  <c r="B43" i="32"/>
  <c r="E61" i="21"/>
  <c r="B42" i="32"/>
  <c r="E60" i="21"/>
  <c r="B39" i="32"/>
  <c r="E56" i="21"/>
  <c r="B33" i="32"/>
  <c r="E45" i="21"/>
  <c r="B31" i="32"/>
  <c r="E43" i="21"/>
  <c r="B30" i="32"/>
  <c r="E42" i="21"/>
  <c r="B25" i="32"/>
  <c r="E35" i="21"/>
  <c r="B21" i="32"/>
  <c r="E29" i="21"/>
  <c r="B20" i="32"/>
  <c r="E28" i="21"/>
  <c r="B11" i="32"/>
  <c r="E19" i="21"/>
  <c r="B7" i="32"/>
  <c r="E14" i="21"/>
  <c r="B4" i="32"/>
  <c r="E9" i="21"/>
  <c r="C53" i="32"/>
  <c r="F73" i="21"/>
  <c r="C51" i="32"/>
  <c r="F70" i="21"/>
  <c r="C47" i="32"/>
  <c r="F66" i="21"/>
  <c r="C41" i="32"/>
  <c r="F58" i="21"/>
  <c r="C36" i="32"/>
  <c r="F48" i="21"/>
  <c r="C32" i="32"/>
  <c r="F44" i="21"/>
  <c r="C26" i="32"/>
  <c r="F36" i="21"/>
  <c r="C23" i="32"/>
  <c r="F33" i="21"/>
  <c r="C19" i="32"/>
  <c r="F27" i="21"/>
  <c r="C18" i="32"/>
  <c r="F26" i="21"/>
  <c r="C16" i="32"/>
  <c r="F24" i="21"/>
  <c r="C15" i="32"/>
  <c r="F23" i="21"/>
  <c r="C12" i="32"/>
  <c r="F20" i="21"/>
  <c r="D56" i="32"/>
  <c r="G77" i="21"/>
  <c r="D50" i="32"/>
  <c r="G69" i="21"/>
  <c r="D43" i="32"/>
  <c r="G61" i="21"/>
  <c r="D42" i="32"/>
  <c r="G60" i="21"/>
  <c r="D39" i="32"/>
  <c r="G56" i="21"/>
  <c r="D33" i="32"/>
  <c r="G45" i="21"/>
  <c r="D31" i="32"/>
  <c r="G43" i="21"/>
  <c r="D30" i="32"/>
  <c r="G42" i="21"/>
  <c r="D25" i="32"/>
  <c r="G35" i="21"/>
  <c r="D21" i="32"/>
  <c r="G29" i="21"/>
  <c r="D20" i="32"/>
  <c r="G28" i="21"/>
  <c r="D11" i="32"/>
  <c r="G19" i="21"/>
  <c r="D7" i="32"/>
  <c r="G14" i="21"/>
  <c r="D4" i="32"/>
  <c r="G9" i="21"/>
  <c r="E53" i="32"/>
  <c r="H73" i="21"/>
  <c r="E51" i="32"/>
  <c r="H70" i="21"/>
  <c r="E47" i="32"/>
  <c r="H66" i="21"/>
  <c r="E41" i="32"/>
  <c r="H58" i="21"/>
  <c r="E36" i="32"/>
  <c r="H48" i="21"/>
  <c r="E32" i="32"/>
  <c r="H44" i="21"/>
  <c r="E26" i="32"/>
  <c r="H36" i="21"/>
  <c r="E23" i="32"/>
  <c r="H33" i="21"/>
  <c r="E19" i="32"/>
  <c r="H27" i="21"/>
  <c r="E18" i="32"/>
  <c r="H26" i="21"/>
  <c r="E16" i="32"/>
  <c r="H24" i="21"/>
  <c r="E15" i="32"/>
  <c r="H23" i="21"/>
  <c r="E12" i="32"/>
  <c r="H20" i="21"/>
  <c r="F56" i="32"/>
  <c r="I77" i="21"/>
  <c r="F50" i="32"/>
  <c r="I69" i="21"/>
  <c r="F43" i="32"/>
  <c r="I61" i="21"/>
  <c r="F42" i="32"/>
  <c r="I60" i="21"/>
  <c r="F39" i="32"/>
  <c r="I56" i="21"/>
  <c r="F33" i="32"/>
  <c r="I45" i="21"/>
  <c r="F31" i="32"/>
  <c r="I43" i="21"/>
  <c r="F30" i="32"/>
  <c r="I42" i="21"/>
  <c r="F25" i="32"/>
  <c r="I35" i="21"/>
  <c r="F21" i="32"/>
  <c r="I29" i="21"/>
  <c r="F20" i="32"/>
  <c r="I28" i="21"/>
  <c r="F11" i="32"/>
  <c r="I19" i="21"/>
  <c r="F7" i="32"/>
  <c r="I14" i="21"/>
  <c r="F4" i="32"/>
  <c r="I9" i="21"/>
  <c r="G53" i="32"/>
  <c r="J73" i="21"/>
  <c r="G51" i="32"/>
  <c r="J70" i="21"/>
  <c r="G47" i="32"/>
  <c r="J66" i="21"/>
  <c r="G41" i="32"/>
  <c r="J58" i="21"/>
  <c r="G36" i="32"/>
  <c r="J48" i="21"/>
  <c r="G32" i="32"/>
  <c r="J44" i="21"/>
  <c r="G26" i="32"/>
  <c r="J36" i="21"/>
  <c r="G23" i="32"/>
  <c r="J33" i="21"/>
  <c r="G19" i="32"/>
  <c r="J27" i="21"/>
  <c r="G18" i="32"/>
  <c r="J26" i="21"/>
  <c r="G16" i="32"/>
  <c r="J24" i="21"/>
  <c r="G15" i="32"/>
  <c r="J23" i="21"/>
  <c r="G12" i="32"/>
  <c r="J20" i="21"/>
  <c r="H56" i="32"/>
  <c r="K77" i="21"/>
  <c r="H50" i="32"/>
  <c r="K69" i="21"/>
  <c r="H43" i="32"/>
  <c r="K61" i="21"/>
  <c r="H42" i="32"/>
  <c r="K60" i="21"/>
  <c r="H39" i="32"/>
  <c r="K56" i="21"/>
  <c r="H33" i="32"/>
  <c r="K45" i="21"/>
  <c r="H31" i="32"/>
  <c r="K43" i="21"/>
  <c r="H30" i="32"/>
  <c r="K42" i="21"/>
  <c r="H25" i="32"/>
  <c r="K35" i="21"/>
  <c r="H21" i="32"/>
  <c r="K29" i="21"/>
  <c r="H20" i="32"/>
  <c r="K28" i="21"/>
  <c r="H11" i="32"/>
  <c r="K19" i="21"/>
  <c r="H7" i="32"/>
  <c r="K14" i="21"/>
  <c r="H4" i="32"/>
  <c r="K9" i="21"/>
  <c r="I53" i="32"/>
  <c r="L73" i="21"/>
  <c r="I51" i="32"/>
  <c r="L70" i="21"/>
  <c r="I47" i="32"/>
  <c r="L66" i="21"/>
  <c r="I41" i="32"/>
  <c r="L58" i="21"/>
  <c r="I36" i="32"/>
  <c r="L48" i="21"/>
  <c r="I32" i="32"/>
  <c r="L44" i="21"/>
  <c r="I26" i="32"/>
  <c r="L36" i="21"/>
  <c r="I23" i="32"/>
  <c r="L33" i="21"/>
  <c r="I19" i="32"/>
  <c r="L27" i="21"/>
  <c r="I18" i="32"/>
  <c r="L26" i="21"/>
  <c r="I16" i="32"/>
  <c r="L24" i="21"/>
  <c r="I15" i="32"/>
  <c r="L23" i="21"/>
  <c r="I12" i="32"/>
  <c r="L20" i="21"/>
  <c r="M77" i="21"/>
  <c r="J56" i="32"/>
  <c r="J50" i="32"/>
  <c r="M69" i="21"/>
  <c r="M61" i="21"/>
  <c r="J43" i="32"/>
  <c r="J42" i="32"/>
  <c r="M60" i="21"/>
  <c r="M56" i="21"/>
  <c r="J39" i="32"/>
  <c r="M45" i="21"/>
  <c r="J33" i="32"/>
  <c r="M43" i="21"/>
  <c r="J31" i="32"/>
  <c r="J30" i="32"/>
  <c r="M42" i="21"/>
  <c r="J25" i="32"/>
  <c r="M35" i="21"/>
  <c r="M29" i="21"/>
  <c r="J21" i="32"/>
  <c r="M28" i="21"/>
  <c r="J20" i="32"/>
  <c r="M19" i="21"/>
  <c r="J11" i="32"/>
  <c r="J7" i="32"/>
  <c r="M14" i="21"/>
  <c r="M9" i="21"/>
  <c r="J4" i="32"/>
  <c r="AB188" i="17"/>
  <c r="B57" i="32"/>
  <c r="E78" i="21"/>
  <c r="B52" i="32"/>
  <c r="E71" i="21"/>
  <c r="B46" i="32"/>
  <c r="E65" i="21"/>
  <c r="B45" i="32"/>
  <c r="E63" i="21"/>
  <c r="B40" i="32"/>
  <c r="E57" i="21"/>
  <c r="B35" i="32"/>
  <c r="E47" i="21"/>
  <c r="B34" i="32"/>
  <c r="E46" i="21"/>
  <c r="B22" i="32"/>
  <c r="E30" i="21"/>
  <c r="B17" i="32"/>
  <c r="E25" i="21"/>
  <c r="B14" i="32"/>
  <c r="E22" i="21"/>
  <c r="B9" i="32"/>
  <c r="E16" i="21"/>
  <c r="B8" i="32"/>
  <c r="E15" i="21"/>
  <c r="C55" i="32"/>
  <c r="F76" i="21"/>
  <c r="C54" i="32"/>
  <c r="F74" i="21"/>
  <c r="C49" i="32"/>
  <c r="F68" i="21"/>
  <c r="C48" i="32"/>
  <c r="F67" i="21"/>
  <c r="C44" i="32"/>
  <c r="F62" i="21"/>
  <c r="C38" i="32"/>
  <c r="F51" i="21"/>
  <c r="C37" i="32"/>
  <c r="F49" i="21"/>
  <c r="C29" i="32"/>
  <c r="F41" i="21"/>
  <c r="C28" i="32"/>
  <c r="F40" i="21"/>
  <c r="C24" i="32"/>
  <c r="F34" i="21"/>
  <c r="C13" i="32"/>
  <c r="F21" i="21"/>
  <c r="C10" i="32"/>
  <c r="F18" i="21"/>
  <c r="C6" i="32"/>
  <c r="F12" i="21"/>
  <c r="C5" i="32"/>
  <c r="F10" i="21"/>
  <c r="C3" i="32"/>
  <c r="F8" i="21"/>
  <c r="D57" i="32"/>
  <c r="G78" i="21"/>
  <c r="D52" i="32"/>
  <c r="G71" i="21"/>
  <c r="D46" i="32"/>
  <c r="G65" i="21"/>
  <c r="D45" i="32"/>
  <c r="G63" i="21"/>
  <c r="D40" i="32"/>
  <c r="G57" i="21"/>
  <c r="D35" i="32"/>
  <c r="G47" i="21"/>
  <c r="D34" i="32"/>
  <c r="G46" i="21"/>
  <c r="D22" i="32"/>
  <c r="G30" i="21"/>
  <c r="D17" i="32"/>
  <c r="G25" i="21"/>
  <c r="D14" i="32"/>
  <c r="G22" i="21"/>
  <c r="D9" i="32"/>
  <c r="G16" i="21"/>
  <c r="D8" i="32"/>
  <c r="G15" i="21"/>
  <c r="E55" i="32"/>
  <c r="H76" i="21"/>
  <c r="E54" i="32"/>
  <c r="H74" i="21"/>
  <c r="E49" i="32"/>
  <c r="H68" i="21"/>
  <c r="E48" i="32"/>
  <c r="H67" i="21"/>
  <c r="E44" i="32"/>
  <c r="H62" i="21"/>
  <c r="E38" i="32"/>
  <c r="H51" i="21"/>
  <c r="E37" i="32"/>
  <c r="H49" i="21"/>
  <c r="E29" i="32"/>
  <c r="H41" i="21"/>
  <c r="E28" i="32"/>
  <c r="H40" i="21"/>
  <c r="E24" i="32"/>
  <c r="H34" i="21"/>
  <c r="E13" i="32"/>
  <c r="H21" i="21"/>
  <c r="E10" i="32"/>
  <c r="H18" i="21"/>
  <c r="E6" i="32"/>
  <c r="H12" i="21"/>
  <c r="E5" i="32"/>
  <c r="H10" i="21"/>
  <c r="E3" i="32"/>
  <c r="H8" i="21"/>
  <c r="F57" i="32"/>
  <c r="I78" i="21"/>
  <c r="F52" i="32"/>
  <c r="I71" i="21"/>
  <c r="F46" i="32"/>
  <c r="I65" i="21"/>
  <c r="F45" i="32"/>
  <c r="I63" i="21"/>
  <c r="F40" i="32"/>
  <c r="I57" i="21"/>
  <c r="F35" i="32"/>
  <c r="I47" i="21"/>
  <c r="F34" i="32"/>
  <c r="I46" i="21"/>
  <c r="F22" i="32"/>
  <c r="I30" i="21"/>
  <c r="F17" i="32"/>
  <c r="I25" i="21"/>
  <c r="F14" i="32"/>
  <c r="I22" i="21"/>
  <c r="F9" i="32"/>
  <c r="I16" i="21"/>
  <c r="F8" i="32"/>
  <c r="I15" i="21"/>
  <c r="G55" i="32"/>
  <c r="J76" i="21"/>
  <c r="G54" i="32"/>
  <c r="J74" i="21"/>
  <c r="G49" i="32"/>
  <c r="J68" i="21"/>
  <c r="G48" i="32"/>
  <c r="J67" i="21"/>
  <c r="G44" i="32"/>
  <c r="J62" i="21"/>
  <c r="G38" i="32"/>
  <c r="J51" i="21"/>
  <c r="G37" i="32"/>
  <c r="J49" i="21"/>
  <c r="G29" i="32"/>
  <c r="J41" i="21"/>
  <c r="G28" i="32"/>
  <c r="J40" i="21"/>
  <c r="G24" i="32"/>
  <c r="J34" i="21"/>
  <c r="G13" i="32"/>
  <c r="J21" i="21"/>
  <c r="G10" i="32"/>
  <c r="J18" i="21"/>
  <c r="G6" i="32"/>
  <c r="J12" i="21"/>
  <c r="G5" i="32"/>
  <c r="J10" i="21"/>
  <c r="G3" i="32"/>
  <c r="J8" i="21"/>
  <c r="H57" i="32"/>
  <c r="K78" i="21"/>
  <c r="H52" i="32"/>
  <c r="K71" i="21"/>
  <c r="H46" i="32"/>
  <c r="K65" i="21"/>
  <c r="H45" i="32"/>
  <c r="K63" i="21"/>
  <c r="H40" i="32"/>
  <c r="K57" i="21"/>
  <c r="H35" i="32"/>
  <c r="K47" i="21"/>
  <c r="H34" i="32"/>
  <c r="K46" i="21"/>
  <c r="H22" i="32"/>
  <c r="K30" i="21"/>
  <c r="H17" i="32"/>
  <c r="K25" i="21"/>
  <c r="H14" i="32"/>
  <c r="K22" i="21"/>
  <c r="H9" i="32"/>
  <c r="K16" i="21"/>
  <c r="H8" i="32"/>
  <c r="K15" i="21"/>
  <c r="I55" i="32"/>
  <c r="L76" i="21"/>
  <c r="I54" i="32"/>
  <c r="L74" i="21"/>
  <c r="I49" i="32"/>
  <c r="L68" i="21"/>
  <c r="I48" i="32"/>
  <c r="L67" i="21"/>
  <c r="I44" i="32"/>
  <c r="L62" i="21"/>
  <c r="I38" i="32"/>
  <c r="L51" i="21"/>
  <c r="I37" i="32"/>
  <c r="L49" i="21"/>
  <c r="I29" i="32"/>
  <c r="L41" i="21"/>
  <c r="I28" i="32"/>
  <c r="L40" i="21"/>
  <c r="I24" i="32"/>
  <c r="L34" i="21"/>
  <c r="I13" i="32"/>
  <c r="L21" i="21"/>
  <c r="I10" i="32"/>
  <c r="L18" i="21"/>
  <c r="I6" i="32"/>
  <c r="L12" i="21"/>
  <c r="I5" i="32"/>
  <c r="L10" i="21"/>
  <c r="I3" i="32"/>
  <c r="L8" i="21"/>
  <c r="J57" i="32"/>
  <c r="M78" i="21"/>
  <c r="J52" i="32"/>
  <c r="M71" i="21"/>
  <c r="J46" i="32"/>
  <c r="M65" i="21"/>
  <c r="J45" i="32"/>
  <c r="M63" i="21"/>
  <c r="M57" i="21"/>
  <c r="J40" i="32"/>
  <c r="M47" i="21"/>
  <c r="J35" i="32"/>
  <c r="J34" i="32"/>
  <c r="M46" i="21"/>
  <c r="J22" i="32"/>
  <c r="M30" i="21"/>
  <c r="M25" i="21"/>
  <c r="J17" i="32"/>
  <c r="J14" i="32"/>
  <c r="M22" i="21"/>
  <c r="J9" i="32"/>
  <c r="M16" i="21"/>
  <c r="J8" i="32"/>
  <c r="M15" i="21"/>
  <c r="B53" i="32"/>
  <c r="E73" i="21"/>
  <c r="B51" i="32"/>
  <c r="E70" i="21"/>
  <c r="B47" i="32"/>
  <c r="E66" i="21"/>
  <c r="B41" i="32"/>
  <c r="E58" i="21"/>
  <c r="B36" i="32"/>
  <c r="E48" i="21"/>
  <c r="B32" i="32"/>
  <c r="E44" i="21"/>
  <c r="B26" i="32"/>
  <c r="E36" i="21"/>
  <c r="B23" i="32"/>
  <c r="E33" i="21"/>
  <c r="B19" i="32"/>
  <c r="E27" i="21"/>
  <c r="B18" i="32"/>
  <c r="E26" i="21"/>
  <c r="B16" i="32"/>
  <c r="E24" i="21"/>
  <c r="B15" i="32"/>
  <c r="E23" i="21"/>
  <c r="B12" i="32"/>
  <c r="E20" i="21"/>
  <c r="C56" i="32"/>
  <c r="F77" i="21"/>
  <c r="C50" i="32"/>
  <c r="F69" i="21"/>
  <c r="C43" i="32"/>
  <c r="F61" i="21"/>
  <c r="C42" i="32"/>
  <c r="F60" i="21"/>
  <c r="C39" i="32"/>
  <c r="F56" i="21"/>
  <c r="C33" i="32"/>
  <c r="F45" i="21"/>
  <c r="C31" i="32"/>
  <c r="F43" i="21"/>
  <c r="C30" i="32"/>
  <c r="F42" i="21"/>
  <c r="C25" i="32"/>
  <c r="F35" i="21"/>
  <c r="C21" i="32"/>
  <c r="F29" i="21"/>
  <c r="C20" i="32"/>
  <c r="F28" i="21"/>
  <c r="C11" i="32"/>
  <c r="F19" i="21"/>
  <c r="C7" i="32"/>
  <c r="F14" i="21"/>
  <c r="C4" i="32"/>
  <c r="F9" i="21"/>
  <c r="D53" i="32"/>
  <c r="G73" i="21"/>
  <c r="D51" i="32"/>
  <c r="G70" i="21"/>
  <c r="D47" i="32"/>
  <c r="G66" i="21"/>
  <c r="D41" i="32"/>
  <c r="G58" i="21"/>
  <c r="D36" i="32"/>
  <c r="G48" i="21"/>
  <c r="D32" i="32"/>
  <c r="G44" i="21"/>
  <c r="D26" i="32"/>
  <c r="G36" i="21"/>
  <c r="D23" i="32"/>
  <c r="G33" i="21"/>
  <c r="D19" i="32"/>
  <c r="G27" i="21"/>
  <c r="D18" i="32"/>
  <c r="G26" i="21"/>
  <c r="D16" i="32"/>
  <c r="G24" i="21"/>
  <c r="D15" i="32"/>
  <c r="G23" i="21"/>
  <c r="D12" i="32"/>
  <c r="G20" i="21"/>
  <c r="E56" i="32"/>
  <c r="H77" i="21"/>
  <c r="E50" i="32"/>
  <c r="H69" i="21"/>
  <c r="E43" i="32"/>
  <c r="H61" i="21"/>
  <c r="E42" i="32"/>
  <c r="H60" i="21"/>
  <c r="E39" i="32"/>
  <c r="H56" i="21"/>
  <c r="E33" i="32"/>
  <c r="H45" i="21"/>
  <c r="E31" i="32"/>
  <c r="H43" i="21"/>
  <c r="E30" i="32"/>
  <c r="H42" i="21"/>
  <c r="E25" i="32"/>
  <c r="H35" i="21"/>
  <c r="E21" i="32"/>
  <c r="H29" i="21"/>
  <c r="E20" i="32"/>
  <c r="H28" i="21"/>
  <c r="E11" i="32"/>
  <c r="H19" i="21"/>
  <c r="E7" i="32"/>
  <c r="H14" i="21"/>
  <c r="E4" i="32"/>
  <c r="H9" i="21"/>
  <c r="F53" i="32"/>
  <c r="I73" i="21"/>
  <c r="F51" i="32"/>
  <c r="I70" i="21"/>
  <c r="F47" i="32"/>
  <c r="I66" i="21"/>
  <c r="F41" i="32"/>
  <c r="I58" i="21"/>
  <c r="F36" i="32"/>
  <c r="I48" i="21"/>
  <c r="F32" i="32"/>
  <c r="I44" i="21"/>
  <c r="F26" i="32"/>
  <c r="I36" i="21"/>
  <c r="F23" i="32"/>
  <c r="I33" i="21"/>
  <c r="F19" i="32"/>
  <c r="I27" i="21"/>
  <c r="F18" i="32"/>
  <c r="I26" i="21"/>
  <c r="F16" i="32"/>
  <c r="I24" i="21"/>
  <c r="F15" i="32"/>
  <c r="I23" i="21"/>
  <c r="F12" i="32"/>
  <c r="I20" i="21"/>
  <c r="G56" i="32"/>
  <c r="J77" i="21"/>
  <c r="G50" i="32"/>
  <c r="J69" i="21"/>
  <c r="G43" i="32"/>
  <c r="J61" i="21"/>
  <c r="G42" i="32"/>
  <c r="J60" i="21"/>
  <c r="G39" i="32"/>
  <c r="J56" i="21"/>
  <c r="G33" i="32"/>
  <c r="J45" i="21"/>
  <c r="G31" i="32"/>
  <c r="J43" i="21"/>
  <c r="G30" i="32"/>
  <c r="J42" i="21"/>
  <c r="G25" i="32"/>
  <c r="J35" i="21"/>
  <c r="G21" i="32"/>
  <c r="J29" i="21"/>
  <c r="G20" i="32"/>
  <c r="J28" i="21"/>
  <c r="G11" i="32"/>
  <c r="J19" i="21"/>
  <c r="G7" i="32"/>
  <c r="J14" i="21"/>
  <c r="G4" i="32"/>
  <c r="J9" i="21"/>
  <c r="H53" i="32"/>
  <c r="K73" i="21"/>
  <c r="H51" i="32"/>
  <c r="K70" i="21"/>
  <c r="H47" i="32"/>
  <c r="K66" i="21"/>
  <c r="H41" i="32"/>
  <c r="K58" i="21"/>
  <c r="H36" i="32"/>
  <c r="K48" i="21"/>
  <c r="H32" i="32"/>
  <c r="K44" i="21"/>
  <c r="H26" i="32"/>
  <c r="K36" i="21"/>
  <c r="H23" i="32"/>
  <c r="K33" i="21"/>
  <c r="H19" i="32"/>
  <c r="K27" i="21"/>
  <c r="H18" i="32"/>
  <c r="K26" i="21"/>
  <c r="H16" i="32"/>
  <c r="K24" i="21"/>
  <c r="H15" i="32"/>
  <c r="K23" i="21"/>
  <c r="H12" i="32"/>
  <c r="K20" i="21"/>
  <c r="I56" i="32"/>
  <c r="L77" i="21"/>
  <c r="I50" i="32"/>
  <c r="L69" i="21"/>
  <c r="I43" i="32"/>
  <c r="L61" i="21"/>
  <c r="I42" i="32"/>
  <c r="L60" i="21"/>
  <c r="I39" i="32"/>
  <c r="L56" i="21"/>
  <c r="I33" i="32"/>
  <c r="L45" i="21"/>
  <c r="I31" i="32"/>
  <c r="L43" i="21"/>
  <c r="I30" i="32"/>
  <c r="L42" i="21"/>
  <c r="I25" i="32"/>
  <c r="L35" i="21"/>
  <c r="I21" i="32"/>
  <c r="L29" i="21"/>
  <c r="I20" i="32"/>
  <c r="L28" i="21"/>
  <c r="I11" i="32"/>
  <c r="L19" i="21"/>
  <c r="I7" i="32"/>
  <c r="L14" i="21"/>
  <c r="I4" i="32"/>
  <c r="L9" i="21"/>
  <c r="M73" i="21"/>
  <c r="J53" i="32"/>
  <c r="J51" i="32"/>
  <c r="M70" i="21"/>
  <c r="J47" i="32"/>
  <c r="M66" i="21"/>
  <c r="J41" i="32"/>
  <c r="M58" i="21"/>
  <c r="M48" i="21"/>
  <c r="J36" i="32"/>
  <c r="M44" i="21"/>
  <c r="J32" i="32"/>
  <c r="J26" i="32"/>
  <c r="M36" i="21"/>
  <c r="M33" i="21"/>
  <c r="J23" i="32"/>
  <c r="M27" i="21"/>
  <c r="J19" i="32"/>
  <c r="J18" i="32"/>
  <c r="M26" i="21"/>
  <c r="M24" i="21"/>
  <c r="J16" i="32"/>
  <c r="M23" i="21"/>
  <c r="J15" i="32"/>
  <c r="M20" i="21"/>
  <c r="J12" i="32"/>
  <c r="P113" i="17"/>
  <c r="P144" i="17"/>
  <c r="P160" i="17"/>
  <c r="U188" i="17"/>
  <c r="AF11" i="32"/>
  <c r="AF9" i="32"/>
  <c r="AF7" i="32"/>
  <c r="AF5" i="32"/>
  <c r="AH48" i="32"/>
  <c r="AH46" i="32"/>
  <c r="AF41" i="32"/>
  <c r="AF37" i="32"/>
  <c r="AF19" i="32"/>
  <c r="AH17" i="32"/>
  <c r="AF15" i="32"/>
  <c r="AF13" i="32"/>
  <c r="AH53" i="32"/>
  <c r="AH26" i="32"/>
  <c r="AH36" i="32"/>
  <c r="AF30" i="32"/>
  <c r="AF52" i="32"/>
  <c r="AF20" i="32"/>
  <c r="AH23" i="32"/>
  <c r="AF42" i="32"/>
  <c r="AF17" i="32"/>
  <c r="AH21" i="32"/>
  <c r="AH43" i="32"/>
  <c r="AF32" i="32"/>
  <c r="AG37" i="32"/>
  <c r="AF3" i="32"/>
  <c r="AG25" i="32"/>
  <c r="AH10" i="32"/>
  <c r="AF56" i="32"/>
  <c r="AH54" i="32"/>
  <c r="AF21" i="32"/>
  <c r="AF11" i="17"/>
  <c r="AL99" i="17"/>
  <c r="AI157" i="17"/>
  <c r="AL139" i="17"/>
  <c r="AI109" i="17"/>
  <c r="AF172" i="17"/>
  <c r="AI26" i="17"/>
  <c r="AF12" i="17"/>
  <c r="AL113" i="17"/>
  <c r="AF62" i="17"/>
  <c r="AF142" i="17"/>
  <c r="AF118" i="17"/>
  <c r="AF66" i="17"/>
  <c r="AI131" i="17"/>
  <c r="AF61" i="17"/>
  <c r="AL28" i="17"/>
  <c r="AL144" i="17"/>
  <c r="AL46" i="17"/>
  <c r="AF100" i="17"/>
  <c r="AF86" i="17"/>
  <c r="AF119" i="17"/>
  <c r="AI133" i="17"/>
  <c r="AL44" i="17"/>
  <c r="AF171" i="17"/>
  <c r="AF84" i="17"/>
  <c r="AI68" i="17"/>
  <c r="AI47" i="17"/>
  <c r="AL87" i="17"/>
  <c r="AF33" i="17"/>
  <c r="AL165" i="17"/>
  <c r="AI54" i="17"/>
  <c r="AL106" i="17"/>
  <c r="N27" i="32"/>
  <c r="AI135" i="17"/>
  <c r="AF155" i="17"/>
  <c r="AF83" i="17"/>
  <c r="AI160" i="17"/>
  <c r="P27" i="32"/>
  <c r="AF149" i="17"/>
  <c r="AL108" i="17"/>
  <c r="AI166" i="17"/>
  <c r="AL58" i="17"/>
  <c r="AF77" i="17"/>
  <c r="O27" i="32"/>
  <c r="AF132" i="17"/>
  <c r="AL15" i="17"/>
  <c r="AI76" i="17"/>
  <c r="AL186" i="17"/>
  <c r="AC189" i="17"/>
  <c r="AL95" i="17"/>
  <c r="AA90" i="21"/>
  <c r="AL91" i="17"/>
  <c r="AH187" i="17"/>
  <c r="AC187" i="17"/>
  <c r="Y190" i="17"/>
  <c r="AF154" i="17"/>
  <c r="AI104" i="17"/>
  <c r="AL150" i="17"/>
  <c r="AD61" i="32"/>
  <c r="Y187" i="17"/>
  <c r="V190" i="17"/>
  <c r="AI147" i="17"/>
  <c r="AI37" i="17"/>
  <c r="AF49" i="17"/>
  <c r="AF82" i="17"/>
  <c r="AF148" i="17"/>
  <c r="AC188" i="17"/>
  <c r="AK189" i="17"/>
  <c r="Y189" i="17"/>
  <c r="Y188" i="17"/>
  <c r="AF123" i="17"/>
  <c r="AA83" i="21"/>
  <c r="AA84" i="21"/>
  <c r="AA89" i="21"/>
  <c r="AK188" i="17"/>
  <c r="AI39" i="17"/>
  <c r="AE188" i="17"/>
  <c r="AD60" i="32"/>
  <c r="AQ24" i="32"/>
  <c r="AK190" i="17"/>
  <c r="AL164" i="17"/>
  <c r="V189" i="17"/>
  <c r="AC190" i="17"/>
  <c r="AE8" i="21"/>
  <c r="AA82" i="21"/>
  <c r="AF19" i="17"/>
  <c r="AK187" i="17"/>
  <c r="V187" i="17"/>
  <c r="AE190" i="17"/>
  <c r="AA85" i="21"/>
  <c r="AI170" i="17"/>
  <c r="V188" i="17"/>
  <c r="AA88" i="21"/>
  <c r="AD62" i="32"/>
  <c r="AQ30" i="32"/>
  <c r="AD63" i="32"/>
  <c r="AQ28" i="32"/>
  <c r="E85" i="21"/>
  <c r="AF186" i="17"/>
  <c r="AH189" i="17"/>
  <c r="AE189" i="17"/>
  <c r="AE187" i="17"/>
  <c r="AH190" i="17"/>
  <c r="AI186" i="17"/>
  <c r="AH188" i="17"/>
  <c r="E82" i="21"/>
  <c r="E84" i="21"/>
  <c r="E63" i="32"/>
  <c r="E62" i="32"/>
  <c r="E61" i="32"/>
  <c r="E60" i="32"/>
  <c r="O16" i="32"/>
  <c r="N16" i="32"/>
  <c r="P16" i="32"/>
  <c r="O36" i="32"/>
  <c r="N36" i="32"/>
  <c r="P36" i="32"/>
  <c r="O53" i="32"/>
  <c r="P53" i="32"/>
  <c r="N53" i="32"/>
  <c r="P9" i="32"/>
  <c r="O9" i="32"/>
  <c r="N9" i="32"/>
  <c r="N17" i="32"/>
  <c r="P17" i="32"/>
  <c r="O17" i="32"/>
  <c r="N40" i="32"/>
  <c r="P40" i="32"/>
  <c r="O40" i="32"/>
  <c r="N46" i="32"/>
  <c r="O46" i="32"/>
  <c r="P46" i="32"/>
  <c r="P57" i="32"/>
  <c r="N57" i="32"/>
  <c r="O57" i="32"/>
  <c r="H62" i="32"/>
  <c r="H60" i="32"/>
  <c r="H63" i="32"/>
  <c r="H61" i="32"/>
  <c r="D63" i="32"/>
  <c r="D62" i="32"/>
  <c r="D60" i="32"/>
  <c r="D61" i="32"/>
  <c r="O4" i="32"/>
  <c r="P4" i="32"/>
  <c r="N4" i="32"/>
  <c r="P11" i="32"/>
  <c r="N11" i="32"/>
  <c r="O11" i="32"/>
  <c r="P21" i="32"/>
  <c r="N21" i="32"/>
  <c r="O21" i="32"/>
  <c r="N30" i="32"/>
  <c r="P30" i="32"/>
  <c r="O30" i="32"/>
  <c r="N33" i="32"/>
  <c r="P33" i="32"/>
  <c r="O33" i="32"/>
  <c r="O42" i="32"/>
  <c r="P42" i="32"/>
  <c r="N42" i="32"/>
  <c r="O50" i="32"/>
  <c r="N50" i="32"/>
  <c r="P50" i="32"/>
  <c r="P5" i="32"/>
  <c r="N5" i="32"/>
  <c r="O5" i="32"/>
  <c r="O10" i="32"/>
  <c r="P10" i="32"/>
  <c r="N10" i="32"/>
  <c r="N24" i="32"/>
  <c r="P24" i="32"/>
  <c r="O24" i="32"/>
  <c r="N29" i="32"/>
  <c r="O29" i="32"/>
  <c r="P29" i="32"/>
  <c r="P38" i="32"/>
  <c r="N38" i="32"/>
  <c r="O38" i="32"/>
  <c r="O48" i="32"/>
  <c r="N48" i="32"/>
  <c r="P48" i="32"/>
  <c r="N54" i="32"/>
  <c r="P54" i="32"/>
  <c r="O54" i="32"/>
  <c r="I63" i="32"/>
  <c r="I62" i="32"/>
  <c r="I61" i="32"/>
  <c r="I60" i="32"/>
  <c r="O12" i="32"/>
  <c r="N12" i="32"/>
  <c r="P12" i="32"/>
  <c r="N19" i="32"/>
  <c r="P19" i="32"/>
  <c r="O19" i="32"/>
  <c r="P26" i="32"/>
  <c r="O26" i="32"/>
  <c r="N26" i="32"/>
  <c r="N47" i="32"/>
  <c r="O47" i="32"/>
  <c r="P47" i="32"/>
  <c r="P34" i="32"/>
  <c r="O34" i="32"/>
  <c r="N34" i="32"/>
  <c r="J88" i="21"/>
  <c r="J82" i="21"/>
  <c r="J83" i="21"/>
  <c r="J85" i="21"/>
  <c r="J84" i="21"/>
  <c r="F82" i="21"/>
  <c r="F84" i="21"/>
  <c r="F88" i="21"/>
  <c r="F83" i="21"/>
  <c r="F85" i="21"/>
  <c r="K83" i="21"/>
  <c r="K85" i="21"/>
  <c r="K88" i="21"/>
  <c r="K82" i="21"/>
  <c r="K84" i="21"/>
  <c r="G84" i="21"/>
  <c r="G82" i="21"/>
  <c r="G83" i="21"/>
  <c r="G88" i="21"/>
  <c r="G85" i="21"/>
  <c r="M89" i="21"/>
  <c r="L90" i="21"/>
  <c r="I89" i="21"/>
  <c r="H90" i="21"/>
  <c r="E89" i="21"/>
  <c r="M90" i="21"/>
  <c r="J89" i="21"/>
  <c r="I90" i="21"/>
  <c r="F89" i="21"/>
  <c r="E90" i="21"/>
  <c r="C61" i="32"/>
  <c r="C63" i="32"/>
  <c r="C60" i="32"/>
  <c r="C62" i="32"/>
  <c r="P18" i="32"/>
  <c r="O18" i="32"/>
  <c r="N18" i="32"/>
  <c r="O32" i="32"/>
  <c r="N32" i="32"/>
  <c r="P32" i="32"/>
  <c r="O51" i="32"/>
  <c r="N51" i="32"/>
  <c r="P51" i="32"/>
  <c r="P8" i="32"/>
  <c r="N8" i="32"/>
  <c r="O8" i="32"/>
  <c r="N14" i="32"/>
  <c r="P14" i="32"/>
  <c r="O14" i="32"/>
  <c r="P22" i="32"/>
  <c r="N22" i="32"/>
  <c r="O22" i="32"/>
  <c r="N35" i="32"/>
  <c r="P35" i="32"/>
  <c r="O35" i="32"/>
  <c r="N45" i="32"/>
  <c r="O45" i="32"/>
  <c r="P45" i="32"/>
  <c r="N52" i="32"/>
  <c r="P52" i="32"/>
  <c r="O52" i="32"/>
  <c r="J60" i="32"/>
  <c r="J62" i="32"/>
  <c r="J63" i="32"/>
  <c r="J61" i="32"/>
  <c r="F63" i="32"/>
  <c r="F62" i="32"/>
  <c r="F60" i="32"/>
  <c r="F61" i="32"/>
  <c r="B61" i="32"/>
  <c r="B60" i="32"/>
  <c r="O7" i="32"/>
  <c r="N7" i="32"/>
  <c r="P7" i="32"/>
  <c r="B63" i="32"/>
  <c r="B62" i="32"/>
  <c r="O20" i="32"/>
  <c r="N20" i="32"/>
  <c r="P20" i="32"/>
  <c r="P25" i="32"/>
  <c r="O25" i="32"/>
  <c r="N25" i="32"/>
  <c r="N31" i="32"/>
  <c r="O31" i="32"/>
  <c r="P31" i="32"/>
  <c r="O39" i="32"/>
  <c r="P39" i="32"/>
  <c r="N39" i="32"/>
  <c r="P43" i="32"/>
  <c r="N43" i="32"/>
  <c r="O43" i="32"/>
  <c r="O56" i="32"/>
  <c r="N56" i="32"/>
  <c r="P56" i="32"/>
  <c r="P3" i="32"/>
  <c r="O3" i="32"/>
  <c r="N3" i="32"/>
  <c r="P6" i="32"/>
  <c r="N6" i="32"/>
  <c r="O6" i="32"/>
  <c r="N13" i="32"/>
  <c r="O13" i="32"/>
  <c r="P13" i="32"/>
  <c r="O28" i="32"/>
  <c r="N28" i="32"/>
  <c r="P28" i="32"/>
  <c r="P37" i="32"/>
  <c r="N37" i="32"/>
  <c r="O37" i="32"/>
  <c r="O44" i="32"/>
  <c r="P44" i="32"/>
  <c r="N44" i="32"/>
  <c r="N49" i="32"/>
  <c r="P49" i="32"/>
  <c r="O49" i="32"/>
  <c r="O55" i="32"/>
  <c r="P55" i="32"/>
  <c r="N55" i="32"/>
  <c r="G61" i="32"/>
  <c r="G62" i="32"/>
  <c r="G63" i="32"/>
  <c r="G60" i="32"/>
  <c r="N15" i="32"/>
  <c r="P15" i="32"/>
  <c r="O15" i="32"/>
  <c r="P23" i="32"/>
  <c r="O23" i="32"/>
  <c r="N23" i="32"/>
  <c r="P41" i="32"/>
  <c r="O41" i="32"/>
  <c r="N41" i="32"/>
  <c r="L82" i="21"/>
  <c r="L88" i="21"/>
  <c r="L84" i="21"/>
  <c r="L85" i="21"/>
  <c r="L83" i="21"/>
  <c r="H84" i="21"/>
  <c r="H83" i="21"/>
  <c r="H88" i="21"/>
  <c r="H82" i="21"/>
  <c r="H85" i="21"/>
  <c r="M88" i="21"/>
  <c r="M85" i="21"/>
  <c r="M83" i="21"/>
  <c r="M82" i="21"/>
  <c r="M84" i="21"/>
  <c r="I83" i="21"/>
  <c r="I88" i="21"/>
  <c r="I84" i="21"/>
  <c r="I85" i="21"/>
  <c r="I82" i="21"/>
  <c r="E88" i="21"/>
  <c r="E83" i="21"/>
  <c r="K89" i="21"/>
  <c r="J90" i="21"/>
  <c r="G89" i="21"/>
  <c r="F90" i="21"/>
  <c r="L89" i="21"/>
  <c r="K90" i="21"/>
  <c r="H89" i="21"/>
  <c r="G90" i="21"/>
  <c r="Q27" i="32"/>
  <c r="AQ13" i="32"/>
  <c r="AQ14" i="32"/>
  <c r="AQ15" i="32"/>
  <c r="AQ3" i="32"/>
  <c r="AQ7" i="32"/>
  <c r="Q15" i="32"/>
  <c r="AQ12" i="32"/>
  <c r="Q37" i="32"/>
  <c r="Q6" i="32"/>
  <c r="Q56" i="32"/>
  <c r="Q43" i="32"/>
  <c r="Q31" i="32"/>
  <c r="Q20" i="32"/>
  <c r="Q26" i="32"/>
  <c r="Q36" i="32"/>
  <c r="Q16" i="32"/>
  <c r="L61" i="32"/>
  <c r="Q22" i="32"/>
  <c r="Q32" i="32"/>
  <c r="Q48" i="32"/>
  <c r="Q38" i="32"/>
  <c r="Q5" i="32"/>
  <c r="Q50" i="32"/>
  <c r="Q21" i="32"/>
  <c r="Q11" i="32"/>
  <c r="Q57" i="32"/>
  <c r="Q8" i="32"/>
  <c r="Q55" i="32"/>
  <c r="Q10" i="32"/>
  <c r="L60" i="32"/>
  <c r="AQ4" i="32"/>
  <c r="Q51" i="32"/>
  <c r="Q18" i="32"/>
  <c r="Q49" i="32"/>
  <c r="Q13" i="32"/>
  <c r="Q7" i="32"/>
  <c r="Q52" i="32"/>
  <c r="Q45" i="32"/>
  <c r="Q35" i="32"/>
  <c r="Q14" i="32"/>
  <c r="Q34" i="32"/>
  <c r="Q54" i="32"/>
  <c r="Q29" i="32"/>
  <c r="Q24" i="32"/>
  <c r="Q33" i="32"/>
  <c r="Q30" i="32"/>
  <c r="Q46" i="32"/>
  <c r="Q40" i="32"/>
  <c r="Q17" i="32"/>
  <c r="L63" i="32"/>
  <c r="AQ8" i="32"/>
  <c r="Q19" i="32"/>
  <c r="Q28" i="32"/>
  <c r="Q41" i="32"/>
  <c r="Q23" i="32"/>
  <c r="Q44" i="32"/>
  <c r="Q3" i="32"/>
  <c r="Q39" i="32"/>
  <c r="Q25" i="32"/>
  <c r="L62" i="32"/>
  <c r="Q47" i="32"/>
  <c r="Q12" i="32"/>
  <c r="Q42" i="32"/>
  <c r="Q4" i="32"/>
  <c r="Q9" i="32"/>
  <c r="Q53" i="32"/>
  <c r="AQ17" i="32"/>
  <c r="AG9" i="19"/>
  <c r="AO9" i="19"/>
  <c r="G2" i="19"/>
  <c r="A9" i="19"/>
  <c r="AG8" i="19"/>
  <c r="AO8" i="19"/>
  <c r="A8" i="19"/>
  <c r="AG7" i="19"/>
  <c r="AO7" i="19"/>
  <c r="A7" i="19"/>
  <c r="AG6" i="19"/>
  <c r="AO6" i="19"/>
  <c r="A6" i="19"/>
  <c r="AG5" i="19"/>
  <c r="AO5" i="19"/>
  <c r="A5" i="19"/>
  <c r="AG4" i="19"/>
  <c r="AO4" i="19"/>
  <c r="A4" i="19"/>
  <c r="A2" i="19"/>
  <c r="AQ2" i="32"/>
  <c r="AQ6" i="32"/>
</calcChain>
</file>

<file path=xl/comments1.xml><?xml version="1.0" encoding="utf-8"?>
<comments xmlns="http://schemas.openxmlformats.org/spreadsheetml/2006/main">
  <authors>
    <author>Joshua Peterson</author>
  </authors>
  <commentList>
    <comment ref="AD12" author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AD32" author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AD52" author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AD72" author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</commentList>
</comments>
</file>

<file path=xl/sharedStrings.xml><?xml version="1.0" encoding="utf-8"?>
<sst xmlns="http://schemas.openxmlformats.org/spreadsheetml/2006/main" count="2984" uniqueCount="847">
  <si>
    <t>country</t>
  </si>
  <si>
    <t>AFG</t>
  </si>
  <si>
    <t>Afghanistan</t>
  </si>
  <si>
    <t>NA</t>
  </si>
  <si>
    <t>ALB</t>
  </si>
  <si>
    <t>Albania</t>
  </si>
  <si>
    <t>DZA</t>
  </si>
  <si>
    <t>Algeria</t>
  </si>
  <si>
    <t>ASM</t>
  </si>
  <si>
    <t>American Samoa</t>
  </si>
  <si>
    <t>Andorra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</si>
  <si>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</si>
  <si>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</si>
  <si>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</si>
  <si>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</si>
  <si>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</si>
  <si>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</si>
  <si>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</si>
  <si>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</si>
  <si>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</si>
  <si>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</si>
  <si>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</si>
  <si>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</si>
  <si>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</si>
  <si>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</si>
  <si>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</si>
  <si>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</si>
  <si>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</si>
  <si>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</si>
  <si>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</si>
  <si>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</si>
  <si>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</si>
  <si>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</si>
  <si>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</si>
  <si>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</si>
  <si>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</si>
  <si>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</si>
  <si>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</si>
  <si>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</si>
  <si>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</si>
  <si>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</si>
  <si>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</si>
  <si>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</si>
  <si>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</si>
  <si>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</si>
  <si>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</si>
  <si>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</si>
  <si>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</si>
  <si>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</si>
  <si>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</si>
  <si>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</si>
  <si>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</si>
  <si>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</si>
  <si>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</si>
  <si>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</si>
  <si>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</si>
  <si>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</si>
  <si>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</si>
  <si>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</si>
  <si>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</si>
  <si>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</si>
  <si>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</si>
  <si>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</si>
  <si>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</si>
  <si>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</si>
  <si>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</si>
  <si>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</si>
  <si>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</si>
  <si>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</si>
  <si>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</si>
  <si>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</si>
  <si>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CYM</t>
  </si>
  <si>
    <t>Cayman Islands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</si>
  <si>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</si>
  <si>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</si>
  <si>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</si>
  <si>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</si>
  <si>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</si>
  <si>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</si>
  <si>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</si>
  <si>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</si>
  <si>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</si>
  <si>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</si>
  <si>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</si>
  <si>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</si>
  <si>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COG</t>
  </si>
  <si>
    <t>Congo</t>
  </si>
  <si>
    <t>CRI</t>
  </si>
  <si>
    <t>Costa Rica</t>
  </si>
  <si>
    <t>CIV</t>
  </si>
  <si>
    <t>Cote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</si>
  <si>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</si>
  <si>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</si>
  <si>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</si>
  <si>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</si>
  <si>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</si>
  <si>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</si>
  <si>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</si>
  <si>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</si>
  <si>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COD</t>
  </si>
  <si>
    <t>Dem. Rep. Congo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</si>
  <si>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</si>
  <si>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</si>
  <si>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</si>
  <si>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</si>
  <si>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</si>
  <si>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</si>
  <si>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</si>
  <si>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</si>
  <si>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</si>
  <si>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</si>
  <si>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</si>
  <si>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</si>
  <si>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</si>
  <si>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</si>
  <si>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</si>
  <si>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</si>
  <si>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</si>
  <si>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</si>
  <si>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</si>
  <si>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</si>
  <si>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</si>
  <si>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</si>
  <si>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FRO</t>
  </si>
  <si>
    <t>Faeroe Islands</t>
  </si>
  <si>
    <t>FJI</t>
  </si>
  <si>
    <t>Fiji</t>
  </si>
  <si>
    <t>FIN</t>
  </si>
  <si>
    <t>Finland</t>
  </si>
  <si>
    <t>FRA</t>
  </si>
  <si>
    <t>France</t>
  </si>
  <si>
    <t>PYF</t>
  </si>
  <si>
    <t>French Polynesia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</si>
  <si>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</si>
  <si>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</si>
  <si>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</si>
  <si>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</si>
  <si>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</si>
  <si>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</si>
  <si>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</si>
  <si>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</si>
  <si>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</si>
  <si>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</si>
  <si>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</si>
  <si>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</si>
  <si>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GRL</t>
  </si>
  <si>
    <t>Greenland</t>
  </si>
  <si>
    <t>GRD</t>
  </si>
  <si>
    <t>Grenada</t>
  </si>
  <si>
    <t>GUM</t>
  </si>
  <si>
    <t>Guam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</si>
  <si>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</si>
  <si>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</si>
  <si>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</si>
  <si>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</si>
  <si>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</si>
  <si>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</si>
  <si>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</si>
  <si>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</si>
  <si>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</si>
  <si>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</si>
  <si>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</si>
  <si>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</si>
  <si>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HKG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</si>
  <si>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</si>
  <si>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</si>
  <si>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</si>
  <si>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</si>
  <si>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</si>
  <si>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</si>
  <si>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</si>
  <si>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</si>
  <si>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</si>
  <si>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</t>
  </si>
  <si>
    <t>IRQ</t>
  </si>
  <si>
    <t>Iraq</t>
  </si>
  <si>
    <t>IRL</t>
  </si>
  <si>
    <t>Ireland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</si>
  <si>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</si>
  <si>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</si>
  <si>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</si>
  <si>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</si>
  <si>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</si>
  <si>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</si>
  <si>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</si>
  <si>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</si>
  <si>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</si>
  <si>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</si>
  <si>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</si>
  <si>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</si>
  <si>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</si>
  <si>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</si>
  <si>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</si>
  <si>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</si>
  <si>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</si>
  <si>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KWT</t>
  </si>
  <si>
    <t>Kuwait</t>
  </si>
  <si>
    <t>KGZ</t>
  </si>
  <si>
    <t>Kyrgyzstan</t>
  </si>
  <si>
    <t>LAO</t>
  </si>
  <si>
    <t>Laos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</si>
  <si>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</si>
  <si>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</si>
  <si>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</si>
  <si>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</si>
  <si>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</si>
  <si>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</si>
  <si>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</si>
  <si>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</si>
  <si>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</si>
  <si>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</si>
  <si>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</si>
  <si>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</si>
  <si>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</si>
  <si>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</si>
  <si>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</si>
  <si>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</si>
  <si>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MAC</t>
  </si>
  <si>
    <t>MKD</t>
  </si>
  <si>
    <t>Macedonia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</si>
  <si>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</si>
  <si>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</si>
  <si>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</si>
  <si>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</si>
  <si>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</si>
  <si>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</si>
  <si>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</si>
  <si>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</si>
  <si>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</si>
  <si>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</si>
  <si>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</si>
  <si>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</si>
  <si>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</si>
  <si>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</si>
  <si>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</si>
  <si>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</si>
  <si>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</si>
  <si>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</si>
  <si>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</si>
  <si>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</si>
  <si>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</si>
  <si>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</si>
  <si>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</si>
  <si>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</si>
  <si>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</si>
  <si>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</si>
  <si>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</si>
  <si>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</si>
  <si>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</si>
  <si>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</si>
  <si>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</si>
  <si>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</si>
  <si>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</si>
  <si>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</si>
  <si>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</si>
  <si>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</si>
  <si>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</si>
  <si>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NPL</t>
  </si>
  <si>
    <t>Nepal</t>
  </si>
  <si>
    <t>NLD</t>
  </si>
  <si>
    <t>Netherlands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</si>
  <si>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</si>
  <si>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</si>
  <si>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</si>
  <si>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</si>
  <si>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</si>
  <si>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</si>
  <si>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</si>
  <si>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</si>
  <si>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</si>
  <si>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</si>
  <si>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PRK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</si>
  <si>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</si>
  <si>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</si>
  <si>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</si>
  <si>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</si>
  <si>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</si>
  <si>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</si>
  <si>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</si>
  <si>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</si>
  <si>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</si>
  <si>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</si>
  <si>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</si>
  <si>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</si>
  <si>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</si>
  <si>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</si>
  <si>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</si>
  <si>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</si>
  <si>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</si>
  <si>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</si>
  <si>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</si>
  <si>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</si>
  <si>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</si>
  <si>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</si>
  <si>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</si>
  <si>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</si>
  <si>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</si>
  <si>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</si>
  <si>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</si>
  <si>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</si>
  <si>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ROU</t>
  </si>
  <si>
    <t>Romania</t>
  </si>
  <si>
    <t>RUS</t>
  </si>
  <si>
    <t>Russia</t>
  </si>
  <si>
    <t>RWA</t>
  </si>
  <si>
    <t>Rwanda</t>
  </si>
  <si>
    <t>KNA</t>
  </si>
  <si>
    <t>LCA</t>
  </si>
  <si>
    <t>VCT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</si>
  <si>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</si>
  <si>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</si>
  <si>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</si>
  <si>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</si>
  <si>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</si>
  <si>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</si>
  <si>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</si>
  <si>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</si>
  <si>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</si>
  <si>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</si>
  <si>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</si>
  <si>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</si>
  <si>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</si>
  <si>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</si>
  <si>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</si>
  <si>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</si>
  <si>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</si>
  <si>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</si>
  <si>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</si>
  <si>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</si>
  <si>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</si>
  <si>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</si>
  <si>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</si>
  <si>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</si>
  <si>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</si>
  <si>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</si>
  <si>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</si>
  <si>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</si>
  <si>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KOR</t>
  </si>
  <si>
    <t>South Korea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</si>
  <si>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</si>
  <si>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</si>
  <si>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</si>
  <si>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</si>
  <si>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</si>
  <si>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</si>
  <si>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</si>
  <si>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</si>
  <si>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SWZ</t>
  </si>
  <si>
    <t>Swaziland</t>
  </si>
  <si>
    <t>SWE</t>
  </si>
  <si>
    <t>Sweden</t>
  </si>
  <si>
    <t>CHE</t>
  </si>
  <si>
    <t>Switzerland</t>
  </si>
  <si>
    <t>SYR</t>
  </si>
  <si>
    <t>Syria</t>
  </si>
  <si>
    <t>TWN</t>
  </si>
  <si>
    <t>Taiwan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</si>
  <si>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</si>
  <si>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</si>
  <si>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</si>
  <si>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</si>
  <si>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</si>
  <si>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</si>
  <si>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</si>
  <si>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</si>
  <si>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</si>
  <si>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</si>
  <si>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</si>
  <si>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</si>
  <si>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</si>
  <si>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</si>
  <si>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</si>
  <si>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</si>
  <si>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</si>
  <si>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</si>
  <si>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</si>
  <si>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</si>
  <si>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</si>
  <si>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</si>
  <si>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</si>
  <si>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</si>
  <si>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</si>
  <si>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</si>
  <si>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</si>
  <si>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</si>
  <si>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</si>
  <si>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</si>
  <si>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</si>
  <si>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</si>
  <si>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</si>
  <si>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 of America</t>
  </si>
  <si>
    <t>VIR</t>
  </si>
  <si>
    <t>URY</t>
  </si>
  <si>
    <t>Uruguay</t>
  </si>
  <si>
    <t>UZB</t>
  </si>
  <si>
    <t>Uzbekistan</t>
  </si>
  <si>
    <t>VUT</t>
  </si>
  <si>
    <t>Vanuatu</t>
  </si>
  <si>
    <t>VEN</t>
  </si>
  <si>
    <t>Venezuela</t>
  </si>
  <si>
    <t>VNM</t>
  </si>
  <si>
    <t>Viet Nam</t>
  </si>
  <si>
    <t>YEM</t>
  </si>
  <si>
    <t>Yemen</t>
  </si>
  <si>
    <t>ZMB</t>
  </si>
  <si>
    <t>Zambia</t>
  </si>
  <si>
    <t>ZWE</t>
  </si>
  <si>
    <t>Zimbabwe</t>
  </si>
  <si>
    <t>January 2014</t>
  </si>
  <si>
    <t xml:space="preserve">Prepared by: </t>
  </si>
  <si>
    <t>Yale  Center for Environmental Law and Policy (YCELP)</t>
  </si>
  <si>
    <t>Yale University</t>
  </si>
  <si>
    <t xml:space="preserve">and  </t>
  </si>
  <si>
    <t xml:space="preserve">Center for International Earth Science Information Network (CIESIN) </t>
  </si>
  <si>
    <t>Columbia University</t>
  </si>
  <si>
    <t xml:space="preserve"> </t>
  </si>
  <si>
    <t>Available at: http://epi.yale.edu</t>
  </si>
  <si>
    <t>This spreadsheet contains two worksheets:</t>
  </si>
  <si>
    <t>2. 2014 EPI Indicator scores - Objectives, Policy issues, and Indicators</t>
  </si>
  <si>
    <t>2014 Environmental Performance Index (2014 EPI) - Backcasted Indicator Scores</t>
  </si>
  <si>
    <t>4. Backcasted 2010 EPI - Objectives, Policy issues, and Indicators</t>
  </si>
  <si>
    <t>Objective</t>
  </si>
  <si>
    <t>Objective codes</t>
  </si>
  <si>
    <t>Issue Category</t>
  </si>
  <si>
    <t>Issue category code</t>
  </si>
  <si>
    <t>Indicator</t>
  </si>
  <si>
    <t>Indicator code</t>
  </si>
  <si>
    <t>Indicator - Long name</t>
  </si>
  <si>
    <t>Environmental Performance Index (EPI)</t>
  </si>
  <si>
    <t>Environmental Health</t>
  </si>
  <si>
    <t>EH</t>
  </si>
  <si>
    <t>Health Impacts</t>
  </si>
  <si>
    <t>Child Mortality</t>
  </si>
  <si>
    <t>CHMORT</t>
  </si>
  <si>
    <t>Probability of dying between a child's first and fifth birthdays (between age 1 and 5)</t>
  </si>
  <si>
    <t>Air Quality</t>
  </si>
  <si>
    <t>Household Air Quality</t>
  </si>
  <si>
    <t>HAP</t>
  </si>
  <si>
    <t>Percentage of the population using solid fuels as primary cooking fuel.</t>
  </si>
  <si>
    <t>Air Pollution - Average Exposure to PM2.5</t>
  </si>
  <si>
    <t>PM25</t>
  </si>
  <si>
    <t>Population weighted exposure to PM2.5 (three- year average)</t>
  </si>
  <si>
    <t>Air Pollution - PM2.5 Exceedance</t>
  </si>
  <si>
    <t>PM25EXBL</t>
  </si>
  <si>
    <t>Proportion of the population whose exposure is above  WHO thresholds (10, 15, 25, 35 micrograms/m3)</t>
  </si>
  <si>
    <t>Water and Sanitation</t>
  </si>
  <si>
    <t>Access to Drinking Water</t>
  </si>
  <si>
    <t>WATSUP</t>
  </si>
  <si>
    <t>Percentage of population with access to improved drinking water source</t>
  </si>
  <si>
    <t>Access to Sanitation</t>
  </si>
  <si>
    <t>ACSAT</t>
  </si>
  <si>
    <t>Percentage of population with access to improved sanitation</t>
  </si>
  <si>
    <t>Ecosystem Vitality</t>
  </si>
  <si>
    <t>EV</t>
  </si>
  <si>
    <t>Water Resources</t>
  </si>
  <si>
    <t>Wastewater Treatment</t>
  </si>
  <si>
    <t>WASTECXN</t>
  </si>
  <si>
    <t>Wastewater treatment level weighted by connection to wastewater treatment rate.</t>
  </si>
  <si>
    <t>Agriculture</t>
  </si>
  <si>
    <t>Agricultural Subsidies</t>
  </si>
  <si>
    <t>AGSUB</t>
  </si>
  <si>
    <t>Subsidies are expressed in price of their product in the domestic market (plus any direct output subsidy) less its price at the border, expressed as a percentage of the border price (adjusting for transport costs and quality differences).</t>
  </si>
  <si>
    <t>Pesticide Regulation</t>
  </si>
  <si>
    <t>POPS</t>
  </si>
  <si>
    <t>Scoring of whether countries have signed on to the Stockholm Convention and allow, restrict, or ban the "dirty dozen" POPs that are common agricultural pesticides.</t>
  </si>
  <si>
    <t>Forests</t>
  </si>
  <si>
    <t>Change in Forest Cover</t>
  </si>
  <si>
    <t>FORCH</t>
  </si>
  <si>
    <t>Forest loss - Forest gain in &gt; 50% tree cover, as compared to 2000 levels.</t>
  </si>
  <si>
    <t>Fisheries</t>
  </si>
  <si>
    <t>Coastal Shelf Fishing Pressure</t>
  </si>
  <si>
    <t>TCEEZ</t>
  </si>
  <si>
    <t>Catch in metric tons from trawling and dredging gears (mostly bottom trawls) divided by EEZ area</t>
  </si>
  <si>
    <t>Fish Stocks</t>
  </si>
  <si>
    <t>FSOC</t>
  </si>
  <si>
    <t>Percentage of fishing stocks overexploited and collapsed from EEZ</t>
  </si>
  <si>
    <t>Biodiversity and Habitat</t>
  </si>
  <si>
    <t>Terrestrial Protected Areas (National Biome Weights)</t>
  </si>
  <si>
    <t>PACOVD</t>
  </si>
  <si>
    <t>Percentage of terrestrial biome area that is protected, weighted by domestic biome area</t>
  </si>
  <si>
    <t>Terrestrial Protected Areas (Global Biome Weights)</t>
  </si>
  <si>
    <t>PACOVW</t>
  </si>
  <si>
    <t>Percentage of terrestrial biome area that is protected, weighted by global biome area.</t>
  </si>
  <si>
    <t>Marine Protected Areas</t>
  </si>
  <si>
    <t>MPAEEZ</t>
  </si>
  <si>
    <t>Marine protected areas as a percent of EEZ</t>
  </si>
  <si>
    <t>Critical Habitat Protection</t>
  </si>
  <si>
    <t>Percent of critical habitat sites as designed by the Alliance for Zero Extinction protected</t>
  </si>
  <si>
    <t>Climate and Energy</t>
  </si>
  <si>
    <t>Trend in Carbon Intensity</t>
  </si>
  <si>
    <t>CO2GDPd1</t>
  </si>
  <si>
    <t>varies according to GDP</t>
  </si>
  <si>
    <t>Change in CO2 emissions per unit GDP from 1990 to 2010</t>
  </si>
  <si>
    <t>Change of Trend in Carbon Intensity</t>
  </si>
  <si>
    <t>CO2GDPd2</t>
  </si>
  <si>
    <t>Change in Trend of CO2 emissions per unit GDP from 1990 to 2000; 2000 to 2010</t>
  </si>
  <si>
    <t>NOT USED FOR CALCULATION</t>
  </si>
  <si>
    <t>Access to Electricity</t>
  </si>
  <si>
    <t>ACCESS</t>
  </si>
  <si>
    <t>Percent of population with access to electricity.</t>
  </si>
  <si>
    <t>Trend in CO2 Emissions per KWH</t>
  </si>
  <si>
    <t>CO2KWH</t>
  </si>
  <si>
    <t>Change in CO2 emissions from electricity and heat production</t>
  </si>
  <si>
    <t>EH_HealthImpacts</t>
  </si>
  <si>
    <t>EH_AirQuality</t>
  </si>
  <si>
    <t>EH_WaterSanitation</t>
  </si>
  <si>
    <t>EV_WaterResources</t>
  </si>
  <si>
    <t>EV_Agriculture</t>
  </si>
  <si>
    <t>EV_Forests</t>
  </si>
  <si>
    <t>EV_Fisheries</t>
  </si>
  <si>
    <t>EV_BiodiversityHabitat</t>
  </si>
  <si>
    <t>EV_ClimateEnergy</t>
  </si>
  <si>
    <t>1. Data Dictionary - includes variable codes for each spreadsheet</t>
  </si>
  <si>
    <t>*NA = Not applicable</t>
  </si>
  <si>
    <t>3. Backcasted 2011 EPI - Objectives, Policy issues, and Indicators</t>
  </si>
  <si>
    <t>5. Backcasted 2009 EPI - Objectives, Policy issues, and Indicators</t>
  </si>
  <si>
    <t>6. Backcasted 2008 EPI - Objectives, Policy issues, and Indicators</t>
  </si>
  <si>
    <t>7. Backcasted 2007 EPI - Objectives, Policy issues, and Indicators</t>
  </si>
  <si>
    <t>8. Backcasted 2006 EPI - Objectives, Policy issues, and Indicators</t>
  </si>
  <si>
    <t>9. Backcasted 2005 EPI - Objectives, Policy issues, and Indicators</t>
  </si>
  <si>
    <t>10. Backcasted 2004 EPI - Objectives, Policy issues, and Indicators</t>
  </si>
  <si>
    <t>11. Backcasted 2003 EPI - Objectives, Policy issues, and Indicators</t>
  </si>
  <si>
    <t>12. Backcasted 2002 EPI - Objectives, Policy issues, and Indicators</t>
  </si>
  <si>
    <t>Objective Category Weighting*</t>
  </si>
  <si>
    <t>Issue Category Weighting**</t>
  </si>
  <si>
    <t>Indicator Weighting**</t>
  </si>
  <si>
    <t>**Weightings may vary depending on whether an indicator is included for a country.</t>
  </si>
  <si>
    <t>* These weightings do not reflect a preference for Ecosystem Vitality over Environmental Health, but rather reflect the underlying variance of the scores to achieve a 50-50 correlation of each objective score to the overall EPI score.</t>
  </si>
  <si>
    <t>Country Code</t>
  </si>
  <si>
    <t>EPI</t>
  </si>
  <si>
    <t>*NOT USED FOR CALCULATION OF EPI SCORE</t>
  </si>
  <si>
    <r>
      <t xml:space="preserve">Historical </t>
    </r>
    <r>
      <rPr>
        <sz val="11"/>
        <color theme="1"/>
        <rFont val="Calibri"/>
        <family val="2"/>
      </rPr>
      <t>µ</t>
    </r>
  </si>
  <si>
    <t>Min</t>
  </si>
  <si>
    <t>Max</t>
  </si>
  <si>
    <t>σ</t>
  </si>
  <si>
    <r>
      <t xml:space="preserve">Pop </t>
    </r>
    <r>
      <rPr>
        <sz val="11"/>
        <color theme="1"/>
        <rFont val="Calibri"/>
        <family val="2"/>
      </rPr>
      <t>µ</t>
    </r>
  </si>
  <si>
    <t>Pop min</t>
  </si>
  <si>
    <t>Pop max</t>
  </si>
  <si>
    <r>
      <t xml:space="preserve">Pop </t>
    </r>
    <r>
      <rPr>
        <sz val="11"/>
        <color theme="1"/>
        <rFont val="Calibri"/>
        <family val="2"/>
      </rPr>
      <t>σ</t>
    </r>
  </si>
  <si>
    <t>Distribution Output</t>
  </si>
  <si>
    <t>Investable Developed Market</t>
  </si>
  <si>
    <t>Investable Emerging Market*</t>
  </si>
  <si>
    <t>Investable Frontier Market*</t>
  </si>
  <si>
    <t>Country Name</t>
  </si>
  <si>
    <t>ADO</t>
  </si>
  <si>
    <t>Bahamas, The</t>
  </si>
  <si>
    <t>Cabo Verde</t>
  </si>
  <si>
    <t>Channel Islands</t>
  </si>
  <si>
    <t>CHI</t>
  </si>
  <si>
    <t>Congo, Dem. Rep.</t>
  </si>
  <si>
    <t>ZAR</t>
  </si>
  <si>
    <t>Congo, Rep.</t>
  </si>
  <si>
    <t>Curacao</t>
  </si>
  <si>
    <t>CUW</t>
  </si>
  <si>
    <t>Egypt, Arab Rep.</t>
  </si>
  <si>
    <t>Gambia, The</t>
  </si>
  <si>
    <t>Hong Kong SAR, China</t>
  </si>
  <si>
    <t>Iran, Islamic Rep.</t>
  </si>
  <si>
    <t>IMY</t>
  </si>
  <si>
    <t>Korea, Dem. Rep.</t>
  </si>
  <si>
    <t>Korea, Rep.</t>
  </si>
  <si>
    <t>Kosovo</t>
  </si>
  <si>
    <t>KSV</t>
  </si>
  <si>
    <t>Kyrgyz Republic</t>
  </si>
  <si>
    <t>Lao PDR</t>
  </si>
  <si>
    <t>Macao SAR, China</t>
  </si>
  <si>
    <t>Macedonia, FYR</t>
  </si>
  <si>
    <t>Micronesia, Fed. Sts.</t>
  </si>
  <si>
    <t>ROM</t>
  </si>
  <si>
    <t>Russian Federation</t>
  </si>
  <si>
    <t>Sint Maarten (Dutch part)</t>
  </si>
  <si>
    <t>SXM</t>
  </si>
  <si>
    <t>Slovak Republic</t>
  </si>
  <si>
    <t>South Sudan</t>
  </si>
  <si>
    <t>SSD</t>
  </si>
  <si>
    <t>St. Kitts and Nevis</t>
  </si>
  <si>
    <t>St. Lucia</t>
  </si>
  <si>
    <t>St. Martin (French part)</t>
  </si>
  <si>
    <t>MAF</t>
  </si>
  <si>
    <t>St. Vincent and the Grenadines</t>
  </si>
  <si>
    <t>Syrian Arab Republic</t>
  </si>
  <si>
    <t>TMP</t>
  </si>
  <si>
    <t>United States</t>
  </si>
  <si>
    <t>Venezuela, RB</t>
  </si>
  <si>
    <t>Vietnam</t>
  </si>
  <si>
    <t>Virgin Islands (U.S.)</t>
  </si>
  <si>
    <t>West Bank and Gaza</t>
  </si>
  <si>
    <t>WBG</t>
  </si>
  <si>
    <t>Yemen, Rep.</t>
  </si>
  <si>
    <t>Investable Emerging Market</t>
  </si>
  <si>
    <t>Filter</t>
  </si>
  <si>
    <t>Total</t>
  </si>
  <si>
    <t>Investable Universe</t>
  </si>
  <si>
    <t>Developed Market</t>
  </si>
  <si>
    <t>Emerging Market</t>
  </si>
  <si>
    <t>Frontier Market</t>
  </si>
  <si>
    <t>Market</t>
  </si>
  <si>
    <t>GDP</t>
  </si>
  <si>
    <t>All Markets</t>
  </si>
  <si>
    <t>Developed Markets</t>
  </si>
  <si>
    <t>Emerging Markets</t>
  </si>
  <si>
    <t>Frontier Markets</t>
  </si>
  <si>
    <r>
      <t xml:space="preserve">GDP Pop </t>
    </r>
    <r>
      <rPr>
        <sz val="11"/>
        <color theme="1"/>
        <rFont val="Calibri"/>
        <family val="2"/>
      </rPr>
      <t>µ</t>
    </r>
  </si>
  <si>
    <r>
      <t xml:space="preserve">EPI Pop </t>
    </r>
    <r>
      <rPr>
        <sz val="11"/>
        <color theme="1"/>
        <rFont val="Calibri"/>
        <family val="2"/>
      </rPr>
      <t>µ</t>
    </r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</si>
  <si>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</si>
  <si>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</si>
  <si>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</si>
  <si>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</si>
  <si>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</si>
  <si>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</si>
  <si>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</si>
  <si>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</si>
  <si>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</si>
  <si>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</si>
  <si>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ALL MARKETS EPI/GDP</t>
  </si>
  <si>
    <t>GUID</t>
  </si>
  <si>
    <t>DG36E776FE</t>
  </si>
  <si>
    <t>Format Range</t>
  </si>
  <si>
    <t>Variable Layout</t>
  </si>
  <si>
    <t>Rows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</si>
  <si>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</si>
  <si>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</si>
  <si>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</si>
  <si>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</si>
  <si>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</si>
  <si>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</si>
  <si>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</si>
  <si>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VG215B9B1D1EC2FAA1</t>
  </si>
  <si>
    <t>var1</t>
  </si>
  <si>
    <t>ST_605873783783784</t>
  </si>
  <si>
    <t>1 : Ranges</t>
  </si>
  <si>
    <t>1 : MultiRefs</t>
  </si>
  <si>
    <t>2 : Info</t>
  </si>
  <si>
    <t>VG385279616B26615</t>
  </si>
  <si>
    <t>var2</t>
  </si>
  <si>
    <t>ST_600970149793041</t>
  </si>
  <si>
    <t>2 : Ranges</t>
  </si>
  <si>
    <t>2 : MultiRefs</t>
  </si>
  <si>
    <t>60.5873783783784</t>
  </si>
  <si>
    <t>Constant</t>
  </si>
  <si>
    <t>Upper</t>
  </si>
  <si>
    <t>Lower</t>
  </si>
  <si>
    <t>Error</t>
  </si>
  <si>
    <t>Regression Table</t>
  </si>
  <si>
    <t>Confidence Interval 95%</t>
  </si>
  <si>
    <t>p-Value</t>
  </si>
  <si>
    <t>t-Value</t>
  </si>
  <si>
    <t>Standard</t>
  </si>
  <si>
    <t>Coefficient</t>
  </si>
  <si>
    <t>Unexplained</t>
  </si>
  <si>
    <t>Explained</t>
  </si>
  <si>
    <t>Squares</t>
  </si>
  <si>
    <t>Freedom</t>
  </si>
  <si>
    <t>ANOVA Table</t>
  </si>
  <si>
    <t>F-Ratio</t>
  </si>
  <si>
    <t xml:space="preserve">Mean of </t>
  </si>
  <si>
    <t xml:space="preserve">Sum of </t>
  </si>
  <si>
    <t>Degrees of</t>
  </si>
  <si>
    <t>Estimate</t>
  </si>
  <si>
    <t>R-Square</t>
  </si>
  <si>
    <t>R</t>
  </si>
  <si>
    <t>Summary</t>
  </si>
  <si>
    <t xml:space="preserve">StErr of </t>
  </si>
  <si>
    <t>Adjusted</t>
  </si>
  <si>
    <t>Multiple</t>
  </si>
  <si>
    <t>Multiple Regression for 6.00970149793041</t>
  </si>
  <si>
    <t>EPI Pop µ</t>
  </si>
  <si>
    <t>GDP Pop µ</t>
  </si>
  <si>
    <t>Developed Markets EPI/GDP</t>
  </si>
  <si>
    <t>DG12B4DC</t>
  </si>
  <si>
    <t>VGB9CD6C666EAA6</t>
  </si>
  <si>
    <t>ST_DevelopedMarketsEPIGDP</t>
  </si>
  <si>
    <t>VG52153682C211A58</t>
  </si>
  <si>
    <t>ST_DevelopedMarkets</t>
  </si>
  <si>
    <t>3 : Info</t>
  </si>
  <si>
    <t>VG2EFA54CA20CC0712</t>
  </si>
  <si>
    <t>var3</t>
  </si>
  <si>
    <t>ST_EPIPop</t>
  </si>
  <si>
    <t>3 : Ranges</t>
  </si>
  <si>
    <t>3 : MultiRefs</t>
  </si>
  <si>
    <t>4 : Info</t>
  </si>
  <si>
    <t>VG2BD1073CC31E616</t>
  </si>
  <si>
    <t>var4</t>
  </si>
  <si>
    <t>ST_GDPPop</t>
  </si>
  <si>
    <t>4 : Ranges</t>
  </si>
  <si>
    <t>4 : MultiRefs</t>
  </si>
  <si>
    <t>Multiple Regression for GDP Pop µ</t>
  </si>
  <si>
    <t>Emerging Markets EPI/GDP</t>
  </si>
  <si>
    <t>DG18848264</t>
  </si>
  <si>
    <t>VG259D1EDC3ACA4958</t>
  </si>
  <si>
    <t>ST_EmergingMarketsEPIGDP</t>
  </si>
  <si>
    <t>VG1C037C5C3756CC8</t>
  </si>
  <si>
    <t>ST_EmergingMarkets</t>
  </si>
  <si>
    <t>VG6D1CC792802C264</t>
  </si>
  <si>
    <t>ST_EPIPop_47</t>
  </si>
  <si>
    <t>VGF81B80417FF4FE1</t>
  </si>
  <si>
    <t>ST_GDPPop_48</t>
  </si>
  <si>
    <t>Frontier Markets EPI/GDP</t>
  </si>
  <si>
    <t>DGB0D1377</t>
  </si>
  <si>
    <t>VG7E3B29637BABBEC</t>
  </si>
  <si>
    <t>ST_FrontierMarketsEPIGDP</t>
  </si>
  <si>
    <t>VG29F361B42FF73A60</t>
  </si>
  <si>
    <t>ST_FrontierMarkets</t>
  </si>
  <si>
    <t>VG1BD9C42F1460FA6</t>
  </si>
  <si>
    <t>ST_EPIPop_67</t>
  </si>
  <si>
    <t>VG191F217639E598C6</t>
  </si>
  <si>
    <t>ST_GDPPop_68</t>
  </si>
  <si>
    <t>EPI DATA</t>
  </si>
  <si>
    <t>State Specific Statistics</t>
  </si>
  <si>
    <t>Distributions</t>
  </si>
  <si>
    <t>GDP Data</t>
  </si>
  <si>
    <t>Pop µ (All States)</t>
  </si>
  <si>
    <t>Pop µ (Investable Universe)</t>
  </si>
  <si>
    <t>Pop µ (Investable Filtered Universe)</t>
  </si>
  <si>
    <t>Pop σ (All States)</t>
  </si>
  <si>
    <t>Pop σ (Investable Universe)</t>
  </si>
  <si>
    <t>Pop σ (Investable Filtered Universe)</t>
  </si>
  <si>
    <t>IFU/IU</t>
  </si>
  <si>
    <t>Developed Market IFU/IU</t>
  </si>
  <si>
    <t>Emerging Market IFU/IU</t>
  </si>
  <si>
    <t>Frontier Market IFU/IU</t>
  </si>
  <si>
    <t>Distribution</t>
  </si>
  <si>
    <t>GDP Summary Statistics</t>
  </si>
  <si>
    <t>EPI Summary Statistics</t>
  </si>
  <si>
    <t>Historical µ</t>
  </si>
  <si>
    <t>Overall</t>
  </si>
  <si>
    <t>EPI Statistics</t>
  </si>
  <si>
    <t>6b33bf969dae85156431eb423c648acf_x0015__x0016_ÐÏ_x0011_à¡±_x001A_á_x0015__x0015__x0015__x0015__x0015__x0015__x0015__x0015__x0015__x0015__x0015__x0015__x0015__x0015__x0015__x0015_&gt;_x0015__x0003__x0015_þÿ	_x0015__x0006__x0015__x0015__x0015__x0015__x0015__x0015__x0015__x0015__x0015__x0015__x0015_)_x0015__x0015__x0015__x0001__x0015__x0015__x0015__x0015__x0015__x0015__x0015__x0015__x0010__x0015__x0015__x0002__x0015__x0015__x0015__x0001__x0015__x0015__x0015_þÿÿÿ_x0015__x0015__x0015__x0015__x0015__x0015__x0015__x0015_y_x0015__x0015__x0015_ÿ_x0015__x0015__x0015_}_x0001__x0015__x0015_û_x0001__x0015__x0015__x0002__x0015__x0015_þ_x0002__x0015__x0015_|_x0003__x0015__x0015_ú_x0003__x0015__x0015__x0004__x0015__x0015_þ_x0004__x0015__x0015_|_x0005__x0015__x0015_ú_x0005__x0015__x0015__x0006__x0015__x0015_þ_x0006__x0015__x0015_|_x0007__x0015__x0015_ú_x0007__x0015__x0015__x0008__x0015__x0015_þ_x0008__x0015__x0015_|	_x0015__x0015_ú	_x0015__x0015__x0016__x0015__x0015_þ_x0016__x0015__x0015_|_x000B__x0015__x0015_ú_x000B__x0015__x0015__x000C__x0015__x0015_þ_x000C__x0015__x0015_|
_x0015__x0015_ú
_x0015__x0015__x000E__x0015__x0015_ý_x000E__x0015__x0015_{_x000F__x0015__x0015_ù_x000F__x0015__x0015__x0010__x0015__x0015_ý_x0010__x0015__x0015_{_x0011__x0015__x0015_ù_x0011__x0015__x0015__x0012__x0015__x0015_ý_x0012__x0015__x0015__x0013__x0015__x0015__x0015__x0014__x0015__x0015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0004__x0001__x0001__x0001__x0005__x0001__x0001__x0001__x0006__x0001__x0001__x0001__x0007__x0001__x0001__x0001__x0008__x0001__x0001__x0001_	_x0001__x0001__x0001__x0002__x0001__x0001__x0001__x001B__x0001__x0001__x0001__x000C__x0001__x0001__x0001_
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0003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z_x0001__x0001__x0001_ýÿÿÿ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 _x0017__x001A_ÆÐ_x0001_þÿÿÿ_x0003__x0003__x0003__x0003__x0003__x0003__x0003__x0003_R_x0003_S_x0003_K_x0003_L_x0003_I_x0003_B_x0003_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B__x0001__x0001__x0001__x0017_(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0004_ÿÿÿÿÿÿÿÿÿÿÿÿÿÿÿÿÿÿÿÿÿÿÿÿÿÿÿÿÿÿÿÿ_x0015_ÐVÕ®L@Øjäæ@_x0007_O@Ó§&amp;_x0014_õ:L@p½_x000E_N@Ù?#_x0017_Ô'R@±_x0002_'ÀL@qûOÏM0N@:|×§ºJ@Â^Ñ_x0014_ÄO@¹íÔ­ÐO@_x0003__x0008_ÔõÑWQ@¿ºOæÕøJ@lø7Â
P@Q9ògB:O@·Ê8M@ËãMeuhN@ë_x0011_uª|_x0019_N@2_x0007_ÒºK@Ø_x000F_»ÆK@flØÙK@s_x0012_'_x0017_{M@ï^*gJDJ@~@_x0015_J@_x0014__x0003_-åK@e_¨ÆNXK@ÚWÛ»6M@ _x000B_¶[_N@\&lt;á,_x0002__x0004__x000B_FN@ $Í¾f]M@]øCp_x001F_P@4%äÝJýK@ÚÃ4Ð§ÇN@\n à+ëO@_x0019__x0010_	*K@ðc _x001F_½_x0005_K@M~ÖhK@Á£|æ0ÉJ@\Âb![K@´äÛö`¸L@_x0001__x001F_ÐïxQL@§c_x001F_J@nÑ_x000B_j3K@_x0013_÷ÿfø_x001C_Q@¿_x0010__x001E_ræL@ª&amp;þWC¿K@ïußQDM@5æ~EÝK@H(ÀÞ½LJ@M_x0017_ÀOµN@õÖ¶¹CüP@U#©	IïJ@î_x001E_Ê,_x0016_J@Ì¾xïV_x000F_L@ìêY¢¨_x0010_Q@Ó9tÏK@»ø_x0015_ÔÛZL@Û[_x0003_÷N@
áT_x0001_sìM@(¹	[$R@_x0001__x0002_³_x001B_Lí_x0010_P@\x_x0010_;ÏzL@cÔ)¼_x0015_(O@$ô4²åSJ@®u'i,óL@ã YFÆ2P@4v_x0007_
`·J@èG¥HëR@eP{_x0002_¬*P@^pÆLaO@y+_x0012_pº+J@_x0007__x000F_+p_x0007_P@o`%÷xÄJ@Z¢_x0017_ _x0002__x001F_L@¸fQ+4_x0016_N@_x0002_.Ë}³M@_x001E_Ö¸ñÙlK@á:¤_x0010_N@ Ç®0-J@_x001A__x0004_³~ÃL@Ç5Ua-P@éÜ44ØK@;ègòP¬O@Â2ÐiP@Ïüañ/O@X]=£½Q@)_x0014_E$3uJ@ýU3æ`%J@Iæä{P@~´$ß°HJ@ü_x000F_±xÊfJ@/]ö_x0003__x0005__x001E_wL@Eÿv(iM@ê»_i¸P@~_x0002_&gt;Í)O@¿ªìk¼ÏM@d×Ó_x0014_,,M@Ì/; JM@åÚ­ï¦L@$¦__x0014_fK@_x0005_^¸¦dJ@ºÓ_x000C_Ts­N@6(þ©&amp;M@Ù{Ðí¬¡P@(ð_x0013_sM@l°èÎVN@j7
1àJ@}
Ë¾M@aÅÂoùK@Ü°ßi«P@±·Ý_x000B_=nK@Ïâ¯ó_x001E_N@n_x0010_È}ôÓM@^ôÚ³¢ºL@[j_x0016_cÁP@u_x001C_"zäPK@:%¾Z_áN@é8Â_x0007_þZM@³ÉØîuJ@_x0012_a&lt;ÔÐN@7^Îç_x001D_O@²'_x0004_ê8ÂN@_x0001_`¦P@_x0002__x0004_.Á4)ð_x0003_P@Uz_x0011_ _x0002__x0006_N@²èè_x0003_ý³J@*¹¶/eL@zwE_x0004_ÒP@"_x0012_Æ_x0014_h_x0017_L@ÇS,«L@_x0003_ö_x0018_Í\ªK@ptWHM@dî_x001D_3ü_x0001_R@hyiY_x0011_ùO@_x001F_õNÏÕóJ@_x0008_¶ÂÂ_x0005_¼M@Bõ¶_x0018__x000E_`K@yH_x000F__x001F__x0018_iO@l×!{cP@¾J_x0003_Ä_x001E_L@ü_x0018_«DåM@_x0001__x0019_£Å_x0005_M@¾`rd_x0015_nL@¾§$ôü&amp;N@_x0013_³:ÒoP@Ó¾s_x0002__x0012__x001E_M@ö&lt;÷YÍ±L@_x0001_Ýí_x0016_gûK@©"oÏìK@Ë_x0004__x0011__x001C_$P@*¨ÁåuO@_x0003_õ²};P@] Ðp¢M@yU_x001C_!#bN@Ôç¦_x0007_	_x0007_ùL@hxs_x001F_N@è5ÑÛÎ&gt;P@_x000C_(fê_x0001_uK@vW_x0005_àïM@6_x0004_\øÒO@ü7yJ¾ËK@_x0017_îu+ËTO@þ_x0006_gÝ_x0007_NR@Îª
Y¢L@0DPMÎ¾O@aòq 	M@ _x001C_äüL@oÄ}oïBN@S}¤m_x001C_=Q@Zº?FM@_x0013_-K¶h½K@`
_x0018_ZEK@é9_9s[O@ÚÚÂÝ»P@_x001A_­r&amp;(_x0003_N@8D£«ÓñN@ÿÔ_x000C_l_x000F_sP@_x0015_É_x0002_J;ÅP@VÕÝ·_x001E_ÀM@çÁm¡ë_x0012_L@kW¡_x0017_J@"õ¨_x001F_õ_x000B_O@_x0008_ô;_#Q@ÄH¶_x000C_ªM@/.g_x001B_áO@¹òìk'M@_x0003__x0004_k_ìI@¼d/SH]R@ô&gt;ti_x0001_L@ß¦_x000C_:_x0015_J@%¶­^ÿM@_x000C_lº7öO@lÂcÒæP@ÝXû$áQ@Ô~Ã&lt;8K@_x0018_òc?ÅJ@$û_x000C_&amp;é_x0015_M@_x000E__x0005__x0013_=eM@îèÅùÛNL@²_x0013_º×_x000C_ K@i£éçû8J@Ñá½_x0018_Á.L@_x000E_rlÔ`¦L@|î_x000C_oT[J@å_x0017_qÜQ@{ZW»ãSM@Üp&lt;¿5ÊK@V®_x001D_ÌÝK@a]³Ûú£N@ê_x0017_E&amp;T§P@_x0006_ÅêfÙµP@÷¤¾_x0002_kL@ôç·³ÙM@ÆQO"G@O@(pZ=ÖP@._x000E_»ùúÊP@§]ÈTN@_x0005_ÒÑ_x0003__x0007_¹üN@6Ó¡ÚO@Ö
¢ãõ_x0004_M@__x0006_ÖZèL@!w_x0010_UL@«õâ&gt;cK@zHö_x0011_úEL@H_x0012_]_x0001_/#K@*¾óÕ_x0002_O@¿?ú	MO@]ê¡Ú½+K@g5{qzJ@6ªá_x0003_µQ@0_tÿ4©Q@d5P@_x0015_I-ü¾K@÷C²VÜM@ådf«¾ÙP@|rÞ_x0010__x0015_O@_x0011_¡á_x001B_×=J@²7T	pJ@VHÏ~S@Y$EÞ2J@ch|æxM@_x000B_¶Òª_x0008_P@düj_x0010_õL@
ôò_x0005_-UP@.1jJ@®ç©/uìJ@;£=_x0015_WK@CÕJ_x0012_íN@.ÇZ\4óM@_x0001__x0002_6=Á_x0007_
9N@ï2àqØL@¨!²Ed5O@_x0002_Pbó_x000E_QN@#ÄíjïK@Û¹DtTQ@~ð_x0014_ÚM@3k_x0011__x0014_ùLP@,x_x000B__x001F_²N@I_x000E_¸¬pO@_x0010_Ì«»À}L@¸1c·øN@VUeOK@NëÔÓN@àÁøk_x0007_§O@°û_x0017__x000B_I8Q@_x001E__x0008_3öWL@ò!hy%L@þ_x0016_¡NLQ@_x0008_'M*_x0002_L@}]7ÝqK@ù+6&gt;h~J@&lt;Ü_x0013_EHP@ó[|ãÚJ@_x001E_"@E_x0016_ËL@_x0010_úü6þN@÷¹vÔ­J@æ_x001C_Ïr(æM@@ÿZ~SK@þ_Ë±sQ@b- ðP_L@Ú_x0018_;Y_x0003__x0004_¼N@ññ¡´ÝðO@È_x0002_W`_x001C_M@hcvB[_x0014_K@Å¥RL_x0010_M@ÊÖ_x001C_¸_x0008_%K@Iô2±	N@§âäÅäJ@_x0010_Kß_x0005_M@£Z_x0019_u«J@ç Ò	HÑL@ì.ô;K@¼¬uWV_x000E_N@³¿¹´âP@ÀÐK_M@vZTöÿ_x001B_L@ýÂ_x0008_JØJ@Õý*X_x0019_P@ 4o_x000B_¡M@ÂÍ_x0002_ÈÎ7P@²á¦4_x0013_N@0G&gt;F¬K@TBá?±O@x$_x000C_æ_x0019_ÂK@&lt;Iê TM@¤/_x001E__x0004_ÕR@£ _x001B_¦J@b@_x0006_kM@_x0008_á;2êP@_x0007_æÏ_x0003_^P@|Q_x0001_ÖãM@Ë!_x0001_1_x0015_DK@_x0001__x0005_ÿ&gt;úuQ@¼
_x0006_îIO@Îk_x000F_]ÁM@@ÐµÉ¦K@·Ûw_x0003_ìÚN@3 _x000B_«©'P@ÿ'=7O@ïm}udZP@·¬-LK@§¯_x000C_0°þI@íù0YãJ@Þ+ÃÜcO@kÞ¯_(þJ@Ö_x0002_ù_x000F_ÁÍN@vª&gt;\¿N@RlO·JxN@UÝò?âP@_x001B_Áû_x0013_JP@µ'Ø_x0012_ÔK@JSDØ?N@Ì»}(N@_x0004_y_x0008_ñ_x001C_P@,½W"O@4ªMÐ_x0007_M@|¿1K@_x0004_å¯FµL@´Ô6°êmM@yx§]3øJ@g_x000C_Bá´3L@&amp;p#L@·5oDvþO@c _x0003__x0004_OJ@RÓNðÇðQ@i1_x001A__x0018_¹_x0017_M@Êé¹-~K@Br&lt;_x0007_K@»5ëChÉM@¬=ýßz°J@ù%@¯K@_x001D_Ü~2@L@\_x0001_2¯ÛL@(pÉæ_x0002_L@_x0004__x0018_ÑðÕQ@ÀX[iHL@Ys+­ÆO@?_x0008_6îK@·_x0018_v_x000E_DL@¼ Ù­ùþL@_x0011_lÁ½ÓsL@I¥òëL@úXãIêJ@&amp;»M=½aP@,"»«'L@Ï_x0007_t^w»N@_x000F_+hÇµK@ÄlÄ®ÖL@{9J¼å_x000E_M@c3ýÉ¸ÏL@yÎÛyËQ@À&lt;:x²J@³üe¦{PN@þ_x001D_ä,È/K@ÆqÇ2K
K@_x0003__x0004_\_x0002_._x0003__x0019_óK@\ÌU¿_x0002_K@Äáw§éK@r±åä?K@_x0001_t«!M@ÊWÜI@êbíB¹¶M@ª÷_x0019__x0016_O@ºóáo}N@Ö_x000E_ÜPí_x0008_N@ÍhûëéáL@j÷_x000C_GéhM@ç#bÉSP@P_x000F_MgZO@Êf$NbtO@Ô_x0013_L¢B_x0012_K@f_x0016_d­Ö_x0005_Q@ÄäÄ¼¼_x0008_K@^&amp;7Nâ£K@¾;ý;÷wO@¬zQ@Jú¸_x0005__x001E_ N@_x0001_O­¨¬K@_x0012_Yè(òP@Î|0_x001D__x0007_M@KÝÕÑ,L@4_x0011_xUôI@_x001B_kVþ_x001A__x0018_Q@©Kü$BQ@êXÍÞN@çÜïÖY÷M@û_x0013__x0002_å_x0002__x0003_=M@»FÀ¾¢_x0019_L@Ú-­6_x0001_ùP@Ò©içoN@`­ú½ÒJ@_x0019_'&lt;ÇÞ	K@kÖ?\N@_x0001_Ê®M@_x0014_Ûè7þuM@h(îÅ_x0002_ðL@Ü»Õ2{K@µ=NJ@_x001A_§v¤aL@¦_x0004_îpüM@Nqª_x0016_µK@e¡h_x0008_EO@^_x001D__x0003_Û_x0003_jN@:SuÝJ@}[_x001E_{ê±P@pU_x0015_rÃL@_x000F_9^w_M@çµJ_x0004_ QJ@Ëã3È_x0005_P@_x0012_oHßL@W_x000B_°íO@ü`_x0004_äÍM@_x0014_HÁr:K@ÿ)]kCK@ö=ùóN_x001A_K@"R¥DMM@c(ò;P@,k^±\xK@_x0005__x0006_&lt;¬¼ÕK@ qLöK@êð_x0013_1"×L@X
q_x001D_%KL@l(@Ó_x001F_K@ì·_x0002__x0001_ì(L@ÁS_x0011_é/Q@_x001B_ÂaÞa¦N@Qy]éÎqL@§_5§_x0002_JK@½ª_x000F__x000E_44K@*áË+.N@ØÊm®R@_x0012_S¸_x001C_%L@F_x001B_F_x0001_f\Q@\µÇL@ËGüÏ_x0012__x0014_P@À~Ç½øÃM@_x001A__x0003_M`Á}O@èk_x0010_=õAM@Ðòy&gt;*1M@Ø_x0004_[À_x0006_LN@¾|£â£iL@rúgbù5N@z0DM¢J@Ts´¬P@]«»*KâK@¾Û[_x0014__x0015__x0017_K@ÿËÙH9L@nKYc N@$~r^_x0006_J@6¨_x0013__x0003__x0004_ÄL@R«/ÛBP@ô?FæÀÔJ@]ÔCÊ_x0010_J@ä)_x0002_³èN@.)8§½L@§_x001E_	ÁJ@9Èj3_x0007_L@d5ÛÙL@¿Òk2ÒJ@"
ó ù¨M@æ^½tO@2_x0018_@AiQ@ª÷ÊH1^J@ 0kâutN@*£Ú_x001F_+_x0008_Q@s¸âè_x000B_L@rû¶/ëBP@Ñ7]ÌÅ[P@:ô~Ô_x001A_P@üHÚiM@_x0011_««8á±O@/¤ïDM@_x0014__x0006_p~ÑN@áua3GËO@dîjÏ9kM@y_x0018_'	Í_x0008_P@[
¬|+zP@`:=¯dP@rêI8&gt;QP@m)rÁëlN@_x0008_9!«2_x0001_O@_x0004__x0006_[}ePxL@&lt;_x0016__x0002_,sM@(&amp;_x000E_z¾TP@_x000F_ÌfT©ZP@á_x0015_
aZN@_x000B_æ&gt;}_x000B_L@ÈCç_x001B_øN@h.ì¢¿N@ÅÀ³9_x000E__P@\µ_x0016_õ_x0008_GO@ßcQ_x0003_ÙN@_x0016__x0013_&gt;ìqRP@_x0001__x0004__x0004_|_x001C_°U_x001C_°U_x0001__x0004__x0004__x0004__x0001__x0004__x0004__x0004_ô_x0001__x0004__x0004_ô_x0001__x0004__x0004_ô_x0001__x0004__x0004__x0003__x0004__x0004__x0004__x0002__x0004__x0004__x0004_m_x0002__x0004__x0004__x0004__x0004__x0004__x0004_m_x0002__x0004__x0004__x0004__x0004__x0004__x0004_2ñþP_x0001__x0004__x0004__x0004__x0004__x0004__x0004__x0004__x0004__x0004__x0004__x0004_ºf_x0013__x000F_ZR@«4ÆÉäS@b_x0005_Ü_x0001_××O@QÀ&lt;©,R@Bþ~S_x0016_BT@ÇóNGÊS@8Å3«tQ@_x0013_~³Hm¾R@_x001C_J§¦¼VR@NütsòP@ê,µ_x0002__x0005_.jS@}_x0002_»_x0002_t_x001E_R@F_x0011_:O2S@]æfT@tÌ¼&amp;4oS@K_x0013__x0011_S@®_x000F_?_x0006_jR@ßo±sI£Q@Ð_x0003_K_x000E_tT@ÃQ_x001D_A|R@M¾sP@±'¥âUR@C#fa®yQ@f¥¹_x000E_!zT@.Vò_x000F_dsS@D_x0002__x0018_áXR@@:Ý²rS@×üÈG ûQ@x_x0013_ç¶üS@ÏUDÐQ@ôM _x001F_ÄLR@íqÎ8?fS@®+r¹ÂS@\O:·lN@ð,_x000C_«×jS@G_x0002_¯ÃÇS@#;4_x001F_ØwS@_x0004_äeÿP@jA[ R@._x0015_gG.ìP@_x0016__x0015_ê)´ªQ@FM÷	_x0001_S@_x0002__x0003_ë_x0007_¿Â/ÙP@Â¹wKD^R@TUb Q@(á^Ñ!*T@¡^¦~S@ÐØ&amp;6Ö¾S@ÒaXJS@&gt;*w¿ÙP@77»GäR@_x0002_\uVÞS@ü¶Ì?¤S@";
ÚQ@·°_x0001_ÁÛ_x001E_S@)ó'ÑòO@Ú_x001B_d_x0006_ÑP@12ÙÐ_x0019_ÜR@ªÜ)¥:S@ÜEbB»lO@ì÷yLúR@#µ)_x0001_)S@Ú_x0008_6W¬R@:$r_x0019_q_x0017_S@ÒZH_x001B_|PR@_x0003_Ü"åå_x001B_S@9kw³_P@ñiT@_x0001_m_x0006_þG+S@ï"_x0001_¸S@®2y°R@¤6¶'_x0019_R@4A¾_x0019_9~T@ª9n_x0018__x0003__x0005_rS@á½_x0010_ÁµQ@¢iã{á_x0001_R@8{(ðòR@IÇc_x001B_'S@_x0002__x0017_h-S@_x0014_$]X MR@_x0018_Óõ'4²R@øæÉ_x000C_R@]ztå_x000E_T@e_x000C_$Ô$R@_x0012_]akR@¾uÝ_x000E_]S@,_x0008_O_x0019__x001A_R@_x000B__x001B_bíÊøQ@Z_&lt;S_x0003_qQ@_x0015_ìç`æR@_x001C_$s"sêS@`ùY[_x0014_nR@_x0002_v·bÌ_x000B_R@ØÉ_x0007__x0010_³S@b_x000E_÷_x0014_h;P@ªù_x001B_åQ@Óã?`|_x0019_S@_Jå£¼Q@òÝ_x0008_á¿áS@dý6S@X|Ëûó=R@SB©©_x0004_­S@Û³iµAS@àßzÛ:¹R@8ÏS)S@_x0001__x0002_³_x0003_ë_x0001_ôQQ@wÚ·Ù§R@³ù]\àR@ÐO&gt;'&amp;S@_x0003_o?&amp;àBR@Ûê{ÐpbR@ýbIÚ_x0004_¤P@¯A_x0016_CÛQ@ý®fLüT@_x0003__x000B_Ð{_x0013_&lt;N@Î_hÆ¦Q@_x0008_&lt;SeKP@ù@×XÂR@þä&amp;p~5S@_x0004_HãdÞP@&amp;q_x0001_þ_x0014_
T@©%_x0008__x0002_pKS@©_x0013__x0003_ËqdS@þ_x0016_1wÎ_x0016_T@ñ´0«z_x0017_R@1EL³ÌèS@£Ùñq·_x0001_T@¢òltv1P@[5!äoR@_x001C_ê_x0014_DP@×Ãi_x000C_ÀP@´_úpÉQ@PdW;_x000E_!O@\ì&lt;fúÞS@ópX_x0006_&gt;¼S@MUà|Á«S@âØaâ_x0001__x0002_(HR@¼Ôï&gt;n_x0012_T@jV)_x0004_ÌpR@¼¬}gïP@¹;P_x0019_8¼P@*4_x0017_Úl"S@^Ûäì¥³S@·=GSÿR@Óài²	N@à?"lQ@B#ÂS@_x001D_@tÄS@_x0006_éô¦ÉS@Fÿ&gt;&amp;fR@_x000C__x001C_Q±í§S@VIØ_x001B_%gQ@ÏÔ¢y_x001F_P@µNõQ@_x000E_x%¥_x0015_S@F«è{P@ê±vJ IQ@^Jå»í	O@_x0002__x001C_ü_x000C_A!R@_x001F_ýO-þßQ@_x0012_ç¦úfRR@_x0001__x0017_ÐQ-S@_x0019_.#e¹S@mÑ»1i£S@°ÙZÈBÌP@²ñýÞM@8Áµ]í|R@t S_x0003_S@_x0001__x0006_!FäVS@¬Oi¼àTS@¸µº¼R@_x000E_/QÒ&lt;bR@_x001C_zb_x0005_}Q@t¯ñ_x000B_Q@éÜ¿öï(P@ÐáöFïüR@à2æò´P@_x0011_èUð_x001E_øR@«Ö*=8æQ@S¥väÔQ@(·t_x0015_&gt;Q@Oßâa«ðQ@_x0010_µ¹ô¦P@Öw¾ø8_x0014_Q@_SSöRYP@?´0ÙìS@a»n¦ÛQ@F_x0016_ÍÊDR@·_x0012__x0002_HR@Ü õR@µ3«É_x0012_S@_x0002_æä_x000E_S@s_x0015_E_x001B__x000C_S@_x0006_ë_x001B_POzS@æ*s_x0013__x0002_TS@=^_x0011__x0004__x0003_Q@QÉ_x0001_c_x0005_S@TX&lt;(?R@}»°![¥R@&lt;ÍÞ_x0010__x0003__x0004_v5T@¤_x0013_H°Q@y·«¯éP@AY¾b?R@ÐWÝ_x001E_WT@D~_x0006_ÅVÌR@Ã_x001D_fD&gt;µN@¾Aÿ_x000F_±\R@ôC!×?_x001D_S@ëÒÏ§8S@±ÍÈS4S@ñ-SNÑR@&amp;»×Ä#IR@=WUI_x0001_sR@_x000B_GMAR@s`tÚôeR@×um_x0003_íÔR@TØÁ½®S@Á	x¾®R@¢`Ð_x001D_ïS@qÃuz_x0002_ÓS@³¥VyÿS@_x0012_Óøwz&amp;T@Õâ_x0016__x000F__x0010_R@PhÀ»3ãK@/ÚKËÍS@t_x0007_è\ES@-Ø5Í&amp;R@J(HÖcQ@Ñ°ÃÂ9R@ª_x0014_|ýéQ@q_x000E_mo(²S@_x0002__x0004_Ù-É_x0018__x0001_vR@(ðtOS@_x001B_µCP@Ð¯)~P1T@Å_x001B__x0019_V¿S@.×£_x000B_0S@°%ÛDQ@8ÐÔ¼ú¢R@ Þ_x001B_n7R@Ìe¸ô¶ÿS@7¶_x0012_·_x0006_Q@ÂÖèævT@qó_x0010__x001E_.T@~_x0014_N?d±S@¨ª&gt;é^R@tBÌW3T@lPÌ_x0010_9S@&amp;tBýÐ&lt;Q@_x0016_hK¿þQ@Øpy¬Ý_x0003_T@¬q_x0010_Y ªS@çÑYÏ¹P@¯py¢PùS@-jÖrÒðR@rÆªcÙS@$RíÇ R@¢j«1R@¨cÀÐã6R@¨_x0014_x¯ºbS@4?ø3"Q@_x0013__x0015_ÑÈy%Q@º¨I_x0001__x0002_8rT@ºfãOËP@gáúþx;S@1M!_x001A_CÌS@)½Û\¨R@°_x0018_`']O@Y¥m_x001F_T@_x001C_©[ÝøQ@«ã-pQ@ðf9ªáºS@¾SùyM@¾BwYºR@`~á@ËR@´qê_x0002_,gR@;6LÜ#øO@_x0004_&lt;äeS@%sÍM­_x000B_Q@(³%Ö,_x001D_Q@,äç.S@(hì_x001A_ÿBQ@)íì[Q@B_x000F_ÃB_x0006_nP@xbk_x0015_9R@zaNý(R@@¦U_x0010_Ü¯P@À`job:M@q»=ð_x0018_T@²Ïbçr_S@ß)ø£#T@_x0018_%s_x000E_NT@êVÑ±NQ@9_x0007_é*¦5Q@_x0002__x0003_Ò_x0006__x0015_ÊÈQ@ð¶½_x0018_¯ÕS@.ì¯VÄM@d&gt;¼_x0008_!èS@|Ç¹ÃOR@¶¾\
WR@(¼Ns}cP@·²¸.þ«Q@_x0002_fÑ:6?O@TswGS@è*ªR@þb#·[kR@ÚãOè"P@¬úK1eÅR@óÌ[øgQ@m_x0013_Â$ P@'Z*à_x0005_R@Æg$KéIS@µw_x0010_ÛOS@_x0006_k~KÈS@±fù¬_x0006_S@_x0007_®Ù	üàS@¸7WØºQ@GÐÇ_x0017_ØR@xå_x0011_£OìS@¯õÉ_x0002__x0001_Q@÷G ê,Q@ì5À#O@_x0006_X_x001A_h_x000C_T@ªá_x0018_ë±O@ºJãÖÿET@_x0014__x0010_é0_x0002__x0003_\ Q@T"¾Ï0S@_x0003_çWÈ_x0010__x0003_T@Ó!_x0010_¶KQ@_x000B_¬?KýQ@@`u¡e8Q@fß_x0008_DøÏS@ê\e_x001B_UT@Pä_x0004_¾ÉýP@	3ÏR@Ì »YS@0ìÖQS@|aµ ´óQ@_x0012_v_x0013_ëÆP@_x000F_àNgå_x0008_T@Ä¸«7_x0014_ìQ@\ÕV _x0018_Q@671_x0018_&lt;T@
=_x0001_¡S@'	&lt;ª_x000E_OO@ÄÝî$ÈQ@Ö¥Òþ¡9T@_Þ%PR@Ë9 _x0014_BØS@ú/_û-T@5ÒK_x001C_[S@½xróS@¼Gïþ.ÔS@MÐÔL	_x0003_S@ÀXY_x0001_ÈwR@_x0010_ï84aS@ÄS_x0018_ÎÈR@_x0001__x0002__x001F_{¨²5óS@IR9ûS@_x0012_æY+Ê}Q@RËÃÃR@ú_x000B_+%T@w_x001E_Ëì_x0007_S@ÑçöS@ÒÛB0SP@_S$ßèhS@t7¶ÝN@ð^`ìL@pÒQûR@ò_x0014_´_x000F_©±R@÷Ý_x001F_Ç§R@ÿÜL-+S@L(ÊV½_x0007_P@_x0014_{¢Ô®T@u)y{R@fõ_x0002_&gt;êR@&lt;Zäá_x0006_»O@_x0005_FUQ@à¦5ÜR@Þ}Bf°uP@3Ñ$@T@½í¾üðS@_x001C_*_x0011_R@}·±9ðP@óxäË_x000E__x0015_P@5&gt;6VåS@Â_x001E_rÔÂZT@àGy²µCT@_x001E__x0003_F®_x0005__x0008_»öR@t_x000C_GVôpS@$^lD_x0015_R@´_x0016__x0002_Q@u	Å_x000F_0ÑQ@Û×j÷ü¦S@Xb_x0004_S@ Ì0
ÄS@.&amp;ÂÕjP@_x0006_ºè¸ÀâQ@]_x001F_}3R@_x0014_§±}]_x001A_Q@rg ì_NT@ùðkÛ_x000B__x0012_R@®^&amp;a8 S@Üä ¶R@PÁÎ_x0016_^ëR@L_x0003_;©ÔO@í,û_x0018_µK@û3ñ_x0001_o/Q@&amp;Lc|¨ÕR@Ð«[_x0003_T@dózë0åQ@Ê`_x0010_â]T@è?_x0007_idT@ð3_x0004_î¡
S@¦_x001E_c£R@ëá·5)äP@`Ûª_x0012__x0015_T@z_x001E_]/N¿R@Ê²R^÷P@ðJ×ÙL@_x0003__x0006_Þ_x0012_6jë&lt;T@â_x0011_pË§XQ@%©hÇR@_x001B_Éãö_x0014_ÝS@Å=áo¢ÑS@_x0004_ûÕoQ@&lt;]¬_x0010_úÑR@(þPNXôN@ä_x001F_ &amp;ÛïR@´*ËñyS@$}KùÇõS@_x0002_I(_x0001_CS@_x0017_ªäl8aT@_x000F_F½_x001F__x000F_P@`|syR@«=èTµR@^_x0004_óßO	R@òÊá_x001D_ª{S@Ø] ñxR@²kK@_x0015_S@0~¶:WT@ïQ$%(Q@òí¥]ÞR@îÖX_x0015_1vS@á_¶RÙmS@_x0008_Kf_x001E_ ^S@³	kc@S@:4*_x0014_T@¼ýûfÃQ@_x0018_Wj6T@U_x000B_¾¶_x001B_T@ê¶Ã_x0005__x0001__x0002_¢_x0005_T@²WnS@·_x001B_]R@4"é7VIT@Oäß¨N@E9ÄdíQ@xÌÌLU|P@f|_x001C_A*R@V¿_x0010_Ë_x0008_(T@º_x0015_{ô S@_x0005_h­H@P@Øôi­P@YÙ¦aRT@êà_x0002_úñ_x000F_R@p_x001C__x0013__x001A_×~O@_x001D_a¯¿DQ@I_x0018__x0010_¢õXT@6Ï'ìslT@Ýø_x0007_8DoN@fö_âj_x001D_T@a!ä+¾_x0013_S@Õwã _x0002_ØQ@ù_x0019_c_x001C_mT@»2ý]Q@_x0007_Û}jLS@Hþ´_x000E_S@jôDã·Q@ðw ù*ÙR@Ñ2Q®TRT@©¼_x001E_Õ_x0010_S@Z¤}âR@×+!_x000F_ÌQ@_x0002__x0003_&gt;8Ôý_x0018__x0004_R@èCNH±Q@ûòÔY#S@_x0008_Æ'ÒµS@ÓáÃ/8_Q@vÀælKT@9Â¦H=S@¢ÊaÿçR@_x000B_;VÌó_x000E_Q@_x000C_Ö{u	 T@ú¦k_x001B_§ÚS@Ì GòES@¹FÆ@íR@w^ÓAQ@LÁ^3©¾Q@ÎÜ_x0004_Óê.R@jì8¡ÅQ@£Yö­·_x0003_S@ÍÄt0R@ä(&lt;_?Q@Ölq|¨Q@6Sÿ_x001C_ÛP@°_x000F_bÆtO@¤pñ_x0001_WR@¡_x0010_¤äÄR@lä6_x0002_µR@_x0001_Ü¿»6ØL@4_x0015_5nÓyQ@@0¿±ùP@tÆÒr26S@Ççáó§RR@/(H_x0001__x0003_q¥R@x)µ6}P@[_x0018_$BiR@8ÀãA²P@·
)·*ÎR@nÖ(éwÀP@°jCê¯S@TpWr_x0016_S@£ÂôpFR@DÙm1h(R@ïÛ
w3Q@Ã_x0010_ÉöGR@_x0006__x001F_¨¤åTP@ù
EÈR@gë_x0001_A_x001A_ZR@8 Tì5_x0017_O@&gt;@b_x001C_R@X®_x0016_{¢ÞQ@r {³[_x0008_R@:¢ôy_x001E_S@_x0015__x0002_°æO@èÜVHê8R@.{À-?¡R@oÌÉ+?HR@w_x0017_@óÉQ@ØÚ\&amp;³R@!ýÂÍBIQ@øFÆ_x000B_R@_x000C_k[4S@Î»¨xR@A_x000F_¥Q@1³àJcèR@_x0002__x0004_Í&gt;w	_x0019__x0001_R@½7}·R@_x0014_8_x0011_8uÕR@AYu+½R@(ô&gt;ãS@E_x0002_¿oR@m*ÜvvL@*o,¾TR@ÊI{_x001A_X²N@_x001D_¬@TQ@4s_x0008_+ø=S@ZÁ_x001F_~Å$S@_x0019_/ð|{çP@`_x0014_{¸±R@!Û2¡e%S@2jrP@ØØz¡¼P@éíf§{R@_x000C_ð_x0004_Q@¤ô_x0002_ùQ@_x0004_ã_x000F_O¦_x000C_N@&lt;ÍÝ3_x0003_R@&lt;¨È:\âR@_x001C_JQ$Q@f _x0002_¢&gt;R@_x001D_ßôMýP@ÒyO×´R@Ø_x0014_­&lt;_x0001__x0018_R@4Ï_x000C_º1R@1è_x0005_ÒR@É8ñi_x0019_S@tvN6_x0001__x0003_è¯Q@µ.yêµaQ@"¯&gt;_x0002__x0008_bS@qâ(q"Q@Õ$ÁR_x0008_O@8`M*9&amp;R@1¦W¿6R@d#BL_x001D_;P@ÎÜì_x0004_ÉWQ@úH ¿Q@ÆrCu:S@=?Q@²dCóäÇP@Ìr¡ «*O@ßBg"R@ç)OqÿP@c×yW­Q@®Í_x0006__x001B_òP@âiØP¨ÔR@µ_
S@¢¨I¹&gt;dR@a,;Á_x0011_GR@È8¼­éR@&gt;ö©ñ4oR@K&amp;\¦ÍõQ@¶i_x0001_J_x0003_Q@_x0004_@¨n
äQ@´G_x001B_m_x0016_,S@Ðè¶kP@J_x0008_¢°Q@F¥EëBªQ@3þ_x0004_R'R@_x0001__x0002__x001D_µoâR@_x0013_¡I½-rQ@;"ÄT§R@_x0012_Ý8Q@ó/æ5QR@·#H%_x001A__x0016_R@¶v©_x0005_0Q@ç«Ï(ÉªR@&gt;§/Ð_x001F__x0001_R@æô_x0003__}¦P@¾ÆÉ"_x000C_.K@GZ~¦SLQ@^q/P@ñ­à$P@4Ý_x0010_¬P@¢&gt;ÐÛQ@UÜUõbËQ@cÓ9] R@¨L8­zQ@ÜI%¯¾×P@_x0001_»^_x001A_­O@¨G×aT;R@¯.NïuS@&gt;éu9ÂR@t'ëF&gt;M@EtJÔQ@J_x001B_AÁWR@hÌôö_x0016_Q@¯· ÖdR@_x001E_._x0010_3_x0018_PQ@Ç­LÊv+P@í§*_x0001__x0004_8uR@A_x000E_0 JS@_x001A_Þµ_x0003_¨¤P@@ô¨G7­Q@îX_x000E_ %ßP@_x0004_Um¦_x001C_Q@Yç2c+S@ÔâD_x0019_.¢P@²wåÀÚ/R@vXX^Q@æ¦ÍuR@u_Ï2QQ@nÚ¾Æ6Q@"è@cP@¦0ò²lR@&amp;jÕ_x000C_ä6S@D&amp;,([S@v_x0005_Ò-R@_x001A_JP*_x0005_R@â¬7ü%]R@Ñ_x0001_¸'}ÐR@¾Å_x0015_eTïQ@Õ4Ø_x0003_kP@ô_x0005_bÝ¡R@ÇÜ¡è.S@î\jÏ_x0004_P@¬TkM3N@ßoC_x0002__x0008_²P@û ñ½ïN@i]S{õP@P¢$¸_x000F_S@_x0011__x001A__x0019_fÌP@_x0004__x0006_"_x0014_:³_x0012_ÌR@qp÷
Q@¤x Q@,ü3rçR@Y6þÏQ@¤Ûßí_x0005_Q@sGMtP@îulõC¿R@D@&amp;ñR@d)ø_x0012_A_x001D_O@¥£H_x0015_ô_x0011_S@Rm½äÃkR@[«ý_x0007_ÀøO@T¤pÂ_x0005_R@_x0015_5ßa_R@Âh_x001C__x001A_ÝÏO@
YÆº²Q@öÈÙ-	S@éc@®Q@h__x0004_Q@À¼×_x0004_ÉQ@|ûµ_x0003__x0001_S@úr_x0015_à_x0016_3S@Ä·ÊR¸R@W:÷/ÁîP@ð_x0002_M_x001D_aP@¸nz2ÓP@ qØN@RÜzùR@¼ÃK6lO@VÒ#_x0007_[$N@mÆÍ«_x0003__x0004_*R@Zã[
_x0004_R@¹}7VúR@tÞvÙ|P@g«_x001F__x0016_Q@_x0006_ûñ@_x0001_LR@ä_x001D_ú3´Q@s
ÈÂR@|5õ¸ÚR@_x0019_#¨P@Çúù_x001D_Å=R@âà_x0012_?ÖP@_x000F_oo_x000F_R@!ÀDß @S@/ î¬_x0006_OS@Üzd¥ÝXS@"or_x0001_ÚQ@pbÆsVS@_x0010_Ðâ47vQ@×%£]IR@="±hÉgP@&lt;}¾?_x0015__x0010_Q@ÜÐ8×ðfR@_x0004_kÇ_x0002_ÆP@¯´W­Ö*Q@À#óÚèQ@E_x0001_ºüÒQ@4cK¬¦YP@äøT'9Q@±X¢Qq'S@5ÞÝ.GÞP@_x001B_~R@_x0006__x0007_+¯ui»&gt;Q@AyZ_x0003__x001C_S@_x001F_K_x0001_`¼ÁO@°ºDgR@"_x0006_8ö¿_x0014_R@s_x0015_MQ
P@_x0002_[ñÞ;R@R4ï{ÞR@@&lt;4Ò2BS@&amp;D[4éÁN@_x0014_ðe1´©S@è¹Z!Q@ÞÄâK»Q@R_x000F_=þZP@çÁ_x0008_VSL@ NväÏP@4J_x000E__x0019_ÀLP@_x0005_DPÐ#AP@H!IQ@äÂóS@÷øîAüQ@bi)Ìq_x0018_P@¸øá7gåP@Ë_x000F_¯Úx_x0004_S@hmñá¿_x001D_R@3_x0003_RwiS@_x0011__x001A_JÜQ@åÑMÍ"jQ@8ZJ	Q@'"«Ç©R@è¸ìÆÀM@I­_x0015_Ð_x0001__x0002_ªÂQ@û_x0011_qR@3MXØàCQ@yôx_x000F__x001B_P@îs_î(S@_x0008_¡º°&amp;R@áÃÀM@á´¸HS@§_x000B__x0016_NñQ@¤´ÑôAÊP@Â_x0008__x0013_-T.Q@NeømxP@+®îtZO@³'?@a4R@ºvâcâ_x0012_R@ _x0016_ÉãÄQ@fd©O×Q@Þ D_x0003_QP@9D×0w3P@¦J¯)]lS@_x0004_Nt4Æ®P@_x001B_3¹R^N@jæâ92ÑR@a:ò_x001B_R@p_x0004__x0018__x0006_»£S@ú_x0015_êóÆQ@ìó_x0011_3ÉM@0_x0011_ûãR@ª_x0006_ß+ý_x0001_P@)ÑªjïR@k&gt;_x0019__x0006_JeQ@ñæ
dßêR@_x0001__x0003_:RX¼"ÇR@_x0014_²Rº÷R@b~_x001E_ «R@½Er_x0010_	ØR@A¸zæ»R@\_x0016_)Ð_x0017_M@»ðE_x001A_4íQ@V_x0002_ð¿0S@¾é_x001F_^hþR@Ð¿fÂP@ÔÄb2IP@ÂÁ&lt;6DR@½`z&lt;+Q@ºd_x001D_ÒZLM@Ô£xG_x0019_S@ÇÁ)|O@T¨xÍíüR@\Æ\5ÇQ@iG_x0013_;ûOR@_x001C_\CÝyaP@R_x0015_®®S@ÌÐø8ÊN@ñ%_x001A_¢ÇO@±Ã¤[R@@C¶tºQ@ôGí_x000F_o&gt;P@ôÇõ©+TR@T¹$IÓjS@ÚúX9S@.=Ì3_x0003_R@[û_x0016_íP@v¯Ö6_x0003_	E_x0012_Q@h"=ÏÎQ@ vµl_x000C_S@c9fe½¿R@ÿAã)aR@_x0007__x0006__x0017__x0004_	§Q@Nv
êX1R@#â_x0003_|ÇÁQ@®wLI¢R@_x0019__Øã~R@_x0018_Iè_x0014_·ýQ@'"_x000E_¤ÆMR@n_x0011__x0008_CR@¶9/øP@_x0001_söñR@8&amp;°»¬_x0006_S@_x001A_³?_x0015_ôQ@B^ê©P@i_x0010_¶Q©S@ôdí_x001C_^S@ª_x0014__x000F_$ON@ó5r;&amp;gO@_x000C_®_x001E_ÁáR@»çüa'P@Há_[;_x0004_R@@ÓfýyN@_x0010__x0002__x0005_8KS@9j+sðQ@yD_x001A_»GQ@fû}S@·æ|_x0008_mQ@@4y«MP@_x0002__x0003_aµ5¬òO@ñ
?S@-ÿg«ß_x0018_Q@Tè%*_x0019_ÿR@SIjí¼R@Yx_x0015_ºR@ÀáëÍ_x0005_¹P@óô&amp;¡Q@Æx_x001B_L¹ÕM@_x0004_Mû_x0012_S@É´FÝò4P@éöÒ¡µO@º_x000E_·_x0015__x0004_P@ªÞ_x001B_ÿFP@@øPñEDS@r¥Ø_x0019_GS@çK4g_x0001_½Q@ÆY_x001B_&lt;ãQ@4¶UíR@ûöÉhzsR@M_x0019_W-3Q@b@¡kdS@µ_x0018__x000B_@ÿ_x0010_R@×_0±­_x000C_R@_x000F_ïAºhQ@_x0002_c®ë¶ÕQ@Ã¥	³_x0015_Q@_x0012_èÆÄfQ@¼¾M¡$R@&amp;8_x001D_ô¶Q@_x0012_
P&amp;R@¢L_x0015__x0001__x0002_àsQ@£é1/sNS@Á_x0018_vÊäR@¨éÎÎìR@Xju_x0006_RS@Pd!Ó+²R@Q÷-_x0012_O@B7(YS@Ç_x0016__x001C_R_x001F_R@_x0002_Ò¸xR@°,cèQ@8õÞ_x0011_.5R@Éç,¿Q@i&amp;ÅÞS@6s)*énS@ÎìÞF´³O@*O_x001D_@[Q@_x001E__x0019_oZ|R@guß¼R@^ y£¥aR@J'(#_x0006_6Q@Sîñ_x0017_CÜR@óÔ&amp;zµ_x0014_P@b_x0001_s­P@_x0019_Á`Ó+R@1£ÓÎ1&gt;O@èmÈC_x0002_S@²exg¶:S@Ð9_x0015_Ù(âP@½U"^®_x0007_S@èP)Q@B¹Õ_x0002_ÅS@_x0003__x0005__x000E_S\%CQ@Ö«c¥ç£Q@êP#·Q@z_x0002_¾ÐmUQ@_x0007_B¥_x001F_hR@õKFøN@Õ_x0001_}b{ÉK@¶h¾_x001E_Q@ÌH_x0015__x001B_÷M@?ì©vYQ@ªq¶$½ÂR@Ø 8Ål`N@Èpsè«KO@ÓíA!ÆR@ ¥=`_x0015_àR@Ç_x0016_`KhP@¤_x001F_ç_x0018_í³Q@\è"qtóN@/¸Âá:Q@V¶_x0015_çëQ@ÞPMÍæQ@Z9Â_x000E_ä!S@4ÛùD§ØR@4Yït@R@_À¶ÑQ@®º7
z¯R@ÌÑ5þQ@_x001A_Á·_x0008_ïÈR@­*_x0008_ÃQ@»ò×øéP@_x0004_ÐÂ`öR@Z_x0016_0ô_x0003__x0006_TS@ÞäaEqS@Øó´JQ@WxÍçx`S@ï\×IR@ª_x0005_ìêP@H_x0003_~¤T"P@"gCDþQ@Ë(?_x0016_Í_x0002_S@½ë_x000F_9àQ@Ç3ïô_x001E__x0019_S@txrä	yS@	_x000C_ycoQ@9_x001B_Y¾~ËR@$ÐÇE²|Q@w(}S@Ó}ß dnP@Ê&gt;[É_Q@âÕ'áe_x0004_Q@°¢]£!S@_x0016_±«­jP@»_x0011__x001A_­R@_x001F__x001A_¤R@¨#_x0014_~úùQ@¢{nòúàO@Ç
_x001E_+ò_x001C_S@÷ä_x0001_R@¶
»ø_x0014_S@%$¿gwS@ÅìF~KXR@=Ö_x0013__x0012_R@»jþÃ¡S@_x0002__x0003_:\tôR@÷½®GÔ·P@¼g¬_x000B_öQ@ù_x0013_÷N¸¬R@_x0006_H_x0014_x0zS@ýýë"uS@_x001A_P¨qQ@ÒdDÖ°ÍQ@qXî_x001B_fS@f_x0007_µ,æR@Õ,_x001F_gºQ@äY_x0001__x001A_R@Á_x001A_C_x001F_'Q@«®dþæO@_x0007__x000B_/ÌJ@~ñn¼«_x000E_L@oGÞîµO@Vq¶XàM@_x0002_ÿØZÕ_x0007_J@üÄ_x001C_ÓèL@2#89hçL@ ÚV»tP@^.ËyP@x±h}BK@09§£©4L@ÉìKúù2M@	_x0007_ÖMP@_x0008_ôÅ|Ä_x0014_P@q#_x0008_n0_x0013_P@³]é_x0010_ïÓN@Ëü_x0014_TO@~í_x0002__x0006_ÕM@­³£_x0011_£NP@vUû_x0005_OP@5`ÆRLP@è×·åO_x0006_N@_x001B_òÛalO@ýè²)DnL@ÔÞð?O@_x0015_Æ_x0011_iRN@&gt;_x0001_GÅØM@_x0004_Y_x0015_ÒÏQP@(Ù(»Ë_x0005_P@ÀE_x0016_ZM[O@°_x001E_Y+¦6P@
O_x001D_H:P@]Ë__x000C_¹¥O@Z_x0019_EP@_x0014_bS_x0018_é)P@ÿ_x0019_¨rJO@^\¸«`O@­ønS_x001F_P@Y&gt;XdCN@Mîk:N@A'k,&amp;ðM@$Ý6jÎzN@ÚÁÐ_x0003_ÏN@(ó_x0011_UI"P@´ð©«- M@EHå¾cP@_x001A_D¤.0N@0µ_x000C_9ºsO@_x0004_À¹GIP@_x0001__x0003_±ïl4y+N@÷wÓL@ï&lt;Þè,&gt;O@?äSG´2N@®¬*~¡N@_x0018_Z¿XÎM@EF_x001B__x0003_ML@¢9ðw_x0006_hO@Ð¯W6,O@_x0014_¥ÓE'P@maupHP@§3_x0019_K@0ë_x001F_è\N@_x0010_ÈÙ¼_x0015_N@_x0019_W2*N@ïôàL@ü_x0014_
_x000F_N³O@©Nñ_x000E_­N@_x001E_dÓ¹ëP@Â¶Áü!M@Æ_x0007_³ØvGP@½ã¹ 8_x0016_O@´.BÏ_x0006_M@V_x000E_¬ú
ÈO@úÎ_x001D_ß#P@RËPq7!P@÷§°ôóøO@È'½¸ÞN@êéTE¡hP@_x0002_»Ù_x001B_%ÞM@¢&lt;[j_x0001_ÁO@%¾z_x0003__x0006_NóN@´8|Ï0O@_x0010_´_H#wN@4&gt;»M=nO@v.»{M@_x0015_¡~5P@®ÃX!®úM@àrr?ÍÅO@+_x0017__x001B_²M@ü¿C_x0011__x001A_}P@¸ÒÙyO@¡¶MKP@J[¾7¶N@æ5ûj*P@&amp;_x0001_WP@_x0006_å­P@6_x0005_~_x0015_O@¼¼â1±8P@É_x001D_iùê¦N@×
\ýÎ»O@$ü=A_x0004_P@$ésÈc&amp;P@;¹yÎ$lP@_x001E_&lt;x#ÚO@{¼íz_x0006_vP@@©I_x0002_«êM@Ôæõ_x0007_;­M@cvc¶TO@æÐD0N@ñQÀ@û]O@ËòFO@_x0017_"¦_x000B_x3O@_x0002__x0008_U_x0015_«£æM@_x001B_*_x0004_
P@éxjóûëN@§,dÞ2M@_x0015__x0003_pgïO@¨¸khÜoO@)_x0005_ýCï_x0008_P@²³th_x0006_P@cjéþ)N@_x0002__x001D_rK3P@_x0014_?enz_x001B_N@:M$;ZÙO@÷þ'$÷_x001D_P@_x0018__x0007_Yò(VO@ô_x0016_ß_x0014__x0018_VP@Ùv0 _x0008_gP@t§_x000C_êP@_x0011_F_x000B_&lt;§N@_x0001_aÉø0ºO@_x001D_ÞÔ&gt;_x0001_P@&gt;_x0015_öÂP@Ur ]P@þòê_x001E_æO@_x0014_iÚÌO@4 \_x0016_Æ@O@ïéy_x0005_ÛL@_x0010_Ê_x0007_¶f@P@Æ[uð­O@_4¯ýéºL@nS_x001B__x0001_P@GÍ_x001B_&lt;ð_P@7ÈÊ_x0002__x0003__x001F__x0012_P@.fñUA_x0001_L@{âR£¤O@bWja_x0012_TM@·Ñ¯ézO@Ø»çW8_x0010_N@_x001F_c_x0002_øO@*ÙÇ_x000C_kO@IEBøaP@É)£&gt;KP@Û_x0008_8yeN@QrªÑO@!G*É%P@íä0R·O@Þ_x001F_N@eQN@°+jIà¼O@n¹îk=P@Ì G&amp;Ø.L@q²ìlî_x0012_P@où¸Öò¡P@nÒÓ}_x0005_ZP@«D¹_x0013_qO@m¥0Ú¤L@²]¢À_x0005_cN@_x001C__x0018_N«¾P@e=_x0001_$5O@L8[{M@d_x0016__x001C_½QBP@_x0015_¡qnUuO@è_x0001_}gú4M@ÌÂõF1OO@(hH¸¢N@_x0002__x0007_-yÊ+«L@dÎ-_x001F__x001A_P@ÍFæ¨ÔÁM@ò_x0008_Ê1_x0016_¨O@´k_x0016_ý?®M@Ù_x0012_ËÛÔO@v¢vLN@yº-\ZP@°¤_x000F_(FO@_x0006_!_x0007__x0003_Ë0O@_x001E__x000F_ÕÞü_x0001_N@ò_MÏO@ëL_x0011_õM@5©ÙÖ¥_x0005_O@UH[_x0004__x0004_P@Y}TlÈ_x000C_N@`]_x001B_uß_x000F_M@J(eòîL@?®8»_x0006_P@ßá)RýO@þ¨o]¹(P@É]_x001E_Ð_x0014_P@_x0018_X­¿fXO@%òµÈòK@ÜCc_x0002_ÿ'P@Aqæ_x0011_xL@nvë_x001F__x001D_P@Ô_x0019_ûó;µO@rßÌClkP@	XÁBqíL@WëÀý±âO@çzÊ_x001C__x0001__x0006_EP@I¡Qp\P@è¬ÿ1pN@oTÎ_x0001__x0001_P@n²2+=O@1r²hçiN@`T¿í,M@Ô÷ZN@zË_x000C_Î_x0005_ÃO@®#zöÊ_x0003_O@&gt;.¹N@þ½nÒTEO@nö&gt;ÝO@ï©õ?N@Í_x0005___x000B_êMM@+Ñö_x0016_¼K@\_x001E_&lt;j=L@è_x000B_¸n_x0018_P@ì±_x0008_ö¿N@úw
`&amp;øM@ÄcKð&gt;M@²9«Ò_x000E_P@Ê;k|óO@+¾e¤	P@l%»ÌàO@U&amp;_x000C_¼# P@PNy×fAP@6]b_x0002_BP@¨«É_x0010_5P@_x0004_ÔÝbâP@éçK_x0007_P@9_x000B_»_x001C_*O@_x0002__x0003_îY¿éúN@_x001C_§+ÆO@µ´¥ËÆN@3»ÓQ_x0015_P@¤[ø_x0007_9-P@Ô÷è_x0018_ñ_x001C_O@í_x0010_¬AV+P@4 LÀÜ©O@_x0018_æï!:^P@×Ð-Í_x0019_MP@LsÚÊ ]P@_x000C_OF_x0001__x0008__x0015_O@µdr	½N@ Ìy'ìN@skuøUàO@T¹óÊhP@óÍÑ¾SP@j_0OZnP@ÏM©09P@Eg ÀoúO@êwDP@"_x0019_rSöO@¢´à7_x0004_ßO@ùÑËÌÿO@D0_x0001__x0015_ð$P@_x0002_o¹¿=ðN@PÛò­P@|uÖ&gt;¡O@ÒÔ_¿·/P@B1©ßgaO@_x0013__x001F_C_"N@!&lt;P&lt;_x0001__x0004__x001F_"P@dÿmôèxP@fwî0_x0008__x0005_P@)_x000E_ªE_x0010_{P@Hú¢_x001B_bÝN@¦yæ_x0019_zdM@óÀÆ­l'N@¶_x0012__x001E_Ì_x001E_P@ÿ6ùÉÕÆO@þ_x000E_Õ!$rP@6La'(O@_x0018_ïÃÜ_x001B_YM@pY#¼M@¯tóâFN@_x0003__x0010_;Fu¡O@l_x0006_\6ãN@6}7_x0015_Y7P@|&gt;)kß%O@EË³qBO@Ì`¸âàÌN@ü ×_x0018_P@ä_x0015_|J&lt;P@j[KÔP@7Ä2:­æN@_x0002__x0001_(¥¿^N@_x0005_­TÜßoP@$
.64P@®|S_x0008_oM@m_+ÔíO@¬¤.*üO@_x0019_.¸P@÷ÑUNO@_x0003__x0005_ýz_x0010_þ_x0011_O@¨Zé¡N@_x0008_ºh_x0003_~$L@_x0013_Oxc=ÓO@Û_Î_x0007_1P@!X~ïá«O@&gt;]ñ¦h#O@_x0014_dlåTO@Z£_ÊEP@o§W&lt;_x000B_sP@Uü)=JP@V­¾_x001C_0P@&lt;3_x000F_§O@èç_x001B_Æ_x0002_O@ Î_x0017_r_x0007_-O@ëf7_x0010_:òN@U¢Ü
çM@ÿ°M@±_x0007_^»P@ÄÒ_x0017_&lt;_x000C_ÂO@_x0006_·æ/Á¤P@ûS!1_x0017_M@|ì8M9P@@¹_x0004_@t°N@_x001D_VjÒMP@so°_x0017_}_x0001_O@pöxäO@ÄzOX¤ìN@_x000B_^_x0012_`L_x0014_P@WÃR0_x000B_O@_x0012_4¹_x000E_Ú6O@sìÑù_x0001__x0003_S´L@Gu	´BO@tCHÈ_uP@òù_x001C_aM@yw*ø_x000C_P@[&gt;½	
O@r_x000E_ïZ_x001A_O@­Ø&gt;ò__x0014_N@ê_x0005_1P@Ñ~&amp;®c_x001C_N@âí u¢¾N@GÒFwãêO@0¬Í!.µN@36`qª_x0016_P@2AxYK¿O@+_x0004_	O@g!ÿ÷{M@¥ÍU_x0010_[UP@,ÕM_x0010_P@QV¥C;P@x&amp;
|áeP@&gt;´ÿhÊN@i´öHÜO@Í\¦_x0002_P@_x000E_Ã±_x0011__x000C_P@j_x001C_ÔVN@Oòø@_x0002_P@_x001D_zk
éN@VúuÎZO@ÞÔmð²âM@zÙÞ¦Ý_x0008_P@XUD±ÜM@_x0001__x0003_V_x0010_¨é.P@§øñ;O@ËfÜmkwP@#bt¦P@¶ãÆ"§M@¥&lt;nÏeL@_x001B_²×NN@$pD_x0016_2P@Â_x0011_Á(æN@:È&gt;ðP@ÿ­_x0006_EqN@&gt;hL1sN@%¼HÇìÐM@lúßë§:P@ZXWA$P@ ~?P¦æO@@Ã_x0019_vO@©L¨MþN@ièÒÐÙGM@FîXø_x001F_öN@xY7ûü`P@ÿ_x001C_	©¤M@£g,ÿL@ü´­·êñO@-¶2«=P@yèòò_x000E_©P@(+¼DPP@_x0008_iãí¾ÙN@}¬£§bP@H_x0008__x0012_=P@úâù&gt;,YP@_x0002__x0014__x0001__x0001__x0007_&lt;þM@»´÷ß_x0003_mP@l,ë_x0014_¹_x0012_O@ðk5¨O@_x0006__x0002_Ø¤RÑO@Ë_x001D_ô_x0004_FM@ÎTè_x0011_N_x0005_N@ÜÇzW¿K@òÜã_x0017_FoP@0èRñ-ÄN@$Co&lt;þ5N@ýlÛ_x0017_P@Á°³yÂ&lt;N@èTél»N@FaAijP@äÏa_x0016_xP@,¡ÆÆ°WP@ªÿºDKO@üo¸?dO@yÈ* µM@I-µõ!N@AÕ9üæ{O@¿U¾Ä6|P@_x001C_ë·ä_x000F_O@5Þâ',P@ßAÎîM@	}Ç_x0011_tñO@ã_x0010_j8¯_x000F_P@~_x0010_QÃM@Þß	ùCP@*zêýOO@@ Ë;liO@_x0001__x0004_üpßóã"O@¬_x0006_dNªN@W+]L£ûL@¨_x0004_£wO@Uø:N_x0019_O@XãjÉM@_x000E_ñ;=¨ÉO@:_x0007_D:N@F³|·GO@jB\]Ø7P@&gt;ÒÆ_x0002_Å&gt;P@À´!ÝmÁN@&amp;h1YN@8Ã,iP@£×Kø±xN@"íÉöÁ±N@®5¬;E¯O@-kÖN@Ròv	GP@ñÙy3_x001E_ÆL@ò_x0003_sä¶M@ÂcØ/_éO@_x001B_:è5;KN@Ø9â_x0014_üN@à-RÐs_x001E_O@(Ü)a¤dO@{º5[`N@m_x0004_·Ö_x000E_O@öi°áÿO@)A*ßG_x001B_P@_x0017_Á]_x0001_ËmN@ãê¯_x0006__x0003__x0004__x0015_QO@òoFÉÐáN@¤æÓßÎN@ÚCv}ÖO@¯æðÒgÉN@Ý!v§~O@_x0017_RLI_x000E_P@_x0012_e¿í¶O@W/È¥3_x001C_P@F_x000B__x0018_¡ù8O@úcËpP@_x0016_,#bZ_x0011_P@õaô
ÂõM@#ÙRtP@6Ñ&amp;
µN@Õ_x0001_¼?P@ÈM_x0002_'¶TK@HGY0N@1øÕÒìO@è_x001F__x0007_B|-P@TIX_x0010_¹_x0007_O@µåõà;fP@%ÓëO@.»ÃÀó,O@á_x0017_Ê O@=æ:¼¼;O@ú¡æ_x000B_®EN@$Yìq_x000E_]O@_x001F_ú[_x000B_P@×öÙÂ_x001F_O@\_x0011_Çii4M@_x000B_ulL¹GM@_x0001__x0002_&lt;\d6I_x0003_N@QÊ_x0010_ù3N@¶8ø¨wPM@Ë_x0003_sºK@à"]IþRN@¬îlèM@õþ¤ò8dN@h´xì~O@5a_x001B_n3$O@ûmd-M@û_x0007_ù_x0002_½N@Úf_x0013_s_x000F_ßN@,=Siì;N@ðHí_x001F_­ðN@Èx@ÜïÚM@_x0006_ ú=©,O@ùï_x001C_4©L@¥î_x0013_âTûN@Gì1#õ@N@Ì_x0019__x0002__x001F_M@_x0017_{xBó
O@1KæñÈÉN@fò_x0018_þêÜN@Â@;ÞäÆL@ í\Ó±M@ß¼_x001D_N@þâ¹@±_x0016_O@òÂ)Í bO@âânVO@_x0012_+¿k_x0010_ÆL@éRÉËO@üö,Ò_x0004__x0005_ÉØN@_x0001_LlJBO@Â4a_x001A_ì1N@òû¸Ï2ÔO@ìÿ_x001A_ªZM@3¼_x0015_éO@f0"_x001E_µL@+ô_x001D_dM@Ðp)_x001F__x0004_N@´mÔ_x000F__x001F_M@p§oá_x0003_K@ _x0002_ÊUÏN@Ylu¯¼L@_x0012_Ü;mvO@aLW_x0014_M@f&lt;¸§ãM@ØR@ÜéN@_x0010_­B||­N@½Ë[S÷N@¨XÁ_x000C_N@^_x0004_ð_x0005_DM@i£Á_x0013_ÁkM@61_x0008_ÿ&gt;O@_x000E_Sô _x001A_²O@zJimt_x0001_M@r*£ölWM@_x0007_PuÿøáM@_x000F_¼_x0013_âÌ?O@À)Ö71N@gÎ~ö±L@/ý3O@qÐ·_x0003_gEN@_x0001__x0003_%_x0002_ºÖ_x0016_M@M mN~L@iJÿª:N@c_x0008_ÚÀx_x0012_M@N_x001A_¾x$M@.­hV_x001B_N@_x001C_,%vN@_x0007_Wh³ëM@ª_x0008_Ñ{BM@&lt;iF_x001A_þM@°_x0002__x0005_þ_x0007_eO@d~$_x0013_O@ÙÝKÑçHN@v_x0016_·Ñ_K@3ep_x000F_åO@´ÇféùÒM@« ö3ÌL@Î3ú_x0010_O@_x0007_Uþ{ã_x0005_M@ä^[3(-N@MQTM@b9VáO@6Ú%Ò8O@»\¼~ÃçL@Ú½_x0012_yñHM@,¡_x0011_­$úN@mJd¸jK@äpÓö=ÐN@(ÑÌ¥(©M@?´=yMK@üe'_x0016_N@_x0003_,\_x0003__x0006_ÓM@«VdzN@´_x0004_M_x0002_îK@_x000C_7Ë_x0015_¤ÐL@E_x0010_.bM@òa3_x0001_a¬O@ào¸L¥¬K@PXK !M@@·wÜ_x001D_N@r7a.%¨M@Ú_x000B_NñM@ã¬ÁM@á4Ã	)hO@¦Ü¯Ö_x0005_N@_x0002_/tN@8bÖtV:O@.dT«ÖJ@ _x0006_Ù ¼N@u¢_Ì,ÇO@y½xZAM@Ã}Æ_x000E_|7O@÷ÌoèK@Z53âe£O@_x0008_VÄ_x0018_M@Hh5"zðM@WHÔËC_x0006_N@_x0002_ÆFrwO@Õ9NbS´M@ÔÄ7ÆB:M@ßÐ_vÇßM@
õ_x0006_OL@ð®l§N@_x0002__x000B_{pvÙâN@-_x0001_æË/O@º¡:N@0âUJí¤O@?Ç¾_x0003_\*M@¹úúÇtþM@¯éËa_x0006_N@$Óv	N@#*íZ`L@'³¹__x001A_ÀK@î|§GL@Fì_!¨]O@ÖàSÓÙN@&lt;Öà!Ä_x001A_O@c[2Z(L@_x0006_û×^ZÀN@nÙ4±ÐO@ä[t®£æN@f]ù_x001E_ºXL@gCibD£M@Ý¸N_x0006_#@N@_x0004_ó¿	O@ï_x0010_]|_x0007_=M@d&gt;_x001C_UØM@¥°\!SCL@ÿ"8E L@ìEê_x0008__x0005_O@µ_x001F_/M@ÉÅ6%¹L@_x0002_Té{ÑN@©ÑÌ_x0008_O@åjî_x0002__x0003_ïÄK@_x0002_sÅ(É©O@kªn=_x0011_O@zÙ]"FfO@O
ËÌ-/N@d"m^äO@¥$V9_x0001_ãJ@ÏqR\i_x0005_O@Ñ³ÀÃýìL@ËúÉBùæM@|"DlMM@Z1æ$Õ_x0019_N@_x0018_3W_x0001_IO@~Ò½Ø¹_x000E_M@Jbf¢@_x0014_N@ Î³'ñ_x0018_O@_x000C_ÑÑËn£N@M\¥7ÉÍM@d_x0007_5ùÏO@þ#D_x000C_Ñ&lt;O@b}¨e'°O@oÖÍEK@Y_x0007_[=n_x0017_N@"_x0013_Y \.O@ï£íëmM@ÛaË/¦ýK@-Ö&amp;O?ØK@ÓH×Ë½rN@Án_x001A_çÃO@b«S­_x0010_O@$T _ëN@1ôCz§_x0001_N@_x0003__x0004_^_x001E__x0010_ß N@^YAÓèsL@àdO¹&lt;êM@¤qÚÃBN@{J=óì|M@¢9)³ÝeL@_x0017_¨Ò_x001B_E_x0008_N@c¯­fM@ôo_x0013_áâ¥L@ðr½bR~K@en!YÙ]M@BÞ?´æÏM@zBÙHãpM@W&gt;_x000C__x001D_Z\N@ÍêÏ_x0005_Õ$N@Î Ä_x0019_EN@&lt;ª«_x0012_PÀL@_x0016__x001E_¬_x0001_Å_N@Ð,Ì[hN@Ý[å×0M@_x0003_¨¬_x0018_N@_x001E_óUº_x0019_N@´_x001B_ãêLN@ÔzÈÁõM@p_x001F__x0003_ N@._x0002_2ãð@K@vÙ5w_x0004_O@)Ä_x0006_çòôN@	J!ÙÕzL@Iû.VÍáL@A¡õíuùM@B_x000E_û_x0003__x0004_(¸M@ôØ_x0012_SM@?ÞâO@&amp;-á{5M@OpõÇ@M@çÉ­ï}§O@O_x001E__x000F_¿	FO@òf!¨æµO@RÎ¯_x001D_O@Ò\ÔÜ÷M@É½_x0007_ÍhJO@ñým%_x0005_ÄM@ègØ-²N@×¼m+44L@JYÅ_x0002_º2O@¹:ÕtìO@_x000E_VögnN@&gt;ÛIÒ]N@üÃ")CþN@_x001D_î]«_x000C_O@r#¦¾ºM@È£ÐÝ&gt;DO@_x0005_4ZeOO@ñO_x0019_Êç_x0014_O@Y2M_x001B_ïYN@¡¬¯_L@~Yn_x0006_P@bHÔ¿eJL@×úï_x0001__x0004_N@,HkzN@ÏOWÍ4L@M_x0001_(ûM@_x0001__x0003_3þ_x0012_iN@TùIðN@CpHÛoO@_x0002_þG°_x0006_L@»««P_O@_x0012_X_x0007_BWüM@l	Ñ\ÇN@ëQÎQRO@¤¸_x0007_¾MtM@
¿R?ÌÏK@huáÄN@[ê_x0012_,_x001B_²K@6f ¼nK@ma)ô$M@2§¯=øK@¿Øþt&amp;ÜM@_x0003_çèàN@_x000B__x001C_R8k
K@6.¤Þ©ÝO@p9ÏáK@|ñ@]_x0015_%O@ Ú_x000F_«ïÔL@
@%+_x0002_O@n×åo.0M@Y8æL¯L@PÌ AzO@üµé_x0016_ÃM@åz_x0011_ibL@¨´teË N@|&gt;_x000B_Èg¿N@Ï_x0012_)_x000C_U¢K@noâ×_x0008__x000B_N@0_x001E_,)båL@âxO![¸M@G¥Ü_x001A_c M@_x0014_#_x0004_æÞM@6g2_x0006_ÁM@x_x000F__x0005_d_x0007_äN@*Ð_x0016__x0011_èO@_x0002_ÉôÄ2zO@R¯¢Çp¦N@_x0018_W_x000E_ÎN@·/_x000E_¡7(M@1_x0017_d½)O@ê®Ö_x0016_L@6ðÍ4ÆM@D
ò_x001D_Ñ«M@:cXµ^_x000F_L@_x0002_°_x001E__x000C__x0019_lN@ì·ø.O@Èz÷ÈO@ _x0013__x0017_O_x0003_ÍL@r©_x0011_EóÜL@ÿ§äsL@
jmW¹¦M@S_x001E_4heøL@+þÚ(ëL@¼4ÀO-O@C	µwM@V=/[¢_x0012_N@ ïÆ£ôON@ìVËý_x0001_öO@ñ9Æ_x001C_ÂßO@_x0001__x0002__x001C_l&gt;ìO@Ø_x0005__x0001_ìAíN@`_x001C_·êÛËM@_x0004_éæØH÷L@§_x0004_ÑM@0_x000F_j_x0010_É`O@ö²BÆM@:£ø_x000F__x0011_N@dGoN@0¿k_x0001_rO@_x0010_ 4¬_x0003_îM@_x0008_Ü1y_x0003_ºN@NªOiý=L@Ð4DäKzM@[ëÈ_x0012_;L@ñöµE5°N@æxÆ¬'N@zq_x001D__x000F_%(N@ØÅ_x000F_ó´L@}2_x0007__x0001_ojL@â³õ_x0005_ºªN@¤64ÛJN@¤@_x000C__x0007_²çN@Ö_x0010_çÓM@§_x0004_'z_x0017_+N@ïícÄnµN@_x0010_] _x001F__x0011_ÿN@Ek¸&amp;WqN@îh&amp;i{N@h¹_x0001_q¯M@I0íÂkN@ÆÐ=_x0003__x0004_BN@ì_x0011_*d_x001B_M@ØØÒÛ¤VN@Ç:Õâ_x0001_1O@òÇ³ôú7K@`O`_x0002_N@$Æ,7ºTO@ËU__x0018_MeN@a_x0001_Â ×L@åã¹_x0002__x000F_M@Tí}uþÖN@|ß=M@Ø_x0010_µ_x001A_Ø³O@-SRÍïÈN@0¾+_x000B_æM@¸ÃÝáT¯M@_x0014_õ O@_x001E_Ù\m5ôM@Nýér/_x0012_L@Ï(=YÄ+L@ì_x0005_¦ÚõN@²JÆOË_M@_x0005_Ã°_x0006_ë¹O@$qý_x000B_N@q_x0008_m_x001A_1^J@è	=ÃO@4²p×»QN@¼,Í
ÀL@«ú¿±&amp;O@_x001D_`_x0018_®_x001D_ËN@Ølö_x0006_ØßN@`v|0iO@_x0001__x0003_,m^(_x0017_ÈM@U¨nº_x001E_L@#é!L@_x0008_Ý:O@w°kÙÔ¢M@¨_x0019_Éæ_x0005_[N@Ài_ÔN@ñm_x0015_´÷O@_x0014_WÙ#_x0002_O@uf_x001A_NN@Ñ¹^/lO@ö5ÅÄÌN@_x000C_àÅa­ÕM@zN_x0004_ÌJ@®¶¶¨1L@*zßxÜÁN@²EÖkû5N@ò-ØÎZ_x000F_N@g@}O@¾¢3&gt;8M@]î&amp;ÇY6O@jÞ¼ö_x0017_O@p%{ÛN@«=_x0014_ûÉNO@j_x0016__x001D_Z2_x001F_O@2Bn7*K@_x001D_¼¬_x001A_¥N@¿¸N7N@3_x0008_ùM_x001C_N@ 1±N@$@(_x0002_tO@AÍD3_x0001__x0002_WN@ïjÊ_x001D_éàL@_x0004_Í`¢Ý_x000B_M@é:o×ÝK@9+CN@J_x0014_f²8N@_x0008_¬Ì_x0010_O@¥.N@²%³1þL@hg_x0015_K©!O@¡sP\nJ@««q4ýN@ºe_x0001_L@-&amp;V2_x001B_ÌO@ô¹hs_x0016_GO@ð,+ß;_x0003_M@´Lg£l©N@\F«ß%N@äPA&amp;S­N@ÌVèH¢N@_x0013_qÀ²ãL@\-Ù¦¸N@o6_x0005_G¯TL@ÜR¯âsM@&gt;yÅXO@Î¨~Ðç(O@ÜÓ_x000B__x000C_1_x0016_N@=Qj4c)N@È¶NUøíN@®B5¨óN@óèn7_´N@\Fçã»O@_x0001__x0003__x0006_#_x0017_ÊÃN@è¸²øË·N@Ð-ÜteóL@âl@_x0014__x0019_êO@${_x0002__x0010_[O@l_x0017__ÚM&gt;N@®Xñ½{M@%ÀÌ-LN@uÎÂ¹­M@9TÜ÷©L@O y¶`~N@ô5j]YM@&lt;u_x001B_Î_x000F_bN@!÷^¿O@MäÌþwN@Å_x0018_ì¶@M@PéhÇyN@mV[öâTN@*iq;KØO@LÌ_x0018_`_x001D_K@ôæ°çãSO@`6®_x0003_ L@&gt;þêwöM@²_x0019_k°_x001D_ML@ôb
êdkM@ªFÉlÌµM@\ûº9_x0010_ÔN@fÿíÄPL@K¦_x0018_Å_x001D_mO@_x0016_ë\¼M@/Nã$æN@_x000F_­ÔR_x0003__x0005_»LO@_x0003_Ä_x0012_ÙoL@g'·K×M@×r÷L@Ý)+$N@_x0017_¹ëµºWO@#ò_x0016__x000E_KM@çB[oèÙL@_x0010_Âÿ×}üL@Ó´ÿ=î_x0004_N@~R"ê:ðL@»¸_x0005_TLoN@^mÁmö#M@0T½N@É_x0015_5¿M@þªl]L@õ´d_x0011_N@¹-ÁvÐaN@T¸§©¬GN@DwÌRÊM@TülM@&amp;Ð_x0010_M×M@CãmÜ_x0001__x0002_K@Æ}ÅügM@e:0B_x0005_M@öðW_I_x0013_R@_x001A_ÃJ_x000B_R@yPN_x0004__x000B_R@¢_x0018_15A_x0006_R@â_x000B_*ôB7Q@Ë2ÜðÓéQ@KÊgQ@_x0002__x0003__x0005_Òª_x000F_.Q@_x0016_Ö§ú_x000F_°Q@NÕ¼`¾Q@þQÀ_x0013_ÆïQ@."_x001D_¿_x0008_ôQ@_x001A_n4m#ÌQ@2
3ëQ@ì_x001E_;p3R@rÿÀJ&gt;R@§q_x000B_É½Q@8 årQ@ðÝZX@ÐQ@1[=6åéQ@yu_½PQ@SÜ`÷Ù+R@_x0015_3ðë_x0006_·Q@Þ_x0016__x0003_®ôQ@$¤ÿFÞQ@e­ê	¢Q@ 3¡/ÿ«Q@Èì9fQ@_x0019_Zv_x0019_ÁqQ@h¹ ]_x0007_ëQ@!H_x001A_Ú{Q@_x0001_K_x0007_c_x000F_R@_x0014_e&gt;ý_x000F_R@¨À_x000C_HøQ@$Õ_x001C_6_x0006_R@)û_x0007_¦Q@ÓûîÎ_x001B_R@T"G»Þ_x0005_Q@Ì Þ«_x0001__x0003_}Q@¥æ_x0016_ì)R@ñ
Ý×P@æ_x0019_ùµQ@_fq98yQ@W_Ý3R@\_x0007_@zEðQ@JóåQ@} 6ÝOàQ@vî_x0010_Kÿ7R@#6õtQ@_x001F_Ì®îã¢Q@¸_x0001_óð_x0016_ªQ@_x0011_Àe]ÜQ@ÌÂ_x0004__x0003_ðQ@_x0006_©vfQ@§_x000E_ Q@¥Fè1rÕQ@mÄ*½ÄQ@\M Q@ØAù·Q@*0ú=_x000C_R@-¯ê·Q¯Q@_x0012_kÁX Q@_x001C_Êñ×òQ@ÕlHÊè#R@0@_x0007_ð,ÒQ@á_x0018_ÇQ@Kãà¥_x0005_R@¾d¸_x0007_ýQ@Qzøh¶Q@_x0008_ñ_x0002_Þÿ_x0004_R@_x0001__x0003_É¸ÿè)Q@ÉÆM_x0006_\ÂQ@Ûÿ.o¼_x000C_R@|!ãoWQ@Õ_x000F_ï{ R@[$_x0019_fÁQ@çîky­ÎQ@Ö$_x0005_»²Q@¬q&amp;!±Q@_x001F_ê½¨¾Q@BÎÐh-R@Õ _x001C_«ÍÞQ@ù¶írf¥Q@åê¦_x001F_Ï_x0011_Q@8a_x000C__x000E_ÆQ@_x0002_é§'_x0018_R@eÝ_x0019_ÏQ@6ûL|ÂQ@µ_x0019_TQ@_x0019_ú½6ë¹Q@Ô.»i©Q@%;1l¥Q@_x0004__x0013_Ø,_x0015_èQ@G-_x001E_å]Q@\jÏ_x0016_¨Q@¤#AbäQ@QC/ +&amp;R@w÷N_x0008_Q@2¹"_x0007_ùQ@ç25µ©_x000F_R@Ôc0_x001D_R@vIC_x0004__x0001__x0003_ß¤Q@¦_x001E_)B_x0016_ûQ@ügÝecêQ@U_x0002_! vdQ@»_x000E_ßÚãQ@yu¦JxQ@]rNÓocQ@v0ËF­_x0001_R@L/_x001E_R@®ÐÅaþÈQ@¤`'2°_x0008_R@Fè¾q9Q@Võ±Ü×öQ@Ðow©Ô®Q@'!Ù»Q@ºI7_x0018__x0019__x0008_R@EñÊ{_x0010_FQ@_x0010__x0003_S
ÃÉQ@Ù{ÞÏ×Q@áMÐíòÔQ@*ôÌUQ@aÛ¸ÏQ@ÓÎ_x0008_&gt;Q@_x0015_2WÑ|2Q@Å ½G_x001C_¿Q@Î_x001D__x000B_gÑQ@_x001B_V&lt;Õ3Q@¿Ö!È:R@c´|;&gt;_x0004_R@ïþm4ÊQ@ßÃQ@F\l	©Q@_x0001__x0003_/âÐM%R@S[®@}Q@,K_x0015_éÔQ@&gt;ø_x001B_&amp;t¤Q@ûÖT°Ô°Q@_x000E_uÁ&amp;R@¦®kÈ^Q@µ»_x0003_7_x000C_ÒQ@t4¤vÌ_x0018_R@.B_x0018_¢rQ@e ¢ ÕýP@_x001C_Þüô!R@âý'R@w}qÉ°_x0004_R@ò¯0²Q@~9R_x0004_ÚìQ@æ _x0010_{M_x0001_R@´T¸æéðQ@Jó 7%R@Q_x0007_wö_x001B_ËQ@_x000F_aè|ÔJQ@Ø_x0019_Ðcÿ_x0011_R@hj&lt;Q@ã¹ÓZ_x0004_R@_x0016_MþÔ!÷Q@#_x001C__x001F_#r+R@s:_x0005_ÜðaQ@çÉRÅD_x001E_R@_x000F_Úáá_x0006_R@ù¡_x0008_À9üQ@þaÝV_x0002__x001F_R@n'Æ_x0003__x0004_nQ@¸¶cOVQ@DÏºñ_x0004_Q@X_x0014_Ð¥_x001B_ÛQ@R1©dªQ@Ó:J3_x0004_§Q@&gt;;_x0005_·kQ@Eü¿9/âQ@ú­Þ·2×Q@Ü_x0003__x001B_YÆQ@PgaÑó_x0014_R@ÖØÄQ@âBÊI7°Q@ÜB"ÔÅQ@ "ÌRÝQ@«ýÆr×0R@¬ _x0006_B_x0011_R@ÀYF©_x0018_ÇQ@k÷:Ó_x0001_R@_x0014__x0008_*¯§Q@22"«ú R@&gt;ø_x0006_pûæQ@jö@ÓýòQ@:úHzQ@åcó~Q@[ËUJºÓQ@d¹ò¼ÖQ@.éþïâQ@Dt_x0017_»_x0002_,R@ÆH_x001C_¤_x001D_µQ@_x0019_	ó"BR@ø^_x0007_³UÙQ@_x0001__x0002__x000B_'&gt;²ËQ@c_x001A__x0004_^³Q@?­2ò³_x0007_R@ÐE_x001F__x0004_@_x0012_R@þ&lt;'_x0012_b»Q@×9¸_x0006_lGQ@_x001F_üA_x0002_¨	R@0æ©ºQ@X_x0016__x0001_vS_x001C_Q@¶ÞÆÛlÄQ@fáO|Q@$ùÕè_x0002_ÜQ@à_x0007_ñÁÌÌQ@°~§WÜQ@ªÚx&lt;_x0015_R@Ñ$ZõQ@RaçòQ@a«a_x001F_¡Q@¢ªÖíQ@Ê	ý yßQ@S/S¼_x001F_R@yDÊõQ@±] ¸×Q@t °ÓË"R@¡¸î¸çQ@ÝhRö°Q@æC"¢wQ@ëäÈrÝQ@RùÏ½
R@öÕ¢º_x0001_vQ@çÔAÂZ#R@Ð_x0017_î_x0004__x0005_bæQ@_x0016_Pé~´Q@2ÅLOÔQ@¦Ç¤Í­Q@ñ¶Ê6}»Q@_x000B_eØ?n¬Q@öÓ-½]øQ@éË~_x0001__x001C__x0011_R@í3+|%ÚQ@__x001A_ïÊ­eQ@#;ë_x001C_R@ùVµme_x0014_R@Æ¯øKQ@'(&amp;V_x0015_R@9Âîs_x001C_R@n£Y"'R@ÆÁãù6«Q@_x0003_~ÖN.R@;ÿ¡AÆQ@Ãã_x001C_:òîQ@ú#½¨ZuQ@Û©_x0016_aYîQ@_x0006_@¢(þQ@'Xjn_x0013_R@rÜÕð*R@f_x001E_
Nc0R@ÁêB_x0010_R@AëèÉ_x0003_R@É6´ `_x0002_R@15ÛÀi¼Q@×EãQ@jÙè¢ìQ@_x0001__x0003_ÅYÉ%¾7Q@Îºr§_x0002_R@}ÿ_x001A_çOÓQ@^_x0013_;L_x0005_%R@¦_x0018_ÒÿQ@hJVËg¸Q@¤»Tà_x001C_LQ@%­@)KhQ@¨+P(~lQ@¹»Úüú-R@-Yòm¾xQ@ùØèsùQ@Øw¼æÉoQ@§êÜ×nQ@1B6À(R@_x0006_"yK"_x0016_R@_x0010_órìQ@DC1"OóQ@_x0015_GÉá³Q@9&amp;cµÈQ@I)ú¯¡Q@=ìQ_x000E__x0013_îQ@8g*í³àQ@8¾~ &amp;ßQ@XßÓrÔQ@afHÔ#Q@¥ÃIÌÍQ@æO?_x0017_R@B"1h~Q@ã"TÜó%Q@¦LàV@ôQ@km)¼_x0003__x0005_úQ@ÏºnÛ^_x0005_R@Ä:'_x001B_rÀQ@»3¥_x0010_RQ@d_x0015_ÙÀQ@[ 
p_x001D_´Q@âÍÜ|µQ@SFãcm_x0007_R@P_x0008_H`;2R@éV_x001E_ØQ@j^æ_x001C__x0002_qQ@_x001F_¨xïûÕQ@/_x0005_ð»âQ@.dÌÀ)½Q@¾RÊÿQ@÷|\O_x0001_R@ª_x0016_SJ_x0016_1R@_x0002_ÍgW_x0003_7R@¼8ì÷è÷Q@_x001E__x0005__x0004_ëÙäQ@æý­Q@õYR$Q@_x0001_M7{9_x0001_R@}ðT·¿zQ@ÁGo?_x0004_wQ@e_x0013_þQ@C_x0016_ý¬ðP@jy_x001B__x0019_iQ@_x0013__x0013_#³èQ@÷LQZ_x0016_SQ@é_x0002_ýb_x000C_­Q@ê±Ù®Q@_x0004__x0005_îuYÜÐÃQ@=&gt;®éBQ@FÖ&amp;ÖÇáQ@Ò¥v\¿ÝQ@_x001E_¼\ç\ÛQ@«N O&gt;_x000E_R@*Q_x0003_h4R@±ót=m)R@t]ÐJ*Q@+&lt;Ç_x0001_ÞQ@RÊ¹»#
R@,ø´c¸Q@¨}j¦cÅQ@_x000C_ÿfL_x0018_R@"ë#8R@"ÌÝá$_x001B_Q@å®ÛÛ4R@Àa²ühíQ@tå³_x001D_R@+_x0006_Ò_x0006__x0006_ÃQ@ïn°UQ@BêG?ºQ@_x001B_¢¤_x001F_R@iW²éuÚQ@´`þ_x0007_6R@gÎ×ë%HQ@z¨õ¯_x0007_ÔQ@&amp;¦¤¶¨Q@_x001F__x0015_ÊÀí!R@¦7
_x0002_Q@C_x001E_Rèý_x001B_R@t=_x0001__x0002_PDQ@`_x0004_Ù_x0005_uÇQ@÷_x0005__x0001_ß·Q@Z_x001E_j%°sQ@_x0017_EXr.ÈQ@@`kò´Q@åßX_x001F_8ÀQ@=¨ùQ@A·nALúQ@ï_x0006_Ij_x001A_R@Þqlx_x0010__x0006_R@
ñÏÖæ½Q@_x0017_ÍÙ¼ÆØQ@¢²hÙ_x001E__x0002_R@f¼?ïàQ@~qÌMÍ¸Q@@ë¤Q¥áQ@:-mBåQ@à@(ã¤ÐQ@üï_t	õQ@Jà_x001F_#R@ð£g±ÊQ@gä_x001F_õPËQ@,/_x001A_þQ@²Ç©ß_Q@uËé¡L&lt;R@¨Ðçt5R@G_x001E_ñÒ:Q@H_x0007_Aµ$öQ@FÌÍ-g2R@1_x001C_\GáQ@Ý)Ñ%Z?Q@_x0001__x0002_ô	_x0008_7ZQ@è¸ªw¢üQ@XÇ&amp;BÿQ@2Õ_x0014_ÌÉQ@Vht!°LQ@_x0015_F6ÕôãQ@N=éU_x0003_R@a2ØfßÏQ@_x001B_pçx
!R@n×&lt;F_x0001_OQ@NnábûQ@h	_x0011__x0013_æQ@MêFÑ_x000E__x001A_R@áxà.R@^µçòÛQ@¶_x000C_¿\Q@._x0012__x0011_u½ÍQ@]Ás_x0019_R@àBä	ÑQ@'_x0018_3wM/R@p±3§Á¥Q@°gq×p_x0014_Q@õüI_x0004_Z_x0017_R@oD_x0004_=ÐÒQ@5³Y¿J_x001F_Q@L-_x0002__x0017_*R@¼&lt;5¨WQ@zJt¥_x0016_R@_x000E_l.,_x0006_ÝQ@ý¡âtmQ@ðV¸î=R@NO_x000C_B_x0003__x0005_tçQ@"tI)æ_x000E_R@_x001E_ë_x0004_SÜ_x000B_R@V_x001A_#aQ@)Õ_x000B_J«Q@Î¾tì?éQ@À_x0014_öh_x000E_R@Î_x000E_ýö	jQ@%v_x0010_nûQ@®Ñ_x0001_V_x000C__x0019_R@´@õ9R@&lt;Þs·Q@Ëá"²ÜQ@¶ª+õ5@Q@Â_x0018_]ô^	R@_x0015_Æê_x0002_èQ@]_x001D_Ä_x0019_àQ@ìâ_x0007__x0007_#Q@I¾±ýÁQ@'²|/M_x0005_Q@_¶ò_x0015_Q@'dvs³÷Q@_x000E_êÖñ_x0016_ÿQ@_x0006_våÁlñQ@µ×ëà	'R@^y¶¿vÖQ@JbqiÓíQ@KÜh_x001C__x0014_R@h1¹|£Q@_x0013_û7_x0019_ÑæQ@6YzM¬|Q@ÌäMâ_x0005_R@_x0001__x0002_¿Ý¿p5¹Q@øxQóQ@_x0013__x0013_"°_x000B_	R@2cD_x0008_øÙQ@ù¤_x0015_Ø_x0004_òQ@Î_x0013_&lt;%`$R@_x001C__x0010_êlóQ@b©r=_x000E_.Q@ÕMÜPQ@_x0018_¬5NQ@Ù]c²¿ÇQ@£ª9ýQ@_x0007_­Ûï.YQ@_x0002_D_x0013_:3_x001B_R@q_x000B_&lt;ÙQ@ýÿ_x0001_(nQ@_x000F_ôXKµQ@[­_x0004_êQ@Û³_x0008__x001B_R@ÛÚ_x0002_¼¨,R@EE+ºZQ@¨làaq
R@C\ùz_x0001__x0001_R@¶@4¾_x0012_R@×QïÍÍ­Q@ã_x0011_Pé¥ýQ@`T°úËQ@_x001A_vê²ïQ@[_x0014__x000C_¾	éQ@ñî{ÒëQ@çkc5}öQ@@)Z_x0006__x0007_ÕñQ@»÷´_x0001_ý;R@#9_x0017_µQ@Ø5RÔf¿Q@_x000B_ý*f_x0016_R@àroõÌQ@_x0003_Ù~_x0013_Ç_x0010_R@dI_x001D_å³[Q@ôý	æcQ@_x0013__x0005_HíðQ@¦¢ìFí£Q@¯`M°ÎQ@´¾*UñûQ@ÒY=(DïQ@n_x0004_Ì@R@E­©Q@hâ_x001D__@ÑQ@æ1LFQ@'î_x0018_ßÂ±Q@ü_x0002_º0_x0019__x0003_R@ê_x0017_ÝµQ@ YóÊZ'P@êpöÝ¬P@[ÐîDúL@_x0014_{¢Ë÷íI@Ì¢IB§tN@Rß»¶ªKM@
+ö$.P@LS/u6L@_x0016_¹²_x0017_ÜI@Þã_x001A__x0005_mL@_x0016_§_x000E_&lt;E_x001E_Q@_x0001__x0002__x0019_&gt;µÎ:O@(JpQ¸&lt;K@¬?_x0014_ØK@~Qÿ-HN@9)_x0008_.`«O@Çg»
à¡L@àxí$M@2Ü·°Ó=Q@)É¿_x0016_ÎHP@MùN¶Ã_x0008_P@Ê_x0015_Î_x0004_P@×G¼&gt;P@(÷ØU_x001D_L@Ð31&lt;!P@E:ÆS"þO@ÐRBø_x001E_P@K°õ6E@´ºÿw_x0006_$O@Q,MeKßM@f_x0008_m_x0008_;;L@_x000B_³ÎcÁrF@Ï×dj©P@Äeh©ÈìO@_x0016_`¯ÊN@Á-MQâ|P@bK6ðê\M@Ê{¨'ô{H@%RgvLP@_x0017_ZýÍeM@¢nÃùÄØJ@»A®~_x0013_K@Ð_x000F_^P_x0001__x0002_ó_x0016_N@rz¨ÔpO@P_x000C_&lt;N@ ·²M@:(oDO@ôï}ÿROQ@ÛÿývK¦N@ktiè{P@g@ÉS46J@_x0012_ÅÊôÚ¶P@_x0004_î_x0015_ò¢F@ºohK7-O@Nn~Õ_x001E_7O@Åñ1ô_x0016_Q@ÐäP&lt;_x0008_M@_x0013_'¨ÝÌO@"Ä&amp;æ^Q@½¶¿_x000F_Q@¼ïÙIXM@Â_x0011__x0007_Ï1M@6dá±ÒL@_x0018_©Ë].ëM@¬_x0010_9ôúP@T_x0017_z_x0003_)K@4	{©ívP@»_x000F_àôtO@dä¬r#P@ENW,M@îyVWaßN@ÌÛÂL@D¾I_x0015_ÍK@k&gt;L¯uwG@_x0002__x0004_\ÝY¡$N@eN^Uí,P@tYÍ_x0003_¼I@_x0017_ö_x0001_¤&gt;O@%¹r­ùGQ@^³§Í:I@þJµ_x0012_*N@_x001C_'ÙoLKP@lÉÊù§`G@Ò_x001B_ÖT¥P@_x001F_*æËJ@u¤¸2P@dTB_x0006_)_x0006_L@_x0016_5ü6ã_x0006_Q@)P\n_x0019_aI@_x001C_d__x0006_óN@ò\ïÖÝ0L@_x0011__x001B_­çjN@0¯MG\K@¨µ'ùîjO@îl[ãC@L_x001B_FM@_x000E__x001F_1d_x001E_H@@ #2ìöP@_x001A_fÖ¡©´P@Å9ÈÃõE@úf×"_x001C_Q@6¤/Ì¦O@8_x0006__x001C_")L@¦`°\ J@ÄðkõPJ@¦kiô_x0001__x0002_/P@Ñ"Ó6¥MP@0f_x0014_²	ËN@~âUX¶çO@~&amp;øü2[Q@.Þ³iÉ¼H@÷8µ{K@#`aÉ_x0008_ÈP@ã_x0012_!íML@ô!&lt;ç£åP@T½k_x0015_¡3P@¶ó.Ú®*P@X_x0008_ÿ_x0006_zCQ@¯öjBÑN@ú9pÍM@ÌÌÊP@bâ¼({ºO@_x0002_T.æËM@_¥ZìÕuL@ôX'q;¸P@°_x0015_h_ÙI@9Ú_x0003_
$M@ÌËvêÁdO@xB&amp;Ì6UO@å_x0011_Ý`?3Q@®:&gt;±yL@·Ò_x0016_&lt;_x0010_aO@7¼ç«_x000B_vM@Xh7æÌL@f_x000B_ßï&lt;Q@H_x001E_Jß_x0005_]N@±?µÒ hP@_x0002__x0003_°_x0018_ÌÞO@`fï×cGL@[ëAå^(P@þùÐIi¨K@ð¯6ÀÄTQ@TëZ¬7Q@*ê§}¹P@»j¤Ç¦}N@ø:ÁeAL@¶lSMIO@Ù¦òì_x0014_BM@#2S_x0007__x0006_¬M@wë²_x0001_ªN@ýiI_x0003_P@_x0004_(à·))Q@_x0010_hGÑ_x0005_*I@êÄLmüM@öÞÿGöoO@ÐQ;_x0010_t_x0018_P@&gt;]N$ÿN@8VÆãO@}õM@izlú¯°N@9/ûO£_x0012_P@¤_x0018_¦_x0008_w_x0002_Q@_x0015_Ô_x0005__x001C__x000C_P@à6å=²J@Ö_x0013__x0012_Ñ_x001C_EL@ç_x0019_ .Q@íÕÙ¸N@_x001D_nI_x0016_ÃoM@ ¤×u_x0001__x0002_`ãK@ÿÌtûP@ÖÆ§&amp;0CN@_x0018_Ìf_x0015_rÁN@ø_x0010_Z'SÈO@Îh³¥¨9J@_x001C_T-«_x0012_J@ø¯d0O@ïÄkO´ªJ@\ýâC2¢I@L¥rHãN@Ù¨f_ÿÒM@[Ã_x0004__x0013_K_x0015_O@À6GgO@®l±oPO@Þué1p¢K@­Ý^©^qP@]Wrq¦G@x#_x0007__x001A_º_x000B_J@4s¸SZCP@È&lt;áB=5P@&amp;¦ÊíN¾P@Cs+ÚähP@ç_x0011_7°¹P@ÄÈ;_x0008_
¤P@óÎÏ_x0017_H@^#`bÝP@^AæC¿ØL@rý_x001B_M_x0010_ÿK@²àÏ6±öN@Þ*®cFþK@î7&amp;D´M@_x0005__x0007_D9ëÕy_x0007_O@_x0010_Ô_x000C_*ÍôK@_x000E_&lt;oÄÐJ@é_x0002_
1&amp;_x0011_I@n_x0003_ò¦!L@IêRÃËE@"¹÷ËÂF@]-×;&lt;ÅM@_x0006_jöÂc8M@§ðÕ/Z¾L@YN
×wN@_x000C__x0012_"ÈN@Ì_x0001__&lt;f¿M@,úÇL@v_x0017_u?{YN@·7"¡&amp;N@_x0016_²_x001D_Ç/VK@Ç3)sK@¢l(úøP@gÅC¸_x000E_!Q@(~P&lt;rM@ÕB1 #zO@"@óL@$9ý_x0018_PP@1æ_x0004_C_x0016_L@k»;^zSP@øX¿ønN@ÚÅw O@_x001B_Ì©
±K@_x001B_¼ÎCíP@zô`%ÔÔP@:óÜ_x0002__x0003_=ÁO@B j_x0011__x0011_=P@_x000C_ÓÖr
P@n¤týßÜO@_x0012_HAQN@xé¢ß_x000E_]O@{C§_x0017__x0018_O@4×@[G@_x0012__x0016_3x4¹M@_x001C_¹ÅD,N@dvó2_x0014_ËK@âÉû°P@èÂôA§P@\YT¿ÍâP@k_x000F_ýÖ_´I@*Ë_x0001_øHM@üIØºN@ò1_x0003_å4N@dÖê2_x0017_P@_x0008_v~¾ù
O@ú¦AÎH@¿¼Q~°0N@|ËÜÔ¤O@|ÁKÂÝK@«î_tN@Ê	¬qKaN@_x0018_n½~DP@óÆK­´H@}1(tP@Â,ÁD@åP@Â«Ú+ø_x001C_N@D×½vþhK@_x0003__x0005_ä@2eL@Û×}¢èM@¿&gt;_x0017_nóO@2_x001D_kQ=M@_a_x0013_'_x0015_P@¼dDÕPI@_x0002_¤NvTI@ì±#_x0017_Ï_P@_x0003_.Éf_x0006_N@â¤ò9N@Ë;__x000E__x0013_Q@ÌW_x001A_M@öÝ_x0011_|J@K¥ Ü'J@RÈ_x0013_ÃdÇI@9ªBÃN@HìOÐ"ðP@´:_x000B_×mQ@PlX_x0004_M@¢_x0001__x001C_+ÞO@å¤:´V_x0015_Q@:%D(O@Ä_x0006_bÓrK@ã©ÙËN@r_x0016_rÆ	Q@¶Q_x0019_4¶$P@i@It
¬P@°K8;\ÈN@t$kÓO@_x0016_°_x0005_¾O_x000C_L@ÜTÜ ëK@|DÖ_x0002__x0003_ÞP@¡Øû´S&amp;Q@¸_x000F_µÿÖM@ò7e×qO@¸½o®£þH@tÃSúÇ±L@5Q[µGdP@Ø_x0006_,|MCJ@{_x0010__x0010_èvP@_x0004_e)¿dK@_x0010_[_x0013_«L¯M@dÜ¡!^M@¢¿}_x001D_nP@ÀÐ6x°K@_x0008__x000E_F&lt;7ÑP@_x0017_·yìJ@\ûZI«_x001E_N@:ô¨9ºN@Ðt88ÁP@¶û²©QèL@%yÃ	AøM@cK3_x001A_éuP@ójÊãH@VÔ_x001D___ÞG@4_x001C_ß{®L@h6Ë_x001F_+O@Ë£Ü°GûG@'ÓsùôF@í"I²P@äF;zóJ@ßf_x0006_ÒQP@3_x0001__x000F_¶_x0002_N@_x0003__x0004_vëN~ÅUP@ÎÐ^!ùJ@_x001E_çi
áÚP@*ÒÚO_x0015__x000B_N@R_x0007_l_O@ß©z_x0001_ÆûN@Äd©BTL@_x000C_¼Á2M@_x001C_'¶ mL@ÔùVþ_x0019_L@1_x0011_~ü8ÃP@ÜÃè_x001D_
K@ôzã+u_x0012_O@õ7f·ûO@_x0013_xßGt#L@l_x000E_¥N@é_x000F_Ê8AH@#¦ÊhèËP@V_x0014_'ýª¯O@ì'wÁ#I@ÄÏGìÎ{N@_x0010_vgõO@â¹¯S±äM@åõi,ØP@Ðf_x0017_6Ù_x0018_M@A¤!U¦L@_x0017_­°&lt;ÔP@Èd+¾DjJ@°_x0007__x001D_©$O@0½ÞP@æþÙX²N@,_x0008_É_x0002__x0001__x0002_ã3M@Nÿ0&gt;"ÆJ@#u=|eN@ø;xñ_x000F_P@Ûf	/M@Úð»5ÜM@Ô¶_x0013_ëm-F@IÐ_x0002__x0005_~_x000F_N@NÌ_x0004_~GNK@jtHu_x0015_YO@¿?:õ|O@x_x001B_ÝïñL@_x000C_$ Õ^H@%h·V:M@þgä_x000F_§M@³9;_x000F_È6P@Jó_x0008_ëµ¶O@_x0006_O_x001E_&amp;7G@ø_x0019_M+_x0006_P@MvN_x001C_ûI@_x000C_&amp;-_x0015_±äO@¤|xîN@´F_x0019_
Q@ÆÀ_x0016_¹ÝòP@ ­_x001C__x001B_FÓN@D,Þ36O@&amp; ýôN|P@¼äÎK_lP@:ç	ýò_J@ÛF_x001A_àáoI@àüÜ'ÄO@.DI@_x0001__x0002_ª}5¤_x0017_K@_x0011_t8®P@à¬CAÝLO@f*pJÿP@|_x000F__x001B_¬_x0003_O@AúËÍ¼8P@W@m	´P@QæÈ_x0010_aP@Q_x001B_¨Ð?P@A_x001F_¶ý+#N@_x0014_JEç_x0013_M@ü×¡ÓlP@_x0002_³rßÁK@_x0006_0ë½½RM@$É°ÓóN@ØÞI-K@_x0002_³@õªP@ÌgïdÕÕN@l_x000C_u_x0004_Q@_x001C_¢6lúzI@%u|ÃDH@vgçh6ìO@hBVåooP@dJî§õO@°_x0012_gd7sJ@À¢¸ÙWJ@[_x0004_PÙ¯P@ÂÔqí:P@z×µ{hL@"$@_x0007_Ã_x001A_P@&gt;´I¨BAP@+×¼_x0002__x0006_½~L@"¯_x0005_·DN@âåÉ@¼P@fr_x000F_\øÎP@_x0001_¥Rp_x000F_M@hôx³àJ@B©Úç_x0001_P@l_x000F_ªr¯3K@ùo_x0006_êP@øôsj'H@_x0011_¿TæÙN@_x0015_Ä_x0016_9òH@FáfºyeP@júüÍÌÅP@_x0018_?ðÜfÝL@_­D¶ÁP@ê_x0014_«¸ÑBK@_Ò@mýI@é	êM@_x0003_NéÖE_x0006_G@Þ»ÈaL@$_x0002_?^¹YP@Üj_x0006_qúP@Îf±yÞgM@=(å(ÌöJ@W[Kl_x0011__x0012_P@_x0006_´ßü^£P@øÆùÜãL@ù"ñè5ýL@3Ï_x0014_	_x0007_L@Ìj_x0012_&gt;ðJ@_x0004_ÖhÎ_x000F_I@_x0008__x000E__x000C_ü8»3_x001E_O@_x0012_{å_x001A_ÞêP@_x000C_Q_x0012_çN@;¯¶Õ³ÓG@øº_x0011_F_x0004_XP@]÷¬P@ÒØ9û®]P@R9_x0005_¹àWM@°TC½×J@øPÀË­\P@²_x001A_þ:_x0001_~M@Ø_x001C_O&gt;YbP@|Ö·_x0006_"ãL@f_x0012_×_x001C_@WL@¡í_x0008_'_x001E__x0006_O@ìtÙ_x000B__x0003_P@¥N_x0007_6W_x001C_P@?²É_x001D_J@dVxÀÿ$K@Ê(²E¹J@2ÅnÚMH@jÙ²w+Q@Fþ_x0004__x0018_ðêN@çø×±ÎðM@ê¼&lt;àÅ´K@_x0002_'K*ýUN@B!©	ÐO@ò&gt;Å#LN@i~ÓY×K@Y
ÝzP@ _x0016_à¤IK@Ñ¡à&gt;_x0001__x0002_À¼K@_x0001_eLû½M@öÞ5â¿"O@_x0016_8è«A¼O@bÍ*­¶L@ª¥ór*ØO@TXRç,L@¼/«±O@_x0010_Ý¤KÖK@çy­{ZñK@ _x0016__x0005_X^O@T!__x000B_ù_x0001_K@_x0008_ø%.ÉM@l¯	_x0014_N@ÎËÇq5P@À!ùqøEP@+`x7»_x0012_I@~D_x001B_L`L@Ú[í²¯&amp;K@¤_x0016_Ã=iÕI@k¹ã_x000F_¶ÓJ@_x0005_·2P²bL@Û¥øm×yJ@é×öïfI@_x0003_ÑîYîJ@Íúå2_x0001__x0018_M@5_}¿J@S/¥~eþI@Î_x0016_/G_x001A_I@8èÇàJ@É_x0017_5_x0001_qáK@_x0004_©&gt;ì¤7L@_x0005__x0006__x0014_Ôa*AJM@èµ*ó_x001F_L@µo3DôK@ö|Q_x0019_=ÞM@_x000E_t¯Ló-M@T_x001A__x001D_£ü$I@Ip®_x0001__x001E_âI@_x001D__x0006__x0007_F_x0006_M@ä_x001A_Ù¶:L@C0ÄbvuL@_x0003_&amp;¥r3J@ªÜË_x0004_
K@ õeg_x001A_«I@_x0017_cý_x0014_kI@_x001F_³È_x0016_jUM@ÈU_x000C_ÌÄ~L@_x0002_Þù_x0003_uRL@7_x0003_í_x001E__x0014_O@Ï_x0014_W|4J@_x0010_Õ_x0007_äÙK@FÉ!`N@U"¬&lt;§J@¥À¤êIJ@Z_x0003_]°ÙJ@Ó_x0004_{_x001A_"K@ØX_x001F_éD¤K@k _x001C_AL@lìÄcæ I@¸T@½L@?ØûÏGI@ÎÅVLq°I@úad_x0002__x0004__x0004_*M@CâÿrK@·ÌÉdõ^K@4÷_x001C_¥K@$N»»lJ@Ûa¢È_x0006_ÈJ@gl º_x001A_ßJ@_x0012_x]_x0014__x0013_QN@Å»*þ_x001D_cI@_x0006_©·_x0005_'J@ÎQæ_x0003_I@8RàøÝK@Ï@jÂe|L@ÑÏ_x000F_øüK@/|ýZ§P@¢_x000F_ùÒÝãI@{FÌT]P@K°Ü¥«K@[÷Î«R_x0013_J@¥ú¢Ñ«L@&lt;¥}GÜL@S_x000C__x0001_kAJ@mÑcJ@¹
¿´_x0003_L@w0$í³L@_x001C_ä§s_x0005_ÓL@eNoì	J@´Ùà|ºL@ñTÃ%K@q	ñèyK@v0&gt;ÜSI@AÂí*§6N@_x0003__x0004_ybÆ²&gt;èI@ö_x001D_y_x000C__x000C_L@'ÄûM@&gt;Hü7_x0016_M@#'Vç00I@PE£q	I@_x0011_FÜ)ZK@:@_x0019__x0018_òM@þþ_x0015_iÄL@_x0013_T»UªK@ÓØ!_x0008_X_x0005_I@&gt;%æ +P@A½ÐÞI@x~Ä¡ÊL@_x001E_Á_x0018_òã_x0011_O@_x0001_zp.¤ÊL@Üi56Í÷J@Ráû_x0002_ÄJ@0ã_x0014_-lK@áB£+ÚI@õ:§ÄÒH@ÔÄ_x000F_O.ZJ@ö_x000F_­NN@_x0014__x000C__x001D_²yI@%l#©»WK@ÿ5*}iK@G_x0003_­;YI@6Y}dÒ_x0001_O@üÿÍ+L@¶)¤`c_x0005_P@hç_x0008_*õL@,+O_x0001__x0002_ï_x0002_I@×ë É)ÍM@Âb8`êI@~äðU_x0002__x0010_K@û_x0011_ã_x0013_jdN@_x000B_~_x0019_ùøI@_x000B_l_x0008_5ØL@ìïIÃÛHP@Î_x0013_¢wQ'L@è"_x0017_;wP@·Î«ù¥WO@_x001A_ÒèeÇÞM@¶çÄzaK@A¼ëF_x001C_ÁJ@tîÇ]ämN@¤²ëníI@î àL@í_x0007__x0017_ûÖ­I@o_x0017_	_x001D_úH@oïÚo?K@OWÂ¸øoL@'&lt;´ÉÆK@ì½_þÇÃP@ñq÷·NI@_x001A_ÀúXv_x0003_K@â3¡0'O@(ñÄâÞ&amp;I@.SÚ'xL@üû_x0003_WL@l_x0015_DÝÆ_O@ÐS/_x0015_ÒK@Ú{ÞøquJ@_x0001__x0003_ù7)Å_x0016_=K@Û)A¦½K@º°_x001B_PÇ_x000C_I@KëZáRI@_x0003__x0005_HceL@gL÷_x000F_UÕN@©LaT_x0002_J@_x001F_q¹þtÈI@GøÎnhI@ÁÜ zÜH@%_x0002_ñt1K@åî~ÕJ@È!¿æyáH@kZ¹ÿÚJ@²6¹ï_x0003_ýJ@{+P'ÞâL@ìÈXå_x0008_M@_x0014_&amp;²¦J@7jCsßJ@8_x001C_°_x0002_Ý_J@&gt;¬&amp;k=rN@©¡_x0011_¬¡CJ@`Ð_x0017_"ñK@8Ìw°ÌBI@á_x0014_®_x0017_K@s"9ÎJ@`Q_x0001_Û5µK@æ_x0012_Á×I@ö$_x000F_ÎþK@h;Æèc;M@óZ¹_pÈJ@6gQ#_x0001__x0003__x000E_½J@Rí&lt;gøM@ò©_Á3M@_x0019_W_x0001_skM@Mz¹¥8J@ÚÉLïJ@ÁLÈ0_x0018_J@~)ÑgèlJ@_x001D_HCNÓwI@Oã¾þ$óI@y_x0003_ÂÍÁ_x0015_K@Ã_x001A_|ãO@_x0015_8d_x0003_îJ@TY´{'_x0002_J@æf_x000B_ÔËsM@_x0004_Âß&gt;ºJ@FþÓÇ9¹K@U}1_x0004_._x0003_J@6û|_x001D_J@ü©íÛO@¢;_x0017_{ºN@%_x0002_î_x0010_L@øbôïÁH@³ÞkJ@§b5fvO@d}hcÁJ@¨KÌ\_x001B_L@N©:ø,_x000F_N@«íXwØ®M@_x0005_¢[)K@i²_x0006__x0001_HL@(,á_x0002_I@_x0001__x0002_v_x0008_'s_x001B_I@	_x0015_î²¹²H@á"£-îI@w_x0014_G¯­I@kW_x0014_J@Ë×·6¶tI@öækgJ@)6jB0L@¨_x0015_Ø0rJ@f_x0015_(±_x0013_P@ ÿÃ@M@ÉÉç¬_L@¥µ%3Q@°:õWËO@âÉü¯O@{ãÞ¥:K@l}°G4#N@Bá_x000E_¸K@6Ð72,_x0017_L@¤_x0008_ú:õK@].@ÓïJ@ñ#qÍªK@ðâ\Ë¨»H@Mú¦gÝ_x0014_P@­=Ý·_x000E_ÊI@^¹UFëH@ÆI²Ä_x001A_òI@êüYMJ@Þ_x0010_õ+I@_x0005_4ÜP½I@£üôqUK@øD&gt;_x0002__x0003__x0018_"J@àìdü_x0019_N@Ç_x001E_S²I@_x0003_ò&gt;cK@ò@c«}òJ@1 '_x000E_J@4ÎWeçH@¨_x0008_`_x0015_ydK@jU[¤&lt;L@Ó_x001D_u´3L@nrdÛ2_x0003_K@Âp®69}N@.@k_x001F_*_x0006_J@g¢IXJN@2Â½.L@2á³Í_x000F_J@}o þ$NK@_x0006_Á¤âÂÏL@_x001C_`_x0011_AN@¬åLÏECI@FÄ/Y_x001E_PL@_R{K@ÓÑ?À_x001B_J@$ën_x0018_½K@_x0006_PÇI@:ë5º¼M@®Si¯¯EJ@Æ[fª¯K@ÇÃ_x0019_%_x0005_WJ@_x0018_F'ý_x0001_ÂM@©	QªI@¯.óë_x0010_°J@</t>
  </si>
  <si>
    <t>35d3ab6b6d2d6e057bfa4a7946ad4501_x0006__x0008_úÔë_ÐH@úÆ¿K@_x001F_¤½+ÖI@B¸}æI@_x001F__x0001_ZÐÿ·J@zÚmõ	¸H@Ã_x0003_©,¥L@_x0004_ Q¤ ^M@JSÑI@VÈF_x0002_âP@_x0008_Xì¸ J@óMÞ¤þ;J@Ì¯.Þ5M@_x0005_± _ËØH@\U·_x0001_Ã¦I@Ü¨v·hEL@1Õ1_x001D_S]I@úEwäK@õbc_x0014_¨L@«_x0013__x001C_ð¸K@(_x0011_D_x0007_¬M@_x001C_9_x001B_A´&lt;O@t° nóK@µuY²äEN@Ü_x001C_àH@ÂÂ@J@_x001B_)bõ_x0010_}J@ë¯­Ô1_x0012_P@}k_x000C__x001D_K@À Ó¨¡çL@·A_x0019_é_x0011_pK@÷&amp;_x0001__x0004_;_x001B_K@óxçJ@A|_x001C_öN@_x0003__x0008_ÝÆà)N@{ß¹/BjP@uÞô¤§8I@`@=_x0014_çCK@É¢û_í_x0010_I@_x001D_¼¹_x0017_ôH@eÈD_x001E_ÑºI@-N_x000C_@¦0K@æ£SÍ_x0015_ÈN@jH*æ=K@Ù²Ën¢eO@î·½_x001A_ÒÿJ@ô6^þL@_x0018_eÝkL@JðºÇï÷O@¼TiSM@åB%)ØM@GpAùÝ9I@õÆî&lt;?!P@·:ÂÀ_x0007_ØK@OÜpÕóII@_x001A_ÿì}_x0007_àN@â 7_x0002_åJ@;_x0005_]Î:åN@¯_x0013_5°YKL@^k¿²°L@nÆßI@ôä_x0017_?ÃK@a_x001B_lì_x0003_N@_x0002__x0005_L»y7õJ@9ÆlÙ L@-©_x0018_ùK@ Þ¨à°£I@h¨dÙ£N@!³»V*J@ê3p`_x0015_L@H_x000C_÷f L@h_x000B_nähJ@02®[®0N@îkÇÀ_x0003_wL@ÈæiDöÍK@9_x000C_Ô­J@HÂÄï5I@oSÒàpéM@á&amp;:ÿH@,ú_x0003_#M@ò_x0004_Ç|í_x0008_L@&lt;)ö-J@.6SJ@©`¹éL@Z»ÁoPK@@hÅ _x0012_¿K@\;K@°Çô§$_x000C_M@_x000C_ù&gt;çpI@	ÍbkI@nêÿÍiM@­7_x0011_·N@U	F4Q&gt;J@hòÍ_x0001_ÂÀL@òyû&amp;_x0001__x0004_@I@¼ãçB_x000E_¨H@¹_x001F_¢¡nI@ÒñâÝ@L@S7ï_x001E__x000C_PJ@vÄÍ_x0012__x0001_M@à"_x0005_g|HK@êj_x0016_çM@¬BR"­rJ@ºS-è|¹L@ÂÛz3~zM@j_x0017_ø_x0002_5K@_x0018_NBægoJ@zcj`J@ZÔ¯»BWN@Õßß»	ÒJ@lû_x0011_$×!I@:ÖºÜ_x001B_@L@9×äã J@)ìä)æQK@·WÊXÄM@®ÊU¡_x0011_M@ú².§3O@Û¹;ø_x000E_L@_x0003_6£g_x0019_¥L@ q! k~O@_x0001_|ÐWñN@¨!:zôÈK@_x0001__x000F_k«×L@_x000B_øV5J@_x0010_=û§
Q@õñèËÏI@_x0002__x0004__x0015_qX_BM@®Ïy\ `I@_x000F_5ã\_x0003_LP@@°LÊiK@ÄZk+õÁI@\L¥_x001E_O@{y¿_x001D_ãöH@Ôi³º·M@ØºªíO@\(WRîK@?vIèûBM@&amp; _x0008_ì_x0004_ìL@ñ(#é«¢J@t®_x001C_4£O@Î~D¢ÈH@8M®/I@_x0006_ø_x0016_'TIJ@§½¥&lt;_x001E_M@~ÙÃh_x0005_M@£_x0001_q+0J@_x000B_}_x0010_Ä K@f_x0008__x001C_k/,J@©ütP_x001D_ÆI@ÅOá_x001F_ìbM@jÒëW¦ÎN@_x0005_°Ëo__x0011_K@°¶ëUÝI@¤T¡¨¥iL@',Gº_x0005_6K@»ò¨©J@¤Ç!S[L@&amp; ª_x001E__x0001__x0003_`&amp;M@zÙ²a$L@__x001B_0,U÷N@y=ÓyI@ÚËÓkJ@þÅ_x001E_&amp;ø_x0006_L@­vmÍI@E.7_x0005_wM@¦&lt; ÒUJ@µ¥i§M@É$%_x0011_ÖÅL@¸¥AS÷I@Ê°¦_x000B_[J@@_x0016_hþ¹M@tK©_x0001_4I@$OåÄLM@ì*M_x0015_+HO@Cã£"íH@S_søÅXM@)²_x0008_xJ@:bj#N@kþJK@}:@M@\_x000C_Ø~_x0012_µI@&gt;_x001A_rËµðL@W»åø¾I@ÉD°aÿM@(b?V_x0011_äJ@9N]Í;J@_x0005_Ã_x0002_¯_x001C_\K@_x0011_Ç[ìÑM@_x0011__x000B_Ú5L@_x0001__x0003_  }:ÀÂO@T_x0006_Á±_x0010__x0012_N@_x001F_ÏÜ_x0002_0_x0015_I@öö¼è&gt;K@_x0002__x001C__x0011__x0005_GM@BRáW´J@_x0004_øä_x0017_HzK@NRºuK@_x0001_q±J@a^èt_x0006_BN@è_x0014_I ¬J@êK@s#vÖq²N@¸_x000C_QùËJ@Z`w½N@3Dó&amp;VI@3S_x0006_çK@«_x001C_§éh±K@Ôå_x0012__x0015_0ùL@_x001E_8HI5J@ãB%jZL@z_x000E_úæ&amp;M@&gt;Bå(çK@w×AK@W_x0005__x0011_}îüI@_x000B__x000B_´iÖK@_x000E_°~_x0013__x0007_K@tV¬$ñ_x0005_N@1_x0019_¾|áúJ@¸Ó?LB_x0005_K@%â5Ñ_x0012_J@&lt;Xñ_x0002__x0002__x0003__x0016_ K@O
ÉðªK@g'ôë2O@4Àîó^=I@¥í)_x0014_&lt;9P@÷ü6R°$J@íÈ¡W÷¶I@Ìå¶H³éJ@Ã G,|I@_x000F_]£.h M@2!Â_x0014_DÍK@Ô¼	mM,K@[[Í_x0005_ªN@_x001D_*ó|O@Nç®_x0005_Î¦N@a$HZÇ$N@WÜö³.N@Oºýi1_x0006_Q@Å×qÝO@f5Ì|zþN@ÈÑÚÍ_x0005_P@ZS_x001D_ãQ_x0012_N@Þ
»ô-O@_x0015_m^Y½_x0019_N@£þÊiïO@¡}Sn{vP@_x0011__x0019_JÂ_x0003_&amp;O@¹XµÅ3P@þIR(~O@®_x0001_=F¥ÄP@nD±á_x0018_P@_x0011_½:}@O@_x0002__x0004_G-³_x0006_@ùO@öâe^NñN@äãûÈCM@u¨ö O@Ç%ÑÃ¾_x0001_P@W}3|Ê-P@æh¦®äO@_x000F_ú/3V¯M@&lt;_x0016_Uª-ÕO@_x0005_&amp;?^
O@IE_x001B_2c7O@-_x001B_ÁDMO@Z«~ÿN@¤B_x001E_R9AN@óG_x0006_æ¶ÃN@ñb_x0003_·+P@ÄÃÎ«ÎæO@SX_x001C_cN@_x000B__x001E_Ñ_x0008_ÁN@qfj_x0005_MP@:pÞ)0O@89´m´N@Ô×eNÁP@%ì_x0011_Ô_x001C_°N@yY¦j%O@YÜ¯¯AP@zE"7»O@ýìýò´M@U.v¹ÊHN@_x001A_0f_x000F_çN@ú»z_x0007_è P@ÐÔæ"_x0001__x0002_k¸M@K9u¯ºN@í.ð_x0008_IæN@÷_x0017_Á_x0015_9O@St¢{)P@n]lVËO@I{ ´à	O@Û·ÚíÆ%N@_x0019_-ÇúÅ_x0006_P@Î´ÑÔP@_x000B_6ø5P@;mÅ6]O@â_x0007__x0004__x0002_LO@l.Ê_x0004__x0014_UN@^_x0004__x0011_%ä6N@*4Q0P@¥CÁC¸N@DëßïDN@´5k3­_x001B_Q@_x0019_¿¨gEP@IOÙ_x0005_ON@_x0006_O_x0006_þï_x0001_P@ ÈçfRfP@x°_x0017_$n¿N@nfÎ@_x0003_éN@AòÓ	#·P@_x0011_ôl¶íxP@Â§ #£_x0005_P@t¥ù¯hP@E	I5O@fvt®Å¥M@Æÿ_x0005_UP@_x0001__x0002_l¼§´ÍM@%£,Ù¨oO@¾ú©LÞ¾O@(®cÎN@,ÓÓ¿_x0010_P@_x0008_ûÀ-_x0008_O@¦«ê_x0011_P@7¨lN@ÓýN@$B®±aØO@_x0011_úZEÉN@ç_x0001_¸. mP@Y¹_x0014_[²O@õ«nhÆN@º_x0002_Ð¯_¼O@RE9ìO@.T_x0011_e|P@Bà_x0014_ÑUÍO@|:{Ë×P@¸K=£ï7O@*bÂç_x0004_2P@³;_x0017_¸ótO@8ÏÌ#ÇO@¿_x001E_
»ærN@¼È¢»RO@_x000B_ûÑ3)P@QCT_x0013_P@î·ÜþGN@}NsÙ8YO@£ü*P@î
ª_x0002_CP@ãò_x0002_A_x0002__x0003_©N@½ÝUq\=O@M­(o.P@Vêf§WP@h©TÀIÚM@5X.$éN@Õ¢^4,O@½¸MòtP@=è4_x001D_*O@_x000C_p(«WBO@é«S¶ÅO@¼_x0002_DcO@_x0005_åDü
~P@Ê3´_x0006_ºN@Öw _êN@läßZP@º'Ð°öN@1$ª_x0010_¿KN@Ï)¹Â\N@ã®{ºÿO@ÚÙ%`*mO@_x0007_Ç¾qâN@XxØZ§FO@_x0003_Ãzæ±_x000B_P@D¤ý«íP@Â&lt;_x001E_û_x0014_O@v}Q©N@Óµ_x0003_¡¾P@_x0001_k_x0012__x0016_æàP@[ÉÂ_x0001_;P@oÓ'2ÌN@Å·_x0012_zE_x0015_O@_x0002__x0008_è_x0015__x0014_$¢P@8_x001E_Ê_x0014__x0016_CP@õà_x0003_vÃgO@(_x0006_ê¤ª&lt;O@í xÍP@qýO6åP@&gt;,²G,OO@±{w_x001F_R1N@&lt;_x0016_Ó%æ£N@f¨_x001A_N@Üv9÷f~P@ìG&amp;bP@y³_x0004__x0017__x0017_N@_x0001_³Úv_x0006_9P@^pbÛN@Î'fæ_x0011_N@_x000F_öyWóN@æ_x0005__x0007_±QN@oý+âw^N@!¢É$P@-Nê|kO@Yø¢ý_x0010_¬O@±l_x0012_ËQO@hç_x0013_ÊP@å_xk¥µN@yXRÂO@± *YiN@ïH:P@_x001E_"¡O@_x0011_ÍÙO@úzbH[P@Mn4_x0001__x0002_zúN@&amp;46âO@ô_x0010_òs_x001D_P@OC$_x0003__x001F__x0019_O@»._x001C_ÖO@³÷UzBO@4n_x0008_úÝM@ úO²_x001F_N@ú(Â'¹ÁN@Ò2oÙïIP@_x0007__x0011_ÂN@_x0012_ùÍøu
P@Ñph¼S\O@_x0011_N òãM@©m7u1O@"_x0012_¤.ìN@m/t^ýN@´©þ³ævO@_x0014_ÄÁþN@=_x0011__x000C__x0008_"IO@ìÄ _x0010__x0010_§N@_x001F_`òÇ_x001D_P@04,N@O=B¥-"O@_x0015_½z@gñM@¡éîDWkN@_x000F_b¾ÜqO@ÖÙPÔÿ_x001E_O@U_x0010__x0006_ý¥O@¨^G(ñÎM@8*98ÔVO@¡_x000F_ä©l@N@_x0003__x0004_ÈÏ[W«N@¦(öOÿN@d7_x0013_©RN@½:MåN@[_x0001__x001D_»ùN@OÛo,_x000F_¥N@uY«v_x0008__x000F_P@ifß÷N@r-öÚ¸N@á_x0005__Ô¡nP@£_x0007__x0002_ìwN@©- Ö!¤P@QÌQâð)P@rnÆ_x0016_N@² _x000C_àN@^Ñ¾EÈÉO@_x0007_C?O@ÌòÂ_x0014_ZO@ÀØÙ·:ÈN@J`7'O@ß_x0008_¶_x001D__x001F_P@L&gt;oèÖ
N@!p{ì_x001D_ªP@AS¹5_x001B_P@d_x000C_«O_x0007_O@¾_x0002_ÈÇUN@Å4_x0002_PzO@|xg´ÉhP@3l¼3O@³'_x0014__x000F_ÔN@_óv+ËÃO@v1¡_x0001__x0005_h¬O@¹H_x001D_ì{·N@±kKuO@ú_x0008_&amp;+k_x0002_P@&lt;á²ÕÌ&gt;N@ôíÇ	bÓN@ö_x0004_÷9?_x0015_P@[_x0003_e+¯N@_x000F__=4±P@Ë4_x0012_½ªÜO@_x0014__x0002_MHýO@ßñ_x001C_#P@¢E;|)N@Ù2»6·pP@Ò_x0004_Ì±_x0013_O@þÜÿ±ù_x000E_N@_x001B_}»_x0014_çM@Jr»9ÜN@þ¢Í§ßO@Î_x000C_-(=ÛO@Uç¸_x0007_P@)_ò¢_N@ª&amp;ìyÅ_x0008_N@áJPßÀM@:_x0017_K&lt;_x0011_O@&amp;ßûP@òØQîï4N@{§ÆÛÍO@y~On!_x0002_N@¥÷øò¼CO@Ñ½G;_x001A_P@Òô_x0008_¹¼èO@_x0001__x0002_ñ´_x0018_U(P@ìRu{O@_x000C__x001B_gÐa)N@Eó_x0001_&lt;5%P@w_x0016_&lt;_x000B_ÄN@¯©C_x0005_îiO@jÇLõN@ÿ¹ ¦nO@Sså_x0004_WP@»ø6&lt;N@Y_x001D__x0014_§e³N@_x001C__x001A_ì1+ãN@_x0005__x001C_Å
_x0017_O@¨åfsO@èv_x0004_Ö±¬N@å(]¦|ªN@~_x0004_ÜÈ_x0004_P@ìã_x0011_¾N@Ëî_x0011_¾_x0017_ZN@_x0010_³F0?IP@åcÉ³ÇO@_x0016_M@¢áåO@@üÐ «+N@Â³=cðN@]ù··4QP@Ö^µØ(_x000C_O@ÑpÎ}_x001E_O@Ë_x0001_éÅûO@`_x000E_d±!P@ÿnÌzH5P@*UÂ_x0018_~_x001D_N@ù#_x0006_k_x0003__x0005__x0013_ÔP@N_x0004_¤³:O@_x0016_3¥&lt;DP@(aùSÙrP@©éãäá·P@$	kµÑO@ÖÄ_x001E_Â_x000B_3P@E vx_x001C_P@@Y_x000E_*ûqN@w_x001C_ÄúNP@_x0017__x001C_»A_x0010_O@ÍV_x0002__x0008_4O@}b_x0001_P_x0001_ÞN@_x0004_t»J´O@»@­_x0010_aN@ rÙ_x0006__x0010__x000F_P@_x0005__x001E_ïDíN@_x0006_fB_x001A_HeO@Ê&gt;8_x0004_²O@¸íiªÕO@M_x0012_ LSP@ÿõdÁªÏN@¡Å_x0018_î_x0012_P@_x0005_Íª¨ífN@_x001E_X_x0018_vÑ_x0008_P@'ÂBq_x0005_P@_x0010_ÒkÝþM@¿Ê)å1O@`Ë_x0013_lØN@,èÅ¡N@-·7µªP@d_x0016_nÓ_x000B_VP@_x0001__x0002__x0003_»Üz}ñO@«h_x001E_|N@Y\Ð`zN@_x0014_l¯íO@ì2ÜÞvP@_x0001_&lt;ÇÑêO@¾"J×SO@Õ"~N@_x0016_Ú/P@Ò_x0012_¹n½&amp;P@ãx&amp;ÃaO@a'M	\N@½ÛÞ_x000E_)O@ò¸âá_x0015_N@^ÃnÁO@-4º_x0007_`O@ÞD_x000B_«éÄO@à_x001D_«kmN@ÿøOrEO@_x000B_¸Fòí7P@îÝFz8P@ÕÇe=¦¤O@¯C¡[®O@_x0012_W]'×N@Õ_x001E_ò¸UO@äÂfnO@Á_x001A_ÅHZXO@X» ÇJO@ÓÛG ¦P@B_x0016_úO@_Âqg_x001B_O@_x000C_^©_x0001__x0004_b=P@ê EkOP@zøéQÏN@^í&lt;¯}O@PÜwt_x001A_O@_x0002_À _x001A_HN@}¥ºvàO@ÞlKò\N@Ú7è!iO@¡Ã¦ôÙN@N^Þ_x0004__x0004_N@Y_x0015_³ËN@°?#SüÌN@{pè_x000E_GKO@_x0006_îü7o±O@Ú_Ý£_x0005_N@¿ï|_x000C_N@óIñ_x0007__x0006_O@­3ÐãeN@3&lt;ÓéÈM@ª9[&gt;+`N@_x001A_¢Þh±N@E Ð|h¢M@4où@P@_x0016_G_x0017_%_x000F_dP@ò¯dëzÔM@c_x0013_dùÏ_x001E_P@cxáøtN@_x0003_½_x0018_è¨÷O@X_x0012__x000E_¾\P@EPþÝºO@_x0002__x0013_1WÕêN@_x0003__x0004_Fðv0_x000C__x000B_O@_x000B_à§Ò_x0017__x0002_O@8¯L¼eO@6v@[*Q@7s¢åN@BÒ4O¤WN@¦Nõ;_x000C_P@ÎÖÜËO@_x0007_¦VVPN@#Í_x0017_ëoN@¢_x001A_MØ_x0012_ÊN@A_x000F_ÔÁ^P@_x000E__x0004_~§DO@arêhN@ò»6YüN@ì=ùf_x000F_O@ðTó8O@_x0012_ºòÐÏO@ßd2O@ôwFË_x0002_O@Ý#0_x0006__x0018_O@b6´/¼N@¥_x000F__x0011_$½°O@_x0018_v_x0001_çkP@Ûn¢68N@Æ_x0011_:O@Aå_x0001__x0018_ÃP@_x0018_#Þ_x0013_oN@kGâz_x0010_#O@V_x0012_}¼@xO@I+_x001E_;N@ê²_x000C__x0007__x0001__x0005_º_x0014_P@ìÐqX÷M@_x000C_&amp;Qãõ!N@Q¥sd&gt;P@µWñáq-N@_x0001_S_x0019_¡RP@EÉÁêM@6§¬ÉO@´×ØIÓO@_x0008_%)M&lt;P@Ó_x0013_­ÿc_x001C_O@º_x001B_ÉxJN@3Q_x0002_s¡óM@³·:/§O@"Uà§BõO@wÇÄßN@uÆ¯IÎ"P@T:÷&gt;NO@¼àõ®_x0016_TP@ìá_x0019_íd_x0003_P@Ñ_x0008_	ý·O@²L»_x0014__x0017__x0004_O@_x001A__x0017_Æ&gt;(N@ÿà¿_x0018_ _x0018_P@6}ðKí¿O@_x001A_Þ'äòO@_x0018_ßO_x0006_bdN@uØ§O@"cIÂM@É!âs§PN@ß]ß&lt;e_O@õ¨F_x000E_øüM@_x0004__x0007_ù£úO@_x0001_Ø&amp;__x0018_pN@Zª£¤_P@W£'ìXHP@m_x0014_:ä_x0011_îN@_x0002_ò_x0001_DEüP@ªB&amp;Û_x0015_P@:ÀY)ôvN@ÍÅk-=bP@fm]?CN@$_x001F_ÿ½áM@Ü«¸õKP@³_x0006_rªë_x0003_N@_x0018_|ñ_x0001_P@¶I]_x000F_ºO@_x0007_K_x0008_âFP@í_x0006_æÁRJO@ôözM¹{O@gÂÈæ¤2N@ôïÃ&lt;_x0013_îM@_x000C_~Ã
¨	P@B§§;sP@p¡û°úM@_x000B_Ð/_x0002_	ÖN@ÿr_x001A_K2®P@!þ.Ý£O@Í9Ì¶P+O@UÜÙW_x000F__x001B_N@_x0002_
eÎP@_x0007_M_x000E_cJ¢O@­0Ú_©O@_x0005_ñ_x0001__x0003_ÅÖM@LÍ¢ë¶O@åªà5{N@×ãEÅìM@Ö_x001C__x001D__x001F_h_x0017_P@ô÷¡Ö'òN@0»ñóÝKP@I¦î_x0014__x0011_ÑN@_x001C_j2O@_x000B_Úó_x0016_[ìL@C³§_x0012_EP@?_x0018_¤ÎÝ_x0002_P@ý)âûL@8°&lt;A¹iL@öûÃÃHP@qUâÁ²zL@c$+L@á×òðýO@Î_x0011__x0010_±-YL@ª_x0010_]IG¢M@ÊýMYFëN@ýåò_x0012_dN@_x0010_=õ«_x001A_+P@x_x0018_¨8SP@_x0018_=Àh´BP@W¡ÏbXP@&amp; Ò¥_x0015__x0015_N@_x0016_» ºO@_x0004__x001D__x0008_O@h Ö·ºN@ø^õkQ#P@pYîMîM@_x0001__x0002_I¾ONAP@â_x0010_6¹!&gt;P@Âsý_x0004_íMP@sD_x0003_1uP@?_x0011_.T6ÉO@oã²ü°¿M@_x0011__x0008_O}N@qhúö¿©M@ZÉ_x001D_Û,þN@fL¨ÃEO@jXWåb¸L@:ºû¶M@×_x0014_áú_x0005_JK@øöÛRÚÒN@î»@E,*O@{ø#SM@&amp;ÓéÞPN@ÅõèÒ$P@?ÐóG_x0006_0P@_x0008_r'G5BM@ëL`xP@ßÜÏC¾O@á³ÇHºM@_Ê5hN@EþàO_x0019_P@¼n_x0001_Àî.P@&gt;1J"O@ÚH&amp;bÞàO@ýÒ_x001E_pP@Ãú¬¦ëO@,æö§ËÀO@Þ_x0014_Ã©_x0001__x000B__x0007_nP@k_x0008_Ó_x0001__x0014_P@¤kÊÓþ_x0004_K@Äóf_x0003_|_x001C_P@ü}Q¢&lt;5O@ÚkÔ¿_x0007_3O@	{*v_x001D_M@_x001A_ö/_x0014__x000E_M@CE©ó
_x0013_O@G¡_x001A_BO@Æsl&lt;B_x000E_O@iÓ_x0011_®_x000E_óO@ ¤Ð±ÚM@Êí_x000B_=P@*Ãg_x000C_M@ÞòFM@6vþ2otO@à{uªrO@9§_x0002_¦ÕO@Ò¸_x000C__x001E_&amp;8P@¸«M_x0004_O@`ß¼ÿ_x0006_M@Ü_j_x0011_Ê¦O@K¢±_x0004_.2L@ù
d·»ÐL@Êºf,¬O@«_x0005_èfè5N@.ø9_x0011_á_x0015_O@&amp;+ãj
ÁL@_x0012_îÚµ_x0017_O@:×:,å5P@ _x0003_/TæÅL@_x0002__x0004_ßaB~nP@8\øãiN@gïÁ}êM@ö_x0003__x0004_¨+_P@¼_x000B_ÉÈ_x0010_M@8b¿+hÁK@u=;¸)_x0019_P@"ÉG*ÔM@"µ	_x0014_mãO@¸_x000C_Tµ_x0001_M@Ù@ _x001D__x0017_P@è¿sñ&lt;O@_x0019__x000F_ø5 :N@9û¹¿­qM@ÐÒöµIO@·*FJyO@aRëT~O@Ëì]EM@ÔH_x0006_
\N@_x000C_ýsîæO@_x0008_è¼ÿ_x001E_*P@oO/cO@whàU_x001A_O@ ½½ãi_x0003_P@Ý¸Ns©_x0016_P@
Æ²_x0004_(ßO@È¬ö1È_x001B_O@ÌÒ=àN@¹F]ÿ[}P@CÉÞl_x0011_N@BÝ_x0003_ÃFN@·gÈ_x0001__x0002_1"P@(ä«ªgO@fS7öÿM@_x0010_ÿ_x0014_¿_x0010_P@;_x0012_ñ`P@GÍü_x000F_P@_x0015_Ã?CÙMM@5k&lt;_x0015__x000F_qO@&lt; _x001E_ðò_O@_x0014_M¨]+P@_x0010_®ëzÉ(P@`qG%|ÍM@04&gt;ù!_x001D_N@x7_x0005_à_x000F__x0008_P@â_x000E_Ùzý3P@È_x0004__x0013_çQO@ÄÿFdL@Ú_x0017_1_x0016_\çM@æ?±aN@öñ¾[.OP@:_x0010_e|÷µM@J"mo_x0017__x0012_N@S»¤vÑÅN@_x0005_µ
å_x001E_ÇO@Â!¶Ô¤HP@!câûYO@Ör9_x001B_ÙM@í_x000C_§É_x0017_KP@ã_x001E_º4öO@_x0019_VxøN@\]èJ_x000F_P@Ñå_x0017_òÊO@_x0001__x0003_%öÛìÀfO@a_x0011_ÎÚ_x001D_ßM@q_x0006_)Rj6O@d´ÍO@¿äËVP@ßµ_x0013_k©O@á@D_x000C_²O@£]­O@Ý"xN@_x0018_Â~_x001F__x000B_}O@&amp;î_x0001_Ä_x0019_«N@Y_x001E_¡3N@±ÈÏä°_x001B_P@Gï_x000B_I­N@_x001B_á_x0003_B_x0001_P@_x001E_`h]'O@__x0012_oáÞN@¼#dÃW_x001A_P@Ñé$ÂìO@_x0002_S.Â]@O@à(zÚF_x0019_N@mÌßQdP@1Ì,ýgN@RvO@Zä¹â;P@~nAù&gt;P@_x0008_S`Ô_x001F_P@3=.ÒrL@xáÜ&lt;nO@XÊ?_x0017_¯»N@¡béßs_x0012_P@©?­_x0003__x0004_Ù7O@_x0001_½_x0004_|õRP@ìC.ý*[P@ÕÞÅ&gt;É#P@u\IA_x0002_}K@1ÐÍ_x0014_ÙÜO@°F|_x000F_ÏO@_x0002_}Ä_x0010_ÙN@Ñº¸ó&lt;O@°Î½_x001A_N1O@!×DÅZL@¾)Q²FP@þôøg»¤N@J[Z^ØN@4_x0018_?¢¦%P@¸Ég²_x0017_ûO@¥2V_x000F_&amp;P@	_x0005_\ê­O@_x0014_c_x001F_«/SN@ê_x001C_ßðL0P@'$«J©¬M@rò_x0005_ÝL@w_x001A__x001A_£õL@âESO@_x0003_b«&gt;×_x0008_P@à_x000F_½BïJ@NäO@6Ù«_yÕL@üH_x0010_IP@k_x0002_¨ôÜN@î_x000B_©YäN@rk§PÒO@_x0001__x0003_B4Ã{O@7øZògùO@_x0002_'«½JM@Rµ¼«ÌxN@§D-:CUP@nÿx3aYP@1ýô×ªþN@9È¯M@AV?{P@_x0010_x_x0003_DcN@Z^8ÆDP@@cuvO@ò½KÁìM@náÙjÙO@V'aZ®³O@;t!ÑjO@_x0006_»ú_x001F__x000B_N@îf}_x0007_µO@:=_x0013__x001F_¨4P@¾Ý½BØ_x000C_O@P¢éqL´N@L7Ë?ÅnP@Ò0x¶tP@ð4íBÂ¥N@É_x0008_?äZM@î_x000B_ØÍw¶N@4]­§_x001D_P@aö(8,_x0001_P@{ï¦ÒM@7áÿSeP@¼_x0005_îï_x0019_M@Íàc_x0001__x0004_ý0P@åõ;MGrP@5üAæpöN@ÊyªåáËN@ikú_x0013_NGO@_x0011_$ãóKO@vÿ ÉêRO@ÂèdbUO@&amp;	JEü·O@&amp;`«Ðn±N@¬_x000C_;_x001E_ *M@9a&amp;ü!N@_x001E_ò_x001A__x0003_wO@ûW@_x000F_ÈN@~ñ&amp;Ç6_x001E_P@êÌgO@tüø§O@ül+¯ÐO@ÞhV±9P@_x001E_1Sjî¯O@÷Ææ_x000E_]IO@ï.]âº¤K@_x0012_qøXê1N@ÑQZ»LP@p*Z«ýO@Òð¿ËøM@Ñ@:_x0002_ñ-P@h´Ù2Y~P@`_x000E_á¡L@Þ_x0015_Je:fN@n`ë O@´GÀ_x001E_ÞlM@_x0003__x0004_bCt_x0005_ÔO@ã¡ÜV¸N@|Às{XN@	oé_x0015_P@¿_x0006_ó@IPO@µî_x0017_láM@âH_x001D__x0001_s»O@ßHÞ~ÓGN@î_x001A_ç_x0002_ÙO@	K_x0018_B7\O@ßí¾NèP@¡î_x000E_OUL@þ(Àæ·O@ÔxÇäO@#}õ_x0001_ØfP@_x001D_ÐSörõN@SÉ°VN@Il_x0014_ùbP@ãRo MP@ær4_x0008_;P@®}CY&lt;ÅO@¨h_x0013_P@IòÕ4L@¢Çp_x000E_P@³ÅH^ôO@}bzþFòM@£¡ÂÝ*O@_x0003_õû_x001A_O@í¸ú6øuN@_x000B_²T_x000B_
P@°_x0017_K_x0002_Ñ%O@1 ú_x0004__x0003__x0007_[O@ó_Óp÷P@´Ý÷OòüO@l8Hñ&gt;NN@_x0015_6²£cO@v7ã¥'P@z}«Fj P@Ãý°±_x0006_P@ÀÎóú$®N@×â½-ÍO@ÔÌ:¸!P@_x001A_Ù7DUÂO@ÀòvC¡O@5Ò_x0004__x000B_f_x0002_P@¥EFt¦÷O@íbrû­O@¢@iönþM@Ñ_x0014_Py-O@%ö:è%M@_x001B_@¦^O@ô_x0014_ôðh~M@Ö9*Pà[N@½ùÊ½_x001B_L@ÖÚ	_x0001__x0011_P@Æà|ì÷:O@¨Ü|_x0002_ÒO@28E¦,tN@6_x0005_É» ?P@0³[H{O@ó"lP@á¢E±M@&lt;]üL°_x000B_L@_x0003__x000B_Ü?©Þ×_x0006_O@oËY_x000B__x001F_O@dn2ÁæN@¹j_x000B_O@Â_x0008_xrnPP@_x001B__x0006_dÂ_x000F_æO@¨eÔµO@ùáÐlúWO@)¶¡_x001B__x000B_qN@À|¤;Î&amp;P@k!6_x0007_N@DÇ 	ÜUN@_x0007_=)N	_x0001_P@
¯ "ðO@©&amp;ÑW
AO@'4RJz_x0005_N@	ÄÁ%½O@ù$_x0011_jKP@.Jé¨ÅN@ôK¶_x0006_àBN@W¦
_x0005_P@	pUªF_x0002_O@+_x0003__x0002__x001B_ç8M@_x0004_!%(¾3M@ª!)@ï`O@$ v×O@_x000F_é_x0014_ÍX]P@t7ä&lt;P@eö_x001E_¨{_x0001_O@KÆDX_x000C_P@#¼oMÿVO@sc­_x0005__x0006_?yP@«Üö¥5ÚN@7$ml_x0019_àN@%.ï&gt;uKN@^æ_x0018_97P@e_x0018__x0019_YN@ýy_x000F_³M@gæ@a1:P@_x001A__x0011_¾æ$O@Só½³BCP@öÞ47´ñO@G=áÏ£M@b,ÎN@0_x0013_:,FàK@k_x0001_QÁÔ¾N@_x0002_ÝÂG_x001A_,P@T_x0008_¢uP@óG_x000B_yeÓN@_x0014__x0004_2ä éN@p\_x000B_×a_x0006_P@5ÔkóëgP@ÔpµÈX.O@6¾_x0004_ÇNO@ªéeÜ_x0007__x001B_P@_x001C_xág}/M@Ú_x0003_ãÀN@Å5E_x0014_k_M@ÿ¡f&lt;N@ªÚ¢f _x0007_P@¥ú\_x001B_L¹O@J_x0007_t]ÀéO@Î4_x0010_EwP@_x0003_	{o|N@çD^uñ¡N@ÑO¸_x0005_O@	_x001B__x001D_î[P@p§:iazN@ËH;hÆN@EC=_x001F_èO@_x0007_0Ã
_x0010_O@PíqwnñN@ÛEË_x0001_ükN@w_x0002_FSáO@SI_x0017_²
P@_x0017_ç%l$aP@¯&gt;=Ê|DN@_x000E_£fÐN@¼Ø|J$_x0015_O@&lt;"»_x0011__x001E__x0006_P@`_Á%'N@ç_x000F_á÷K@&lt;8_Ä&amp;sP@_x0002_9ÿV³2P@v_x0004__x001C_é_x0006_N@ÊÛ§mê\P@iNüÝ{ÄO@PöÖ_x001D_åL@_x0007_d_x0008_»_x001E_P@7²òÙÈM@&gt;_y_x000B_ÌO@Ô?b_x000C_IPP@=$õ{_x0004_P@øñVÒ_x000C_N@:N_x0001__x0005_._x0018_P@Üf$_x0003_aqP@Ôu³=é{P@æÃ_x0011__x0002_àiP@vÄÎõY2P@_x0016_%YLO@_x0008_Ps_x0001_&amp;ïO@Î{_x000B_pâxM@z½»TòN@©_x0004_%­N@7_x0018__x0005_ý_x0010_TP@9Ùêw¤O@Iü_x001D_Ê-P@JØ4ÀûÕN@¦I_x0006_*ñ_x0014_P@Ah&lt;*O@A½*ò_x0002_RP@o\¢¤ÛO@òjKO;N@_x001A_l]_x000F_mîN@÷'&amp;P)P@,!Æx¯vM@Ý±r8¨	M@Ý_x001B_HbP@/_x0001_«æ@_x001F_N@ò¹`);+N@N_x0010_§_x001F_ÃN@´¿4Ç_x0007_AL@Ö4_x0015_á©ãN@òô_x001B_¦TdM@ÏeÔ=JGP@³yËßpjP@_x0001__x0003_HB_x001C_:ÒK@_·O&amp;1pP@¦»÷_x001D_ØO@·_x000B_ü8ù_x0003_P@¯0_x0015_ùÆM@zUI2£%N@_x001C_µg[kP@qø"_x0014_:?N@fs½öÜdO@Þ°§ª]oO@_x0007__)ØeP@~_x0001_SìN@ÏÄ_x0013_4Ò®L@Öþ¨º7P@nPa®÷M@ã{n_x0013_DP@V_x0018_ÿ+.kO@@NbÂM@µ÷ÝúN@Ù@øÂnN@º¦ÒÀM@ÔR­_x0013_^_x000B_P@_x0002_O¥_x0012_nVP@qÁék^P@¡Ã:Õ|5P@®ô_x001E_½_x000F_/N@û±HÅ
hM@­á/lP@=#´ð^N@GÝ&lt;_x001C_þP@2¦PÕË@P@.jÊ;_x0001__x0006_ì_x001F_O@f¢M_x0019_6ïM@'cí¿WP@\OÉlR£O@_x0003_ÎÖ_x001E_Y§N@¨_x0019_rlT@_x0015_i·É0S@U1ÿ¶&gt;_x0011_N@B9_x0017_ÂS@!+,UÒ:P@¼þ©­ùP@OdÎ&amp;AæG@SNÝÕR@ÆÆôPT@Ú"&amp;1_x0003_§P@qU&amp;»õS@ÉËq¯Ô'T@Y½]ÄæS@£Uy¿N@Â,m_x0012__x0004_jP@UQw_x000E_R@¥Á7#ÚR@»0_x0005_SÃP@A_x0002_J	MS@poØfÍN@_x0004_¿_x000E_ª¡BR@§¦|uöS@_x0005_­Íª_x0003_O@­¥()ºS@­_x000B_ÙQ@_x0007_×]_x000C_ø_x0008_S@7M-4_x0014_Q@_x0001__x0002_sé0ädÇQ@µ[_x001B_ã@S@D_x000F_0o_x0014_PR@ãÛ-¯_x000B_ïR@§0çúM@
®èm¸I@v^ª6R@C¦½_x0017_¢P@h0Ôª_x0003_°M@¾|+# T@ì&lt;iUø.O@F¢X¡ïéR@H _x0010_¼äSS@À3|!I@Ê
üûîQ@n¹¶&lt;`ÔP@*Ry_x000C_,_x001B_J@ZpN_x000B_ñÂP@ÂãO éR@Ì+ü2S@¥:f#:_x0003_S@ºh½00¦Q@H¼^_x0007_1S@Í_x001E_Ô_È_x0005_E@¶8Ñ:­ÜQ@¨¢ì_x001D_³_x0003_Q@]?ÕMþ½Q@¢ªâJdQ@h_x0007_teØN@Iéí ,H@Úx£}¢L@ß_x0003_Á_x000C__x0001__x0005_ÅR@Ê5©1OQ@-?qR@;Ñèð_x001A_òN@m]_x0014_ßQ@ýËì×_x000B_`R@6êÑBÏR@Q_x000B__x0004_ùç1F@_x0003__x0012_sÊå_x000B_R@Ág_x0017_puQ@tª6;_x001D_ÍR@$ÿÄK=_x001B_R@ñ_x0019_­\ë×R@Î_x0017__x001B__x001C_àºS@_x0016_ýÇð¨yP@53_x001A_`.ãQ@Ø¢h7l_x0012_T@Óú×°	O@Äv,£X^P@?|ò`_x0013_O@|AC·S@÷¶$_x001B_ª(R@¼_x0019_ô#¢Q@¤_x0010_$^4N@	; 4æ_x0002_R@_x000E_fU_x001B_%ãO@±,t_x000B_{_x0016_R@8|:ßÓtL@à$×ü3CN@iÊtkP@5¥_x0005_%S@9¾M¸_x0013_S@_x0001__x0002_+_x001B_JÙÿ_x000E_R@_x001E_ï¾ZS@3Áº6N@Ü×±_x001B_söQ@þâÌ 0SL@¥_x001C__x0005_Ö!R@Ý1Ùó_x0015_0M@N_x000B_È`Q@_x0011_ÉäR7¬R@èÌêRER@"ÿyßøÀO@É_x0002_øï ©Q@óP_x000E_B,CT@Ó_x0007_huRQ@Æï³ÛJR@6ÂOæ P@H]_x0015__x0016_r`F@_x000E__x001E_o_x001C_½ÌL@_x0006_¢ÃÜHåP@Ø³`;wH@K_x0016_1©ËQ@ÃôxÌèÒP@æÙºI¼G@r_x000E_Ö~Q@ú¹vÌ×P@0²xëP@!îÈ|N@è3£ÚØR@êèFÝÑN@ýÀÒæÎZR@_x000E_OðäS@Ïõ_x0007_^_x0003__x0006_èQ@¢7	&amp;¤O@ß-íJäÒR@_x0014_%_x0018_Ð¿¡Q@e~Q!·Q@V³4GS@_x0001_	U{§R@ÇÊgg9J@_x0008_á¤çPO@_x001B__x000F_b)WS@\Ð_x0014__x000C_,Q@SH*_x0002__x0012_üR@ä_x000F_±G_x0005_+R@¬ÐÈ¡P@Z)åY#T@_x0003_ö­i_x0014_7S@+î¦úR@¡S@ß_x0002_ÂJ@ß`_x0017__x0005_ÀàQ@_x0004_õbóR@#Hù_x0008_òR@Ó}_x0002_]ù=S@z_x000E_®)êP@)ä³³áP@9»(-åR@ mü_x0014_GL@¿Êf_x000E_ë&lt;Q@®_x0016__x0003__x0016__x0013_R@¸@_x0003_IóåO@b-ËFµ³R@ø÷ó_x0004__x0017_R@ì_x0008_0ÖÀzQ@_x0002__x0003_º£z£öR@¬\ÅM_x0015_{M@·)S@ýk²_x000F_©P@¥¹ûx_x0012_R@_x0018_¶§X_S@LJCõ`_x001B_O@À+_x001D__x0010_½»P@H@30cR@:±ì`ÇM@Ñ ü!R@yë_x0017_fI_x0019_P@Ö¤ø1oJ@.__x000B_½íCH@lÅk`0óP@_x0008_k×ÓoÐO@eøµXQS@ØÀ_x000B_©lO@_x000B__Ö±_x0001_oN@_x0019_JÆùCS@3æØCj_x000B_S@Äåæ\zN@ÜòEê_x0005_S@N&lt;_x0012_WJ@æ³«K!Q@;`)uû^O@û_x0013__x0001_ìÎ\R@ÄoX|PÕL@Î4V_x0014_¶O@Û'Rû_x0008_R@óvÙQ@_x0003__x0007_,_x0014__x0002__x0003_¦ R@äk_x001F_(I_x001C_S@y)t_x0002_âÈR@s A7bT@Úýôè_x000E_&lt;K@Ó _x001A_¢»±R@|\Jí§S@Ä.Ãq çR@ÞHÕbñ¤M@Öè&gt;s_x000E_ÉS@¢Z8_x001B_káP@YgÓÜS@ÇÙh$ØP@~­ñ¹äR@gNöNÅAQ@æèæüX¶R@T_x000B_u9Ø÷K@­özï@S@]Rûxä_x0014_S@ðkÏv_x0004_P@@àÔlÅL@ø5¦ÜâQS@,w¾ã'oS@ÚðÅ¤­O@mó¡$&amp;_x0010_P@¹ý*j«R@ÆÐ_x0001_ÂÌP@Pc,xü?Q@*_dè×O@ÂÊ\ÅÁR@-.&gt;R@ÞCö_x0004_ìºR@_x0003__x0005_U ³aS@ïT_x001A_Ê:_x0013_S@¾ï¢_x0014_ìS@Ö+P¶âM@6½¥óõ÷I@ìõJ_x0001__x0007_÷P@_x001F_ÇÑfgQ@$ CÛ_x001A_%O@&lt;¼Ç¹äR@W@_x0001_ÔP@hLÔüC
Q@»Îî_x0014_P@qÌí5+P@"å_x0010_ÿ¯.N@ÛgôÆ1R@¦¶/_x0004_)Q@Ö_x001A__x0014_I_x0002_LQ@ng_x0019_þ^oQ@cì£_x0014_AüS@_x001C_R\ÎÏëH@ÌÏ_x0011_ÊwR@óaE&lt;pR@^HÕ_ÝLR@Ì¼æ×÷O@×?hz-ÀS@je×·R@ÎñY_x0005_T@Ö_x0015_ëxS@8Ö¼­²¼P@kmâ_x0016_@R@$è
&amp;Ë0T@_ÍÃÁ_x0004__x0005__x0003_úL@&lt;ÈL­ú'L@°µ"]_x001C_°R@_x0008_!ÒØVbQ@ÕMNfíÎP@ï²BÖÒS@ ½2©_x0018_$S@*_x0019__x000E_º¯]S@¸éôñP@_x0004_âð¨L@_Y_x001C_¶ÎËR@ÊÒÑôM@ÊÌñðF@2_x000F_ø÷_x0018_Q@_x001F__x0013_ÙRÍQ@½_x000E_b+ã/Q@HG¹_x0001_¾ÙP@yÛ_x0002_O@_x0012_îÆ_x0001_Q@*_x0017_/9n_x0011_S@(¬c¡#_x001D_P@÷&lt;y;ê_x001E_S@?ª~ëuO@ª(&amp;^IS@{ç·EQ@ÐöEä_x0014_HT@£[OFlQ@¤	p_x0007_5S@K&gt;µ YS@üUX_x001E_ÍQ@Kr_x000F_¾2Q@@+îèL.G@_x0002__x0005_òÊ£¹o«N@Æ_x0003_zwÀQ@Ó(³_x001E_7R@8Ì@u±kL@e_x0017_ÿªP@ÐÃ¨ñn¤R@s cã_x001F_¬Q@ÊN³eS@6U´à_x0010_K@_x0018_X
3ûN@âË_x0001__x001D_»Q@v_x0011_SÑ¸C@hrþÃR@=-9ÕqQ@È½2SR@ä´jÙº[Q@{ÇêÀ'S@&lt;Í¼ ·P@TÅ_x0014__x0014__x001D_½N@´I&lt;6Q@_x0010_
öBÚ
T@_x001E_SÞdI@_µ´t6ÌS@_x001F__x001C_)ÎÉaP@G
;ú9AS@b7ÐR?.R@!hÃÛ®Q@=agº_x001E_XT@Èè_x0014_¥N@&gt;sþ_x0006__x0004_N@ßóÄ?"J@NC_x0001__x0003_©äS@;$2_x001D__x001D_ÝP@(]ñìáNS@8j¸zT@°B;`
±L@__x0019_üí:S@lÄêL _x0002_S@´!á]ö}R@Ý»jÕ)#Q@b(²âìQ@HR¡MîO@_x0016_|_x001E_íWN@ó[«ºH_x000B_Q@¿_x0019_¤ÐÚÍS@æó\ù_x0019_&amp;Q@áa&amp;J*Q@-æ_x0003_»_x0002_P@´ü#ï_£R@; ]P&lt;P@Í×vo_x000C_úQ@¨í]Â#S@¾Jf-ZYT@Ç&lt;ê¡ÖS@Ü+é¿{eR@AÒ_x0004_yíR@±Y½U-S@Ý·ºÊÓÏS@/T*¬#ÃQ@~ZX~S@u¬.ØmÅS@_x0003_`X¦]Q@L¢}r²2I@_x0001__x0003_P_x001B_ê_x001D__x0013_µP@/÷*úUP@©YD_x000F_jðQ@JÎÌH@²j¿sR@mTY%_x0007_S@÷_x000C__x000E_$üQ@_x0007_KyFéQ@fk_x0010_ oO@ºÜG©²wP@üø~^¯P@eùþ_x0003_nS@_x0012_Ì2"iñS@gtë8AM@à%¾ßAO@£uêÃ_x0018_5T@+_x0003_æ:ÞIQ@Ã´Õç_x0001_K@é¡q8cbP@Z&amp;_x0008_;_x0007_M@_x000C_Ã[RG[K@7_x0008_cnßUR@_x000E_î¾Áå&lt;P@òxÆÌeáR@_x0003_am³àR@_x001E_38|p_x0017_M@2z¸Â0R@ñ¶ü@K@E Êo+L@R²_x001E_/ð_x001C_N@wöÄZZP@Ä_x0002_~_x0002__x0004_úÚM@¨.¶Í_x0011_M@.$*_x0001__x0012_Q@¦ìu_x0014_{S@ú(_x0019_%añQ@Cîâ_x0017_lP@_x000E_³u,P@_x0005_[éë_x0010_L@þ#ëñ*O@5_x0016_ÏöÀ­S@º_x001F_9aemM@­_x000B_|yR@"~gO@laL£ËfS@jé§#ºR@_x0010__x000E_÷(.Q@¤Éì!	P@ÃC_x0002_¤S@ó®_x0003_ç_x0015_T@~[L&lt;GR@=èS6{R@òg©ä7Q@p3_x0005_S@ê«_x0011_tµQ@_x001C_B]»r$R@ò_x0004_Úê_x001D_R@_x001D_0_x001C_+þP@6¡ê_x0010_ÏfP@Ì+¯ÖûwQ@·R4¾ºéS@;¼ëlóP@ÝOÛXm:R@_x0002__x0003_sÞà7rQ@b%_x001D_0HfM@~hÈqæJ@_x0015__x0012_Rt½R@F-è:ÐoR@N_x0008__x0019_9_x0005__x0001_M@Hn[_x001D_rP@GÙÝÜR@Ë¿¼Ø¨ÒQ@õèùùå¤Q@_x0016__x000C__x000F_o_x001F_R@"ØBbÑJ@ç?ÍÂ9T@î@º_x000C_ÃçJ@õ0kuõQ@¡úõZÕI@_x0003_è:YÞ¸O@ä,½FºXO@ðA¦ç$R@*Ô_x0012_Õ4ÜK@ÎAèÖËIN@^hJ0@P@·Ð}k_x0004_2P@P
£W¤4P@^ô_x0006_æVQ@#~\yühS@Íab_x0014_I_x001E_Q@	O!_x0007_$P@?¸
5 jQ@z5K@ØÜOÁiR@_x0010_×+p_x0001__x0004_]×Q@$Ù_x0003_g]M@_x0016_±¥øØüS@.}©jB+T@ÇÎa_x001B_M@Lµ_x000B_·_x0015__x0018_S@ÍvYnWR@¨þ¥Hæ´K@ì_x0010_Î¯h_x0010_T@_x0019_ñ(ä¦mP@¡5ÞS5ÒQ@A.å4Q@_êèrê_x000E_S@]Q"ÙHP@´^_x001E_c=O@Ç_½M@DñN!*_x0002_T@·ûÁ0°S@è_x0013_"dN@?Ã_x0005___x0007_Q@~òßuÙS@î£é ´þR@®³Æm+_x000C_P@S}óÄ_x0015_Q@±ÈÇÚ_x001A_T@²¡#²áS@b&gt;§ÍßN@Æ(Òç_x001D_EP@*É(QÈP@ECñ_x0015_{=T@mûÇ_x0014_óæQ@dÃ-+½rK@_x0001__x0002_üë:@lR@"_x0019_ûÛv=R@_x001F_®_x000B_â=QP@}oÅ_x0005__x0008_R@_x000E_f8ÉéåL@_x0005_º$qS@jSioÏS@v_x0007_ÞjäK@Ç_x0010_U _x0005_R@ØG%l¤cI@yuÍÙfR@þ&amp;³·´S@¡KjTQ@:¦ÊÔù8Q@óþG4R@é_x0001_çþS´S@ýxsKaIM@^öË"ÙP@ÓJ»¡S@K§îÄ S@V!`FÑP@«¨#LÙÉQ@R§ô¤_x001C_uS@Ð½_x000C__x0006_þQ@_x0002_ÂÖ ±³Q@¤_x0002_Uþ»MP@_x0011_=/_x0019_ªS@v.¹WK@Ì÷9+·ÁK@îuï!1*S@_x0013__x001B_óð´_x0005_T@bK_x0002__x0001__x0002_
IT@¬3=¨ê_x0006_S@ù_x0014_ÔêR@ÛCmÈèãR@´ÑÒÁ_x001E_ñR@R"«´ôR@_x0017__x001E_ë_x0011_S@~Q§'_x0005_ñR@_x000F_½ÑW&amp;àR@ÔJB¢qÖR@ÆyÎÓÌÇR@x_x0018_V
 _x0001_S@çÏÇÛ_x0017_S@ ª{½ÚíR@t¼c_x0008_»7S@!n_x0001_"_x0011_S@U~ã_x0007_#ÓR@¶_Ý_x001A_Ï_x0001_S@rH39_x0019__x0003_S@÷Îr£i9S@&lt;2ì¹ü_x0003_S@yl¤ÚþR@¢
Æå_x0005_üR@¡¾!®_x0005_S@Ûp¬_x0017_u_x0016_S@_x001F_çg[_x0006_ÿR@º¬¸3_x0005_S@ìà_x000F_ÛñR@¸+ÙG_x0005__x0010_S@_x0019_þû	S@ÔÑîEí_x0008_S@:p_x0015_	_x0018_S@_x0002__x0003__x0005_ñ·eøR@"C1)ã_x0018_S@Â%ÉØ_x0011_S@éáT«Ê_x0010_S@1¶Óµµ)S@_x0019_ÊOÀËìR@ºß
í¿ýR@%2nÞ_x0006_S@.Ã¸ÙR@:_x001C_±ÝÊR@_x0003_n_x001F__x0013_S@4	òR@.,ms(S@¶T_x0005_nÛR@6¹­ÜR@nU
XI_x001F_S@ö!_x0003__x0018_|_x0008_S@§_x0012_)bHÒR@&amp;_x0014_l_x0012_2S@l_x0012_·îÔR@®ÁÛ4_x000E_S@Ì9iðR@Á_x000B_Ý"¹ S@ðºê~û_x001E_S@_x001B_í_g_x0018__x0019_S@bNX-_x0013_éR@_7ÿ»ËÕR@^éë_x001A_S@_x0005_Lt_®ëR@f#Ò_x001D_ûR@ÝÇ_x0002__x0001_S@º9_x0004__x0008_¶ìR@üD_x0016_ç°
S@Ó-×lV×R@+Ýx7"_x0014_S@[Ç]n%S@i±O_x0014_S@WfÞá¨_x0006_S@N_E_x0005_t_x001B_S@¼¾*É_x0003__x0012_S@Ë&gt;WÄZ_x0007_S@'ÉvèäR@c#_x0018_µ_x0001_S@«\ÓßaòR@1Î¤W/S@f&lt;Û_x001B__x0013_ÔR@mn_x0006_¨¹_x0002_S@¢0ÕqþR@ß&gt;¿ï¡*S@}F2F´"S@QQ_x001F_E_x0005__x0017_S@Á$o_x0001_J3S@¯¯IK,S@v_x0005_þHßR@_x0010_¢¯ÊûR@»x\@¯	S@&lt;_x0018_¿ôR@÷XßÐ
S@
mÉMòR@_x0015_¸_x0007_£_x0003_S@¡í9,x_x000B_S@&amp;_x000B_kñ_x001D__x0006_S@_x0017_ÑÒH/þR@_x0003__x0005_ÄÞû4_x0011__x001D_S@JÜê§6S@_x0005_gj?Å_x0015_S@OÅqg_x001A__x0001_S@¾ô*õfÝR@PÞ·;à_x0014_S@¹_x0019_àéãR@ÅòñSvèR@ ^í¨lþR@!«§å_x0019_ÛR@aQÄóR@}fFKÁ_x001F_S@UÒ+êR@_x001C_ k{ùR@ûÌ_x0007_ýñùR@{_x001B_:$S@ï}Ñ(ÝR@H_x0011_,-îR@ÐÚm_x0002_ÜóR@_x001D__x000F_vo_x001C_S@_x0013_¶ñíõÿR@ô±ÞìúR@_x0019_Ç2¬_x0013_S@Ôõ)ã_x001D_S@($á¿_x000B_S@_x001F__x0012_Ñ_x001C_ñúR@dAye_x000F_S@_x0008_	Á8_x0014_	S@WQBÀÐÖR@!DN"S@_x000B_öÎê	S@èâ_x0004_á_x0007__x000B_¸_x000C_S@_x001B_mçA_x0003_S@=_x0018_&lt;_x000C_4áR@_x0010_e_x001C__x0001_'S@p3 kø_x0007_S@[§±]_x0010_S@DÕÛ_x0003_{_x0011_S@zS(ÿq_x000F_S@¡_x0002_m_x001C__x001C_S@Ø.ñ@ýëR@®ä o_x0008_ S@(â	_x0019__x0018_âR@}
xdª_x0018_S@t_x001A_ÙN_x0017_S@ú_x0005_ìeÙåR@î¬HgÍR@ÃRó_x0004_(ìR@jÁ_x001E_ÉéR@2ú*íVäR@w¨XL.ëR@éøÒ_x0006_¨îR@S®ÿ&gt;	S@ñ_x001A_Ñ_x0004_ÛÌR@Î»}^v_x0012_S@~_x0017_ªÕ¬_x001B_S@Rx"_x0016_ÔðR@_x0015_×D©ö
S@_x001A_Må_x001B_côR@'½ó^_x0001_S@p!_x0007_¢)S@³_x000C_ûf[	S@ê@_x001A_çR@_x0003__x0005_^ÑëÒR@óÛk_x0014_ÐR@VÞ»Ü_x0001_S@aeÅ&lt;_x0016_S@ùs¹\	*S@_x0006_$.K¸ËR@"Cþ21ÉR@7d_x0002_½*èR@ÁýÍ_x000C_S@¨Ü·È_x0019_S@s£_x0007_ç%S@®ø¯¶§_x000E_S@_x0019__x0016_5®_x0017_S@öMOô:+S@ÔËoè&amp;çR@&gt;-!àg-S@5a_x0013_ûôR@i}Ú&gt;èòR@i2à:_x0002_S@ïCïNÌ4S@ùyÀ_x0004_S@HµûîÝ!S@Í_x0006_#$ÔõR@¥Ý¥_x000F_S@CBe\Y÷R@£¹_x0003_$_x0005_ÜR@ô_x000E_¤_x001C__x0004_S@TîÓDÏR@¼æÕíQ_x001A_S@C&lt;øî5_x000C_S@mÁQ(_x001B_S@ïf¿V_x0001__x0002_S7S@_x001C_2R;_x001D_S@JcøêeìR@gR©êG S@#Ü_x0016_'G_x0004_S@%6B£ZÎR@Á(_x0012_W_x000E_)S@9¤w!S@_x0019_®ºj©8S@P_x001E_³à¬éR@¨;*S@äÂöæR@_x0008_É`U_x001D_õR@êá*_x0003_S@9_x0002_yx,S@pOíR@#V;_x0014_§1S@Ãt_x000F_/Ó_x0005_S@¸÷_x001D_ý÷R@Úd×_x0003_óR@æÞiÉ!ãR@güzM_x0005_%S@¼Õm4_x0007_S@Þ_x000B_Úý_x0011_5S@]j4²ì×R@Ô·%cYéR@_x001D_è_x000C_¯þR@zø¦q	S@)ò¬G÷R@4)Ð´½+S@.¬§F¥ïR@û}Q¬Y_x001E_S@_x0001__x0005_82cW_x0006_S@ñ.&lt;$"ôR@J_x0017_Tls S@_x001E_öÍ¾ÙöR@ÙÚÿ¤_x0012__x0004_S@	_x0007_ÖúyíR@ÚÔ9I_x0001_S@îÜ@-_x001C_S@úRæ(S@%Cx_x0001_è_x0010_S@"Zô.Ñ_x001E_S@¢¼_x000E_qÚR@Ã[&amp;oÓ_x0005_S@?_x000E_!\
_x0007_S@õ}«+æR@æ_x000B_=¦ÈR@HíR÷R@1~§_x0019_ÙR@p÷_x0004_®ÞýR@Ê´T;p_x0018_S@Þù_x0002_S@_x0005__x001F_y`²!S@Â_x0014__x001E_l7_x0015_S@§½á''S@!y_x000B_?ùR@^ÆxäR@`îEþÒ_x000F_S@|õQg¥øR@hQöêR@õ_x0003__x001F_
S@ó©_x001F_ÅB_x000F_S@a·ÅÔ_x0001__x0004__x001C__x000F_S@gÅ#S@Ëq_x0001__x000F_ðR@[!£dý_x0012_S@_x0018_&amp;+Ü_x001C_S@_x0002_M_x0015__x0018__x0018_S@úî_x0010_Ì-S@a_x0007_&lt;_x001E_[_x0018_S@"rXM\_x0005_S@_x0004_÷x8w_x001A_S@ôE¦=_x0011_S@_x0015_íÇB§ÞR@B·õ_x0003_§óR@ÖZv_x0005_s
S@_x0017_v_x0019_&lt;_x0007_S@s§ðïR@ATïjH.S@|Á_x0016_èî_x001B_S@á`«ê/S@Cgý!ÃR@á!Ú_x0012_]ïR@E+ð3
S@é^/ã"S@ù·v_x0003_B%S@ØÈ_x0012_S@_x000F_ÒÒ_x001A_S@ó_x001E__x000C_ûR@Ç°Ïº_x000E_S@¤_x0002_ØÁµçR@1×(ÉÙ_x0007_S@_x0013_NG_x0013_.S@ÈMkôûóR@_x0002__x0004_Å¬ÒÏrâR@öÜ_x0018_Ñ_x001D__x000C_S@®;$M__x000E_S@gD#¥oöR@~ËóÃB:S@ "_x001A_t»èR@çL_x0003_öR@K_x0007_~ÿf_x0012_S@pi_x0005__x001D_ÔâR@â_x0005_ î_x0005_S@Ý{îQ]_x000C_S@xù[íåR@SJjøÕR@\(£µ;_x0001_S@H_=	_x0017__x0008_S@Ç_x0015_!ÑøR@Ó&lt;ÇÆÄ(S@ÙX_x0013_&amp;S@Kû+åGöR@¨_x0013_f´¡ S@SB_x0012_W§_x0007_S@ò0wþ!S@'!lÔR@=_x0001_É&gt;hýR@÷í8\	_x000B_S@1 DßR@u¸òn³ÐR@ö&gt;ßð³_x0008_S@W®¦*_x0016_S@S_x001E_Ï1I_x0004_S@_x001C__9Ç&amp;S@ú_x0019_ý_x0001__x0004__x000B__x0015_S@·Ð"Y5êR@Î©?z_x0008__x001E_S@_*Ùè5S@©-5FóR@_x001B_ß
_x0005_$S@þiÑS8_x001F_S@_x0004_|ÛF_x0013_S@_x0004_ßn¹_x0008_þR@Bx\]_x0015_S@Ç_x0012_á-¦_x0012_S@_x0019_X=¨_x000B_S@ÂPÁ:_x001B_S@Ê_x0015_»þÉÝR@õFx½AýR@_x0005_&gt;¥ØVÚR@ 2ËdîR@'Wk_x0003__x001B_S@S~Qui0S@D0×â× S@K{ä¦_x001F_S@_x001A_Á¸_x0010_;(S@JØãg_x000F__x000B_S@}t_x001D_X$;S@Ü×_x0017_&lt;¯$S@`VÈ_x0014_S@_x001A_ebO`øR@Íµ»Ê³_x0013_S@_x0017_sy¥_x0010_S@ñ½_x0014_r_x0002_ùR@r¯Ô«%S@P_x001C_d0/-S@_x0006__x0007_Í²_x001D_u_x001F_S@D°5_x0013_/S@·ÅB"_x001C_S@_x0013__x0017_¤%*S@ÉX_x000B_÷R@¨©Û1Â÷R@Ýù_x0013_ª_x0019_S@1æÕ
S@R_x0002_S@î]1_x0006_S@Ô$_x0002__x0001__x0005_S@ê®ÁaÖ_x0018_S@o_x0012_~!_x0016_S@+_x0003_ð@&gt;_x0012_S@&amp;ãUß_x0008_S@¸)Â[RúR@á´Úç#öR@¿I_x0014__x0007_íR@úQlÉÛ_x0004_S@-?_x0003_'`ðR@¥uz{5S@_x001B_tJ_x0015_êR@$¶g_x0003_+S@o)5_x0005_&gt;ÆR@UB_x000E__x0018__x0012_#S@²@ù_x000E_S@R)A_x000B_S@çOÌ_x0015_úR@úØweñR@7ÅË©ºàR@·ä¸´&gt;_x0007_S@LR8ñ_x0005__x0006_ï_x0019_S@_x0003_´.IÑR@Â*Ô$¦áR@±;#'øR@psME&lt;S@ó_x0013__x001E__x0019_iëR@­¨º_x001D_öR@~°úßýR@¤_x0001_f1S@_x001A_^Zÿ_x0002_S@_x0005_-È1û_x0015_S@èÖv[)S@v½7üR@ùQ_x0013__x0010_S@Ûòâ{áR@ú_x000F_$D_x0010_ýR@CÛü&amp;g_x0019_S@_x0015_ë,&amp;S@ið_x0002_Äï_x000E_S@£3ÂCÿR@"cß_x0010_0S@÷W*Q_x0008_S@_x0006__x0013_ä
_x001E__x0017_S@UÕã+S@ý¹«ÅçR@6ß_x0004_OÏûR@ÕÓ&amp;ø_x000C_S@?EÛúR@ð_x001E_)B&gt;S@ÍÅ×"É_x0016_S@ù"Ñ$"S@tÛªú7S@_x0001__x0003__x000B_ybzV'S@Nº_x001F__x0004_á_x000B_S@_x0001_1"$_x0015_S@R^_x0013_S@uý5^õR@òÔÎH^æR@_x0007_ù_x000E_D4S@_x0003_Ø:Ç_x001C_S@A®"s_x0017_S@ìeÛ?³'S@þgç_x001B__x0002_S@û_x0011_o&amp;iúR@G6¶àüR@Í:Ù_x0008__x0012_òR@¡ÅßÙ_x0006_S@¶?*$S@äA_x0018_Éó#S@l_x0006_5B§2S@øóÅí$S@_x0018__x0017_©'Î.S@ÒÇë×Ç_x0002_S@Bãî ´_x0004_S@³þ_x0014_#ïR@LPÂAÈ,S@æKÅåd_x001E_S@G£ ñR@©y)Á|ÙR@úLbHm_x0015_S@ÀY8m!_x0010_S@cü8£Î_x001A_S@JI_x0002_qoÿR@»Àê_x0002__x0007__x001E_S@e¼t'.S@&lt;ä2¶@_x0008_S@&amp;ÌÓ©ÃÁR@Åí-_x001A_åR@ÃrväüR@èN«Y_x0007_S@ã_x0008_#Ì_x001D_S@Jk²î}+S@X,¨Å&lt;ðR@äw÷¨#S@zü+CÔÿR@_x0013_ÿ_x0014_xu_x0007_S@x"X¿3S@Q5ÿdåR@»R_x001F_+\&amp;S@÷Q7®ø_x0005_S@aýOÙ_x0001__x0014_S@_x0007_Õ1K_x0006_1S@_x0004_ÖÑ]2S@ß_x000F_|&gt;Í¹R@_x0017_hÕÜ_x0003_S@
4¶m"S@ï*gâ­&lt;S@Ï(áÑøÛR@_x0013_b»¿üR@ZgÎ§¿ùR@d&lt;áÀR_x0014_S@ÖH2¥õR@ô°vo_x0002_S@Ïóç_x0004_{üR@Ó¤BZ_x000C_S@_x0001__x0002_ØVWØR@·îõý,S@S&amp;6ÞR@%+L¿R@zgþS®_x0011_S@1ÿwùH_x0019_S@(c_x001D_S@&lt;]_x001D_¾iùR@aâ&lt;0S#S@JX	©8'S@òìßbnàR@üÖ¹Ò0S@íO«à8!S@Ï3hö÷3S@ì.ÐîðÝR@¥g¾
KÿR@éE_x000B_(S@Ñì_x0011_¤éíR@3P¹_x0016_S@è²	Ì_x0005_!S@òÌ¡`ûR@gÖê:èR@áªj_x001D_S@~Ë_x0007__x001A_S@ÓÖíÝÓ_x0013_S@Ûøém_ãR@_x0006_rþÈúßR@U9²äîR@*÷ÃA_x000E_N@&gt;Îi_¥'O@Q=[t_x0003_N@Dú¹É_x0001__x0005__x0008_ÀM@¼Y&lt;;O@NX¹ï_x0013_YN@k'è_x001D__x0006_O@'Þ[¾M@»P_x001E_æ_x000E_P@@UðN©_x001B_N@Û_x0015__x0003_2¦£M@¤ó_x001B_Ú_x001B_ÔM@_x001C_%V_x0003_ºíM@Î_x0002_»UÔ®L@ÿ­ÕÈ_x000E_åO@ÍÌg_x0006_{MM@_x0008_èæïcEN@;A^Rþ¤O@/üÈ+M@BA£kO@-«´·M@ï/_x001D_s,@N@#ð·có¢M@µt_x001E_ÝÏL@l³¹¯¦_x0018_P@Ç]_x001D_(·_x0004_P@ÕÉ_x0013_\_x001A_O@_x0003__x0017__x0018_¶_x0006_ÁN@·_x0006_i9ÜL@4}_x0005_lN@_x0003_Ù)ÌM@×±°"Y¶O@_x0016_#Õ._x001D_N@§©i(P@KÆIÿoºM@_x0002__x0007_C,±-E"M@ú_x001E_Zò_x0006_O@øµNÓ_x000B_¬O@_x001A_¾¼.êN@[_x000E_ÁJN@J_x0014_f/O@$L_x0007_0ùFN@)Z_x0005_j¿N@_x0002__x0011_	uO@_x0012_ß°_R¾L@ë_x0013_°CN@¹w46O@ÃÍ½Æ_x0012_O@&gt;_x0014_äßÓ_x000F_O@_x001A_À_x001A_añÙM@bk=»v[O@é*,ÒjN@Ç©7#N@¥úq`©DM@_x0006_	eýN@×Ó¥_x001A_îgO@|3å_x0004_N@_x001F__x0001__x0007_Ñn_x0002_N@Gø_x001F_µM@qn_x0014_Å_x0011_N@_x0003_ÚWWöÉN@A1_x0003_ÔâN@0QïÑuwO@ÿ_x000C_kNßO@_x001B_FÁÑM@Æ1lN@¹&amp;Ñ_x0004__x0006_4»O@ìÓxUvëM@ &lt;LN@Z9¨7N@ÍJhN@[5_x0008_9«7M@_x0007_°JyÆåL@Á_x001B_zò4FO@¥_x0003_"_x001C_HóN@ @±_x0006_ØN@ØDpË_x0006_O@¢kçdQ)O@×Û.$N@¶®}\&lt;#P@ _x001A_Ò=O@L,svgM@_x0005_÷_x0001_òM@õavè¬_x001A_N@m°â_x0017_äëN@h{ñãM@fEç¶_x0017_UM@z_x001B_þìçIN@2so¦\N@ûÔÄ"eN@S3éNSM@&lt;¥hÔ_x0002_M@¢á³bO@c¦áVM@ÊôQÓÂLN@§?ôõîN@ç_x000B_X"{M@±õÖ_x0017_#O@_x0001__x0002_?ÄêÓíL@Ãÿ¥ÌHM@Tõ}_x001C_u÷M@/C_x000F_]òPN@_x0004_yMyBN@§öl_x001C_íN@ÔÿT_x0015_}L@ZóÛ³M@
*õo6.N@ÕA_x001D_1+N@ºÛ_x0013_oN@²°ÏZÐ_x001E_P@ÔÔÐÉ_x0012_L@øèMAN@i3hÓë_x0015_P@¹ã__x000B_fM@Ï?õü=N@¢4eN@þÂßM@ÓÙf:þ_x000C_N@_x0005__x0006_ÇõÉûN@¨hNd³M@dÞ _x0018_M@¶í'_x001D_( N@:ÇIê_x001E_¹N@tµº[þN@ºÒÜ_x000E_M@í¶¥ÅrN@)+évüHP@Ä_x0005__x000F_ô¼?N@H-ó~'þM@í*¥ë_x0003__x0007_òàM@3íé_x0018_0P@LÆeV^O@%Êý«)N@S!Ò_x001D_[N@º_x0013_ACªM@	¸ô0:M@J.ÑùVöM@$hbiN@(._x001E_­_x0014_O@Á_x001D_$OM@4òIGTP@ÄË_x000F_z_x000C_O@÷r_x0006_ÙççM@_x0007_´C¢èlO@_x0005_ù_ê¼¦N@ÙñC{N@´î¨ýojM@_x0010_ö^_x001A__x0019_×M@9WU@a?O@«_x001F_D_x001A_ÅO@ÔhÈ®¯«N@7ÿ	N@J§&lt;._x0006_N@ÿß0.ÑO@_x0002_Gaôù`N@_x0003_À"W8N@ÍÞõ_x0001_³_x0004_O@_x000B_n­ÓfN@¼_x000B_¡_x0007_ÂN@*Wc'/M@ËqÂ#D0N@_x0002__x0003_,&gt;_x0010_EO@J#À_x001F_(N@?Ã+_x0002_O@èM1ìëN@UÞ&gt;p_x0015_áM@_x001C_Ò`Ú¦§M@¶{_x0012_D{O@°h0ÁO@øÔÂÛ{M@üUà»/_x001E_N@Q°¯_x001D__x001E_&gt;M@nÝ¾¶_x001C_9O@mÚ_x0018_ÝûM@ÎJ@à§N@_x0004__x001A_qHÛL@»_x0008_^¢ËM@Ë´±ÆíN@íBÛ®¸O@}mzQ¡_x0016_N@Ñ_x0016__x0015_ÍéiO@?_x001A_Ñ_x001F_N@À¤î9¢ÑO@_x0001_44_x0010_N@¯_x0002_B§÷N@!Ö ÷QO@ÎH_x0003_IùL@D_x000F_Ü,ôM@üÓ¹ìÚRN@d¡x¦æÄM@ªwq«VO@¦·_x0013_ë5®N@Ü_x0017_DÄ_x0002__x0003_'`M@cHOùõN@v°Óü_x0019_N@iïY]¡TN@I2±_x0001_qàO@|CñãÔ_x0008_O@b5µ=D¶L@0×¦3ÚO@_x000C__x0003_d6éN@_x0002_Íá!þ8M@S»ÎptO@ZOÀ­M@,V9_x001E_y^M@ÛõU_x0003_)_x0013_P@&amp;ð¤ÿ¾~N@ßWæ8M@V7è8O@Tµ}ñ-qN@_x0010_ïgÀaN@ÇÞ_x0006__x001B_üÉL@~ÑÇM@ð_x001D_±ãLN@8Ýµö2P@Ï_x0001_y/M@æéùºYuN@È_x0010_Ñ_x0012_`ÒM@:é©y"mN@½Ú¶&gt;I4M@ÀûJ_x000E_ÎN@SÒ3_x000C__x000E_*N@_x0016_Á²(ÍN@,;
¿SN@_x0001__x0002_×ç!¤N\M@_x000E_U_x0016_ù8N@åFA³kN@v
mçL@Ïé(¼ÃÏM@_x001F_&gt;@1pN@Ø¯_x001F_ÖðL@m_x0005_¡X_x0006_N@ñ¼À-ÿN@_x001D_dìéTÈN@¨_x000B_hÀæO@Ð_x0011_)¹&amp;XO@ßoo7GàN@_x0006__x0015_'e.ÉM@_x0002_n.¡O@ñ³Æ±lTO@î_x0017_émp@O@·CÂñàL@ 
V©O@²(_x001E_ýñ¢N@×¥­LN@Í{!zÙO@×2Õ6wßN@½|÷À@M@ÅKð^ÓL@ÆÃaD
&amp;N@_x0008_·×yN@D¿Þ[¿cO@3gOþråN@%EM_x001F_ªÚM@ò0càßwN@Ú½_x001D_â_x0006__x0008_bL@å?_x0001_ìÉM@9oðp_x0003_ÌL@lÛoW_x0015_M@qÊ:0mO@X÷rçN@Ú_x001F_N@|ZTº¯®M@Rb­¶_x001A_O@_x0002_¨6Õ«M@_x001A_
Ë¦ÜN@µ	´¸HO@_x0004_È`MáN@Íe&gt;ÎM@Whì±_x001F_3N@;ë*ôg_x001B_P@%
z©)M@¥Ê'¦Û}N@Ç2Ä`2M@ªâ&amp;ÑÆM@ñÓ)#7$O@ªÇÆûL@}6_x0007_}ÔaN@Ã$,O@h_x000F_yM@_x0010_¨_x0013__x0014_þ_x0010_P@_x0003_ùÛ~O@öÇ¡¹ÃUO@_x0005_Ù_x0007_(XM@¢ÃXyØM@cK½×'!O@n_x0019_%_x001A_µØN@_x0004__x0005_)ol©_x0002_cN@`_x0007_ÜÖitO@ß}^ýN@	Á{ùM@ÍzwÔ»M@ÁÖñ±ËÆN@úN7YòoO@ä2¨_x0006__x000B_&amp;O@z£Å\ËÁM@zÏTDfO@ïKðá_x0018_TN@¢J_x0010_åïÅM@Xx!Ow_x0019_O@_x001C_.µ_x0019_ÌO@T&amp;&lt;lH_x0001_N@¸²´¼M@üæFzz_x0003_O@ÜxyìM@_x000B_ínDy{N@=ÿx\ÂL@ßâ
eN@¯ÃMå4O@4âb ÐQM@ÁA´|_x001F_M@út·_x0008_M@&gt;db_x001F_©M@aæâ_x000E_M@ÊÉ-Z0O@D°_x0003_9eN@±Ô½{ÃM@@ÊJC&gt;M@Ñ_x000E_G_x0001__x0007_^N@ÉX¹õ»¾O@ºó×WîÈN@7àQ_x0011__x000E__x000B_N@lÉGû@P@þz¹C¤·N@òó_x0015_ýèîO@_x0014_à3_x0008__x0018_±M@@7p²jM@AYf_x001A_ÔN@_x001E__x0014_/h&gt;ËO@LÞß_x0002__x001D_°N@x»^îðvN@£D_x000E_Y­M@L_x0017_]_x0007_P@ü_x0003_®%N@_x0006_¸©?j¡M@Kôõ+VN@ñx[_x0005_O@¤¹²õ³GN@ýnx_x0012_òN@a_x0002__x000B_0ë°N@È_x0010__x0019_J©N@*ËAËzO@µ¦ÐJy_x001A_M@(é&lt;_x0008_N@c Ñâ¡N@_x0007_DcïAM@ _x001D_r]_x0003_EM@){_x0004_ÀøM@l½tN@àj _x001D_?ÜN@_x0001__x0002_fÑ3}¨M@Î~ìS:N@_x0013_ü:bÒ2O@D£S`N@üBSÙÇ1M@ÄäÕ`GåM@aÉ_x0014_þj
O@}Ê_x0004_ºMM@ ÇrD_x001F_N@Î¸±ð&amp;O@¤3:¸²N@4Ît}^gM@º¢Ç:_x0016_O@¾[xß³ZM@	ôûëä_x0005_M@y»_x0004__x0012_Ø;N@íùî_x001A_ñM@ü_x0008_¨ºòúO@_x001F_±LHÖÃO@`_x0005_¬ùcM@Ý^ÂQ _x0001_M@W:ÌD!N@ _x0001_Ë\N@Ld¦0ÑN@ÿÓo|1 M@Áz­ÛON@&gt;åªfÞ'P@#_x0016_ýÚNN@_x0010__x001F_L_x0019_»N@O1GöüëO@òOí&lt;¦M@wEZí_x0002__x0003__x0006_P@Í±Z{möL@_x0016__x000F__x0018_¸aO@`Í_x0008_ÐçM@zqñ,ÅN@ü_x0008_¤T]tM@B_x0015_pCÌM@_x001B_Ó£ãMªN@zo¿ö6N@ùª_x001B_Éw_x0018_N@_x001C_@?ÎÇQO@õÔ¼Â_x0002_ÕO@áGt6YO@
]úêM@ù¢C¨Í_x000B_M@Z_x0013_F¸þ¸N@øÊ_x000C_×2:P@[ÀµÌ_x0011__x001C_O@½ìß[×óL@¸_x0017_Í_x000F_MõN@já_x000F_2¶}M@Jii&lt;N@_x000E_ÈÂ½N@§µêjiùM@NO3$mM@OiJ_x001D_H_N@ýÌA¡óO@qQNÍ´M@«_x0013_-N@Ð4­;í_x0001_P@"P¿°O@læ²RP«L@_x0003_	V_x0010__x0007__x0005_eäM@_x0001_¼÷ÆqO@c»üûáN@TJÎ_x0002_µN@_x0006_H)ðÃL@TK¹¿û_x0015_N@5Ért%M@_x0012_CÌ_x0007_'÷N@á¸ÐàîM@Hç¿_x0018_O@_x0014_Wè_x0013_ôäN@òQæt_x000B_M@´å¨ªO@ú.)D_x000F_N@#ÃN@ùÈ±4¯M@'OH_x0014_M@û²Ìø¥N@ÿ¿Dà_x0008_P@nhÏ½«­N@
aK4_x0008_=N@\¾eç¸N@ôDöÄÿM@66¾þO@Ùê&amp;F2N@Ò_x0004_×ä_x0019_´N@Ö% _x0008_ÔaM@6]
_x0017_÷O@à:ðrM@;}}ÓN@ZÇhs_x0006__x001E_O@&gt;:'_x0004__x0005__x0002_JO@æèu_x000F_M@E_x0016__x0010_[PM@y÷Ë¿©ÔM@ÖÁ7oHM@OeÌ_x000B_L'M@}c/_x0006_ënM@àËöRËN@zrkÉÜO@	bó]pM@ÈdaÔù¼N@àËD¡e_O@º§OcN@»}?kdµM@L,öW_x0018_ÞM@L&lt;wÁPO@_x0005_áÞÊóM@ò§Ósi4N@CD_x0018_T`_x0017_M@IÍ_x0018_ÌG_x000E_N@H&gt;ÜøAêM@R(GbÐN@ä-^³ÆO@Ã¤$Â O@z_x0002_çä]N@Ìí
_x0018_+O@»hò1¤N@_x0003_CHùN@ ¨&lt;¡ötM@O_ä_x0010_O@¥]Xú+M@L¾|Ëë_x0001_O@_x0001__x0005_²Ë_x0010_{Ä}O@_x0002_°_x0003_
_x0011_ZM@[7ó_x0008_M@µEbµKO@ô¿lÊ§O@,
 SzWN@R»c_x0012_N@V%¢²nP@cÖ_x0016_ ²O@+&amp;vÙøïN@X_x000B__x001E_LM@³_x0011__x000E_LýM@Ù§e_x001D_-O@ßn_x0011_1N@´q}cÊYN@e´ýÐÛM@b&amp;|£ðBO@ä.´%ªÙN@MÌ»XAÖN@2(ßTNxM@	 6 Ì_x0014_N@SÛi{¹M@¥Ê²^_x0012__x001D_M@0¨A_x001E_NO@bÐhácóQ@3èøêQ@¾û_x0002_qPO@6&lt;N'_x0004_Q@ÅgØûQ@ñ
[ððL@_x0004_°_x0013__x000F_P@_x0004_ü±)_x0002__x0005_â_x0017_R@µîsL§P@ü_x0001_]_x0003_øPL@`ö}V_x001F_Q@9m
T_x001A_ÎO@_x0007_vå=P@_x0016_õÖsª_x0007_Q@7J°êÜÕQ@ÔüëÒËµG@_x0005_³gÐtSP@à_x0008_ÿ_x0005_Â_x0015_H@¾_x0010__x0004_;øwO@ñ9_x0019__x0010_¦(Q@_x0012_·_x001B_c´N@°ùÙ+%/M@_x0016_ØÍ3ÙQ@P¯x¦ÙÞK@\_x0016_¥¨zeR@Þð_x0011_}æM@àÔ_x0006_ ,¿M@_x0002_)_x0014_¬ÿvR@_x0013_sÇ_x0013_OO@ºàeÏ{O@póÁòMÎQ@¶³ÊP@j"_x000C_ö¾eP@eB_x0011_0§ýP@/Ì¿I¡ëN@*ñó×ÐL@_x0019_ê_x0017__x001F_4I@ßz_x001E_,O@úÚÃøk/Q@_x0001__x0003_¹_x0010_~9_x001D_}N@~dø_x0005_Q@Vû4åÛL@DV_x000E_!§N@bgÛp3_x001E_K@4Gq×ÔÃI@nW£_üàN@ÓY	M»8R@ÍµÙz_x001F_R@j00i)N@66Ëñº^L@âîuuª6L@_x0016__x0015_«Ý?ýQ@ã¥H_x0016_aP@V¦ú@rtQ@4SDq¸Q@Å|î
ÑUP@_x0007_£¸®ÆM@?dDá_x000F_Q@Ä(U)_x0018_Q@_x0004_~bu^M@~_x0008_È?çN@_x0003_¾7_x0017_§£P@üM·_x0002_èL@ÃþÒBÜP@¸k_x0010_kfPJ@9y]¹Â¬P@È«_x001A_Â@YQ@·Ø_x0012_MN@â¯A,_x0012_J@ªw7_x0018_Q@Ùz\v_x0001__x0003_ßÇD@ï_x0013__x000C_¬_x000F_­N@H±ñ&lt;_x001C_L@×!`_x0011_|Q@_x001A_Wj_x0003_ÌI@_x0002_Fò	_x001B_Q@Éé§8_x001B__x0016_P@·I¥Ú \K@o9ï¹ð_x0015_Q@Áj£¡úQ@2vG¹Ú½K@_x0015_&gt;·_x0017_DO@	ëó_x0008_ôP@
Ç@_x000C_UM@_x0018_ÖYââL@.»B£ M@X¢ÍªkJ@`[yÛÏ9M@é_x0006_«gøÀP@tñ^=_x0016_ÒJ@H×øx#R@Òaj/P@´öaÁ¬+P@¨u¹Ú_x0006_ÁN@K
_x0017_;bQ@dX´¯+Q@iPõ_x0013_·ÄQ@î·Úó³O@ û´&lt;ÁþL@#»,oH@_x0003_NéêêhO@üO%0J@_x0006__x000B_üY_x0019_{üJ@¶¬rsµP@²»½&gt;AP@_x0003__x0004_^_x0002_p8P@"H"¢M@÷_x0019_Ð ûO@â#åbÜP@l­T_x0016_%Q@Ú\}¨-L@_x0002_3ÍâÌP@}¶ó6÷L@Ä¸	¾Þ_x001D_G@_x0008_¶_x0005_J¤¶L@V{wÍê_x0012_P@	Ñ_x000C_´òoM@Ñ_x0008_T_x0014_(O@P_x001A_E_*R@?&lt;ÇÅQ@Ö\_x0001_[+I@ä&gt;aºâL@b0É1äPN@Ê²~¯q_x001A_N@ÄJ¿lô%Q@ÔV	vL@*¼~Q@~ã´Á_x0019_°K@2ò*ú»N@D{gNAP@@_x0008__x001E_ù,+E@_x0018_RlÛ,K@'%ø¢4HL@´_x0007_t_x0001__x0002_d±L@_x0008_4}_5ËL@ãLîmÂ?R@_x001C_2	S§N@¼Ù$Ìk\M@Ö¦_x001B_óO@_x001C_Úý.i_x0019_R@jÒ¸W½àF@24É"µèQ@g¾g+¡N@3ÍÁ¡#Q@ú*U_x000C_ËN@F³;µ[ÄK@Dó@®ÅæP@»_x0013_ô_x000B_ÃQ@Æ_x0019_eæÎP@ähô¦ÍJM@_x0012_z_x0004_ÏàÞP@èèv}áQP@bøzû­P@òNÛ¿=N@´âG¼_x0013_K@_x0012_JÍª=J@¾_x000B__x000C_|P@n÷¨ò_x0016_!R@MÆ?\º:Q@lH¬_x001E_Ö/N@Ã^*"h'P@-×_x001F_NFQ@¨Éº9¤G@Í5&amp;_x0012_O@H_x0010__x0011_üôK@_x0002__x0004_2à©KB.R@h]­J@mqÃ,Q@/ÝZ_x001E_áQK@ s_x0006__x001F_4R@ÊsZ_ZL@Aþ×)¸ØN@Ò¦BÇFM@Í$¥¢_x0005_HO@Ôb uçP@tt_x000C_m|_x0006_O@È©ö~FI@Èÿ_x001D_" M@ê-¦;ÞI@|cÎmÛµM@_x0003_&amp;_x0006_'ÉO@_x0010_¼Çl_x0001_pG@_x001E_»;ÚÅ_x0007_O@}øµ'P@_x000C_.o-±_x000E_N@ÞTÚ#_x0008_­H@_x0016__x0003_-Ò_x0002_P@½rýcOR@úUxÔD&gt;Q@6÷Iý@Q@V_x0005_GðÒP@â?Û¡HõF@_x001B_oj8 O@ÿªkJ_x0013_)M@Ö±¸²çÃP@mvJ1Q@_x0018_öÔ_x0016__x0007__x0008_×{O@ÈÂÁtP@²odùR@4ªÖ_x0006_o$N@|_x0012_;QQ@_x001E_á»ÞúQ@Sû--0O@m_x0005_^ÒµL@¢õY­¼ÇP@ápæ7O@;JÆÐO@&gt;{%_ÕP@:$Y&gt;_x0017_O@8þ5fQ@ºøÛ_x0004_IíQ@B¿_x0017_VµXH@¬1µrÖP@_x0012_._x0002_HP@'½yZmIP@æÒ_x001C__x0005__x0003_Q@6xsõM@_x0008_Ðí_x0001_mÿQ@X`(nz_x0013_L@ð_x001A_ð2Á·P@JQ_x000C__x000B__x0018_	M@&gt;Ð_x0002_^mN@_x0007_DoëoÇQ@\_x000F_ÑtõK@(_x0011_ÊqV_x0017_D@F",_x0019__x001D__x0002_H@ðÉq¯Q@°_x001B_6ìê²M@_x0001__x0004_Ê¨â[*7K@á²Ü"XQ@å&amp;_x0002_ÂQ@_x0003_×ÌÖ_x000C_Q@ÔAßX_x001C_K@9N)øóP@zõ@&gt;2Q@_x0012_Ý÷å_x0010__x001C_M@ð|$_x0019__x000E_9L@T&gt;´ùP@XÅH_x0011_ 	L@_x0010_^M@_x0010_.®Þ'9N@z¯ ·_x000F_M@bõÚÐB²F@lÜ_x0005_å{M@&lt;¨ÃP@F°"3ø@G@[§÷rO@à_x001B_ä_x001E_4nP@ÆöI_x0017_1hP@bsnÛcJ@ã-|_x0017_ÞO@¬qqõN@ÜJÅå_x0007_GJ@_x001A_¬áCJäJ@x0VN¶I@¸)Tà¶_x0007_R@¬8ÎaË_x0010_Q@_x001A_£Ù+¯Q@z÷Ìðâ_x0013_Q@_x0010_Z¡_x0001__x0002_¬aP@&lt;H_x001D_Q@EôÔkzQ@ç3a[P@eXïaJ@ÐÍbVóG@6S,	_x0012_NQ@¦Áú)\Q@­¼ÇètN@¢_x0012_ú_x0002_Q@È_x0006_ß_x001F_ýlI@þ«@0\O@&amp;@åìP@RÉÍµ"©Q@ê_x0003_r_x0002_ìN@*_x000C_»e¡ÚJ@Äxq¥ZN@ßÀ.p«Q@ü4bÕ°9O@_x0012_b_x001A_rzP@tcR\ñP@@ßç_x0007_Ù_x000B_N@_x001E_j\úÓÀO@&gt;N_x0016_dÜmQ@[Y6õrQ@r_x0019_­ÝÅÂH@_x0014_; =OwQ@¯p_x0006_¸Ó]Q@_x0012_7ûW9;P@ÌÙIÙV_I@Vm!_x001A_ßQ@¯çÊpB¼P@_x0001__x0002_ª:ék/DP@_x0004_/_x001A_ú.P@~ràâø©M@_x0012_*Ï_x0005_êJ@jæ}L@üµ/¸4UR@6¦³bÓ_x001A_J@`.­üáP@_x0002_Rb_x001D_P@¤©YHÑK@^&lt;¯wmKP@óó_x0018_TV_x001E_N@«5ïhR@¾`ø?¶hQ@;%ÕóM@,{
É¡P@¶¼OK¥I@±¸&gt;*ôWO@3^
Â_x000E_P@_x000E_8¥¡lQ@¢_x0012_ª®ãCQ@L©ìió&gt;M@_x0018_Rë$9ôI@ØØd_x0013_èN@7üj»&lt;ËB@È¯&lt;·$ÀJ@8`xÂ­ÆP@w°_x0014_xP@¢_x0014_g¦3P@d_x001E__x0018__x0017__x0001_N@zLRCuM@¶È¤I_x0001__x0002_01P@@¢ªùÒN@_x0018_Ö3}Û_x001A_P@ÂvqÍ_x0006_I@zW~Þ_x0010_R@¤*_x0018_p/SQ@(_x000B_þð0xF@ìÚê_x000E_í½J@lR,_x0004_º|J@ì"W&amp;_x0015_YR@¤û'MQ@²7Ï_x001F_yK@ûÒ\Ò_x0003_F@4YÚ_x0013_BK@¼ãïúJ@ê©¿}_x000C_R@ô$_x001A_ÍM_x0002_P@Ó_x0011_¿\5Q@r)ÐM@qÙ_x0018_;£O@íw_x0007_ýBIN@ _x0011__x001D_ÑO@f«hÐÚ£M@&lt;Nþp|ØO@îC§\ÔP@¿=À¯?R@@W ð L@ágZ×'H@âòÁÅ+NI@ÒRÏ»7BL@_x0008__x001F_ºK@»açíM@_x0002__x0003_67h_x001A_kP@bÙ~_x0016_²P@w¨×É~ØP@4¤ÚqüiK@ý ÖRcP@¨ýC_x0016_F5H@Jò¤Á;F@Ì±¹¥_x0019_P@8M_x0001_º3cQ@ýÃ_x0012_{ÈM@_x0018_FC_x001C_jSN@0_x0017_ãí¤ØL@:9&lt;dôE@8_x0005_)LyK@!Û/ñQ@e_x0017_øÊòH@ôX_x0010_5ý_x0010_P@þv_x001A_ÓP@[Çi_x001E_³ÅN@òmLÅXkL@îK_x0014__x0003_oãQ@_x0019_qÍ_eO@öï·B_x0015_÷P@_x0017_­ìíJQ@Þ/êB(K@½@Oc_x0001_îP@ü_x0003_ªº¬J@Z!Í?@1L_x000F_¤O@0_x000E_â3	_x0005_P@*«QY_x0004_ªL@)é9,_x0003__x0004_,fN@üºg!P@n|_x0002_ë8³H@°3½õÿE@T?ønP@|RË_x000E__x0003_J@_x001B_b}T_x000F_D@mUäE=ÄO@_x001D_LÚ¡K@OCÓo=Q@ö¢¤_x000F_XP@_x001E_¹îONP@ÕÏa}KH@ÚY_x0001_ü"_x0010_K@¶ü©q!ÒQ@_x0001_ù£/¬O@Ú;~aK@ôas {R@þ&amp;/ÁaN@_x000E_DçËëM@´fê(I@ÐxÈM­I@º_x001F_Ø#lO@àh¤Q@Øª_x001F_J@_x0006_	=Üë¼P@úÉFØMgG@"|ÝâR@dÕ-_x000C_y~J@ÎQ*U7§K@  ÂwÑH@+S×ðÀ@R@_x0001__x0003_Ï_x001B_[9ÖM@8^Cø´Q@4a¢_x0006_ßìI@_x0005_T\'RQ@_x0006_F	ÌbrP@M`¶¸_x0002_lE@BC_x000C_#çH@n*%·¢æK@Ãp2íë^P@øá	¢8Q@ã¥_x0005_Â¿/R@ø&gt;óìä_x001D_P@_x0012__x0014_?FC_x0014_I@Ö
gU©°I@ú¢Eð _x000F_R@Ö:
_x0005_P@Ó9C#êP@_x001C_íèy©÷Q@Ï½GH@SVr_x000B_àP@È k&amp;_x0016_ÝM@_x0011_Ãw @»O@^0ÕhÚN@ìvÈ¥y_x0004_R@ÌM¨_x0018_çQ@Ä«_x0007_ÇL@ÚFiS§Q@déo5_x000E_L@þ_x0014__x0006_á_x0005_N@ó_x000C_fM@À_x000F_k&amp;ªP@_x000E_T5_x0001__x0002_´½L@(¸p_x0005_$¾Q@ªÙigÔK@}`¡v%P@:,åQ³{D@_x0005_ßmO@®Ç¯{`³P@l&gt;x¼ß9G@þM«OF@Å!ÊéúO@?YòâP@DýM¶¿"P@:_x0019_ÑZP@BÉ&lt;_x0013_&amp;J@_x0012_´I_x0002_Q@é_x0012_ÈíO@#É1ìõ_x0001_O@_x0014_¤Ë#DN@_x000E_«VÕJR@yõæÚsR@9¶U[O@_x000C__x0015_¾ì_x001B_O@_x0005_5tRÊN@ÞÞÌ´t4P@´g_x0007_GP@`è¢´» L@ènÏ0@
P@ÑYj¦£^R@äÕ__x001F_·G@R½©&gt;àÓG@ÍXhr_x0016_M@xy_x000F_îÜQ@_x0002__x0004_î«5iF@ÌÔ^-ëM@úÁUá_x0003_»Q@_x0012_k Iâ;K@@¢Pî_x0007_YC@c«_x001A_(éO@F£« ¬_x0001_L@kú_x0011_üóÌE@zîÁu_x0012__x0002_Q@*¬e@P@``ö-áO@ò-ÄØH@L3D*æ²Q@×?_x0017_E&gt;©O@$n_x0011_QÞHR@§&amp;8YvN@_x0019_ÁÇnÑQ@BS!ÈSûN@Èê_x0016_£_x0001_£O@À/@ËQ@ÜMÁR@[Õ5u¸#R@§0òá¦­R@¬Í¦¸ÏR@_x0016_Ô_x001C_yÚÙP@àà\õ^ýR@PýÁ&lt;»ÐR@$mPR@,oKÂQ@_x000E_UB&gt;_x0011_¢R@Ü5aIu×Q@6Þçã_x0001__x0004_&amp;R@nÛ_x001E_à¸0R@J¾HueúQ@_x0016__x000E_îÿ_x0017_
Q@I&gt;_x0011__x001F_Q@,ûUê^Q@x²ªãØR@nÁC²_x001C_fQ@Þã¨ÕR@ÏÇõZ_x0002_Q@0¦tÔô,Q@7?àe­Q@$Ö,_x000E_ZQ@à~N-/P@½ýøÌ_x0013_R@HI_x001E_Æ8iR@¼AQ_x000C_F_x0003_Q@ìZhIR@_x0005_¢ù[´kR@ý[¦â¸R@Uó&amp;deQ@f&gt;C@Ð?R@_x0019_©rQ@R$×ÂR@³¨±~µóQ@_x0002_ÃÊuîÐQ@!`Æ]Q@à=MX_x0001_§R@z×u:#àQ@¶TÛ°)R@eøUÜE=Q@·ãÛAR@_x0002__x0004_úªé½.äR@º_3)%R@7£_x001B__x0001_¥¡P@ä_x000B_ÞR©	Q@I%Ô?_x0001_R@J]À_x001E_WQ@:Z_x0013_wÂ½P@_x001C__x0014_ã^Ç×R@Ôg%_x0008_´Q@Y_x000E_±®oR@K_x001E_êæFR@_x0013_s_x0014__x001E_ìQ@¶°ÙõëéR@_x0005_áüoÜöQ@Î²öû R@ÉX±¬ÎQ@ÿFÓ£PÛQ@NÓ«i
R@¾!ØA_x0014_ûR@	Çë/úR@úÙÄQ¬Q@¾¾L±J2R@=ò¦4KR@Ñd_x0007_·gQ@ÞÎ²H¯R@Ié_x000B__ãQ@eGßÊ0GR@YÐÛ^yR@0ß_x0003_XjR@¯¼à5 -R@_x0006_Ú)0»Q@Ú;%_x0001__x0002__x0003_¸R@3ªz:+R@â\d5R@ª§ìäÌ_x0005_Q@{kâÜR@&amp;Ô«e_x000C_Q@ÃàûM.R@_x000C_ÞÀ^[&lt;R@vfLcøýQ@¿J£oÌûQ@ÌÐû_x0006_¦Q@q_x001E_m//R@r_x001A_×Ö¢¾Q@Â.Ò_x001C_½R@x_x0019_"s_x0005_åR@â¾L¿|zR@Îº _x0014_ÄMQ@ßsÃKÙP@ÃV_x000E_¯FHQ@&lt;_x0006_¤ÕR@âjÆðQ@'¶_x0006_S_x0017__x0015_R@ ó_x000C__x001D_*áR@Î¼ý·íQ@q_x0014_uP@n7_x0012__x0013_«Q@_x0002_¨_x0003_.J©R@ê_x001F_æQ@Å*Vä}Q@)àIÞP@_x0015__x000B_f_x0001_&gt;Q@]ïbR@_x0002__x0007_|_x0014_¼áÊ_x0019_R@ø}$È_x0008_R@EÎæÑåR@4t_x0015_ç_x001A_nR@7Þ»3ìQ@Áqë(¤DP@_x0008_=yNûlR@_x000F__x0006_|~ÙïQ@"ïí_x001C_ÏnQ@²´ë_x000F_TÄR@Ö´õ5GäQ@_x0011__x0003_ï_x0001_¤R@@ !V_ÒQ@o_x001E_¸ÖQQ@qµÊ_x0012_[òQ@Nµ6xùP@Â_x000E_ùKR@è¯Ô_´R@}&lt;©SE	R@FÏC_x0011_ªÜQ@Øçî`º·R@æ_x0008_®._x000B_®Q@_x0004_èûÃ;P@aÝ°©9ÿQ@¸_x001A_ ³_R@S&lt;×._x000C_R@ÏW_x001F_TR@r_x0005_]_x001F_ÍP@æ73G¾ÇR@÷1^öQ@ã¿v¤!R@Êø_x0017_Ü_x0006__x0007_Þ_x001D_R@­î?8ÎÃR@2_x0005_ÝR@úöÅxà¤R@Då+ÕéP@D1Üë_x0006_0R@í`&gt;£æR@Ë©ú_x001C_÷R@ºB]çQ@_x0005_Vî¿._x0012_R@ÔT-×1gR@_x0007_&amp;£»­)Q@Ø8»«ÍÁQ@Ú_x0019_íY~Q@_x0002_Å_x000C_?úR@àD\ÞÚR@_x0004_À_x0005__7_x0013_P@?®_x001B_!ñR@ääa-¿R@¸Þ{[ óQ@ÊXü_x000E_ÛJQ@
×_x001D_Í¶O@vÓq"^BR@¼­È_x0003__x0012_ØQ@õ°(ãR@0Öo{R@_x0013_¶.QE_x0011_P@ÂJ_x001A__x0001_^ÈR@*ê~gëWQ@_x0002__x0018_c'Q@%[dQ@Ï;ÇÚÖR@_x0004__x0005_C©_x0010_J_x0001_eR@ùNk_x0019_Q@¨%ªÀö;Q@ërá_x0018_HÎP@_x0006_:Cÿc_x0004_R@3Ü\`§ùQ@-¸¿_x0018_d_x000B_R@Çc&lt;ÃR@ ©_x0005_ÊìP@É
&gt;R@¿1óøK5R@ërÆiøQ@_x0003__x000B_ÓÞÄQ@Hcº_x001C_Q@ÑÎú~ÆQ@yùëè÷P@òzê@AR@&gt;kèÜQ@-2«_x0006__x0002_R@!¥$@ÖÎR@B§_x0013_r½ÜR@Áÿód©R@þd;·âQ@úO	]f_x001A_Q@à7¸R¢¨P@a_x001E_¡lâvQ@øÏ=Z§ßR@_x0017_¾ñER@FeU9_x000B_ëQ@)_x001E_³| NP@®½cqÜ³R@ºé_x0005__x0006_ÉR@DÂÑBLÓR@´×À_x0005_P@U_x000C_£R@õ4Ü_x0002_=ôR@Q}ÎñøäQ@_x000E__x0018_ÙðÚÌR@J-_x0003_óËÊR@2__x000B_âÏ_x001C_R@æâW_x0013_R@zÿu*,ÇR@_x001C_·4«
àR@Ð\y&gt;äZQ@:»p©/Q@]_x0015_?^P@_x0004_¶ûæµR@}bÐ£ÕõP@G:SÊÕQ@õ?Ô¤g£Q@m»¦½_x001F_Q@ÛýJó_x0012_«R@_x0017_h"_x0015_&gt;_R@øV'&lt;v{O@î_x000C_x0,fP@3ÿ~LÀµQ@Ú_x0012_Ï93R@_x0001_ R@_x0005_ê`_x0011_6Q@Ð¸E_x0002_|Q@_x0013_ÿþ_x000C_!R@OEóì®Q@÷_x001A_åÐèQ@_x0004__x0006_»(Ö_x001A_çP@Ë_x001B_FñÁR@{µ_x0003__x001D_HR@¥}ÐUþ?R@AD3TDR@_x001C_í:_x0007_*R@·!ì,ÒxP@K"N&gt;(kQ@*`¤ýP@^Eñ¢2iQ@í-2ÝBR@~Ê_x0006_XR@ó4w!ÐWP@ÎàÖdw&lt;R@^-ö^ù'R@6J
@ÈQ@d_x0016_Ù*lR@ÔxÓõ ÚQ@Ôøj_x001E_±Q@Q_x0005_ñÞÍR@lg¬ÿ@R@_x001C_Çº_x001D__x0012_xR@ñ6èÎ8Q@#_x0010_TÄQ@aÚ_x0004_î'¹Q@+z_x0002_Cò4R@_x0001_± 3_x0005_R@éë_x001C_ÚäP@&amp;20Ò_x0001_bQ@ó&amp;¨,N&amp;R@n2_x000F_2'R@_x001A__x000E_ë_x0005__x0003__x0005__x0014_MR@¼¶Ê-S°P@Ï8ßû:R@1§F¢_x0011_BQ@­ßæ	R@úF¾ÿÕ9R@!J¹6Q@ª_x0015_ÓÑR@T_x0005_~_x0016_wQ@Z²_x001A_nNÔR@¢ÈcQ@Ù«h_x0007_}R@"_x0016_|LQ@Òµ{&lt;¢ZR@Fê_x0013__x0005_&gt;R@l8Ì!R@¨%&gt;Í!ïR@8^¹lÛR@â'ELæOQ@-_x0001_(7çQ@¬v¸Z¿ R@_x0012_SÛ.ÄÌQ@!_x0007_`s²sR@$Å_x0006_O_x0002_±R@¨Ë
Û
R@¤_x0004__x0007_¹yR@Lôl_x001C_§1Q@êáF_x0014_+SQ@V¼_x0011_æÉR@%_x000C_jÑ±R@Kn§:P@wR¦±	_x001C_R@_x0003__x0005_sRe&amp;Z·Q@ªX_x000C_;|«R@ÂRû´MR@d_x001A_ýpÄP@_x0018__x0010_#z÷¼Q@_x001C_[æT¼¸P@V_x0014_Ùò»4P@­aüäR@£_x001E_±{lQ@ù_x0004_8bNR@_x0007_¦_x0008__x000B_ÖQ@_x001E_\/_x0019_4°R@ëI´»ºmP@Aó¿1R@tP_x0003_ºAQ@Õ(¾L._x001D_P@C_x0002_&gt;³xQ@¼ÙØÌ2Q@s_x000E_góÑ¬Q@_x0004_âÄ£áP@tã(*_x0001_ýQ@U[ ø_x001B_¶R@ì]¬ÿ&lt;ÑQ@eÔÙ_x001F_R@f_x0004_±]aOR@Ôþ_x001F_ÆíR@(½_x000C_2{êR@úîèêuR@úßDQR@w_x0001__x0004_ýR@½4e¯¹R@¤lõÞ_x0003__x0005_º§Q@x B®rP@Ö@ÃNýñR@òDu]½ðP@LÞøp_x000E_ÐQ@Gr_x001E_,p_x0010_Q@vþö!_x0018_Q@ºL`_x001A_?³R@KÆÀä_x0005__x0004_R@k©ós P@¡_x0004__x0011_îDR@ðÐºÓhR@IbÊc¡Q@=÷_x000B__x000B__x0002_P@¿q_x0011_7hR@_x0003__x0017__x0004_üQ@ÎÜ_x0018_}ÀºR@bQ)
zQ@pÄd_x001C_._x0011_Q@HoÕ99R@Ú_x0014_,m1EQ@c.ÇGÔQ@:¥ßUââO@`9_x000C_c_x0017__x001B_R@K1è»aR@á_Q@nA$_x000B_­_x0010_R@¹a$iER@'Ä2_x0002_üRR@TKYxQ@yÝIwÇQ@&gt;W_x0001_MÎrR@_x0002__x0004_NòW¤øQ@"º»­Q@y­&gt;ß_x0016_7R@tù WlQ@_ª¡B±P@1ÛNØ"!R@lçÑQ%TQ@ù_x001B_	P@ð_x000E_×_x0012_ûP@[â|r¸Q@(/n_x0014_^R@÷ì·_x0012_ëP@qðt_x0010_=tQ@­nõÐÑ_x0006_R@uõÂ#Ú[R@ýóEzçqQ@&amp;o}8¿pR@ÏLA_x000C_bP@_x0003_YÅÉ_x0007_R@¹ÐF_x000F_ïQ@	7}_x0013_rQ@úvÞñKºR@[Ë#õw¦R@_x0017_q©k÷R@xìÚ¯_x0001_Q@)¶ÿN.|R@ã©
ÀQ@ÙL&amp;ï¶TR@µ5_x001B_Î_x0019_ R@ó¾ô=9_x001E_R@ º·¾+_x0017_R@_x0019_._x0001__x0002_ÂP@ëê&gt;ì~R@F_x000E_ú_x000E__x0018_R@ëü"(R@r&amp;¯pCZR@~³(Èú	R@MÔãnÈP@?­_x0001_CxP@(ÖmJÅR@I¿¨èÕP@¬á¾¶øR@ÿ^^r~R@®S²é_x001B_ÙQ@½	ÏºP@GìÚ_x001F_ë_x000F_R@J6¿óGõR@0isâyºQ@ü1.Z_x0018_R@RÖè5ÚUR@Þ_áGÞÂQ@î»_x0019_©lËR@Èwy¬ôéQ@_x0017_ëS7\ÙR@&lt;[_x0017_û_x0014__x0003_R@þ_x001B_Ô_³Q@ºGûYÂ8R@|G´çR@\¾àd(*R@­ÿr9xªQ@_x0008_@^_x0012_)õQ@_x0011__x000F__x0016_¼ÝQ@éYfãØ_x0014_Q@_x0002__x0003_°Ì_x0019_VaR@2¿v4ÇQ@_x0010_¦4_x001B__x0019_ßQ@Ø&amp;ü/¾R@ðè½»_x0013_¿Q@½ÞØ%yR@{ùomWR@rÐ§#R@ðQÖ_x0015__x0006_®R@óþø_x001C__x001C_ Q@KWT\R@jSÜ_x0001_GR@2 &lt;trYR@ßx_þ_x000E_R@_x0006_¿_x0002_bR@Ìk&gt;ß_x001C_]R@_x001F_§0&lt;NR@j[*_x001B_:R@îZôËQ@Ý½*pR@OC¡_x001B__x0008_RR@r+q£¸/Q@`¯_x0012_ù_x0010_áQ@Ê+|©P@ËAGþó_x0001_O@õr;`ðIR@ W_x0007_ñ_x0015_R@_x0012_þDÌcR@`S+ñ¶dR@l~{Í§R@ã_x0007__x001B__x0016_3Q@´;/_x0003__x0004_°_x000B_Q@g_x0013_'wR@â_x0019_(ÆÌ¿R@ÈH_x0005_ðì»R@`½)Å_x000C_GQ@_o.®tR@þÛ_x001D_éíP@ÆéÒ04R@:¤X*Q@¦ëÔc,_x0016_Q@_x000F__x0015_L`?6R@lîÛX9Q@óu`t¼_x0012_R@gÐyqvR@²&lt;*é_x0002_ÃP@_x0002_ySÞoR@÷ä}.R@ä_x0019_õÐ©Q@´t_x001F_¢ýqR@ 8_x001C_{økO@_x0006_SezQ@_x0001_8EL%%Q@_x0010_Ì¿oQ@,_x0018_¢e&gt;R@{&amp;yÆ¬R@æQLú¼nR@õÀy_x001F_±Q@_x0016_û3ÒP@Å_x000C_¤A-,Q@ØLXK°qR@g~od"Q@_x0010__x0006_A}ËeR@_x0004__x0005__x0002__x0004_¡Uv,R@ÿP²6ç¤Q@wßi&gt;qìR@àÏ×M¢R@¯_x0019_èZj_x000C_R@xõ_âQ@Pj´­2R@,á7!Q@in=_x0003_R@iæ§~ËQ@^_x0007_¸Ñ&gt;R@ädB{p¤Q@·KNU¨Q@WníØVR@Èªe²_x0003_ÊQ@æNsÐ&gt;£R@\øRÔ¬_x001A_P@ÚvëéÝkQ@yöÂÍì3Q@}°*I_x001D_YM@°N¸_x0014_R@:¯ÊP|«J@B^_x001E_aP@¹°ÄwböS@ÖAZWS@°Êã_x0011__x0003_R@4_x0001_ÄÉñ8Q@~})N@qâüõs_x0004_Q@`d_x0007_f£P@ºB×#ÃüS@j*«(_x0001__x0002_+ôO@L_x0003_P¬¥«K@fe¤u_x000F_GP@-àdÆÚÂP@È3_x0008_-ÃÞP@Om¸z6K@_x0003__x000E_Ïþ*MR@_x0011_oµóû_x001E_Q@§òÇP@!_x0017_F0eR@ æÈ ôXP@¨]_x0005_LzIP@´æätO@ý_x0001_T*#èO@#S_x0015_®U2P@_x0018_±,&gt;)_x000F_P@ú&lt;øÓ_x001C_N@åbOöñ[P@+3Äú«P@vQ»¦¡!N@ØrÞ_x0012_RM@B?Âò?Q@àE_x001A_ÜÅR@6Ãû°«R@lí_x0011_&gt;æR@j(h¨x¢R@9¢Ê %mN@á[õ/æ_x000B_S@_x0001__x0001__x0001__x0001__x0001__x0001__x0001__x0001__x0001__x0001__x0001__x0001__x0001__x0001__x0001__x0001__x0001__x0001__x0001__x0001__x0001__x0001__x0001__x0001__x0001__x0002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_x0002__x0003_È_x0002__x0002__x0002_É_x0002__x0002__x0002_Ê_x0002__x0002__x0002_Ë_x0002__x0002__x0002_Ì_x0002__x0002__x0002_Í_x0002__x0002__x0002_Î_x0002__x0002__x0002_Ï_x0002__x0002__x0002_Ð_x0002__x0002__x0002_Ñ_x0002__x0002__x0002_Ò_x0002__x0002__x0002_Ó_x0002__x0002__x0002_Ô_x0002__x0002__x0002_Õ_x0002__x0002__x0002_Ö_x0002__x0002__x0002_×_x0002__x0002__x0002_Ø_x0002__x0002__x0002_Ù_x0002__x0002__x0002_Ú_x0002__x0002__x0002_Û_x0002__x0002__x0002_Ü_x0002__x0002__x0002_Ý_x0002__x0002__x0002_Þ_x0002__x0002__x0002_ß_x0002__x0002__x0002_à_x0002__x0002__x0002_á_x0002__x0002__x0002_â_x0002__x0002__x0002_ã_x0002__x0002__x0002_ä_x0002__x0002__x0002_å_x0002__x0002__x0002_æ_x0002__x0002__x0002_ç_x0002__x0002__x0002_è_x0002__x0002__x0002_é_x0002__x0002__x0002_ê_x0002__x0002__x0002_ë_x0002__x0002__x0002_ì_x0002__x0002__x0002_í_x0002__x0002__x0002_î_x0002__x0002__x0002_ï_x0002__x0002__x0002_ð_x0002__x0002__x0002_ñ_x0002__x0002__x0002_ò_x0002__x0002__x0002_ó_x0002__x0002__x0002_ô_x0002__x0002__x0002_õ_x0002__x0002__x0002_ö_x0002__x0002__x0002_÷_x0002__x0002__x0002_ø_x0002__x0002__x0002_ù_x0002__x0002__x0002_ú_x0002__x0002__x0002_û_x0002__x0002__x0002_ü_x0002__x0002__x0002_ý_x0002__x0002__x0002_þ_x0002__x0002__x0002__x0002__x0001__x0002__x0002_ýÿÿÿr_x0007_Ûù~=Q@`¨b´*P@bßÐª¡M@_x0001__x0002_½g_x0005_¹(%S@vóOO@¶r:gÿL@ßcÝc¦K@	Ùò[ÿM@È_x0018_/_x0017_&amp;Q@`_x001B_·P@5÷Ç]±°P@oÎ9XA_x0011_T@ÕÁ _x0019_ñÚL@}á³ÜQ@_x000F_¤_x0016_ÆN@UÜ(øóM@-1j[¦NP@ÈE;»SQ@Æõ_x0018_ü_x0001_R@¤á§|êR@ñ*Ð¹¾ðR@,}5_x0018_èQ@_x001A__x000B_}5_x000C_!J@Íc0q{_x0016_O@ÀÊ®û«¥O@&gt;ïW÷XQ@òaª_x0014_&lt;O@_x001C_3¯}¯Q@_x001F_âj9b4N@Á«`S@_x001A_ãóX×?R@´$OÔgM@,áÍ_x000E_êL@YÐ_x0003_¡#_x000F_O@àt_x0001__x0002_ø_x0004_T@û»+&gt;VaR@òãûO_x0007_¯Q@À« Ùd¦Q@pþîFtgP@vZ_x0008_\_x0013_ES@?m_x0002_ÈP@_x0019_ÔÊÕO@3Ã¬6R@ë«3ïäCP@­f_x0019_XP@îMn_x001C_N@`Æt"B T@¼U{_x0004_5ÅM@õ(_x000C__x001B_¥_x0007_N@_x0001__x001F_:w_x000F_øQ@uA£_x0012__x0015_$M@ÒTOc4R@Î+%'(P@Ù²®_x001A_oÊQ@ü½?UR@úW.râQ@Pß£eÏ_x0011_M@_x0001_d_x001F_c¨üR@_x000F_êø²9_x001F_Q@_x0007_¯ØG_x0002_N@þdq/R@°_x0008_¨q_x001D_K@B|`SÚÀS@Àô_x0018_üÏ-Q@â-à_x0013__x0010_1P@/&lt;ÞL_x0019_oK@_x0001__x0002__x0002__x0014_Ô$òUP@TÊß¿ôP@»4(äráN@_x0011_§°_x0015_ËK@S_x0001_oº_x0014_J@t¼3­_x0006_M@­ç|_x0007_0(Q@Ö #_x000E_¶R@_x001A_äC³}HO@_x0018_ûF_x000F__x0011_OQ@_x001A_û2:qM@Ý¶_x0001_&gt;õXN@	^ÚWg_x0016_S@_x0014_çwp®_x000C_Q@_x0015_îçáÜR@ a_x0004__x001C_~lP@\c1ZAO@_x0007_¡¸Õè\R@2l±Í·_x000E_P@\ªÇ@`M@E_x0011_¯£K@ÈìÏ3[4S@°æ¦µ_x0004_K@Þ¥mÜ_x0010_O@#Tv!ÕR@Eípl·dP@Ñ"_x001A_M@ éúMÜET@?â£o»FQ@_x0002_Ã£öæÑH@úJ¿à&gt;ðO@Eäÿ0_x0002__x0004_MN@¸Ìµ·.N@_x0019_¬(_x0011_ìM@_x001E_ö*W_x0014_N@°±k§Ã]Q@þ:ÒåãÌM@èÐQ¼d¿O@$NÔÅháK@Ö_x0001_ÌoR@å`T_x0012_^T@Ü²_x0015_á`ÑP@YýÿÒJ@`_x0012_Á¡¾P@Ïþ¦÷ÄO@D_x000B_ü¨íS@{vr\ï¬Q@á¼_N@ä	éõN@°Á¡1ÔN@_x0004_ «ÈÏ°M@¹v::mO@;Q_x0017_;_x0007_R@ý_x0001_ýk-R@ü_x000E_úÌLP@»±ôãë_x000F_S@Ï_x001D_`óQ@_x0001_å_x0003__x001E_íK@µz2_x000B_ê_x0004_Q@úèD(uQ@¡oª§ýO@ï|nÜllL@4|f_x000E_º&gt;M@_x0003__x0005_ÔÏwÐÊ¶L@ÍRxQ@V=©ö|P@ÒrBBÒbP@bU!îF÷R@:Á0yLQ@:Ã_x0004_wK@$º
M@DÔÍJjÚQ@_x0019_pk=óP@1ª{_x000F__x001A_¢S@Ð=/Z²jS@üO÷?¡P@_x0001_w9£9&gt;P@Zu_x0005_Í¶K@_x001E_'-xÊP@:Eç_x0004_nQ@GÏ-HGR@Ä_x0003_gÚºP@s&lt;éô_x0002_P@õÛ¼+rqR@ÀV0¡À`Q@´g_x001A_0RµP@_x0018_uË#ÀÒR@¡Åø­P@ÕÚÍÂ_x0018_³N@±£¾kJQ@.ÈÿOe{N@FRjÈ_x001C_P@_x0018_É_x0011_^P@³}ÆLAM@_x0005_ÆÑ"_x0001__x0002_=ÏQ@eM_x001C_~N@É
¬x¨óK@¢$3uèN@¬yLT@ò(?Ð¾ÚJ@Å)¥¬³\O@ü7¢} pP@_x000E_ÕÂ¾(wO@°aèiÀN@_x000E_ä%è&gt;O@EÕ¿_x0005_³Q@_x001B__x0011_%_x000B_N@ñáÆÊ_x0005_P@× 0_x0002_¡L@_x001D__x0004__x0008_6ß³P@&lt;z:4_x0003_S@
ºÑM&lt;=S@_x001B_Ï_x0016__x0019_ÅL@¯_x001D_ÌþAP@XÏïãôlP@¸r_x001F_ºç#P@wiè2ëP@*úÓõäO@xä_x000F_ßRsP@_x0012_^ÑoL@°4ÍtP@ú,ðd_x001E_¸S@ìÕý"_x0008_vS@µËÖM@Ï²¬"ä9P@eh)3b R@</t>
  </si>
  <si>
    <t>73201010e75e5ca2938c64184f002d66_x0002__x0004_`ÝK&amp;_x0003_ÚK@ðíO_x000C_³O@1ÅÜu\S@ÅÝv	2QP@/l|é¨ÛM@Pãµ	LÖO@\À%	-ÒS@Uo¼ÈJM@kxÇ_x0005_L@5l´_x0014_I_x0005_S@±(`\¥oS@(Ãä)_x0008_P@¡E;ûf|Q@õ_x0014_ä&lt;òQ@T=_x0015_ÈE_x0013_P@&lt;_x0016__x0001_%´_x001D_O@á#ð¼S@ÈÈUñâ+M@8_x0018_b5_x0017_¢Q@PËãì·_x0019_R@_x0018_Ï_x0001_pjæP@)
*ÅdáP@
ÄààGS@_x0004_Ì?®eiR@&lt;`Â3öR@Àù$ÖsÜO@n\£¹îQ@tt¹{oL@Ä_x0016_°¦_x001A_Q@w3OÝNS@HnàÎ8I@àa±_x0002__x0004_`ûQ@¿d®FXT@¬¥ÄE§P@B£©_x0012_ñP@'c÷]_x001C_R@_x001C_©Uè6P@Äë&lt;T@²
ÛzTP@_x0004_¾'I®ÏO@®_x0018_KÎP@fÕ²SÔO@_x0015_F©NÿlT@RjÝY`øP@^_x000F_uQ@åó¾9|÷N@»µ`Pc(R@Ù;_x0006_¶ÛP@_x0003__x0008_vyR@&gt; ´I_x0001_þQ@xp_x0019_¦_x001E_rQ@æºc_x000B_E_x0008_O@bÅ3|`cS@ äËý_x001A_ÜP@¦_x0008_Pu7Q@£Ë&amp;R@PUc2Ø{J@#ò'w_x0014_3O@Ó8P³èL@_x000F__x0001_+Ó_x001B_{P@_x000C_´QuèP@.OrIºÆP@§¯«¦³T@_x0001__x0003_&gt;úù-ODR@_x0018__x0010_å:êO@â_x000F_ÚÇ+2M@CIl{_x0003__x000E_K@7&amp;_x000F_p¥íJ@äÍ.P@ÊÎæÈQ@Í$:ÒP@&amp;)XÂX.S@B«MöjRJ@}¼ã_x000B_LwR@Ae*2:ÓL@_x001A_-fä¶hO@æuum_x0002__x0015_P@»oX~\P@hQ@Ã²ÙR@É¥=òª}J@ü®Â¶O@bT/K_x000C__x000B_P@FäjúCS@IÀ¹_x0013_&gt;L@_x0005_ù.^ÒÉP@?«FHùèP@_q_x0006_µj/Q@¤_x0003_&lt;ÆLO@H_x0004_j×Ù1I@qâ_x001E_&lt;®µQ@¥ÍM@·}_x000F_¡_x0018_Q@±ZmQS@Ô_x0004_æAtO@9aËÜ_x0001_	_x000F_ÞN@b[Áí§JO@_x001B_ß_x001A_gÇÌL@ºvò_x0007_.L@¨î_x0003_±Q­N@Àë_x0013_wÔP@ðÁðP[S@*9YÖIQ@x_x000E_Æ_x0005__x0005_Q@LfÜéQ@ÇuîÑt¤P@®_x0002_YÛs/O@Öxäu ºQ@ª°Dj¦R@Ù(tbP@ÇZºî&gt;äQ@äìóëQ@à_x0011_/_x0015_óÕT@ÓVX_x000E_&lt;N@%h9v¸M@0_x0004_TÃ²7L@ÈÏsúyQ@fâÚ¾çN@AÓDÑÓP@ü!Bÿ_x0002__x0008_Q@Jî_x000F_ßQ@¨'¦].oQ@_x0004__x0019_¾¼;R@6_x001D_	_x0006_Ñ4S@ë³Ø¢®R@h_x000E_³
#Q@ÂUGÚÉÆO@_x0004__x0005_"­÷~S@Çh¥_x0010_'P@_È_x0003_Å}Q@·_x0001_jò_x0011_åR@àr®Ô_x001F_P@úXvó'T@!¡_x001C_R@Ü¥ß«âQ@Pd_x001C__x001D_P@¾í_x0001_P~L@_x0007_ZÂÂ0&lt;Q@Á~-nI@^±	+ºO@BkKO@,°ÞWäS@Þø_x000F__x0002_g¤S@_x0014_s/	R@~ª.÷MPR@_x0014_±_x0002_ÛM@¸¡cW_x001E_S@²_x000C_½¬bQ@ólk%_x0015__x000F_M@tBvúMT@_x000C_¼ð	¿M@×¶v5öM@éNÔµN@à_x0012_?ô_x001A_ÂQ@ªA=^P@Óq_x001C_àâtP@XÞëÍÃ_x0017_R@¾ÀY_x0002_¾Q@ÒÄ_x0002__x0003_ö¾P@z_x0014__x0016_t`wP@»×ðAçÇQ@ø/¬,ZR@8VÝØÎI@·v¿qÛ_x0001_Q@_x001D_\g")0T@º,7wM@é!$PpÒQ@_x001B_Ix*S@À_x0003_\®#aO@FLÞ_x001D_"O@´_x0007_^7"©Q@x`Âk½R@C_x0017_NQR@6bó%CN@¹$_x001C_L@&amp;_x001B_°&amp;ÀJ@êÒÂQ@4þMéhQ@4Fé+_x0017_îN@_x0014_u5A§ËS@bsµ_x000E_³TL@ýïÌµ§­O@¨Öa;sN@IËpöÝ_x0011_R@f"6è¾S@ÑoK(ÃK@öìÝHxS@ý Õò&amp;O@ú2¨OìP@DÙ°_x0017__x0017_+R@_x0001__x0002__x000C_·x_x001E_záM@òa°`ÔËQ@_x0006_ÖníM@_x001D_0Ö4ËÊN@8_x0015_EV¸R@_x0005_øñË«eR@_x0016_Êi_x001B_¾P@(FÃá_x0002_CR@¬. «ÑÎN@u³tvØõI@çrÂ
]N@&lt;óÉ	_x0010_U@Ï´_x001F__x0010_Õ(L@Ë&gt;¨¸I@_x0004_ûV&amp;ñÖQ@å!è_x001A_S@,µµ_x0014_ÈcR@&gt;³_x0007_û_x0007__x0019_P@_x001D_¼ñ±L@ß}×¡m_K@¦Ë2B£N@_x001A_^SH=J@hÖp~VFK@Ïí}ÿuQQ@ÚT"î°üP@¸ ¶z÷O@¸48Je×Q@~Êª`M@&lt;wAl_x0007_WO@_x0002_y(´4K@`_x001B_Ò_x001A_ÕdN@8DD#_x0003__x0004__x0015_Q@JÈL¼ýRN@}áûQ@D_x0003_â_x000E_F*Q@_x0010__x0002_Ó¿ìÂR@%fy¦_x0001_R@ÆTIÊ_x000C_ÍJ@ÐáçÚ_x0010_Q@ec_x0016_GeQ@é_x0002_GN\L@15å{R@WÎ
ñû_x0012_Q@úÎe_x0014__x0003_EQ@_x001C_&lt;~F}ÝR@hºÐ}_x0008_·Q@Ì&lt;2`:P@üº¤FèüN@tvë.FN@_x0016_ÕBfªL@S¢pRáR@ØdúGVR@|ø?&amp;ìQ@ú_x0017_\ÿÉËR@_x0004_ _x000F_RÙP@÷+ÈÓj_x000E_R@U_x0011_\_x0012__x000B_L@í"ÖòÌXQ@:R_x0016_#&lt;®M@_x0006__x0005_{FA¬S@p_x0003_¤®6XQ@-aE*ÍR@_x000C_X­8ØR@_x0001__x0002_ª_x001C_Jf_ëQ@_x0019_1Ë&gt;ÜS@W}ÖëñL@7_x0002_]ýN@hÑ_x0005_l%L@ÐÑ/_x0005_#R@+x:¡ÝúP@¥ÀÄ¥+°L@·R¸)_x001C_R@pÝ3)_x0008_²R@&gt;yå)P@4ILÇßJK@f_x001B_#m*IL@-1_x0010_¥(P@ÕFw¶aÆP@ _x000E_ºÈ4_Q@_x001D_XhzÉúP@®_x0018_¸jì}Q@\ê_x0008_¬¸_x001E_Q@'_x0011_§YFÄP@Ü_x0002__x001E__x0012_¨Q@3×0_x0014_UpQ@1&amp;C_x0011_íQ@_x000B_³X:×YQ@X/c_x000C_y}Q@õ5_x000B_qP@¦«ÀÞB%Q@&amp;ø¢|P@w±Í_x0012_Ý¿P@_x0018_¨zmôdP@_x0016_üExvøP@²_x0005_Ê_x0001__x0003_%Q@_x001B__x0015_[_x000B_]Q@D_x000B_üK_x001B_&amp;Q@ÃìæØ_x0005_(Q@AÃ-\~P@çÑ¯§Q@oµ¤\ÎíP@j_x0011_0\ ®P@9&amp;_x0002_^*Q@è@ódøP@_x0011_£õ:ÎÓP@} :¶4Q@¬¬UMDQ@
«Áô»ºP@êÆ«ü7P@®NÓ¤9ûP@wwêa¼óP@Ç^bì_x000E_P@kâuäëP@ò_x000B__x000C_ïQ@v¹TúçÖP@¸=SJgQ@®X/lP@sFRf_x0003_Q@å±)dJQ@_x001C_,Úç{Q@_x0006_&amp;_x0011_VoêP@l--u_x0002_Q@ü¬Ér_x0019_Q@îi_x0018__x0010_ÂO@.«_x0004_E¬EQ@_x0017_#Æð×SQ@_x0003__x0006_Ùç#(½ñP@êb½b¤ëP@_x000E__x0001_úª&gt;P@=_x0005_·ÓVQ@Ã/ÜFwP@Ico_x001A_sôP@BÂ_x0007_Ç1©P@]_x001F_ðÓì«O@_x0004_(Ö¶)Q@ëû¡2ãyQ@ÖPTÊ¾P@_x0013__x0018__x000F_-P@ã}¤ßUP@^´_x001D_Lß_x0005_P@ëT_x0012__x0002_Ø_x0011_Q@ìei¨0_x0016_Q@5h!¤OP@I$3ÉP@¶æ_x000E_·É_x0001_Q@v8rZ¥P@ÑÂ`£QP@æFFnAQ@5Ù-3_x0010_Q@$²Ãr_x0016_Q@'!_x0008_;ÎP@àp8ZÛP@e(kuQ@_x0018__x0001_h|Q@Z½rWiöP@n$,.LzP@&gt;VÉV}P@ÛÃÊ_x0002__x0003_½IQ@ý¢eßhhP@B®=êMP@M«§qäåP@Äû1]¦/Q@M¥Ks¾=Q@ÆEÏQ×:Q@Et_x0017_`_x001B__x0019_Q@¢__x001F_ç#P@Ñõ_x0017_[_x0002_Q@7éñ6¼Q@lÛ¯tÊ8Q@/½Ý/ÚP@#
¹¶µP@$_x0006_-¡_Q@ú¼ÝÒ6Q@«.Ær¥P@r_±OK7Q@úoGÖÄP@Ô)R\AQ@~µð
¹P@X¬¯V³_x001A_Q@_x0002_ªõ¯ÞP@^!_x0012_·_x0001_ýP@ø7_x0013__x001B_Q@r¶Ö_x0015_ßP@³}\*TQ@F%þâO@@J`WFQ@Îb¥µ-Q@¢÷l:¦ûO@e_x0005_Ð³ÅP@_x0001__x0002__x0005_¿_x001F_ÃªP@ÒXh"Q@_x0007_x5_x001F_GQ@OÚ×_x0018__x0010_?Q@`à{ì{ØP@æÅùTã P@_x001E_sOü:P@&gt;O'_x0002_ÇP@¬ö_x000F_FH_x001F_Q@º½_x0011__x0019_áNQ@Î_x0006_^}Q@_x0014_¿çuPQ@r^##*Q@ðs_x0003__x0004_gQ@î¤,Há_x0004_Q@»É9ÂB{Q@Úô_x0010_óÌP@ÑÎ_8Q@sr÷_x000C_Q@_x000C_¢_x0002_ÿP@_x0015_u2jè_x0005_Q@1&lt;$`_x0003_Q@]_x0017_ÞN*Q@èÛí&lt;Ë¢Q@î?$Q@ùS`_x0012__x0016_ªP@_x001B__x0002_Á_x001B_kP@:#È_x0010_qP@U¿u_x0004_\Q@,_x0005_´PP/Q@åyjtÇ±O@÷wÊ_x0003__x0004_HQ@¯u\9wP@o²x9ÛQ@ûéÕïßP@ø_x000F_NÒk°Q@a_x0005_F_x001E_P@ÎlO5Q@_x0008_+@	Q@Æ%÷6Á
Q@ÌÖÀQ@_x001A_ýIÝ1P@¾!xB#Q@ðh_x0017_ýP@îÕC _x000E__x000C_Q@­¯¯ÔOQ@_OÝ$&lt;Q@._x000F_Í¹RQQ@i)¨P@_x0019_ÒÂÌdQ@¼¢n_x0019_ÅPQ@ _x0019_^_x0001_GQ@_x0014_FàÖ]qQ@¡GúÞ%¡Q@_x0002_²1TzQ@_x0011_k61þP@rp-7*ÖP@yLÕÏSlQ@ùQkQ@_x0014_&gt;_x0015_§!_x0007_Q@_x0007_r¿g©áP@wæ¡Õá_x0008_Q@¼]½ú%òP@_x0001__x0007__x0013_Þå¢P@È^`óP@.m&amp;_x0005_iQ@_x0019_â¦{Ã_x001F_Q@ÌKCÂ×lP@«ïd[òuP@~«_x0015_}!Q@Ñ£éiKQ@_x000B_;ÁôsÿP@_x0014_Å_x001B_×P@_x0013__x0001_oð@Q@_¤+Q@À·mQ@Ò_x0013_L_x0010_¥«P@gQÉôAUQ@[w÷_x0003_ P@_x0004__x001F_"÷qQ@äM[¥uP@nÇ_x000F__x0017_`P@_x0006_XHLaQ@Õ&gt;ã_x0002_¿ùP@BVGZåP@Ç¤9Ù@ÒP@Ì×Ô¬P@HCj KP@×â&amp;È_x0007_Q@_x0005_µÛß"Q@dJ_x0003_tQ@U_x001F_öVÕÎP@4HÊûî&amp;Q@êÃ_x0002_Á[°P@µ2Ë_x0002__x0004_BQ@P_x001C_¥ð_x0010_Q@@|Î_x0005_Q@&gt;_x0001_øÈÂP@îÀ)nzwQ@þC_x0008__x0019_Þ¥P@hiÓd¼vQ@§tÀDbMQ@ª9ºêQ@!5ÌîO@«%¢Q@±ÈO_x0018_P@=_x0016_³ï_x0005_sP@öªæ_x0014_%P@(Íã_x0006_8_x0001_Q@RÓ_x001A__x0006_TQ@&amp;FX¼þP@³¤_x0017_w$Q@d{ÌÅl_x000C_P@R´RQ@9BäP@ÑÚg±P@üEÒ_x0003_qQ@ò(Þ,¡öP@0X_x001F_izYP@_x0007__ô¨E_x0010_Q@òö_x0007_h_x001A_·P@ ì)/x²P@u¹P@&gt;7«AÐ£P@eEüSçqQ@Õ_Æ4ß0Q@_x0002__x0005_SLI_x0008_ÂÐP@½×´C _x000E_Q@Øa_x001A_éQ@ÞLu_x0012_P@ð_x0005_úGËèP@ç_x0016_ÆðuQ@'~ÙcQ@ç_x0008_2ÊP@¼¶ÎÀØ3Q@tÚÝvhQ@¢ÿFmP@_x000E__x0001_­WòGQ@1_x0002_p_x0001_6_x000F_Q@å¢_x0012_ÿ_x001C_Q@ûq_x0015_RQ@µd«oúP@É¶ËÞ_x001D_Q@_x0010_ï®®°¦Q@s_x0014_ÌO_x0004_P@'ãg^¿LQ@ÿ_`kb=Q@ox~õP@{9oÜDQ@²ªT]Q@±µ&gt;Q@vQ
«Q@Éú½|äP@_x0003__x0016_gÚL^Q@ÿÿØ´êP@;kétGQ@­qøðtQ@Ô(_x000B__x000B__x0001__x0005_$Q@°ó_x001A_-ÞQ@²Õ_x0006_äçP@^¡¼³3_x0003_Q@|5þ®ïP@_x0004_×«_x000E_YIQ@Êë³³_x0012_Q@ÅR_x000C_ÜµQ@ä·E\-Q@cÀ9ÙP@¬Ð*fç3P@H¢V¹P@_x0010___x000F_Ü_x001A_¹P@Ëöþ5Q@­ioÏ`_x001C_Q@¨ê_x0005_³Q@àf_x000B_FfQ@gõãgÔ!Q@=aæéñ.Q@_x001F_7æ_x0002_&amp;_x0014_Q@*Ê«7Û Q@ ]_x0004_ìîP@L³ñ/ mQ@åb;æì7Q@_${)YQ@¶PÆÛ·Q@T|6îa*P@Ð¹Þ­e0P@ ZH_x0019_itQ@ôü¹_x000F_¾P@Ûñí{\sQ@_x0016_¥ _x0005__x0013_§P@_x0001__x0002__x0003__x0006_uZQ@dB	m¥Q@âÆË_x0011_}ÝP@þi}óÑ-Q@RùïJýíP@)gÁI.Q@b«6D_x0006__x0018_Q@oL"]´ÒP@º_x0010_4lïWQ@gÆ_x0015_@yP@Åà7\Q@ÿâ²P@d_x0010_j_x0015_¡P@¾_x0003_0ÂP@|{ª&gt;_x0006_Q@ôÓ_x0014_%X­P@,ð$Â®'Q@Í_x001F_,1!DP@_x001B_HÅÀÃ;Q@MølU÷P@rG_x001E__x0012_m£P@_x0019_Ò\úªQ@,4ÿèmoP@©£Ð×_ÕP@ûA½P@ç02 ÜûP@!h¼ÌØWQ@?÷¥·ßXQ@2Áµ÷Q@öÒ_x0013_µÈQQ@w u®þNQ@-9_x0019_c_x0005__x0007_(hQ@_x0008_@é³¤Q@õ_x0002_^h_x001D_ðP@Z_x001F_YÄbQ@Ùq_x0001__x0006_|P@í¤S&lt;_x0013__x001C_Q@ä"Ú÷b?Q@µBM;¡Q@qæhèJQ@lZæ=ãdQ@¡4£Ý_x000C_P@­êä_x0012__x0004_Q@'lwG­P@nÏÂ@_x001B_LQ@ïÙ®É7Q@¡Ñ¹_x0018_íÏP@ß0.*bvQ@:_x0014_+,»cQ@K"ÿwQ@Ì_x000F_i¤_x0013_Q@÷Ð_x0003_OYQ@+ùÇøP@F_x000E_ßô£DQ@¸1¹CQ@Õ¡¯P@öW&gt;_x0002__x0002_ÙP@)DÜDë+Q@¬ò`± Q@·_ÈÌ§·P@òÐF^xµQ@jÅ &lt;Q@|Ð_x0014_{{_x000B_Q@_x0002__x0007_ómN$'$Q@`Îl£éO@½÷²Q@²m÷DQ@@/à¹1kQ@ß±G_yP@M|_x000C_FoeQ@z_x0001_!F	Q@!3Ë2'3Q@ºÃÂ§&amp;5Q@_x000B__x0006_A;ñ¹P@ôÕêBQ@](ÿ5F_x001E_Q@­ÂÐÔÝP@n_x0003_L[úUQ@ÏâÎÜ©Q@o÷_x0005_¤0ÑP@:]ÊlQ@u_x0015_:É®,Q@ÕþðâP@ÈÒ*:çP@é¤cP@Êxý&lt;È(Q@;äXõ?Q@¾Íé88SQ@­,·ÁP@Þ_x0006_h©òP@è¤ÂfP@Ò­ÈÌ_bQ@]¼f'_x001E_aQ@,_x0004_3_x0004_VQ@Yë_x0004__x0005_Ü^P@â&gt;ÍIJ_x0012_Q@ÇùdÂ±Q@_x0006_*â_x000B_¨Q@&lt;?_x0014_ÌP@¾ù	Q_x0013_Q@!_x0014_4[Q@OM0_x0016_^P@¤¨óðP@_x0003_0Kî_x0007_Q@À8PÂÛÛP@YØZïÌ9Q@qõÇ[¶oQ@Øç|:QýP@ö ¨ÃBQ@7ÖtÄ}Q@_;Ãd¯1Q@o_x0006_BP@_x0015_ï_x0002_ÉþÜP@FL0«ÑQ@Ø×ÝÀÞ?O@tbç_x0019__x000E_Q@1£ÃP@_:Ý"hmP@-2ø_x0004_ÔP@_x001D_O1¶í:Q@"°rvÖMQ@mi-ä¿0Q@d_x0001_L_x0011_VQ@P5¡}_x001A__x001A_Q@?Ft¡uQ@kÃÞÚrQ@_x0001__x0002_Ó	Ly$ËP@îm7X"fP@íçt_x0018_¡ÔP@î¡ÍÔQ@C/5]àP@Æp4ÌÈP@þ_x0016_ÀÆç~Q@@ó1RQ@_x0010_ËEßùQ@_x0001_Qø_x001A_fQ@&amp;V¹p³Q@_x001B_ÀyQ@~0_x0016_ÈÏbP@º."LQ@@½_x0008_Xâ¡P@áy?IP@_x000C_ò_x001E_ß_x001C_[P@®NÜ1¤aQ@_x0007_ëÉ_x000C_õP@_x001D_×÷ÀP@3÷¸¹_x0001_P@~íNLÜ»P@zdX]Q@¹ÊF:eQ@|n!_x0014_½P@lÇ)_x0008_a~Q@Æ'êH	_x001A_P@í¹_x0015_*÷(Q@ß&amp;_x0018_TP@ÀM«Ö³WP@_x0013_Yâõ_x0012_±Q@]}_x0008_ü_x0001__x0003_&lt;P@#m}éwQ@Ð·â_x001D_-­Q@R®øþ¤Q@Ï&gt;_x0002_Õ_x0013__x0017_Q@9÷P_x0014__x0015_Q@úÿn
»P@ê,»P:[Q@ýÚymå«Q@ì%{·rP@Zè_x0005_ú@`Q@_x000B_e0QÇµP@_x001C_ÎGXB×P@£¨pUÛ&lt;Q@_x0018_ÙÈ_x0017_Q@eÃÇ_x0014_Q@ È_x0016_§ª®Q@+W¤8jéP@¦qïïÔnQ@Ñ_x000B_¬v[`Q@ì-¢ç1Q@[âós@oQ@@Õ°&lt;ÍP@Q¸ÕÂ+³P@ú{ì°_x000E_GQ@Ì4N[áP@_ºÕ_x001C_âP@«yË	$jQ@Ã¨¿%Ì2Q@_x0006_vOËxQ@_x0002_B*°ìP@ãË¿²9Q@_x0002__x0003_êV²©Q@Ñeèá8´P@vØ -bHP@_x000F_ñÆöP@=_x0001_jQ@»ÈóæP@_x0005_W#À¶ãP@ÄÇ«À¿ÇP@Íhæ_x0006__FP@ÌôÓÊ!S@ÚL¸8P¹S@ª=}ÉØS@Ä_x0017_Vw§S@_x0014_%é_x0006_aES@N_x0018_övíS@È$_x0010_9×
S@_x001D_®|¢'ÄS@Òn6£_x0001_æS@ÝÀ]öS@W¬s¾«S@ë;&lt;Å«fS@_x0002_|ÙBuµS@QµPó ZS@þ&lt;_x0004_`\_S@_x0013_\ñp¬S@oú_x0012__x000E_¹æS@úeü_x0005_©GS@F_x0019_ 7 ÏS@M3D¾S@°ò_x0010__x0015_µçS@w([ÄdS@6O]_x0002_	PS@¡y/ä²S@ÐQ1_x0014_éS@x÷!¶ßS@ð_x0011_G¢¦_x000B_T@GÕ_x0006_0¹FS@_x0018_àCS_x0012_T@UqtÔ£S@	&gt;ã_x0018_S@Êr_x0007_båS@çô­Ì_x0005_ïS@M]5_x001C_ÿWS@ÈÏ²ð±S@_x000F_°Çô~S@_x001E_Ó_«$cS@_x0019_Äû¿9ùS@_x001B_Ê»y&gt;ºS@ûs¼] êS@ùRB/S@Û_x000E_ÇÛörS@ÜY`à_x0007_nS@_x0005_&gt;_x0005_·+S@w*_x0008_Î&lt;­S@LgþÓì'S@µêg_x001D_E_x0001_T@Uå_x0004_ÿÈ[S@_x0007_P	._x000E_ÀS@
_x0003_­BS@"Íý½&lt;_x001C_S@Eg =áÑS@	J§zqS@*_x001D_ÒÏ$5S@_x0001__x0006_íÄ_x001D_ZëS@_x001F_ pÅë_x001E_T@ZS@piYQÓ S@Ê_x0008_-O¶ËS@¤¾F_x000F_S@ ®&amp;»_x0006_ëS@_x0005_ÊàA|íS@²,0ÂewS@+Æµ_x0018__x0011_!T@¯ÛK^ôS@_x0014_2bÈ_x0004_&gt;S@ËFäa'S@_x0010__x001F_¯%_x0001_ªS@éÂsnhS@cÝjcS@çÙÅ¯_x0010_T@27Õô"åS@_x0008_û&gt;_x000B_S@âÎS@Ä°ô&lt;P_x0003_T@_x0013_ïfµYS@ìªý_x001A_äÌS@±ûj@«ôS@OçÓÚÿS@_x0018_k;^«§S@ªJ~_x0019_]S@3ü_x001E__x0012_S@_x0002__x0001_?"&amp;iS@Y_x000C_Ã¿ÖS@íhY_x0006_ZRS@Q®í_x0004__x0005_©S@|TU_x001B_¤éS@
søn®_x000C_T@¢pþÍ±ÃS@_x0010_xÁiÇS@ê_x0003__x0008_tö)S@¾U_~6çS@-ñå&gt;S@ñyÙØùS@G3¥ÿ5kS@¬É-527S@k²ÔÏ$ÁS@kª¨Ð"S@µ­¤¸7ñS@&amp;7îS@_x001A_®\ÞS@B_x0006_0­S@Í_x000C_ÉÎ_x001E_S@!R¢fcxS@_x0002__x0007_³azS@ÎÇ_x001E_û7S@ù_x0001_ 6á®S@w_x0018_|ßþS@çsåo»S@g_x0007_	ÁQ{S@ëxã-	öS@*Åï8ßS@Ú§¥°S@ºV÷Ä_x0011_§S@
ß_x0007_ýVS@¢õ*xS@ëVµMåÆS@_x0001__x0006_XÜ^²ÃS@_ê³í·S@³§Ù_x0007_T@âZ_x0015_ùÒS@l3 S@¦S@]_x0011_è¡ÓªS@í¬mÆ¹S@_x0014__x0003_MÚ§øS@úSÒ_x0013_T@w³i©°øR@EóÀ_x0015_¢S@ZÈ«_x000F_á^S@CA`ÂãS@ªÐÒ_x0002_T@]ÿK¿JS@`_x001E_3¿Ú¤S@þ_x0004_Jq®ÂS@úû1äÿÛS@¼»Õ¾S@)t))_x0007_ìS@Óä_x0017_VS@}qõ¿3¿S@[_x0005__x0001_)sÙS@_x0019_O"ø_x0006_S@cY;í
xS@¥dþ|_x0005_T@eªM®US@O_x000F_¬_x0017_®¢S@-à±ÊC_x0001_T@¨µØuølS@N«¸_x0001__x0004_ìS@_x0017_Óøq¾LS@ÕSzdÓáS@jqÝÁ_x000B_ÔS@ê9S@_x000F_D!ìÐS@_x0018_ÈS¡S@¶SÒýS@Wf&gt;9ÂS@±mIªæZS@Rz_x0001_Ä×S@Ïp2ÏÆS@±lÎS@¸G&lt;_x0019_S@Þ_x0013_" S@_x0004_î,¨\S@_x0015_údÎS@ã$yoAÍS@=_x001E_5³z_x0003_S@rÀ&gt;þ|S@HèA«òS@Ñ\z :S@al/Y_x000B_T@S^+'S@%=cåìS@ÐX'_x0002_S@¥î¬­´S@¨SöRMS@]e%L(S@?p:_x000F_LÒS@]Ñ³ÖnæS@ÕÓF&amp;a²S@_x0002__x0004_¦hÕ=ÅS@pL6ÿ_x0013_S@Í¯c;¬S@ÀRpz®rS@Lõf+S@%^Ø+{S@¹_x001D_Ó°¾S@LÑ,+US@®_x0001__x0010_f½S@_x001E_âtkôS@]å/p_x0005_T@h»õl!T@Ø_x001F_¢[÷_x000E_T@ð_x0014_ÉS@Í_x0014_¼¤¿_x0016_T@_x0010_ñï½¾ÍS@å§u^©_x0013_T@¶Ë_x0002__S@rh_x0007_{gS@£gÉ_x0010_`.S@_x001A_&lt;àyIES@mH#=J_x0011_T@Þm_x0015_¸pyS@_x001B_·_x0008_Ô_x001A_ÙS@õzH¾S@êQâ¸uÀS@MS}­_x0006_S@¿÷N-ë,S@	T_x0010_VBØS@¯_x0003_k: ñS@2.¼³`®S@/äej_x0005__x000B_J_x0007_T@¸Þeû7OS@T¬dßjS@H¥í¹ÚS@Ôg/Ú_x001E_~S@¾Mà¯;ÃS@R´âcV«S@ÎJRyÄS@ç+ä_x0017_ÑcS@W_x0013_7_x0003_ÎS@¸#_x0004_ $_x0016_T@}¤··S@-_x001C_wËÛS@_x0016__x000E_@_x000B_ µS@7ÊM2ðR@ÐëPïÀS@;A}ÕuS@_x0013_-_x0008_ß}	T@	2KÐS@-!oöÅ|S@äq{Â_x0008_T@sO½_x0001_S@%_x0002__x0014_S@ï$û1lS@v_x000C_.^S@¹_x0019_Þïï¡S@®_x000C_¾_x0006_JËS@úüÍ21S@{_x0002_GÔpS@VK_x000E__x001E_óS@gÁk¹¶S@+sÁ_x000C__x0005_T@_x0001__x0005_P¶_x0012_òÀ;S@»Q9¦_x001F_S@²8AQWS@_x0005_ÓI¤ÑS@kDFÆS@[i@_x000E_S@ÂÆGAPS@wÖ¯Ì_x001C_%S@u_x0018_Ó¬èS@Ý?¥ÊúS@_x001F__x001D_ïéäS@ÜµÑ_x0017_qS@EÌÏ.AS@Gõ[TS@Âq3_x0004__x0002_ÖS@±.2\ùS@_x0013_¸pfS@_x0004_À§÷£S@gu¡ÜS@"Î«w_x000B_S@2_x0019_u"_x0003_ÅS@_x0013_¶(aÞS@$mêîS@T¿`ÔS@UÛµ_x0013_ZÑS@8_x0012_!`_x001B_T@øwZÖÁ¶S@_x001E_^	¹_x000E__x0002_T@9õ~ýS@A,3,S@í_x0019_Z@PS@ê_x0007_39_x0001__x0002_çS@Á)}n·S@þ@C_x001A_6S@Èd5 ÷fS@u_x0006_JÕ,S@WDÒ_x0006_T@_x000F_¤"óS@âÎ=3S@&lt;0füî{S@:Ã+áÈS@ÞÊ¡¥}S@_x001F_F
#jS@qÛúVtS@:µìäé­S@g'îtâS@O÷5]úeS@[¿_x001D_¦S@)]_x0013_ÈeS@°(*kÓS@_x0001__x0001_´¯¦¿S@°¼ÃÜÅÔS@_x001F_¸Y[¯S@+&lt;9hê_x000F_T@_x001E_#éû_x000E_S@Ô¼'FÝS@_x001C_©Ø\ÌàS@Á¥Sç°S@Ì\i_x001F_B¡S@Ñ=ªL©S@±
×S@éÞçï±S@ï¡÷ÅÞS@_x0001__x0003_»_x0004_þÈÀmS@è\_x0016__x0014_êS@®_x0010_)Z_x0010_ÌS@AG0©CãS@®Ái%aðS@3°_x001E_#qçR@Åj|_x000E_NèS@«T´Ô_x001A_TS@}¢ÝL¸S@©_x0015_áÇ½S@Æ# §¨S@y¹_x0008_ëÇS@Ì?àÈPÖS@¯ZÉÁÉS@¬v´p­S@_x0015_aòÝÎS@H¼µó.øS@k¹_x0006_¡S@åOQ9rS@v
_x0018_9áS@±öJ»BoS@ßY'ñ_x0014_T@IØÖ/üS@%T_x0002__x001C_ÃüR@_x0002_{ááÜvS@	®_x0007__x0010_QS@Õ\ì~íüS@ÙY ÌS@¯r¢¦¼÷S@²c~¹½ðS@2P;î_x0004_ÚS@5}º_x0001__x0002_W¥S@Ö¶Q&lt;Æ_x0019_T@Kn³¡ÿS@]s^Z_x000E_T@Jí)&amp;S@W8÷_x0017__x0004_T@6ÔB®E$T@Qä/¹ëS@©QõS@g¯Í/üaS@8ï¨NÄ_x0016_S@»r~_x0007_¹ÙS@Ebd+Ø¸S@sW_x000E_nS@AÃv=JS@ÉÙMW!S@ë_x0011_ÄQ.uS@É%2!vS@Ã@Lø@pS@+ÏsÛJÞS@çÑ­ß_x0012_âS@2_x000E_ ãôïS@"c&lt;«S@_x0008_°âaÆS@_x0017_ðë	¨S@D³^³ýS@*)æ_x0015_èS@°_x0014_|i¦S@ö9ÍËS@¾_x0015__x0010_\S@³¿GFÊaS@]"ÌÝiS@_x0004__x0005__x001C_ò·Ñº_x000F_T@9y_x001D_ôóS@ÅZ-Ý´S@õÞÔ_Z_x001C_T@zu°±oS@n_x0015_q("S@qñ&gt;/S@Çï_x0011__x0017_êÚS@þ_x001C_ìfÑ_x0003_T@ÙsÖ?S@ÌDhàS@_x0001_WI ßÝS@@£_x000E_m¯;S@.±¡0eS@ÎøõÏS@_x0017_ô_x0017_O_x0016_ºS@n²=S@®È¹ûkS@_x001F_ÙÙS@FçÈÔ»S@4ÀÁB³S@JJ×´S@.eåQð+T@¢¯ì_x0008__x0017_ S@¨_x0005_t.éS@Â*G
_x0019_S@rÙµ_x0005_T@÷¯RuæS@_x0010_&gt;vxØ©S@N-B`lúS@³ç_x0002_ý8±S@û¦z	_x0001__x0006__x0005_×S@î_x0005_®gS@_x000B_ _x0007_½Í·S@3Æ_x001F_)TàS@Ñ&gt;HµÍtS@_x0010_©KMßÉS@ví_x0016_SÝS@Z´ ÁsS@bv¾*£ÏS@&amp;ïðvS@_x0013_l|RÓ³S@_x0018_$ÈS@'ÏªªS@ÈûÓiäS@«_x0004_kÐ$T@{_x000F_H_x0003_òMS@¼Ù!5ÌÁS@b_x0014_ËÏ	CS@ùqcê\SS@Âa¢BS@)/&gt;ÇS@W_x000E_Ê©ÊºS@	h3¶S@êHYGY^S@EJ_x0002_L±¯S@_x0019_²È_x0018_ôÔS@üî_x0013_Þ`S@&lt;_x0015__x0001_'ºS@%Ð_x001B__x0017_Ø_x001A_S@îÎ_x0019_&lt;¼S@³Øóda´S@_x0018_X£5S@_x0001__x000C_/QfÌâS@øMý_x0003_,DS@S¨¹\?SS@é_x0007_r_x0005_YS@5_x001E_n}±S@éÆýÉ\S@ì.èó"zS@¾£©3ÊS@G¿l¤ö¯S@_x0007_ö9Û_x0017_T@cÙ_x0002_T@_x0008_$ìÀ3»S@_x000F__x0011_3á©¼S@{RóÑ_x0002_9S@_x0013_3¾¦µâS@Õª®ÔÒS@Õ_x0011_wî­ûS@Hñ£K·KS@û_x0002_zæüíS@E_x001C_:éÎ@S@g§uS@ù_x001E_^Ô¨S@_x0003_	_x001B_BÃóS@ÛLL_x0007_¥S@Øý°p
T@ñL_x0008_y_x0006_T@¨l l£S@_x0004_Ud_x000B_òS@Û/+Ý²S@q º_x0017_S@Âé¶_x0012_õS@ñå°_x0001__x0004_ñ¥S@ºIôÁS@Y_x001A_ýJïS@8qâÁþS@_x001B_âëæ_x0018_T@uDRpô&gt;S@|¼ÙS@¼Åßï_x0007_ÝS@_x0012_ÁCéñR@®Ä»_x0002_CþS@_x0015_Ë}fÛS@_x0019__x0018_°;_x0003_¸S@Ì^&lt;¤IS@_x0005__yÕS@Ïº oM°S@nª_x0013_Å8`S@­Î½ðbS@u(	ßßS@_x0010_f_x001A_v'T@ÂÈPÈ¾ÊS@È)^_x001A_T@f_x0014_Uø_x0015_HS@ö_x0006_]S_x001E_÷S@Ëî¬_x001D_T@ÐT&gt;C¶ÅS@JP°9úÚR@ªò_x0006_îÝ1S@2fe#äûS@£ø_x001D_ËPS@­Ui_x0014__x0004_½S@â Ìú	T@_x0010_ÖT'¨¤S@_x0001__x0003_Ä_x0005_¡ ZS@_x0004_ÅjéÆ¬S@õ®é·@S@	h¹¹xS@aÄÒ¶S@_x0013_òµGøQ@ò)¯õfÞQ@úMdRõ_x001E_R@2Ëi_x000C_ìQ@ªó_x001D_**R@_x0007_­ý_x0016_:R@ÓOl[.R@Xt|H_x0011_R@_x0011_y{Á´ùQ@_x001F_G¯TêQ@pÙf@øQ@×¹Û_x001B_çøQ@EZÊIE/R@ª¾vL'R@_x001E_ß_x0012_'IGR@D\K^àæQ@Ì\Þ%J#R@å_x000B_(_x0015_¡=R@\&lt;W5H_x000E_R@_x0002_¡V½úTR@i¶=_x001F_ÊÌQ@ºm_x0005_æùüQ@sþ_x0013_\-R@ þÔsê'R@Ë'¥ËÔNR@x_x0018_\5R@[_x0001_Ë¸_x0001__x0002_I"R@&amp;&lt;_x001A_k$)R@Í_x0011_rk4ïQ@±øæµ1R@O_x000E_2ó=R@}ÓY«À×Q@Q_x0011__x001E__x0004__x001A__x000C_R@¢µØ¡è_x001B_R@n_x000C_WNÒ_x000C_R@çi.ß_x0004_R@_x001D_ÈÌÚ#R@p_x0017_¶^úQ@bv^7#üQ@(mwT_x0017_R@:Ò_x0001_¢¤1R@¾jÐ þ6R@àpfå¦_x0017_R@_x0013_	PR@T9X½ íQ@gá6HR@XDD·+	R@_x0004_k¾ ìëQ@¨vPZW R@_x0012_Ó[8¸_x0010_R@æØ_x0013_R@?_x000E__x001B_^¨ÐQ@öý­_x001A_R@_x001D_÷[90ýQ@=¾z~îûQ@_sLî_x0019_3R@ô)_x001B_]	R@Hº	_x001E_ùQ@_x0001__x0002_ÏÞ§Ñ_x0012_ãQ@i9º(f_x0006_R@B~Ê_x0005_7=R@¡*×úQ@LëR/*ÕQ@uz?CV_x0001_R@È¨©vÖ_x0018_R@Õ_x0014_ëïêQ@"j´ÔïQ@sW&lt;¹ú&amp;R@3sE¶_x0015_R@±_x0010_`_x0017_"âQ@_x001C_êÇüÆQ@%t_x0002_ä¬_x0006_R@ëÅY_x0007_ðQ@_x001D_ô y,ËQ@_x0016__x0016_OH_x001F_R@_x0016_v®_x0006_2R@+_x000B_YµSR@_x001B_î,¹¿CR@_x001D_mÅZuØQ@É.²J
R@x7]©öQ@_x0018_´ò½ØÅQ@a°qC0R@`ÚK&lt;_x0003__x001E_R@õ}½X_x0012_ÏQ@¾:)¡X_x0015_R@+»uá[;R@C_x0007_7ÓýQ@$äP-R@Shdr_x0002__x0003__x001A_òQ@r?Í-~_x001F_R@H§¶0ñQ@_x001A_Z;Î^7R@GrcèFR@_x0018_½¸9_x0014_R@¤½2æ_x001F_R@Ó¡g_x0012__x0013_R@¯Òv_x000F_ R@ _x0010_é9±ëQ@Ñz_x0001_
1R@Ój_x0008_{%R@[{3ïF!R@wÔ_x0004_Ö	R@;_x001E__x000E_í_x001A_"R@-P¡ëCR@i_x0016_²_x0016_ÿ_x0003_R@!¡_x0005_6R@Á[|:R@ÄúoÏðQ@è\e_x001F__x0019_R@rïÅºìQ@çWÀ¦¯àQ@t_x001C_ \_x001E_R@1ZË_x0017_¶.R@1YRE_x001E_R@7_x0002_»#}_x0007_R@×¸ÿáÝ&lt;R@CKþ¡_x000C__x0010_R@Ö {OÝQ@ÒâÓïQ@|Z²Ð_x0006_R@_x0001__x0002_=ÇÔVD_x0010_R@x¸VÕ?_x0012_R@ò]qìQ@n¾'º_x001B_R@¯+ðãóQ@Ò÷«Ô&amp;åQ@þ1lsÃ/R@_x0015__x001B_.NCR@ô_x0003_få_x000B_R@_x000E_M¦o0R@¢_x0001_k_x0012__x001C_R@Pº&lt;,_x0002_R@÷_î~×_x0014_R@_x0002_¯£_x0010_#R@\ÑÂ:R@µø"íQ@BÐUTð-R@X2ìh1R@Áß_x0004__x0005__x0004_R@d&gt;&gt;_x0006_ÖQ@õÊe8þQ@EdÇ©âñQ@9bÃ)5×Q@zÔ¹Åz(R@_x0002_b}[&lt;ER@_x0018_$L0gÕQ@ÈZæ6_x001C_R@æ_x0004_¤ï@_x0007_R@?ïD^$R@9£ +R@q{º_x0011_"_x0003_R@µ_x001F_i_x0012__x0001__x0002_ ¼Q@d0ªIÿ"R@úû=þ0èQ@$¨ì_Â_x0002_R@ÖûE£OR@âû½º,R@m_x0008_ºèQ@_x001F__x001F_ØîÖîQ@®_x0003_=_x000C__x0002_R@ç:ý _x0015_R@ÝfÃ_x001F__x0002_R@ô¿_x001A_o|!R@}Áü¢²ÓQ@Z-üî
R@´¦«1í2R@ýR8÷Q@_x0008_·_x001A_tKR@Õ_x0012_¤Ñ¯_x0012_R@ç©K_x0013_R@ _x000B_·{¼9R@¬öåüùQ@&lt;U¶dè×Q@i#×Ù#êQ@_x001E_í¾_x0006__x0014_VR@-¶p³Ë"R@mY~µ&amp;R@¤kë_x0016_ì_x0007_R@ÌÞÊpÖ@R@¡Ôh_x0010_ÚQ@,týnl2R@_x001D_no._x0007_R@»ú_x001A_qwBR@_x0002__x0005__x0008_-_x000B_ßòQ@¼õ¤0&gt;XR@¢_x001D_ó&gt;©4R@^üÑò.R@æk_x0017_}_x001B_R@í¯"(BR@Õ[_x0012__x001B_!ßQ@+Å{V_x001E_úQ@ïQ Ø
R@c tæ¹BR@_x0003_m]b;îQ@&gt;ØÆ«&lt;R@&gt;¶è/UëQ@_x0017_õñ_x0005_N_x0016_R@Ùù¶-6R@'_x0008__x0005_³_x0008_R@0¶YLR@¼|©'R@7Ê¾º95R@#êp¦ R@À@Ã_x001C_R@À_x001E_-ý#_x0006_R@ÌVè¯5*R@_x001A__x0013__x0004__x0011__x0018_R@\-{óER@®ãO½jÿQ@ÔÖ_x0001_W?(R@½;	_x0012__x0013_*R@Ì_x0012_6m_x000B_R@­_x0019_5_x0012_4+R@_x0003_jixý_x000C_R@ì_x0016_z*_x0001__x0006_ÔQ@µòÀ}_x0013_R@·_x000C_ad_x0004_R@4^³)GR@/Xc_x0017_éQ@ð$úöQ@-_x0013__x0004_{)R@Óòâ
R@úv?±_x0015__x001B_R@à'k4ö'R@l¢{äQ@ér]_x0018_øQ@](ö® _x001E_R@Ü8ÁÞßQ@¾Ýïüd,R@Ù÷ç9ï_x0019_R@Í¦_x000B_Ã(R@ºH_x0004_-µ_x0005_R@4õ3R@­_x0010_µ_x0002_ðQ@j3z
6ñQ@Ý(ÜÁÉ_x0016_R@ÀIÀ´ñ R@_x0013_úÁÎQ@u£aÍ^_x0003_R@¢Dõ_x0016__x0002_R@ÔÖ_x0001_´?ãQ@µôí"õQ@@³(_x0013_ÑôQ@;,t_x0015_ÓQ@ÐS43çàQ@ú[pe÷ùQ@	_x000B_ÏÙK²bMR@h»k|® R@_x0010_£zÂçQ@g¥nwÍQ@L,Þ_x0006_e_x0003_R@_x0001_®_x0005__x000F_%?R@ºUõ_x0008_R@kå_x0019_N &lt;R@^b[1,ÒQ@¬îç_x0014_YÒQ@8Ù\ûÂéQ@¦_x0010_ð8ßQ@Ë(«;_x0002_R@º9KNH&gt;R@ïG_x001F_J%R@X_x0004_VAÃöQ@ÁÃD _x0005_R@õoWÖ_x0017_R@ã2öªç_x0016_R@_x0004_£Ø¥¢_x0011_R@ö¤¢ø_x0010_R@iù%_x001A_R@÷[_x000E_§BúQ@®_x001B_À»_x0006_HR@Rà*2_x000C_KR@JÛÂLIR@Ô_x0012_±FOæQ@_x0017_:ó+_x001B_R@_x0003_»_x0007_äQ@h×°ýÚQ@8ï$_x0003__x0018_R@M IÖ_x0003__x0005_\_x001C_R@Z!_Í_x0017_'R@KöïºÄ_x0004_R@_x0018_KÁéKR@_x0002_Y£uµ_x000C_R@Fa_x000E_y\_x0014_R@Ò;ùýÉQ@Ê¦ë_x0008__x001D_R@_x0001_k{gÞ?R@/á¦»_x0015_!R@ÂjO+s2R@`ÅÅSÑ_x0003_R@Ñ_x000F_&amp;}9ûQ@MóöÿQ@v_x0003_^_x000E_R@d_x001C__x0001_ÎbòQ@ù¼XÞ_x000E_R@Ê(_x001A_ì/R@#zûÜQ@b¿e¾âQ@2BåQ@ËÏÂzèýQ@ÁÅvÂQ@y¬ÆB|_x0010_R@NYÓ¨êQ@ò0#úõQ@­ÞrêÜQ@8­_x0018_g¢,R@úè¢_x000E_j_x0012_R@_x0002_j±n+R@÷þ_x0005_Ë÷,R@_x001E_°L_x000F_R@_x0002__x0007_'Häm=R@x2ItB_x0008_R@;_x0017_Á±_x0016_¶Q@_x0002_vcVÝãQ@s¸#ä0R@_x0011_k_x001D_Þ;R@Þ._x0002_^RR@[_x0005_|_x0012_0R@á&amp;½`ÚQ@,ª¸ð_x0005_R@kæ¥_x0004_Ò_x000E_R@.¹&lt;]?R@Á&lt;_x0017_h£)R@)&amp;¤_x001F_«_x001F_R@§9Èã_x0015_R@ ^ïÆÌAR@_x000E__x0004_ËÆèQ@éÚ½ÀîÛQ@«&gt;	DòQ@¡nL2½äQ@~vPjÈQ@õ`_x0006_nÌ_x0001_R@_x0003_¥_x001F_æ_x0012_óQ@r:_x0012_ÀQ@_x001D_Cw
_x0004_R@ËdÂ!/R@Âoç4I@R@ y¦0àQ@Ü_x0015_³éÔ5R@.4­eúçQ@JßãS3AR@JÿµW_x0004__x0007__x0001_R@$_x0012_9×_x0005_R@r_x0002__x000B_¬c_x0011_R@_x000E__x0017_uú7R@OX1¹5÷Q@_x0017__x0010_5_x0015_aóQ@Ò©ðîQ@&amp;`J_x0001_R@_x000C_cÕæ!R@¢_x000B_R¦áQ@×_x001B_?ÉZ_x0005_R@ÜÎ'_x001D_R@_x0004_èM_x0012_,R@)`_x0005_?4R@Ã_x0018_()æQ@q8HÇQ@.;eç_x0007__x0019_R@¯.qÑ¬óQ@ü¼_x000C_ÅûQ@0_x001F_B_x000C_ÞQ@Òñ(_x0002_Ý_x0004_R@_x0014_úèc¾_x0013_R@IÝìT_x000B_R@-nVõQ@åº9Ø_x001A_R@õ?TÅä_x0003_R@_x0007_¦tÄY_x001D_R@?.§ýí_x0006_R@Ëz_x0014_^öÏQ@ÙïpB_x001A_R@ßÂ_x000E_àTðQ@BQ·*R@_x0001__x0003_nyÝÅ0_x0019_R@_x0010_z?_x0008_ñ$R@®=Î¤DR@ãÒà&gt;õ_x0008_R@ÒßõQ@Ç_x001C__x0018_Ø&lt;ôQ@nsbÁ7R@qB3_x0018_R@ªw@áÉ_x0007_R@_x0013_2þ8¼_x0008_R@Pî5Kn
R@ç_x0017__Ù_x000F_R@¡¢SüþQ@¥¨Úÿz_x0012_R@÷Ù~3_x0003_R@Í''Á!R@	öþ»©_x0018_R@ÁÕ©
à_x001D_R@sÉVÿ®_x0002_R@ûêe#ER@_x001B_[_x0013_îÇûQ@EzB6R@Fë¡¢IR@{_x001F_m0ôQ@ª¹1ø(ÛQ@äØÇ§ÂâQ@2N_x0016_9H;R@6_x0008_ñUöQ@ ,_x0004__x0007_9R@_x0017_(\øQ@g_x0010_Ý¶ó_x001E_R@Ï/îm_x0002__x0004_²	R@úLãhíQ@.àÙÆ5_x0015_R@ñ)%X_x0016_ºQ@C5Kø_x000E_R@ZóAÚþQ@Sq¨J FR@NeÛßT_x000F_R@fÅ¸ÔÿQ@
_x0010_^üQ@ÓÄw}éQ@4k_x0015_H3R@3Ö6NNR@ÂIÖgÂüQ@"¼2_x0012_}9R@8Æ0ô*R@|_x001E_ª±$R@_x001E_QÄÐu_x0016_R@°_x0010__x0008_¿Q@·ñ¨êúQ@{â_x0001_x@R@$5êÙL_x000C_R@Å¸ìÑQ@¶¤k_x0010_R@ïûINZáQ@_x001A_xIi%_x0001_R@WyôQ@_x000C_lÞ78R@Yj£#_x0014_R@_x0006__x001A_¸_x0003__x001C_R@£ô8Cé#R@Þ*X_x000C_u_x001A_R@_x0001__x0004__x0018_w?©åQ@vÀÑw_x000C_R@¤èvÙ8R@z_x0005_F
þ3R@/Ð,¢JR@»ËÖ%ã_x0002_R@Çõ;Õ&lt;:R@_x0015_\ø_x001B_ÙQ@°_x0018_9£®_x001D_R@{ÒìÙQ@í&amp;ðÕ_x0011_R@jÀï_x000C__x0013_R@"ÔÁC$R@e`£_x000E_UõQ@!¤~n³#R@ÌM¸µÇ4R@_x0015_dÑ	Ê8R@¦«_x0003_)_x0017_R@_x0019_*±aþQ@â#¦OÎ%R@)	üQ@pøÔ|.ÂQ@çkx_x001C_H_x0017_R@´ÑÆËôÄQ@°qÏ2&lt;ÎQ@|ýðwñQ@¬=_x0015_PÃÝQ@_x000F_B_x001D_¸,-R@7JÀ%Ò&gt;R@»e£_x001B_.R@HÍ	5æ+R@ön_x0002__x0004_¸3R@+_x000F_ÇÁ±_x0014_R@ù²é_x0011_R@ÆÅð¡_x0019_R@_x0019__x0002_9L&amp;R@iõ!_x0016_R@±°_x0011_ús_x0002_R@FYuAþ$R@!ÖCÜ)R@X|å_x000F_R@æX&lt;5Ä÷Q@_x0018_Î6´²6R@_x0001_0Øö(R@¡ªéÅ_x0003_R@¦_x000F__x001A__x000B_çQ@Û~´"R@Ä¬Ü}@çQ@_x0005_fbTËËQ@_x000B_=1¡2ÿQ@_x0004_®ué&amp;R@W,+ÊîQ@¹öo[©_x000B_R@&amp;_x001B_/j³%R@ÄH;½ýQ@Ê[³_x001E_!&amp;R@ÅhÙßÈÛQ@iQ¸íQ@_x0002_e
_x0017_þQ@9k©µºÕQ@_x000E_b_x0017_Q©QR@/[_x0003__x001D__x0002_R@B]_x0011_\R@_x0001__x0006_ìÐÁk_x0002_R@9T"cN@2_x0008_ÉãtL@Ö_x001E_qÆ_x000B_:L@Õe.Ú_x0004__x001C_J@±±ÔñP@C[}OÌO@Ö'êá7?K@_x0019_=8PÂF@êyÓUt[P@QÃcj3L@ð_x001F_£YßM@?_x0010_N÷N¿O@.Ç_x0015_ê3P@ºB«ùv¢L@[nÃÈ£L@UóÉ)_x0005_P@VÎ^O@"¼_x0004_ÅÉN@¦ÉÈ_x0001_QN@»Ð:Þ_x0016_ÎE@_x001C__x0018_\_x001D_UoP@¼SËaRG@¤'µ_x0002__x000B_O@7'¿ÇéM@_x0004_æWÕÓO@º_x001E_í`¢P@dÅD½aM@c%_x0003_O@X84øN_x0004_K@&amp;½ds'IP@¨èeu_x0001__x0004_ÿM@_x0018_UÛ¢O@&amp;ºâ_x0003_ú I@kÈ_x0006_Y_x001C_çP@ü¡þ_x0012_{3J@|Ü:ã8ãN@È/®_x0007_¦ÒF@ ¼÷Ä=/N@7¨g®=N@
Þá_x0010_{7G@s¯å
á¥K@ò£83EJ@¯.äIMP@°_x0004_ÜI;L@_x0016_48½_x0003__x0012_O@L_x001A_©ë&gt;5P@}Ö¯z M@m %¶_x0008_²P@ó}(Ê=O@àó_x001B_cP@äZ±V:I@ú*+Ê6N@j_x001C_THÿM@¼_x0019_!³YîL@øÚµÐx3M@äåu}P@_x000E__x0008_AHL@î(#¡
DN@_x000B_,Æ¢F@_x0002_9:	T³P@´dS`ZJ@ò}_x0017_z!¤N@_x0001__x0008__x0008_\ÔFK@"¬yßG@¶_x000C_Ò&lt;ecP@@«&amp;:j2P@ÜèVUÏ_x000B_P@ïá&lt;ÈN@¹ª&lt;â_x0016_P@bÊ**¾N@_x000F__x0003__x0013_©«ÑN@_x0016_`ó¬*I@¸ÜÇ¹CJ@Ðô$¥\K@_x0005_uGòO@8j_x000B_£VK@ÐÅi¬L@_x0004__x0016__x0008_ÍsN@|PâiSK@¿_x0008_ÎZ_x001E_P@5÷sÜvQ@_x0007_ºJçQL@_á¾õE@_x0002_lý5;kL@ØÖ°!­æM@Y+2¨6H@þ6;¿*AO@úÿä!¶J@ÚscZQ@À_x0006__x001E_Þ¢§J@ÇìT_x0012_(P@äØ»ÎÉÇI@_x001C_ÿ;n~%Q@i2¼ä_x0001__x0003_çD@|ÌöVõP@_x0018__x000C_oÄP@TÐk8ÊM@5¡_x0003_ñrïO@_x0017_í|}ùM@Â_x0013_Å£L@¸ÀE@ù?M@&amp;
?þ¼¼K@f_x0007_#årN@_x001C_Rl_x000F_0N@sUË{_x0002_O@&amp;×ÉÒórQ@Ì8½Û_x0010_Q@Ó°_x001A_â0Q@T3_x0005_&lt;_x001A_|I@Ó&gt;_x0014_)P@}s:¤ÎL@âí_x001D__x0003_­Q@Hs[O¯eO@,XìgH@q_x001B_å°©	P@(ØÄ¼ãÙL@T:«üuP@_x0008_Þ@«óL@vx#0ëN@ïm_x0012_ÉÜçO@ò¸Ö_x001C_özP@_x0012_Ù_x0018_ræ©O@.D3°A³M@xí?R9µG@rìÂ_x0016_oI@_x0006__x000E_l_x0005_¥Ó¡K@V)_x0018_P2_x0006_P@¾÷¦K ôK@O_x0014_ô]O@9ÕºeiQ@fm
Ge_x0001_J@ÍÎ	­½_x0006_P@*6Y
¦H@[3à±+®O@_x0002_4èzQ@×_x0001_ÆdHN@0ï@ÞHP@~kj½k_x0013_K@5DûIÐ_x001F_L@_x0002_eà_x000B_K@;_x000E_®½ðP@_x000E_Ð_x0003_G¶N@;à¢_x000C_ÑK@µRtP@ºÇlÿÇP@òÆÂ_x001E_C@Ü0_x0004_dM@nËõÞG@K´¾äÂO@&amp;zYÏ÷P@Ò+¨&amp;âÄN@::Ñ_x0007_h¶P@Y÷fûN@_x0019_´ð_x001D_­M@T»Í&amp;_x0003_Q@_x0012_Gk½ÒP@Æg¶_x0008__x0001__x0003_øJ@~¹cJÐÂL@!ó9®²K@6¢Ûx_x000C_P@¿æ2´P@Hà_N@_x001F_¬¿pI@Øõ_x0013_ÞH@*}ä_x001C_RH@Ý_x000F_Í_x0017_nL@õ ¬«±O@=]»^P@Ët§;O@Æ7sè_x0011_M@«_x0007__x0004__x001B_eQ@_x0003_Fg{C@_x0019_»qëV;M@×ÂçÄ_x001D_ÎG@_x0019_ÓêP@·_x0002_çdØ*K@ú´¸
ü_x0019_N@[¨_x0006_b_x000B_ðN@êø³h Q@¢×h_x0018__x000C_ÿL@òû8_x001C_Z_x0007_P@_x0003__x001B_Q0K@RÖó_x0004_Q@Èº°ÒO@à_x0013_{æº+M@úè_x001F_	Q@éLÈÚ@ÍK@_x0001_À½N8úG@_x0001__x0003_.|_x0007_ýÜJ@Î/M@»¸¨P»O@j)_x0002__x0019_AÌM@X_x0001_×[ïM@eË_x0010__x0013_yP@ö)e(:ÞP@Aøá+eG@7Æºz*O@Ï+QP²ÆO@mX¨ÜòCP@Üp_x0001_qåûP@ï©åýî_x000E_O@_x001F_Ä	EjrP@Ù_x0006_X»ÌN@|é1ß«9P@¦GÛ_x0011_O_x001A_M@_x0012_qHõìÿP@4»¦0·àO@+åÔ­N@B§jäôØK@ºl_x0004_P@è_x0011_é"u_x001B_P@yYj_x000C_Q@¦%´_x0010_%OP@´ûôEO@x²_x000E_$_x0018_K@fJ¥ø_x001C_P@`Á¤:}N@È_x0003_±_x0006_E_x0002_O@Úhð,J@úN¦_x0002__x0004_âO@Ëà°NäJO@80_x001A_ÞTÔJ@Gù F_x0002_I@M©¥_x000C_=ÎP@Ukr­P@§_x000F_neªM@ôYC$/PQ@¸_x0008__x001B_f\M@_x0006_+£¢0O@p®Úh_x0019_Q@_x0015__x000C__x001E_ÒÌDM@áM°ý_x0016_Q@Ä m|#ÃP@v!Íu­üH@Ú½~%_x0015_¤P@®AÕ´×àI@µÝ§S¬G@TzÔÔ_x001D_N@VÍÂFÁM@¤RN®1K@Úý_x0001_ÆN@Í§¹ç9N@û_x001D_)uÚN@8Y_x0002_rÛP@¾$¯ÁÑ%P@g}±N­PI@'Òös_x0005_N@ÒÇÁ65PM@¦_x0014__x001E_È_x000B_I@A_x0003_Õ_T¼P@²p·ÕÆL@_x0004__x0005_ïø_x0007__x0001_NO@Co_x000E_¶«&lt;J@_x0008_t'_x0001_9_x0005_N@ÂïH_x0007_mOH@gæmÃH@_x0014_Wñ£ÞM@p#J,M@ü'ÝøJ@_x000B__x001E__x000B_ÇEüK@°f_x0001_íl_x0011_N@r¼Ëø4²N@D´Õï L@jwl_x0002__x0004_RO@ui_x0010_S.P@ÚI¯ôÓM@_x0004_ú_x001C_ÃÎeK@I^_x0016_/WO@Hö´3§ÑP@_x0012_©A©ðÿK@¯N·¶&gt;P@pjÚèK@_x0003_°¾UQM@(Nû_x001B_+kO@®Zú«ÇD@¸+ý4ëK@æ1T}_x0018_VP@ö!àÝÔñN@_x001B_þ_x0005_ÃN@¯É#@sI@­ÿ_x0010_¤3ÌA@¼±ôùËJN@¡í°_x000E__x0001__x0002_ïP@_x0008_B¹M@´Á¥ __x001B_O@_x0003_eØ§ðF@^·ÿawM@P&lt;áy_x001E_K@¥Ý&gt;ô_x0011_P@`'4Ì&gt;fP@¨;éL½ÍI@6d_x0019_ö¿P@
ò|E©XI@âè¬ÍøP@ëÀ¸ÓØ-O@.Ã4Ü¼M@¯Û÷z3BI@í _x000E_n7P@Ãè\_x0011_t,P@ã"~bQ×N@°³ÙæJ@q_x0010__x0008_!7O@Eq¢õM@x²Ó0éP@z¦Õ¤Ë M@_x0014_UþÛ=L@aI_x0001_Êr_x0007_M@¡by7K@ô_x0013_$¾EP@ÜM¿õ%O@åÎ¨9×M@_x0004_fy|ÝK@èÁ,âèýP@,kÓ+K@_x0005__x0006_C.L­J@Gã"LÏO@)_x0003_Ï_x0017_?_x001C_Q@2_x0004_BmnGQ@ù¦&amp;_x001C_ùI@__x0004_Âõ_x0016_+Q@_x000E_uéÃ(Q@;ïp_x000F_,vN@®Í3vrJ@t_x001A_ÝQ@îÕÛ_x0008_m*P@&gt;_x001B_ìyH@.ÝrfN_x0010_M@?LÙ_x001F_0P@PÌõ|O@ô­uK@þ_x0015_´äP@Ù_x0001_Ó/ÅyJ@ü±YÌN@ìÂ_x0010__x000B_ ;P@äU¹Ö_x0006_øL@ÌMP°EL@^ä¨¥IL@L¬+_x0019_*O@_x0015_kÏ¤&lt;_x0016_G@_x0008_nVÉ'Q@JâÉõçâN@_x001C_4_x0006__x0011_tñJ@_x0002__x000B_1}qK@
é®O1Q@_x0002_+D;_x001D__x000E_P@Ðð_x0010_O_x0001__x0002_A6Q@rÃ7ª'J@Ä_x0015_®;Q@_x0016_ò
GhWQ@þ_x0016__x001E__x0008_Ö}F@ÆÝ_x000C_SíbP@ò°»/áÒH@Ü­R_x0014_@oO@&gt;Æ_x0013_ei_x000E_Q@XÍ¡¸7PP@Z_x001B_øâ_x001A_H@_x0003_zI¢9»P@ô´K$N@_x0011_¹U_x0010_L@ã_x0002__x0017_S}O@SUÉ*FP@*9û_x0005_`N@|å©ÃG_x0004_M@20+8ÈJ@ºg-½kN@%æjÌBÚP@¶ä5)aöN@¨nDý^L@ÂOUe_x0013_P@òù¾)Á_x0015_L@ÄAâ´¿J@C6éTlM@¢
­¥O@ñÙáã_x001F_äL@ýÍ@þ]MQ@Bè_x0002_ªI@1ÍõÉ*N@_x0003__x0004_Oa22·O@¼_x0010_Ù/nQ@8oÁ_x0017_ÔqM@üàd_x0010_'J@ó@]%I@¶üorvÔP@Ú¸môý_x0016_I@:Ö_x0002_G¶_x0010_P@ï¼Ä(H@(_x0015_0 _x0013_ÜI@rÍíÉ-óP@Fýí_x0001_¶ëP@_x0018__x0007_%t	_x001E_Q@;¢_x0007_»&gt;¬N@ÁMíÛN@ºØ0H@¼-¿æÙ@P@_x0012_#³_x000F_¼ÿF@/÷_x0011__x0014_bO@`ù-E[N@ûÜ8O@_x0003_ùz¯P@àíÛW_x0001_@Q@òG_x0015_#ØP@¬fîI@_x0010_Áwí¤M@þ$²_P@_x0012_òâ^aK@x9Â?_x0011_íH@Ä_x0016_z­Z¸L@ðJàÏgpP@Ä+QR_x0001__x0002_VQ@oK_x0016_?é)L@$oúg_x0008_L@
j1ÄÌP@v[þ0_x0005_P@ |ÐÖ¿_x0006_F@	8å&gt;_x0008_bF@úôXKÕTJ@P_x001D__x0003_¼F_x0018_H@JÆ¼ç¶K@ÈIÐ_x0018_/F@¾±[_x0003_&lt;K@N_x0005_zi[TM@+*¤'wO@ZìÐ/ÍÔL@¸v_x0016_²rO@Û¸_x001B_t_x000E_N@_x0002_%¡_x0008_ògN@XÎ,²_x000F_{M@ú_x001D_;L@._x0007_ç_x000E_M@HÏW@&amp;M@Þg]ßM¦P@ö±Û_x0003_¿I@PËÂ"P@AUT_x0014_±E@M³¨_x0016__x001A_E@¬¥3_x0005_²H@nôyÛ&lt;Q@Bvf¿i]P@_x0006_^_x0003_¦lP@æ_x000E_únfM@_x0001__x0002_ß½0CML@8SòÜ_x0003_ÒP@2ÇÌr\·P@_x0002_.»_x001F_hJ@/=¿®-ÞO@VªÏtÄ O@¨,­éñ_x0013_Q@_x0013_¦'JP@_x000C__x0014_?DÖaQ@_x0011_P$±NE@éÉEWÐBQ@J"_x0012_!"JM@þèâé]Q@4-_x0005_+N@À§&lt;äYWP@M_x0003_Ë§E P@¶?Ë=ÊP@ª ÉÃ§P@¶dMÝò©P@ë q_x0006_¾P@²Å*\~áP@ó_x0008_C_x0012_J@°ÁâúzäO@¼"º_x0016_&gt;¯L@_x0019_yc~L@_x0002_0YøúSP@,z'«ÂbO@á_x0015_¶ÕêP@¶_x001C_9cõG@ìOäm¯gP@Ì_x001A_¨:ÚO@ôi4_x0002__x0007_ÏÏJ@_x000E_A[g_x0018_P@ä¿ÈßÿùJ@,Ì2'w_x0018_O@g_x0018_fõÝSQ@x2&gt;ÊÝ_x0004_D@_x001B__x000F_ÓçdK@&amp;@_x001F_­_x0014_WL@·ïW_x0002_±aL@_x000C_´ÁÙàL@öB{yBP@¶_x001B_x_x0001_íYP@ß¢àäöO@gxe ç_x001F_E@-6_x0007_+_x0008_Q@"IqÓjP@ÚÏ$¶»L@Ì·vtüÄK@Ó¥~Ï¶M@ã&amp;ã_x0004_ÛWN@E_x0015__x0004_åA|G@~/¿ÝKQ@ôûo7Q@ÆÆª"ãP@_x0008_¾ÔEøO@%ÊÞ±ÕP@_x001B_æET¦_x001F_N@ê=_x0005_±_x000E_P@çÞ±óZP@ª°#r³_x0003_Q@6¯Áb_x0006_Q@CEÈxR@_x0002__x0003__x0007_ìÞæéR@B\]þ+~P@ÿJY^ÏQ@3[_x0008_%?_x0003_S@}_x001A_4D¸2R@º;lÈÀR@ìb¶²©¥L@áD·íÈ~R@øK2_x0017_vR@)Á¡¡mÂR@ôYÔ¬NQ@¬n¯ëÑQ@GRàà_R@0t² _x0018_²Q@LT\ÌìP@®R§ÔRP@%b;OìK@°¶[{¦ìQ@ðã]÷R@F
¸_x001C_S@K_x0014_x.(R@²_x000B_.&amp;P@õ_x0019__x0016_íÊ±O@#¤,7w,R@ÙOµùEM@¢_x000B_hÉ_x0002_S@_x0010_â_x0001__x0004_©KR@h"§~_x0008_N@-_x000F_I°ÚP@½k6u®Q@üÏ_x000B_µuQ@£²x`_x0001__x0004_ÙP@Õ_x0004_e_x000C_Q@r»¡lt_x0010_O@¤Þ¥òå)R@ý:c._x001F_R@õVhüÿN@_x000E_r_x0004_332Q@n_x001A__x0002_M_x001B__x0003_R@_x0004_ØÆ;_x0013_®P@ßîúÒ³¢R@îD[_x000E_ÇµQ@ñ_x0011_§§&amp;M@Nñî#:Q@KÌ8"P@ôüêÀ~/R@_}_x0007_Èº&amp;R@a¿v°ô1M@
ò¶É¡sQ@#6®ª-ÁQ@_x001C_¡£_x0019_R@ÿJçÏaR@[¾¤f§R@_x0004_ù_x001A_r_x0008_¦Q@´ßã_x001E__x0012_R@b ¾_x0008_ÜxP@¦JØ±\Q@£4:sEP@ÁPµelP@Q³Ñ+Ô¥R@ÈR»Q@H_x0016_,_x0019_¸XQ@n5·UO@_x0001__x0002_ðÏ ~µP@ùßé¥ìQ@Êwü´_±N@v4T;_x0011_R@û¼¶¹&lt;gQ@â·Z¬·7P@F_x001D__x001A_Ñ_x0003_P@_x001B_Ý_x0002_U`_x001E_R@±û»&gt;Q@:§9Êö*R@_x001D_z~ü_x001D_O@ÚÉtÕÁ^R@SLQ3Q@ð7öVM@4ß_x0003_Z(ÓR@Þ¢üW^O@dÇöÁO@w_x001F_qÝ×ÿP@×Í.pkéP@"%@á_x0006_R@¯ÛQ^nQ@up_x0003_Úg_x0005_Q@ú°A¼_x001E_Q@jö_·xQ@_x0019_-AýFËQ@_x0002_l*Ô¥ÝR@þ×Ã^ôúP@É[H_x0010_¦ÑR@Ö_x001C_ùb0Q@-æriiM@ÏJd7¹Q@ÜEñ@_x0003__x0004_&amp;O@_x0011_ _x000E_þ_x001A_P@Õ?3á_x000C_R@4_x001A_ë±1ÑO@B¢|³×èQ@f0OK«N@_x0006_D&amp;_x0014__x0010_[Q@·òÐ­§IP@ú?_x0010_¦ÍR@_x001B_É#_x000C_M@gQL¤ÀØQ@ð§CùîP@/ uQÂ#R@
¾¥_x0002__ÊQ@Éà38VR@µðL¡}R@nìÚI²P@×~£!_x001A__x0001_Q@å)ÕJQ@øÆÈM XP@&lt;íe_x000C_¢+Q@$eÛFP@ÂÐ_x0014_p"5R@÷,W_x000F_ðýP@_cÂÝaR@á_x0017_pì¬Q@ú¶ê[*_x001B_N@&gt;_x000E_Ç-CQ@K
_x0017_ÜøáQ@)|D_x0004_8(P@2ÕUýQ@Zã4Ä_x001B_R@_x0001__x0003_vÙ£¿R@v_x000E_20ÛR@ÂWÈQ@Î©:fóQ@\hÝqMR@Ât)¥ÄAQ@Áwùv_x001E_­R@Xé$n)cR@7Ê@Â=O@÷_x0002_5¡;&gt;R@ð7Ý0Ø÷P@
 ë{Ë5Q@6Þ_x0005_=çÇR@ðÛÇQ@ÂN¢ÒÈÔR@ÊLÀòçP@@³WµðN@ýi?¶_x001F_ÞO@Ð_x0014_+-µTP@]j_x0004__x0004_b²R@åyéLQ@[¤ÈÓ_x0013_R@D·ÊQÂQ@µîÚ«d?P@ÞM_ü_x0005_M@Uq#n	ÀP@]\ö83AR@¥æBCÜP@óOÚ©P@mÞánO@ê5+_x0015__x0015_TQ@°d1ª_x0002__x0003_	ËR@_x001D_K_x001A_L@X&lt;¸ô¼P@Bþ¸évÅQ@1¡Â&lt;õO@jå­_x0005_¥JQ@Úáp_å{R@eÔ3¾ÃER@Nq_x0011_O@zõÂ_x0015__x0011_HR@_x0007_T³wÂP@?ìl_x0010_½P@Ö_x000F__x0001_ÐnÂQ@¸WÓ#_x001D_}Q@·_x001D_KF	¸Q@Ê^2}·EQ@;Û*§_x0010_Q@IZ÷,P@&gt;±pdüQ@Ü×_x0002_3P@A9ë©%æR@ØÞýHR@~§J_x000F_ÒsR@®N¡g_x000B_R@_x0008_¿a_x0004_¤!R@Ó_x0001_³³´Q@ÌÔ¢&lt;ÑÚN@dW6_x0016_QßQ@Jº&amp;N@¥q_x001A_mùQ@:&amp;ÈjÐQ@vÙ§±KO@_x0003__x0005_yæøG{P@^¼_x0001_CÒO@_x0010_õªuÈP@ý_H_x0014_­ðQ@_x0016_:ø=¹P@_x0012_m÷_x0002_¡©M@_x0003_Ú¬³z_x0004_P@ûÚöØqO@ôn_x0013_BpäN@×Üþ/0iR@z¤ÅíA'R@o	®º¬_x0014_S@6uÓ_x001B_&gt;Q@24o¬ÏBP@ ñe3R@K_x0019_¿È~P@âêÎ:ßQ@	_x0011_ÃPtjO@ô»[¥R@ G¦zQ@¢G¨[ÔHI@H_x0002_è#iBR@o+4´\½Q@½ò*õQ@
\wàR@i_x000C_$¤_x0005_Q@³zåû¤ÊN@ÍÍ¤ÍDR@^n-¿ÐN@òçìÆ!kQ@_x0014_1_x0003_ÇwO@â[h&amp;_x0003__x0007_Ý_x0004_R@\ºÉþR@3jH|¥ßP@Üþ0_x0002_í_x000C_P@ý&gt;_x000F_R¤åR@ºËÀ_x000C_ZfR@b®B_x0003_tZR@Çÿê_x001D_R@wsgdÆQ@ÿüÈÿ%üM@Ä_x0007_*boÙP@_x001C_Ù¼ø­ôQ@_x0012_æì#R@_x0005__x0015_9'ðR@_x0010__x001D_fü+N@Zþ=q_x001D_ÆP@Åm­¶¡Q@´åê_x001A_ºQ@J 1àQ@(/øj_x0003_©Q@_x001B_ex°à?R@¶r_x000F_÷_x0015_P@v`¯$üNP@ÞuaN@³s¥_x0006_½P@Vh/=R@×Eýª1mQ@¨Ù¿òRÌK@5ºd_x001D_ëÒP@~¶vÏ_x0014_iQ@_x001B_ÿ_x0001_R@Î_x0008_%reOR@_x0003__x0005_ýz_x0006_8O@¸¾ö´NÄR@h2u_x0001_ð}Q@_x0016_hþñKaP@.§pÏP@.ú0ð_x0016__x0008_R@öüF_x0012_tòR@_x001F_á_x0002_Õ;P@_x000F__x0018_,E[wR@Ùý²_x001A_{mP@íþ_x001C_×ºR@)_x0015_ÙÏÜQ@á-SO@º¦Ã0fQ@Q_x0011_kÐ_x001B__x0001_R@_x0014_&lt;þH
S@çëwÁ	8R@u_x000F_BpR@'@\~ûQ@!6Ã1æêR@â¾_x001A_µIR@³_x0001_^¯R7R@üïçKàP@_x001E_ZìP@}Q®+XQ@'(âYç­Q@ä1°HQ@ÄÐ¡À_x0004_ëQ@_x0005_ó_x0008_×h\P@-p_x0013_· RR@ë²n6Ç^N@V¹Mò_x0001__x0002__x0011_©O@Zè_x001F_ äP@ÖU·SSQ@¢*»¼|©R@_x0008_ ·_x0006_-N@_x001C_db_x0008_¬P@çÜBL:ÅR@xÄª_x000E_¸R@_x0001__x0016_M_x0011_ Q@±_x001C_Ê]_x001D_UR@PeÑA:_x0010_R@tøD_x001C_m4R@]_x0006_ìl_x0010_P@Ý¼i²tuN@*/SI"8Q@vú¡G_x0007_ÐP@³RnýSlQ@ ÂP@Â¡Ày_x0013__x001B_R@ WK¤¤P@ð§ú/P@ªÓ«c×R@ª_x0006_Õ_x001D_ØQ@_x0012_ÛF_x0005_N:P@7`qÓÎR@¯¥'ÜüQ@_x0012_ÖW_x001A_A.R@Úø_x0017_ªD@Q@4i,Q@:_x001A__x0005_6²_x0015_Q@_x0019_g¦_x000F_pQ@XÒäýùN@_x0001__x0007_)_x001D_ÅË,O@jAúdÓQ@Äí&lt;
R@P-Oê*Q@ðÞßQ_x0016_`O@&amp;árI_x0019_Q@á_x0001_À¢ÛQ@ÀËA_x0004_¤÷Q@¸cçÔP@_x0002__x0005_Ý/âKP@(ò_x000E__x0007_åO@_x000C_ó_x0019_ÅNcN@yËíÇÝcQ@ö_x0006_r_x0008__x0001_mR@ÏÅ[ÝIN@	_x0015_?W_x001D_P@æ;v7$gR@ fºá_x0019_R@k/¢_x0003_ÆO@3ÔE_x0013_R@_x0007_9äíNáQ@2Sái_x0014_N@y/UÖ´R@Ö+*QQ@û_x000F_­±R@ÞÎ_x0012_´_x000B_Q@±9±£Q@³+ôD&gt;¥Q@­_x0014_×6BgP@É×_x0006_öÊ R@hqëª²_x001D_Q@ú&lt;ý_x0001__x0002_:¡P@ôM¶_x000E_kXR@g¦-ÏSR@`»ÿ©ÃQ@tüÅÌQ@N`?½:rQ@ú$	M@ªf_x0011_î¤&lt;N@ïù_x000B_:×P@&gt;¿jYhòQ@ìÒøèjR@2sÒ_x000E__x001C_RQ@¶§¥ÇÌoQ@ô|Qßp#Q@üÀ×bP@#©W¨Q@_x0012_2_x0016_P@¼½reûÔO@cñ_x001B_¥*ùR@¬ø~ØþËP@Ny]ÿ_x0018_;Q@³ª{"·R@&amp;
æ_x0015_UPR@	®8Q&gt;qQ@iþòBöP@¨º_x0019_ïîQ@¢_x0003_Æ@ÈR@ÄÊÕ¬ßR@Ó÷ÇuWdP@:óuí¿N@öê6nR@uýq_x000B_R@_x0006__x0007__x000E_zëÅá	R@_x0015_d		ÜL@	Lß2ÅYK@P_x0004_6DEQ@ó_x0003_¹'ñO@NV,uFL@GÓ_x001B_ìCuP@£ìw¦8_x0017_Q@_x0002_ëÒ¢ãÖQ@Úè'©RVQ@ÂÐ_x0006_?_x0014_eR@ÌalR@µ§`fkíR@_x000B_&lt;u_x0007__x0006_9R@5)ÉZ²Q@MaÝ0Ê£Q@Û0h&amp;_x0005_(Q@Öþ_x001C_R@÷_x0019_÷"L@"µ_x000B_!_x001A_P@6_x001B__XR@é_x001E__x0012_¾R@Ý_x0001_[j¯R@´_x001B_[A÷*P@ybÛqöQ@g¼¶9wsP@áv	_x001B_4ÕQ@ÊÐ¡Ó¯Q@éÇKáí|L@¦9¼z
ãR@ü`,P@Ò_x0019_n_x0011__x0001__x0003_R@Ov3
êXR@Ðtã+¸O@¾·½zR@l(ÍÅÖüO@_x0002_Ï7ht1R@¸¹Â_x0019_°4Q@ÒL¤&lt;üùP@Ý¦&lt;_x0007_:R@ÂË_x0004_3_x0013_ôP@Þq¤`a_x0014_Q@YG_x000C_N_x0017_R@`_x001C_TËP@¿WØN]R@9_x0018__- _x0008_Q@	iøwQ@$'*_x0017_ÉªQ@qÀ_x0016_	Õ_x0015_R@Ry¼_x001C_ÆÿQ@ãió,P@îö¯mKQ@lÌ	íO[P@6°P½!$R@¾_x0018_w_x0004_ÊR@Üô`_x0004_±¾Q@(wíîYO@_x0003_ºF_x0016__x001F_çQ@¾Ç"qåP@­¾_x0016_ÃR@:ÁãÎ_x000E__x0003_P@´k	_x0008_Q@ôCIõÃR@_x0001__x0004_¯	swN@_x0018_í)ËÆ_x0012_Q@ÙLË¿_x000E_ýR@R_x000F_:q)¨R@ðÌ+Ñ$Q@$Äo_x001B_rK@Í%0cäM@ö5;ª§îM@2_x0006_~£ÜÕM@X_x000C_m¯%Q@_x0015_Mé±_x0005_S@/tZø"sR@à$_x0017_]¶¯O@Þó_x0019_ñ¿M@*Y·°ùP@|+B«Û¿L@ª§Jßî¼R@³rÄñ¶_Q@ºÚ¼·l_x001F_P@JZ_x0002_YÿÊP@üûìO@TÓñ`ÞQ@	%¤áðP@_x0010_3Î_x0006_bQ@9Í®&lt;Q@FµÐÕø¦P@l_x000E_¿ÇpíP@¿$¿_x0003_±P@Ó_x0014_`îxQ@DÊ_x0016_IR-Q@cÓÏQ@UXJ5_x0002__x0007_³_x0007_O@_x0004_ÇÓg_iP@5³Sf÷ÇJ@â,W6__x0011_P@§®qæYÚR@0:Ãý8êQ@,YöVÍ¬R@OÛÙ¹ÇkR@Ðq@Q@ùd"c,pP@8}½åQ@*7ÃP@Ïø_x0003__x000C__x0019_R@Gk?2;_x001C_Q@²_x000F__x0018__x000E_Q@u0¾_x0016_âM@²6_x0006_T&amp;_x0016_P@_x001F_ïf^P@î_x0017_`ÿy_Q@ä_x0014_3P@_x001E_°b_x001A_:R@n5_x0007_Óó¶P@_x0007_MCKãQ@PHÉüä¢P@_x0018_éÞ¬Í_x0001_R@G¸.t9R@Bö_x0005_R@ð¤·ÅzR@ÆûlàR@&lt;È|_x0018_XuR@ê°¦tzR@$_x001F_)v_x0004_R@_x0002__x0004_JOÛn´R@À_x0004_9_x000C_§R@BZý¯5R@ _x0012_Ã_x0005__x0001_vR@#¨R@ðst_x001E_2R@Ú%~if{R@_x0017__x0005_&lt;2gR@![zAR@V¦§R@µ_x0006_ã_x001D_R@XÏGÙ´R@^BiR@ä/ÂeWR@û¡hR@)Á6R@_x0011_&gt;F6u¡R@*³è!TR@[(äßnR@¿×Ï(R@³]h^§R@l_x0014_{±·R@²wôû_x001E_R@Æ&lt;_x000E_¾½R@_x001F_,ò_x0003_»R@J_x001E_&amp;ÄR@8Tõ6ÄR@RPÏ_x000E_VR@wØúøR@´ºtR@ÓÅ"_x0004__x001B_R@3ëÙ_x0001__x0005_¿R@ê&amp;iqÍR@ì=l_x000B_ôR@_x0016_
ß±yR@².]MR@¬[_Ã}R@nJl«zR@¾8~R@¦ÖüG_x001B_R@sQ	&amp;R@Ç_x0002_*p_x000B_R@_x0017_ÉóVyR@+%tç}R@Z_x0018_s'MR@MÑRÇ&amp;R@)ÅoÈ_x0001_}R@Pî¶ÿNR@{_x000F_ÉVR@ä¾(nR@q.ãÔÍR@ÌÇó_x0014_TR@_x0002_×ý0m¦R@ø£°R@­Þýc´|R@ |R&lt;ÇR@&amp;zitë{R@2Oè!~R@N¾|¼WR@éT2=¦R@z_x0011_`_x0016_R@à_x0004_ÈÜR@_x0004_É_x0003_öìR@_x0001__x0002_º_x001F__x0012_`Å~R@+?.ÔR@+_x0005_§HXR@_x0015_taR@ôñÀP¥R@_x0003_äª´ùR@#âËÞÏR@_x0005_]_x001D__x001B_HR@_x0014_Ç	æ3R@1÷BØ_x000C_R@'l_x0010_£R@[\yä{R@¹_x0016_©bIR@}_x001C_&lt;ã«R@LÇU÷nR@OÊl?R@3/_JîR@x­Å»rR@F(ÐÊ&gt;R@;4cR@Á+_x001A_SôzR@&lt;2ÞçR@®G/R@J¦JR@vèogR@Z9mÞR@aMxAR@Ä¸Si³R@òµÈ¼ÕR@'_S§-R@:®ÓätR@ÑfMË_x0001__x0002_tR@ÉÜYÊ	R@_x0008_}ìl_x0001_R@c4_x0019_R@_x001A_&amp;ÎzR@##_x0012_É_x0013_R@1Ø=ÿR@µ-ß _x0017_ R@æ_x0001_	g_x001D_R@ö¡UQ^R@±+L
R@©ÚcbR@_x0006_9éSeR@Ú&gt;ïÐR@»à_x0004_`ÅR@Ñw_x0007_¾_x0005_£R@µ-:ÕîR@§UDeR@&lt;Â%0_x0015_R@ÿïÁÈHR@þ¸¤ÕkR@nfêPR@©^3R@O°ý1¾ R@@_x0017__x0001_½½R@Ðü¹\1R@hna_x0018_úR@;B¸üR@Y}µ£ÙR@ÁLrR@n_x000C_UíR@ñI§êÌR@_x0002__x0003_·M­_x0015_(R@5 ,ß_x0015_R@ò]Ì_x001F_ÎR@êëIBR@_x0007__x0010_K_x000F_õR@¬×ÜYR@½ºÐ7}R@Rµ_x0010_R@o,Ì*¢R@_x0011_?
#ñsR@9ÎÛ´R@Ê_x0008_ößR@C?¯»~}R@Ëjp_x0001__x0018_R@ï_x0001_¤ð¦R@ &lt;ó½R@·J,ø|R@T«O%R@ñC67 ~R@¿Ó}_x0011_R@d±{^Ã{R@N1_x0018_R@ì_x000C_ÿJ¤R@	º°|R@gÀíèR@Y½LDoR@+_x001F_òzR@Óo}2R@"È_x0006_óÙR@£À3§_x000C_R@ª»ò"R@¦z_x001A__x0001__x0002_ÉR@RôÇC~R@=pÑ_x0005_xR@^oLbR@ÿÓwá*R@
_x001D_ÙûUR@ëý+ÝUR@Õrë
|R@Í4µÒ-R@ú_x0008_ðáR@_x000C_defR@©[j_x0012_R@QrÁ
»R@ÂÓ_x0016_R@_x0017_¼t¥wR@-×¼#~R@¶_x000B_r&amp;'R@¤°&lt;_x0018_êR@qìL%GR@Ô¢ºzKR@ ìÖ~3R@×ù_x000C_§R@3K|DR@»£#¾_x0012_yR@x_x0014_Ý?µR@8_x0013_EIR@¼3 BR@i±ÌR@µ	£R@LÍZ¥@R@íx/D~R@øö|ÎR@_x0003__x0004_ÿÇbR@©MR@HËR@¼ç¦_x0001_R@øêÝÃR@÷ØÁ¡x¢R@ÚÞÅdyR@_x001B_ôð¾¢R@ù¾è_x0004__x0006_R@Q`;R@¹ÐÖ3íR@âç¤R@_x001A_&amp;ùVR@ý¨y»9R@ücáæTR@kÖÿ&amp;'R@Ù6_x001A_sÇR@|ÅÇ_x0013_åR@_x001B_$li8R@PXÁÚþR@Å³ÏÞ{~R@w0ÁÙR@$Ä=_x001E_ñ¤R@¼ç¢¡R@Ï¢B_x0001_YR@8wÆR@"Ìr­R@26_x0016_R@_x0002_®_x000F__x0016_~R@ì´_x001F_R@1^]¹=R@_x0008_ø_x0004__x001C__x0001__x0003__x0019_R@_x001F__x0007_b_x000E_gR@@_x0002_±_x001E_R@_x0015_OÓ_x0012__x000B_R@K²_x0010__x0005_~R@MôéHíR@o}J0R@Ñ}_x0016__x000F_R@èµ_x001B_sFR@0)Î_x0014_%¥R@xSá£R@Ó_x0003_JýR@·ó8´R@Ü(é´øR@àÅ¡OÈR@ñ34_x0012_¨R@?éÔ@GR@R£WYR@m¢ÿ_x0002_R@:»²D_x0017_R@Ö®,Ò_x001D_R@±&lt;ªz²R@ÎÑ±ÜÎR@WØ$HþR@'_x0019_QÀ;R@Zÿ-Q´R@+B7_R@µ ðèR@_x0003_èZR@D¬nR@&amp;ÐîòR@R§CvÓvR@_x0001__x0005_Å&gt;?f6R@ÜOz¢R@¼X]×R@_x0011__x0002_XË§~R@±³ifR@;_x0015_ÂøR@ÊV±_x0002_'R@¿OV
ûR@#]Á×ðR@@jôáR@`*_x0003_ÂR@xÛ_x001B_OþR@¹2ÏE R@Â8GYôR@_x0005_èôkd}R@ÜÀgdR@­],R@ËÝ¢RR@_x001C_;º3R@IðXæ&lt;}R@¸Øùë}R@¥E_x0019_yR@_×©Z_x000B_R@÷,§R@b_x0004_äR@äëè_x000E__x001D_R@§_x001B_Î;R@°C}ìàR@~¶]4!R@?&gt;}XR@_ã«¼ÝR@_x000B_Ñ¤_x0002__x0004_&gt;R@Û§nJ%R@Jwb_x0006_éR@#_x0010_L¾n¤R@|¨So_x0006_R@Ô,ãåR@Ýö_x0015_#jzR@í£_x0016_öR@?h¼R@N¾(H;R@U .£R@_x0015_}_J7R@0_x0004_»·_x0010_R@e¤À4¬{R@_x0010_â¥}«R@FE}BR@Y(VãR@0_x0015_&gt;[R@êû1ü~|R@äk0_x0015_cR@_x0019__x0011_Ób_x001B_¡R@Ç)Â¼R@þ_x0005_/òR@aé_x001C__x000B_RR@©wJþR@{l+_x0003_ÀR@dm_x0001_4åR@¾&gt;àïR@±®_x0012__R@f_x000B_¶_x0014__x001A_R@à_x0011_ßÙR@3§óàR@_x0002__x0005__x0003_úê_x0007_R@JY\@_x0018_R@úe_x0004_R@þùP+ÚR@gv%ÿWR@O£ »ýR@ÂÑ8|R@¾_x001A_ÕäÑR@GW_x001B_L¦R@§ê½Z|R@rÂ_x000F_yR@Þm ôR@aßÌ&lt;ßR@«o 6àR@øN_x0011_@_x001A_R@ðÐo_x001E_hR@Mý»ÈR@pÊER@êOd_x000B_R@#_x0019_I¢R@äñÞÉH|R@[lO§ R@&lt;_x001A_co_x0001_R@e_x0015__x0017_wFR@_x0015__x0013_éû_x0014_R@_þyû_x0007_R@}èí_x0011_R@ûg_x0002_0\R@_x0015_í_x0001_NR@_x0006_ÅÈÃ¿R@0_x0003_g¨"R@ÜÄp_x0002__x0003__x0005_ÕR@_x0001_¯æoR@_x0001_jam_x0010_R@.Z!R@U_x0004_ä%!R@1qhÛR@÷C_x0010_6nxR@tÎ¢R@ÊLw&gt;}R@¯×Ú
×xR@G_x0017_Z_x0018_ÎR@¡qX9}R@8_x0002_ÜÕ_x0005_R@±_x0004_ÿ_x0018_æR@º_$R@D÷výÐR@@ø|CR@ëmtùR@.NüqMR@¯_x0012_YR@T©û\°R@À¢ÖôvR@Z~R@g04ÇR@¹ÃÔãR@V]ûR@«Õ_x001E_¸R@RjÁ¯ïR@Ïb7ÊR@Î¯´K_x0002_R@8´\áR@Ø¥ 1xR@_x0001__x0003_Ã4ÜÖ¡R@_x000B_"_x001C_©$R@&amp;¦_x0011_xØR@Ð_x001A__x0010_7R@i7_¶_x0010_R@öÍã_x0006_xR@íGÙÉR@®yS´úR@t¿ñè R@ÂåðÉTR@¤©r_x0014__x0019_R@tþ1R@)×èæMR@Dÿ_x0019_íYR@ñ_x000B_ºúIR@8ýN^CR@¨ÝêÇR@¡_x001C_@_x0001_ßR@Ç_x0015_C_x0010__x0012_R@s)îUR@#uæù¿R@O¬å_ÙR@#Q­¸R@_x000F_R@&amp;Þ_x001F_ºÛR@7D`¿R@X
_x0002_R@_x0004_Õê_ÕR@+¶_x0001__x000B_ R@@qíR@©_x0018_j÷ÓR@]_x000F__x0017__x0003__x0004_ïR@VdNÙyR@_x0011_³&amp;_x001D_R@¾ÿ_x0002_0¯R@i´*R@ô9:â§R@WéEE4R@r±i×¡R@&lt;u4gjR@?!q4R@¨M¹VR@_x0017_é}	_x000F_R@th_x001F_F¿R@éR@ï,£_x0001_R@HßT_x0019_ÇR@åROwR@@_x0017_R!R@â8Ñ_§R@äÙõ»FwR@rdîêhR@E}-ØoR@&amp;ËùÚR@^Ïm(]R@$CxÜR@s¼UR@_x001E_âà!ßR@~p8'R@½¯_x0008_L&lt;R@¼?À_x0017_yR@Àó[¿R@d_x0002_áõR@_x0002__x0003_3;¤hw{R@Ó¡ÓïhvR@àÓÊ½±R@_x001A_³"_x0008_zR@6	?Ñ:R@~6l|R@_x0007_¶KUR@_x001F_&lt;ì%ÔR@(_x0013_wR@$jéÏÕR@@©ºáõR@uQ*iR@_x0002_Uç6ÇR@_x0007_¾biR@­ðîpfR@_x0007___x001D_rR@Äðgö({R@òÄònÓ|R@_x0001_ñU¡}R@\3¿Ä	R@ÖóV¢R@íÖ+ÒZ~R@MuU_x001C_ËR@Å.~ÞP|R@XÉªó´R@h-êªõR@XV#R@i}¬´R@ï§_x0018_À­R@:_`_x0016_R@_x001A_²q!SR@¯màÁ_x0001__x0002_FR@_x000F_W²i²R@_x000E_{&lt;_x0018_R@b&amp;xÔBR@î¶.7ªR@t&amp;?áR@.ý=¬R@Óí¥_x0015_ÔR@d5Y&amp;IR@A[_R@_x001E_«Q0ì~R@_x0019__x0014__x0013_UõR@?Ú_x000B_ÿR@é¼:+gR@7EÏ ÈR@Æ?3R@e¿R@Ü{¨ß~R@:*¯R@Y´nà©R@1¼B_x000F_-zR@Ûûãë_x0005_O@@RÎï|¯J@ª_x000F_M=V_x0007_P@\cÙ»/RP@?#m{Ë4P@¦íÜR0P@n_x001E_ÇmßI@yµ/©âL@±­XE°P@5KÔ¬±_x0001_M@¶_x0013__x0015_¥ØKK@_x0004__x0006__x000E_Ä_x0017_]O@«dñ_x0005_a_x0012_P@~?_O M@ _x0013_MJL@|_x001D_©Á&amp;G@¬î_x0016_îîPN@Z1mxu­P@Þ
k_x0008_·nL@×*2BL@6N÷¾d_x0010_N@öQ_x0002_ÃÇN@8ÔßÍ§×N@A«èÄðO@ÛÑBf N@T#Y½	O@+¹­º P@_x001F__x0001_[zõ;K@;&lt;@tL@}|`ÂÁM@ßØf_x0002__x0013_XO@.Î_x001A_½_x001C_N@DUÅ«þN@_x0014__x0017_räK@\:0g
L@Ì3É_x0008_d»K@e¯Ú³cM@"öl_x0004_úP@ÿÉGN¤&amp;P@_x0001_VôÓL@X_x0001__x0003_?_x0011_ P@!jø5_x0017_N@ØCãv_x0001__x0003__x0002_K@_x0003_&lt;­ð=P@òÁn_x0013_ °O@¼kÃsa×O@Ò_x001D_H¬6 O@_x001A__x001B_\¿mJ@Éw£_x001D_
N@ij_x001B_©&amp;L@"ªhyèµM@|}oRÐ_x000B_P@_x0018_üHÈ|½P@T/ÞæcL@ë_x001E_Ò_x0004_J@_x001C_Ç_x0003__x0004_dN@F-bå¨VP@;Û0$P@Ma1#O@ùreñmýI@¶µÙ_x0018__x0007_M@_x0015__x000F_Å«N@4á0uyBP@Òù0j4sP@&lt;|ºóM@üïítÓK@g_x0006_ÇêºmG@Ò«GóøL@RØÌÒAïI@$·«³'2H@_x0015_eÙP@';!ycI@]M±2ÞJ@ôwl[RfP@_x0003__x0004_µ`,O½dI@$Ã%Û×DL@¦_x0001_§§_x0005_H@Êéõ(ßK@&lt;MÙÎdÍM@Ò
£IóL@&lt;cn_x001C__x0017_þO@z4;kÕ±O@GîÓïSM@3ä!]_x0002_L@Ñ1A÷O@î}E®.P@FÊðê?©P@&gt;H&gt;-~ûJ@}4Î1_x0016_O@¡`oÜÈ_x0010_P@ìÝ_x0003__x0018_ëH@îy&lt;3ýO@Ñ±_x0001__x000B_M@n_x000B__x000B__x0001__x001B_J@F(mcåxI@xØë¬§ZK@Ä.Ú(N@þÉ~§SL@Qçn¤ð_x0019_L@_x001C_Z=ÅÃFM@0õ"j_x0007__x0005_M@nþ¹V&lt;J@Ìþ_x000B_×AèJ@;kóÀ|_x001C_K@_x000C_çº_x0004_J@®_x0006__x0007_äñN@Vÿ&lt;!µN@(gyº½M@C¨ZÔéN@*x_x001A_]&amp;_x0018_K@ªÎÞ_x0005_ÇÄN@úóì+ßL@A	_x0012_L@¶_x001A_A9M@®Å¡_x0002__x001E_L@à5Ï£_x001C_MK@`§N	O@A_x0011_åR-ÓO@_x0001_#§2_x0018_O@àá_x000C_ª_x0007_ÐN@_x0006_Wíÿ_x001C_M@$%ºZWK@,,¿©J9I@®Ä_x0003_c¥O@*TlyJM@_x0004_7ãKK@¢èO|åN@º_x0002_Q_x0013_kN@y.ûI§N@_x0018_òsw;P@q)_x001A_R_x0001_N@ÉºµO@6Ùc:j,P@S$â¸N@¨Öñ"HÏK@µ_x0011__x001F__x001E_kN@hô°[¼J@_x0002__x0004__x0016__x001C_Gû\J@ª~LxzK@@¡.·_x0003_ÇI@ï_x001D_¥Ä_x001D_ZL@d{âmI@?AZµÇM@_x0018_++táÀM@_x0011_·5bÿeM@µHJ¹íO@ÚèL_x001B_ÄJ@X6_x001F_íåL@Dékã4M@Ú:\´M@õÛÁÜH@ê_x0001__x0015_IrËO@g_x0007_½·N@vî_m8BK@$ýh_x000E_îL@3_x001A_©âcXI@í uBÖK@lAGCñÍJ@ühu|SP@_x0014_ºÉ÷Ü$M@ RgvJ@LNIßG_J@l´_x0011_~&amp;O@¤ùIÍ_x001E_EJ@_x0012_SUL=ÅJ@÷Ó;cG@O´_x0002_EaëM@\ËØÑMI@js«Õ_x0004__x0005_ïîN@u_x000B_qÝ	P@eõ_x000B_3Z©L@Ád¹§_x001E__x001F_O@:{îÔýÕJ@ï[mp_x000C_M@`]sÐO@b_x0002_¸°_x0016_"P@¸ #)*åM@oÖïØN@²@r!ÝO@_x000B_&amp;~ÞIP@vÆÓêÅuO@ø©ªL°òJ@kLód_x0016_P@_x0005__x0006_)øèúL@u0U_x0003_³M@vâ_x0013_à_x0016_M@_x0015_YÑsþ9G@_x0010_âûÕáL@Kß;}¬P@:_x000F_Z_x0018_õ_x0010_O@ÔoeêLL@¾ÝÚ_x0015_(¥K@à(wx_x0006_ÝI@_x0010__x0001_°mô¼O@_x0017_éÔq_x000B_¦F@ú_x0015_Ó6L@B)å7«_x0004_O@åçiÅG@j¹_x001F_s,P@_x0005_â¯-K@_x0006__x0008_ö5ñ#P@_x0010_b&lt;_x0003_S|P@ÚxV`P@p¼_x0007_¶_x0018__H@lÏÌÇU¯L@ò´I_x0001_ùJ@øI÷¦]N@_x0003_ýèä®M@\B2QJ@ôt(\_x001B_¹I@ÜØG¹á_x0010_J@¢H%_x0016_.vP@_x0012_ª¦@
4K@_x0007_5%²_x0003_#I@ò_x0002_mÛ_x0004_J@´«QúJ@ßÎÞ&gt;_x0010_*O@Çq¾amM@'_x0004_DiÖEH@_x000E_ãN2hL@lÓ_x0003_¿JP@ò_x001C_Ù¦_x0016_úN@fë _x0006__x0014_¿O@ð¡ºÏuKM@l¿z_x0007_©O@_x000E_	îNL@çÞËè¡ªM@Q%_x0015__x0005_N@0¦K_x0004__x0001_L@Îh_x0011__x0004_Ý1N@ÈÖîGN@DÛ_x001F__x0008__x0001__x0002_EVM@&amp;_x0017_8o+«K@?òÖÔ¾N@áÆø8aK@²_x0010_&lt;~G@åÂV[tiO@ºõû£_x0014_ÓL@&lt;ÒH@_x0001_d×Qx,O@Kãê(8NP@_x0013__x0014_8©/½N@kÉ êr·I@,s¯Ø`ËL@tÔýø_x0006_âO@3&lt;ýæ_x001A_F@f[pªÏíM@8©séL@,lå°)P@+_x001E_²}²N@_x001E__x001F_Ø¥àJ@±-vÞqP@ffgþD¯K@Ø_x0014__x0002_YçK@_x0006_íç_x001B_5N@=ôå«ùF@¬³JF8ËN@#Ñv|¼pN@Zåõ6JÄO@õ)j_x000F_K@N_x0006_08ÑØM@ü_x001F_dL(¤N@Õ_x001B_MÓÙO@_x0001__x0002_v_x0017__x0006__x000C_S.N@4cäH2O@pJ´½áêN@K_x001A__x001A_RûG@:_x000B_é_x0006_£L@_x0008_.­¹Ù)N@Â0¸_x001F_2zN@oyÉ	oÒM@¾ô&lt;§_x0007_õN@_x0006_6ºu¬}P@.­_x000C__x001D_£\M@âç_x0016__x0002_L@áo¿ø_x0002_O@²^åÏwN@ÓËìP@^ßÖY+K@`ðÈ;§}N@ö]_x000C__x0016_¥FO@_x0014_³Ze0sM@&gt;ë½l0øN@îÀ_x0005__x0006_ÈO@2ct_x000B_MMO@ÅvÈ£÷O@¡i¤/O@8ñ_x000B__x0008_²J@l _x0016_-Þ@P@w&gt;Å©.M@VÁàò2ÊM@uIåÜëO@vC¡_x000B_®#L@v_x000C_mbiK@ýtQÇ_x0001__x0002__x0006_N@b_x0004_ËöåO@ÒÍÞÿN@ø'­Ú£J@]`ÞmP@÷_x0019__x0017_ª¹!I@&lt;D¢_x0003_ P@õ³Ô,ÒN@¨¥F@RiÃk_x001B_3K@Öýg¤UP@{ç«u×I@Ö[_x001B_ö.L@ïâ_x0007_P@.µä¤P@_x000F_³'Ü°kP@sû`Ó,dP@),:gNM@ Û=Äñ|M@
8Ðì¢_x001B_P@þ%H_x0018_¹O@Gjõ§â«H@
b{T6P@,¸þÁÈ_x0015_M@¿ÄOSH@[c|_x001E_`O@¬ÀÏøîK@ÉÌ;_x000F_O@!Í_x001E__x001D_ZO@Äk*«%nK@Å=_x0017_Õ[P@{Q_x001C_%¥M@_x0002__x0004_Òõc@pO@|X½öK«I@_x0005_½_x0019_9O@&lt;_x001E_E_x000B_DM@¬½lí_x0003_{H@£Æ±_x000F_ÛDN@yÔ_x000F_$Ð_x0002_P@ü_êhJ@Ó6_x0010_ÉÀL@_x001E__x001E_©±_x001F_ÕI@@Ó_x0004__x0014_NjN@6Ø_x0004_å
úM@þJðÌûM@Ë_x0003_mUlL@|Y_ÒÈK@/+h
*N@Øv%·9P@u+ÖJ:	K@D_x001F_çGL@Þ5&gt;ÇÐM@_x0018_Güñg¾E@¹vD=¯`L@E¬ýï_x0001_L@n;'|ñ_x0014_L@Pë§_x0003_ÿK@¢¦D?&amp;H@¤¹ÓÑ|%J@¯Ýp&gt;L@ÒU§ _x0014_K@þo6|_x000E_öK@âÃÓ_x001C_8P@É ¼_x0004__x0006_1×M@Rõ _x0005_N@Ö[²½FzM@À¦RW±J@ÐQ_x000E_ú"N@O_x0003_ScbP@b7­ß·O@	å²M`ZP@ÎØh¦_x001C_0J@®éLEÙüH@,ªÚ¼P@t(?_x001E_P@N_x001C__x0002_¯O@p_x000E_V4O@Z»Ìö¬_x0011_I@¾úßí	,L@Éw½ïÞ8N@ÂféÕW]M@_x001E__x001D_HX_x0011_N@_x000C_â(sK@ëç¡¨SO@èþ_x000F_¸_x0010_FP@_x0001_W±_x000E_vÔD@_x0005_%xc_x000F_P@Ö»ö@²K@jÒm_x0017_ÆH@9\gµÖO@èÂ_x0007_¼üO@NDMaFN@&gt;?ÃçUÅO@HäØ_x0015__x0004_L@çº_x0010_8Ì(N@_x0002__x0003_ä:¥H­I@º/öI@½ó?Ç &lt;J@X--L:ON@äL;_x0001_&lt;N@L[·éÎnO@_x0007__x0012_%ërcO@¿ÑP³wP@½Á{ÍF@ãqÑ_x0007_7¶L@n¦½ÓþèM@_x000C__x001E_
_x0016_;O@ª;.hµ_x0019_P@vZ¢lû_x000B_M@å_x001A_&lt;¦»P@ZQÍaY'M@c°@BlP@Ò_x0006_³ÏwÄL@_x0004_&gt;­Áù×H@_x0015_[}ì_x0004_P@ÎýS*_O@¤³¾ª[jM@XÉ+_x0018_AN@aR"_x0018_$K@«ãXÜ_x001A_¶N@ph#½*bG@ûF_x0013__x0012_^P@æ_x0018_ÂþhDO@Ëó×*ÝG@{ªp_x0013__x0019_N@¦kÇ_x0010_@"L@fµ	?_x0002__x0003_(P@._x0004_§Ø×ÍN@LìÎ_x000B_oÆK@È¸%Ö¯G@
ÆbõÈL@Xw DMØL@_x0016_èD_x0003_	LH@ÓL	jì_x001B_O@.3_x0002_þ&gt;O@_x0006__x000C_M@M@ç"Âþ1O@G×áe&lt;zE@QSÙTËôM@7LøtaM@F6¼_x0016_ÁK@Ñ
_x0016_À_x0001_ùK@Gým:§_x001C_P@Õz_x001A_`sáN@P7*s
P@|¿Y_x0001_HP@ÞZL}K@Z}_x001A_ýàxL@xáf_x0007_!_x0015_O@¬HU¼L@2ý_x001F_mê¸M@L»1«µD@_x001E_¿ùé¡M@.	
ãæO@}¾tEnYF@lî_x0004_':M@h¯of,3P@lÎ;Ó_x0005__O@_x0005__x000B_&gt;_x0013_Gè­_x0011_M@º¸ NCI@Æ:îÿ)ßN@,y O­JN@_x0011_G¢ÝnöO@_x0001__x0004_új_x0003_P@Õ$!_x0002_KJ@è!úñè N@	­ZÆÂM@PëÊ_x0010__x001B_bN@|ý!ÌXN@\k_x0012_¤AèN@IJ_x000B_°wM@êÓCG¶gP@éÑÞc_x0007_P@ôéjvñ¤L@r__x000C_2M@R_x0013_¤D8nP@Øýê z_x0017_P@m_x000E_PY®N@õÆ¥U0O@åû.àNP@µª&amp;_x0006_Ü_x001C_J@ »¡eöH@A^öÝ_x0011_sO@_x001C_)â|+M@²Ø¶_x0008_OO@
ÏCxµL@VÕ&lt;´ÑÝM@0_x0014_§oIO@h2²K@SV_x0003__x0007_FZN@ÎÜfv_x0005_P@|OAÍÀ_x001E_M@B_x001F__x0011_g6L@4_x000C__x001B_¯{O@W_x0001_fO@D_x0012_WÞ¬O@tÔ3_x0008_cL@:jû7H@ÎéLâò_x0013_P@Ö2(_x0015_ëoI@,¢ARáM@_x0002_r-_x000B_ÛK@_x0010__x0016_ð)¼TN@ì`*Ò«CP@í_x0006_Ý%_x0004_;N@_x0006_+%ë&amp;sN@jï=	3wR@"4ÂöpR@Ú´¥¶uR@]%ìcR@_x001F_ùäæzR@3Ö{WohR@LúÇN²XR@"¨kä}R@óG_x000C_u2aR@_x001C_[p±EhR@BÎ_x000B_­"]R@-VAWzqR@?øï0eR@g_x0015__x001F_g2jR@_x001B_Lª_x001F_hR@_x0005__x0007_j¬yR@ò_x000F_,*sR@cÑ¶gR@ÀÒdö+R@Þ:_x0002_3xzR@£ð_x0016_ùR@Í_x001A_HR@eªeðlR@¤|E%_x000F_|R@ì&lt;0Ë3OR@­!h¡ëR@U¼àoR@_x0019_¶ãòUR@6_x0019_D^R@¦]Ý¢R@_x000F_ë@é_x0004_xR@ð_x0001_&lt;¥cR@_x0018_íG#]R@Jª]·;DR@_x001A_{_x001A_f\R@+t
_x0014_bR@yÿÈKº|R@¬_x0003_`1_x0016_}R@¶=-×xtR@*¶²bQR@\Å/)uR@ü_x0006__x0010_ÐPzR@l-}ï,[R@-Y¬4iR@&amp;l5ÝqR@Z·;_x0013_4R@Ýa;_x0001__x0002_ZR@cÍV]úhR@ÿ\i_x0004_©vR@¤÷æÓtR@ÔökÏÞR@¤;5¢wR@1@«!pR@8_x000E_'¶_x0014_sR@åñþÙR@Û4ËÂpR@_x0003_¿_x0010_1BpR@×@ád_x0013_oR@ÿ³©eîgR@;±ÑR@iY\/Ê[R@ï_x0015_~ÿ`JR@tÂ/ÎaR@±jdìûR@já²µeIR@óßõJ`R@oÿú`¾oR@_x000B_I#$¦lR@$Ôà,zR@]_x0011_cªíbR@ _x0018_Gõ§pR@VPSR@½0²Ì_x000E_OR@Gù`#¬zR@g	ÐcR@Ió°¾.R@üc_x0001_2yR@obùh¶hR@_x0003__x0004_á/w_x0010_UR@7)_x0018_¿PR@¸S¶4R@_x000F_¶KYdR@_x0008_Æ?_x0013__x0011_`R@ì_x001B_aýR@N7&gt;UR@ êÚ&amp;_x0018_gR@X,_x0017_N_x000C_R@í_x0002_[h~R@i_x0008_o°~R@_x0008_)(ÅlR@@«µï¬nR@çûÞ_x000C_DR@U_x0001_.«,R@¢È¿JÁXR@ø'þ.»rR@OÚ^·¶kR@±_x0011_RºìxR@¾1Ïn4R@7ÌCrOWR@·_x000B_¢CqR@ VÕ-cR@©_x0002__x0003_T¥R@ÖüÒ_x001A_ZR@,æ©ÈQR@q;GâR@ûöb,_x001C_vR@Á/À»ÙOR@ÉAM_x0017_ÚgR@'$QfR@ê+Gw_x0001__x0002_qfR@ï_x0007_yµùdR@üO,®ÊR@#Ê&gt;üfR@T}_x001D_eoR@Ð_x0008_`ÑhR@ñ_x0016__x000C_`ÎGR@Pï¶R@ÍÊ»auR@±ZxDìR@wä(1sR@P£jiþuR@]HÙúvR@[ÖãsßR@+ XFÔ_R@ö\ÅÄxR@ô_x001D_]k[R@èë!_x0011_lR@qW^ù]R@}_x001F_RëR@¯_x0006__x000E_\{TR@¢î¤sR@ÝøËÙxR@1êO^R@_x001B__x000C_iR@_x001E_À¡QucR@_x0001_¨@R@¹úz]R@	_x001C_mdïaR@[ê1.sR@_x0017_SA¢R@§æ_x0012_ÎÍoR@_x0001__x0002_Ã~£Å7R@_x001B_Í_x0012_$^R@¥äÁÄØ\R@·Oü¤¸eR@@eË R@¤_x0017_.¶bR@_x0006_ÝyÑR@vxåcXR@©ô~b_x0012_jR@îwÒmR@8tîÞJWR@Kè3R@©2_x000C_á_x0006_uR@_x000E_Á°~ªR@Ò_x0016_þ¾R@º­73gR@`)¾+W_R@o±ÄT_x000F_R@´½&lt;¨LR@ÐsØ`R@_x001B_?_x0004_ysR@GaâÔR@Öê3PR@#zER@´_x000B_Ä]FFR@Ý'{][jR@#ýUÆ°}R@o¥þþ1_R@)6ëb_x0007_]R@Ö_x0017_þo/dR@ÉujpR@?þ¦_x0003__x0004_NR@ã^Úí_x000F_R@Ñ_x0018_NqR@_x0016_3æ¯R@&lt;IwoR@"_x000B_ ¿9XR@ò	óàR@Â4¢úXR@¶FÕIR@ØplR@Ð1ÿ¯mR@øÈÞÛ3yR@_x000F_´ggR@41¢ÇQR@_x0016_ò_x0001_#[R@å^;bR@1Z_x0012_+ R@Ö3:®tR@_x0003_§­ÉR@YÅ_x0005_PGMR@Å
ªaR@úKhAxR@ºþAV/RR@IÅI-ÊuR@_x0004_ú_x0004_F_x0002_WR@_x0018_!¼&amp;¢jR@UUÔ_x0010_Ê]R@èòÜTR@F-|²_R@Þò[ºzR@ÐGþÕtR@¶jIdIHR@_x0001__x0004_O*hRKR@_x0007_ï¤_x0018_qR@TW__x0001_aR@ÞÆÁ]ÝR@_x0018_4SäuR@ntÀºòkR@m.A_x0016_svR@»_x001D_¸=tCR@öÈ´ÇRR@_x0001_¶TR@æ%åÍl{R@.öÓÑçjR@B»g¢¹~R@íR_x0003_¤kR@aÏFú5{R@o_x0002_ItR@d_x0007_DØ~R@1MVnYR@_x0017__x000F_gäWiR@_x0019_|_x0015__x000F_ÕyR@l_x0017_~ÞA\R@M®[ZVR@ö§ëcÚR@ã¿¸á¯xR@`ML§ÆDR@ù0¨zlR@¼)BäkR@_x0001_þÁn_x000E_R@M8ÜÝ_x0013_iR@ §_x0017_pNR@2ÐfbsiR@_x0008_8$_x0004__x0005_ IR@µ_x0003_R 5|R@BJ#è´TR@Z_x000E_oJR@#¥êÄ_x0015_aR@ô*IsËbR@V}6eR@I_x001F_ZxR@_x0013_Â$hR@É³×æeR@B·=`vR@cè=æÅSR@f+_x001A_Kû[R@Ãm#Ú[R@ÅQ_x0003_sR@aõ@R@ÙYÿiMwR@¸=¯F
kR@&lt;[!GàRR@¼_x0017_Ú^rNR@ãäbÃäR@T6E@tdR@¤_x0010_ºÊ$R@±EU`±JR@Ï*2^pR@µ÷ö|R@aL&gt;wSR@_x0008_V¹_x0005__x0006_~R@ë½Du`mR@&lt;²øéx[R@_x0017_~F_x0002_rR@N_x0018__x0001_ÈR@</t>
  </si>
  <si>
    <t>6b4ac6e2339a3f3ed3506180343d953c_x0001__x0004_ÖàÐ0_x0002_mR@g7=uR@êþ]×_x0013_R@ÅT«³VR@é_x0001__x0004_ô#wR@5Ð_x0014_pR@Ã\{tÖdR@ØL¶ÚOmR@D/qI_x001D_yR@½_x0007_UÐ_x000B_`R@/Dü_x001D__x0002_R@óieoR@_x001C_ÎËÑ¢wR@òû÷ä^R@çâFLlR@Á&gt;ãYR@:O
bR@§aÓÈ_x0003_eR@$_x001B_r~}R@&amp;BÍÉlR@è·¡ëCeR@ªT¤È?YR@ËÆ({æVR@bHË«rR@ñ|±ÉeR@ñ=_x001B_rbR@_x0008_Hsò¯R@Åv%9lR@_x0017_ÛøIDnR@¬Ó½R@gaÞ_x0001_éWR@\(¡5_x0004__x0005_îiR@ðÇyi}R@¡§A­_x0015_TR@_x0010_ÿå,zR@â;_x0003_")tR@9ýúC¡iR@Ed_x0016_XZyR@2ödbjR@³,_x001E_ïrR@ (ûK{R@Ë\¨µ%YR@_x0003_ðí0}R@à±ÉVßR@P¯è_x0002_gR@¼@_x0015_×X}R@×`y_x001F_R@·ï`,ïvR@ã¿¤µb]R@t;ÉecR@M@µefaR@	ÚÆBeR@_x001A_f±Ý_x0015_nR@µJm5R@ÙÁfN+hR@_x0003_­_x0001_%fR@,&amp;BÐØ^R@¿m_x0002_¥onR@ÿ_x0014_g}´aR@¢Mm®cR@_QÖR@^ôrZý`R@	©|R@_x0001__x0002_8&amp;c_x0010_m`R@²¦àK~R@Iâ¾ÂMaR@_x0006_1£ºyR@;q%_x001C_²[R@'_x001C_¬îR@GýqCZR@róDÂKR@ÏB3üR@m-ÉÄWR@Ù_x0013_åFß|R@_x0019_ù7&lt;gR@ëCÄb_R@è(Áø_x0004_tR@_x000B__x0011_ÆÒ{R@l'¬[?R@4»_x0006_÷{R@ó¿&amp;_x0004_b|R@#Ï$o®R@|_x0001_³åÿTR@³Ë8¸vAR@Û­n¹&amp;@R@ÚÚ_x001B_2rR@TH5ÑevR@&lt;Ì¹fR@!+É$R@ßa_x0004_fR@ ^gsR@y_Î=R@_x0013_¸_x001D_7ütR@¼O½tR@8Z«ë_x0001__x0003_ÅqR@_x000C_¤?nZR@%t&amp;ÈrR@_x0007__x000B__x0015_JYeR@ç|è+kR@ÙâÉËjR@up{_x0005_LzR@,uQ4´YR@dF_IvVR@WÖ&gt;ÞØJR@më	_x0006_nR@_x000F_·èNR@ª3ÁWR@ÉÁB_x0014_WR@$lÂKÿ^R@¿»"nR@èÂ¥ÕªUR@áÿ_x0002_àïwR@_x001E_´_x0014_VR@K³½_x0002_/MR@yßAÙYR@SWÁ)fR@ìZÉ_x001E_SR@äÎS²qR@[»!Üá|R@ÿåöRR@_x0008_ ¢i_x000B_XR@îëfÊvR@ä Û&lt;R@ûrC_x001E_tR@ßÝéöBR@_x0011_dR@_x0001__x0002_n_x0017_~uR@)C_x0003_P7R@zaa_x0007_kR@k_x0002_Ì|CkR@1_x001B_WÙyR@Í_x0011__tyR@ãÒ£ïñrR@¬_x000C_3»LR@ö$ØU¥{R@ wÙämR@_x001E_VHîºZR@ÒE·ÊhR@þáíL!~R@Tµ5/¦R@£Úe÷_x0011_^R@_x001F_¦$¦ÕlR@Ù¨¢tFTR@\ÞsÅ(cR@¶&lt;¢Àg|R@_x0018_S¢AZrR@_x0010__x0018_,5«dR@ì8g¦ÆRR@,nháÜnR@&lt;ë×ÄnR@b_x001B__x0014__x000F_ÿjR@y}XÞMR@©_x0013_¢z{R@ê4_x000B_cÿiR@»²"_x001A_Á^R@ÊññuR@ÏCS_x0018_º`R@­½0_x0001__x0006_¨rR@ÎiÜÿ±GR@Æù_x0004_=~R@TõE½)mR@_x0014_]_x0003_»}R@lÛõÀ_x0016_GR@º_x0006_£þR@µzÑ_x0003_R@ æÕb¶iR@_x0014_²_x0013__x000B_ \R@W_x0015_huR@s¡61LR@¨Ð³f_x001B_pR@x_x000F__x0013_|´R@ÔóWiyR@©j_x000F_QëMR@$CX0R@_x0005_c!,5vR@óí_x0006_yR@$wm]èpR@í?_x001E_E!dR@V¶.ünR@D_x0014_WãÁwR@µd_x000C_æ_x001B_xR@ÕñôfÈ{R@_x0005_Í&gt;"mR@&lt;ð:ýùZR@®C¤_x0002_O;R@´TUÝGoR@¼_x001E__x0004_ÂüyR@ÓmÏ7xR@"èê&lt;fR@_x0001__x0002_C³N;^R@V_x0003_HöoR@7ù,ÈzR@Áõ·)QR@Þ*AÛyBR@3qmrwR@dó2ÐsR@½æ+À"R@	_x0013_BsR@_x0004_r_x001E_ÎR@m®.t_x001A_rR@ Ï.[±hR@_x001D_®RI¬R@Ïí\ÝsR@ëî
©R@j_x0005_í¥YgR@*´ã®âzR@Þ.»`R@&gt;~PãPR@fÝ0_x0003_OR@¼=Í.lR@õ;]¾\R@!vÛjR@Q}¢(:R@Ò?ãÄSR@_x0012_ï¨ê_x0005_{R@@q_x000C_ÍäyR@3°aåErR@½âË$RR@ÀÙi¼rmR@o¯lH$R@R	~_x0001__x0007_À_R@á¼LOnkR@_x0016_ ZR@sá_x000E_h?oR@É@AcfbR@Si2çqR@_x001A_¶íÁ\R@#_x0015_gÂfR@\_x000B_&lt;anR@D_x0006_&gt; PR@Ò&lt;_x000F__x0001_ôR@-_x0014__x0004_JPR@_x0013_rk_x0006_R@¸eO·ÖP@L_x000F_UC_x0019_ÈQ@_x0005_3¶YTP@¡ Zd®Q@_x001B_®º¡^O@5ÕÏ_x0011_Ô²L@Å¸¶ÀPBQ@úf"_x000E_¹rQ@_x0003__x0002_ëJ7ÒL@_x0008_G¥VfÆP@ø§7JË]Q@Ä ?Pû	R@¢è-Ê¯CQ@(Ê%Aè¨P@pÐ+s P@vLgÎP@cÉe9IlQ@_x0006__x001C_fíl9P@:¼ÖA³ZQ@_x0002__x0003_yÂ®Ã÷¶P@Ð¦Rw#P@îíú¡N@¬÷ÜXO@_x0019_@¶`,*P@TsoÐUM@m9¾@&gt;ðP@æ_x001F_Ã¹«O@0ØÉL@c_x0008_F¥yQ@üÖÀ³ÔP@ÎlÚg©¹O@ý_x000C_A­_x0018_P@ûÏvößQ@_x0017_í´_x001F__x0001_àN@_x0004_lóh¸M@¸_x001D_H6I2Q@_x0002_¼AÌ¸N@_x0014_CÇîðyN@úÒ_x0016_V_x000B__x0001_M@C6Î¦neQ@æ±âÓQ@VAØØãQ@h,Ñ_x0016_´Q@Ùiþl_x001F_ÑP@c/¿£P@*ýúN@_x0003_:!L`Q@Ó3ë_çP@®_x001E_yõPN@fÎÎÉP@n
^_x0001__x0002__x0001_oP@Îçun_x0007_Q@}¢|7L@ÌìÊQ@K_x0012_,¥³ÿQ@¬£_x001D_w~Q@Þ¼¼&lt;XtO@YZ#ÄAP@Ê´&lt;a_x0006_Q@½_x0013_ê_x000E_Q@PË_x0006_J»½N@`'F&amp;_x0011_Q@	t0íO@¨_x0019_þ-ÙP@ö*ß?YÂP@+Úo2cO@ÜË­ÍCP@ü{íAQ@'	
âªQ@©H~tîQ@î8#ØQ@ú_x0008_VþHYQ@;ZJè_!P@àôr_x001E_N@_x000E_=(ÚýP@º°NwP@/o5_x000C_ôP@.¡vN@Ì²¨Ê9Q@]`ôP@°]¦ì1_x0006_P@öuáTÇJN@_x0002__x0003_0:¿ÇÌP@G3ÇÆ0ïN@Ô´qDÈ¶Q@9ý_x001B_Q@R_x0018_5ì¦5Q@CÌù_x0007_8P@Ø{4ìêQ@µ7_x001C__x0001_³ÎO@¿ð_x0005_5^RQ@_x0008_¢±PºQ@_x000E_@Q_x0016_Õ_x0017_Q@@©X![çQ@©&gt;"»MK@yOöýMÅL@ôUÄ+CùM@j¯+2¬ÐQ@Né­_x000F_#O@râß%Q@«®0euÁM@«(.jÐP@ÖýÙ_x0006_%Q@ê±_x000C_[|Q@±ËÿCêáQ@áÊ_x0014_(ø_x0007_P@¾
Z×»UQ@V7,ÝPP@/Óc&lt;±M@_x0016_¹_x0011_P@ìm@_x000E__x001F_YP@³º_x001A_¡²üN@ÌjMüO@rùè¦_x0002__x0005_uQ@o×g°ÚO@öEz:&lt;3P@..ìP@J¦üZQ@W_x001D_%_x0001_OMQ@ÅcC"O@ã_x000C_7O@3¸ú_x0004_P@z|øk_x0015_fO@ð°YßôëP@LýÞVVQ@!Püy»P@¦Q@õæøÄ{P@ÎðbÑü_x001A_Q@ùý¥9_x0003_Q@X9_x0012_OèQ@SÒÑ=°êP@réÿ×Q@ÞÁøÛM@PFôV¬N@À¢3_x0016_GQ@~ÿÇ[Q@_x0010_¶¢¡ÝQ@ÕI¦(_x0015_P@{¡_x000F_ÑDNP@dÇ@,©5L@¢ÈÆ¤P@³ìD_x0011_ÓÔM@ R_x001D__x0010_O@BR_x0013_(P@_x0002__x0003_¤¨Ø¸Q@_x0019_	$Ö°Q@!ìÃP@ÊpEz_x0001_CP@Y_x001A_ù©KQ@ä¾Ð_x0019_]L@¡_x000B_zbaN@½¥±_x001A_iVP@$1Ú_x0015_cP@K_x0012_É%0M@d9_x0013_8ÐËM@_x0013_'\äåÍP@%2Ï9XP@B"ÞøxTQ@&gt;5q»)Q@,Gë_x001E_®ÁQ@_x0014__x0011_mE_x0013_N@&lt;0Á×\_x001E_Q@eè¿L^P@ª°%@¢P@SêurQ@¶A_x0006_±-Q@-QÎ«P@gÄ-Ñ­_x000C_N@þFãà|P@lî2â+P@Ù"Çk:Q@ûº¹méÌP@õ½$dDÃP@o¢%/ÔQ@%_x0001_-&gt;¸_x0010_P@7_x0001__x0002_@xO@²¨5K&gt;_x0010_Q@µLüb_x0002_M@2\fLQ@ùçç9ejP@}XM5ZPQ@^á1%¬Q@1_x0016__x0001__x0019_,Q@{_x0008_#NsýP@¶ÜAæP@ä¶ejwL@Dcò¹ªÅP@_x0010_|Y_x0002_1O@Ú óòP@QëùÄQ@j±LX¸ÜQ@= Æ\_x0008_ºP@&lt;_x0003_Ó+i­Q@¬=ðä*vN@êçFù_x0015_OO@ø®_x0017_-P@ÐÑØë,ñP@ä@RY£N@ÐnNBO@/{!ZU¹Q@ÈÊÇ[(P@M_x0005_7ÂQQ@¸/¬¥K_x001D_K@Ä±«Y³ýO@É¶Ü_x000C_ÅdQ@ðî&lt;·sP@¦ÚÙÏ_x0011_ÛQ@_x0002__x0004_ _x000E_¡©ÁO@ì_x001B_øäl®P@|&gt;ËV¢oQ@ úV«P@JrT_x001D_«LQ@ÒeHÃN@B_x0003_ªbQ@¡½8cÞM@¼W_x0015_XëQ@_x000E_·@éfFP@~õL_x0008__x0019__x0005_R@8?æ_x000C_wåP@_x0012_^a_x0019_åO@_x0017__x001E_[uP@vf§_x000C_¢2P@_x0016_ôfZ«ÆQ@öóÏx[N@zäèïoQ@é§+v÷¯P@_x0007__x0001_(çQQ@^¶_x0011__x000E__x0013_P@_x000F_²#A_x0006_EQ@Á¶ÀERkP@Ã_x0016_°Ü?Q@ô¦Æ6_x0014_Q@ÿr'µ&lt;P@2$9º_x0006_°Q@#Øå!;ÈP@ú{d¶O@_x000F_QhgòO@7DîL-{Q@,Èàï_x0001__x0002_gQ@uÀXd kN@eEql¢Q@jE_x0006_9_x001F_ÀQ@T6lTo¾P@½_x0015_ôîV¶P@n¢i£_x0008_hP@tÊ_x0019_ÁO@B×»ÚÚ!Q@;_x001E__x0002_O×&gt;Q@ÖÁ×Ú´P@Òbu=ÀDL@¨_x0010__x0001_y*jQ@¦|Óù¡Q@vE_x001B__x0006_ÀP@_ÐüIQ@)¤ Öµ_x0004_Q@¼gV$ncP@áü8;ÜÇN@r_x001E__x0005_¾ÐzP@Ý­C×ßáL@³1µgÆ_P@·n	A/P@ã _x0004_cZP@j$Æ_x0005_Ó*Q@r_x001F_ÎøÕJP@6g³#_x0018_²P@ÇAiP@&amp;÷þ?°O@ü_x0012_v± L@²q]ÄÑO@µÐ,bQ@_x0001__x0002_ðÖ7©8ûP@H[6mQ@_x0011_¸àSêQ@&amp;K¼P@Ì_x001F_ÕWzâP@ªn®gP@UÃTÁ®O@ Óï©åQ@8_x0014_y(¦[P@ô²­'½üK@®¼BúM@ëÊ\_x0006_/µQ@YÀTOGP@q_x0013_Fù_x0003_Q@Æ16R¼P@*_x0001_S_x000F_§P@N£ãc_x000B_uQ@ÑÇö¦8ûO@«ðÔdâ0Q@c_x0015_ë+½O@¹Ìí()Q@6ãÈ]¶_x0013_O@¼UÐ×nO@_x0016_órö?P@Ëg×§GtP@ÿoHd1_x0017_N@9lÒx¹mP@âÐß¡ÂQ@H_x0018_bR®,P@âuÈ3_x0014_ÉQ@Û,ÍÔîQ@'¨Øá_x0002__x0003_è"Q@ò_x001C_Za6Q@.Ô)I_x000F_ûQ@Fh5#&lt;}Q@Ð_x000E_._x0014__x0012_Q@$kíÁÍ_x000E_P@d¢_x001A_÷èO@bR&amp;©Q@d_x0012_*F_x0016_íM@W®yÉciM@77Â_x0008_AóP@#ª8õÌlM@Õa^_x0011_IP@îA_x0008_½°ªP@Tl©OP@_x001E_¼cÑ_x0010_*M@G
2ÊÙïP@ôÊ_x001C_Ïm;P@ü	¤ª³.Q@ÊMbUQ@Ûù¶,cQ@0NV¾¤O@³6ÒÇßP@Í¬:5P@nv@çM@1½Ð^ë§Q@:koµ_x0001_¥P@\'?2.TO@þ¹W­ÐÑQ@JÓ4ÍÞpQ@-_x0019_¼FQ@Æ__x0013_ÁM@_x0002__x0005_+Ë93õP@Æ¹[è&gt;O@OÂ*U)Q@b'=FÆÆO@Pê"b´æP@~éw§û_x001A_O@ó¹mp¦åN@Øä½_x0001_ueP@´§¢Ì,P@ø]©ÄíP@\9_x0017_§êJO@ûá4ó_x0004_ÃQ@»_x001F_Ê­ÛP@F)e8èwQ@¡ì´þP@Æ_x000C_¿»+ÚP@ö¸ø?_x000F_(O@_x000C_6é`ÊQ@aÏ_x000F_V_x0012_½P@@1D*ÕO@:*©»_x0014_ËO@¿iï]SfP@~·_x000B_»Ü_x001C_Q@ÇM¾ÑiQ@¾w¬u5N@ìÞ¦È7ßP@í_x0016_ºÅ#_x000B_O@$­'SP@ç_x0003_Î$P@óå2·Q@_x001A_)¡3N#Q@Ìè&gt;Á_x0004__x0006_äfQ@_x0007_Ê~ÕNQ@d_x0014_ï_x0003__x0018__x0001_O@ËãaÍ¦Q@_x000E_¸éÖ_x000C_Q@MØj»§_x0006_Q@±OÝ0ÖN@î_x000E_§ú©7Q@_x0014_X_x0017__x0018_üP@4_x001F_;¿¸P@bÁ_x0011_ÕnK@ziì_x0014_ò¶O@-_x0005_=ßì_x0001_P@¶ô°)A¾Q@ìbÍ»uP@gA¿_x0013_¡K@Ö=_x000C_±²Q@p¨¡;Q@l8_x001A_»³O@ÁÈÓË*N@.Ð{_x001D_WQ@:è.À8Q@än¯Ä_x0006_½Q@ÖX_x001D_ÉQ@ _x0010__x0002_tdQ@NµP_x0006__x001A_Q@høzvÕP@?_x0017__x0011_CM@tËlÿ	EP@Oû_x0004_^-_x0001_P@	_÷_x0018_X÷P@ØE^
f_x000B_P@_x0005__x0007_Võ{½ïAP@_x0013_xT_x0014_³M@¢¤Pð@cJ@¿§ôí¤Q@
4´þXÓP@_x0013_+¤÷rP@ ¹B_x0003_^O@ÚBIòQ@}iWHP@7Â¹qy_x0014_Q@n_x000B_bsÖÊP@K7+ù!M@_x000C_ÜØÃK'Q@_x0018_áØÒA_x0008_Q@c¿¢&lt;Q@YçDÇ÷P@¨B_x001E_,ô_x000C_Q@¤|.Ä²GM@wo5_x001C_óQ@;_x0012_xÚ¢J@Æ½|_x0013_î_x0004_N@_x0002_ìWöN@î%-¼_x0017__x0017_P@¨×çÛ/P@gWÌ_x001F_&amp;_x0018_Q@»UN1_x0006__x001D_Q@Jy_x000E_À_x001E__x0001_Q@ÅlsÍQ@(a¨vÇP@À_x0005_\ÖÿP@)³¥»|¬P@ÒD_x0001__x0002_M_x0002_P@+!Á_x0007_owQ@ÑôÍïÙqP@Éã¿hò£Q@{Rì3N@jù+`P@L@üÙmQ@ëD¸foO@É=¼­çQ@LOû_x001C__x0010_&gt;O@	uüS_x000C_íN@_x0014__x0013_&amp;(é_x0001_N@5JðàgáP@N_x0008_«çÓO@ÏªDsØP@$ò_x000C_~a&gt;P@HzuõEO@IôÙ!p_x0005_O@¢að_x0016_Ï­P@_x0016_g-¹öQ@³x_x0012__x001D_÷L@\_x001A_ÚSÉCN@_x001C__x0006_9o§P@_x0005_^ß²ÂøP@ÐOÌàxP@_x001C_X¼Ñ×¸K@pûvèP@N5_x0005_LnLP@ò_x0011_ÔufN@Þ_x0017_ÁãÝÝP@oVw_x0002_ñ|O@úX=Uf4Q@_x0002__x0004_sÇÊ_x001E_P@`b¢&gt;íQ@NKÈóO@_x0011_8_x0008_Ò±_x0001_Q@¸ûþ³õ\Q@ÁBpGSØQ@¨âOÔ_x0013_0Q@MÿèÅÛN@òZdºÕQ@È3ó#C&amp;N@î+"yP@ºû_x001F_Yh9N@Úß½S_Q@1¾_x001D_Å%¨N@à8ôhT_x0016_Q@_x000E_3&gt;ÝFáO@â_x0003__x001F_Q@ÏvEªÜO@j_x0006__x0004_F¡²P@ct_x001D_Á|ßK@_x0012_ 1¢_x0005_&amp;P@¶HËíP@lÅ½GúQ@_x0006_:_x001A_n_x001B_P@Ã6 ÑN@éM1mµN@|Z¨ÞzM@}ÕØ¨"_x0004_Q@&lt;"¤¶}ÌQ@ÍSo4_x001E_O@¬È9_x0015_IQ@v)_x0001__x0002_Í_x001C_P@8Æyó.Q@_x0005__x0001_6_x0013_&gt;Q@_x0001_YãP@ÎÔ_x000E_M_x000B__x001A_P@ûcù_x0001_cP@âwk5
P@ð_x0002_3\_x001F_pP@òCAHã3O@ÔÁç0îH@Ý·Mc«ÉH@_x0018_!4¬£_x001A_H@_x0008_%ô_x0010_ÜK@ºçBÄF@rº¡_x000F_¡òH@A_x0011_Ò-_x0011_K@_x0002_Þ_x0013_®xÈI@rÌK@Ìo_x0019_I@r_x001A_gB_x0003_H@h'òÇÑG@_x0012_gä_x000C__x0019_
I@9Tø_x0019_F@»bZ9åÖH@Ê_x000B_Wè sJ@2]vÝP¬F@_x0006_JöG`ÕC@_x001E_ýe:ÓK@Ìo_x001E_EoI@­ÝÐK@Zpic¨WJ@k_x001A_kryÈD@_x0001__x0003__x001A_ç°êôC@ÓñÅ¿_x000F_E@Ã_x001B_F@ü¶µyÏvI@ÿ_x0017_ÆÖ_x0013_\I@_x0002_()«ÝI@Xbü$ÍG@³ÿZF_G@Þàþ9H@R_x000B_¯P°uH@êR]«_x0013_L@UÆaðF@É'_x000F_GýJ@_x0002_ZBþ{|I@qê pÚH@\6aÔïF@þÊ_x000F_iæÇJ@ìW³Ð&amp;ØJ@_x0008_ _x0014_ÞÎH@W¼:J:E@_x0003_]ÏcÎiJ@á_x000B_Êþ_x0006_ÍE@ú;Í&gt;~H@SÒM)Õ"J@ñQy` ÏH@pëlüjæH@´QÄYîK@æ_x0003__x0019_NóÏF@¢DDóéK@ØU_x0004_u{±J@Z_x0003_w¦«J@&amp;*.Ñ_x0001__x0004_ËF@ÔªÔ³¾ÓH@f»7Ì!F@¦Ë_x001F__x001D_ÅI@nýÞ_x000F_K@øD91áE@{?_x001E_¤H@m»ÔcÒH@ÄTõK@tfÉ±_x0010_F@TûIO?êD@Âk-n´xH@Va_x0018__x0018_mI@ }xH	ÃE@¡§Á_x001C_,E@v!y¨²K@_x0002_Q_x0008_õE@¨vç_x0015_H@dó¦L_x0004_xK@¦_x0016_º_x0018_J@_x0017_Yhi@@æ®_¸kK@_x001A_º_x001E_:ÆyF@ò[A$_x0007_æG@_x0012__x0019_:ê_x001E_E@fbÀÊá_x000B_L@Òó^_x001A_±7J@äÁ_x0013_¼_x0003_H@a_x001B__x0011_z@mG@ÚSª8¯H@_x0005_fî}s`J@_x0002_j®6¨HK@_x0002__x0003_çè^+Ñ&gt;F@_x0014_ùå2_x0002_H@&lt;&lt;3Y§J@Ó_x0011_E_x0012_L@DrÙ+y_x0011_K@XñNÇËG@PüÐë(ÐG@o¹ñRÎJ@§rôTEÎI@ú;Ë_x0014__x001A_L@_x0008_=\_x0011_±cD@_x0004_WunJ@"_x0015__x000C_Rá»F@&gt;s&lt;hG@/(o³Æ_x001D_I@_x0007_.[C@}¿ÙjfúD@föã_x001E_[J@Üb3¤£³F@_÷·Ý5G@b}_x0010_"¹K@å`¶_x001F_èóJ@º×ÈWK@ò],2_x0002_L@_x0002_þþ½TH@£oyÙ_x001A_¨K@_x0003_CE¤H@\ÀêJ@J
°´³B@XS¦?C_x0005_K@ÐGó(ßF@gÖ_x0001_W_x0001__x0010_ß@L@_x000E_/_x000C_çwI@z0íÕê"K@%'7c\J@l_x0008_±_x0003_YI@¤.¿Î_x0013_?K@è_x000F_vHÚI@Ñ¸.yI¢K@³_x001C_zSH@¢³_x0019_G@(ØuäöõF@.ÅYg_x0006_§F@ÕåHAØ¸I@/ø_x0005_d/_x0004_F@ûèñbÇìJ@¢Í_x0015_ù6L@J"K_x0002_éF@VP?5WH@$_x0007_~§VJ@¶_x001E_l¹oáH@|âòç	J@8ò&lt;
IK@ÚÌ¦×I@N»¸EÚlF@ÜÁ¤ÚI@¦q9_x000B_­ J@L`j_x001E_nH@$}'À_x0011__x001A_J@^UR«Ð¿H@È©	¸f³K@_x0003_g vç_x001E_H@-}è®lñK@_x0002__x0003_^íÓîH@_x000C_7áÂ§çJ@âDÝ#|ÀJ@åb_x001B__x001C__x0001_D@rõÑ_x001C_àVJ@w
WH_x0019_K@3²ì G@ÜÊ¶¡üED@Ð_x0005_ÝAÊSJ@ù{ËgdCF@xõ&gt;PÉÛF@ýø_x000F_ëæK@^zÇ_x0011__x000B_J@_x000F__x0016_ÏúPI@h£ÅáÓªH@¢F5FóâK@ñ¹Áp_x0007_H@R_x0015_/oNG@l!ÏÈR¸J@H_x0003_xáGJ@&gt;Âè)lF@!é_x001B_I@væp(ðE@Bôd	
_x001D_J@AÌ¬Õ;K@ _x0008_¨KSK@_x001D__x001A_§T+J@HÏÆôîcJ@_x0002___x0016_ö_x0005_J@_x0006__x0008_2&gt;ØE@´¢]ï_x001C_ñI@_x001C_/_x0001__x0002_g_x0014_J@dÂ9n±pG@êµ¥x*F@Þû2½I@É©wbG@øßÏfTF@³
¥!ÔOJ@~aeªD@_x0017_Ö
_x0012_}_x0010_J@veÓÊ÷cE@T_x000E_e¼J@V·gf
0J@"ïbºH@_x0003__x000E_£/«K@O»r·AI@ú/æ_x0015_?G@!}¼G°I@Çí¥å¾_x0008_L@_x0010_¦ó&amp;_x0011_H@j`JáxI@?Í_x0004_a~½G@%äÓ¤êE@Ç6Æ_x0013_ÓI@D·ùû 9K@]÷£ÑÝD@\ø°C?J@7ß	+EïI@­°ò ´J@_x0016_÷3Ü´¯J@òR%lÞüE@ª¦3­1H@xú_x001B_D@_x0002__x0003_fiU-ÈµH@v_x001A_R`+G@Ëo"(ÉK@D²¹@6©G@7PÀ5_x000E_RK@"_x0010_V¿\ÕI@ÈZ(jW+H@_x0019_+só]I@vÅ£e{.G@Ü¥av E@káÌ_x0004_xBA@_x0002_:õ_x0001_îF@*Ë_x0017_½&lt;J@¬è_x0002_³PºI@ÄC¾ß.K@}	KyK@,\Î.2qK@ÛÛ¼H;_x0008_I@´v/½E@ÙGoUoK@ü_x000E_¾´G@öçÙ! J@8»_x0003_èyåK@|],¡ú±I@_x0011_é_x001C_Ý_x0001_'J@Î_x0015_ÄtsI@R)ÆVÚ3D@_x0005_YÆX^pC@ó¦¾vL;K@_x000F_QFÇ¤_x001C_L@_x0003_Zu_x0004_/¸G@ÆYw"_x0001__x0006_z2K@õ{Î_x001B_G@_x0012_I¶QùG@_x0005__´ÄùH@ª~&gt;"L@ê_x000C__x0015_cà¨I@æÄ,kSÅK@_x0012_P)ÞÒãJ@l!°¿tYK@ª\(ê_J@_x0018__x001D__x0012_hã¾K@ªÅ1éMrE@_x001B_\½îï_x0014_C@æ4_x0004_)X_x000B_H@ù9	»ÞJ@þ}'©_x0004_ûB@¼%²H°ûJ@ÿ·§§g[K@z¸_x0005_X!4E@¹ç'ÛÀ_K@¬Ê"tEL@6¥ì¹½_x0016_K@ìíf9I@SM\ ïI@#K_x000E_5ýF@ÊLU_x0002_Ú¥H@%Å_x0019_èH@ sbJwJ@¬\:è_x0017_K@¾½_x0007_í}BK@Ìñ_x001F__x000E_Î;F@|Óäj_x0003_J@_x0001__x0002__x0001_§_x0013_ÇiK@_x0006_Ïl_x0015_ôäF@Þ'æ²4J@_x001F_2à_x0011_[E@HXöÜÄH@&amp;}rêaI@8%_x0014_'ºF@lCc7{J@_x000F_¬ÎÔ¦qH@êS_x0007_ÙlH@¹$lbùI@_x0003_|_x0007_ÛMH@z£qÂãJ@Â"öò	0K@TRgD£J@Å'W_x001F_H@É_x0001_ÒèKE@3_x0016_;0¨QE@þ_x0017__x0010_ªËA@EâºeGhH@óM·iK@_x0002_!Lñ¯ßB@wÔxºÄ`H@øÁ
9jDH@_x000C_Õ¥@ì+K@¦60É(K@¥_x001D_þSJ@Z_x0015_%WÁK@_x0014_¤lÎü6K@_x0013_w_x0005_ª±cK@ØbT:B@2ùH²_x0002__x0004_H@¼/
ïK@
hýmþF@}Ú[_x0001__x001B_K@xèDÒ?I@4-_x0001_soJ@Ì_x000C_÷ß%ÝE@®{^ÖJ@üc¡ÝKF@¾oW?ýsJ@LÓW_x0013_JíG@Ý¥¬è_x0002_K@ ¬Uª&amp;ëH@_x0006_Jd_x0017_.K@[_x0004_$ØJ@têÙ³v_x0012_G@ðý`üIK@ÅâÔ_x000F_iJ@_x0008_F#A0ÊJ@_x0006_WãÛà_x0007_K@|«_x001B_/F@%~öÂwB@0I.¿'ÕF@&amp;P_x000F_bÒJ@t_x0016_ÕW_x0003_ûG@Äâ±õ¨J@ÎZåÈG@TÈ;s_F@è0n_x000C_¸H@ãs_x000E_ÜwJ@B@Å}}J@Ã*É[ôI@_x0007_	_x001A_"m_x000B_K@À%èZàìI@_x000F__x001D_^³®,L@HÞ´zi(J@À{§fk_x000F_H@Ðó«HI@£_x001D_åzWF@êÀ_x0016_Ö¹F@Ùä=_x0017_FâG@¼ÇîÓÖK@yÔ_x0017_m3G@_x0008_t[%\_x0015_K@ILP=ð~K@RØ_x0011_ÓÁËI@îB_x0005_gPàI@Å¬_x0013_äüI@äºDgüÞG@._x001A_3ö_x001D_:G@_x001E_à3_x0013_½iI@_x0001_m]b_x000E_ÝJ@é-ë_x0019_´ûI@¾ã_x0002_}uD@&gt;5ý¹FH@8[ã¸ÇG@W¾¶_x0004_ÄJ@²©Pb«G@\_x0010_¦¦íÏJ@rARÅdH@¦K¦_x0007__x0003_G@¶åªzG@ÜL¿ &amp;JH@_x001A__x0006_o_x0002__x0003_oÆE@J\®ø©
G@À=ßNdÃJ@4òñ¶¹E@©_x0001_-BG@_x001C_©Ù;_x000B_I@@W@«2þH@t8&lt;_x001A_rI@Ëûk{&amp;K@Q®ªäI@	_x001F_ã_x0015_ G@|áa+eeK@ v¾È,DJ@­_x0002_ÃxIJ@à©5|_x0011_J@Ï\¼_x000C_)I@0pV×J`I@_x0017_¤_x0019_Ðy
B@¨Ñ_x0007_'-J@?á3I@_x001E_F_x0017_	L_x0008_G@=vÜjâC@gæË7ÊAJ@_Dª0gI@ïdòlþ&gt;I@º±ðtç÷H@\*d|¶»K@þù%oóêJ@_x001B_#~ò3H@&amp;N_x001D_jN K@LÌ,¿_x0013_I@Òzo³,_x0001_J@_x0001__x0004_È8_x0015_!J@ªSN/¤E@U|ÕÁâ8H@ö¬_x000E_Ð«I@F)0ê_x0003_L@¼J´@tWI@à¬×VÀ%I@¬xI9®K@ÚÐÒK@ñD^F_x0011_I@úõØp7I@~]i_x000F_N²H@ï,_x001A_éXÇI@_x001E_dçÙLJ@,ÚT_x0008_´I@ÖÑ1_x001B_ÀI@´ãëÞËÃG@¤ÜæÞjF@0_x0002_1Ae1I@bé,Q_x0016_VD@Ä_x0018_³¯~I@zi¾'I@Bj{Òþ¥I@¼"_x0015_îlÚG@Ð[_x0016_NI@#ÿïÅ|_x000C_E@hãÖë£_x001F_I@:«ìQý_x0011_F@èJe9C]H@Ûus5huF@_x0016__x0011_ÝI@^^@_x0002__x0003_|ñJ@ogÖÎJ@D±1·³G@³û8þ_x0018_D@_x0012_ò/¶8ùK@ü_x0019__x0006_·%ßH@®o1Ö_x0005_G@Î'ø_x0015_	»D@~µ7ú_x0004_I@O1[cJ@U8%·¬)H@dÓ²ðÞK@ò#Ï]óÖG@t&amp;·­D@¨}}_x0013_²G@_x0012_ÓÝ÷ïJ@_x0001_±³C@6Á_x0016__x0008_ÐxC@_x0003_2LWEI@_x0004_^MK@Î¿¯_x0003_×õK@pdð¿WG@¸c\¶Ù#H@_x0004_¾{¡'G@_x0008_·ù0RI@n{=gÇH@âl8eJ@/â_x0005_ÙóG@vÝÒ OG@&gt;-k½_x0007_sG@Æq_x0017_Æ¬KG@_w"ªAH@_x0008_	14VC_x0018_G@_x0004__x0010_²ÑÒkJ@ÊÆsdHùD@ÔÞ6rJI@_x001A_Ë0x_ÝK@_x000B_ï_zE@_x000B_\âuÝD@êÿ_x0003_Â.3I@'Y±_x0001_I@Kîn-I@Jë¨êPG@&gt;»[yÖYH@»Ã_x001E_¦÷J@ýÎXðE@Õ&lt;¡E3ðG@BW_x0017_µÑáJ@Èrö_x0005_~D@û@°/¢I@¹L#SêI@.ârÓD@C@îy*_x001D_Ð;H@YT0"I@vsOÎ»C@ÈN_x0006_2ßºH@Þ;oÖ,»J@ü_x0005_Ç_x0017_D_x0002_K@Ö_x0005_¯E@ohÚà¡ÍD@h ó_x0008_?èI@÷7 -î^G@Ø:_x0007_¥¬(L@¹_x0019_?_x0001__x0003_8J@¤ç_x0017__x0017_I@Àr_x0014__x0014_ÿCK@^ðF&amp;yI@ê_x000C_ÐÁQsK@É_x001B_wëÐúJ@xêu¬¦K@ª5çüÖL@_x0012__x0008_£BO@ê_x0007_x½_x0002_ZL@î)èS_x0017_N@{µh[¸LL@_x0007_mìÕÈ¢J@øô©_x001C_¦¾J@#&gt;È/fM@¦!æ?_x0001_èN@ªz÷è_x0010_K@?,Ræ_x000E_ N@Ø¨/a_x0003_K@C9¾¸4HI@:¬Í_x001E_`¹J@!_x0017_U
J@ç_x001C_ev_x0007_Q@Å÷Ø_x0019_ZI@ÊU@^r_x0007_K@8}1ñ9L@g-!XJ@%ûY__x0017_@L@_x0004_KöRvN@Ûz4µ_x0016_&amp;K@·wA¡L@a0hcJ@_x0001__x0002_©ÞÌ_x0015_&lt;P@×óÃSCwL@²5xímI@_x0019_=õk:O@Ü*wLJ@Þ¡¯4ÚL@â`ñ¬UK@y»_x000B_s3L@½Ò UÀ)K@ âÅ*6iO@üÑ`ÃLJ@`_x0016_äÔ,ÏM@ú#Ó¯juK@í9÷/=L@_x0014_¦`_x0013_M@hþ_x001E_OK@y&lt;30_x0010_J@7ÖVbO@_x0010_b_x0006_SËK@ði_x001B_Ý_x001E_øK@Ã&lt;JL&gt;J@Â_x001F_c_x001E_ÁM@µÄÎ;æ_x0013_L@ ¤\¬æ.I@G?_x000F__x0015_¼rK@­ü_x000E_KK@Ì:Ï_x0005_ZK@_x0014_¢)_x001C_~K@l:_x000C_P#àJ@èßûëkqQ@_x001C_ä_x0012_ôL@-Ä¢f_x0003__x0004_l;J@é_x001B__x0015_¿ÓK@)t²_x0016_J`N@_x0004_-R¼]nJ@7þ*NJ@Ü_x000F_2çùI@"¡IÈî.K@wU_x0006__x0005__x000E_L@mUåñ_x0014_K@§&gt;éæ´ýI@sð_x0008_`ðL@¸C`Q½K@|ÉJèM@éÜm?fI@&gt;_x0004__x000F_ôÍÐJ@r_x0002_z£_x0002_L@å ³{0iL@C|_x0001_6³ðI@_x000E_Õ*_x001B_'_x001F_N@h3_x0003_CnO@½E+=P@tï_¶pI@_x001A_T[eI@n(=_x0005_ÄìN@Ë÷_x0019_Õä×M@Q±}ûxK@$ä"J@¿&gt;ÔlÃL@RrMïû	L@_x001B_´EäqI@¥O1P¾N@¿_x000F__x000B_?ÌJ@_x0005__x0006_ÕF-S_x000F_I@êT4áI@íEy=S_x000B_M@¯ë_x0019__x001A_1M@2@ªVzP@Þãh`M@_x000C_oÍ!âN@Ä¸_x000F_p°ÅK@XK_x000F_øë¦I@S½ýnú³M@¯M¾_x0019_`uI@¤o¦î²õI@Û_x001D_¬G}nL@&lt;¼K2ÙM@_x0004_s_x0014__x000C_\ÄJ@_x001F__x0001_y}xSJ@@Ô_x0004_&lt;Ë_x000B_J@&gt;r_x001E__x0002_ìL@Ò_x0004_½õçI@^Ë_x001D_®wAI@[_x0015_ì©áK@`_x0019_ÉÔ_x000C_´O@ú_x000E_§¢(_x0019_P@J_x0003_])_x0017_ÐK@íj¯_x001B_[K@_x0010_ýEéguM@¨)a¤]iK@ã_x001F_»JQK@È¿ø_x0006_ÿJ@x_x001D_jÀ SL@ÌDw2TßO@L}_x0003__x0004_Ú¶J@á¦Á£_x0010_RO@Ö_x0008__x001D_
ÿK@_x0002_5Û_x0004_ýK@ô*DÑI@¼_x0002_Ç.O@7E¹L_x001E_L@Æ_x0008_|!rmK@$çËîóP@x¸N¨!äM@6Ú[Z¾M@®_x0001_ò´ÏïL@DtN@¾Ó)açP@*oA\ÃYJ@¾¶*5_x001C_I@Nþô_x0008_F¯L@#¼NÌZM@Ì_x001D_QOÃßI@­U¼ÈùO@_x0002__x0013_îé_x0016_L@_x0008_ù¦kÆJ@g§AÏ_x0011_L@	MTÛ_x0001_K@çH³UM@Ö½_x0010_ðéUO@_x0008_\²vëK@/ç^a_x0016_ØK@m÷ÍSTL@&lt;Þ_x0010_]Á)N@pï«Y²K@_x0016_tª7nJ@_x0001__x0004_èÿ2£Æ;N@_x0012_SâJ}*L@{ãî_x0002__x0013_J@ªþ_x001A_ oÒL@äÍb_x000F_¢~J@³ÐÑò)I@Úê
¼ÕJ@_x0012_À¼Q mN@Ùø	P@ülsHO@³[ñ¼ûªP@f_x000C_Zl·M@èojÁÿJ@1ÐÄÆN@kÆ8Z§M@_x001E__x000B_?ÆÂBM@X=8¦HL@iq3_x0004_I@ñ°êö­L@h_x0010_[_x0003_J@èÃªã5£O@zXà=K@[£&lt;_x001E_cLP@ nWcöüL@µI«¾q)M@(ÓêGÇQ@öù_x001E_óo+O@m±¢s¬tL@_x0008_·Nãb1J@8_x0012_Ïe_x0005_©L@_x001B_¡IÅ_x0008_I@Ê×Å¸_x0001__x0003_1wP@_x001B_ 0Ö;eL@yý30N@÷÷Ð\]L@ÆWY)OI@~jvAÍL@Êeq_x0008_MQ@U»í0gðK@p&gt;¢_x0003_í¹K@zõd¯ËL@QZ#_x0008_ÒgJ@3:osk"K@½¤_x0018__x0005_á5J@ßq»kL@_x0019_$_x001B_¹O@°{h£_x0005_N@oeªJ«K@Gä_x000F__x001F_lI@JåÅLDN@Ë}Ö3hL@LÎ2(òI@P$ôVØÏN@TÎã}_x0015__x000C_P@_x000E_!hS®J@¾_x0002_ÀP@º_x0008_u@~N@n®.	xO@7_x0006_£v±N@%¶#78M@¨j_x001F_à¼_x000B_L@Ï¢ºßÜK@6þ«_x0013_aKM@_x0001__x0002_=ÝKNlbL@ìÐ@ y+L@Ãi×§(P@Àk_x0017_S_x0016_K@ÏÙ~ÑL@,s®×´I@d³E¤M@|_x0015_º§M@Ýûâb_x0012_lM@_x001B_­ _x0010_°_x001D_L@¼Ú_x0006_@!@J@ãïu^ÔÀO@túûÿM@ªU_x0007_¨âL@4MXåI@&lt;tVgâK@&lt;a´Y	O@©â
@A-M@@ô£I4N@t)áßºI@Þfø·XJ@ö©_x0013__x0003__x0017_J@®æÕÌQ@°ä_x0004_pÑK@àWU_x001C_äaK@_x0007_|sdJ@ { Ï¤]I@[Ò¢
û_x0010_Q@ãZX_J@k®7C£I@iÖâIvUK@®	Í_x0002__x0004_+XN@­r_x0015_FK@xû¡04½L@$wjâ &gt;M@_x001F_Æ]_x0004_ó9J@Ï=³áN@~_x0003_qt_x0002_L@_x0014__x000C_QåK@\\WL@Zùúf_x001A_¬K@hCÈ#_x000C_ÕO@Uz%xÅEJ@~a$öÃ_x0007_J@ùþ¸Ã+~L@Û_x0019_û\M@ûüÀÝüÛI@sÎ_x000E_
z_x001A_K@Ó{yN_x0016_J@§__x001A_º_x0004_¶L@ÛÍF&gt;äN@|¨.	&lt;K@òÑ}"±J@ô_x001A_ÿCM@3Ç9I@ÿM&lt;!_x001E_]P@Ð_x001E_%çrýJ@¡_x0006_Îb-}M@y_x0001__}°àL@â¸oö`îJ@e­)5P@,«"ãJ4J@_x000E_òÐÃVJ@_x0001__x0006_¢ósä§oK@_x0003_k7Z»O@Èó_x0012_ýÚK@|_x0016_F^RiJ@Wb$°LK@_x0011_©y­_x0017__x001C_J@´_x0002_I/ÍO@;Z_x0017_pJ@;çs=Ï{I@\%¢®zxM@_x0005__x0019_ë,OM@¯ù_x0001__x0019_J@ :p'M|L@	à÷*_x0004_L@×_x001D__x0004__x001F_÷CL@k_x001E_]_x000C_øJ@ÖLnJçL@ßÊÕ_x001D_7rJ@_x0004_VàL@·_x0016__x0018_tÚ»J@_x001A_ýÍÜ.L@».¥n_x001B_K@ø£¢'J@ð_x0004_Ï_x0001_ö¨I@KðN_x001F_K@Úµ_x001E_[_x0004_óN@D_x0002_âO¨J@:WùKL@u=1 I@ä"Þ¿OÐP@²¤æ_x0015__x0007__x000B_K@-_x001F_½`_x0001__x0002_qpL@_x0007_¼©NHM@_x001A_.ëÜ'_x001C_M@_x0010_òÜ=Í_x0003_K@É®_x0004_û_®I@:eMÜ_x0013_éK@F»­Ûg¿L@J
ÇßÁÇL@¸.Ð¸
M@N£Î§_x0005_ËM@×DD½g4M@_x0002__x001C_bôÉO@ jwÕ,"L@Ú_x0013__x000C_¤t_x000E_K@ä:·ÇòO@!Úi¯~I@ÙwÄå5I@Ôë+æ_x0001_¥N@³_x0004_®ÒM@zÆ	_x001A_AN@:GüN@`L"Úc*J@M_x0016_$_x0016_7aK@6´[ÓK@d¯_x000E_ûöÁM@Ò_x001F_W%M@_x001E__x0001_½_x0006_J@IóCNîAL@_x000C_Ùc_x0019_\KN@l`_x000F_½B|K@!D_x0008_Ñ9áK@ÉZ©ÁJ@_x0001__x0003_4ÑÒ_x000B_bP@ÜØI´ J@õ/_x000B_M!J@õ_x0004_{®K@YÍHm¸N@_x0007_Ç7Ä	M@©?± 7K@_x001A_D¼\_x0019_L@NsÍj^-J@í(¢øn?K@Å_x0014_±èä­I@°_x0002_l_x0001_P³L@_x0014_º?ó=I@Æ4Çý"M@ðâ$§L´I@D_x000B_%ÍÉK@ÏöE\.oN@&gt;.õBàK@7ú_x0019_Ó_x0004_ÊI@±ö'hÀgM@ë±?è2µK@_x0010__x0003__x0016_ÅzíI@_x0017_ç¾@ÁI@ )ð4UÓJ@¹¥èËLJ@]k¿nÜãL@Â_x000B_~øÜN@ÎncrÞP@æï¶_x0005_Y9K@é~BØ)³K@_x0008_òâTf÷M@0zõ4_x0002__x0003_4úI@pÕ_©_x0008_¬N@ì_x0012_¸¡ÔK@_x001C_9_x0019_¸K@R÷/]Ñ¢K@kh@/4L@©- Â/K@a¥¿l$ÈJ@%9_x001B_Æ_x001D_äJ@²#e
´#M@C»_x0005_IZõJ@¬6
Ö_x0008_K@ôFÂåY_x001A_N@ª¥*ãJ@_x0003_w_x0016__x0019_@¿O@¾_x000B_Põ¿K@_x000F_ò÷L_x001A_RN@P©Q \K@Ú_x0001_5I_x0005_,P@G®_x001E_j_x0004_ÆI@Hü%ð¾I@@!U#|ðJ@t@$î¼àM@n	ÄF%L@aZsflK@T1^x_x001C_O@n6ì;PL@Y_x0017_#&amp;ÜL@S_x001F_'Û8IJ@_åg_x001C_¢L@_x001C_ÅR¤k¥M@-IÆ
÷_x001F_O@_x0003__x0008__x0017_÷=+øL@|¾yYØI@*_x0019_SÜã£K@q¬_x0015__x0007_Ã´P@;@ÓÙ_x0014_íK@aYPv\ L@Y9æi=_x001D_J@²_x001B_X²T+K@â&gt;»ÂêI@ù
_x0002_G&gt;ØJ@OIþYK@kÕ)À_x0019_M@©â5Ð{ÞJ@÷/_x0019_ò}¥L@ðjÄR%I@À`[ Õ_x0013_O@ÖÖ_x0015_9iPI@e­c_x0014_"K@[î}â(J@à¨µÂ¤J@K;_x0006_ZéJ@Q;Æn±rM@_x0005__x000E_v(BJ@uÇ[seTK@²_x0001_ÐW¹L@Øð.
N@_x0018__x001F_§O_x0006_©O@¸ï¤¾_x0002__x0017_M@Íx7÷íôK@¯h0:_x0004_M@ÅA_x001D_æJ@¬M_x0007__x0003__x0004_´_x0003_J@_x0002__x001E_º_x0016_P@ñ: _x001D_M@æ6¨º*J@_x001A_Ã\­ÁÚJ@O-BÔx_x0019_J@æK)2øI@7Å_x000C_"fK@~_x000C__x001D_5¼L@Û²CH¢ýM@¦ç_x001A_éòîM@Íêí­¤´J@Õû¤(_x0010_N@ËyG0M@ÓÌê_x0001_N@cðPPL@=·IÐ^_x001D_P@_x0017_ ª_x001F_QP@_x0002_.öö%I@¼ïmr_x0013__x0003_M@Ûx¿_x0017_ÏJ@õ´PôI{J@_x0017_½¬ËêK@qw_x001A_oókP@r&amp;N_x000B_]M@
½w_x000C_ÕN@È§&lt;fêJ@7³_x000E_ðºGK@0¥»à¯J@Åª_x001B_dóJ@8Ï_x0017_°»M@û­"ð_x0003_P@_x0001__x0002_¥ÃG2K@×_x001F_FçJ@ÞÌÛ¯ëÍK@| ð4fVN@½Ï_x0017_yòôM@_x0016__x0002_kÕ:_x0003_O@ 'Ü_x0018_\J@hÈq_x0007_ÕI@_x0006_å_x0018_¼L@P§¡ÍI@_x0007_¶iÁ_x0011_J@_x0002__x0002_¬üa¹I@"_x0001_å.ÌÆI@¦vÛâmN@«a)&amp;fN@°zG_x0010_«J@°Ç|uJ@ðbÇa³ÂK@ÔÀsCP@¾,©	¢M@_x001E_	W­ Q@_x0007_Ý¶ËÁQJ@6"eòÇP@ÚÝÑÝ`&amp;N@ñ¢©Î®®M@õLÀÕWI@=ôFð2xJ@u_x0012_0iâøK@:TåÙxJ@_x0015_gøï3ÍJ@_x001B_ÅÚrCK@C_x0003_Ëä_x0001__x0002_ÎÖI@v:	ÍÏE@¤Lòh_x0016_H@ìá,©£ôL@¾ÑÇZI@®£äiN@&lt;_x0001_:¢=­J@_`ÕÏG@×Þ{N¡H@_x0008_5_x001A_æK@¬¢×÷ _x0003_I@zîÐ_x001D_ýÝM@þý"*OJ@EÔ6_x0007_.1L@_x001C_3jâIK@¸&amp;dÚc±F@dIëcI_x0001_H@_x0016_×t_x001F_÷ÜG@b_x001A_Òñ´½I@Ñi_x0010_q}:I@_x0016_²÷Õ_x0015_÷L@ÊæÕÑRH@lÄ¢Éù)J@uÊAüæL@ßþQÚ_x0010_ðK@ðeá7&lt;N@QøOßÐaE@*¯i_x0012_Â?J@ü¾×i_x0005_qL@:_x001E_x_x0019_÷I@_x000C_B#¸ÁK@#â³ílK@_x0001__x0005_ÒJ6r_x000B_'I@­^²¼ïJ@Í^ñÚÁëL@"	=ü_x000B_þJ@Ó1«ØK@_x0010__x0014_Tr}H@B»ï*ð@N@_x001B__x000C_,*K@1å)_x001A_9@H@ä¡_x0008_/¾L@¬_x000F_ÄU_x0013_¼I@_x000B_MØK©M@¤Ë_x000C__x0019_×_x0013_I@P_x0015__x0013_*ÁG@½_x0014_$OL@8¾+_x001F_ON@iÕ&lt;YI@_x001B_Nc_x0002_K@$éKi?ÐK@bÀ_x0013_¼J@vÕ_x0017_&lt;ÚI@Äü¤ÜC¯E@QÜ_x0004__x0002_J@!­ôÏ%_x0003_L@Æ_x0011__x001D__x000C_Ú_x001E_L@RðU-Ã½H@'Ló¨bJ@_x000E_Mä_x000B_²J@Ý¬2×¶H@è¯sôá$L@?Ã·%NF@$_x000C_£_x0002__x0003_°L@Qcô_x0001_;yL@ÄúüréG@ÞâDºxùK@_x001D_ßïºMH@Ò.Ãö_x001D_ÊJ@_x0004_î_x001C_IÃ×H@Ý¿_x001B__x000C__x000B_-N@à(í¤_x001D_I@¨	j_x0013_ÖÓH@^7d^¥M@¹ ZEÖF@W¯Ð`_x0015_8G@l»·Ü«M@|6Ku¯\L@}8_x0013__x0008__x0007_#K@^x­iòlJ@t_x0002_oä	¸M@_x0018__x001A_$AF×K@À_!Å¾_x0013_J@_x0016_Ut÷{G@&gt;Ó÷Q_x0007_H@ Ê&lt;ªR`L@|M1_x0014_ÙõK@ÿ æ_x0011_ßXL@Î_x0019_
E°îH@ÕT_x0016_;_x0018_K@ª/»Â¤}K@àìçÃnßK@&amp;yü-óK@;äg(_x0008_N@H	ò:êJ@_x0001__x0005_._x001B__x0006_Ôk©J@mÔÅzdmM@à²nP_x0004_UG@wÁÄ?_x0012_K@ÂñÈ¤|¾K@{Aî ù]K@Á¥É_x0011_D@®1Á_x000B_K@_x0007_Ê&amp;e½üD@æ7_x0018_Â#H@Êþ_x000C_¥_x0005__x0013_L@_x0011_Ê10_x0003_N@ß¢_x001A_âH@±!Ùå1ÂL@B´_x0008__x0003_PK@oÛ_x001A_ê5H@.Áy_x000B_F@Ø;t=_x001C_J@¼r·ñL@q­Ô_x0015_LG@nÝ_ñ´dK@(/Ò L@öÃ_x0002__x0006_8ðI@_x0016_£_x0013_u¹·L@A9ø~F@Ô¹_x001B__x0002_ÙL@\HÒØG@*¼Èù|_x0004_I@_x0012_)9ï L@ät¥CGI@LÅ§¤_x001B_N@_x0002__x0001_E	_x0005__x0006_Ø0J@½Â\ùaH@Æ`_x0011_à*M@_x0002_ÝY7ÛJ@+«Eq5'K@_x0008_~_x001B_[ûÓK@²¹{XdL@øæÔ&amp;ÑI@_x0016_&amp;N}_x0001_³L@d__x0002_&amp;íæI@Ø-_x001C_fK@Ê·s_x001D_[J@?oJ
ÐK@%A*¹ÄÂL@"3H_x0015_LüK@Ù´_x0003_h´ºM@PÜ1D~µL@üã&amp;{¶µK@ðk= }_x0019_J@VU_x000B_2_x000B_M@0µxÌK@Õò¹Ö_x001D_J@ØpÜ_x0012__x0003_G@¸_x0002_è_x0018_éK@_x001F_Ó_x000B__x001B_?K@«ÛÜÂ&gt;_x001E_E@)-L×¸M@¤åh)G@ìÀ_x001B_°%M@d_x0018_z&amp;_x001B_F@¶b«uhJ@_x0004_,zÅE@_x0001__x0002_	lÚI÷_x000C_I@&lt;)d8Â¥L@_x001E__x001D_ÕÈPI@¤Z¸d_x0018_L@úÐ¤;£!M@â`µê_x001B_	G@kô_x001F_¼	ñL@_x0010_Íy_x0003__x0008__J@Ò¸Õ¥_x000B_CI@I±$/íM@_x001D_J#1ãD@àÀ¶ÔñØJ@¢iñvI@dRT$·I@¨Í7·J@¦¦ÒÓÝL@áãA÷_x001D_G@®yAàúJ@_x001A_6£_x0015_EJ@X_x0014__x0018_Fï_x0001_M@ó­TPÞG@à¡´ÍlL@è_?_x0019_òLM@_x0016_ÿÁN¤F@-U8µYM@_x0013_ëà_x000F_ÝãI@ðL°_x0001_G»J@=¾¼_x0002_M@û&gt;\ÐÁC@Ìh	L@ô_x0012__7Â!N@ÁÄRá_x0001__x0002_¨ÆL@ätXcPÅK@ÄáUÊ&amp;ÍH@1`«àULI@`È_x001A_aÞF@÷	_x0003_J8M@¿Í¹à(iI@_x001F_¦Öü9 J@Ynù°2F@&gt;_x0007__x001D_Z8L@öæe_x0014_*}D@0¨É¯_x000B_ªL@_x0017_ö¬SH@Å8ä©	+N@Ûkuø1aK@ÂôÃJ@ìn_x0016_Ã@L@åk¼FÛFM@Ïó¡ð©J@ÆDç9Æ¥K@ªÜï_x0010_%QK@nVË¸_YL@ZW8ZYJ@²í¤sH@@âBz¢PM@öxpMÞíI@RÇEP¿J@7©z0î_x001F_J@xÖ[Ù_x0007_M@Çá½_x001A_L@bT_x000B_qY=I@Ôû{î	öM@_x0001__x0005_x)yåCK@	y[QSD@?`	ÁsL@Ý\I=¹£H@_x000B_'_x0001_L@j_x0007_9UsK@~æç_x0010_KJ@I¥é'M@_x000C_ÉryDM@_x0006_ò+´s_x001E_K@vjÍ-¦vM@+Ñq©äL@_x0007_áÖZºL@_x0002_[x_x000E_¾wI@EO9CÂ¢J@Þ'_x0014_KK@^	D5Á´J@ôÄ´*¤K@4³!¼&gt;:M@Têþvð_x0004_J@n|³=uTK@ª÷IV_x0017_M@B_x0005__x000B_2açM@_x001E_Ä*L@ô\!ûüL@ _x0012_O{J@:Kã@)cM@."_x001D__x0013_¸_x0003_M@êË_x001A_Í&lt;G@ài_x0019_aVSM@´ÜÍ_x0006_¢ùE@&lt;n_x0001__x0003_!éE@ø9WRMÝL@ÓNmçÿWK@ÊD_x0001_ú_x0018_xL@_x0016_/~&amp;¸¨G@èvR(h¨I@º_x0008_°ýH@¼Ã')ï¢L@®¼_x001A_/L@_x0001_G³|ÓL@@ÍQ7ç_x0004_M@~ä±¼YÊG@Òa·_x001A_¼gK@Xª?ØãJ@_x0010_[TJ@_x0008_I3_x0019_ºjI@þ¢GÕ¡FH@jä¯ó¦D@Øk_x0004_Ô'êG@Á7Àg½fH@à|J@_x0018_YÝs_x0005_&lt;J@J&amp;^3M@§:_x001B__x001C_I@_x0018_âºE@Àê¤]ªsJ@_x000E_8Òä3J@Ù_x0001_QðM@#ÔóúDJ@_x0002__x000E_	$_x0018_*L@¤îÚ_x0002_ G@n7_x000B_&lt;L@_x0001__x0002_¢¹­øÂ,M@¤_x0008_¡uØøJ@&gt;öòõJ@:
A
N@Þµ1øÄJ@¤Ë/_x000F_¬9K@_x001A_¾±¡¦ÊL@Ý&gt;_ÿ_x0015_L@_x0005__x0014__x0006_ÜJ@²U°_x0018_VúM@½Ç#L@Ï§'séJ@ÏüýÈN;H@_x000C_çJ_x0005_ÂM@ ¦wúiL@ìrè¢_x0008_M@/E»¤JI@_x0018_¿Sd¬_x000B_J@ëq_x000C_ââM@Pr_x000F_øL@têàV§J@V&lt;¤4rG@Pü)ú I@P®éµ_x0017_ÌL@Î"Y=L@ÖÃ{mFfL@	zT,ÀsK@W_x0008__x0004_M»K@^_x001B_EM¼SL@{;¼gF@=3_x0011_¿zÁI@_x000C_ÏÆ_x000C__x0001__x0002_}K@B³â|@M@îÀp/H@·«_x0008_ÕI@¯(|sðyM@±°R4)K@R^Â_x001F_M@øÕ¸HF@ËWØA[sG@_x0014__x0007__x0011_È_x0007_N@Ùß_x0019_@kIL@bp_x0002_ÑbóG@Ê¤àõJ@,ÿé'1ûI@fÚÊÌ1mK@4[_x0003_$ñàJ@FÓÔ'°L@`-éÎgM@7¡MºY¬K@Ûu¢K@¦¢ÊcÙXG@¾Ag#¨K@©éë6ÕRL@vcÕÝWH@	â_x0007_á¦_x000F_K@RÕì_x0001_ÏÍJ@_x0004_
þlÊB@_¶}|d5J@X_x001C_äÈùqM@2Í+f_x0002_îF@È_x001A_#H&lt;_x0015_K@Ì,_x0004__x0011_M@_x0002__x0003__x001A_¤R=DL@¤¬«ò_x001C_H@äºrd3ïK@´_x0016_+3¬M@tÈÝr_x0004_(J@¤xd_x001E_ZN@øK_x0005_x5K@_x001A__x000E_îpK@"¤ÌI@à_x000B_ìÁ¦I@àO¶Ê]¿M@_x001E_xkÛ{_x001A_G@fPôlTíJ@»öå_x001B_K@_x0008_:\;4N@ô&amp;RSu	J@&amp;_x0010__x0001_þAJ@N_x0019_^·&gt;M@iõbû¤I@¢_x0016__x0018_ÍøûM@â_x0012_a_x0011_¤TI@¢_x001F_.]4L@ÈJ=Ñ_x000F_M@ó_x001F_­7¿L@jºÕjM@JèÇ¡M@_x0003_·M@n-F@¡dzM@@b_x0019_Û+lJ@§öV°.´M@4_x0002__x0010_ñM@)_x0003__x0003__x0005_ö N@FZX²¸âL@_x0016_;_x0001_9~L@dM_x001A_M¼I@¦Q,ÉÊK@_x0011_'=W_x0011_I@Ì;Û_x0013_âI@AÀí&lt;ØM@E¬Vy¯G@aÞ]QWM@Öª_x0011_õÏËM@cû$\K@:òvI;L@_x0016_Nd¨¬M@òBø_x0002_ÚùG@¹_x0006_4·G@jÔ!Ò^+K@Dæ_x0004_&gt;=K@èªÝõ¿F@Ô{yÄ¢bM@ÈIIï¬L@_x0012_y_x000F_4eL@Â^É_x000F_LL@
ÇFaóF@+8öJ@º±_x0018_0@K@VoÛÞ(1M@Kþ@³_x001F_H@Òã+FL@ïS6¦_x0018_ÛE@Ê]_x000C_P_I@Í×÷gH@_x0001__x0008__x0006_#]îy©H@fw_x0005_º¦ÈM@*êÉ/K@üqãàwK@XÀBÎ.ÞI@!G³ö	^H@¹_x001B__x001C_õ*L@jäçPG_x0008_H@¨¼ê¯H@ X._x0003_±J@E:H±_x0006_K@_x0012__x0011_Á_x001B_L@_x001F_«H®QæH@÷e_x0010__x0014_M@jËÜ_x0002_L@$Ñ_x0004_ñH@_x001A_t1§áñJ@(_x000F_÷ÌâK@_x0014_XÛÅjpN@p«_x0007_Û¯K@gÊo
­I@Z_x0017_å+ì_x0014_N@_x001A__x0007_R_x0018_FK@	Á_x001E_TdhG@¸_x0004_N[_x0008_K@+kJ_x001C_}ÈH@ðAûC¢H@âY´´AtF@Ñ¶å§+H@üûc¿ÙÒM@=ÁX/I@8_x001A_+_x0003__x0005_ß^M@_x0013__x000B_6Ü8ÝH@GÌ_x0016_V_x0015_ÏM@_x001A_wªÔÜL@ÞðxKÖiM@p+&amp;øXI@_x0008_MÉãêÅK@½o_x000B_L@ôêdácDN@&lt;¤«IåPE@×c6çwPJ@AMðý_x000E_L@Y_x0004_2K@F·+F@ù`sÊ]_x001B_L@&gt;ñ_x0003__x0010_þæK@;lbõH@_x0011_Ù;2I@:m`è8_x000F_J@j_x001B_Õî+M@öo¯Ç_x001A_¹K@üdÒ&lt;ñ±K@þMl#¿H@¬±Ò;ßK@_x0004_ô4_x0018_²M@fr­îKK@ÿûp¶_x0007_G@H_x000C__x0018_÷/îL@_x0006_¸Hµ,ÝK@_x0001_Ð[x/ÑL@_x0002_!4d"J@ª=4ö_x0018_oL@_x0008_	àa6mËtJ@PËÌ#_x0012_L@lÛô¯_x0004_L@tu|ø«zJ@Â_x0003_+Òø®I@Ø_x0011_66óÆI@Å¶ÓÎÊ~M@Ë_x0017_º_x0001_gHK@f«À_x0015_g]I@_x0007__x001F_¯çÈzK@µIèRþIM@À3¬_x0006_üK@.¨\Ì¤.E@Io¬{ÐJ@p©_x0005_ëÜM@s¼_x0001_®qH@Égý #aI@Ä¶ÿÕL@ÊÒnpw{M@HÀ_x000E_@_x0007_qI@7Y/×òI@µ÷øÑ³I@×`¡÷£'I@Ùx3w_x0018_ÓJ@Õëö¶ÌF@³%z72bN@_x0008_"8Á_x0004__x001C_M@#£_x001D_×_x001D_I@JDÈÉÉT@Ù5=_x0011_T@ÐÁHUW¾S@_x0002_¨è=_x0004__x0006_¶ÜT@_x0003_wÄ;þéS@_x001F__x001A_Îå_x0005_äT@$Ô´=T@x_x0017_¯åÌ&gt;T@uº¸åqiT@(Z_x001E_PÊ¦T@¥#®öT@_x0014_(J1_x0014_1T@°Ürc)T@±þ±ëS@iGxñÇS@_x0003_÷PÁ¤#T@ûKÞaÃÖS@ÔZr®T@¨à PT@ÁTL.ãÌT@$Ò_x001D_xÛ§S@¡¨S©b_x0019_U@_x0011_õ@Bt-T@{¯_eLfT@é£É_x0011_9T@=[_x0018_ä+?T@Tò_x0008_úó¹S@´_x001D_î}ÀS@Gõ_x0001_]hT@|ô§js_x001E_U@Ü¶*#àT@7D_x0012__x0010_S@_x001E_­_x0015_ØüIS@¶ÊLë_x0013__T@ä_x0002_ÉÚÙS@_x0001__x0003__x0008_*&lt;ÆsbT@\_x0019_±%T@¯_x000B_ûH_x0019_ÉT@è§N¬÷T@J\*ÇT@¬_Xø[T@&lt;\È_x000F_GT@`ïí­;T@)_x0006_Â_x000F_åT@(ÒS@ÃAÍªY_x0005_T@µX_x001B_XÔ}T@_x0019_K~äwS@¤ª}_x0006__x001D_ªT@²uQqê¶T@¿_x0003_ÆqÍT@gQ¯t_x0015_U@_x0002_D!1ÁS@3¶_x0007_X`T@²jrö@õS@ àðÌr_x0005_U@&lt;.P×iS@À[_x001D__x001D_þÚS@v½ªëT@_x0016_N­¢T@½¹×_x0008_$ñS@fJÞÄ"T@_x001F_*5s_x0006_ÝS@Íñ_x001D_êÝøT@¿ò_x0017_KÈS@HqúaKT@_x0017_ß_x0004__x000E__x0001__x0002_öS@._x001D_!Ì¥T@Qy(¥­T@&gt;]aZT@ÆW_x0004__x0005_WT@À_x001A_3T@zÌ$î"U@?_x0017_Àºï/T@Ò_x0011_!óÀlT@[sT@D_x0019_[çS@+"3_x001B_&lt;·S@ñÓi_x001C__x000B_ýS@­¦î_x0005_ëT@_x0016_Óö7T@ªò`¥³MT@ëfòjHT@xÏE1c6T@y8¶_x001D_U@\Ýû!I_x000E_U@3Ñ_x000E_q@^T@Å_x0019_[©íÎT@ ­ñiï1T@À_x0003_%éøT@_x0006_:ÌÏT@_x000C_xXª_x000B_U@_x001C_÷B4MT@ÅM¹òUT@_âÔgÜ_x000F_U@_x0011_½"Ì¬T@gO)§S@_x0014_L|^ñT@_x0001__x0005_?òÇ%j_x0017_T@±èU_x0019_S@BM_x000C__x000F_
T@_x0010_SB_x0005_¼T@JÐ_x0003_4T@¸Ç&amp;ÍëT@Þ´`ÃT@_x000E_NbÓ¼T@Fe×TS@è(é¨_x0012_¶T@Iè_x0018_t½òS@1_x0003_`M°T@_x001A_2l?èT@®?ÀòïæS@¦¢Æñ}S@&lt;Ãbk.T@oæ}_x0018_¾tT@F%hTm'T@_x000B_÷_x0016_öPµS@¤_x0002_úB;	U@ü±2n\S@	%6N_x001C_AT@¹üÖÍT@_x0018_Ëæw,×S@§¥?Öå%T@`TH,zT@_x0004__x0001_åkÓ|T@_x0007_EÀ"@¤T@Ä­_x0004_ÛðT@øè_x0001_HT@ø2
CT@Ã=_x0008_G_x0005__x0006_BS@äÃ_x0003_²FS@	×_x000E_n"IT@þÿ_x0014_l7T@òW­RT@_x0012_©ÔWOPT@&lt;ì[«aóT@f"_x0018_¤0éT@àºèâàT@rÎéY~T@"Í(;Î±T@e.Jº_S@â¹_x001F_&lt;ÂT@}Ô¼V¨T@:Ël	á_x0003_U@_x0004_U3ÌT@mÀO¯åzS@gRÏùùÄS@yEía:T@*I_x0014_¤
JT@RÅ¹Ø¡ßS@T_x0002_%_x001F_øËT@¯/&amp;ÝDÞT@¡¯_x0007_ÛFrT@3.ÜÊb«T@ÿ]L2ÁYT@~ðct,®T@&lt;¥â*èÏS@iR`¼g¯T@ðú_x000F__x0001_aT@¥ÚÍT@ÙÔÉ¦®T@_x0002__x0005_MuMÖq%U@ ±¼d_x0019_¹T@0½qÏT@F°HQªS@½°@_x0017__x0011_T@0{l_x0001__ST@_x0007_ÜïY_x0002_U@ÛPÑSÃT@
+&gt;}²T@ôÿ0­ÎáT@_x0010_i¯¸T@Þ×°9ù?T@S_x0003_(¢S@%ºRê·T@MühíéT@W
=íó_x0002_U@ê£v¸:T@_x0016_©×ËI³T@ï°$_x0018_ÒS@1GIÆþ_x0004_U@úæH¿Í5T@_x0004_ám¨É#S@èXµ_x0016_­¥S@¿PMÅ_x0004__x001A_T@C«Ïº_x0017_çT@xIq»_x0001_T@F_x0002_4{¸ûT@r:¦«ýS@´SÖë¯ãT@«õ¬±_x000F_ET@P«f?^·T@e÷c¸_x0001__x0002_ª_x001C_T@¿ñ6_x0003_T@¶UÐìàóT@Üé«_x0001_S@9ý×»_x001E_BT@+?,T@¨_x0004__x001B_ºÊdT@r W¶p_x0006_U@P_x0014_#OH_x000E_T@&lt;®Y°¨T@ÛA½_x001D_ØT@pxçÓCkT@óé±_x0003__x001E_T@âöª}_x0001__x0008_T@¡½ú¥»NT@Ï`zHÎT@_x000B_|-_x0007_&amp;¥T@°xZ_x0017__x001B_}T@¦A]&amp;âS@«ò÷ë T@»óßnS@0ëþ°_x000C_ÉS@)_x0008_'äW¬T@S_x000B_ÑQÑìT@U¤ùûÙT@^þb£\T@!_x0006_ü®&amp;]T@W^*_x000C_^T@$}FkÎ_T@Å&amp;²!PnT@:×îBnvS@H}ñ3paS@_x0001__x0003__x000F__x0002_KËôåT@'vÛUT@¤_x0004_óBü¹T@þ¿âw_x0003_U@_x0015_=_x0007__x0013_ÞÆT@L_x0017_=É¯T@ëNpzáVT@úá)ó={T@~¾_x0001_¾jT@H¶]CT@]_x0017_¯UT@ÈdAý_x0012_æS@kYÍl%1T@þ]Ãy_x0007__x0010_T@xÎ=_x001B_T@À~'Qò°S@¼/²£_x0014_T@_x0015_æ¬_x000C_mT@¼9Ë°§«S@±=ªõCµT@Ö±?ÂÒÌS@Ë)Ïæ5WT@_x001D_;íT¡cT@\_x0016_Ô¬_x0003__x001E_T@_x0008_üCÈ8ÜS@_x001C_bÓ"LT@UÑÈ.IuT@_x001F__x0004_²¸÷S@÷åØ_x0017_7¢T@Üö F¬+T@YÜ_x0019_	P´T@Ô_x000C_Á_x0003__x0005_ÇsT@õ¬m´³õS@Û_x0014_§®¦oT@ÖYÇ1áS@È_x0012_q&gt;_x001A_U@çll&amp;WØS@_x0007_ÏIn~_x0002_U@;³7Ö¾ÐT@Õ_x0001_ö¥a_x0004_T@ª÷3ðeT@ÚHeº©«T@!7?^`KT@ÀE~Ù´øS@®ÉsÒT@´HÝ¯V®S@z½£ÍLS@ø_x001C_FGßS@°a«¼;T@^¸®IT@Lp£8MT@_x001A__x001B_ç .oT@@Ü&gt;·fT@º[UG6úT@ëd_x0003_+ïS@øÇ¢hLT@¬¡_x0012_¾T@_x0008_½=ÿüÊT@ì7ÒQT@
ÛAeüST@Ëó68T@ü±Ìb/_x0013_U@æ_x001C__ÿ_x001B_[T@_x0001__x0002_d_x0008__x0014_Ù4T@¸\ÀäÓS@£àÄ_x000E_´ÖT@IØv¹³T@`&lt;_x0011_öóT@'9)ØlÿT@_x0017_#DãS@&lt;u£_x001B_"T@O_x000F__x0006_S@çZ¾DÂT@Ò°G¶T@"&amp;¡n_x0011_T@±,ïxT@ Á4Ír;T@Ð-cØT@ sÇf_x0001_ÊS@KÅ6V¡S@»_x000F_NT_x0006_T@~×ÈâgET@×½ÃhT@ÕÞÃóS@+ùÍÜ^ÅT@lÛð÷¨üT@t¦¡zMjT@è ü_x0019_/_x0017_U@S_x001F__x0016_³äÎS@Æi³T@VÊ_x0008__x0014_§gS@·L_x0002_DÅùT@î_x0010_àÕ._x0012_U@ÍaRÁæÓT@Jz#ò_x0003__x0005_Û¾T@úNï2[éT@?yO×.T@6Ï
 ÄT@è%#)+_x001C_T@åÀ9ÇT@f(_x001F_ÙÓ£T@zyÈçS@Ä
&amp;@ÅàT@Í´ù«_x000F_T@ù8^ag£T@Ì«@;6ÊT@­äUì`T@ööXÿºT@ò_x0003_HÀ_x0004_ìT@E_x0003_`Ç/öT@Å÷uâ_x0014_T@_x0016_µT°­éS@_x0019_A¾¨T@_1B÷ýT@ä³*w_x0002_ÖT@ÕÒJ
¦S@árÚ_x0014_ÔT@_Ðæ?¸S@\8ôüDÝT@Î§	Ò_x0008_T@gq^\VªT@hñD_x001A__x0001__x0004_T@âYrÁËT@¶à_x000B__x0017_«ÚT@¼fovT@_x0012_x]¸ÆÃS@_x0002__x0003_-_x0019_c¶4T@°XÅ_x0001__x0011_ýT@â«5¼uT@OÀd7_x000B_T@ cs1ë&amp;T@Ì_µT@Û*7àvT@ÆEOés©T@á4}8S@æ^,4T@z1%n°S@ìîçò_x0015_îS@dònºtÆS@)¯ì:_x0017_ÄT@Õ)7Tó9T@fGÓÀ÷'T@¿ÍÁ4±ÑT@.¡cÌ3gT@V&lt;ñ_x0019_#dT@ßdp»S@i_x0015_´¥T@_x001B_xÝU_x001A_T@Í±¶GßT@+¥ýºT@¸ÜK'_x0015_T@/fgðS_x0018_T@_x0002_X]á3ÓT@ãÔhÐS@ ÁÍ/YT@âN0¦_x001F_T@_x0006_QRlÑT@EÐPÿ_x0002__x0003_äS@VÙè°_x0016_T@ïô¡Ì_x0019__x0001_T@_x001F_«mëOFT@_x000F_éT@ô'ÞóT@	ØúKâ_x0011_T@í¼_x001B_1TT@_x0012_Z»ÕS@hC&gt;_x0002_krS@ß_x0007__x0012_ùRT@tüGÓÏZT@_x000C_±òxT@ÿõñhJT@_x0014_}üuhûS@Æ8Á¼*T@BÊ_x0007_±`T@_x001E_^}"dT@³_x0014_É&lt;AT@wH¨³S@ciLó¥êT@lä·_x001C_¡pT@_x0017_$YLúS@ýÿ+_pT@_x0001_YAÒµÔS@e¿Ùÿ_x0003_T@má¡ãðT@£&lt;ív_x0007_T@G 4É?ñS@M_x000E_¬'T@ã j_x0019_lT@¾ÔaÄ½T@_x0001__x0003_;_x000F_hkÙT@~ Ç|yT@Ý_x0002_mC)ÌS@_x001F_êÈEqT@Ç`fÞDmT@_x0006_3s\X×T@P_x0007__x0016__x0005_ÕT@;ÎZj§T@¥)qÜ¦ìS@_x001B__x001B_:ØR@2{ºt_x001B_T@&lt;»\\ÃmT@1_x001E_*¸©¢T@9_x0018_4£&lt;T@d¼Rþ_x001F_T@äÛh§zT@_x001F_¸¨_x0015_RS@ìÇ¢||þS@9_x0008_lî{$T@ì7@q¼T@5¯ïìÓâT@	ý®_x0017_,T@n,_x001D_çXT@_x001F_$_x001A_×'T@C?nækT@Jý._x000F__x0006_½T@E± _x001D_ÜT@¨àùqxT@vÚ±íT@«s3_x0019__x0018_ïT@_x0002_y_x000E_ð'U@t²´"_x0001__x0003__x000F_±T@KèI¢I_x0003_T@¶+t?*ÀT@µÜ_x0002_cT@_x000E_Áj_x0004_Ì_x0007_U@¦ Þl¨_x000C_U@b_x0003_7_x0010_U@Ã]_x0019_·bÿS@Ò_ìK­T@p^ÇN¤òT@¤)wï÷T@uhëÔÃ
T@Â_x001E__x0012_ÆT@Æ;_x0006_GswT@Ù¬W~ô_x0013_T@_x0018_./@_x0019_T@D´a_x0014_íWT@¾ýH´T@Ä_x001D_}.A_x0002_T@qJáÈT@ÈÏOõbT@_x0019_p²PÛÀT@, KGûÉT@2³¦OÝíS@ÖÎ¹b&gt;QT@Á6ûð T@a.2=ô4S@©1_x0015__x0018_S@Î|3á¼S@Þr/_x0014_=T@P»ËPr¿T@a(ÇFT@_x0005__x000B__x001E_ÁÖ_x001D_r¡T@åH%_x0003__x0013_T@¬%¤_x0005_!T@É_x0005_'ìeT@~Ìø'æT@µ_x001A_nÛT@_x001D_ò4ý$T@_x000E_õâ_x0010_¬ÈT@\_x0012_ã£T@½ÈúÂt¦T@6¹¶åaT@_x0006_Ö¬iûS@_x0001_þªeOT@é,nÁT@_x0018_uCèDS@Ú÷Y;ðïT@Ç_x0008_ö½ÿrT@g½¹DT@©¶a¼¸)T@+îú`dõT@K_x000C__x0007_D|T@D_x0002_±fWîT@õ×¿kPsT@V&amp;»XS@xj+_x0015__x0001_8	@X\&gt;_x0004_d_x0003_@_x001E_Ýq_x000E_æÚ_x0013_@ä_x0016__x0019_Áâ_x0012__x0003_@Huª?"aà?àÉ_x0015__x000E__x000F_Õ¿Ô_x0014_ó¸ñ?&gt;ü½_x0004__x0007_lg_x001B_@_x0018_
ËºÔu_x0019_@Ä/_x0002_wè8ù?,À[4GM_x001A_@ÐäæR®Ñ?aÓ&gt;c_x0015_	ÀRÄvõ_x001B_@Ø-8póä?_x001E_ÙÃ%!@_x0014_F8´¯_x0015__x001E_@ð	ÜÅA_x0017_æ¿|H_x0011_=Ø_x0011_@@Â×_x000F_4_x0008_@Ð!û²´Bí?n,K_x001E__x0003_ @keö%_x001C_@^ç(øµ#@Y¶ð²&lt;j_x0002_ÀÕ¯°uk¯"@|0_x000F_o´_x0012_@²qJ(À_x0015_@0áaö _x001E_@ÚÎç_x0003_ÀÀÙD,¨Ü?êó·_x0006__x000F_@`Õ\ËD«_x0005_@_x0016_3*ù\Å_x0006_@ZÐ_x0010_Éz!@Ò¨ìgy'@ªÓgè³_x0014_@hoj,_x000E_æ_x0012_@ô_x0001_o"&gt;_x0019__x0011_@_x0001__x0005_Ð(Ø0wÛ?_x0004_K)@%Âàè® @¹'E_x001C_)_x0005_@lv³`¿Ñú?æ7_x0012_ÜÂg_x001D_@öàÆ_x000B_;_x0010_@_x000E_×¾(_x0006_@*èõ_x001F__x0016_@¨_x0004_!T_x0018_ëô?R	óÁº_x0007_ÀÀ·ÀQ_x0001_ù?ôxôÒq»ô?ÀÂ¤_x000B__x0010__x0012_@rIÿ3xâû¿.uÇM_x0003__x0013_@X«mJ`q_x000B_@2c¾wî_x0007_@GaÎ_x0003__x0011_R_x0001_Àh¨sw|á¿VùKÉK_x0002_@°X_x0010_f5Ó¿f_x001B_Ø[o_x0017__x0013_@XKéGY²_x000E_@ÈL$ÍIø?Tz²±o¾ë¿)_x0004_gÉ_x0013_@*FÅ%Þ_x0001_@_x0001_:^d'c?$L­oá_x001D_@Ê¿§ñð¨þ¿ Ó¬_x0001_	Ì¿Ð`Eò_x0017_Ýÿ¿lnS_x0012_@pèFÒ²DÐ¿'Ås_x000F_z%"@Ø!§,V$_x000C_@ÎmL»Â_x0019_@t¼µã=_x0003_ë¿ð_x0005_Ë&amp;_x0010_Nì?ìux±_x0016_@x+ÖåUì_x0005_@SèqÁì @¤Ô_x0005_rH_x0007_@ÈC%*;_x001D_@\Ow~\ó?l4_x0011_uñ?ê;_x0013_g­_x0002_@^/n_x0005__x0014_@_x0008_¼µ_x0011__x0011_é?û_x0014_°ó_x0007__x0007_@à(QùðnÆ?¤µCD_x0004_?_x0018_@îJC§_x001D_@Î_x001C__x000C_ï_x0006_ÀÌô¼_x0018_SÞù¿0mf
F_x0002_@ØÄw_x0007_]_x0001_@Ò´Éd_x000C__x0012__x000C_@*_x001D_c¦_Ã_x0018_@Êe¹ü|÷¿N Bn_x0018_^_x0011_@x_x0011_dtzé_x0003_@_x0002__x0005_ÒO]ÁD¸_x0001_@Bï¢jÜ_x0004_@LEËÄÎ_x0003__x000B_@3d@_x0005_É
@µw)Ï_x001D_@þ_x0005_ï¨*_x0001_@_x001A__MèÞ"@Ú*'I4)_x0010_@`Ù,\$@F_x000F_tpË_x0017_@XU´\N­í¿®P×_x001A__x001A_@_x0006_ì'(G_x0010_@_x0004_;GÜ·;ú?:ïè&gt;Q_x0012_@FMhêEø¿è	ÚGBç?¥Öuý_x000F_@\6_x001D_F_x0018_!@@V¦QRÿ?0Í[H¹\_x000E_@PAQX@_x000B_Õ?_x0002_Å_x000F_x`µ?6t°_x001D_ý¿³ £É¿_x0018_¹vºw_x001A_@_x001B_éfþõ,$@d&lt;¼;êd_x0018_@ZÖç¼&lt;G_x0008_@@;+Ûî¿ÛZ_x0013_µÚò?2ßíá_x0006__x0007_©_x0019_@ð64¾ï?´_x001A__x000F_2É_x001E_@¢mük4_x0005_@b["cx_x0018__x0017_@úÑ&lt;HÀ_x0004_@è_x0004_Ü_x001E__x0012_@èó,|_x0003_@_x0019_©Ð_x0019__x001D_ó$@V,y_x0018__x001F_@ °ã³Ð_x0013_@¼q{À$_x000C_ý?_x001F_8tP_x0014_@d0g/%|_x001E_@ Ü#_x0014_Xï?ß½_x0005_Îì£!@þlÆÏjù¿_x0016__x0013_Rñß__x0019_@¾Ê³ _x001F__x0001_À_x0016_àÙ _x0015_@íÄÀ÷?¶/ò_x0006_ o_x001C_@ªX{º_x001A_Å_x0016_@0_x0010_¥Wñ­_x0018_@0=a}ÙÕ_x0014_@@×Æá_x0002_@øxÏB_x001B_ÿ'@_x0002_ðÌ©Éþ¿(iÔmvw_x0016_@¢îÍ_x001D_¼ºõ¿ðjÌn°å¿ÄÌå	_x001B_@_x0005_	ú_x0003_£_x0013__x001B__x0006_@D__x0016__x000F_E
@(TXULZð?Ü Z_x001D_@ôÃ4®0²ý?x	ÀBq_x000E_@_x0005_Ìj._x0011_Oü?_x001C_&gt;éM?vâ¿pi]&amp;_x000E__x001D_@«àj¹x_x0011_@²©û£Ö_x000B_@òÓ¸®µ,_x000F_ÀÌG_x000B_úÂ!@õ¯_x001C__x0016_"@ÄyySÝý?i&amp;_x001D_à´ð?ZÓ78_x0011_@à_x0015_ü.³þû?"_x001E_%°O_x0004_@_x0005_s9ZQmÖ?hù§muB_x0013_@"-ò_x0013_m±(@;û3ä
@Ï_x0010_ Ùdé_x000C_À;_x0012_¸_x001C_@Zd´T÷a_x0001_@_x0010_fÀ_{Ê(@L	_x0008__x0007_Ì_x000B_À¨Xõ~v_x0014__x0002_@îù_x0018_**_x0016_@0&lt;päiØ?\_x0005__M_x0008_	Zw
@@¦j^¤ÛÓ?_x0010__x001A_LÝ.×_x001F_@5õ(t_x001F_Ð!@¦aùº:	@x_x0013__x0014_Î¾_x000E_@.1ÓÐÔF_x0014_@pÐ_x0007_¢1Lþ?þ¬&gt;K¬_x001B__x0005_@$Ã_x0013_\Nõ?,²g_x001E__x000F_@À_x000B__x0001_õUT!@_x0008_¶ p¨_x000F_¿´G 8Ø)@(ëô-}_x0003__x0001_@@YW_x001E_ºàÈ¿0¤n_x001A_dÔé¿Ï ÁO0_x0008_À6×8ñÇ_x0006__x0016_@â&gt;_x0008_÷Õ1'@ èç({}à¿ÕÙÃË_x0015_@&gt;¶àÝ¸	@È;Ë²ö_x0007_@%è2¤r_x001C_ @hÓ¡_x001F_@Üæ].ø¹_x0013_@ôR\ôüð?_x0004_tÏZ¡ú?¼¸_x0008_ÂÃù_x0018_@û¸uÂ_x000E__x0002_À`fq¼	_x0013_@_x0006_	ª6_x0016_Éà$_x001F_@ÍºÌ_x001D_S["@&amp;_x0002_ù¦Bþ-@î_x0001_}_x0001_Åº_x0007_@XÉø×Ê_x0010_@ ù4±_x0010_@·ôoø_x000C_@ØY`¾ãå?nïðä`û_x0016_@xÓØn·û?J¨º2(0_x0006_@ÖKÓ3c	@°È_x000C_A´¨¿_x001E_¹é¥_x0019_@H%kà³þê?Â_x0010_÷ò_x0017_¸%@Ä\ëM'_x0018_@ÒýeM=û¿.÷q²ò_x0010_@ÎÔ^ñï_x000C_@ø:_x0003_A+÷é?0&amp;DãÏ_x0008__x0014_@_x0006_Ê}¹·¿¬;â¦&gt;~_x001B_@8Ü_x0018_ño8â?äFÜy$@®À_x0007_j_x000C_@¸#ñÙöí¿à_x0003__x001B_g_x0019_µ_x001F_@ÄÆ4_x0005_J_x0015_@ó_x0004_Ñù_x0011_@Ò_x0001__x0005_Öþ?4öe_x001C_"ë
@_x000E_¥»_x000C_D@_x0012_@,«
ô7_x001E_@¤×_x0007_ØÏ÷_x0003_@0ß_x0014_Î-_x0013_@l®_x0010__x0015_	@Á*ß}E%@Â¯ºÉY_x001A_@_x0001__x0004_gv_x0013_®_x0001_@ÀÞ_x0018_1OýÙ?f_x0010_ô2ý_x001B_@àwmovî?p_x0011_`Ü*¬Ü¿_x0014_Ë¸IdÈü¿D_x0018_ñõ_x000C_ì_x0002_@ 	1°_x0006_ô?NîèØK*@¢ª¼2LÞ%@8y}ùj
_x0005_@_x000C_Ð·W_x0014__x000F_!@pã
Ô$@HÞy_x001F_	6
@ªÌ&gt;¾ö?¢¾¹{¯c_x0010_@_x000C_ë_x001C_Qù?(_x0004_3_x0002_	À"@À·ÃÂ[ÞÌ?dS_x0013__x001E_y¢ÿ?pzàf&amp;Ï_x0006_@\_x000F_;#C_x0016_@¼bp/Oè	@_x0001__x0002_Vzµ_x0013_Q_x001E_@ä:	c*&gt;ò?ØïÌöß`_x0016_@ù8a_x0010_¦±_x0004_ÀT_x0016_ºc_x0015_@6+rÂJÀ_x000C_@0_x0018_á6_x001B__x0005_À_x001A_Sñi_x001B_@_x0011_@îÑu1ôò_x0018_@rJ_x0017_@ÂåjX?!@_x001B_()ÿ_x0018_@
áä%_x0011_$@B_x0012_»_x001E_%_x0016__x0001_@ãÙ_x0002_!ÿÑ¿B=¿«_x0003_@xÇv	@Õ`êª_x0017_ @È!qf_x0012_»_x000F_@:"¥%´_x001A_@`¥mèä\_x001C_@©èA_x001B_|× @x¦úºJë?_x0006_]Pw%_x0005__x0018_@Pà¿_x001E_F_x0002_â?à_x0004__x0001_Çvý? .¦ò_x0003_è¿ÿ£z©1_x0010_#@úCDU1#@"¡_x0011_Pæ_x0017_@ %_x0007_ðÌuö?õ$ª_x0002_	ôð_x0015_@v´zÅ_x0011_~_x0018_@ûhÝNÔæ¿º£¡­úï_x001C_@8õ_x0019_
Øá_x0005_ÀV©²¡_x0006_ã_x001E_@Ðj¼jBÍ_x0011_@P¡ñ¢Þ* @P@Úm"@_x0004__x0004_rÊsú¿Jòc;? @°dGÎOE(@4&lt;PÇOn_x0014_@«@åÝ=#@9(Q6_x0012_ò¿:¡t&amp;#@0¨Ûµ)_x0008_@TÔ²F_x0004_@"_x0007_ýîùù?`üÿófÔ_x0006_Àø$d:`_x0004_ÀDæ_q§w_x0017_@"pó¸_x0015_@Ì±°\_x001C_ÿþ?Ìõ_x001F_÷@_x0003_@_x000E_ Å_x001B_Å_x001B_@ü_x001B_k_x0015_s_x0015_@_x001A_ÓÔuó_x0001_@íOñ_x0017_Ó_x001E_%@ã¤_x0001_Ú`&amp;@&gt;ÿÂz%_x0001_@±âóÔZò?_x0002__x0003_¾b µz7ô¿è_K_x000B__x0019__x001E_û?.´Rt@K @¶§¬Ù_x001E__x0015_@Îâçy0¤ô¿_x0016_¡»\_x0005_@ÈÃ«#q÷ã?ê_x001F_0_x0010_©_x001F_@PÄó!æ_x000F_Û¿=½_x000F_Ëig%@_x0018_
*xõ¿ªWi'__x000B_@LÛÈ?rq_x0012_@H¡_x0016_tÖ_x0007__x0017_@&lt;tOµ¶M_x0018_@"×"@Lò¿ûQ3Ä_x001E__x0007_@Â.ë~_x0005_@~]_x0014_CØ_x0010_@w4OøÓ#@G%©¨é¿ò6éHþ_x0017_&amp;@_x001B_Ò_x0001_ïp @_x0002__x001A__x0002_¸?àP¦å_x000B_À?Ä_x000E_k2_x001A_@ø÷¯_x0012_è?0Òøaº @:ßÒèß_x0019_@0:_x0003_óÜõ?¹6_ÑOz!@áWH©_x0002__x0004_¿T @&amp;s¼¡i¶_x0014_@¤Ê¿Zk_x0006_@x={Uy_x0007_"@_x000B_A¼Å¿0´s[j_x000F_@ëK®¢"_x0014_@^¾_x001A_ã_x0011_@_x0002_b^¹õÞ?éx_x000F_(._x001A_@`wÛT_x0012_Áí?ê_x001A_ÛVg_x0006_@ÂB{ûw_x0017_@øy1ø;_x000B_@ÐA_x001C_/ÎWá?%o£3L'@ªmR_x0018__x0007__x0002_@ø%üóGö¿8½ùB_x0018_¾¿_x001A_DÔ_x0003_6%@Z*zIi__x0013_@Ò+ì=j	@ñGô_x0002_`_x0010_@iõyò&amp;@Hþ_x0016__x0019_¡ú_x0013_@_x0001_A ÷o@$@ròQò³w_x0013_@ÌO  &gt;_x001B_@_x000C_{_x001B__x0019__x0010_@¢çìZ_x0014__x0006_÷¿ð_x000F_+ûÈ_x001C_@ô&amp;)ÿÌò¿_x0001__x0002_ìçæ)Ö=_x0017_@&amp;T_x0014_£&lt; _x001E_@\¶¡Óa&gt;_x0019_@T÷p_x001E_Ò?_x001C_@À³²è·qÙ¿¬Ó:_x0005__x001A_ø?lY_x0016__x0012_»×_x0012_@ï34ç?®_x0012_ÄõæÌ @÷_x0014_?©?_x0003_	À_x0001_lÉëº\«?&amp;pÄ»_x000F_ä_x0016_@îûáN¢}_x0004_@¥pl_x000C_ùê"@0=
ü'_x000E_@¨'I_í,&amp;@êYöK_x0001__x0015_@&lt;_x0015_nÔö_x0019_÷?.ß@_x0007_øÐ_x0008_@X	_x001F_(²¿HKfY*ð¿ÄFõîÝ²_x0008_@ÐµXÂþpÑ?ú_x000B_Ó¢_x001C_@Ð«_x001E_GÉÒä¿&gt;Ö_x0014_õè_x0014_@rf_x000F_¨vê_x001A_@LïZ Q_x000C_@Äp4_æ_x0019_@@w_x001B__x0005_EÅ_x001A_@²Ï&lt;ó"ñ¿¬.·_x0003__x0004__x0015_ó?â`»îS®_x001B_@P1ª_x0019_¥_x0011_@tO¶CX_x001F_@ÌèH¯$¦÷?JK_x0019_Ä»_x0017_@¦´W ?_x0006__x001F__x0001_Âã_x0010_@BõØ²·_x0011_@ü;£__x000F_@_x0003_u_x0019_a[_x0011__x0019_@"'îà ÷#@L¥_x0006_zÆYó¿Dek_"@_x0010__x001B_û_x001A_Iæ?{¦E¶ç!@ w_x0002_±¾_x0001_ÀFÙ^_x000E_©£	@$úHz_x001D_E"@tÆ#æ0ö?°cÒ¶ë×¿¼N«¬  _x0012_@|7§Ã_x0017_@l_x0015__x0010_s_x0002_¤ü?.S7½}a#@hËÊòÊ_x0007_ã¿ Ó´ÂÚSÌ?Ø¦\_x001D_Tã?¦NÿÖ³_x0019__x0015_@_x0016_Hn_x0007_@2­Áß¸_x000B_@¤_x0006_qkïé_x0004_@_x0001__x0006_§õjåp&amp;@_x0002_ëkô?D´vZÝÚ#@_x0005__x000F_R_x0002_Ï_x0002_ÀÂÿ¥ÔÕ} @À|_x0014_üÓÄ?â+Í_x0004_þ¬_x001D_@(õÉëôà_x001B_@ØÏ³á ¹ð¿ô_x001F_Ô_x001C__x0016_@G-*?!k!@_x0008_9st¿ÿ_x0010_@³¿Éàß_x0014__x0006_ÀH1@_x0017_êc_x0012_@:v"e6'_x001B_@_x0016_¾JØ´éø¿êi·J­?_x0003_À¬_x0006_¾iT$@62,Øß¿ð_x0011_Ó_x000F_@_x001A__x0012_ÛÇvM@È§¸Ìs·M@dg ëóM@QÎÌVM@§4DH_x001A_ÞM@_x0010_¸±áïM@_x001F_Õ@ÆQfM@d"_x0014_ãñM@èc_x0005__x0010_ÜM@¾²À©Ô7N@}J/xrM@_x0016__x001E_ÙÝ_x0001__x0002_ÄÀM@_x001E_YùÎÛlM@üÑ_x0010_ÐÜM@ÝrÛú®ÅM@ùò«ÎãçM@_x0005_±[à#N@£/{EÞ£M@º´_x000F__x001E_¾§M@VAl_x0017_M@ß_x001F_âQ¹M@ãóöÃM@F\1
0_x0004_N@Z&gt;»x&amp;M@g.¾(3ÖM@q¦$*ÂM@_x000B_Ê¬õæ¡M@_-?_x0018_&amp;_x0005_N@±àh¿ÍM@ ï5ÐQ_x0006_N@ªÒwÁ_x0016_ìM@à¥,M@æmW_x0002_à÷M@þÏx_x000F_ôËM@¼_2R¯M@!_x0008_/ù¦éM@ÜÀ¾ùú¢M@QÎDèß©M@­Ï]ûG_x0016_N@_x001B_Í5ÇbÛM@CÍ18u¢M@X41`@N@9DÚ_x0015_[øM@_x0001__x0002_yhå&gt;¬M@tZ_x0016_ÇÁM@ÂÅmø2N@_x0005_ÕH8éhM@ä%¸Ö#ÕM@_x000F_ë*_x000C_cM@]È!R_x0010_N@_x000F_U×þ9N@·Z0¥¦èM@ªúZõM@÷;½¼ì_x001F_N@¼h¦_x0001_e_x0018_N@Ñù_x0016_?Â¬M@¢_x000E_sµ'öM@Ïií »M@¤,¡Á_x0005_êM@WM_x0005_ÏÈ*N@*w"_x001A__x001D_N@Y ×Õ_x001D_M@tìI+M@Ô558yM@_x0006_z_x0007_Ú"_x001C_N@bN«e¼M@CJm¸M@_x001A_O°5ÏM@C_x000C_kô_x0014_N@zwë	×M@¡V _x0007_ëÍM@çRXBdM@_x001F_Ó_x0001_ÌnM@o#ÅÄ_x0007_N@î®_x0003__x0004_âÂM@]ýs&amp;_x0001_N@Âè©õæM@oEò´òM@tÖë_x0014_¿M@Þ_x0019_h©ÈM@¼ß*Ã:_x000C_N@_x0002_6	ü&amp;·M@Sã_x0017_ÓaÇM@yÖI_x0011_N@Má§e'N@×ÎýAØM@ CÂôC_x0012_N@ð53_x0007_N@&gt;¨DM@ú»Zr·M@¶oT_x0003_(M@S·þøM@£¯_x001C_N@_x001C__Å_x0005_#N@Õ2k È­M@Õã_x0017_¥M@)Ò¿ÆÄ«M@.@*_x001B_N@nÑ¡_x0018_âM@_x000B_ü/ñî
N@,©Z&gt;,ÅM@ý©YãÕM@_x001C_Ò M@_x0010_ CÞdÞM@_x0004_DÆ)'°M@_x0001_3ßPÿM@_x0002__x0003_@,&amp;ÅÓM@æ¹ÂïÑÚM@AûÎzmM@_x0007_	£&gt;ÜM@nYéë´ÎM@¦_x0016_a_x0018_ÓM@_x001A_ f_x0004_ß_x0005_N@ãMzºc¨M@¼_x001B_¢ÅÆ_x0001_N@û°¦¡êM@0?ÜÇ%ÄM@©/Û&lt;,N@aP´B÷M@ä Ù_x000F_bqM@&amp;ë&amp;:2sM@e¶_x000E_£´M@Y®:oM@öü¯ÉM@Bú4_x0002_N@©sO_x0001__M@_x0004_ª´&gt;&gt;­M@_x001D_
·ÆM@°	_x0003__x0012__x0002__x0001_N@/pÀ³M@óõÔ·ËM@ÆÙºê´ëM@_x0018_`gM_x0003_N@e_x0014_Û!î_x0004_N@°ü9_x0003_ýÌM@¨,=DM@kNâDm_x0013_N@è_x0017_¸]_x0002__x0007_ÔÿM@_x0003_1%M@=_M@=O_x001C_d àM@êqËÕ9pM@ú?^$N@_x001F_2&amp;¬¥»M@_x000B_bkÔ_x000F_ÃM@ø_x001B_ÔìjüM@_x001C_ú§²ÿM@_x001C__x001B_k_x001F_ñM@_x0006_/&gt;_x0006_ªM@ýô?ÁÜIM@²Ó¦&amp;N@ªH1¦jêM@_x0001_üþDýM@eyYù§ÊM@Ì2°ÚáM@_x0017_Îó_x0006__x0005__x0011_N@TL_x000E_­ß_x001D_N@Ôõo_x0008_×ºM@¨n$À6ßM@ïHÚ _x0016_N@Ð_x001E__x0004_8DN@_x0006_uÓ£_x000F_¡M@7Év+_x000F_N@É¯w+
¸M@ÙÛãq´ªM@û]_x000F_øªM@_x0001_óvìÃM@_x0012_%c/uM@_x001B_Í°ÅÝM@_x0004__x0006_îØ_x000B_±äM@kûÜÏM@	#3	_x0002_N@äqó¬_x0006_M@_x001E_©y_x0010__x001A_1N@`?_x0001_ºséM@»6zlLåM@áÎÌkÏ¿M@ã+ {_x0005_N@4&lt;ê_x000F_M@QÖ$ÈâM@OR¡Üï¸M@ÇÔª6ôM@_x0008__x0015_}_x0017_N@Ü°#_x0007_N@ÈyUÖ_x000F_ìM@ø=B_x001E_|çM@°À_x0003_XÖM@Ní;Å$îM@%µ_x0016_fo¶M@5oí(bóM@ÖÐðM@Fj_x001A_IÝM@¢´ãÓ	_x001F_N@ÂToÐVëM@hê|H_x000E_ÆM@ C£uÊùM@Ã+ÒØM@ø$áQÒÆM@EFÃI_x0008_óM@kò0¿\ÛM@"_x001D_Í_x000E__x000F_àM@O_x000E_æLÒM@Le@ÀM@u_x0006_è_x0012__x0002_ûM@	í¤ÑWûM@Ã©_x0005_YM@íVf¾øèM@)_x0018_kÈ_x000C_N@¯ülQ
N@®Æj_x0007_ôM@_x000F_Mn:êäM@_x0019_ó®/ÔM@þFÐxM@_x001A_ý_x000C__x001A_,íM@¨HÃ-_x0011_áM@§P_x001A_ÆÑM@_x0004_V]ªØ¨M@eôâº_x0017_ïM@Ì_x0014_jðæÓM@ÛBèhâM@ØÔþ_x0003_÷M@pg_x0015_µ¨¦M@k_x0007_Ç_x0014_N@KÏê_x0001_alM@Á5_x0016_¡Ü´M@ReÛÔNM@·'d±íM@À¿§½¶M@_x0006_MOøM@.Ljèó_x0008_N@Ç7¿î´M@U)ör_x000B_æM@_x0001__x0004_$&gt;I®ÚàM@_x000C__x0018_gê¢ÁM@ë¿Ý(N@:L,_x0008_M@K_x0002_²³M@ÁüäØÞêM@rº_x0008_9zM@ì8çEIN@(GÅ N@_x001B_û_x001A_Í_x000F_N@_x0007_Ò_x0013_ò°¨M@êE£_x0001_=ðM@þ[;ÞÄM@AëD£éüM@o+Í+ÞM@ôq'xîM@Tb/lM@_x000F_/dé_x0010_N@à=¾jM@à·Ïm_x0008_N@ÑÛ_x0011_ßM@ç[«Û]½M@+&lt;§lk_x001A_N@ÐP3aM@(_x0005_pU©M@5z_x0003_¹¾ØM@#tÄÎM@U_x001D_È_x001D_,¦M@¹Ë2t½¾M@ÉÞ_x0008_«ÆM@Ã;ï;µM@_dÇ_x0004__x0005_þjM@ç'¿1÷M@ÞÔÇ_x001C_6äM@ð_x001C_ä¡^(N@|XêëjèM@_x001D_K.:{M@8²_x0005_¬&gt;ÚM@ç/ç_x0011_VïM@	{É  M@_x0001__x000C_!mXM@§È_x0004_ïM@_x0010_ERºæ_x0013_N@ôbÿ_x0013_M@ûMo£_x001C__x001F_N@!§_x001E_jM@dU«ÔM@å/:qðM@!HË¯×M@*r_x001F_µúM@vä_x001E_2®íM@_x0016_0)¦,òM@-à®ô(2N@1==4N@»+Ù»_x0006_N@o±× X_x0014_N@8 áM@ñ_x0004_â¹o_x0003_N@z4ÈíwM@ÏV
¡_x0002__x0003_N@^q]MM@Ü&lt;ÿ_x0018_Ð¼M@_x0018_ñPG_x0018_úM@_x0001__x0003_¤C»ÛûM@éÒ_x001A_þåM@_x0016_ÕðÄM@¡[ÛW²M@ÕFÿ# N@_x0011_;!"N@ùûs	N@_x0015_¢_x0007_°ÛM@®ÉWøãM@¸_x001F_Å#¶½M@2q­·ÁaM@±_x0013_ó_x0007__x0016_N@q½±3ÝM@Ss,RËM@²ÙÌ_x001F__x0002_N@_x000F__x0001__x0019_iÚM@RRü'ñÑM@Mc¢_x0004_
ÕM@îþ·ôE3N@àirØLÑM@¦_x001B_ç©åM@+aÂ©!N@K;ÆóM@?Z$æM@É°©9¡ÒM@P`RÙ_x001A_N@wMú~_x0012_M@àJ_x0013_¦-ÑM@Mdvn,N@_x000F_ä_x001E_I²M@¯Eög±M@@j
;_x0001__x0005_Æ_x0018_N@_x0004__x000E__x001D_?%N@Á_x000E_d¤_x0004_N@A íäôM@f_x001F_llI'N@Á_x0010_RjvÏM@ùc¿)=ÐM@mÃÀ_x0004_9ÎM@qép_x0008_pÕM@&amp;S9yMºM@²Ðx²a]M@»Ô_x0013_j_x000B_N@äC_x0017_#r×M@í_x0014_m«ìM@Ô¬y®¹ñM@_x000B_y=mmtM@e¾?_x0010_3M@¤§2ï_x0016_M@A_x0002_»J/N@Ëqöø_x0003_N@|Õ»q)N@9VLÿ×M@óã½·ýM@Îhú_x0007_ü¿M@_x001C_ P^.N@\F_x0015_ÈM@o%ÑQÒ°M@rB-_x000E_N@'&amp;#þØM@_x0017_»SÞùM@¦0@D¹M@ÔOÐ %N@_x0001__x0003__x0003_ÇøÂWãM@/°æî³M@Kº&amp;#ÁM@ÛI_x0006_%¸M@(1_x000F_M@ª9®÷M@_x0014_¤mºM@ëÎ&lt;N@ñ?!¶ãM@®i$|ÌM@~X»_x001C_ª}M@ç_x0001_:_x001B_N@_x001C_ÙçN6N@tÒ_x0008_ÛC¾M@ñãr´g§M@&lt;&gt;Y_x0012_á_x0003_N@$~Qh©ôM@wë£òÀßM@öà¦âØìM@ö¾ë¢uM@^_x0010_m^GM@óÃFM¢_x0017_N@ÝVS_x0010_únM@%_x0019_)ÂxM@z¸Ca{_x001E_N@ú_x001B_û|º_x000B_N@_x0019_g_x0002_ç5RM@&gt;^·ØI£M@ÌR#_x0016_*_x0001_N@ªcävýM@µ	_x0004_µx_x0015_N@aF¸_x0001__x0002_}³M@£_x0014_Ò&lt;þM@ì_x000F_rñÖÇM@§ä_x001C__x0005_M@_x001F_Ú[M@¨k!6N@l0ß¾_0N@ÞË¢Õµ®M@.ÖÐv¼ÖM@N
`Ó&lt;*N@ì_x0019_M@ó¦_x0002_£ôõM@(a¯M@ ðÄ½M@:Tîðð_x000C_N@yÏ@òM@PYvÊ_x000B_gM@yM]ößM@&lt;èD_x001D_Y®M@iîÏxÊM@/ÛÌQVM@U+¥ ¤M@à_x0017_ºôÊM@ÆïÐM@­_x000F_k_x0004_´M@ÎV3ÀþM@T_x001E_îG2çM@öÎÚ«·M@á%{êÈM@ÃË.¹DõM@Ú-_x000C_°_x0006_¿M@Ì_x001A__x0017_úM@_x0001__x0002_eû®}µM@8T¬_x0011_£M@Ù_x0005_YÈM@_x0013_¨	²M@ê¾P_x0019_æM@Òä=:úM@SÙÊmòÙM@nHÁýa¡M@gÇ&lt;_x0015_§M@y_x001C_4:_x0016_ÇM@k"ÐÁWÙM@]`ÄÙM@çÑèë¤M@ôø(\rñM@Rø_x0008_N@6	àò}{M@7_x0007_ß»M@ÖõR.³M@R_x0003_TñöM@!7&lt;æ_x0004_½M@ÀgÅM@0HÇR
±M@ô`qð¹M@X_x000C_Å_x0007_ÐîM@_x001F_/k³³_x0012_N@á¨n_x000F_M@fRGTSÓM@É®hÐÅM@µg®_x000E_þM@4@Äÿz-N@aõYÆSM@Q_x001A__x001A__x0001__x0003_.M@¿nÅÎ"N@_x0013_biâ:N@¤aºÚÂÄM@_x0016_º¬_x000E_N@aÒ_x0002_M@¨æÉ_x0001_à_x0019_N@òº_x001B_ M@¾Ü_x000B_á_x001D_èM@2×´Ôâ_x000F_N@d®u\çÞM@iÚ_x0013_^_ÌM@b5ÈÃ	N@ÅK_x000C_Y´óM@T²_x001A__x0013_Í_x0003_N@{Ì_x001C_BòµM@æ^3h_x0005_ãM@_x0013_PÉÿM@×©_x001F_áÉM@QÕe¢M@ÛEA/M@+_x000E_**¨NM@¢_x0012_rF«M@_x000E_¶rhsÂM@ÉsîrvùM@A4_x0005_:Y¿M@ñ_x0014_8/.ÍM@eÇ_x0008_ýM@Ót_x0017__x0004_üM@}§k_x001B_4¾M@§µ}-_x0003_®M@IgÛa|M@_x0003__x0004_P_x000E_M@y5_x000B_&amp;ÊM@)æ,AÈ¬M@0²/ò:M@_x0012_ìù«__x0019_N@#ÊÕ¤2M@Ô_x0001__x0003_tM@_x0005_ý)é_x0002_N@e_x0004__x001C_wù_x0011_N@ÀÇõSðM@#&gt;[gq°M@Z_x0016__x0016_Hä}M@u_x001C_íÝÚðM@ã	P×1¥M@_x0015_çGÍý&gt;N@U@I_x0003_ìÐM@Ó!_x0008__x001E_*P@%1ñïæOP@'_x0002_\
&lt;0P@÷aÎ_x0007_*_x001B_P@ÉB
(P@&amp;Ó_x001F_5s_x0005_P@ä_x0007__x0018_ó¥P@ëzy_x0012_eP@èåT}	O@ÄÓ_x0013_~O@pÕÚÞÿ¿O@*ÉVu¦O@D	¬¶8P@Bd_x001F_@.²P@HC ³O@«0ÞÌ_x0001__x0002_èP@·CPÍoO@éÀ_x0002_£X_x0001_P@.ßÎeáP@LÝ¤ée³O@_x0014_å_x001E_MP@=-´`_x0003_6O@Qb_x0014_Â_x001E_P@,AÖÒ_x0003_P@Ò_x000B_(O@ºÔ_x0008_O@õýb_x0014_Ã_x0008_P@íNf_x0016_×_x001C_P@¨Lý¥	»P@èM¸_x0012_­M@&lt;U_x0014_ZèP@§dt²`P@_x0003_K;áP@e¥¬_x0004_P@8S2æÖ,P@¢ÂÃºsO@_x0011__x0014_ZÏPªO@·c_x0011_`:P@ûÜÚð_x0014_P@ÿ"z;MP@ü¸"æ2P@r£º_x0019__x0006_P@Õâ¹jaP@(GÛû¡P@\&gt;~tÇ_x001C_O@T´ÍöO@Óâb´ÉO@_x0004__x0006_:é¡õ³&gt;P@±Lè¹·P@2QRöP@¤Y©¥®üO@½Îz»XP@lj÷5ÙO@sÉ_x001F_yåM@±_ò_x0005_&lt;&amp;P@_x0002_À°yP@gÞ]m¶P@_x0008_y_x001F_ê¤ÂP@z_x000F_aÓO@&amp;¶×Kß~P@´¤±5P@T«%Ò£P@né_x0001_oN@r©0è\¼O@Üß«d_x0019_ÎO@ö_x001D_³ú_x0006_P@oL)_x0011_U%P@h)_x0004__x000F__x0003__x001A_P@¯Dd°Ñ+P@¬z^5P@AKü=ßO@ ¡æ_x0002_O@Þ_x001F_4_x001A_;'P@ô!À1?P@$j×ê7P@@_x0008_'{W"P@~ÑY¤©O@V]?_x0003_O@²_x0003_ _x0001__x0003__x0005_©PP@_x0002__x0012__x0018_÷ouP@%¬VòÈ«P@.^_x0012_ugP@¦ÍguO@%[6Ñ*P@zIH_x001B__x0004_¯O@þ&lt;_x0016_WP@TÍ£ÖmªP@¥E °ârP@$ª¢ü_x0018_P@@_x0005_Í9º_x0001_P@0Íø¡^P@G4J7¡N@}ÓÉóP@4Í9h1P@ÏJFÈ&lt;_x0005_P@ÏÇ£¶°O@¡¥_x001C_3W_x0003_O@ÞñÔc$ÁP@ÉCftóN@ÔøÜSÎQP@S_x0019_CG_x0018_üN@fVìe:ÜN@ÕW¯_x000C_íjO@/_x0005__x001A_ò_x0017_RO@_x001D_/Æ_x0011_µN@´_x0016_`_x0015_P@¦Ó9;O@\,R@s]P@õ¥²À%P@&amp;-àÞ`©P@_x0001__x0005_gü_x0005_è_x0011_N@eä±ÜWM@5î|òw}P@«@;BP@¤ûê©×O@_x001C_BäÙ CP@«Wq ÓP@¿k_x0002_Ð¦¬P@_x0011_ÝrGaN@ØèV6Z9P@j®âÜO@®_=WP@_x0008_?ìõ!P@¢Ð_x000E_Ò¸P@ì_x0018_£*_x000B_·N@bNñ;P@#_x0007_ì;kP@ n_x0010_6*ÓO@&lt;[^ _x000E_4P@jQÔ_x0004_&lt;°P@ú2cJP@h&lt;Þ"_x0018_P@Î&gt;_x0014_g P@ß_x0007__x0004_æ\×P@ÅY-É¢P@_x0010_õ MCDP@_x0003_Ý3R_x0010_³P@1OoMeP@pÍ_x0002_õ¬P@tçE@°êO@ËPÕñ_x000B_%O@Bì×_x0001__x0003__x0017_¥O@]æ¿H2P@àêàòzP@QÊ³%\P@Ùak'O@_x0011_SâK)P@_x0008_6_x0007_£ò£P@Q\ÂAP@.9Ã,ÀP@j&gt;WHÖµP@&gt;MÐ_x001C_ÄBP@:Á_x0017__x0002_ÂN@= -ÿP@TÞA«c·P@RãÑúÑÍO@pò_x0010_ÓKP@_x0007_^_x001B_Ë.¥P@ýð·Ã)bP@_x001E_·Ýÿ_x0007_P@ôñXµÑÃO@ö_x0005__ÆïM@èG_x001A__x0015__|O@0Bw_x0007_WO@_x0015_ÓOXP@´ÎlG­UO@þ²ârN\P@ò7×áeP@¨f	^ÊfP@_x001E_I_x0012_&lt;ÍÅP@ï!RÚM»O@#Þ®±ù|P@7j&amp;_x001C_ÖÝO@_x0004__x0006__x0001_®8Óe|P@PdôHP@8ø,«8¹O@&gt;¨|-PO@ÝFd&amp;iM@&lt;W_x0010_0
ðN@Ô¡N_x0013_¡vP@_x001E_â¨(2¸O@ÉãqþºÅO@¹rIh_x0017__x001C_P@_x0002_Hät_x001D_N@ÅÄ__x0019_pFP@ë#n](P@_x0017_&gt;pòCO@Yi×ès P@_x0011_Ç_x0003_GÇ4O@±ðÐ#_x0003_FP@¸Öý½
P@+/E;*3N@ù¦XÃP@]_x0019_Ò9o_x0010_P@_x0011_gyò®PN@s:_x0002_ÛäO@Èº7¥©O@¤.i«=P@ üãG1P@M@R_x0001__x001D_O@¨6_x0003_"(BO@S_x0005_ÕO@7ë_x0006__x0003_P@å_x0019_W]NP@_x0013_½_x001F__x000C__x0003__x0005_¹¤P@¶ÚÈçR6P@ÀÛc&amp;äP@¹üvù.P@æ¹Ê´M@6Gàb¼tP@µìÄÐLÌN@ÒÌîöÊ¼P@óÇîïÊP@_x0001__x0007_UÆN@pº¥°n_x0013_P@`HZaP@Öò_x0004_¹ù/P@&gt;v5M -P@Ìáu%g,P@nêí)N@.8.SÕ_x001F_P@Õ³°Ö?§P@xw6SçP@+7.G'xP@e_x0002_d|]_x000B_P@j_x0012_²_x001F__x0005_ÇP@A÷üPFpP@ø½ØKäN@_x0002__x0001_#JlP@_x0013_¶ë®ß®P@ú'_x001F_´ÃoP@Ü_x001B_&gt;ôôiP@,_x001C_W-ÏðO@?ÕO_x001B_N@_x0018__x0018_%©P@+&amp;½-W7P@_x0003__x0004_ei;P@qJUÌn`M@plyöP@Ð_x001E_´÷_x0014_P@[_x0008_ØÌ±P@n_x0006_bÔ_x000F_P@_x001A_k÷]LP@Xßæõ­P@_Êùg´P@_x0003_iÛLhP@~_x0012_ÓAqP@ª_x0007_ÄiP@c|¾#_x0007_£P@î¡!øÑìO@ÙüÔtígP@_x0003_YVs(5P@Ø_+yP@_x001E_Ð8_x0019_P@_x0002_ÂÏÞævP@&lt;e3äP@©O74îâO@«C£?¨ZP@¸8_x000B__x0005__x000E_ÀM@ó|w#P@oq$éhO@	~áÎ(P@V_x0003_Ë_x001F_¢O@Pùw&amp;_x0001_=P@_x0014__x001C_YéO@Ó%Tªp O@h{¯ôUHO@R_x001C_O_x0014__x0002__x0004_=ÉP@»òð·P@_x001E_å`"äRP@q]P_x0018_&lt;P@ýðjgû_x001F_P@!_x0012_]K_x000F_P@)
»Ö_x0001_yO@«ø¦Üä²N@Ç'«ù£EO@ÚPÝ_x0011_H[P@_x0013_´íï^P@¢è_Oµ=P@XUìÙ»*P@kýø9mP@²B£¤×çO@ÏÎÑdP@Í¨woN@Y_x001C_Äu§_x0002_P@¯t¤k_x001D_P@I_x0003_û_x0016_+ËO@ÜãÕÅ2ÐO@Å«H9O@^h_x001C__x000C_ûÛO@¡ (]u_x0011_P@_x0013_%j!mP@ÓT_x000B_cO@3¯tU_x0017_P@_x0005_îäf¸­N@Ã§_x0018_)oOO@(_x0015_ËjrùN@_x0003__x000C_õ3P@_x001C_]YA P@</t>
  </si>
  <si>
    <t>37585299d136d12e2d9cb1ade3919eb8_x0001__x0003_Öt»¾P@í§a	ÄP@n3_x0011_M6ÖN@8©ó_x000B_WÞL@Vv;_x0008_¦ûO@X_x000B__x001D_eÒJP@ª;_x0016_4_x0008_oP@¯ÊÖàæVP@,Áø_x0002_Ä×M@n¾ÉîqO@ûÅÃW	P@_x0002_z«¸ÐkP@_x000C_Àß¼P@fU¤õM@ªÎ½³P@ø²I_x0016_P@`_x0013_}éNP@Ïkôý1O@ÃyÂÎ_x0010_O@_x001E_gËf.P@_x001E_Ü³$·lO@¡¸ÙGP@ö:¸ç»_x0012_M@'¡&lt;O@Ön_:ü_P@Þ_x001C_Á·DP@ìW¨_x0017_O@_x0016_¡_x0018_zõ²P@$²ã:ÎP@_x000B_µ_x000F_²]P@_x0010__x000C_¥§ÊªP@ù_x0001_å_x0002__x0004_bP@ö*_x001E_$P@K°x	Ä_x001A_P@¦x6QéÚO@lö­[O@¶;_x000C_½ÉP@ñ_x000B_
\
`O@C?düÝ³P@¯*_x000E_AYO@øâvP@n»!ÞO@Bæ©r_x000E_P@Ìl_x0015_&lt;»:P@äa·U wO@_x0016_AEü_x0002_ïO@q_x0017_7«_x0004_N@½Ë_x0001__x000C_P@ë¬ë|~P@KÊÞCe\P@ _x0001_M_x001C_4eO@âiósP@XOìO?ôO@¿_x0004_¬Ä_x0001__x0015_O@ÁÊeO*P@c.ßõ`O@_x001B_.9r_x0004_ËP@ A_x000B_ÜÎP@²v'¤P@_x001F__x0003_,ècP@Jàj_x0015_°MP@ôRscÌCO@*Ê_x001D_SP@_x0001__x0003__x0008_ú_x0007__x001D_JP@g4.^_x001D_P@Î}SøO@Ä¨v½.P@þÉÇðÀHP@j^/p7~P@ªÕ¡°_x001C_ÒN@ÙècU¨P@j_x001D_l½N@q+c1;P@_ÍU¥V
P@¸¬6!òhP@úÉèhÔuN@Í7!O@½@¡_x0012_ÅP@¸Õ_x0012_P@)_x000B_ö²DP@µb+üÁ_x001D_O@_x0018_JÈãËP@Ä4]¬°jP@ñ_x0002_6½P@ô_x0006_Ë§Ú_x0006_P@»;JÉuP@ýF¯ê6P@'ª¯s?_x0007_O@=y[Hj_x0012_O@pðJ_x0005_²O@ñÓR½@P@N¡óiuÃO@ _x0019_ï{wP@¬¥KM{P@å½µV_x0001__x0005_»P@±:Ð ÏP@++LN@_x0014_ûÃ
»®P@ÂW;`ÔLP@øK¾BEP@?_x0008_ò_x001E_ÍP@¥¨ÚØ_x0010_¹P@sf-_x001E_P@_x0005_9åû@¦P@d»]_x001C__x0018_P@þ#_x0018_¿ØæO@ôÜ®ØP@7¨è3nP@öÙ_x000E_DZaO@_x001B_V¡¶É_x0018_O@ðkýìð_x0004_P@wYr_x0012_­P@Å_x0001_\_x000F_cP@V2éõC/O@Ì_x000F_Sæ»þO@ûa¸WP@ÊÉtß P@âwI¤P@þ³í"_x0004_°P@K_x0003_9c,N@¸U¦oP@÷ÍÁPÜP@µeg$lOP@º@Ó¡Z_x0002_P@Wfs_x000E_ðP@ä0,oòO@_x0001__x0002_¬#Aä_x000F_AP@5_x0014__x0012_ZP@Ó_x0013__x001F_P@·_x0012_ÛN_x001A_?O@læ[_x0006_ñN@ó½»³ùO@â&amp;I_x000F_Ý_x0011_P@yµ_x0019_ñ&lt;TP@kþ'gªÙN@_x001C_»®áYP@F5R¼Ù§P@Lõ_x001F_A_x000F_+O@±Â(_x0018_HP@Ã_x001F_ëÞ-VP@rë}ÀÝ_x0019_N@_x0017_(BP@~¶~{N@åI¯G¹éO@|vJ¾÷ëN@N_x001D_Î9ãN@wrV»P@þÌÖ$O@\³TsºP@éõO@²h¸-¤O@_x0013_ÚLÞP@ÚüGTJP@8_x0016_÷TP@må_x0003_£_x0016_P@YÉ_x001D_ï9=N@$Ïè»pP@« &lt;_x0002__x0005_ÁÍN@ZN_x000F__x0003_¹N@f_x000E_ÏÝÄqP@ïG_x0017_·ËáO@q¬åáRP@ý_x0007_,Òñ#P@/µsK_x000C_O@À_x0004_U_x0002_\N@7_x001E_:îÇP@_x001C_]ÃuÄN@Õ.C_x0005_¡©N@_x001E_hÎî´P@ÊZ]&lt;¿+O@8óIÄ"P@hÔ-W_P@Äl½ù©P@,Ûñû¬O@¡úøö2¡P@ÂùÝ_x0003_ÀP@_x0004__x0017_¾Ã^zP@?e_x0001_w_x0007_|P@+_x001A_mÊHµO@¿&gt;ÅÍ·JO@_x0005_QYoUP@z³¦&gt;	¾P@Ð@ÎÂ?P@¬Î÷¼esP@_x000C_Î:Ú$¾O@ÆÿÑiÇO@WÔîRrP@ªò.aöN@Wá±XEêN@_x0002__x0005_¥ÜÀ_x0001_ÕP@°S¦ó-P@7I_x0018_[fN@òÞÄPQP@e©óî6N@_x001A_ÁÚÞm£N@¼Òb3ý_x0007_O@6kº1dIN@*p_x0018_ÔÑP@ù)pØ_x0004_N@d±y_x001A_WP@/D_x001A__x0005_`P@{Ty_x0013_þòL@ü/Z_x001B_ºK@òçw§sRJ@M_x0001_ÌÓ_x001F_H@ì)åMJ@ª®}nK@R½áqvL@¢t³·õJ@O_x0003_`ª»G@,_x0003_­ºÌ`I@ _x0005_PöòºL@Mÿ··»_x0016_L@(ÂjmI@÷¶
Ç.K@_x001B_jõl[jI@_mVØV¼I@¿_x0012_&lt;_x000E_ÑJ@;fWÙ@K@ôµ#ðÐþK@ Å&gt;_x000C__x0002__x0003_C:I@¢»/©_x001E_J@âÊ_x0010_îÁ_x0001_K@Ì~]µ2K@Ò@ìý´H@(pÂçNH@Lá°8F2J@k.8lëêI@ï÷Ï=K@&gt;Â4\L@HñKð_x0005_J@ÎØz¹úÿH@¸±T_x0016_:tH@ÖØp%_x0012_ÀI@¢@ì­²PK@_x0007_`ôÆ~eH@¸ä.é	L@÷áfdÊ)J@_x0018_B`yi J@ãÒ&amp;á_x000F__x001D_J@}µ_x000F_ìb}L@£í½J@FxQ©I@É_x0011_´(H@rò_x001F_QàîJ@°8_x0007_¼_x0018_9J@ºµ[yjI@_x0008_â9úçNL@¼X_x0011__x0013_L@ª¡TÛ]J@JÓ9£ÆG@¦_x000E__x0002_ùJ@89hÍ5µø-K@¤«pQ_x001B_L@Ú®b¾ÖI@úD_x0019_g_x0018_L@_x0001__x0001_88_x0002__x0001_88_x0003__x0001_88_x0004__x0001_88_x0005__x0001_88_x0006__x0001_88_x0007__x0001_88_x0008__x0001_88	_x0001_889_x0001_88_x000B__x0001_88_x000C__x0001_88
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&gt;_x0001__x0002__x0002_?_x0001__x0002__x0002_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0002__x0003_w_x0001__x0002__x0002_x_x0001__x0002__x0002_y_x0001__x0002__x0002_z_x0001__x0002__x0002_{_x0001__x0002__x0002_|_x0001__x0002__x0002_~_x0001__x0002__x0002_ýÿÿÿ_x0001__x0002__x0002__x0001__x0002__x0002_BuRtãH@Ô¼úð÷ÒK@g&gt;,}ÀL@¤®J|CK@~ö]U´K@ú«_x0017_(/hJ@·O_x0011_ÄK@ÞP#H@g¨k±cG@F
oJ=UK@|_ð¸j_x001D_L@;_x000C_É¨IeI@µå-§_x0011_:L@_x0004__x0010_ÔðK@3·\¬_x0003_G@Ò._x001A_&lt;üJ@_x0008_Ýü¢ôJ@ª__x0018_úðI@\ÿ2ÂAoK@xÄûýÚ{I@ ô_x001A_2¾J@;~_x0004_w²F@_x0008_bòÛ§F@ßÔ¯¾_x0001_JJ@Ú/Ioj~G@8&gt;4¹J@ìf7_x0001__x0002_ãL@.y_x0011_:U_x0008_L@B¶ÐN^kJ@ý_x0013_R`ãK@(Hv÷\ L@zÌ§ä)_x0013_K@_x0007_ M.uPI@Ö_x0005_+NÑ_x000C_K@m9C¥ø_x000E_K@¨"Z&lt;ÐmL@($¥#G@_x0011_ëÙ_x0008_É¥H@s_x0004_QÑK@_x0017_qfuO®I@ÌwkG¬*K@^åÔ£¡H@R_x0010__x000C_`½oG@ê8ÖVI@ä
I!êJ@ª&amp;Ð_x0008_L@­M=©F(I@Þ
¯_x0019_»!I@"&lt;ÎïmJ@ ¿ÈaÒGJ@ÐØÛ-GG@ÎvèÿwK@¥üúW-ÎG@F$q2üI@6{ÆPô§I@&gt;Á_x0015_ oL@_x0011__x0012__x000B_¸ÁJ@_x0016_Ñ _x000C_F@_x0001__x0002_Pi}K@_x000B_*neI²G@-q±ùK@ª¥#"ÄJ@¢$çd_x000F__x0001_L@ó_x0008_öÃK@3$"¡_x0014_\I@,Ùwòv/G@jÑ¢óWJ@j[úÙGI@Æy¢_x000E_ùÁH@Hq}H³èF@Ô	Õ"©!G@úá°G¥K@ÊYÉCK@_x0004_g_x001C_¤*K@¦NGNK@EtãD}=K@
y_x0005_cßI@_Oô
c®H@²_x001E_l_x0011_J@/¾#_x0005_Ø_x0019_H@?ÉP6ÊI@:k1h'_x0005_G@C_x001F_gØ)cI@¤8îfe&lt;L@æs_{ÙµL@­!yRmE@»+¢xK@þdfyW?J@è06_x001C_°L@$_x0013_	 _x0003__x0006__x0018_G@ô_x000C_ïs_x0012_EL@_x0005__x001D_å7H@ C0Þ_x0016_HH@·_x0004_vNÏI@:X5«^?E@_x000E_ål0I@Þ¥lÍÙK@~bÿ(ò_x001B_K@_x0010_Â!×HðK@Þ~òÖíK@_x001C_7_x0018_&gt;etJ@tzWÈh·J@ó5u jgL@Ø\u_x0006__x0006_'L@ã'õsI@Í(ô_x000B__x0012_J@öÅ­£K@_x0017_ûüÇÕK@¢_x000B_)üò_x0004_K@,­|·aJ@6K1_x000F_»K@fÓ[3G@äÿ3_x0001_¥K@_x001A_°"T_x000B_I@Ð´Ô_x000B_L@_x000E_H_x0005_¡_x001C_L@¿_x0006_æ_x0002_I@¢_x0006_3jæjK@äõÃÞÿJ@ÒçL@Ò%¾k»J@_x0003__x0005_d(R_x0005__x0010_)I@¼¼­¼~G@á	yNÆK@%ê._x001E_&gt;ÆH@È!|&gt;ÌL@±Ëz_x000F_J@t""_x001A_FjL@Ø²=_x001E_^ÎJ@ßr_x0016__x0014_$XI@_x000B_&gt;¢ôF@_x0007_ìÒØÑH@Â¡_x0003_âL@Â¼Ì¡ÑH@,+_x001A_ÐH@Ê²Úà_x0007_£L@Rò_x0013_+SL@ÀÃ~_x0013_ï¸K@Çï23&amp;_x0006_H@íÏ"B 'F@Fú_x0004_þ(L@®ñf°II@Gì¢_x0001_LËJ@ï_x0002_F_x001D_G@@72#22L@\l$_x0012_7RK@_x0016_¹ÎhiL@Q;FJ@tö@{L@_x000F__x001D_Óáh_x0002_L@_x0011_È_x0008_P±éJ@ÐcÂI@}_x0019__x0001__x0004_ÛÜJ@J8_x0013_¤åK@®ÝÂªX©K@Îª)LK@Cquí8K@§_x0007_½_x0003_K@ÏëÔÝL@_x0002_Ôj_x0019_@L@¢_x000B__x0001__x001D_ÄK@©o¢^VL@ÜÁIO?sK@'2·_x0014_hãG@NÁ_x0015_eK;J@	_x0007_
3É/J@µãÃ_x0008_&amp;J@â@%%:NG@ÆÇt×aL@ÚnÝñ^æI@_x0014_æGbHJ@[â§*¬I@à_x000C_°ò«_x0008_K@ÈÜt±åJ@ú4_x0004_J@#nNôK@_x000E_@oõdL@ÔÞ¾gwL@_x001E_/¨Î±J@/N_x000F_¦dK@ºÑ_x0001_,èK@á4|n&gt;×K@V0_x001F_äwHK@¸_x001D__x0013_XIL@_x0001__x0002_*ÛÐñýªF@¨_x0014_êGgI@_x001A_ OÏæK@ê5_x0010_= J@è _x0010_7LL@_x000E_vdF%ÚJ@6_x0014_ÀsÙ'K@_x000C_GF¶vI@Î_x0004__x0008_9JüD@"	Æ_x0015_¾ÞE@JÄ¿Þì K@_x0018_Ì_x001B_ÖH³J@JÏ$ÛJ@7ýÜ[K@?äÊÑÄ|J@õ»Kë.H@@_x0010_ÊZÌöI@_x001B_K_x0002_iã_x0015_J@,¿ñaK@HëtÁòZK@åÂÈ­òI@«Ù_(c*L@r_x001F_l×vK@_x000F_Í8Ò_x000E_¶K@Y¦^_x001C_ÂcK@»yh_x000B_a#J@D_x0004_Pà7þI@ÕD+¸ÀQH@ÄUÉ!CÐJ@_¨ÁMpH@Ý)û_¡L@	«
d_x0001__x0006_Ø#K@]EM_x0013_¹ÉL@r_x0013_ÜTÞ_x000C_F@îéóÞìJ@~§§_x001B_GK@úÁtJ@i_x001F_ó-_x0003_J@g_x0006_J2àJ@¯§-9 I@¨_x0012_SXG@Æ_x000F_Ù3H@i)JàK@Æ´.åI@´7ho_x001A_K@Èåá_x001C__x0019_ÎK@_x0004_wk,ÿJ@H[Ôõÿ¦K@ôë^_x001C_~%L@J~n_x001E__x0005_×J@_x0010_|ñòL@·L|OÇL@Uöwbk.L@¡vOZ_x001E__x0011_I@ü TU?±K@ÿ®\K@§îRB(rK@ÂpBª_x0011__x0001_D@*¥_x0015_ýá_x0006_J@S_x0002_AÎH@,_x0004__x000B_çÅI@_x0001_=_x0016_¨_x0007_I@ÐFË\Ü·I@_x0002__x0004_£cb,	K@d¿mÌ3I@@_x0018__x0019_Äd G@c`^Aè{K@±ª)·6¡I@ LXxAL@ìÌ_x000B_Ï·H@úgýÆ ×L@rWVZÈJ@§k__x0019__x0003_¨G@jæÞ¾ûG@úi_x0005_ÂK@`4_x0010_Í)K@W_x0018_"}.I@zØh#_x0001_ÃI@» HâtcH@_x0014_:øY¢yK@BjºÜK@_x000C_2_x000B_ägK@ßïfêrL@_x0014_ÖVJ@á_x0016_&gt;w$òH@@_x001F_ªJ_x000F_ËK@ñè78êoJ@([|õ?F@¯Ù³×û_x001F_I@ÝcÍ{Ý¸J@`3ò×_x001F_K@ì¶_x0001_Ø_x0010_TK@Þ_x000F_oÚ[_x001D_K@_x001C_UC_x000C_ßF@òÙ|~_x0001__x0003_áDK@)_x000C_W÷pßK@È_x0016__x001F__x001D_ÑL@Ô=¯§¨þH@nþåiK@_x0003_
¹
aËE@_x001D_cê :ÖG@û°ÀÛ_x0010_L@_x0002_Ù[­ H@â¦¦_x0012_»K@J¯ÅÝt_x0005_L@_x0003_³¦õdªK@jþ[µ×ÔJ@f9Ë3ÒI@«äD§ø
L@ïnÊÝLÒJ@ØñZ¿ìG@LÂÛ$I@ö_x0014_¢HTîI@óõ×ÚI@¿Uü_x000B_®L@ÂÅY_x0017_)rL@_x0002_!thDÏK@Â[1MìêK@_x0018_ÀË9¼L@_x0003_i"_x0019_þ_x0015_I@_x0012_L§ß_x0007_ÈI@qêxÕíOF@&gt;2Êq¨J@ìÚ{½ßFL@1ÛSQÙiF@;Lbò±H@_x0001__x0003_äÂnk|_x0001_H@²mÚ_x000C_0¶I@­Ö_x001C_I@wÍe_=G@Jä%üu_x0018_I@©\Ó&gt;HJ@ ¿«DQéH@S¤ÒÚF@ÍÒ_x000F_úoI@(aÕû_x000B_äI@ [¾Ü±òJ@U^õ¸Y»J@dò¼GH@±_&gt;ÓøK@°°»M_x000F__x0014_H@¿¸²Ð!L@(_x000B__x000B_ã_x0019_bL@§X÷_x000B_ZJ@_x0018_Iø{jH@²Þ_x0011_ç¾ìH@ç_x001A__x0018_ÐãJ@xqþ5¾K@_x0008_$n
DJ@Ñ4bvK@RÕx&gt;|®K@_x0002_DÄ"6J@ûMIC_x0018_L@ü¯Â+J@&gt;Æà&amp;@J@dúk-_x0001_¬L@_x0001_Í_æ¾¢J@(ãP_x0017__x0001__x0002_$íL@â|_x001B_ªH@_x0018_¾}u¢I@H:úß3­J@IÌ+­XK@_x0019__x0011_J,^L@i?ÌyJ@n¼d¨ßâJ@)_x0003_c6_x0002_´L@]¬DI:ýK@Xì·½]H@_x001E_èn°ÿI@Rp_x001D__x001F_:K@ÝèÕ5J@¸k¤~V/L@þ¦KG4J@â_x001E_³5K@q_x0010_8_ÂG@8P§&amp;UÇF@Nì¹1 ÒF@0·{em¯K@_x0016_&amp;v,¯K@DjZm^K@x­}èÑL@Në_x0003_xH@z_x0005_QaÛL@^_x0005__x0018_ÑÈ¦J@ïT_x0008_{ôH@øKüH@ùH@ÿá}$G@ýfJ@M°·OfØH@_x0001__x0004_HÔ7dysF@¨¹ "?I@ÞïO»_x0002_¾L@ÎÁÓýs°J@Z»CÜG@_x000C_£§»½H@²´×Q&lt;åJ@_x0017_2_x0011_Óã_x0010_H@ÖWa¤eJ@èàói;I@Fe× Y³I@¢ë8ëíG@Æ_x001F_Í4èL@z_x001A_(â1_x0004_J@ÄE%@Æ¾J@éÐ_x0003_}öK@HPÕãúJ@Ú¢2_x0010_3L@øû=z¬ÌL@Ã_x0006_Gñ_J@	jÉR_x0018_J@rÀ©Ü;H@4Ó_x0006__x000E__x000B_zI@ØÈöÝ2ÄI@oÓ_x001E_*UH@²7@é_x0015_L@n0ê_x000F_£©J@±u;£¬H@¥Óg'5I@PEÅ¤ã_x0011_K@AI_x000E_g 3K@Ä=_x0005_®_x0001__x0002_ÌUL@ãP~Û#ÆJ@¦Q,4¡@H@ëdÀ8_x0005_I@bdULÑ5L@³â»ã'_x001C_I@Ú0} SQJ@-£õ@MI@EÉÝ`ÍE@_x001C_ ¬iÙI@gÞ3éóG@}×_x0013_«&lt;L@ji_x001B_hKK@F_x0014_é6
ßH@¼_x0014__x000C_ùK@Q =J@9/¯_x0017_ÍI@*_x0007_ô_x001A_ÉK@èo¤¾_x001D_wJ@SÅ _x0018_©YL@Ã¡ÖòºH@Z¼­e_x0015_K@"ò_x0010_%iwG@}8_x001B_¤RÖH@aû9Ê~K@êË§â ØJ@VI©_x001A_CK@lÜc»æH@fjÇp~J@ò¹e_x0005_6_x0018_K@¾ð-_x000B_E@cKGFtL@_x0001__x0002_Ú×¶¯6K@ YøðÀK@_x001E_êÐÅ_x0010_âI@g©_CÇOL@"B_x0018_ï_x001F_J@Ö_x000B_+§L@WhFLøI@_x0007_¡MEXCI@¥xã6^"K@õ
©~?äJ@ð_x0005_3Î´ØJ@8B%Ûj®J@F»õi_x0019_ÙK@µÓ©N)K@ËÎ_x001C_95K@_x0004_§[LPK@X6Y®|+J@¥º.ã|J@¬ÊG·J@Ò¯×ÞJ@ylks°oJ@_x001E_Ëxù|&lt;J@»YþW0UJ@íÊ	4¥J@Åå_x0010_t%`K@0ïÈ._x0015_PJ@OLFb®rJ@á$_x000B_J@ðÚGÌ$K@?ôyIþJ@!IéÅn5K@*L_x001A_ô_x0001__x0002_gK@¾hª;K@_x001F_µ° .ÆJ@ðDQÿ5«J@_x0006_².°ÁK@Iù_x0016_¨û!K@_x000F_ý_x001E_tK@½8áßËJ@¼à	IËJ@@ÝT·;J@_x001D_û_x0005_FïJ@Ù/³C@K@PQ$_x0010_¨J@9d_x000B_ÿàlK@V¼ÍRÕJ@Ê%)_x0015_rrJ@ÍÌ`ÔìJ@è;Öo_x0013_K@gë	z,K@_x0008__x0010__x0017__x0019__x001E_#K@x a¬ÇK@ ]´È&amp;K@ÿ5ÓËuJ@_x0004_ät¡_x001D_êJ@é!_x000F_R_x000F_K@í§º_x0004_,çJ@q(¡YJ@H_x0015_Ý_x001C_-_x000B_K@êÙ_x0007_¸vÉJ@8_x001C_ßå52K@Dn¼iyJ@ëB1V"_x0008_K@_x0001__x0004_ÜÚ#!¡²J@Çâ&gt;(ö±K@¤WªÃïþJ@Å,Ó½ôØJ@_x0001_7å¥"K@aÌ¶Ö@UK@Å_x0011_:âôNK@¥_x0005_.ù»J@h_x0003_ÿ_x0007_{K@[SºÛÚ¶J@U°mgJ@ñó¹EñJ@ Û¤)_x0017__x000C_K@Î#öKJ@_x000F_¢zõo½J@M'_x0016__x0018_ýÆJ@&amp;_x000B_ `UK@°_x0017_Ú_x0012_K@FlW4_x0001_WJ@3
çîGK@æ ¼³oBK@À­õo³7K@¾Z% _x001B_ÍJ@þ§_x0015_ÙÖKJ@«ÿ«ÅÎ\J@3à~ÌÚJ@_x0007_÷çxª_x0002_K@/_Ë59K@yX éJ@-C¤;JuJ@å_x001D_*K@¡_x0006_×Ì_x0001__x0004__x001C_ K@¾y¶_.K@fÛÇÜJ@"&lt;y_x0001_MK@×÷h·°ðJ@3H7p­J@_x0018_wOK@&gt;_x001C_u_x0019_=ÁJ@_x0002_Þ¶K5J@
{çK_x0015_K@_x0014_z_x000B__x000C_ÝJ@P_x0012_æ»ÈJ@x7 ÑJ@þÿ-ýÄ?K@fpÏ#K@Ïv~JK@{&amp;_x0002_§DJ@Ü_x0015_é_x0002_¬J@à¼_x0008_"ÑøJ@fú|_x0014_¥J@_x0018_&lt;_x000B_Ó¾ÖJ@t_x0003_Â&amp;ÀwJ@§_x001C_|$_x000C_K@ÜBª¬©J@Ï2H÷MÏJ@ö_x001D__x000E_ðWK@LÕ½_x000F_K@$ÙÙ(K@AÃëN²K@Ä_x0017_±z_x0017_§J@ïÑ¬ô@K@7_x0013_ _x0011_K@_x0002__x0003__x001D_\õJ@ÛöOÿÇJ@_x0019_x»#ÅJ@ÙPÞ_x000F_$xK@Ûÿu@_x000C__x001D_K@_x0017_m¤Èß¾J@×éVOõMJ@yÉÛäëJ@=ã[
rK@&amp;hÝiËJ@_x001A_öðxK@kÄÌJ@·2_x0015_¿ÌvJ@_x0001_µÊ/_x001E_´J@LR"=ÂEK@ ;YåãJ@qáF¨8K@Ðßóh)°J@°ã	7=RK@êèùÝ2`J@C,_x0016_÷z«K@g_x0006_\ÔâJ@ðG1_x001B_ÑAK@.yQ¾&amp;èJ@æÙe©^-K@õù_x001D_ì´J@I~_x0015_øJ@³_x001B_×®XÄJ@_x001A_åLÖãJ@ý_x0003_e_x001F_[J@Ä=_x0011_E&lt;æJ@æ)T_x0002__x0003_²ÍJ@Ý©óG_x001B_7K@¬îNVK@oì_ìmJ@©_x0010_¦_x0003_|J@Ï³¼có¢J@ 8§Yß*K@aFuwqJ@S	_x0018_vìJ@)@_x0003_ð _x0010_K@Eí~»µvK@_x0019_s«öjJ@J§ïÅJ@ì²&amp;_x0002_ó¨K@j_x0007_À3c_x0002_K@q+û_x0012_àJ@É°Ô_x0008_nK@2'[rK@¯ë©_x0008_|zJ@j^C_x0001_Z!K@ºÉ8ïkhJ@v_x001D_×d}K@$_x0004_D;&amp;ÿJ@üybÒù_x0005_K@+d=5ÞóJ@é&lt;_x001E__x0007_6_x0005_K@+#8ìCK@&gt;L3b÷_x0018_K@dÅ¤Ó4¸J@ú_x0006__x0015_0K@¿_x0019_¢KlôJ@Ì|_x0012_#hJ@_x0001__x0006_ÀvÏ¶K@t7_x0019_J@¾¼_x0006_K@IJW²ªJ@g¶v±J@
«_x000B_tÖèJ@þA_x001C_eÁBK@,Ù_x001E_^_x001E_¹J@_x0001_ôÇ¡õ_x001D_K@_x0001_Â4Í³/K@_x0014_ÕáKK@_x0002_3ÎÝ¼_x001E_K@^*Ð`J@ÛN_x0008_ú K@¬æá_x001F__x001B_ÎJ@nGý×ÊCJ@h¤7_õùJ@
×Õ1_x001C_ýJ@Öô_x000C__x001D_u_x001C_K@tÝ§J@_x0011_ÚÃ_x0001_ÓJ@yþ_x0005_Oº3K@Ë`¨%üJ@ô´ØØH_x0012_K@_x0003_wºó0JJ@Ê{_x0019_BëK@FzÇjíJ@sc2_x0004_×J@ÅÉÂ%3J@ê~¼@óàJ@Ñ­oÙTJ@¢òä_x0001__x0002_ÏJ@F[!_x000B_ã]J@ÝNT×ÿ¯J@ßüÍÅ²üJ@rk_x001C_\Y_K@°°X@~J@Ûo^MJ@½&amp;0äJ@±_x0001_IÀ¸J@vë_x0018_PÐJ@ÝÂ_x0016__x0019_ J@j_x001F_¼±èJ@pòNm_x0005__x001B_K@_x0012_h³2y»J@Á_x001E_2âosK@åkU_x0013_»J@_x0016_¼01(NK@_x0005_ô+ïûJ@ï2³vÕJ@íñVü_x0018_J@E2_x000B_¢/K@A_x001F_Y{¾J@nÌVK@©&amp;×Nf3K@SRÅ_x0002_áñJ@_x0015_·öÎ_x0015_K@_x0012_Òßú_x001F_ÜJ@n_x0019_i·K@P­­_x0018_´úJ@ª_x0016_Ök$¢J@ØÞ_x0004_{HK@5K¤1²¼J@_x0002__x0003_Ë°f÷p4K@a}ºÙïJ@ýª¡{Ò&lt;K@"x:¯K@ðØs;K@3¡ÖsbkK@_x0001_½}¬fK@|Räí$J@A#ð_x000E_¼#K@_x001F_Û³9_x000C_ÑJ@8é_nÏßJ@®víÞJ@Äý³_x0011_Â-K@E_x0004_1_x000E_XdJ@V/vï1eJ@x_x0002_ná¼J@Äpûö$ÃJ@¹UÍ_x001D_"pK@Ô/_x000E_ºRK@C_x001F_4ûx_x000B_K@¿ê¿HNúJ@_x001C_~Û_x0017__x000F_¼J@US	ÐZK@:üèÕ8_x001A_K@_x0005__x001C_ù_x000E_¿J@Ö?N\ûJ@_x0003_eÔëJ@9ºÓ_x0013_ÙJ@¼×²W-/K@½¹Uâ_x0019_8K@_x0014_	r(Z¦J@Þ_x0019_I_x0002__x0005_\J@5¸_x0006_(µ
K@_x001D__x0018_a&lt;°K@_×ÿ&lt;DK@_x0014_¸üK@ª_x001A_¦Ó^J@c²ÅQ7_x0008_K@6ÑyuÊJ@Î^ÞËuK@c_x000E_]_x0015__x0008_bJ@_x0005_KVÚ\K@4©_x0010_pjK@ÖtøªÈòJ@^òn _x0017_K@ºY^"³¤J@wêD_x0019_	J@(¾µÕÀJ@­Ì3_x0001_³J@|êê|eðJ@R9¤]K@_x001D_ÿ¦ÉîÄJ@û6_êEJ@ ß_x001C_øy³J@¬MÄYÈJ@ö_x000C_*d&gt;K@uBXf_x0006_K@ÝÙ_x0016__x001C_[ÒJ@_x0011_¬É®_x0003_K@2ß³W²2K@7_x0019__x0018_o&lt;_x0004_K@_x0013_tpªÃJ@_x0019_ð_x001C_ÖJ@_x0004__x0005_ÈbôàNJ@CâßêJ@\
Oî¦¡J@óOJQK@	-?b·õJ@Å/_x001A_´~K@þã2	K@*?^ÑdîJ@·_x0001_[J@_x0002_¸&lt;ä_x0006_K@úÌÅ|æJ@2³1¯=K@^¾dsÓ×J@@Ã&gt;/pK@+êÑJtÑJ@|çÿ«KªJ@ëË)K@R:ûS|K@-ß¤·Å½J@¦N_x0013__x0012_ïJ@¯Q|îJ@Û²}2%_x0017_K@Àa&lt;FK@5k:GRJ@6rÍ$µJ@ù/2_x000B_eeK@4h?§ _x0011_K@oi3ChK@_x0003_°ßÇw_x001F_K@6Áª:_ùJ@­ëÛÖ´J@»}$_x0001__x0005_ÖJ@!é_x0015_UqóJ@B_x0004_ÕutJ@¡56mJ@d¸!îöJ@q¤ª1çJ@_x0019_·¬m_x0002_WK@m_x0004__x0007_QJ@ÛX&lt;NÁK@Eïi³â¥J@_x0010_lDÔÉ9K@ù¹dK@3_x0003__x000C_½êJ@k½pî±J@EwåË_x0003_ÛJ@ _x0011_f§«J@MÀÔw-_x0014_K@Líp0_x000E_K@.Fö-È J@±ª$â°_x001B_K@vnZÉµJ@Æ_x0005_k=\K@Ð#¦6ÔJ@X_x001B_W_x001B_J@JBl_x0016_EIK@_x0014_àê ýJ@f°8cK@_x0002__x0008_á_x0014_K@'Aêc_x000B__x0014_K@=ý¤Z3JK@²ù_x0010_ ò¿J@²_x0007_¸:¢_x0007_K@_x0001__x0004_²Æ_x001B_»_x000C_õJ@Òïã¹ÂJ@¢8ÐZGK@mÇ~êF[K@_x0002_&amp;_x0018_¿µ	K@þ_x000B_Æ!_x0003_K@:H´­R*K@K/ §J@&lt;®­ÅIòJ@_x001F_C¬ÓOJ@^¶_`®÷J@ªd¶©¥áJ@_x000F__x000C_Êõi£J@û_x000F_í¿3J@ª­_x0005_E¤J@uòBÍ¤J@¨±æ¿:K@v-~¦J@¿_x0007_H^J@|â±ØK@@uìåÖöJ@ÜGõmoK@l¡p9Æ_x0018_K@18Ñ&lt;¥K@ÞÅ.-YcK@XÕëcÂæJ@úà_x000E_K@GÉ:ÊJ@_x001F__x0016__x001C_¾qiJ@×¤ÞlJ@%å_x001F_AºJ@1©L_x0004_	_x0017_?K@¯ÉÓ àJ@Ìô ÏíJ@r3B·K@	£Ú_x0004__x0018_K@¯Î¼&lt;_ÝJ@&lt;­@¡è/K@Ä"ÍÁJ@ëVG_x0008_Ò_x0004_K@ûcÔÇk_x0016_K@Í(V¶J@ÖÑý
ålJ@A"5G_x0002_K@c×K4_x0019_&amp;K@~_x001E_o_x000E_J@G_x0006_Kb«dK@_x0008_ÞÝí­J@Àð?è:K@D_x001B_MË_÷J@KFIJ@d_x0013_¼k´ÎJ@Ñ_x0012_ýß_x0014__x001F_K@²1Ñ_x0005_xÐJ@þÁ_x0007__x0003_äfJ@7ÞêJ_x0001_K@\Pj_x0016_í_x000C_K@s\Þ#åJ@_x0019_s°Ã-J@6ÒÆ|ÂJ@O_x0019__x0016_ê5K@Zu ¦YK@ê×h¹J@_x0002__x0004_iOnq½_x0008_K@_x001A_6ëí×J@_x0008_¹_x0014__x0017__x0002__x0002_K@ãÙ_x0008_czÓJ@#oñ§_x0008_ÈJ@_x001C_(®¹åJ@_x0001_Öø-_x001A_K@Ñí¾	_x0010_K@©_x0012_ÃÔ_x001B_©J@Ów2ØoJ@e_x0010_3gâJ@_x001F_ÿ_x0018_Nõ9J@ÕµA¦{J@'ÄÒ_x0014_Æ·J@2´_x0019_x_x0003_ÆJ@N_x0005_ìÝJ@|Çó96K@_x0006_¥ÏJ@¢ÆâhEJ@_x0005_Nµ_x0008_-±J@S±^mì¬J@àº_x0007__x001F_¤K@|ÓÂÒ¸K@? üîs1K@LF
e?J@@Í_x000E_óð_x001F_K@unDÕ[xJ@ëÎµ¼âSK@¦L3ßT%K@`sy¨J@7ö¶ì+K@Zh?_x0002__x0003_ciK@¾s(f8YK@_x0001_Å_x0002_r¾ÔJ@k[bJ@%?F_x001D_K@¡_x001A_1»^K@Úqñz$(K@òT_x0002_¡ÒJ@"v_x0008_)üJ@Äfâ&lt;K@$_¯Í*,K@IÀ_x0012_q_x0006_¯J@_x0012_)_x001D_'SSK@õQfÎçëJ@d_x0016_ÉulJ@Í_x0014_¼%K@0ö_x0007_)_x0003_âJ@AIÂaÕJ@¼U_x0015_À0ÚJ@¢Ó}»mK@Ä=_x0001_K@_x0010_T_×J@rÃsÏÌ_x0019_K@zÌ­+ÊJ@Fàé³_x0004_K@`g-Û4KK@(8_x001D_LJ@µÜf¿ÃK@¦/¨_x001E_ÛJ@+_x0013_)msaK@°ÕåÓ¿LK@_x0018_U|_x0016_G'K@_x0001__x0002_Ãó¸G)EK@ý³LáaK@PiÁßB¡J@xÖ8kMK@ô
1zJ@_x000C_ê9^unN@Y4^	fK@È¥eJÊI@©gyäJ@¡ø±óMüJ@0µ8_x0016_)L@7KJ@/ª[hK@ÑøiðPJ@ÌêÈ²¦K@_x0016__x0013_ò7»ÂI@'_x0016_Xo_x000C_J@÷Hþ#6cI@~9édK@_x0018_2·
K@`Ý_x001A_Û¨J@¼	ËºÚI@_x000B_º5Ý_x0011_RK@Èý!ð¾J@_x0010_)E¦³J@üL³Ã«_x001F_J@P/OÐÿI@_x0018__x001A_#ª_x0006_òI@P_x001E_°ÖrrK@väz9Å_x0019_J@¨½D_x001B_&lt;$L@ë¥¿_x0001__x0003__x001F_K@°Ì±_x0019__x0014_K@ýH_x0003_GlL@uÛüëK@_x0002_)¹(ÄáJ@0ùH«a^L@8_x0002_¸îÆ_x0003_K@WÎ4|L@_x001F_hÛª|sK@±±«XwØL@_x0010_áØ+J@ tæ_x001B_w{J@7¤Y?ÆJ@×1øÄI@%®_x0015_2ÒI@	úÌDûK@A&gt;_ðÁLL@ë%~Ùá_x0014_K@E_x001B_¿æENJ@zÌÈtiI@_x000C_$Zo%2L@ÖF_x001B_ejÙK@0o±	I@|þTS!ßJ@Å_x0011_¶Àá£L@ù3oòÎJ@_x0017_¿Ãó_x0005_L@_^[ü¸÷J@è(ã®_x000B_ÃJ@_x0004_]ûãK@L_x0005_¤½`K@bÀ¸dê_x0008_K@_x0003__x0005_¹¦UQ-fI@.CÔ¯ePM@ç²ML.ÀJ@é_x001F_²I@µ ^1J@Æ"_x0010_FÁ_x0003_N@ïK_¢_x0014_îJ@$2YQr&gt;J@_x0014_&lt;K@èM@_x001B__x001E_¿\9HK@_x000E_¹`H|$K@w_x0004_éCtJ@_x001A_` n~_x0015_L@$__x0001_,oJ@^µ.ËJ@ï)!QI@¾ÈWr¯¡I@_x000E__x0003__x0011_IK@[¹D_x0013__x0008_.J@±P&gt;`,K@2_x0017_dÅ½äI@ß"æ	_x0003_L@_x000E_~ï0J@dkZ¨I@_x0015_ò_x0002_¢¾K@¨9_x001A_	7M@`_x000C_­ºK@ÚÅPÑÝI@ã3£o_x0010_J@&lt;o¢å.ÉN@çAN'dJ@x¡{_x0006__x000B_ÆK@*Ïê_x0003_GL@_x000F_Ïù55J@_x0006_ê_x0001__x000F_TK@=U}¦ôJ@K±Þ#~°J@4_x0002_M'
¡J@_x0004_y4õEL@àAË_x0005_ïùJ@ó0~_x0015__x0011_¢L@£Ò¿µ]oK@Vå5­ÀJ@_x001C_·	k{K@_x000C_"âXuJ@f_x0005_eÐº4J@_x0007_ÿ_x000C_¿KZK@9t¹_¤cL@ì_x0008_ë_x0016_©J@}HµþûDJ@]N©¤àJ@Ø­wÈ_x0010_vK@þ°_x0011_Ô¦K@ù_x0012_K_x0018_ü&lt;J@þÃJlº¯K@M»«§_x0001_YL@ld¡fJ@7RA_x0003_ÚJ@_x0005_ùî"_x001F_M@ñ*BCX_x001C_L@¯_x000C_k°áI@_x0016_ÜÌ©pI@OAÊ_x0003_0´I@_x0001__x0003_&lt;!àÉ_x0007_J@-±hß»ÃK@hâ'_x0011_ezK@L_x0002_ôc5éK@µô|ºG}K@a9-(LzL@Æ?x¶I@¯Ñ+¶þKK@_x0005_j¿Ìy@L@_x0008_p_x0006__x000E_NDK@.6áé«I@¬i@õüI@§ùØ_x001B_?nJ@ÈT7|ÝUK@÷bîL@^É¥ÀËJ@Ê_x0010_ &lt;±¯I@_x0010_-_x000B_%KJ@4ãµÅiK@%_x0010__x0001_½çÄJ@¤áF_x001A_IJ@ÂÆMñsI@·6ÕM@¦_x0001__x000C_RO#J@Û9kåÇK@CÅ]&gt;èGM@ºÄª_x000F_­I@@³°(GJ@ F¥7ðJ@þV{]ø_x0008_M@rÜ÷dG_x0007_K@f|_x0006_g_x0001__x0002_FåL@¶«ú_x000C_xJ@æª×GL@x$J2sJ@)7ÓþÃ_x0014_J@KÁ.ðEM@ç&lt;°_x001B_ÍJ@&lt;êà½K@-_x001B_|â¾_x0019_M@×ÌêImJ@çmríù'K@_x001C_H_x0016__x0005__x0019_J@ïìðFK@Tæ1¹¸I@é_x000B_éiTJ@&gt;*©´GI@`ïu¡ÅjM@Ù:mB6K@»»_x0011_K_x0013_`K@WÅ»îRêJ@*Rô_x0007_±çI@R':¶57J@_x000F_POnr_x0002_J@,×úG7L@ÁÕ)¬3K@_x001F__x0001_Ù5_K@G¸}_x001C_J@¾MJ­´J@ëô_x0014_ÕJ@ÕýÏ_x0001_@_x0016_K@Í©CÑ¦RJ@ÏºøH_x0012_J@_x0004__x0006_C_x0016__x000C_sÄI@¤_x0003_b_x0012_iL@_x000C_dW&lt;°òJ@¹ßf\þI@ç_}AI@_x001E_ý(¶ø_x0001_K@ ©là±K@¸-`ûê{I@ÆG3J@P&amp;_x0018_ù!^M@ä¼_x0018_³p¥J@YAQÄ´ñJ@F[ðK@_x001D_º_x0002_ôb¦I@_x0002_:ï_x001E_()J@ÅMp_x000B_ÐôI@uÇ;%¥§J@m¾MQL@Z_x0005_1½J@Ö¡BKµK@´_x0007_ù&gt;ñK@ÈeyÓü|J@ýa&lt;vwuL@ÿÕ_x0004_l_x0012_N@gþÙ¨
îI@)dè	]BK@ótkËWìI@b_x0012_à6K@_x000C_º"µ_x001E_J@¨ò1÷¤I@,Cþ¢K@ËÞ_x0013_È_x0002__x0003__x001B_ÌK@æÈ|ßLáK@rAÊRÜnK@Þ²Hç¬åI@_x0001_±bW_x001D_&lt;K@_x0001_IôI#/J@h KÖï°L@Ï)LÝ2iJ@x-´2þJ@¿Ëëù'L@{¬_x001A_NG_x0011_M@ý_x000F_~_x0018_ë I@ò"áQ³8J@3Ã/V¨+J@$£âü¹J@I¡»¡ëÚI@¬Æoý_x0011_J@ÜâkoíM@r©#j©L@d_x0001_î´_x0006_6J@Yí'J@rÌ\_x001A_ðÈJ@óæ­_x0012__x0010_öL@7ôx\6@K@ëÐcÆ)oI@ø¡¦F+K@Ý_x0005_,^XJ@1âË_x0004_õI@&amp;Z_x001B_lkK@"µ9U]J@_x0002_ùÛ0s_x000E_L@_x0002__x0006_ÞD_I@_x0001__x0003_q1ë;k J@¥]ÓQ»M@|ûo!®wK@_x0014_óý-r_x0019_K@Þo_x0005_J@·_x0013_^_x0010_ô®J@¨2dB¬;J@D_x001E_»ZÝM@Ý¡ZAñÊI@TágU_x0016_dL@áßr_x0016_øI@ÞØGÁ[\I@HëR£J@ë­£.K@òC&lt;_x001E_ÎI@¢KfÍ[²I@frqiI@;Á:c'_x0006_K@~qeè_x0012_L@\Üùb²8K@b¸ ÎçK@NþZ_x0019_òAL@O¨]DfNK@&amp;`úðÔM@þÉ{_x000B_L@_x0019_~Õ9QK@õ:Î÷UJ@£¶7«´L@ç_XôK@_x0011_P@T&gt;K@&lt;Ó'q.M@²_x0002_SÃ_x0003__x0005_ë¬L@â_x0004_ô_x0018_K@dÁò¬K@_x0008_TH$R}I@_x0001_=1[£ùI@?{_x001D__x0003_M@ »­ÀXJ@#6_
J@®_x001E_B½µ_x0004_M@ÜS_x0006_»ËK@5¡p×lJ@°bÐÊØìL@±ôæ!¶óI@I[ÐOK@jogÂK@³_x000B_?mûÔK@Ó/¸«[ZJ@z_x0005_,¦*tM@«Ë_x0008_n&gt;)K@û_x0003__x0007_nN\K@Ò_Î,&amp;K@_x0017_ì¹ïßÖJ@Ø_x001F_ô_x001D_¥ãI@ÿq7m%J@ãím¤ÞÝL@#44_x0015_}L@_x0019_§äHpwI@:_x0011_­_x0016_êJ@+_x000E_ÈëdL@.¨ò_ªI@:_x0002_ÄÜàI@FS¼_x0004_HôK@_x0004__x0006_½Â9åK@_x0006_K§&lt;e9K@äØ®ÿ~K@ó5_x001E_`Ô·L@ÓæíÅJ@òT_x0005_""K@½àaGK@_x0003__x0018_(IPL@
Ú_x000F_âàcK@Æ¯S½_x000F_K@Â2ÀÐÙK@wQ=á=üK@»ÜÅßðL@/½n9i¥K@_x0007_Ã_x000F_Õ÷_x000B_J@ùÏ_x0011_'J@J³s$¢K@oÅúJ½L@{:LIA1K@§áöè_x001A_I@ÍVÙÂ_x0001_J@E9ÑÖ¦J@­_x0007_Ñv{J@¢ÒF£J@QÈ_x0006_ªøäJ@WQö.ÐK@VÕåÀI@³\_x0002_	ûI@àOÄÅJ@!ÉO~ëI@=g_x0017_í1L@×$_x0001__x0005_fêL@_x000C_Rt+Q]K@*±äð_x0014_M@È@_x000B_¼/K@êÛbøûJ@éN©Ï\tL@·_x0018_ß_x0008__x0016_I@)î&amp;_x000C_ÔJ@Å·º¢jkK@Z­Ç_x0016_/¶J@_x0019_²µ:#L@ÇÂ_x000B_RÓI@Î´94~%M@"_x0006_Â½I@¾_x001A_!,ÒLJ@TlÄ_6hJ@(°òEÿ¬J@P¿±¤ÿ}J@_x0015_¿á­«M@_x0004_"8é¡J@à_x0003_1&lt;4üI@Íà_x0014_qÊJ@[ÇP_x0016_lÜK@b_x001E__x0003__x001B_K@sQ_x0002_&lt;¤LK@åa'ªK@J1·_x000F_qL@®»_x001C_þº_x000E_K@Þ»áQBJ@_x001C__x0015_MokJ@Ñß¯ñÃI@a¬_x0001_¨AJ@_x0001__x0002_c$Ý_x0007__x0001__x0008_L@áh!¤K@íS»?#_x0011_K@_x0002__x0019__x0013_¨F®K@©ýÕ°_"J@_x0006_i~Ë²4K@/©__x0017__x000B__x0016_J@)ûüÈP9L@XíPÈcJ@0_x0016_p/K@þëÚnðYJ@¾ëÖdÎØI@çöt2ÑeJ@-_x0006_!CG+N@î6Ï¸_x0005_K@__x001E_v}vÖI@ì¦PÂ_x001F_L@§±ìÕ+ÅL@ö'_x0017_¼I@ýËöÒL@]_x0017_&amp;v&gt;J@"LJ_x001B_J@Ê_x001D__x0019__x0007_y_x0016_L@µxdÛJ@Däh_x0016_J@JRWê=K@l)½I@n_x0013_q×Ë:J@ª¦Ã¯_x0006_J@¤ÿ+UTL@MÔ/4¸J@f_x000F_[_x0006__x0007_VK@ÊoºïöÍL@Àf:µ¼jJ@§_x0006_Of_x0019_¾K@òüñô%dM@_x000F_Àµu«_x001E_J@_x0012_÷åBEJ@#Zã¥ÇI@_x0015__x0004_(·OJ@Å&lt;W?J@ûU|¢vJ@à^RÏÙJ@_x0005_]&gt;öJ@Î_x001C_eYÓM@¨-L@¬3òn´M@¤ð&amp;vEK@»oA¢_x001C_K@jqñòéI@¨ÎóêJ@_x0008_Â_x0001_¹"_x0002_L@_x0003__x0018_%j_x0006_J@0"¯_x0016__x0003_J@¼_x0002_9Rx¹I@×_x001E_)¤DWK@ëë$rÚPN@Ç®mìÖK@ì]øuïI@Îâ_x000B_å_x000B_-J@èKs½»M@_x0006__x0008_öAzFL@°ÝÜ\L@_x0002__x0003_8_x001B_ìJ@ÞmIõ¶
J@~7,Y K@j_x000B_¿ÅÐI@_x0010_*lþ¦ÝJ@çQWÇ&amp;=L@tZ=_x0019_î¹K@\B!9M@%_x001D_¶N?yI@j_x0013_zÁL@ÀÎÊ«sðI@l©_x0001_ä_x0003_¯N@%Ô£¡Ú_x0008_J@®_x0003_£òÁyJ@mË_x001A_³K@ïaï¤JJ@f»/Ì
ÞI@-y¤C_x001F__x0019_L@0Ñ_x0008_!¹ªJ@åPY¾;îK@[_x0001_8u,J@x}0â©pJ@VN,ÎI@nJ+°I@fz¤H_x0003_L@Òë§"ÛöI@{0S_x0006_z¼J@õÅv7áÁL@.áI@ª7ØÚÐK@ìiöýhÃJ@É¨r_x0001__x0002_Ä£K@¡_x0011__x0017_æÂÑJ@ÝxMÆ_x0002__x0001_K@íD_x000E_3ª_x0004_J@üã9_x001F_»J@¯8_x0006_©_J@·M«»çJ@¡_x0015__x0002_[\J@Ì¡äL@ÇÀaÐJ@ |7v_x001F_ÕI@ÞazÜ7çJ@ë²Ü¨Ã*L@6§_x0019_OA®J@]ÅjÔ_x000E__x0003_K@ëí_}°ÇI@D±¸d÷K@Fáf6ÖºI@_x0016_Ôç_x0001_ÃqJ@+JÈÖÓI@SÛ |À_x0011_J@è_x0016_þc-K@ªRÍUâJ@GÝX~_x0012_`J@_x0014_Aû£NVJ@¥Ëu­aJ@Èùª·_x000B_¶K@¸Iüu\ÒJ@àB@@_x0014_I@ÃÞK@_x0005__x0011_Æ_x0014_AÌL@±_x0005_A±J@_x0003__x0005_S'ÈÞI@qÇÚz_x0002_S@]Ä£3V_x0002_S@Hìgn_x001C_S@`[k_x000B_ßØR@×_x0015_¹¾½ S@¤É3\%S@_x0019_a[_x0002__ÆR@-E-±G_x0004_S@(Ø+Q_x001B_S@»­ë?_x0008_S@¨ÊÙ_x0016_ðR@õíèÂ"ÉR@Z5_x000F_m_x0001_S@Ð1*ÂJËR@K{J×LýR@Úòò¿núR@ªi¿^*S@·òxixùR@.øÏ¹!½R@¬V,_x0014_R_x000E_S@B_x0002_!_x0008_øR@"ýÜR_x0015_S@_x0015_e¼%NßR@`¸[z_x0012_S@ôX ¸Û_x0017_S@.Z¾ÑÛ_x000E_S@|WÂJìR@_x0014_ºû_x000B_S@Â;møR@Hfy_x0013_|_x001D_S@âái°_x0001__x0002_"_x0002_S@ZO"+äR@ã¥{,ÜR@k_x0001_[çÂýR@vý8üæR@&amp;áÜÏR@£aÙøóôR@&gt;F¼Ø_x000C__x0003_S@_x001E_¬¨N_x0003_îR@_x0010_	e+_x0015__x0011_S@Õ5±çR@â_x0019__x000E_h'ìR@]g·ôR@_x001E__x0012_hÊEðR@\d¥¨ÕR@l\°VzàR@6°QX_x0005_S@Yqø(	ôR@;!3wþR@½© ·ÙR@_x0001_V¦¨ÞR@Iå_x000E_`_x0001_S@Á/`WO_x0016_S@U_x000B_¤4-øR@m_x0003_üD&amp;åR@þJ'_x0013_S@_x001D_ÖßuæR@ö0_x0004_È'_x0001_S@_x0014_ÞV*æR@Ôoµ «_x0008_S@«_x0017_&amp;küR@î$ÖíøR@_x0001__x0002_dZ6_x001A_öR@ú´_x000E__x0018_Á_x0002_S@5_x000B_þÎÃ_x0007_S@_x000B_o oÙR@þzë_x0006_S@¿4¿åZ×R@Ò¦Â[VôR@v_x0012_«lû_x0012_S@×Òô(Ð_x0005_S@ÎïnE±æR@:öäÇ%ÛR@¨ëåÅ,ÒR@Òï¢_x001F__x0004_S@òbð"0
S@ÿDê¶ÍúR@P_x0001_ aD_x0002_S@'kz_YîR@9ÕL9ÕõR@£)_x0008_ÖßßR@ãÏrrßüR@_x000C_Î`móÑR@õ"¨O_x000B_×R@ìð¸üÄÊR@_x001E_çòö_x0015_ÝR@ì1í:ÌR@_x0019_»ñ_x001D_nìR@½0HZÇêR@_x001C_êà_x0005_S@$%æHìëR@¼_x0003_Á_x0016_TþR@èsBÆb_x0006_S@íq5ý_x0008__x000B_÷R@ÓFRj7S@rJc'îR@_x0015_¡À ò_x0004_S@N_x0012__x001A_\QÎR@	Ó§ËáR@ªû+.&amp;S@òÙ~ÐöR@%)w_x0006_ûR@T¿_­¤ðR@Á_x0003_Ìü
S@F7ÀóØR@_x001A_i_x0014_ÏR@&lt;_x0015_½_x0014_ÍR@m_x0001_Ú¤ìóR@Ýs½_x0016_ëR@_x0005_ß_x0002_D_x0015_S@B¹óé_x0007_S@_x0001_@³£ùãR@í_$ ïR@s§^N¸ôR@_x0018_ùl	q_x0004_S@I)3$¦'S@¥!¼õ_x0011_S@²¶_x001F_2+S@_x001B_·ßÏR@/»èÞR@__x000B_üýË÷R@õ@NN_x001A_ÄR@j'ØF_x001B__x0001_S@èôR@×¸_x000F__x000B_ÆßR@_x0002__x0003_ÚF_x0001_ÔR@_x0007_]Û4¬ïR@@!Øx_x001E_S@³_x0007_Û_x0007__x000F_S@djE?ü_x0018_S@åÙÄ®L3S@Ý9WÜ_x001A_S@ËµifçR@Nü°4ÀÇR@ú*ôþ°	S@zD!o/÷R@PEéÏñR@×Íçl_x000F_S@P,ãW_x0018_S@_x0012_Ý×¡H_x0007_S@fà§ùí_x0002_S@¯_x000B_C.._x0010_S@õ}çz_x0019_S@_x001D_-özëàR@jnj¨yýR@Ë ßHnñR@Àk²ô_x0007_ÎR@RD&lt;_x001C_ãR@/ÐW¹Å_x0019_S@&gt;RÅðõR@V_x0019_ÄMãR@ÿ\_x0018_y/ÿR@À 0QæR@ÓpBùR@]ê=BãýR@Ê ©²õ1S@¬s\_x0001__x0003_ÕËR@~$¹Ê_x0001_ÁR@T£øóú_x000F_S@¤ë_x0010_
º_x001C_S@©(£_x001F_(	S@[Ç?Öû_x001C_S@¾+_x0006_õR@zÕPOáR@ªÎatC_x001F_S@_x0011_²_x000E__x0016__x0018__x0004_S@µ/-_x0016_N"S@\÷,yÑR@1Ø_x001A_÷èR@I_x0016_¦ÿ_x0008_S@gÐ·Ý_x0015_S@Ê¹¸ZÎR@4I²[_x0003_S@ }|,ýR@Ë
#©	_x0012_S@O_x0018_hfwÞR@_x000F_ö÷ÁãR@ö²­æ²ÚR@Ò¿H?ñR@³3_x000F_½ÌÝR@æ_x0012_1_x0002_X_x000C_S@&lt;_x0017_6Á&amp;_x0011_S@ê%ø(S@
_x0001_F]_x0014_S@Ç&gt;ïR@_x0011_úN_x001C__x0013_)S@åö-_x0013_S@Ók_x0016__x001B_»'S@_x0001__x0005_¾®¦,_x0018_ôR@HDòwõR@ØéöòR@4.q-_x0013_ÚR@ó¥Ð¥_x0018_S@øi_ä¤_x000F_S@4K_x0007_þR@;Ú_x0003_1À_x0014_S@ÝÅ&amp;ìî÷R@*ézµäÚR@ñH_x0011_v+çR@ÝÛ_x001B_Ä_x001B_S@Q²òìR@æS]',_x0008_S@£Ãq8³åR@hÕÖ÷)S@¿
`:ÆûR@óÉ,Ô_x0004__x0017_S@K±{&lt;õR@ Èð(_x0002_S@ªBþèR@2_x0015_ÄßR@ÖfÒøOÙR@QtØ«Å_x0002_S@zÓYêR@×pØ°_x000C_ßR@o¾ Ï_x001E__x001C_S@§×0_x0015_¹ÓR@Ã%d^ú_x0005_S@ßøíR@Å¥6ÛÜ_x0016_S@óGe)_x0005__x0008__x0004_àR@_x000F_M¿y_x0019__x001A_S@_x0010__x001B_*ßÆ,S@5´-n÷ÔR@¦÷§¢þR@zX7ZòR@¶v&gt;P
S@Ï_x0016_ñ¤KúR@°&amp;1_x0018_J_x000B_S@_x0006_ë¡4îR@câ*_x001A_Ä"S@·eÖiØäR@cû&amp;é,_x0003_S@c%%åö_x0002_S@|aõåR@0ÍÈóØòR@:Ë¡iÿR@!«t&lt;)S@ÛåD_x0005__x0007_S@Ö0i§(üR@¿TÏ#²_x0001_S@_x0018_Æt	!üR@hx$]uéR@22RÄàR@_x0019_Ì&lt;¨uÚR@u5 (xëR@û_x0001_iY#_x0014_S@_x0014_©P4ýR@kÎñùR@_x0004_þz~_x0007_S@F_x0005_Í_x0016_%S@ì
y_x0012_²ëR@_x0002__x0004_esðB^_x001A_S@±O]ìþR@¤_x0003__x0008_|ÝR@çü5`_x0010_S@=7ËNâR@XxK3_x0011_S@|o_x0004_KÖÐR@VÙÍ:ÛÿR@6ÁãÇ_x000C_S@þ0ÂÜ_x001D_S@iü¾=ÖR@dû_x0011_&lt;ùR@Q_x000F_«?úR@n¥PÏ_x0003_S@ìIÖ_x0019_ÃøR@ÏÃ_x000B_SðüR@1ðäÐR@©ésÎ÷R@_x0016_­,ß{0S@V¿_x0018_ÿ³êR@B*Ê)6!S@_x001B_bRM:ìR@¯é]¸ÂîR@îÏ$_«öR@4@_x0001__x000B_	S@_x0001_iU_x000E_ÚçR@_x000C_K~e÷R@[T²ÉuáR@]_x001C_úòã
S@iÝZdrÅR@4v0H9_x000F_S@&gt;/Dv_x0006__x0007_½þR@¶r£1²R@Ô_x000F_eñM	S@ÜMøÊÃ_x0010_S@ÇÏçOóR@[«_x0005_"S@	@ró­óR@Þ_x0017_È_x0004_ãR@{XKÞR@_x0010_Ëº´
ÿR@åÈ¨Þ_x0003_âR@_x001D_Ê/ûR@0g&amp;|ðR@&lt;ª\ÇR@ªÛWI#òR@à=¤Õ_x0012__x000C_S@úy«öÖ_x0007_S@]rêËïR@}1ÎÞ£_x000B_S@o_x0015_ä¥ùR@Oÿ_x001E_D#S@_x001A_»k_x0012_ÞR@%v_x0011_¿_x0006_S@¢_x0002_b_x000F_×R@ÎmÜæðR@ÚG7_x0001_é_x0001_S@Ä_x0019_=ºçR@ú_x0010_=¨ü_x0004_S@_x0018_¯qá_x000C_/S@_x0015_ÿàC_x0005_S@üi_x001E_}²_x0012_S@÷÷ð#_x000E__x0004_S@_x0004__x0008_iävhàR@_x001C_àtjóøR@_x000C__x000F__x001A_eæ_x000B_S@³!zFløR@8%_x0006_#D_x0005_S@_x0012_ ëæùR@§rX_x0010_xÿR@_x001B_ÞU_x0013_æÛR@{_x0007__x000E__x0010_ÊÜR@-	´T7_x0019_S@_x0014_-Ç)Ø_x0004_S@_ÙùþLÝR@óg?&lt;á&amp;S@_x0019_»_x0006_S@¨d­±ò×R@_x000C_:¤-S@g¬ßÿ¼_x0011_S@Å×êîWäR@µ_x001D_g"üÿR@¥Ù¥løïR@ü;ÏT}óR@¶qó_x0016_S@_x0001_``äR@T{_x000B__x0014_FñR@^_x0018__x0017_;ÑR@¨Cf8_x0018_S@h_x0003_ù¥âR@('_x000F__x0002_S@@_x0011_NO_x0013_íR@_x0019_¾-&gt;_x0003_êR@_x001F_â×þ_x001E_S@_x0001__x0013_Y8	
_x000C_S@}¹¸ëãR@ÞH·jÔëR@ZGÊ­_x0012_$S@d;_x000F_ýçR@_x001F__x0008_|êR@_x001E_¤¢_x0017_O_x0006_S@ÀÎ9}èR@
_x0006_¾]ØR@!_x001E_ÌG_x0001_S@Ì³_x0017_úéR@ø6É¥&amp;_x0017_S@ä¯7_x0012_S@!r_x001E_pB_x0001_S@ãÎ_x0001_ÖR@ÈK_x0011_À_x0007_ÓR@_x001F_]H³ÜR@÷¶ïc¾íR@N¸fQ_x000B_ëR@ú³%cPÜR@¿_x0014_¡_x0010_:_x000C_S@rL	bÔR@_x001E_.Ð_x0018_i_x0017_S@µ_	Ü_x0003_ñR@vÑq_x0006_w$S@gûh_x0003_S@_x0004__x0002_'_x0010_ÖR@5#_x000B_ý_x0005_S@_x0017_¿ö: _x0010_S@_x001E_!9¢_x000C_S@ó¹X_x000E_áR@_x0001_PÕòR@_x0005__x000B_ªe6©¯_x000E_S@$¶ÞÿW_x001F_S@¢_x000E_Å£¥ÅR@;,#ÕöR@fÕ_x0014__x0004_7_x000E_S@ÒA_x001F_åR@_x0008_srÛR@È_x000B_±Ù¾ÉR@­dÍ_x0014_ò!S@_x001E_÷ï¾ìR@C;û_x0002__x0016_S@"_x000E_9´ûR@wgYñ$ÚR@__ñ¦_x0013_S@ÒÕ¢Â_x0006_S@ebïxª_x001B_S@_x0012_Z.À$úR@õ_x0010_²õÉR@þW÷¨qöR@É_x000C_Íì-S@ó_x0007__x001E_ª"óR@§_x001C_«Ç¾ðR@±_x0001_ð_x000B__x000B_÷R@H_x0005_Î5ü
S@Êh°Å_x001A_S@?w_x0003_ÄÀR@ÁÚÇ[_x0007_S@zëUCéR@_x0014_fÓ.}ÔR@ 	£_x001A_ùR@×Û_x0003_S@ðY5_x0002__x0004_õR@3ÛÌD¶_x001F_S@Ú_x0001_C|5ÓR@\oBTåR@§½»ÖníR@Xâò$éR@@_x0008_	Ñ._x0016_S@ü*áü2_x001D_S@JCR¸á_x001B_S@òõiM@_x000B_S@_x0008_Î¼úäR@y~­_x0017_¬üR@H8&amp;S@Ê²kÐ_x0013__x0015_S@jÙÄù_x0013_S@,¡ðãíR@¯_x0002_û_x0003_þÖR@¾Wv&amp;_x001F_êR@_x000F_²ôñ	S@K)å_x001B__x0006_S@_x000B_V[£#S@_x001F_)ÒóU_x0010_S@Ó£±¥^ÈR@JÆ#é_x001D_S@¡¿ÂØéR@ÁD²[ëR@_x0008_7_x0013_µ!S@B}_x0001_ø_x0001__x0008_S@ÛH  ñ_x001A_S@Ã_x001C__x000C_9_x0002_S@}_x001A_¤ÕR@ñÇª_x0011_éòR@_x0001__x0007_¼¹x	âR@ÌHñÅ«_x0017_S@sÍÏèR@÷I®ÛR@=æ_x0004_zÒR@¹i¡_x000B__x0007_S@p_x0001_/Ia	S@?åV$ÕR@{ý½Í_x001C_ïR@&lt;2Ù¥aÐR@¨·Ló_x0012_S@_x000B_&amp;T_x001F_J_x001E_S@9ï_x0013_+ØR@³õÄ&gt;? S@_x001D_	ã§_x0017__x0018_S@_x001B__x0005_5	ÌR@y¯eej_x0008_S@Á_x0014__x0002_º_x0008_S@Í¤gVw S@*_x0003_½ß_x0013_S@_x0004_Þ;_x000E_S@é,ÞG¼æR@Ë_x000F_åÇ_x000F_S@Çßz_x0011_òR@)áI_x0006_¾_x0004_S@_x000E_É_x001A_MõR@ýKò_x0016__x0019_S@iO9`gûR@2pcB»R@QnÀ­%S@÷_x001C_çâR@Ã9èà_x0005_	6öR@Lo_x0016__x001F_+S@VojÜ#S@e°_x000B_7èR@Ýux­TÍR@Þ ðäîR@cÆxp{ûR@=O ó]óR@_x0017_ ä¤
S@@_x0017_{èûR@Ô¼KCO_x0011_S@Þk«»²_x0003_S@Õü½¿R@"8_x0001_÷2þR@_x001A_£+_x0004_ÂñR@ï&gt;|üR@&lt;0_x0011__x0010_ÃR@æ æ+bÂR@¤º_x0019_Øù_x000C_S@ç&gt;º¾¢_x0002_S@·½R7íR@K©*ªâR@Lø_x0008_Õ_x0005_S@_x001F_T7	 S@´ÔÆr_x0014_S@ñ2Ø!ÞúR@_x001E__x0006__x0007_TïR@koÿR@£ÑU_x0015_S@_x001B_2_x0003_H_x0004_ER@Â3_x001F_Ì'R@ÆÙpÔhQ@_x0001__x0002_^È0{°R@À
_W	åP@¢_x001F_¼ðóÞR@Á1ïÃQ@Ï_x0013_2­pR@wnï_x0006_·_x000E_Q@4ÞN}%ÕR@­	ç9Ë¡R@
Èÿ÷JôR@äJOñ}R@94P1eQ@Eæä»SèR@kÒº	9zR@x&gt;òKyÉR@íÓÿúÔR@^nº7®Q@Y¢8UªR@_x0013_g7äQ@ØVÕ+òR@·U	²M8R@NBq¯ÈQ@4XÓEVÒR@i[ÞU¾YQ@êFÆ×+³R@_x0003__x001D_¾s2ÉQ@_x0017__x001F_ç¿ëêQ@º §0hR@)§¡åQ@_x000C_&gt;±-¡QR@|X&gt;{!R@:ûÅÇQ@q_x001D_Þ7_x0002__x0003__x001F_ÂR@Y&gt;áÎOR@_x0018_v_x0015_Ú_x0017_R@l/:_x000C_çAR@p¢÷_x000E_fNR@:Å_x0005__x0017_I.Q@__x0016_¨XõÙR@_x0001_2_÷¾_x0004_Q@&amp;W
þUQ@ÊµGäR@]&amp;Þ|;R@¾ßGðkR@m¯&lt;¸þµQ@Çy¡ðz¦R@ê8ÒavR@$
û3P@_x0008_¿IÀÀcQ@aóÄ$²ãR@ÖÕ+QótR@ó3VÍ@R@	µ_x0013_²KÒP@Ñ#_x000F__x001E_R@*#üqQtR@_x001B_YFâ!ÃQ@¬¬Õ
ë¾R@SøR£ÉäQ@,­ÅéK½R@hZv°MQ@±8jTØQ@Ìøò~e¥Q@«Zcu}îQ@!;:_x0004_±_x0018_R@_x0001__x0002_Â¡M¦«R@t5&lt;¯EÑQ@ÜáVÖ_x0007_R@£Ï_x0003_q_x0008_çR@3ö_x0001_p·R@Ü\´hwµQ@Í½¡8R@ÐFæÄ
GR@0_x0011_3Q@û/â:qQ@WÂý0÷R@S·_x000E_ý$oQ@ÕáK»Q@ñ_x000C_ÐÉ¥R@ÊMÄQ@ìçoBc±Q@CtýËR@&gt;(RA2nR@Xö¿i{?R@PØ_x0008_Kþ¤R@k_x0016_èp&gt;²R@ÊFÑ¼cÐQ@ÒAØ£å©R@FÍ_x0011_dB*R@)&lt;ñ¾ØR@õÊeÒBQ@_x0007_õòì±ÍR@_x0013_f#V&amp;HQ@_x001D_Âö_x0004_=°Q@&gt;_x0001_ÎJR@å4Ü_x0002__x0008_ÌQ@_x0006_¸ ]_x0002__x0007__x001B_ÍQ@±^3úg Q@ó7Î2GQ@æµÈãõR@Ú§¦¼R@_x0014_®2ã³7R@rÔMxîR@^Èí_x0001_ìxR@ ÄV6ÊR@_x0005__x0019_*5_x0011_ºQ@2þõÇR@\y©Q@Ng]©ÿÅR@£ÿ8­VR@_x001A_»á"Q@_x0005_~_x000C_ ÃR@[nXMkQ@÷WiY«R@_x0001_Ðw_x0003_Q@ËEp_x0006_R@;· mÁ\R@+C .ÛR@=_x0016_`C.ËQ@2Ñ¹j?ýR@þ_x001C_ÍTøR@¹d_iÅQ@]À¡ECQ@ènN¤)_x0004_R@þ^Jç0Q@
;ß{R@ZÄcÛ	ÈR@#|1(R@_x0001__x0003_w`SÁ³×Q@j¨üÀnQ@Dì&gt;j¹Q@ 6ê´R@®_x0017_¢¯¬R@QÿÌ_x000B_S@j®V_x0011__x0018_`Q@Jðöä~wR@¯êÙï_x001B_R@bôuëQ@m
ØðR@&amp;ä¡"Ü4R@_x001F_¥ÿÿlR@ÉýéHVòQ@_x000B__x001D_¿çªR@h±iN5Q@kjÚR@Ò_x001E_B®&lt;VP@ÇÄ°*D9R@ÛÏûàQ@_x001C_ZK	XøP@Ù{àTR@års$c_x0016_Q@÷_x000C_ñs-R@u×&gt;àÆ³Q@n»ÎxÕR@Ê¦+ÅR@gDsñ2R@6Sb)ÕQ@_x0001_ÁÑ²_x0002_S@³&amp;×ne_x000C_Q@ýÅ_x0005__x000B_·ýQ@_µ&gt;_x000F_R@_x001F_0_x0001_¯R@¿UÄ·Q@y_x0008_V5¨R@ZÓ_x0017_?Ö¯R@zFÜáQ@ÕÙÕ_x0007_=_x000C_R@_x000B_F$zÇªQ@O_x0010__x001B_SR@ýÑ¯qloQ@$éQ_x0014_|P@JÌ_x000B_	_x0003_JQ@Y_e67R@^¥Ï_x0002_R@t\ì!Q@_x0004__x0011_¡¡µÄR@±T_x0018_.º&amp;R@iHÓ_x0006_-¬P@e0«ûÚQ@ÿWMoi÷R@KYÜ¾Q@_x0005_K´_x0001__x001F_R@_x0013_þS&gt;_x0002_ñQ@=;½ÁÞ¬Q@¡¸[_x0005_YûQ@¦:_x0015_rRR@ÚH#_x001A_R@@®ñ¹ãR@·@We©2R@r3È_x001E_R@_x0011_A_x000B_ßé¥Q@_x0001__x0003_@Ý_x001B_w_x0002__x001B_R@{2ãYZ)R@À_x0008_ùR@!/ô|ûR@%/±Ö½òP@ô_x0010_8_x000E__x0005_P@×òÌà²çQ@_x0016_»H*3%Q@,7ÆH_x001B_4Q@l¹±ø!_x0005_Q@_x0014__x0001_«|fR@r;qyÔQ@®_x001F_0h_x000C_yQ@³e°_x0004_S@.qG?ÆQ@ôk{f¿R@_x0007__x0017_U_x0011_YQ@s_x001C_´4ÑbR@¬0ÛÁàR@VÁä¿úR@ñQ`5©ºR@WFëGR@£ÝùðÇPR@_x0007_ÌÇ_,¬Q@EýufàîQ@_x000E__x0010_¤këR@_x0016_õ_x0003_ª*`R@Ü9_x0013_ÞèR@ïù@ôéR@SA¢Z6ÇP@a+¬_x0013_¾ìQ@0þZK_x0002__x0004_¼Q@Ê_x0004__x001A_;ÓQ@j§:ÙP@ë_x0015__x000F_æçP@ÝáÏ³_x001E_Q@_x0003_»È´4R@9W|eåQ@za©_x0007_ÀäR@WïCoöáQ@ÎÕ_x0004_:'ÐR@AôFQR@ù³&gt;_x0001_S@é'-_x000F__x000F_R@Ä
ÄÿÀR@ÌÍÍ5ö_x001F_Q@}èbLG_x0001_R@\4)KR¶R@d/q:_x001D__x000C_S@¶ _x001B_B+Q@EÚ!¨ZR@)k$F-Q@_x0002_Y_x001E_ô_x001A_êR@8y¥JÕP@s7à)gQ@ñ"pÛcP@_x001E_¶Îø5R@hs_x000F_
VQ@(w(fËP@Õ[2PR@«ØÍ_x0016_íR@*JU_x0019_äQ@¼_x0001_p~|R@_x0001__x0005_ÈX|±ãòQ@üe_x0018_C,=R@Êz;É­R@©~a'ÞQ@ôGÜ-}QQ@Ù0/P{R@_x0004__x0013_ÿ9®_x0012_R@Çò± BR@Q_x0011_P_x0013_¥0R@c½$wFR@\}¢Òu¹R@»KÁ_x001D_R@s¡Ý_x0008__x0015__x0001_S@@_x001A_Ù_x0003_(R@6Ï_x0016_gVoR@=©K¯ò;R@ÛÉT³®R@tpe}¢GR@_x0005_aÿðLQ@ÇÊ©Ä}Q@,ô],_x000B_R@_x001E_\F{«»R@¤^\f-&gt;R@_x0004_å`bR@ç_x0014__x001B_Q@y1«_x0003_ÇQ@¢%Nþ
àQ@k)ç&lt;|_x0019_R@X=aýF]Q@®ÙéºRÎQ@_x0002_§^£tQ@_x0011_»0_x0001__x0006_3R@öÂ(
¢R@ë$nèÛ_x0015_R@é×óE_x0001_R@_x000E_mckó_x0004_R@d­äö*ÏR@?¥õ±_x001D_R@_x0011__x001B_0ô_x0015__x001D_R@u@Ë_x0010_³ÀQ@VV_x001C_dR@_x0013_ÂJYR@#
LÅ§Q@:ÌêHõ_x0007_R@Z2oØýÉR@Ý[Ò%R@ûh ¾_x0005_S@X=Ú_x000C_{,R@É	ï_ÑR@`¢)_x0017_á_x0012_S@h_x0008__x0012_7£R@¢¥º_x0004_Á/R@1_x0006__x0002__x0007_P¤Q@ÜÑÚ)ùýP@D_x000F_ô$Q@S_x001F_oç
_x0008_Q@´àµ[zQ@Ü\BéáKR@X1÷½Z«R@%^`_x0014_µP@*³ðÿµP@
}_x001B_£pÝO@_x0003_§ç®KaR@_x0002__x0005_ä_x0012_ý¦R@æï_x000C_îP@µ_x0019_¬nÙQ@N8EâFáR@,¾AºóR@NLØ
É
S@C\y/_x000E_]R@Sd31R@¨Pb_x0016_WR@ý»|Ëµ%R@±_x0004_ûÉ¨_x0016_R@_x0017_2ðvqR@=Y_x0004_ÏrR@4ý!®_x0001__x0015_R@Ë~_x0019_?R@68Ûð_x0008_R@/^E²Q@RòUv_x0012_Q@¨"_x0003__x0007_3mQ@YÚ,_x0015_´R@Ø1_x0004_4ÝQ@J2KÄR@_x0003_í_x0015_1TR@i_x0006_¼`9wQ@ý÷\Të_x0010_R@æ¼Í¤P@	Þ`_x0018_I¨R@_x0011_9h×³_x001F_R@ÿ³DkúfR@+9¶¹sQ@_x0010_à_x001A__x0011_ÐQ@!á_×_x0001__x0006_ÈüQ@_x0006_²_x0012_ÓR@J+[ËÞR@+ÿÒaøQ@#_x000F_ÐûËãR@_x000C_&gt;_x001B_­RQ@Fí$#_x0010_R@´mfùá_x000C_R@N×m
©R@ñ_x001F_´ÁXR@Ö2`ÐiQ@ÐIê`&gt;Q@__x0019_JéR@W?$_x0001_²R@Å¯_x0003_emR@ÚîÿîÖQ@¦_x0016_&lt;'oP@£O_x0002_´åþR@£À)P_x0010_S@f¼0Õ@R@_x001D_´ò#æJR@:HZ%³Q@ç4n'ýWR@sÔ_x0005_[þyR@ô°_x0017_,$R@ðØaýèR@íõÚ£ÞhR@b_x000C_6½Q@¯%_x000E__x000F_J¹Q@._x0004_&amp;?âR@ÎUl}jR@Aã_x0005_Ë¼P@_x0002__x0003_øï¾ÈÿQ@×;a|Q@ÔÀëUQ@_x0013_\'_x000B__x0006_R@,ï_x0010_:h_x0018_S@4­¢	¢.R@_}_x000F_ú_x0008_tP@_x001B_	Ö^&amp;^R@ö?î_x0015_ÝR@¯_x001C_üÃõQ@5÷óÈl_R@&lt;îCR@¥ú_x0002_waQ@0¦R@_x0014_Íå_x0019_ó9R@,Ò_x0014_öP@ïº_x000C__x0002__x0002_.R@Þ¶P_x0001_NR@ge-
¶R@g­/þ8_x0003_R@Hr_x0012__x0002_¶8Q@moQÆàP@ÇßÖWQ@Í_x000B__x0004_Ë_x0016_éQ@%éÀ_x001C__x000E__x0001_Q@8Ü.JYR@ØM5_x001D_(Q@mK¶ü_x0017_ùQ@[Öö³C_x0013_R@&gt;_x0017_¢8¿ R@ß_x0018_²[R@Ðpò_x000B__x0001__x0002_àoR@Ô}_x001B_ACÎR@_x0012_®5Ü¸R@¨ùØ_x000B_²#R@H¹ðIuHR@×_x0008_ö _x0003_R@0_x0018_y¢~R@åÝòÉßYR@°TaEb÷Q@72"iúQ@I±DË0sR@Û%YÈfeR@âÙÐ_x001B_òQ@`©+VAxR@(_x0002_/Â¢P@ñaÙ,] R@_x0010_A__x0005_1JR@Á|_x0011_!"R@)*_x000E_ùÛSQ@ns Ó,	R@³¯îê~×R@Öw
_x0015__x0006_P@¢ø8ßQ@5¹&lt;40æR@C,¦_x0012_ËR@æ_x0019_#¹_x000E_&lt;Q@]®Ö$_x0008_S@_x0011_fÞR@­Òî÷#ðR@°_ñ+R@â!_x001A_ãuR@kíÍ)_x0014_MR@_x0001__x0002_ &lt;IhIºR@&amp;W"b_x001F_P@ºÃª¶_x0005_¾R@æ_x0003_öôqkR@NeDM_x0007_R@x¸uâ_x0008_S@,1ðü_x000E_R@¸J~_x0002_ÄQ@¸w²Ì_x0017_&gt;R@øYL§_x000C_ôQ@m_x0013_èé°R@æ"Ø1UðQ@5Ý	H³R@÷B_x0014__x0014_ÔR@d_x0018__x001D_HØUR@ê| À¢R@®_x000E__x001D_¡Q@´~_x001A_#*¸R@o?­ÕäÖR@¶¬LrJP@.ÌräÅ3R@º{_x0005_¥fDR@_x0019_Í_x0014__x0011_ÅÁQ@+_x001B__x0019_vWQ@T_x000B__ðLQ@±¼ÉM%R@bW\_x0018_&amp;R@ü+ÀÈ_x001F_\Q@
Ì8éþQ@_x0007_@d89ÜQ@	¿Wò&lt;¤R@±ÍÓº_x0001__x0003_¯ÅP@;L&amp;ÏIæQ@è6_x0019_5xiR@í_x001F__x0002_è!_x0012_R@6éÉÜR@æÕ8ÁR@èïª¨_x0001_eR@]X·R@0hÿÿßQ@ñ_x0015_*ìP@(Wí2R@ÝN®ÇßÌR@GÂ_x0003_	ÓR@ðcª/QêQ@`Þµ_x0016_ìR@Ü/ª(~IR@Â_x001C_Y&gt;_x000E_R@_x000E__x001B__x000C_Ö_x0005_aR@÷V,û¹R@_x0011_ðÆ:¢Q@_x001B_{_x001B__x0008_D_x0018_Q@^î'AöQ@ÐV??Q@vñ_x0004__x0008_CÆR@X_x0008_iI6Q@¾S±.ÔQ@ò®&amp;Å æQ@e	Æ0ÎO@¯áe©QíN@Ü÷w_x001A_ËMP@t_x0002_ØKÔBQ@òPiWíP@_x0001__x0003_b÷ñ_x001C_J@Z_x0006_7§%¶P@zo7î_x000C_{Q@lI~Ô5P@'¼_x0012_îK@_x000F_§_x0002_iÛM@  Rã´£R@_x0001_ÒëÄM@~ÊÚNrÑR@Ü_x0010_íÉÑ S@}°¦r_x001A_ÒP@ÇNëSsR@õsÂ©?xK@º¯_x0001_uBP@1EkæaN@}@_x0013_0÷P@,&lt;_x001B_ïR@z-yaËL@Î|6ëË¨R@~ö*&lt;g.O@¤N4¼¶¬O@~ÿË_x000F_PN@_x001A_²ÿÏ_x0004_@L@¤)"K4P@_x0016_i°¯ô/O@\èC_x000B__x001A__x001D_S@_x0004_%:î¯LK@±E_x0006_am¼R@?Ìó_x000F__x0011_qM@Ò_x0004_ _x0019__x0001__x0005_P@(_x0011_#­-ÜP@(_x0018__x0013__x0002__x0004_³ÌF@Ög.6xJ@ù°Ýò¡JO@Ô7Ô_x001A_gJ@Ä_x000E_2_x000B_ÑQ@_x0008__x000E_¾_x0001_éN@zTºËJ@lµÿaðP@_x0004_N_x0008_×\_M@®_x0010__x001F_{1P@	_x0010_ÃIR@¾_x001F_ç3¢Q@½Z_x0002__x001B_e½H@_x0010_*m	P@l_x000C_¶&gt;E&amp;S@A_x0006_©[§_x0014_J@©ÈFýrüR@ÜVeFbQ@U°XJ@âèí_x001E_¿ðQ@åkÙ5_îM@Àõ_x0007_oG_x001B_E@îïð_x0002__x001D_P@n®¡­«âI@v"µò_x000E_M@Þ/.ÛûG@ _x001E__x0008_\ÕgL@e§ÕìrYS@Ö_x0011__x0006_Eý)K@ ýhDO@·ï_x0003_C±¢O@÷dö ¯9J@_x0005_	;a¯&lt;¶N@wÝ±_x000B_ý]Q@ò¦úyR@æXø1ÕR@c»ÙæÑ°R@å£_x0004_r_x0008_%L@È¡UÎP@®j¥_x001F_±ÜH@_x0012_{jB_x0014_Q@_x0011_êFKèN@ÎÚb¢_x0001_R@!  'ÅI@ì_x000B_ûE×R@á_x001C__x0011_á_x000E_R@k_x0017_õ_x0003_·_x0013_N@JÄQÍÂrR@ÌSô_x0016_ÇÌR@ó_x001D_cÀbR@d¬kÌN@0á1_x0016_ªhE@_x0018__x0006_¸#ô¯M@0bÝú=êR@_x0001_K­æ_x0007_ËN@bv0Ô@P@ÊlSJÅýO@_x001B_sóÔM@u/_x0002_©hR@_x0002_5±_x000F_úP@ýÏä)8N@mjt_Ì&gt;R@*ÝZ%&lt;·J@¤½
_x0001__x0007_áLM@´lßúÒQ@_x001B_
&amp;ªï_x0004_R@6_x0012_Ë9`P@Ûê*@Þ¦N@t3ðÝúèP@) pbiP@ÀE%ñ}_x0017_S@¢M¼oAN@"ã|¬`àR@?ÆzB¯ÙJ@8
Aò´_x0001_Q@_x0005_­C;iO@À_x0008_ömx&lt;Q@JÒ_x0002__x001E_AQP@¯Úï`&gt;N@Â-­£¤ÖP@&lt;¢kÌ_x001D_P@¿âùD@ðR@_x0016_ÇjßuP@ÌZ_x0015_«bdR@_x0018_&lt;¯_x0003_üQ@pi_x001E_ÞM	Q@3ü_x001C_x_x001B_R@AQPó_L@ö5Ü_x0006__x001B_£O@&gt;_x0003_N}R@ZVÜÄ?Q@ë _x0016_ä_x0003_O@kd_x001B_¬JGL@¼_x0006_!8E?S@qkÌÆXM@_x0003__x0005_¢%%/ÆO@ÚDÉ £ýP@Ió_x000B_ÿeN@%á_x0007__x0006_§M@=Ï´JïO@*0¸ûM@_x0019_Äê»rK@RÜmx¦®Q@&lt;9$5R@cy?äSO@~,à©úÇQ@Æ\³ÛR@_x0001_1_x0003_¡P@Õ¿~%N@0¹õ®iH@òh©ì¯åP@ò_x001A_½ªR@rY[Å H@Ø)í½-_x0002_P@r7 èXP@4h2¼gR@ô_x0002_¡8È¡K@8.(_x0015__x0001_
Q@"óAQå_x0008_S@þn?ûITR@ØbJ^óSR@ö_x0014_úx4S@}®mt
P@_x0004_Ú¡þÀP@l]}0ê)P@2Dò@S@).©_x0003__x0004__x0002_Q@Ôyïn$S@¶_x000B__x0019_}\*M@!Æ_x0002_Ò6_x0004_N@_x0007_)þÐ;_x001D_R@°5åÝHÇL@2_x001A__x000B__x0001_M@°%2E_x000C_ìP@_x0012_¯ÝÍ·R@àa.Z·íQ@_x0006_ñ_x000C_ÛN@_x000B__x0003_µHûP@=§nsuR@0	ÎérL@â¶)dP@{Ë_x001A_xð_x0010_R@&lt;è
9Q@ïXhrP@â1 E¿Q@®9¼:nR@4Â¦òï¼R@Ãöø®7-R@¼Ív¯$R@~òÅqJR@xÝd_x001C_jwP@ãïG²~âO@Y+ôCÑ\R@_x0002_zçM@õíè_x0016__2Q@!=c-&amp;&lt;I@
o_x0006_A²L@.?g`®Q@_x0001__x0002_ÐôvC3R@"mÊ_x0019_Q@&amp;_x0011_ø«G@_x0013_&amp;$kªÂQ@*^kP_x0008__x000B_M@ðÚÁ_x0002_N¶R@	dÝÇ3S@Î_x0010_µÍKlR@¤¨Ô_x0012_§P@Ò}Þµ_x001A_G@_x0016__x001D__x0011_o)R@6C_x000E_@æR@àÕ-ÀÀG@×1iØ"R@À¨±K@à_x0014_±PVéQ@
pà#Q@4ß]QR@Æ¨£®ç_x0014_Q@£*æ_x001D_§ÁR@p8_x000F_Ï¥I@ùàmÕNR@ºSn_x0003_O@0tùm;ÙL@òs2_x001D_ÐÅR@ôùLX WP@_x0008_m6_x0016_Q@Î÷wWR@°+ØowP@÷:­ÆR@?Òw_x0003__x0012_Q@L²ý_x0003__x0004_´¼P@Ô_x0005__x0019_.Q@_x0005__x0002_ak¼{O@û7f}¿³O@_x0017_´¿ÚéO@S-Ð N@8EHÆ[R@FÏ½¤uTQ@n¡7_x0015__x001B_ÃN@°xÔOZ:R@_x0018__x0010_.îÐR@ÅÚ±pý!O@Ï1o_x0014_ÉD@4º]AV(P@QÜ _DR@&gt;Xð_x0017_3òI@þªa.éJ@AðÕQ@_x0018_ðú%§Q@º¥}ÝS_x001B_S@{JUM@_x0001__x0011_t_x000B_1ôR@_x0017_ ÷_x0015_%Q@_x0011_îÝ©±L@îfµé*öR@~¨¼F_x0012_N@Âi5.S@ÎfõgEÔE@XÛÒç±bR@_x000C_³ÃR@ÂõßØ,ÚR@H_x0013_I7~¸Q@_x0002__x0004__x000C_BÐzÊ_Q@æÓ¤ºåµQ@'Sâb_x001A_#Q@Ry"¡8aG@ÐNû_x0007_Q@dw6å_x001D_Q@@YP
wQ@&gt;vTJ;FR@¾á2â·SK@qw6^¬N@Ñl_x000E_iK³R@l_x0016_òÎ]tQ@OKÚPQ@´J£M¼ÒO@_x000E_Fe­_x0004_lM@_x0015_Ã DÀO@]ÁñýúO@eÐvX*_x001C_Q@,[_x001D_ó_x0018__x0014_P@íÝ_x001D__x0006_ÎáN@ê_x001B__x0011_
ëQ@z£äRèR@d×z&amp;Ñ·M@qÏ²(fjQ@¿ú_x001D_©L@_x0016__x0003_Å,_x0015_ÀK@Ss/×Q@Òç:óìCO@;_x0015_OØ_x0007_Q@³Á4M_x0005_K@ÃÌ+_x0001_NeQ@Æã_x0001__x0003_
Q@§Oa#&lt;ÿR@9]jæÕG@rv¾&amp;TN@Fi¹Mn6Q@2$KËv=R@ÞX	{æR@1_x000C_S@F_x001E_@_x0012_¿ÝQ@ÆñÂAâQ@_x0001_Kf_x0004_1XR@_x0013_?PûK@¬.´û(WL@6Ý= 5«J@r_x0004_(4_x0019_K@&lt; _x000B_îÇãP@®"yÎR@_x001A_rMôN@³Ú±©F@Jüê7øH@\d¬ý?VI@êò³0"R@ãî_x0015_xN@ª&lt;_x0003__x0017_R@_x0014_±(VoN@EllCä»O@ßV±sO@8Z:Æ¥Q@fòæÒ_x001A_K@áiwìzIQ@Auï[­®C@X×_x0002_¥E^S@_x0002__x0004_t_x0014_¡j¤MQ@ôXZãüQ@Üù_x001B_¨KJ@ðJx_x001C_6P@nk8_x001D_N@4|F_x000E_ò¯I@ÀâÓ¢Þ_x0014_R@_x0014_{-êUFS@_x0003_²iGÙQ@ßy_x0004_=vO@Z¿h¿ßÌQ@Ý_x0007_OZûR@B_x0017_{wnQ@@'ÃdÕQ@®¿£ô¸Q@È(¡YÇQ@w±Äïæ(R@_x0005_²º®«P@_x001E__x001E_a3öQ@_~íCLKS@x@Æ®LóP@²ZU1_x0015__x0011_O@8%
LóÔQ@ã¹{;aO@ì¾8.R@%âô_x000F_S@b_x0012_Ã¬\(Q@w_x0019_­$oI@Ì8pèû«R@_x0018_5_x0001_¯¨óQ@_x0010_V=#ÓJ@³§»_x0001__x0004_"&lt;P@Ý£U"Æ@Q@_x0008_zõ_x0006_!Q@Ï: · R@_x0019__x0002_T9°P@qÎ×ÎK@vÕ;_x0010_g=G@Ö\Ï0R@_x0019__x0012_?9eP@	 rîÑN@_x001C_ÖXo ®R@ ï_x0003_!ÁR@Æz+'Z&lt;O@_x0012_H_x000F_$¿ãQ@Ê_x0018_o_x0017_w_x0016_P@üí¶1¼R@iSB(_x0014_rQ@ÄFi_x000B_ðL@á£s_x001E_½bP@Ox¼"M@òóBõR@#¬wrUÕO@¦_x001B_ßû¾GH@¨Ã_x0006__x001D__x001B_P@Ä¥_x0011_#o3Q@ìÍ&lt;_x000E_ÅGM@\vÝ_x0011_NøQ@_x0002__x0014_$ãZQ@âv¼[oF@tSúëðQ@.%úÌTP@Èn]pÍR@_x0002__x0003_ªÁá_x0007_R@_x0019_õì&gt;Q@]Â&amp;9S@öè¸0C¥R@&lt;LÙ§°9P@J_x0013_©ýlO@o_x001A_Þ__x0001_J@â"£ñÊP@¶³_x001C_±LQ@þýw'¥úE@â¦8_x0002_àP@óI}»TFQ@Ã¢£"+L@x²ù~âR@ôgÖ½khQ@_x0015_¥Í2/oP@&lt;_x001A_¸¦ºL@u_x000F_Â,¡Q@Lfù_x0015_Ê:D@0ãÆ±»M@2ãJ_x0005_GP@ÂdÁP@àGä*Á]P@±/Z.ïjS@«_x0005_YS×H@b
_x0013_­_x0012_S@6×M_x0006_iK@=%]ÄÊ,P@4Æ&gt;p·XS@e¶¤¹_x0017_ÉR@ÿâ¸ÎQ@Vz~³_x0001__x0008__x0010_I@æþ°6ê$R@^o)]òßQ@É_x0012_eÎÉ±Q@D¶_x001C_ld_x000F_P@þy«y:fS@uH_x0003_ÛµÙP@i»ªÀýÃQ@wv_x0010__x001A_I@^âæÃP@ô;¸2MS@í9úâ	
R@ÒåÌþ;K@â}_x0005_°A_x001C_M@×_x001E_xãVQ@à´S_x0002__x0004_S@!_x0015_è?JP@f@³_x0018_B@ ÇÎXÞ»Q@vèßÖSP@zãÖ§×7R@k_x0008_ýÓP@yúåtfØK@_x0018_ÙÐmàQ@_x0006__x001E_ië_x001F_O@Q_x0007_ê+ÀP@Vtã	K@ÍÎ;Ç{M@_x0018_B2SFLI@ÁÔÌP@0_x0016__x0002_9 `R@`g2X_x0008_R@_x0001__x0002_®¯m4ýÅP@¡ô£ÊP@ÕC_x000E_6M@õi7_x0015_6kP@_x001A_Çãm_x0006_ P@ì8·®_x0001__x0015_L@h?_x001C_3p-Q@hìñ­ÆP@¸ß3þT.Q@ôJ_x0011_pQ@k\s óçL@à&amp;Ç#P@xöÚ}Q@_x001C_Î¡âtS@ê_x0016_êÏCS@ Ge=ô{R@_x0005__x0005_0_x000F_&gt;_x0016_O@­9¼_x0017_2ûN@_x0018_¡?P@öz÷y_x0019_{P@6î F_x001F_P@gÛ¯ø®Q@l¬ïØ4ÆQ@ÚÍ
ñT_x0019_R@0ìà×)S@3Ç»SÜO@ê$\i_x001E_`H@òJY	ÿQ@7¨0	¹P@_x0010_b^$H@Ð_x001E_ïªÓªP@9y)_x0002__x0003_ù½P@ù_x0011__x0007_#SS@oígU	L@~tÞ­0BR@@Úàæ_x0006_S@_x0012_·°ÄL@_x0002_DÏÇ_x0010_õM@ïVG~|P@~]_x001F_Ã&lt;ØN@·ç$BûL@p_x0016_Ð m¥P@Ì~"ÛQ@z¸Åï/VO@_x0005_ÿ_x0006_dVL@!m_x0002_ªQ@ÔW\+Õ³P@ø±R7/F@Ô\~ì@M@B-Õ_x0015_bXQ@E_x0005_HMO)N@ü#_x0017_»åK@m¥8._x0018_Q@ùvmRúO@!ß¨?_x000C__x0001_P@öÆ¯_x001D_,Q@ë?*ÙP@__x000E_HÉZP@ðFÎØ' Q@eaá_x000C_ÚRQ@ÓwØa`P@:?Áåñ_x0018_P@ìÒ(FüP@_x0001__x0006_èS¨¯?Q@&amp;&gt;_x0014_ÕO@_x0002_RTú[·P@EoZ±¤P@·ÌÎ~_x0017_P@q½_x0004_{-¯N@#¡­xîáP@g-ù&amp;XP@à=LP@u¹³d/Q@ç_x001B__x0005_ø8Q@Mô-É~_x000B_Q@æü$ à§P@&lt;&gt;¢Á§ P@_x0012_ß.tüVP@÷¥vU\P@&gt;lÉ_x000C_Q@t} ·ÒüP@Ûà;èP@MLV_x001E_¹KQ@ÐìrØÃÝP@&gt;·_x001E__x0019_P@Ú©QØÝÜP@_x0003_¸ã_x0002_ÞP@¯¢¥P@Î Oeß_P@	mÞGP@&gt;ê6_x0003_ïqP@Ì&gt;~D?P@ä; gL_x001F_Q@©Ã_x0001_ÆÄÛP@òM,_x0001__x0002_ñP@ èý]3_x0008_Q@ùûF_x0017__x0007_Q@ $[¢IQ@ò!g_x000E_½~P@_x0016_T_x0015_þÖ°P@áµ§î
BQ@_x000B_Ù©Á_x001F_áP@8FÁ)P@!³{	¢_x0004_Q@ÑÛt_x001F_¤O@äERx_x000E_O@øbR,)_x001A_P@Þïu+P@µg)_x0002_¤P@Âº]ÜP@»Åq¼ÿ»P@TØÃènP@W!á\CQ@ô
È _x0018_Q@¬Õ%e»ËP@²iÓ­O@_x0013_ëg®_x0010_Q@ÂèkMQ@v«Õ	ëO@U) #O@¦&gt;¤ÉÅP@¤Âæå6Q@!É2YP@µ0_x0006_ÖÕP@_x0006__x000F_²!¢P@ã9,!ÛçP@	
ÇsÿÑP@My¤,Q@ÑÖ_x0006_õð_x0005_P@±in8
ÚP@|_x0002_Ê¯ÕÕO@fº§_x0010_P@ÿè¨]¶6P@H!îÀÊÂP@_x0007_dÇø¡_x0014_Q@4:$y_x0012_úP@û_x0001_þµP@]Åâ±gP@ï¤ÎgO@h.·l_x0002_P@ä¿_x0011_èï_x000C_P@LA¨àP@×êó*ÇÖP@K2G_x0002_{ÏP@Cü+£ÖSP@nbxæ_x0008_P@_x000C_¢_x0008__x0002_çcO@»faÂI÷P@DA»%¼P@_x000B_#_x0002_'?_x0003_N@6c¬ªîuP@Ê²_x0004_þUUP@î½5\_x0005_O@FÁÔB~TP@þ¹yd8ÔP@_x0011_í¶)P@èº¤._x000C_òP@q6¬ _x0001__x0002_ÜÚP@B##Ê_x001A_Q@Æ5­_x001A_ÊP@EO7¿$P@ÂFg©P@F g@ä4Q@â½_x0010_PàCP@^(HkP@à.'ccþO@ÿ_x0018__x001E_E_x0014_P@¬ª¢_x0011_ßP@xÅN:®¿P@_x0019_Ó_x001E_ÈýN@ç	nIßO@¥CÃ¡P@F1~ba!P@_x0001_é_x0005_æiQP@u¹¯â§P@°º¶_x000F_ÇN@¼ýkÑO@àL@_x0017_í_x0014_P@öQG&lt;/P@Àê÷ûRRP@¯3ïáYP@ùG,#Æ0Q@µØKýÍO@ùbsÀ_x0003_Q@¾*ß	9P@ø_x001D_£hãP@\Ð:¯áRP@ÿtÍN1P@ìÕ$(_x0017_Q@_x0005__x0006_X_x0002_}EÅ_x001B_Q@pY8A-Q@Np_x0007_êfP@ÉP@àå&lt;mÏÊP@^¤õ_x001A_Q@þy_x0008__x0004_¯©P@t*8ãà_x0019_Q@5·µ"ÔpP@k¼E_x000E_bíP@_x001D_ ×_x0003_O@Ø·[_x0013_P@\¥_x0012_üW9Q@¥Íj_x0001_[_x0006_Q@6]_x001A_À*P@Rè¡«LO@É_x0002_ZP@ñ®_x0004_TVnP@`1::»P@-Êd_x0016_dP@¦ÈýÜµ_x0002_Q@_x001C_x½øåP@L_x001C__x0018_§ÛO@þî.dª·P@çn8×¼P@òe_x0002_Ðú)Q@.Ñ 9û\Q@YÈb'»_x001F_Q@x¤z§HQ@zk6ä`:Q@×_x0007_,_x001F_±VP@ë_x001B_q_x0003__x0008_¬lP@ÖâÀ¯3O@_x0002_ó´ðP@Í_x0006_"ºNP@¹ø]_x0002_­ÁO@_x0003__x001E_iF6P@¾_x0019__x001A_ÐP@_x0001__x0004_æ¡à@P@H _x0007_UeP@5eCÇP@?béÙP@kIÀª6ÞN@ÑHÔ­_	Q@ÑUÓJ¸P@;Ü_x0005_?±P@*lrÒ¦P@_x0012_v³V4Q@lÝÛûPøP@h1ãûP@ó¼þ÷_x000E__x0001_Q@ôî&lt;_x0010_¶P@ö¶OeI_x0003_P@&gt;Rt$hP@àrM_x001B_,O@_x000B__x0014_åâP@D$ÐO¬P@ /Å¶ÞO@úVk_x0013_&lt;Q@Ä·H²LÁP@&amp;LBäP@2ïÓY_x001F_"Q@æ|ós1Q@_x0002__x0003_ÕËçEÃÎP@jåZcP@RLFI?TQ@Bwäµ(PQ@ó:_x0007_»è_x0001_Q@¶V_x0016_ÝCQ@_x000B_&amp;Ó\_x0002_óO@6_x000F_&lt;´C_x0013_P@5+[P@C_x0017_qoì´P@'Ép#Q@ÔÂþíÉXP@r¶E»uóP@Õ¾;cÝ'Q@õÅEêSO@ç_x0001_ÿÇ®?P@Ôa_x0002_aÆP@Ñe&gt;_x0011__x0006_Q@¼`¾VÑP@²ûÊÎ_x0007_ÂO@w~_x000F_BqP@úËð[ÕP@_x000F_6áRP@w²ÆèÞ9P@E4¹¸P@KöLøóP@ö_x0002_VÈ_x001E_&amp;Q@C-?¯P@ki©Þb&gt;Q@Õà"ÉO@tiøûr^O@Ì_x0017_6N_x0002__x0003__x0017_bP@2bòÍ_x001B_&gt;P@Õ_x0003_6_x001E__x001F_{P@_x001D_­I®#P@À_x000F_x\ê*Q@Ð_x0019_m£î¾P@¥7O6Ø\N@Æ8o(§P@5)hFO@CÇ_x001D_{ÉN@_x0002_§ª_x0002_i÷P@þøWÓO@oÀ.ÂUQ@_x0016_Ð{_x0018_þP@_x0012_Ø_x0011_àJP@*Ö`kç_x001B_O@´U±Ê2Q@7oá_x0014_¥$Q@à´_x0006__x0003_P@Wª_x0014_¼¡_x0015_P@Þi2wÛHP@À¬àÍùO@àöM5^P@v?\MO@U¸S´ºP@_x0003__x0017_¦³_x0001_¼O@
èuuy¨P@8ñ_x001B_f_Q@-	Í9ñ¤P@óò!MÇP@_x000B_Ý^t_x001D__x0010_Q@ÇkBÅh°P@_x0004_	U|_x0017__x000B_e_x001E_Q@#_x000B__x0006_P@¨A"Ö_x0002_æO@^zúçþ_x0007_N@$¯©ÌxP@í¼TÄç_x001B_P@Xïä'_x0014_O@ò_x0008_(ýDºO@sR×ÉJQ@RÁø_x001C_#VO@r_x0005_âÔ5O@_x001D_´¤ÎîP@sWÉ)3Q@¶ù_x0003_ä®ùP@#%[c­P@_x0018_ø_x0001_,þÓP@R¥NN@÷_x001B_«_x0013_ìN@µ_x0005_ ]ûðP@ß_x0018_ä:J&amp;P@løû,àèP@Î_x0014_®dQ@¨¨ÀeåP@&gt;ß®FÁøP@½_x000E_åeÀP@)¤Ô5ìoP@vÃ×_x0017_´P@ä¾ãþf@Q@&gt;»U¨=Q@qZPiFP@i½Ù~îP@ÒÌá]_x0001__x0002_C²P@]bh}
Q@mÊÜ_x0008_#Q@õ¦»)dïP@î6ïP@pæ.¢ÖP@ÞcdètN@wÂ.ÛjO@¬Mê_x0002_¹:Q@iß½ÝP@	_x0019_½Ïâ_x0015_Q@_x001B_t×ô_x000E_ÂP@ó¥}»DöO@ÅåXVrsP@¹m9FmÄP@+"º"P@^³_x0005_É"P@ù[Ú«ìP@.Î¶bWP@_x0007_émy½P@:Õ+ªO@GéùdKP@t_x0016_´J-0P@WGRæ9O@Qb-P@Ölg_x000F_Ñ'P@Ëý.ãyP@Às=²²P@]~F+¬®P@lìâ.¹zO@8³ÜÁ?ÍP@Ô$CkWQ@_x0001__x0002_¤3êZQ@&lt;q«_x0003_P@÷[º'e.Q@_x000E_o_x0006_ëOP@&amp;²]âP@ù!ùjP@_x0011_Ø¡!EP@w{ÀuöP@? ¼_x001B_þ_x0002_Q@| ÎýªP@Ê´P_uP@=°ZùTP@£ ØY-aQ@Ö_x0017_#ôP@ð3P@Aé¼Ä_x0017_0Q@_cÁ(P@¸bkgjoO@_x001E__x0011_ü±_x0018_­O@#ðh_x0013__®P@ôn1-O@9SqûP@X¹òîkP@_x0003_ò¸h¬P@¡_x0016__x0017_ÞÞP@aTÈ_x0004_-mP@dxíhüaP@]¸&amp;ºIP@Íeàe´P@r_x001C_lãÅFQ@dDÙËrP@¹/_x0017_À_x0005__x0006_*
Q@Öqµó_x0001_fO@ÜC J9_x001D_Q@Ø_x000C_¿näO@_x001B_:­J.õN@Ç"x¨ÉBP@-Æ«DçæP@RO&lt;vX_x0003_Q@¤Ù_x000F__x0002__x000B_P@Gg_x0002_i·_x001F_P@_x001F_©¯+ÅP@¿Üb_x0006_ÏN@K)×&gt;)Q@ìËMpõP@¾_x0011_;_x000C_èP@zJð_x0006_ÛþP@[_x0008_ä_x001E_öO@¦ªH»ëôP@ÓÇµàP@FIá
_x001E_P@PmÈDP@_x001E_ñn!M_x0011_Q@_~|_x0004_jP@ýänø¹P@E+_x000F_bªN@Á´ùóYQ@\_x001D_d¨®AP@}m_x0005_õ[P@ã,ÉÔ'|P@_x0010_»Ý=P@_x001B_ék}P@ËûÖfQ@_x0004__x0006_×cáÂÜYP@Í
]V.P@¸m$Ù_x0001_åP@Ö|ÔâNQ@.éâ_x0008_Q@_x0008_Bîì£8P@_x0013__x000B_·|!wO@tg±DëP@Påy§F_x0005_Q@Ø=Æza£P@QÐù_x0008__x000B_P@pQÕ,_x0012_Q@Ò¾ÑÓÇ|P@Ö4Ï£_x001C_P@_x0013_é_x0012_P@_x0015_Ýß«_x001A_P@Ìk?{Ë5Q@ónÆÒP@å_x0002__x0003_g¹(P@4!_x001A_-_x0018_ðO@_x0012_ÊßP@ëÎÆÆ_x0019_P@É#wº9ØP@_x0018_ÓÝ ÎMP@ñi\OlOP@-¤Q !Q@yÖv'_x000F_P@Âó_x0006_ÁµPQ@_x0002_Êæ¢_x0001_ûP@_x001D_ÎnP@Ù*5C°ÍP@ße3_x0001__x0003_¤P@¿Aúz×_x0013_Q@Ê&amp;ýòô_x000B_P@­M_x001B__x0002_2P@ß	ç%XÉP@¢ýÛÑÖÿP@y_x001E__x0012_)EO@Ö	¶j_x001E_P@ÒoD!5ìP@þ_x0002__x001E_ù_x001C_Q@l2[v¶N@	;HöP@YVT~³ÈP@Ú&amp;x!%P@#3Ê¦ÂP@}¬6âÜP@oÃédï2P@mJ~ÖÚtP@IöQk&gt;P@¬ø_x0001_2ð_x0008_P@N-¥«UwP@Ð_x0010_iXäP@øûUÊP@ ó_x001B_ò_x000F_5P@Ø__x0018__x001E_fP@ÌtJVDP@_x001A_ØCD,P@Hñ_xêêP@!1	Â¨ìP@Ø~Ó×&lt;P@_x000E__x0003_S&amp;KO@t¬hn%åN@_x0003_	&lt;ûË_x0015_ßP@q¿_x0007_ã¤éP@¥Ê_x001D_&gt;FÒP@Öê$x_x0007_Q@_x0016_Ñ_x0003_®^P@H£ùÙ$«P@.8_x001F__x001D__x000F_Q@Å_x0018_x³&gt;=Q@¶C)_x0008_Õ§O@_x0006_ÓÁE¿_x0016_Q@ÃÌ_x0001_&gt;aP@¥à¥~ÁÌP@Î_êP@_x001C_Êû
_x0012__x0013_Q@lr&amp;#¡4P@4Â3s©P@¾ÿxblEQ@_x0013__x0002_(_x0013_³¾P@¶C¾3_x0006_iP@TrHÍÏ×P@n]¢²­òP@³_x0005_2+_x0011_P@_x0007_ÉÊ=O_x0015_Q@÷/µf(Q@íªuI«_x0003_Q@Æ'MÿÇO@¬_x001A_büövP@á82¨;P@¿	Úþ¸P@øú#_x0019_gP@-}´_x0004_ÞÎP@`Âi:_x0004__x0006_]±O@ÒÉ_x000B_Ë³P@¢Ñù.þP@Þ_x0003__x0011_½ÃP@Àð_x000F_b$ìO@ÖðhGQ@©ÿL*&amp;Q@ù+4pptP@Þ_x0013_#Ç zP@'6 ¹]P@TpKéµO@²ÚU1=P@_x001A_#Hz_x000E_Q@\Üsý¤xP@ümûK_x001F_%Q@6"¾¸ËøO@¥_x0019_O_x0005_$¡P@¨_x0001_ÒÝ¼R@_x0017_W_x0002_M_x0017__x001D_R@øÃÂ§Ü²R@²¡}4R@ÈáarïAR@ØhL3=ÜR@¡ºP`·R@_x0004_ö_x0017_ðÙR@g¼Þ&gt;R@	¦í]R@&gt;»/_x0012__x001E_ÄR@_x000E_·R@
Â@1ÝR@¤å7Ü}R@¶§~% R@_x0002__x0003_4®iNNR@_x000F_Äñ«ú«R@_x0006_ÃÅMdÅR@bâBå~R@_x000C__x0014_mË¤R@w_x001A_+1´R@Lýù½R@N¼_x0005__x000C_}R@
ZÔ_x0002_wR@Ò¢wI_x0004_ÈR@µx-ÌR@-C(}R@¹:2÷R@¦_x0014_yl_x001A_ÒR@Ñn0 ìÁR@)	À+KR@4T_x0008_â¬§R@¿$î¥R@¾ï^ÜT±R@K¬$÷@\R@3?M³R@§_x001C_fEµR@_x0015_nî_x0001_UR@_x0011_,¬}ùâR@&gt;â^åR@¿¢aúIÏR@Wñ*ÛR@(òER@Å$ÒÌ¼R@Ýy{_x0006__x001E_®R@ÞøÓxpËR@wÛD·_x0002__x0003_ÆCR@Ó%Y_FR@æl_x0012_³_x0012_R@4_x001C_,ÂÃ[R@¦±ù_x0011_R@Üµ_x0013_d&gt;¤R@ö%ü_x001F__R@ºü]5ÅR@a]íTR@üyçìwR@_x0017_ëm;ªR@$Áp1_x0015_WR@_x0005__x0013__x001B_ûË¤R@4nü_x0007_íJR@ÔLM_x0006_¥R@~wÕ×FR@~¦ú©R@_x0010_n?K¨·R@#_x0005_+Å®R@LsÏµwR@á§©²_x0005_ÐR@X_x0019_ÏqiR@\ØÖç=R@~×¯Ä,ËR@9ÇÄrR@|ýG_x0012_`R@u_x0019_ô¥©R@Ô"_x0007_9ëÍR@_x000F_6Ð7ÇR@ìÐÖ_x0001_lÐR@ß9¬R@_x0019_¥N¶R@_x0001__x0002_9
Òó§R@_x000B__x001D_Z R@X};ïtR@5_x0006__x0007_¨[R@©V|Á_x001D_R@Ê§FÉ¬R@IÃoV]TR@ºA¼R@¨~X¯±qR@oTiü&lt;rR@8 ×ÎCCR@_x0018_OM;ÀR@_x0002_²°Ø{R@°_x001A_è(NR@çíûÃÖR@mãà¡_x000E_´R@Qå©:¸R@Ò09uÝ_x0017_R@_x0004_@M±R@ê_x0018_T`(²R@øÿÍÉbR@_x0018_G»Í_x0004_R@"å?ù¢R@''T_x0007_°ÑR@ñÝ0ÃÔIR@ô^Â£R@hK9R@3a_x0014_±Á@R@æµÀ¦©R@³°uñòmR@t'_x0008_¨R@ýö__x0001__x0002_5R@_x000C_·s.ÀkR@oç_½~bR@wù/ÑqR@¯,hû;R@À£q_x0013_§R@À!%7¹R@e"aGR@Îùn_x001C_hR@¡°kä*R@G×rR@¸ñ8LR@lö_x0016_rR@Ã¾ R@Ì÷íR@_x0018_^_x000F_.eÛR@/_x000F_Ý_x001A_§¾R@ã_x0010_ÞíRR@.1y_R@öÿ:ÂR@9*²²HR@·9»JcR@©?_x0018_«R@*³_x0013_¡&gt;R@}Ý
p_x0005_~R@Çô_x0001_R@ø¾ Ç¨R@t.yp£R@2:ð_x000C_í«R@à¹¾asÄR@ò½heR@5æ~_x0007_zR@_x0002__x0003_¢Ä¹öGÌR@¼´úúcR@H_x0018__x0001_TF]R@ïLH4°R@vtÔTÐR@v_x0016_i³)¾R@m;_x0003_EólR@GJJ7ÍÉR@eBYÈR@hRç_x0017_hR@Ä¡]ÝwR@CÍ	ÂR@·Í:LR@_x001C_¿2R@ÚÄ{&lt;R@6CÓ¹¡¨R@¼_x0019_MR@Lê_x0010_v¿¼R@üv+ZáR@÷ë¸R@.D_x0019_.ñR@ÚèÑÎuR@¾Â_x0004_³2YR@ÜÙå@R@Õgé¾~´R@¡¢_x0018__x000B_R@!^DR@
&gt;_x001A_YÉR@-¢)_x0007_xR@ë_x0019_ÁåªYR@dÞ°¹R@_x0002_Oº_x0001__x0003_ãfR@Û_x0005_¤R@B_x0015__x0017_C
qR@[ÎK} èR@sªì­×¥R@·5Ý*_x001B_R@óÇ_x0012_ØÔ\R@Ahò_x001A_HgR@_x000E__x001E_ä¶¨ÉR@ZÓ.uDÑR@4_x0008_N×ÇR@_x0015_ÁºöÒR@Íí_x0001_£PR@2'0f6»R@·LAÕR@ÉôWR@Lä@e_x0006_ÎR@ûGW.®R@ÍC_x0008_MH¡R@÷ïM\­R@¶_x000E_,4Ü»R@ì¼Í_x0019_ò^R@¬zQÏHER@®V_x0016_é|ÚR@ôÜ R@Üõ#ýR@_x0002_KÅ{»R@T#éåR@Í_x0001__x000F_ÆR@,BOib~R@
.ç\:R@Û_x001C_5_x0008_cêR@_x0001__x0002_´7_x001A_MEoR@vÆ÷_x0008_HR@pÝ´ä_x0014_±R@Øh¡¦R@»Ò"IÙ_x0010_R@¤;0Vð¸R@ÖaPçBR@GE#¥`qR@,qî­X©R@Î®gÛwR@_x000F_¤%ÅR@QH+&gt;XR@rÂ×_x0014_îªR@^--_x0013_xÙR@¿d"ä_x001D_tR@_x0010_?_x0010_x®R@a®Æé&amp;R@_x001B_|_rp²R@_x0007_¿_R@~CÁ,P3R@H_x0002_ Õ&lt;zR@9bð8R@{à_x0006_Í~R@O°4F{R@³¦_x0018_îWR@2_x001D_PR@ß[Æ\Ì£R@kÈ(WR@èÙ7	©R@ðáGo°R@ûÊ²TÀhR@òèà_x0006__x0001__x0003_æR@ÏÒ¡R@Hv_x0004_YIR@U(6´ÂR@êdy_x0016_¯ÀR@æ;õ3X¨R@Èý_x0003_¾VR@ñOÝ TR@¥\TµR@XµÉMCáR@Ó_x0012_ü=R@åËB¸¶R@_x000C_}ëNp"R@{jÖcªR@Tt _x001C_R@_x0001_2_x000E_sR@èJq_x0008_!fR@â_x001F__x0006_ÇR@a_x0015_¼x?§R@¼¯.·aR@´9yoÃ´R@ÑÍW#½ÜR@øÀ­XR@`_x0008_ñ_x001C_R@~_x0011_J$pwR@¹uÓd_x001B_³R@_x001C_:¢UèÎR@CßÒ9_x001E_R@T¢ã_x0013_©±R@E_x0019_ÐÃBR@Â³ -­R@»_x001B__x0002__x000F_R@</t>
  </si>
  <si>
    <t>7daa746836f31a3e4e4d032912d682ab_x0002__x0005_¦ã}sR@þÖ¦_x0001_ç·R@#a*¤Ó?R@&amp;á°oÖaR@._x0017__x000E_ R@_x0011_O-&gt;*&lt;R@æçÏfÖR@Û¿bR@AbfµGR@hVKPmR@´_x0015_L_x0001_8mR@B_x000F_i©¡¡R@Ù_x000C_CãxR@Æt£0	=R@=_x001B_Ý¡R@{^ní_x0017_ÆR@ç_x001A_ö_x001F_æÐR@×ÚÓd&lt;[R@³_x0007__x0013__x000C_7ÊR@÷7ÉR@¹Äú®R@TRì°NR@(.¤±¦R@Ñuâ~R@Ý!¶*Æ R@eúèps¼R@¸ÏwtR@_ýße&gt;ðR@lñ@_x0004_R@\Ðc½mãR@©×_x0008_Ñ.R@Àlê_x0003__x0003__x0006_ALR@}ËôXzR@_x0017__x0014__x0004__x0016_Þ0R@£÷`_x000C_iR@_x000B_?Ö_x000C_ÇR@vÎj!txR@v´À_x0012_µR@âiXSR@[arÏ­R@éH3_x0018_R@7R@Oú:[6R@ÒÙñýHeR@_x000C_Ëù-½R@8¯ö_x0004_ ¿R@ú4_x0015_¡¿ÁR@]ÄQR@gE¦´eQR@_x0018_ÂW±ªR@L¸{Ñë-R@ÿË&gt;®_x0015_xR@_x0014_o5C6¢R@_x0014_f}êßR@_x0002_#Dà¤¯R@_x001D_N4_x0001_"MR@BèÅÆSZR@ÍZ)þÔ¯R@h_x0005_ö:PR@&lt;p¾_x0004_R@6gL^R@q¯\²¦R@ÐBan}äR@_x0002__x0006_¢´1;BR@ñé»_x0013_R@öjCZ_x0003_¼R@ß"·_x001F__x0019_R@Oªë;£R@mf_x0013_vR@°×Ûq¶R@ÔÝs£R@¢Õ¢×¶R@Ðò"BîyR@ÊÝêÇÌR@_x0019__x000B_Ì³R@»_x0012__x0007_
÷R@6[æÐR@Ë_x0004_pR@¤Ã7_x0015_^R@c|ÂäägR@u½*VºR@H_x0005_Ñ}7NR@Þãâ&amp;J8R@¶Ur1&gt;R@7yÃÚê©R@qC Å@R@XÙ_x0010_R_x0015_¦R@_x001C_ PGR@Ü¨+¦unR@Õ_x0003_T	eR@Èê ÊÕR@_x0018_§uíÂR@,_x000C_ivìR@ð_x0001_Ù_x000F_±¿R@ëÞ÷_x0004__x0007__x001C_R@Õb7üMlR@/
_x001F__x0007_ÉjR@ûksçÈR@§bÅlR@,_x0005_¿V}OR@ª]&lt;­°R@l_x0001_À&amp;vR@s@R@ÊYø7E¯R@0©\`R@§£_x0002_Ê£R@?7\¾_x0002_ER@ÔN[R@	_x0004_)×¢R@ÒapJR@8)._ÔR@VH&lt;ãfR@h_x001B_n*VR@_x000C_ -Lµ¤R@B?èu'R@Ïx_x000E_ÀR@Þâ'ãï¾R@_x0012_Î}R@_x0018__x0015_;(d×R@ÙïÅiüR@R_x001E_C_x0014_îµR@ý`l_x0006_ÎR@_x000B_l%_x0003__x0006_kR@#&gt;3.jR@Ì£?$ºR@ïcdÒokR@_x0004__x0006_WÙ@ÿpR@hÛIR@.ç7_x0003_é¹R@iÀTV_x0001_vR@Ý§¨ýR@_x0014_z0¼¢%R@S)À®R@-3¦_x0002_yR@ &gt;S¬R@ésgÀZÃR@	_x0007_VSR@C_x0019_ó×ÓR@=?£cávR@àÜñH(ÓR@ûÑa5_x0003_R@Ç0]j?uR@óüÛK®³R@iö©íÇrR@alÛÒëR@_x0003_ÞåeZR@óÓ_x0005_ÎR@é_x001E_&amp;°Q*R@³Ó¿¸åR@&lt;Oc1;aR@¡|I¶tÍR@_x0012_±6Û/R@'9_x0011_/ÍR@­22³ËnR@¡a§R@_x0010_ï¦¿KR@ =#'_x0017_R@òup_x0001__x0004_Ø|R@6VYÁR@JfNð¨zR@khÄ_x0003_R@çÂÏÅR@¹\NÊR@ÀaæÑ_x0001_R@Í1ÆÇÙR@&gt;Q´YéR@bRÄW»R@Êr·º`R@îóâ3~ÕR@ÿÞzZhR@_x001C_:­¼|¢R@ìN}çºeR@ðfBJ»ØR@^áaI!R@4Ó±t&amp;R@_x0019_õ#VñzR@;ë¼opR@â_x0012_E¹¥R@@dÏ`âR@_x0014_û=k¬R@9ùüÇ{R@#Y_x0008_ìDcR@¨À°2âÔR@bµ_x0015_ÃR@÷oÞóôtR@_x0002_Ù_x0016_ú_x0010_OR@xX¬_x001D_ÆR@§{¨±oR@ÖÏÿ:R@_x0001__x0002_$WdSR@ñûË·ZyR@ÁÑÛ!ëçR@Ðfù+R@*{G(R@¨²ì_x0005_R@×_x000B_P_x0014_ÄÇR@5v½d­=R@à_x001A_IÐ`R@î°á_x000B__x0006_·R@}S¼_x0007_ØR@	_x0014_¯R¥R@jy¨ùiR@Ôd_x000F_kiR@_x000E_Ñsª­½R@%yÀ9ÞR@¿±ÁidR@¹â|Å÷R@á]Ú]ô±R@i*e¹t|R@=_x0014_î¼ÄR@ñ_x0012_|ZR@1h_­YRR@ÜS|¬àR@R^é N5R@4&lt;×lmgR@ØÇ(«R@t|wF@R@LGë¼R@²¶KÅ"R@»ÖÁçÓºR@oFÁ_x0001__x0002_ónR@R³¸a,lR@¢Ö ¬R@Øæ_x000C_d|¦R@¾Úë_x0012_R@Å¨ùØR@¬f'_x0019_"|R@ÂÂ¿½ÇR@_x0016_Pþ®ÞR@\­C_x0016_éÀR@âféº¦sR@»X_x0015_7R@°æ`GdR@_x0010__x0016_{ê_x0016_N@ámÚnÁM@&gt;_x0015_è O@ï¤Ie4×L@Ï±&amp;ê´N@_x001A_2¯òO@\É¸_x0015__x000E_ÊN@RÌµ_x0001_Ý_x000B_O@ÿ!Z_x001D_¾_x0010_O@Ëd\	N@é¦mÌs_x0011_P@Ðç#Õ3¼O@"Àý³_x001A_O@áåÒosO@ïÒ9_x0011_aEN@tOÐø#öN@îlð_x0016_¾îM@Ôp\=bO@ðuÐHgN@_x0002__x0004_yÈü¡_x0015_LN@|¤É_x0005_PO@_x001C_kL}!£O@dÿXzÃO@.ûp&lt;_x0011__x0017_O@_x0014_²9³O@ÌÞÑ23åN@×_x0018_'ø;_x0012_P@_x0012_ØK_x000C__x0001_O@ÿx-ü_x001F_P@J_x001D_s_x001A_)MM@|±nÄÅN@¡_x000B_dåtM@í¥¢[qO@Æ_x0007_LbÊO@;Û1_x001B_+O@EPó_x0013_N_x0019_O@4¬5AÝ_x0003_N@¡ôÞâ_x0002_³M@BHW_x000E_¹åM@²8Étv_x0005_N@_2_x000C_ZÛN@b%ìÚõ¬M@×¤§4çÌM@¶\_x0006_áëN@ô³2ºCO@_x001B_¨nSEO@=¿¸_ÈO@_x0010_[)ôç"N@XS_x0012_aO@í1y=÷}O@_x0013_éÚ^_x0001__x0002_¨\O@êy[O_x0010_GO@ù¥_x0001__x001A_oÆN@³&lt;GÊ_x000B_P@zûg$U_N@T¤È_x001D_qíN@ü»ÿþ_x0004_þN@aå£Ø=M@_x0006_ãó;ñòO@_x0001_{QrteO@w;@@¿îO@	öðæBO@_x0018_TKxO@nä~40O@©Nñ?[O@ò´ÂÖ±O@QFªÉ _x0007_O@¯¬°ïZN@³4Ü¬(cO@»Aà¿Á¼M@Úè[Bå¤O@_x0015_ÈÔ'³¤N@­_x0017__x0005_ÿN@õ³S]ð/N@_x000E_~àUM@`ã²xIO@Õ&amp;&gt;ÆÄM@_x001B_­Ðä6_x000F_P@g_x001B_$0_x0006_P@Þø:N@¬÷º_x0012__x001F_O@ lÁ_x0011_ZN@_x0005__x0007_Íö½¾_x0007_P@$'_x0008_Õ_x000C_P@j_x0017_ôË¦M@ô^í,è_x0017_N@_x0005_OîÂ)_x001B_M@r=¸_x000E_P@H_x0006__x0011_ìæM@&lt;h(ÛN@p_x0014_©O@¾~K3+AO@ÝYº_x000E_O@&lt;Ó¦_x0002_P@µ_x0002_°³'÷N@	N,äËàN@W7æÀ_x001A_EM@ûq_x0002_ÍmN@_x0004_Û+¼ïN@¦6B]¶O@¢#-_x0002_;O@I4WÛÂO@èOùv¬N@ÿ¯_x0015_ÙOM@_x001B_÷gÙ_x000F_O@´ÌUaN@xZË_x0005__x000E_áO@,è_x0008_AùO@úµEÿòN@_x0001__x0007_·üN@¸X¨
_x0003__x001E_O@gº_x0011_Ôú¯O@LEmEÔ&amp;N@v_x0006__x0007_
_x0004_ÌN@ªp&gt;Ï+fM@¿/èJO@@·ÑM@3µö~³O@ ia~_x0019_ÀO@¹k_x0003_þq=N@_x0003_%»8thO@glÎÊ_x0002_O@Öý-Q·O@jl_x0006_1ü3O@ø¡Ú8[½N@_x0011_Ì9_x0015_¹M@¨_x001A_o_x0015_O@È__x000C_%_x0019_³N@£_x001E__x0001_­.O@8ÒNs]_O@¸_x0001_FM@-_x0017__x000B_ì+L@HÌ+_x0012_O@4_x0007_¾£PXN@4_x000B__x0005_{=ûN@Ä¥É³ÇO@^Ôu_x001B_F_x001B_O@¼CçO@_x0003_wØ_x0011__x0005_O@å¹Üy|ûM@¤Í û~_x001C_O@Y_x0005_ïd_x000F_×O@ÿÁbãyM@ãA§/VÑM@èÿ	vQ_x0008_O@_x0005__x0007_}Ù©ü´M@UêùûÐÑN@ôÒ_x0002_úN@²_x0013_;NN@_x0007_)©M@äþå_x0010__x0004_P@Lø_ÇãQN@zÿñB!O@2±³$LO@­_x001F_ÀE«VO@ü]È¢_x0012_N@-9&gt;²
´N@bÑøï,kO@_x000B_	C_x0003_tN@X
Ö¶ÙM@©_x001A__x0006_ÀÂ´O@).ÜvL@Ýr_x0010_ÊN@¨_x0005__x0017_|XAO@_x001B_e-xÏñN@6w&lt;eirN@4ÑÕ#_x0001_P@¼pÏâm+M@_x001A_¸ØN@Lö~ªÐ_x001E_N@¥8mO@ü_x001A_)ÄdN@¤È_x0006_­^N@r_x001E_¤ORM@_x0007_cß"~®O@T:t­îÑO@µ_Ô_x0001__x0003_õóM@àL¸ãßN@Ä M,_x0001__x0002_P@WëZpO@ðÄ÷`O@çÀ§9!N@!3Y	ÕM@¤_x000B_!5çN@S[_x0016_ÒÉ6N@÷Ð ÞgO@¢_x000C_0ÁÔO@_x0008_X²ºO@ªP_x001F_dUO@JÌp£N@5ª(_\TN@Ó NLO@üòhù']N@°_x000B_Aé£O@Ð¡iC O@¼ö_x001A_-+&lt;N@JÊW_x0011_ÀN@ïÅmóMO@Bb|4HO@_x0016__x0004_&gt;UùN@êÈ¥©»N@MZ _x0012_«O@1Zò0|]O@¯÷&amp;reO@0Ýp0[_x0006_M@|aº~õ*N@APö/½!O@õ»ÆjHÆO@_x0002__x0005_°'N{O@áè|L@Óc_x0004_¹,N@ÜNÌ¯hO@øXÖnÛ7O@_x0003_ ®êÒ(M@:O0ÐO@°^_x001C_î&gt;O@ð·äßãO@"_x0014_Ë ÜüN@èF8ÎGO@¼*B}l_x0013_P@_x0014_÷_x0012_ýù&amp;O@¢ôËËqO@ ÐÁ;H_x001A_N@æ_x0011_ßÇ_x0004_½O@_x001E_©_x0010_é_x001E_ÏO@_x000B_|_x001A_¯N@_x0001_Ê_x0019_E3vO@öãN.N@.Þ##ÀiO@§õÑqÐM@ðÿ°ª¥O@¾?b5rtO@_tÚ1©N@ç*Ö%XFN@x}:}cO@(`¹¶OCN@`_x0013_Âj?N@_x0016_F ³ÍXO@4$CÑ_x0002_@O@¶y9å_x0004__x0006_T°M@µ)7-_x001B_ÕO@_x0002_Ó_x000C_Sz_x000F_N@þ_x0014_¤_x0011_t_x0003_O@_x001F_ØÜ¶±^M@â9PÙ=O@É²yw°N@©ÀYa¡¥N@_x0018_ÐÚã
ÈN@'¨_x0007_ß{&amp;O@tùÓÀqèO@Øêy:¼PN@ô_x001B_,&amp;sN@ZåA_x0006_YåO@À_x0014_Y_x0001_AN@vÐ[E2øO@&amp;/d_x0016_FO@qòÜ 4N@oðdðJªO@÷ þe_x0012_9O@lçÃËO@¹^2ÝHN@ë_x0015__x0005_ÑL@,üm_x0005_$N@@&lt;_x000B_N@¡*|_x0007_{yO@æ_x0002_Z_x0006__x001F_M@N¿_x001D__x0019_÷_x001B_N@Ã"^Ì~ÞN@s\wÐUßO@b8¬¦ËêO@Ô_x0006_|íóO@_x0002__x0003_?ÂM_x000F_æ¨N@EVuN@i°EÈ6O@å7·Ð¶N@ç
úÅ_x001B_­O@¬_x0014_,_x0012_¹N@S_x000E_­_x000F_æM@_x0007_²w%û_x0015_P@õ/Ûs­ÔN@_x0001__x0015_f"_x0015_
O@{_x0007_ÇJ_x001E_êO@ög_x0013_éN@ÚZ["_x0003_(O@T"çQ_x0005_§N@öûz¢]	P@	Wä¼#}O@&gt;Óop_x0019_ºO@p¹À¯ÀO@»àm1í_x0014_O@~Ì_x001E_.ÈqN@kPÓ_x0018__x000B_ÎN@(PûGÚO@_x001D_Ï¹d*O@K§gi&lt;O@d_x0013__x0004_»WcN@¶_x000E_l^9N@_x001E_"Pk|O@l_x0019_J_x0019_COO@å_x000B_¡¿÷WO@µd±ÅN@a³y¨_x0012__x0018_O@v_x000F_Q¬_x0001__x0002_	ÿO@,¡t
O@s§'^õO@JÛ×ÚDO@C²_x001F_1nO@Ñb6ÊprM@|'¯0«O@¤RÖh×N@|_x0017_jcN@*Æ:ÓSN@¶àé2±ÃN@ä©8{vN@Ô?^K(O@^ÅR&amp;LÂL@ö²ÌîdÒN@!ðý²ËO@Ëjî]O@¼À_x001A_!',N@Îº N@Ê¥V,_x0005_¨O@ ÄÌN@C¬&amp;âµO@¢Ó8yÿM@¸üUàN@ ÆÄ|±N@q\£_x0015_h¾N@Í,#s	èN@Ýé_x0014_¾¼~M@(c@áìO@K_x001F_	ìO@t2_x0005_ó®2O@_x0003_P@_x0001__x0002_R©ã2_x0017_P@{;Ë»]ØN@_x001E_yúÙkN@Hð[ñhÃN@ªbC_x0001_N@»xª_x0001_ÎO@éyükeÍO@ôÙ«¢BjO@Ñ_x0015_wÔÊ·N@¢_x0004_+F	O@?Þ¤rnYO@v+_x0011__x0013__x0002_êM@#§jc;ÞM@_x001E__x000B_7_x0003_	bO@_x000C_]} üM@Íì_x0004_*+ÖN@ðµÆ7òM@ì±ÖÆf¥M@¹7ÕìþL@9«_x0006_ÏðO@¦_x000E__x000F_9÷O@ÈdQQîN@¯_x0007_/ÝN@0Â,¡N@M_x001C_u.O@ÝKÉPíN@tP+à­1O@!ªEiò5M@øï)×ðO@"_x000E_#_x000F_ O@2FÛ^øN@Ió_x001D__x0019__x0001__x0002_o_x001A_P@4ó ipN@È¥ÐtwO@0pÛO@T_x0015_7ºN@é`_x0018_Úï_x0007_P@Ñvn^ÉO@Õ³íPO@p²O -ÚO@rp_x0014_ _x000C_àM@®ü&gt;vKO@&amp;X uB&amp;N@t@LjÆ.N@mmO@_x000F_ýON@6ÛWè_x0014_O@Íåõü_x0007_RO@Á·°£_âN@|@owµ·O@ð&gt;_x0017_Y&lt;âM@mÂ©_x0003_ÈGM@Õú_x0016_\_x0016_[O@ìZ©ØM|N@÷, ¨M@8$vfkSO@vâFtO@º¶¶l¨_x0001_O@ûw_x0008__x000C_Ë0M@¡ÎqÖÃM@TÉ_x0014_Ì	ïL@Në_x0019_RN@î¦ú_x001D_M@_x0005__x0008_]z_x0017_Z±O@ó_x001E_;4ðN@­Ø_x0017_Z¥úN@`ôP%daL@¢_x0001_áóL@ôçY¶øM@_x0002__x0013_9¤à O@"_x0007_@_x000F_³L@ÉîÝ+eGN@XÂ Y_x001A_M@¸¿ª¿ØO@	~+)_x0006_O@o&amp;r_x0016_µwN@et-ö"O@Mó4úÔM@fz%àW_x001F_N@_x0003__x0001__x0005__x0013__x0014_M@ð_x0001_.â¸ÎN@_x001A_s:ôÓN@M)þYnO@&gt;_x001A_l+ãÜO@î;ù3üO@ö!Ñ:r%O@_x0007_Myá§L@ª³²Ì;ÜM@KàQgýN@¦3¼ÈZN@×o_x0005_ö_x0004_ N@«®4^ÜN@¶_x001E_}_x0017_w)N@_x0014_ø?ixO@ôWÊ
_x0001__x0003_m¦O@Èuû~¾ÙN@·ñÑ_x0012_ÛO@QÝ_x000E_éåN@AWçJ}N@õB_x0014_¥³nN@¾ëD`r¼M@_x0004_n£H«N@5IfÐN@	a â\N@¬3uåKN@¶øu_x0013_O@#LÂchN@SlÝÒ}5O@RM-#,ËM@ÂRx_x001C__x0018_lM@¸ÞÓN@,âB$ãN@Ì_x000F_]_x000B_MýO@DSYÀ_x0015_N@_x0012_anèO@&gt;íJ]½N@k¨/_x0002_)O@®+Ø©YðM@_x001F__x001F__x001C__x0016_æL@_x0016_ê#_x0016_¡¾N@T_x0013_ß_x001C_ÅO@=ïCäç¾O@+.	_x0010_
N@yzr»5N@_x0017_ø2lO@ãÌ`	_x000B_O@_x0001__x0002_íAÆIyN@dÆ$@ø#O@Ä_x0017_©._x000B_N@_x0018_a¥¢O@f{1ÖË­N@_x0010_E¢aóN@y
_x0015_A®æN@ÎP]J_x0005_P@ú_x001D_hñw®N@t{mó÷M@ë3_x0013_»äâO@ÁÌ:â1N@±,!æôN@Úq9;QuO@_x001C_«´¡_x001E__x0010_N@q9w_x001A_]gO@{_x0010_uZíiN@¾I´Çë¢M@S»gsêN@¦¼!Þ"5O@_x001F_ü¤b,O@äN_x0013_VN@2*[TO@%ç¬OÇM@¥`X_x0004_é×M@ø^ù_x0018_UfN@âÔ@_x001B_±zN@£yþìM@^ßá¸(ÉN@on_x001F_M@t6ördM@Wºu`_x0003__x0005_ëmM@5²×O¹O@N~_x0004_4:O@7ÍhÝO@ßÞ%ÄëM@è_x0010_ÊÆ_x0013_ÂN@	ñ0,ë
M@¸ª%n¢_x0006_N@_x001A_n;ÕúZM@Y¹¡0ÁI@û_x0010_ïÇ:ÕI@¼3:_x0002_J@~·®ù_x0001_J@Ç/¥äNI@k(åLÌÅI@Ýµè§·úI@8_x0013_JËéI@½éÂçôSJ@_x0014__x000C_Ëz_x0019_°I@+!fÒ`æI@LKqºI@AÂÿ¿q_x000C_J@]"åÑË_x0015_J@bÏB9yiJ@öËøuqJ@P_x0005_f	ÙäI@Xt¶¡g2J@à_x0013_`Ì3?J@Dëhk¬rJ@Éï[ûÑñI@H¢=KVJ@»(c2#J@_x0001__x0003_Ì_x0016_o_x0010_`ËI@±
²_x0002__x001B_J@Ç3U\_x0011_J@_x001E_¹_x000F_QJ@°_x0005_þ`BJ@?WX_x0019__J@¦|v]ÊI@&lt;C,¥þI@ÐÆo¬¾I@o{w;O\J@xl¢KÂuJ@[_x0011_8§PßI@±sv¤¾_x001F_J@§}Ñ]$J@_x0002_$à_x0005_©I@È;sØ¼I@Ûöç¹"J@_x0011_YRöI@Í;_sHèI@@ì¸$æÎI@ÂmPÑJ@c_x0014_3:ÓI@m©%7ø%J@Ênk8;J@c¯_x0011_pëÝI@Bÿë_x000E_q'J@¾ÝÚväI@_x0018_Z TC_x0018_J@Zô^¿üI@ÀfG5(J@_x0002_â ïÌàI@åõT_x0012__x0001__x0005_bmJ@+À`%~J@_x0018_Dò¤-ìI@{úJ_x0001_J@åCAñ\ÎI@_x001C_³ TJ@_x001E_¶¼ß½	J@_x0011_7É__x0004_J@@rÚæ:J@È¾1a_x0014__x001C_J@»/}¼¦)J@0_x0015_ãS÷I@31EF_x001D_J@ñ5t_x0011_1J@ÙÇuÁ	J@éó_x001B__x0002_.J@I	8Ö]J@­*©ùã_x0010_J@¡ SE)_x0006_J@ÏyWk_x0010__x0003_J@KÕ6cæÁI@ÉqP_x0008__x000E_J@ÂÐ:Æ_x001C_J@_x0011_¸_x001B_|ÉÞI@%_x0018_Ù3_x001E_ÙI@S6çJëI@Ö?F_x0005_ÅI@r©½ï_x0015_MJ@Å¶HÌ_x0012_J@Ó@IJ@eÕíùjãI@k©y!_x0018_J@_x0001__x0004_¹B
_x000F_»I@@+Í_x001C_ø_x001E_J@ò¸äxäJ@|7Z_x001B_*J@FûzcJ@âêl_x0011_%J@ÖWD_x000C_zvJ@B_x0001_Óý1J@phtt½aJ@»_x0002_á{_x0011_8J@Öä_x001D_º_x0003_J@»6p¸ÕI@îõ£8¬?J@:_x0008_®¤§%J@¾§þ¬í_x0008_J@f+¦ñÙ2J@5;@^m_x0001_J@¤~¥kT_x0008_J@"®qÈ+J@¦X_x0004__x0013_yJ@_x000B_Sþj¬_x0008_J@b}A+ÈI@jÏÁ_x0001_òçI@¼)/ÔcJ@_x000E_Ä×tJ J@öáíj7çI@_x001E_ñ5ÍI@?_x0006_«¾\J@.ÝönbçI@3_x0006_¬AJ@~rÁZÝùI@
_x0018_,_x001B__x0001__x0004_°_x0004_J@4/©~óþI@¤ä%_x0001_=HJ@za:(iJ@_x001E_5_rX|J@n¶øÚV&lt;J@ù7_x0011_gQJ@×@µ
_x0016_J@Ýà=³´óI@l9ÅöI@ÞTÙ_x0003__x000F_üI@ÃHße_x001E_J@"_x000B_Z²y0J@¨Ü_x0001_î÷@J@,¡A_x000B_6ðI@Æ­µ _x0011_+J@_x0019__x0012_«6FJ@ó`_x0016__x0010_ÎJ@¢xÎphJ@Íô´ÅÜ£I@/_x001F_5;'I@_x000F_Å¤ufJ@&lt;ÍoX__x0005_J@]~Â#V¡I@fÀS_x0018_³÷I@_x0018_&lt;lxûMJ@É"Õ&gt;ýI@Ò_x0001_ÓL3éI@4H*íØÈI@_x001E_ÝÚ÷dPJ@4ý_x0002_.J@á5&lt;_x0004_
J@_x0002__x0003__x001B_õ5-/_x001A_J@Ä_x0006_]{Ê$J@ªðó}²_x0019_J@&amp;v
_x0015_J@ÖsF6_x0014_J@Ü,ß¢6J@q)»/öRJ@_x0014_êÙÎÉJ@ú"¡*EJ@,çòí_x0007__x0008_J@nlr_x000C_-J@æ_x000E_Ï¨ÔI@Ù{fd%_x001D_J@_x0014_v_x0006_ÈÔ_x0011_J@Ð_x0008_õzJ@Ó¨ô´_x0013_J@²_x0013_::J@u_x001B_aRE"J@.îÒ$ÜI@Û"¼.A_x000B_J@_x0004_eóð3J@);%PÞ_x0017_J@i_x0019_ãXâ_x000B_J@Rî_x0004_J@Ù¦_x0004_
J@,®_x0001_weáI@Üë¼KflJ@Lù_x0006_ÉyXJ@5þRm"J@_x0002_ãÈÅ]_x0007_J@_x0007_cZVÝI@¦_x000E_+_x0005__x0004__x0006_^_x0012_J@_x001B_÷î_x0015__x0014_(J@{Pue;BJ@­_x0012_=V¶I@¼~ø­êI@ÂÑyÚöI@^u§z8óI@fdNªúÆI@À_f_x0003_J@+GÄ¦J@_x0002_X»dJ@vN¹_x0001__x0005_·I@ùÞ±#J@üÉ¤B¶I@¯z-ÆI@EÓ}_x000F_J@LÏS%ñ¤I@5¥þ·_x001B_J@_x0010_5ë{ikJ@N_x0006_×!ËªI@bÝÕå?J@Ä_x001A_rÃ`J@ÔKQ._x001D_dJ@ph"åzåI@Nââb4_x0001_J@±£ºB_x0003__x001E_J@^L\dNJ@¢Ó6©"ïI@É&gt;_x001D__x0001_4J@iâ_x0012_ÑÙI@æü_x001A__x0019_ZJ@ÿ:ÉUÛI@_x0002__x0003_;vâ_x0007__x0017_J@158bJ@@_x0011__x000C__7SJ@(OMM_x0003_J@Ö_x0001_vòI@å~¸?×I@pÙ_x0005_ø_x0010_YJ@Ý_x000E_ªZ»NJ@ùÈR#_x0019_J@_x0012_Ê _*FJ@Jß5_x0005_$J@_x001B_i_x0013_àL_x0010_J@_ZÓÉJ@=ôâcù¦I@1xá°[8J@ÔeAîI@¤_x0011_s_x0018_pJ@_x001D_sÔP^J@ãiM}J@o?ØUJ@kð_x0018_GðI@N¦ Wx-J@ ú_x000E_%PÃI@_÷¬u³I@£º'Æ_x0018_J@]º0]J@TÏËÐíI@ºË½CJ@³´ÇyJ@_x0002_¬==Ý_x0013_J@ÃÅ_x0008__x0003_ëJ@ýºö_x0001__x0003_ ØI@ò(#$_x001C_²I@_x000E_»Â_x0015_zJ@UKVÍJ@ÞÖ_x0012_RJ@Kù9äI@µd@ËgJ@^_x001C_Uò[J@a£!A®_x000B_J@·ÆYØ_x0012__x0005_J@Õ_x000C_YàJ@Ä¬çÉ&lt;J@ä_x000E_1&amp;_x0011_J@
æ$ûI@Î_x0015_Êg)J@_x000C_19/X_x000E_J@ìj±ô_x0001__x000F_J@³àk_x000B_4'J@ÑÈÀµ/_x0010_J@%ó_x0002_ì[5J@=¥Ð4ªáI@c&gt; Â}úI@7¡VfbJ@Ç_x0001__x0010_OCJ@Åz#÷¯&amp;J@äûÜa&amp;J@ë×_x001F_J@Ç_x0012__x0015_"û_J@@^ÃlÚTJ@f¦V×¤,J@ï_³¯LJ@ó#	 Ã9J@_x0002__x0003_ÚxØ.J@G6ø ÑI@k|´[îI@$þ ¬_x0016_J@r¡Êîy_x001B_J@U÷dÏP7J@`kØÇ3òI@1ìôfë+J@H³`­(J@®'g©¾pJ@'¢_x0008_¶xCJ@_x001D_ÔàI@b~A"&gt;J@³êèýI@1_x001F_FoD^J@aaÒJ_x0005_0J@ÂÃ_x000C__x0005_9J@H_x001A_+® J@KL_x0018__x0007_J@³NÔ÷6J@¦_x001F_0 Ì0J@Ñ_PðKJ@ÈÍcpg_x0016_J@úß?öC+J@__x001F_@&gt;Ê_x0019_J@ý$a²-J@Å^¥dKJ@_x001F_S+¹!?J@d:¼ßfJ@çÝáÐ_x0005_J@k£ø_x0001_[.J@Ó¿_x001B__x0001__x0002_hxJ@_x001C_ôjhõI@ÀÄ»§_x001E_J@²_x0001_=DÚI@Î¢ÐòiAJ@i±õ¿I@_x001B_Ó×1fJ@ï_x0014_Æ9rJ@÷fªÚðI@X_x0012__x0001_hÞHJ@yJ
ÇEZJ@µBJÂ_x0015_øI@.h_x0010_ÌI@édDj_x001B_DJ@´¤~YsJ@V_x0004_-å_x0007_oJ@;_x000E_:øI@_x001F__x0012_fxõI@4Ðõ¬:WJ@b_x001C_Ï"UJ@&amp;ÞnêI@¤/c_x0016_cJ@²_x0007_¥ØJ@°ëõ&gt;qJ@_x0010_4*:u,J@ìeuX^=J@%ì×ìEaJ@ÈµØ_x0010_ÙÿI@pì!©äIJ@À§_x0004_ôI@ø_x0006_í¼5[J@a]TûöJ@_x0002__x0003__x000C_¨øæ_x0005_hJ@	ÐIJ@ò$_x0011_lGJ@jZ^ÄI@&amp;ÕF~yI@[_x000E__x0017_QZ{J@²H¨A¯;J@-KH!J@jøpÂ£JJ@_x0004_1J@\±w_x001D_|UJ@ö¬¹=¬ûI@ _x0016__x0018_Çý_x0003_J@f0âæ¸I@_x0012_È
Ô3J@_](1J@Ç¶½o6J@(§ÓÀ_x000C_J@£¶TW´ÏI@-Û²ç¨_x0001_J@ÌhLò_x0003_!J@(×d%_x001C_ÑI@`we&amp;_x0013_J@çÇ®±J@ãz¯!0/J@²ÛtÚ7J@37Á/J@Õ*Aþ_x0018_OJ@Wì×tJ@ÐFp_×8J@ E9J@ù"_x0001__x0002__x0019_KJ@ý²_x0001_+$J@Ò$a}óI@wÍ_x0007__x0004_nJ@(Â `TôI@BÁu¯iJ@nh_x0019_(&lt;J@ÕS_x0015_¸ØÏI@=À_x001B_6J@_x0010_?À2nJ@»KLµ¤GJ@ËÉzGJJ@¾¹îÚç|J@L@I_x001F_J@_x0015_±p,jJ@oÈ"éÒI@_x0005_ðùØ¹_x001A_J@W,.ÙÛ=J@/E_x0018_°35J@_x0015_mðî!IJ@¿Ý$LâDJ@¬g±_x0007_º5J@Þ©%õÒ4J@X+SÌ=wJ@×[5`ñI@K ´5ð2J@|_x0019_`xÉMJ@Cv±DJ@:úeJ[`J@²jïV°:J@oøñÎ	J@L6C_x0019__x0019_æI@_x0001__x0004_ %BS
¿I@¦³ñ¨_x0006_J@_x0014_xØ?OJ@7_x0018__x0015_±_x0006_J@ÂKÎTþ;J@¢óvÉI@_x000E_ º _x0014_ J@M/©®_x001E_kJ@þÏívJ@_x0017_wEFÂÚI@.Ï#iâÓI@¹&lt;I	Ì×I@V¡3]ÌI@Ô^Qé¤ìI@Ä:zVI_x0015_J@&amp;÷µ_x000C_GJ@_x0001_Ä=6_x0002_J@òOKÉ_x0002_QJ@yo_x0012_¶ðôI@¼Y¿×}¹I@ÐÑ]1¥ZJ@¼_x000B_&gt;ÆÕ~J@ðÌF-VJ@_x000E_&amp;b8FJ@ü_x0019_£G_x0003_¾I@?b³ÔEJ@,*_x000B_J@°EÁc_x000E_J@ûª§_x000E_LJ@\rÌ¥Æ&amp;J@°_x0007_Æ_x0013_þI@KfÃ_x0001__x0003_0_x001C_J@%X_x000B_sXJ@1Ë_x0019_ã@J@_x0011_Á¾*J@_x001F_l_x0014_±SJ@~Í/¥J@Ýã_x0002_ËKJ@ëT_x001F_¬µëI@¥ÛÜI@HÄé¢§J@îáìLJ@ÞU_x0001_\eJ@S&amp;4_x0013_&lt;3J@ÞXiy@J@h½õÿù(J@©ÝM_x001E_ÅlJ@³¯Ëã®I@¥}fz_x000E_iJ@N_x0006_.ùI@_x0017_Ü_x001D_ÞÀI@ë»¤_x0002_ãI@ÒçÀæ­ïI@Ûgþg¤_x000F_J@ðA¶Ò~þI@_x000B_¼éKÍ[J@Ñ]ÿªÀdJ@fÏ3µªBJ@ªpÌãTâI@Ø_x0018_£-w­I@ûÏ×èÑI@p_x0013_ØYJ@êU[¢oJ@_x0002__x0004_*SJZRJ@.j_x0002_py=J@ôß_x001B__J@u÷_x0004__x001F_b¡J@ye£ ÿI@îmB±Þ"J@_x001A_\|&gt;J@B_x0008__x001A_Y;íI@¸FxØ!J@³­I©{WJ@ÜÑ§&amp;±I@¯Þ³ÖI@×lTuxJ@J×_x0012_½_x001D_J@=Þ_x001D_I_x0014_J@_x0015_ê,ÝéWJ@_x0003_Ý_x0011__x0001_J@óeßI@`H_x001C__x0017_J@n@Þµ'*J@+_m7ê´I@TlÇqPJ@mó(üOJ@eVç_x0002_HJ@wå_x0003_éI@\k
±ßkJ@¡¹ÕËsJ@v2ÍÞ.ùI@ZÂ_x0016_²)eJ@bg£eÈ¤J@Ùò±³_x0012_J@,d_x001A__x0001__x0002_J@¯ìDüI@´m¾gI@@½ptJ@Ô_x001B_äÉÜI@ ëç]_x0001_P@I_x001C_Ms«P@_x0002_û_x000C_½Ï%O@*`aÊïP@²ßxk0aP@ïÑ¾ßnÎP@À_x0003__x0001_N6~P@¢£ÐhP@~µ­1xP@&amp;_x000F_2ÞvO@v¢{GJP@Å&gt;YºP@ G_x0010_wÔO@á§tU¡_x0011_Q@^ÂHggO@;¢¤¯_x0002_Q@È£_x001C_±O_x0013_O@ó54þP@ß_x001B_òÌT_x0018_P@º_x0003_"Ì_x001F_çP@EÌ_x000E_]k3P@gcy(zP@`P¬¬ºP@½&gt;_x001E_Ô§YP@C°ÐðÈP@Ð§RO@ªæºiP@_x0001__x0003__x0004_ºÏ_x0005_±P@8P¯OTÈN@OV§¯P@_x0018_N8ÊP@;$9kÎP@*8o§P@ñÛ\GP@û±÷_x0010_¶rP@ÈÀ¹&lt;P@bò8_x0014_®_x001C_P@H?_x001F_V$+P@SjU&gt;wP@²ØÚ0ª_P@ðP1P4Q@Îµâ_x001D_2Q@þ'_x0001_"0P@LÊWUúP@fè^]
¢P@°Nµ»è8P@°&amp;-5bÙO@Z1¹Õ®XP@¦z_x000C_g»P@_x0003_08 S_x0014_P@É;1M!8O@ëI¬åÔ3P@h|¯ÐûP@1°QDIP@RÞÑS,_x0005_Q@_x000C__x0011_ò_x0002_`P@öôüXx1Q@aAJráN@¦þ_x0011__x0003__x0004_P@_x0015_p_x0015_öP@_x0002_&lt;_x000C_É:íP@úÌ¸ÛwP@A+ÝN_%Q@3½&gt;ñÝgP@Ìd_³O@Ëú:C_x0002_P@)¤_x0007_wìÕO@_x001E_¯E_x0002_&amp;0Q@õ0÷O@_x000E_ª_x000C_~O@_x0008_m%s_x0014_Q@Ä9#i=Q@»C_x000B__x0001_n&amp;P@©±÷vbP@Ì Ó_x0001_%ÓP@nÜ7-£,Q@¼_x0005_&amp;oP@X£Ô£òhP@W­õ`#ÃO@_ a¨3_x0008_Q@#£äò\O@ÑPØ:P@úI_/pO@ð|ýØ®ÁP@ö[à_x0005_hP@1_x0004_xãYvP@Eò£÷èP@ØzIQ@_x0004_èÈãñõO@_x001E__x0008_åÄÁO@_x0003__x0004_l*¬m#tP@ÅaîÝP@UÓìEO@Ñ,/ÆO@_x0014_G_x000B_ H$Q@òð
ÇCP@ë°\Ò]uP@Lç§(P@ÔMSâàP@£¤&gt;þ_x0003_fP@Ê+ñ:~%P@²]ákªqP@EcÑÑH_x0004_P@Î0_x0001_)ÕÇP@_x0006_CÙÂO@æÔ&amp;¨´_x0003_Q@ÌÝÛßøP@_x0004_AÄ¿_x001E_!Q@4bHòxP@Õàý»(ªO@¬_x0006_ÏN@øÕw_x001A_NåN@ò_x0011_5_x001C_¿ÖO@]_x0002_X-ØþP@¡¼³gP@_x000F_ë_x0012_G"Q@?º_x0013_ö±_x001E_P@xCs9ü9P@_x000C__x001F_iò¢¯P@Ì_x0016_ÅFkP@_x000C_=]4òP@ÅË`h_x0001__x0002_ÑOP@ßD_x0001_GÇ¨N@Ñ9_x0010_J}P@"_x001E_t_x0012_AP@æ=6¯2JP@[3Öûa_x0016_P@ø_x001C_HMw_x0015_P@N_x0008_ÊXéO@_x000C_~\!ÍÚN@Ì}7c¼¢P@e&lt;®Å?BP@ddfP@_x0016_q_x0015_@JO@°ËÈo¶N@ïjº/O@Ô^P}ÑP@8íò=ÎRP@HdÔÚªP@;Búwÿ&lt;P@¤1_x0013_f,P@ÅWo:ãP@iR(_x0007__x000B_VP@IÊV`q£P@gcîq_x001A_P@äìhè«òO@,ºoPäO@°\Ò_x0016_Ø¬O@To_¨&amp;N@6÷ñ_x0001_mO@åßúx_x0017_&lt;O@L&gt;ÙßLP@n¡9¨­P@_x0001__x0002_%'¾c8P@2XÚ´P@DDà_x0011__x0006_P@_x0016_ã­!^îP@" Tù_x0004_P@ä»ï~iÆP@ZrØ_x0002_P@_x000E_À+ÝêP@D_x000C_þO@{SÐÜ^_x000C_O@"#¿¢_x000C_¨P@,pº_x0003_P@-î¢·NP@«£*_FO@"¨6á'°P@Àk1÷ÄO@A-&lt;ünP@º/yMNuP@ÃlôÍZP@(Bü_x000C_P@æ&gt;/º)Q@Ç»5ÃoSP@t_x000F_U¦_x0019__x0007_Q@¤/á_x000F_(P@Å P@uV§=rP@Á÷ÒÄP@eÑß_x001E_óP@Î84píN@Ô_x001A_¸TP@õ2_x0010_Ì'°O@_x000E_ö_x000E_
_x0001__x0004__x000E_Q@»_x0010_¿7_x0014__x001C_P@Ç_x0002_ÚÁ0ÐP@ò[_x0014_ÀsÜO@_x0003_­ÒÝÖP@_x0008_Ù ò,P@&gt;ÌêÎ0P@_x0005_°U¼_x0008__x0006_Q@fayfú=Q@¹z¯~¹O@©_x0007_Çä^P@X*÷izáP@`	áØ`mP@9Ýé _x000F_Q@V5cÕ6P@;Þ¡_x001B_O@åÉºbO@À_x001B_«¯ûP@_x000E_T®üZ¼O@ñºÏ	&amp;ÅP@;zo¬P@wxjß±_x0017_Q@L¼FûfsP@¼_x0006__x0017_ò"P@"ÎèCYÐP@êáu~±P@äÙ´÷N@Uc_x0010_ÿ¼P@¨¿_x000C__x0003_õºN@ó¬g¡Ø.P@PÝÛèP@ÃsëÕëüP@_x0001__x0002_ó_x001C_Bø¦*P@_x0002_Qp_x0001_äO@g§$½&gt;ÏP@¢§_x0018_ãËO@g_­é«P@º7¼&amp;V¥O@E·UpìO@9Ö¹Æ_x0011_Q@kÞu4F´P@üä_x0011_&gt;P@Ýð_x000F_Á3ËP@R\5§ãP@~G{]VøO@_x0011_·_x000B_h
P@HÅ³sîÃP@Z_x0016_ëF_x000F_O@ôÇøP@³_x0011_¶8¡P@çDGµkP@Þ¼?AP@Ð$"ç5P@yËË_x0018_½O@[Hì°óP@óPÞ_x001B_Q@ØJ(ElO@µ01P@ÿ9ÐFP@Ü3é_x0010_P@¸ÝqÚYFP@N=¤û¬P@ÞÉ¢6KP@HÞ¤_x0003__x0014__x001C_LP@#àâÒ2ÎP@_x0004_õ[P@ _x0013_:_x0012_¢O@Ûçm°_x0019_¿P@_x0016_Q_x0013_»å_x0006_P@¦ëz£qP@ü¥ j_x000E_WP@_x0006_,(±	Q@Z_x0005_Â
KäP@ä6	ù_x001D_Q@éIáI¬ðO@¤jÊîO@&lt;_x000E_xìÉP@ÓßO^_x001D_P@±ö¿òP@ô)sÇÙP@$ãX_x000F_ÏßP@_x0007__x0006__x001E_A~_x0017_Q@_x000B_L]ïP@ Àoë½«P@]'G_x0010_ýmP@¤_x0010_ªñl_x0001_P@2|_x0012_lÞoP@V$¿_x0011__x0008_êP@8r*v§_x000F_Q@n_x000B_B3ÒP@åé¿îp_x0002_P@v§G¸P@_x000C__x001E__x0013_òéP@rñF*)KP@%@þü_x0013_P@_x0002__x0003_ô=_x0008_ZÕ4P@'½_x0015__x0017_SN@®Ñ½_x001E_¤zN@@_x0013_hUP@¡[¸;_x0008_ªP@ÄCÛP@US&lt;úTO@Ø_x0001__QÙP@õÓrî_x0019_Q@!¿?©BP@Vô3ë_x0010_P@ôLêñÒO@xcÌWÍP@BpNhK_x0019_P@"¬§`Ñ´P@_x0011_!û6pP@_x0004_hÂ%_x000B_Q@¸íñÐ¥P@c°æi¿7P@_x001D_¦ôè;P@¢Næ±jP@ðmÍZ_x000C_ÙP@õtþflµP@¹&lt;ïAÓ²P@ÊHã^_x0011_P@¤²®æ_x0016_P@`7xÊ£ÉO@z_x0007_xÐÔ_x000F_P@l_x0012_áiP@_x001C_/GK|¥P@_x000E_ô_x0014_9ãÂP@ñ!Ë&lt;_x0001__x0002_	ÀP@(PÚésO@Ù+Hú£ðP@ì_x0003_c_x0016_Q@-VßÍ{ P@_x000C_âpïÐ£P@r_x0004_x8åP@;_x0005_¹¾ÿP@rj6Q@ÑÜr_x0006_DçO@ñS_x000C__x001C__x001D__x0008_P@_x0015_MB(EP@&lt;ÁÂø¦P@F_x001F__x0016_ðP@_x0016_&amp;KµcP@Ü_x000C_® xPP@S«ßv_x0016_ÞO@­Z¤o_x0018_{P@ÚÎ_x0003_%­\P@
c_x0008_ùP@¶ ²5ÖAQ@e_x0011_ÿ¸'©P@_x0007_Tu_x001E_ð!P@_x0013_ãÆ6GP@_x0019_×_x0014_"óÀP@_x0002__x0005_È_x000B_P@@®ÄG2öP@ÞÕoªÕP@Nwr_x0007_?dP@WÃË½_x001E_lP@¦"&gt;&amp;êÓP@£Ì­Ä[O@_x0001__x0006_ÓC_x0006_yØP@_x0011_H÷·ÆP@_x000E_æy,³P@1jµ_x0003__x0007_ZP@Ów5P_x000E__x0012_P@éûº_x001D_q(Q@ºÖsªO+O@»íï¦R¿P@ånÀáN@)h(FØ	P@2Ã²­ P@ºÒ8_x0004_
·P@~+¨._x000B__x000C_Q@;_x000C_À"_x001B_P@K_x0004_ï¤_x0005_P@B&lt;_x0018_ºP@}b5ÝúP@_x0012__x001B_ú¥¯5O@ê9Æ|Å_O@î+­ÍY|P@\vº\ÇÒP@ðöÓyçP@_x001A_çÙ_x0016_$?P@p.#è4N@Vu_x0010_FðdN@Fi'E ®P@:pT
RP@2[0_x0007_àÌO@Ñã_x0002_^P@)L ª_x000F_N@·2ï_x0010_qZO@Ë_x0003___x001C__x0001__x0002_O¼P@ßÆoô~P@LREc¹P@@_x001D_õÌP@_x001F_¨Ù:ÂP@_x000B_Xg}_x001D_O@nI/_x000C_P@\_x0001_÷X_x0002_O@nJrlâàO@¶ì±_x0019_ñ#P@L,À»n¸P@p zP@ÎÖ_x000F_àrÓN@còá_x001E_!_x0015_Q@_x0006_Gÿ_x0019_.P@_x0017_r¨¢êO@"k±mrO@I¦³ÇJN@¹}ÏuÖP@t_x0018_~=?+Q@%þ_x0013_Sê"P@ÎuFåûO@_x001A_!BtÛîP@Ò_x0007_u,}]P@iÉªyÜP@_x0014_ÝÔ_x0012_Q@pùd_x0008_U#Q@
fÛ¸_x000C_P@xËW_x001A_r®O@¶ºb1P@7 kâ|_x0019_Q@_x0007_­S#P@_x0006__x0007_3ØÀbd¶P@Ð_n_x0002_Q@P_x0016_éfýO@lQ1 P@åì¢MQP@IåÿP@ÙÀ_x0011_vëP@_x001A_=èïHP@.ýá]_x0013_P@û[6f_x0018__x0003_O@xw°G§ÚP@ï&gt;ÎpGQ@LyiOõP@óÈ~Í_x000E_P@'áìfeP@"üØ~×P@_x0006_³\è²@P@_x0011_Ä¦â_x000C_Q@p7_x0013_«âP@Xqtä_x000C_ÌP@bïLÔ¨P@/Øgü²DP@_x0005__x001B_w_x0006_ñÖM@`¯7Ç§?P@÷RÒÆ*NO@?0n_x0011_4_x0004_Q@ðIj²P@rÿà[ÛN@ /ô_x001C_Q@_x0001_kTvÔP@¨Ä2_x001F_äôP@´Àè_x0002__x0003_ù_x001F_P@a|I:Q@&amp;××þ-ÜP@ç_x0010_÷8¥P@m_x001D_P§z·P@*·{-q®P@_¥ðÁêN@rÓ_x0013_&amp;´{P@¤ÿ§ìP@zkÛ_x0001_Q@=wwìxØP@Øðìx_x0002_'Q@GW_x0003__2P@`µÆA_x000F_þP@¾u¬ãP@ ¬½_x0016_Ú¶O@úuFe½P@F7_x0003_ûúM@irDàD'P@U5D]|O@­hü_x0003_ßP@ï¶~_x0017_ýP@hë4øbP@x&lt;R,1O@ê_x0001_&lt;D¬HP@°gy$oÛP@TÁ¾_x0011_P@®ºÊÜ6P@×,pmaP@&amp;(ØÒfæP@ûÕ²jTP@wÑ&gt;_x001D_eÈP@_x0004__x0006__x001E_3ëë#O@s_x001E_f_x000B__x0018__x001E_Q@^üLãP@A_x0005_Àä9P@_x0002__x0017_?ªMP@ì¥4?_x0018_ÝP@_x0019_T£&gt;÷~P@Jþ3«ô_x0002_Q@Z2]CO@ÛÖgÐO@nã-_x0017_U)P@þÞ©H&gt;_x0001_O@¨?ªhÏùO@Ì\vô*XP@«Xb×æ¤P@z`VÍ_x0003_P@Uv
qµ_x001F_Q@Ô^_x0016_ÌÅP@QÍRX_x0007_Q@M@kañP@¹&lt;_P@®I 5¾P@~¤Î-Q@_x001A_UÎÖ_x000B_P@ê(rñßP@D¤£_x001B_øP@.¦é_x0012_YòN@§¨_x0006_P@þã-åÕ7Q@ù²áÃÞëP@0_x000F_gÞP@_x0013_^å_x0001__x0002_|;P@©ùÛý_x001A_T@YêÝ¯P@_x001B_p\ÈîI@_x0017_¿_x000C_üzíS@eð_x0011_|þ³S@4.Þ&lt;_x000B_kO@_x000C_É_x0003_s ©E@Ro_x000E_\_x001C__x0004_O@_x0018_¹èêS@:_x0001_}_x0006_SøO@¾LEõS@'·jú£S@²ú×_x000E_Á&amp;S@¡ºp¡_x0008_T@ÉñUÿÌgS@_x0002__x0004_t_x000C__K@À{çfº_O@àû\Æ&gt;õP@_x000C_A4¤:S@I_x0018_õ§¢P@_x0002_÷¾§_x000F_R@Þü	 @'R@PSãk-³Q@ ÿð±JS@~¯¢£&gt;wQ@a*Ò_x001B_µ_x0001_R@_x0003_=ºb/ªQ@óà_x0001_£Q@°µ0Å2ÍI@÷ýÚîk_x000F_P@ _x0007__x001B_?1SS@_x0003__x0004__x0017_Û\à@R@pA_x0017_ ®S@XjBYTÌQ@ðÝ$z$_x001C_Q@i_x0012__x001A_S@_x0018_«Ùw_Q@ªøôÄ×O@M_x0011_újÐR@8:_x0018_ÐP@Îðù3óêN@ÃBH¾QïR@gÛFºÉÝS@\ÔÖ®Q@¦³ReiR@¸Äî]A_x001A_R@p¤oAeBP@ý/_x0002_5M@°_x0014_Ö8grD@_x0016_1qVQ@=õ;ÜèâQ@_x0010__x0011_2¸ÇR@_x0008_gÒ'(ÇS@
á-Tî°R@ÎPïÔ_x0001_ N@y÷_x001F_&gt;ÙDS@óèp_x000C_S@6¼ÌäK@zF§ød÷N@:ÝzÕãR@ Ï¢_x0003_©S@º_x0013_+å$T@bùÀ_x0001__x0003_O}Q@Õ_x0003_$K«8S@&gt;¢ES@_x0002_OÍ_x000E_íJ@%Êå&lt;ÿQ@_x000E_ÚK_x0005_M@nÔ²JR@pr3_x0006_qL@&lt;(_x001C_YøS@~Z_x0016_*5×S@Zò_x0001_´wS@ ÓÛÍN@XÙ_¦{AS@2Ä¢!|ÖR@ÜÜ&gt;úW_x0016_J@Æ¬~¹ÄS@6¶ÆþP@¿ÞUr_x001D_T@#­RKO@~ôCÁ&amp;nL@_x001D_70_x0015_T@mí Q@
¸æ[Q*T@i_x0012_«ò _x0008_S@_x001A_«]S¾R@(jèÎ_x001C_R@ÕÖyôÐ.Q@¸ú!âO@\C¨È¯0N@JúÑÃöYQ@Öté_x001F_0,S@¬ÙÒ_x0006_S@_x0001__x0007__x0013__x000F_q[0R@U0¸¤ïøR@ÁO_x000F_`_x0010_Q@Ðvè%¯ÔL@_x001C__x0017_H×²5S@tÞ½ô¦P@^Ç{»Ý@N@H_x0017_Ê³hP@=rÜ¯_x0003_S@_x000E_Eoë/PM@½_x001F_¡ådR@_x0006_i_x0003_ûëM@:W_x0006_»Ë½I@b»DO@ºjOwëSI@_x000F_ê«AcÞR@F¥Óý_x0010_R@8¿_x0017_?*L@ê_x000E_¸ÓQ@Úèë¯ÌO@LSµ|!0Q@3l_x0004__x0005_Q@_x001D_±ô]_x0001_|R@j&lt;ó_x0012_O@åÇÕ«_x0004_P@Æoþ?¨Q@_x0002__x0004_ÿÔ"R@vÒG_x0016_7O@þ_x0003_#v´³R@ô__x0001_FP@Í®¿GøëR@0"Ì_x0001__x0002__x0007_mQ@±³Y_x0012_Ê÷R@D?:¼JM@#Ø_x0017_½/9Q@¹)x
Q@·Ý±Ã_x000B__x0016_P@÷è !àP@m._x0016__x0015_èP@_x0008_VuO@_x0001_îáfS@[2g	V_x000C_R@_ãKà_x000C_L@»_x001D_T5Q@&amp;%_x000C_óOS@@_x001C_-­6=Q@W6p]S@âØ_x0012__x0011_£ÉM@lêñf·òP@dl£_x000C_í÷S@J/°øSQ@å_x0013_óKQ@Ý¢ÑÊÚ_x000E_T@!á7ýR@ksÈA@T@¥tÜ9NR@Û_x0005_êû¾Q@_x001D__x0014_Û_x001F_+·R@ù¶Hy»¼Q@]hÚ_x000C_e P@_x0014_ÎA_x0005_ÊaQ@e&lt;´î÷·Q@¾Ì8J@_x0001__x0006_«·úN_x0002_N@õµq,¤sI@Ä_x0004_óÁ»oM@!}ß¢À¶K@_x0018__x0005_®£R@ú"_x001E_Q@2¡_x0003_uE!O@j9ìwëI@ëÞÉãû R@azJ¸P@%ïÌ-_x000E_S@&gt;iÉ_x000B_ºH@;b*ÓMS@&amp;és ~¦O@ \_x0005_îO@Ðw0 L_x0003_R@÷òâ-OP@Kú_x0017_õÊS@¹å8æbT@_x001C__x0016_FL_x0004_K@W\_x0018_ýK@_x0007_%ÐàDR@ØDÙ°XS@¾©&amp;ëÐáN@5Ê fKP@È_5sÐ$O@1^ãó5_x0002_L@_&amp;O¸_x001C_R@ØÓ_x0017_Ô@@O@ðb&amp;Õ­_x0017_R@µ_x0001_&amp;b;Q@î-Oz_x0001__x0002_ïWO@¸f},_x000F_Q@FÂ!ÅÉòR@äª#¨RS@º_x0012_¡0J@MÉ×ÍXR@&amp;['f_x0004_H@Ü	¼_x0001__x001C_·S@_x0006_D_x0004_MQ@Td£»_x001C_óM@lü_x0017_¸N@.Þnc«®O@%ä¶_x0001__R@SÒô_P@oØ»üÜ\R@_x0003__x000C_^5ßÇQ@_x0001_¡°w®R@w"_x0012_§Q@û0¸9_x001A_Q@R4¤X6I@_x0006_Idêì T@ _x000E__x000B_^&gt;JR@3}Ìz=L@ü}B_x000C_M@P_x000C_OrÔ3J@\éN@£_x000C_P@_x0012_YtÜµÂR@¨º=_x000C_*R@æø[÷AQ@dt°¹eP@¤à_x0004_;ÂO@¤¥àþ&amp;R@_x0001__x0002_zÎf ûL@}êêªhQ@xw£â"]Q@¤_x001E_Û_x0002__x001E_ÙQ@"¾Zí2¨M@UÈÚ¸kS@Ò_x001F_KÚ_x0008_zJ@è=¦_x0008_ò"P@Dù³_x000F_2P@jüÁ1£?S@H¹|_x0012_R@IÝ»4_x001C_R@Ë È­|GQ@bÔôS@ºyºy&amp;%Q@|SO_x0004_öN@_x000F__x0006_S=ÍQ@¿³üR@CXQ_x0011__x000B_ñS@´_x001D_ÑxªmR@ºã_x001C_å|ÅQ@²QÀÛ_x0002_S@àÜ¾m8Q@À=Ô_x001F_ÂO@NÁÅþ7R@_x0015_ú®_x001C_!5P@û_x001B__x0018__x001A_ZpQ@Æ_x0015__x0003_X	8H@3? XT~S@÷¬~ì;R@(d_x0001_qÿR@_MaB_x0001__x0003_l_x0012_T@_x0014_Bé_x001A_N@_x0005_ê_x0007_]_x0008_R@.Ò2=!M@_x0003_ë;´N@_x0007_¼Pc_x000C_áL@Á)S-¦¼S@Ö³_x001F_/3R@ÁÇÀ³P@GÏ!JT@P¥°oê6R@Ã_x0011_cûÔOS@dÇÙpÞÊK@²_x0012__x001A_vqN@ã´¹éS@JÝQõ&amp;N@oAýæÀS@¶Ñ_x0019_]_x001F_S@_x0008_-?w'P@~¼ÑÐ£\P@ø«_x0002_¹{P@æ'Ó*ðtR@M'×Rd_x0017_S@_x000B_ìõÓý*Q@÷»«_x0018_ôR@¢_x0002_Ñ!_x0016_2O@¢·S¬àÅL@&lt;L(ÕS@á"%2¸M@·¿Ö_x0003_*S@ÖñâsM@ÌjüQ_x0019__x0007_R@_x0001__x0006_Dxz_x0004_¬_x0010_N@ÐúúF®'Q@ éZ*zQ@?&gt;CkéS@}»_x0018_ùQ@_x0002_ëAòÌ_x0003_G@O`4FÇIP@ZõÐãºG@TomæpR@iÉLÄR@ªJxí÷ØR@ñN_x0015_[qÞP@|_x0017_i_x0004_xóQ@_x0005_¼eà&amp;4Q@ÇÏµÂóP@'¢P@__x0008_*Ø'E@R_x0015_%ÒQ@1k¢dP@­ý©Ï_x001E_Q@_x001C_&lt;á*_x0004_Q@à:ÊµL@Çß_x0003_üæáS@µ_x001C_c¿P@âÁ§Bÿ¦P@Üà
_x0008_SGT@Ø	ÖXð{N@_x000E_à_x001C_&amp;ÂN@ßþ1R_x0007_ÍS@_x0001__x001B_Ôö`M@n5pH¸B@È_x0006_8_x0002__x0005_ÑËJ@¬_x0001_þ_x000F_H®N@î®w_x0005_Q@_x0004_+²|¦®K@¯_x001B_²Ø*»S@jÆ_x0015_Ä|S@_x0012_¶ôK@ä_x001C_AOÙfQ@_x0016_kÎz©R@ö*ZúTN@W}à_x0008_NJ@iì9¬ÙÊP@jÑ\"°Q@wLÒîÜXP@äaÊqQ@N:²?'M@_x001F_âõQ ªS@ØÅ_x001E_$LS@Ëvi_x0015_S¯M@O(U_x001E_tP@*u_x001A__x0019__x0003_îQ@T¢Ì·øS@¹EÚíÂåR@¬=D?9_x000C_O@_x0016_vªR@\7¨]K@n¸àÃ6T@_x000E_ÃÏzâH@¡m_x0003__x001E_=!S@ÃG­Pä_x0012_P@]T2,·¦R@&amp;¡û&amp;¾ïQ@_x0001__x0003_¸_x0002_jòê¦L@_x0007_ð5·½_x001C_P@ÌX9À_x001B_ÐQ@C_x0010_AÐR@YÕ¦¼×_R@ð_x0001_:Ý_x0008_Q@{t_x000E_´R@'p­[S@%6¡çO&lt;T@SÞ_x0013_¹_x0013_P@+ýÒIMºR@Çq1_x001D_I2S@7sZ_x0016_»üS@_x0018_ûÍ¨D_x0015_S@Wæ+´_x0007_S@ãùÀ¾RL@öj¢vVaH@¶_x001D_^KR@3ÖÇ(íQ@²7m¡­RT@,ÔoÓ_x001D_ÚR@"ÖÎ½éÊR@®Ñ	T@_x0014_x_x0016_²vzO@óeFDÞQ@æ_x001A_Ò#i£N@Òák_x001A_jK@@xZ½ûxS@?Þ²Á}$S@Èßyê©R@TVt4öPR@~bí_x0001__x0006__x0015_)G@Ü£\%rS@vMá_x001C_4ON@Ùý_x001F_ÆËÑS@p_x001C_»:+P@Æ´»_x0011_aoP@Ý_x001E_g_x0014__x0001_8P@	q_x0001_4]ÒP@q"²gEmS@¸wïøUP@Àäµ«_x0007_¸R@f_x0011_SÆºR@V¹PõI_x001B_S@ßßh³¯"K@:«(_x000E_P@$,÷3éÚG@ÌH×_x0005_Ç_x0015_Q@ýÂº_x0002_T@I_x0004__x000E_éR@gN_x0007_xR@_x0007__x001A__x001C_Od=K@|È_x0003__x000E_XÎR@PêyÔO@k¹fX_x0004_åQ@ 88ô]=P@üB^_x0012_S@ÜÇK_x001B_ïO@ÒõÜ_x0012_Â	I@­_x0015_¡ð±ÞR@élA(kR@RÐºçà7F@_x0019_©¥_x0010_YmP@_x0002__x0004_3_x0006_¯Ý«ÃQ@ _x001B_s«IL@&gt;æÅÛ_x0013_Q@D1ªzM@ ÅBã&gt;bN@©ÔsZ¿R@_x0004_J³µ3èQ@æ_x0011__x0003_E_x000F_¥S@£ÀllßOQ@¦Ï"aÉ°H@»½)÷uQ@F2_x0005_X_x0016_òL@
fðà]éP@Í5_x001C_M¿dS@£éåTºÃS@ú_x0001_ËçîP@·÷MèÞkT@}ÿ:LèS@»ñÑm©_x000E_S@-µCûË_x0002_T@çonÅVT@"¨øÇVR@È ±_x0005_2GR@_x0011_w_x0002_dç¶P@_x000E_?u_x0003_ùÒN@+ø`çÉP@_x0008_íá_x0004_ZT@R)hd·¡R@sc_x001D_±¬fR@VµÐñ¼xP@¹½êRâM@dÅû_x0007__x0008__x0018_°S@§&lt;ÿîÅ_x0003_P@_x000B_&gt;NÑ)ºQ@®Aÿ¤^L@ÛÝð:bG@?çØ©P@0´ã°·P@_x0019_äFÃÞÓR@xsØJ@_x0002_§Ù8_x000F_×P@j×9øßQ@Çeyµ=R@A_x001E_*_aS@ºsÒ|O@ü«](¯®P@à_x0008_&amp;çÉ_x0008_R@ê^U
_x0002_RJ@ymn=@_x001F_Q@&amp;PkÃ_x0006_Q@dTßP®ÓM@qÎ_x0004_çÖQ@qÅ½_x0014_çsS@¯_x0005_PëQ@ÐVó·¸DQ@_x0006__x001E_WÌ²O@gN.q¨&amp;T@¤Sh¢{ S@V¼Å¶.R@2_x0018_ÈSR@äþÂ-_x0001_÷Q@$óûiÑâP@pÎ°îâS@_x0005_	6óúnS@_x001E_­ßG.K@_x0008_aö;ãÙS@Úö·_x0007_C¼L@'t{Þ_x000C_zR@(8ËEo2R@QQ_x0015_7»E@HOd«Q@\)_ëF@!_x001A_LRùP@VÐ qIaR@ _x0007_®}/S@30Õ_x0004_~P@_x0008_Ûkjü»P@°yÎNýP@Öè;.ªP@Ê_x0015_$7_x000E_ûQ@_x0006_+äã_x0013_R@ECòUd_x0001_S@é5ð_x0003_ôõR@_x000F_1_x0002_sUS@Ô_x0006_é_x0001_1ÅP@p0¦_x0017_ÙÚP@j¹Ã¸ÓéR@~ÎAq­HS@_x0017_Û_x0005_»¦4T@Ô_x0017_v³.T@vÅµð2S@ÆOQ×ðR@CP2;bÝR@_x0014_ÚR@fr_x0011__x0004__x0005_³¹R@¨_x0006_¶¯ÀR@g_x0002_Ë¤áR@Ee®¬R@ýtÔôR@_x0001_j{y¾ªR@j;_x001C_l_x0004_S@
YæjÆÛR@?_x001E_Â	ÇR@÷Ú_x0017_t-´R@jG; ¢ÂR@úù«à`ÂR@_x001C_kkg_x0004_£R@»àýåÆR@tí9£ÔR@Y_x000B__x0016_[6þR@$f_x0015__OÕR@:i(_x0015_êðR@'¢tTXËR@2Þ_x0006__x0012_òÉR@«ú¨E×R@|
mr_x001D_×R@Ø\«Ù¶R@_x000E_mN½aR@h4Áq±!S@b×_x0003_&amp;aèR@xõ_x0015_çîR@÷?eù_x0003_S@n_x0007_Áaê"S@Ðfo_x0002_ÐR@Ç_x0008_R@z"p|$´R@_x0001__x0003_·!I_x000E_ÇºR@_x0013_ð­_x0012_Q·R@._x000E_GªþR@aòßU·ÓR@äCæ_x0005_ØR@e1ª\ÇR@M_x000F__x000C_ÁR@ám|ÇmíR@@ZN»R@%¬_x000E_MÍR@5a2wS_x0008_S@_x0001_LÙà_x0016_ðR@¹h_x0008_ ÊR@$Æ.HäR@*XºD£©R@_x000E_?½þÄÙR@Ëé°Ú_x0014_ëR@­:'ñR@­ÀA"àR@p(¸öRòR@_x0002_Q_x0006_¥¿R@_x0008_2	0KR@ÍHVð^÷R@h¼A®äR@AMØ¹_x0007_	S@ÜèNÓR@Tè_x000C_meæR@_x0007_uÏîµR@I_x0013_#ú_x0018_öR@18µ_x0011_ÂR@Ö$D=³R@}¥_x0001__x0002_üæR@ýDöÉMR@_x0014_LH|íR@4_x001C_ÕhÞR@ö_x000E__x0014_6)èR@¢yNÆÜR@º028¹R@bøì
S@®Ò_x000B_­°R@_x0018_Ú| ëR@7tÌçR@_x0006_!t©ØR@¯qô2¼R@_x0016_ø&gt;{ûÈR@c,Z©êR@Ê9ù'?ÀR@ô®ÑcþR@½X½Ã½R@Ùº2öÀR@¯§_x000F__x0004__x0010_S@CÃeC¡R@©Ì_x001C__x0004_AÄR@ÙÎ7Y&amp;ÅR@_x0007_âÌÐè²R@	}
_x0001_ S@Idß$R@!í09¦R@RË_x0018_{_x0016_S@öiË_x0017_óR@'¼µ]æR@fÎÛ¨C_x0011_S@_x0003_pà_x0006_S@_x0002__x0003_¹zªÙÊR@÷CÅÂµûR@:Pe)%ÎR@ÇK8êÒR@_x0012_LÇãR@dÝI_x0017_ÜÈR@ÇOömÌR@Å
Ô-ÑàR@&lt;oðÐåR@nµvè¤¿R@ñG_x000C_aµR@&amp;&amp;ÆÄR@8_x0018_ð_x001A_çáR@$G4yºR@ÖL_x0003_»Ü©R@¦þxÚ_x001F__x000B_S@f\µ¯R@çÏ¦KR@á¹³R@%&amp;ÕÎ_x000C_ÕR@³yU_x001B_²R@gØHõëR@°_x000C_Ë_x0010_ÿåR@ïÙNY»R@bÕJTÙ_x001C_S@Æ$Ó2lÚR@}ÓPçR@êýh§×R@_
7U_x0001_ÎR@õæ!ýáR@g¾"úR@HùÔg_x0001__x0002_ùR@ÚÌ1rÈR@Î×3ØxR@ÞÃx«²R@{6Â_x001D_S@ø_x001E__x000F_f8ÑR@_x000E_µjH§R@s}µ¯ïR@êñ¡:ÖR@ßì;µ_x0007_ÈR@ ·ka­R@ïõ"O·àR@_x0008_ñ¢_x0016_ÛÀR@7I_x0014_g;ÜR@®ó¡"O_x0012_S@¥âÇ%åR@è%Ìé¹ßR@ÌîóR@è?_x000E_·	S@ë_x000E_×w	_x0008_S@bú-ì½öR@¼Z$_x000C_S@_x000F__x000E_ÊgYÃR@§¼£¦R@3êé»ê¸R@Ì_x0010_ô_x001F_²èR@ð»}ÓR±R@&lt;ÖqQ£R@Íþ_x001D_4­òR@]%8iÐÚR@´*°´¶R@_x0004_ õÚ#©R@_x0003__x0007_Â£HãäR@_x000C_)Y3o·R@Ëª»íR@íÓÿ5;ÚR@ ¬:t¡ÓR@²É|5ØR@2?Kð&lt;R@ôL`_x0001__x0016_ÜR@_x0017_Ö_x0018_ÜmïR@M_x0003_×nÔR@D{_x0006_R@_x0017_küIÚ¿R@Ôqµúå_x0004_S@»ÒYÏëúR@_x0003_Æ£5)_x0006_S@u¾&gt;X|ªR@Ò®#ÒR@MËktøR@
u7Xô÷R@_x000C_ÖÓ	jÏR@»Î_x0014_#ð¾R@_6\¼ìR@ko _x001F_Å_x0002_S@ DÏïýR@fÍ±D¯R@}ü÷ÎR@_x001B_Éä\ÐR@_x0005__x001D_$_x0012_ÕR@CQ!A_x0014_°R@_x0003_ëÓ_x0017_T_x000C_S@{OäL@¸R@_x0001_ÊÄ_x0004_	×êR@VÔáR@3ò¬«]áR@_x0019_±õ_x001E__x0019_ÁR@^1¥D"¨R@y4WuéþR@]¼-_x001C_àÃR@×íò°ÁR@Éu¸vðïR@=_x0015_ôR@ö®Ï_x0018_ÛäR@ÇßTcìûR@O²_x001D_ò±_x0008_S@Õ+Â­¼éR@_x0015_¡_x0008_ 8_x0013_S@ô:¹ÿ¿R@ÊB_x0005_ÊôR@ÇÆzÕ"_x001A_S@þ}ªÃ\R@ìì	_x000B_Ì_x000C_S@zÈ_x0019_~DïR@uÍ_x0001_Á_x001E_ÄR@^¨Þ_x0006__x001D_®R@±àù_x0002_:_x0007_S@È_x001A_µs¦R@ßÄP×lÊR@j_x001E_î¬ºåR@°§_x0003_j^¼R@x
F¸ùÑR@)DhU¾§R@&amp;ÜÄò1ÓR@då;Y_x001F_ÈR@_x0001__x0002_Ð¸z{é÷R@E_x0016_eXâR@5±_x001B_ÏÒ¹R@_x0011_ó§WÙR@_x000F_EhÌÁR@?µý[bÒR@1Qñú»âR@ÖÉY¹_x0011_ÝR@÷}¶èªÃR@*`OfºîR@º,ÄÑR@¥áHÌÇ_x001B_S@{L\tÁR@ªýBÊR@_x001B_}jMÎR@5XV,«ÒR@ÃºÞý`ìR@s/óR@Ùl_x0008_iÃR@"Ý_x001C_1Â»R@v¢èÿoR@­7â°_x0007_S@@ýu¶R@_x0006_rÒöôR@±l®4¥¥R@íÔYÕ_x000C_ËR@l_x0018_qÁÉR@ò½@;¡ÎR@,_x0003_Oø.ÛR@_x001D__x0019_Z{ãR@®=3Í§R@¹%o_x0003__x0005_À_x0001_S@èf¦
IÇR@fæ_x0018_¥R@å÷_x0006__x0004_S@Ëã_x0003_s´R@ré_x001E_*ùR@ÛW_x0018_6_x0001_êR@Ã5â÷ðüR@ª¢@àR@ÕqIÂR@nòà_x0010_
ÏR@2øG¾ýR@_x0018_ªÁ2ýR@x^GðàÛR@±FT4_x0013_ÃR@_x000E_ö+ÑR@o_x0010_säcéR@öoC_x0003_ø´R@_x0019_Ôc!§¾R@Ð-®_x001E_íR@Èá¬jÜ­R@Ö©e3¬R@hÓ)_x0011_&gt;½R@+qÑ_x0002_È¾R@¾ò|Ds_x0005_S@tVäeßR@îY_x0012_
ßR@¼wÛ½JÿR@,)=Ü½R@_x0005_PÞvð_x0001_S@3éG_x0018_÷R@ÓÓBÉ|ÉR@_x0001__x0006_`ª¼_x0016_òR@_x001F_Ù¸ÝãR@=ègf°R@!]_x0004_jh¨R@Òi3#oêR@ë&lt;ò_x0005_ÊÅR@PÖKp_x000B_ÌR@®_x0014_Î¶,äR@EÊß/ÙR@ä½=_x000C_8«R@-l¼·R@VHh.ö¬R@jç­»zÄR@µ.£5¸R@_x001C_/]àR@_x0008_~ßs¾R@_x0004_xæ_x0019__x0003_ÆR@D_x0012_ß ÿÿR@¬çí¤R@÷_x0016_	mHÅR@_x0002_}¥·_x0003_S@zA»JI
S@B~$¾R@i&gt;_x0018_j¤R@ø¿¦XpÆR@1 ÀM³ÌR@á0¦£µR@s`y)¦ÉR@D@ÞsÖR@ôÁX\åR@_x0013_V2bØR@_x0017_éq?_x0002__x0004_öR@´R£_x0002_½R@Ôê'ý_x0012_S@µÊá¨6¿R@É_x0008__x000B_ÎC«R@©dÉ]_x0003_S@8kaããÐR@r«_x0015_èÍR@c~N)+ôR@ÂÌ®ã	S@_x001D__x001E_&lt;~@õR@ª§Ö1^õR@­óaÚøR@ê_x001C_¥_x0003_R@ô_x000F_ ¦R@Ïæ_x001F_-Þ«R@_x0006__x001E_b_x000B_S@#ÆLâR@_x001E_ªr«÷R@þ å¼ðR@N_x001D_=j_x0019_S@~á_x000B_9¶R@oT_x0006_g_x0015_òR@ÁøÊâdóR@EÿÀ
)ãR@ù_x0012_¾ß5ÀR@_x0001_«ñR@ÕlàO\öR@Òk_x000F_óåÓR@_x0018_þ_x0012_·R@ÕÉ«í/ÉR@_x001B__x001F_ö_x0002_R@_x0001__x0002_ðé_x000E_Ëü°R@v{C´,ÙR@É_x0008_ÖD¡ÛR@³÷íî¼¬R@Ð_x0003_c_x0003_Ã®R@ì_x001A_IkÇËR@ßó `WêR@õM_x0006_ÕR@_x0003_óhBªR@©_x0014_&amp;æR@:_x000E__x001E_®ÄÝR@â!_x0006_¢R@× ÞÏR@_x0018_	ªR@ÊÏ(öØR@CÒ_x0012_Ö_x0016_áR@_x0010_ìIë-ÔR@ò¤ø0ÍR@h9_x0008__x0004_í_x0005_S@2DbÉÃÑR@_x0015_/ÿÊuÜR@_x000F_£0]¶æR@&lt;ëÎ8éR@©ò_x0015_Ì_x001B_ÌR@¯AÔ_x0013_DR@³5ý»R@]UÉBëR@Ø_x0012_ÃÉFÏR@	XGÔdÐR@ÆËV_x001E__x0010_S@¶ø_x000E_§?ìR@X_x0006_¼µ_x0002__x0004_÷ R@_x0012_
%ÝdR@ËÕ]»í×R@_g!_x001B_n_x0005_S@_x001D_2¡²ÔR@·_x0013__x0005_ÊßR@Y_x001E_ÆQêìR@_x0015_ J¿Ú³R@¦8oIËÆR@Tg5½_x0017_S@Ýµ
ªÖR@êÍ_x001C_¹R@2[,_x001B_ìÜR@H{g)ûR@[_x0012__x001F_?ãR@7ßèyÝR@³x(úR@Ê_x0003_c_x0012_vèR@MÿR@SFOlÁØR@½_x0012_C%S@_x0010_âÊÈÖR@»n_x0008_²²±R@p_x0001_ÅÂ_x0012_»R@ [2_x0013_ÖR@_x0012_KsL­R@ùr_x0018_¹ì´R@è¸òg R@r1ÏüQ¤R@Aí·R@_x0006_ù_x0011__x0002_¼R@_x000B_¼2y¦ÍR@_x0001__x0003_8_x0018_¹_x001D__x000F_S@	_x0010_®&amp;@R@êkØ[üR@ÓÂJ¡$±R@KîóÕK¯R@_x001D_%¦Rñ¼R@á_x0017_,ìÙÚR@öUðÙÇR@,¨~R@Ó_x0003_+Ñ®R@_x0019__x0006__x0015_ÑR@§_x0013_á&amp;o²R@TVç_x001F_ÚÕR@@_x0002_¤×ÿÙR@pîâ_x001D_MºR@VÝ¼ËæR@«i£_x0003_ ËR@ ¦4¸¬«R@_x000E_ù"[çR@Y¾_x0016_GyR@§×(ÆR@_x0011_¸[_x000B_¸õR@_x0017_Í&gt;_x0005_ÕR@Z¢ÜGãÂR@þh8du®R@çW¯_x0001_S@/ïÔqéR@h¸;Æ¡¡R@ötj3ËR@qµ[B_x0007_¢R@õBïæÎR@l#_x0017_S_x0004__x0005_²µR@æÅEùR@_x0015__x001E__x001C__x0005_ÞÄR@R7_x0002_µl×R@Éªáàò¨R@+»s×qÎR@!6_x0001_\ÛR@ÁuÌu_x000E_S@_x0005__ÌÝR@Ñ`Á§_x001D_ºR@_x001B_íü¯_x0014_S@"©kòM_x0014_S@áq´# úR@_x0001_¸_x0015_ÌR@M Wr´½R@_x0003_#ðpîR@KÅ_x0004_ÁØÞR@ÏFÈR@_x000F_^V~UðR@öþÚR/_x0002_S@PüYâµÒR@_x0019_ÀÍ°âèR@nní¦ÙëR@"Ä«±)R@B_x001E__x001F__x0017_îR@DÔ©GîR@:½uhiñR@_x0011__x0002_¹øR@_x0017_y_x0004__x0002_ R@j_x0011_mçR@Ê;&gt;W_x001D__x0001_S@ãhÒÏR@_x0003__x0006_9¦_x001D_éâ±R@B_x0015_f_x0001_S@õÄÚÙòR@¿_x001D_eíß_x0002_S@È_x0002_o_x001A_+_x0018_S@t5nn_x000F_ÐR@±ä2j7R@:"_x0006_zûR@c¦ÚÒÞ£R@so _x0004_=_x0005_S@^©e4£ÞR@È]³_x0005_·R@uK_x0011_#IßR@ÿ	C¼«üR@çÂÓF8_x0015_S@Áªb_x000F_S@=_x0008_*¨RÞR@CÛÅR@0&gt;&amp;HöâR@$ÐâýÝR@¯e_x0010_Ã¸R@kªòÆR@¼àÐ^÷ÌR@Èvm!IR@_x0016_ c_x001B_×N@ºþ*_x0002_hXO@@´O_x0001__x0017_O@è);è_x000F_O@§Àû_x0007_Û_x0010_O@&lt;ò¶SÙ¯N@ï.[9Ó~O@_x0013__x001E_È_x0005__x0006_÷ÀN@:þ_x0017_à6_x0002_O@V.$7IO@ð²RºN@Î{®JO@cºlÁeËN@|¯ã_O@±_x0002_®c_x000F_O@%Wf.~äN@kvdJ$O@©ÑA}ÀN@,¿oLN@ñÇ_x0014_¾?O@§a_x000C_O@N§Ù}½_x0001_O@;Æ-õ_x0003_O@ËÙ·æpN@_x000B_¯ÁÔTN@]ä_x000E_ãN@é6\ýzN@ËÚv¹¿ÃN@&lt;×àbµN@ÖÎ¬U­ÍN@L3A.¸wO@póÃ=#O@_x0004_À4¾6ñN@\ëÜuÂN@Ck¹_x0019_\£N@´¤Ì7_x0015_O@_x0013_K4T_x0011_O@_x001D__x0015_¯¨_x0010_O@¹Ë_x000E__x001D_ÍN@_x0002__x0004__x0003_9#_x0001_&amp;ÅN@ÇD5ý×N@eT(ë1~O@I/fÖýN@1_x001D_ß_x001F_ïØN@q|éN@GG_x0013__x0005_¶_x0012_O@vyWó_x000B_N@=:_x0010_ÛGwO@·,pC_x0014_O@ÇAÚr_x001B_ÏN@\Æ´1QO@ZäÆèÖN@
|¦ýmO@k ¸tB¨N@_x000B_A/_x0010_®ÅN@Ï^ãâDÌN@j6A_x001B_àN@ôFËÄDO@é_x0004_@ó=O@6vÀ][O@ôÕ')O@hhõ,éN@coà__x0007__x0005_O@ïÚ`{mN@]_x0013_¨¤§_x000B_O@_x0018_èÑåHO@dIÊûzO@_x0015_ õ_x001D_1O@ÕPêÒO@ì"LÅfO@ÆAf_x0019__x0001__x0005__x000F_òN@ÍR"_x0004_O@µë_x001A_²_x001A_O@Ã_x0010_Â&gt;e_x000E_O@¸_x001D_ö_x000F_dO@ÖýUÉO@¶Úäñ{ÙN@1Ì$Ð_x001A_KO@öy_x0019_âQAO@e$îÃ_x0003_ O@gn8ø¹N@Sòl©;aO@ê_x0003_=ñïO@lì.³:ãN@kp4:O@Vlw}_x001B_¨N@_x0006_&amp;t~émO@Øïg'_x0015_çN@ú_x001D_VËËóN@ô-5È[O@_x0003_*¸l8ÐN@¯ý/o0O@_x001F_#Ìéí(O@e$»N@5'S2§N@S _x000B_AN@!]­ATsO@";m_x0015__x000B_2O@V9àí@_x0011_O@*_x0006_}_x0017_®åN@Æ&gt;_x0008_ÕÊ_x001C_O@_x0002_iNV_x001E_O@_x0002__x0003_0OdÈ_x0013_O@6_x0006__x0017_Á_x001B_O@ÈÚ*ÉN@n&lt;×Ù®N@ü7wÊ_x0017_O@Þ_x0001_§u_x0016_O@LÎÑ_x0001_µ$O@2©:Òa%O@_MelN@?v$ÐN@Â¬_x001B_g_x0012_ªN@¥y ¤-O@)b¢&lt;ÜN@~pN@çÉVùöIO@_x001D_Çr_x0001_&lt;ÓN@/WU:O@&amp;ÖñðVO@yu1[Q_x001F_O@_x0003_J^-3O@Ú·0Ö O@_x0008_Î$eS^O@ã 
*N@Sh/íN@Äþ'ô`;O@7G.QlO@9UpHx=O@'ñ_x000F_ZO@ðUð~ÏO@19IßþN@ÚkL_x0017_&lt;&gt;O@Î3g_x0002__x0005_çüN@Â_x0004__x0011_ÛN@_x001B_0$_x001B__x0016_ÃN@_x0006_ ¡×,.O@º%MNâ_x001F_O@¤º¤A"õN@?ªÒ_x001F_ñN@ñSPJÒN@&gt;EL_x0008_|O@l_x0002_'è_x0003_ßN@tieÁæ/O@hÄ_x000B_`LO@êi_x0004_zk#O@áÁ_x0002_= N@
Ö!_x0014_ÝN@Æ
¤	_x0006__x0013_O@fâ½;Ê_x001E_O@Ez3={O@õC_x0001_ùO@¤E#©W*O@2\2¤ã_x001B_O@+ÚE-$O@_x0005_©)Øª¢N@_x0019_Ë²VúN@LÃÐO@ð_x000F_a¢ÕO@_x000E_Çk³|O@G¦è¬³ÞN@Q¸û¦HTO@Îêp`_x0002_YO@_x0005_IðGGiO@_x0005_FGtíN@_x0002__x0003_«_x0019_d¸_x0016_O@B~|øð2O@g[÷ÿ_x001D_O@ÛÚ³#dO@,_x000C_å_x0004_uN@?4¸AÞæN@Ü_x001B_ÊIdVO@úLB_x0017__x001B_8O@,MbòuO@´êV,_x000B_O@ÉÉ9²ÕN@´_x0008_(¢ûN@é_x0017_TC_x0013_®N@û|#8£N@£_x0013_Y_x0017_®\O@_x0004_qVc;O@6V°ÔlN@N_" `@O@§ÇÞáN@ÈÁÃö±_x0008_O@/;øÿN@¹ý5_x001E_¯ýN@®*ê_x000B_öN@8ì±_x0001_jO@_x0012_k_x0002_¸ð\O@ü$l\¶N@Ëp¥3/O@_x001D_¦Òåû_x0003_O@h©ø0-O@ü:â6O@®ùO×	FO@°edó_x0004__x0007_üÑN@;dÞ0Ø
O@_x001A_yB&gt;i_x0006_O@P4Ç_x0014_¡ÈN@!;Mß_x000F_kO@,F+}°òN@×÷%â_x001A_éN@Ææ&lt;ZøN@ôÊ_x000B_²_x0010_UO@­^Ù_x0002_ýN@*þÑ}ªO@µ\S5tO@_x001E_¼E_x0001_¡N@­ñø¶_x0012_O@Äa­®_x0017_øN@mÔ_x0014_QO@Ay»·!O@ÊN¼4|O@ô»_x000E_hi©N@ó¢_x001C_gO@Ìä2_x0010_yO@_x0003_2y-®N@ìMFèG_x0018_O@¥9_x0013_Ly)O@tWh'IO@DàñcÙSO@w_x000E_ÝÊDrO@Ag¡kRëN@_x000C_³½N@DËèwº_x0005_O@®u°ðN@3h¿mªAO@_x0001__x0003_tsZÈÊN@_x0017_ý_x0002_l_x000C__x000C_O@¤_x001B_lÏ7«N@Ù°®¤_x0017_OO@_x0006__x001C__x0013__x0010__x0018_O@8«ÖÈ}N@¬Þ³MO@6µgöbNO@@¡I}N@
ö¿¯ÆO@@ÁO_x0017__x0010_O@öYoA¢N@èWÒÁÈçN@Èw ë©âN@b¬AûaO@]_x001F_ä¯_x0001_O@ ÔêPO@fÚ_x0015_üN@F@ûî_x001E_9O@¤l_x0017_)¯ÒN@¤[Gy.ZO@Xf`_µGO@Ãà|Ã_x0008_O@_x0017_+©ÛfO@_x0005_ªD_x000C_CO@á_x0018_he
£O@yR:¢ÆN@Ü|{ï`¼N@¿Þ°_x0019_XÑN@ZÛ§cÀ_x0006_O@ì#r_x0007_¿èN@tÕE_x0001__x0002_¿åN@7]òîÁÙN@4JQYûN@?1ß÷pO@/_x000B_WôÞÝN@_x000C__x000C_H¢râN@ÞQ_x001C_jÚÕN@È'~]O@_x0017_`_x0015_K"O@=Àî_x001C_&gt;+O@_x0016_[±¸xN@_x001C_Ð{ûäN@Cu)_x000E_DO@XÝM0»öN@)Êð3EO@é.k_x0001_ËN@Ñ\fÞAO@oy_x001D_ZóN@0¦_x000E_îN@b_x001F_¨ôN@xÒUL ?O@_x0012_ã_x000C_S¶àN@&amp;¨á¶ÏN@¦fá2?¥N@¯gUº»N@Èø¦ÕÿN@ªÓ_x0001_÷?0O@©ëã1,3O@Í_x0011_ÿ_x0017_WBO@®«þ;ò_x001A_O@ù,¦W¸&gt;O@^b­'_x0010_·N@_x0002__x0004_4S°7ïN@àLV_x001D_/O@_x0010_r_x0012_ÛùVN@.£«Ä_x0006__x0004_O@!¥nR7O@_x001E__x0015_ÔÜKO@Á=Ò¤ë´N@`´²&lt;¤N@1Ï&amp;+O@w®60_x0005_+O@_x0014_óµôÒùN@?\_x0007_ÿ;ìN@óBÔ,«ªN@&gt;²Ñ_x001E__x000F_O@¥Üî_x0005__x0003_O@_x000F__x0014__x001F_¬õN@ C_x0008_2ûrO@hwöÿA,O@J_x000F_ÌÓ_x0014_O@Éúê9ÇN@ñU _x0008_úN@·
c_x0001_O@	ü_x001C__x0007_O@D
_x001F_`O@_x0014__x000F_	Í'O@âöÕµ"O@°_x001B_]BùN@_x0019_:ªxO@´¦O
_x000C_N@	U·ßN@Ò=¨E2O@2p[û_x0002__x0004_ÚN@¼GOpþN@Ç0{ç$åN@ãwNé_x0007_O@_x0016_MxÁëN@|Æ_x0008_&lt; &amp;O@jþjBæLO@_x001D__x0014__x001B_óhO@Ïf
[ÉßN@_x0012_²z­".O@`ñ_x0018_ùN@O@dÂ¼N@Áí×c³ÉN@|HíLòN@üÜäÎN@!r¬7O@_x0007_p«¹ÌN@ÖoöÑI7O@X_x0002_ÐÐ,O@å"[ç_x0016_lO@Y£_x0014__x0001_]'O@`.ÀÎîN@ùó«ÁN@+3_x000B_ÍU­N@¹ÿ
I²&amp;O@úÔ»jO@ÂU£bêN@_x001D_!$[ýãN@xé]&gt;(O@¾Á_x0003_ÕC¸N@DÇ\þn_x0003_O@Â6þSEÖN@_x0002__x0003__x0005_Oçt_x0015_O@ÙÒ^µ&lt;O@Ê\bö`O@Z¹ì)_x0002_O@_x001F_j­%¡FO@¶¹_x001E_X6O@_x000B_ÆÕÛtO@ìÏs{n&lt;O@¹_x001A_íÀN@Â[&gt;m!O@
PWåreO@s!_x001B_ufñN@BÈ«ÝÊ+O@_x001F_LG6ZüN@ìÍgä O@r=_x000E_Aý)O@u½OR_x001A_O@\Aà_x000C_O@ûÈÚVbO@Sïp_x0001_=÷N@T_x0018_zÊOO@æ_x0003_ó6O@¨ªiqUO@H_x0013_#¼  O@ÂÕ_x0012_oO@"_x0008_çèfN@xñÞ±N@äå*ê1O@Ò"¹&gt;DO@u_x0019_øñ¿ÓN@B2fY
O@}-_x001F__x0001__x0003__x0008_ûN@,O+KÔN@_x0008_Ð·óígO@}Í½_x0006_4O@åÛw{N@_x0001_U±x
O@ÖJ·3WO@Ð'ý¯ÖêN@¶ësôÄ¿N@µñci_x001D_O@æ'HJ¥O@_x001A__x0019__x001B_çQáN@	n_x0001_ô^O@¥N%Þ%_x0019_O@_x0005_;àú]9O@ÎÀ¥o¶ N@n_x0005_'tWO@î!_x0005_Ð)PO@_x0002_èeü»°N@Ñ_x0016_]¿_x001D_O@àSU_x0018_ïN@¸{G_x0017_ÔÛN@VµS)_x0014_O@ï¼T¦k	O@_x0005_EáX_x0003_O@Ø0VÕN@~NÍ2ÎN@CÞÑèO_x0019_O@e)6O@¥4±-ÛMO@îFÞÇ8ðN@FQ)5yìN@_x0001__x0004_-_x0002_Áäs5O@nE $hÝN@(&gt;7_ÆN@qfªsCO@þ.$_x0004__x0007_O@¸5ù1­.O@k'Ü_x0011_O@D*ÃôbO@
3;oO@ªÕªª%O@F9	|ØN@^ZPìóN@s;¤_x0005_O@o_x0007_Ç2IN@4yQ£¹O@ô2ä&gt;kõN@Ë{_x0008_õ4O@;Ë;Ö%ÂN@"ùø·N@ë!Ò_x0003_°;O@_x000C__x0018_(M}_x0002_O@k&amp;²÷N@}mì¡N@R¨.N@Eh%ñÑRO@àPBB_x000E_O@eÞ¦&lt;)¹N@_x001D_g_x000E_ùþN@ÇÿD ²N@²üÏ¬ÝN@á¦ÁÅMqO@TRî_x0001__x0002__x0004_O@;P»_x0014_ÕN@
SýVºÇN@ÉÇøû_x0015_O@Äc_x0006__x001E_O@}_x0019__x001D_ñÿN@Ï¡_x0003_¬r¾N@£_x0002_sùHO@W%×LYO@_x000B_P^ä_x0019_O@¢p°!èN@gày	ddN@ÉØ'°ÄN@báÞP_x0002_wN@¬ã¾Èa²N@Í_x001C_S2;O@÷Êµ±«ÐN@ibh´_x0015_fO@G¢BæN@Të]¦N@Âj¤_x000C_îN@×3±ë§	O@b¶_x0017_d'êN@Z»ÙªO@æ+ÇeGO@vbÿ¸õ¾N@j`_x001B_Ã_x0008_N@ÄVÔOG_x001C_O@_x000C_¥Z«4O@;
EywÚN@!KS_x0005__x0019_¾N@ÇVN¾w¬N@_x0001__x0003_¸j`%_x0012_GO@ÄAZ½³N@"ú=_x0017_­O@úëÉû_x000E_ÕN@mÚ0³N@q¤_x0017_*ÈN@ù"rÙ¨N@åÚ_x0007__x001E_JRO@@¼v£SO@^¢µÎøN@8ZèÄ1'O@ è_x000B_j_x0002_¶N@¿à|N@_x0010_o_x0005__x0015__x0017_O@e!º÷KO@5=n._x0017_^N@xP_x001A_y³ÜN@ñâ8#8O@ÓtN@_x0018_õsW¾_x000C_O@Ú\é_x0008_QwS@MN«_x0011__x0007_èS@§]jÜ÷½S@0Ø	S@ÝM_x0003_&gt;jÀS@êë­ÄÊ°S@z¾'ÀS@ì{÷ÍS@&gt;B4ýï¿S@4+À ×S@x]g_x000E_S@=­Ö_x0002__x0007__x000F_S@ei_x000B_$O«S@ehæ7dÑS@&amp;5Ìs_x001E_ÀS@u_x0003_ÌS@ÿÖ*_x001B_ÁÞS@ßô´¡S@qÎ_x0001__x0005__x0004_§S@X_x0006_Xÿ¯S@_x001B_=ª«ÔS@Ð_x001A_ÏqÚS@ÃèoIvS@@ò8¦-S@óf_x0014_ó¥S@_x0016_ô_x0019_ÏëgS@7d¡÷½S@NDM-"«S@K_x0010__x000B_ÏÈS@¢ÕztyÐS@
_x001D_"»S@x«S@þû_x001C_@kS@s:Á¶£S@Épcä_x0008_½S@Ã^wfyS@_x0013_Î§~lS@þ°ÿvHËS@_x0001__x001E_äbS@~ËÓaiS@Xâ½oS@·TÇkS@¿ª¢½ÉS@_x0002__x0004_&gt;ã%){ÃS@_x0018_c_x000E_¦ÍS@_x001B_&gt;_x0001_ùÏS@ÖÎ	¬S@¶Y2_x001A_òÕS@ÿã_x000F__S@G´1+³S@ulÎS@9_x0011_¦RS@_x001F_$µ£ÓÐS@ã_x001B_í9_x001C_ÔS@°xS@haìZ=âS@¶W]HìS@ý0µ·#ÇS@wÙÂ_x0003_S@Ì%6AQ®S@¢'º®S@)¼¶_x001C_gS@Û7¿ÀËS@°·ê;_x000F_ÒS@0"_x0007_¹ÇS@ùÚ;bS@_x0007_Ä·ùfS@onsÇS@_x0005__x000B__x0003_¢{S@§_x0006_ø&lt;hS@+_x0005__x0010_xÕØS@E¤_x0016_-$S@F_x001B_ñòïyS@_x0019_ÃæXtS@&gt;¥_x0002__x0003_*ZS@_x001E_ÍöczÊS@P_x0017__x0014_LÍ¡S@ÜxîuS@ S¤éÍS@kÏ.k|±S@_x0005_$¬ð´S@"Ñ_x0018_íS@±«_x001A_seS@5Î±_x001F_ùS@Wò¦üX°S@sÙU._x0010_S@ò _x0018_ÿ.©S@âéÃ S@ªt¤'{S@|;ú}S@náÁ_x0019_=ÓS@DÎ·9ÃS@ñ_x0003_}wÑS@s(	Ñ²S@7EÞãS@0·6ºÒS@_x0018_ê_x000E_:þáS@_x0016__x0015_DÐS@jùÙá*S@Û%\¦¡S@¯­¦hêS@Z_x001F_Å_x0002_»S@°6+ò¸S@8íO_x000E_µÃS@_x0006_®Z_x0001_µS@j{¤ïÔ©S@_x0003__x0004_pÑ0Ç_x001C_S@ÎaèS@K\ºn-¹S@Åg_x000C_X%£S@TlÏ²0áS@_x0004_péªÀS@6z÷ôáÎS@_x0018__x001C_î#;ÚS@
x(¡_x0003_ÅS@Òÿ8Ñ;¥S@_YÓS@Ùj¶|·S@Ð_x0002_S@0Ù+çìoS@-4ÑS@ÂyÑràS@#MÞ&amp;ÊS@_x0008_x6¥çS@ÚªéÝ¢S@å;ÅÉm¬S@î°à_x0006_råS@_x000B_ðqOÂS@Ú,âýë¹S@ðe_x0013_áS@Bc-¥qÇS@_x000F_[O{V¾S@áé·=qS@Gº§¤S@àl:pS@QoË
kcS@l0l_x0001_·S@$áñØ_x0001__x0003_zÕS@n¡îZÌºS@t^p¬ÙS@}uàeu£S@3»Ã$®ÇS@O·~åLS@q O1_x0018_S@þS¾3ßS@Á_x0014_ô_x000E_èÙS@û_x000E_-_x0008_]ÁS@ÈWK|ãS@_x0006__x0017_Ò¤US@ÄH_x0001_ÈS@Ö­¢Ó_x0008_S@¸º_x001F__x0004_ÅtS@_x001D__x0017_'g(·S@3kÍS@Ë_x0013_Ã&gt;ÚµS@ì_x0016_WÖJÊS@¯yÅí'S@à¶AÈ_ÉS@ÊõMLÁS@çE²×S@±ýªËh S@I	#iS@/_x001A_AâÏhS@ºr%nÆS@çKAtS@¿Ð$,pØS@_x0002_ãI©}S@LNRw¸S@_x0003_&lt;:}ÇOS@_x0004__x0005_oSäUrS@Iøp=ÄS@¿ùÚ_x001D_íÚS@R_x0016_ÑYpÁS@&amp;Ô[_x0006_æS@¼ÞüP_x0002_±S@ôÎë¥_x0010_¢S@£XVj_x000B_S@&lt;G_x0003__x0003_ÜS@Òq7ÞS@Zq@pû[S@ÈBÔ_x0001_äS@35&amp;_x0014_O£S@&gt;_x0010_éSS@_x0004_:®_x0019_Y»S@³*BÔ!ÓS@ñL¾=-ÆS@}Ä¢:wS@þ._x001E_qÕâS@_x0005_(aÙ_x0014_S@ø_x001D_-U_x0007_§S@&lt;A_x0014__x0003_ëS@à.ëz×ÓS@ûÔ_x0017_¨S@L_m½àeS@æÿ)PÜS@I°în»S@H_x0005_Ç"r®S@_x0007_l_è«S@_x001B_Õ2ãÌS@8_x0005_]¿S@Æ´_x0001__x0004_·xS@ËÑÔÉ_x0011_¿S@u*^_S@_x001A_Àx'vÓS@Ø-U?ÅS@÷5oDÈS@]!Æ3¬S@ë7_x0003_îsS@dhS@ßw\PbS@°¸m3S@Ä½àl¿jS@x8n¦kÈS@ÙBx2¥S@±ÎÐ=_x001A_S@;ÓÀ4S@*B_x0015_ÞS@_x0014_°m_x001B_S@eàÅ¯S@ÿ¢IáS@P ±ÎwàS@û_x0019_¬_x000C_¸S@1Ø³ç¬S@&lt;Â(lÀÐS@ ò4¿òÛS@S&amp;èË°ÅS@$bQp²S@Ú_x0002_5GþS@/Èlñ&lt;×S@9¿§?¡S@&gt;_x0017_î"ÏÍS@DÜj¢¶­S@_x0001__x0004__x000C_Õ»«S@!C_x0003_RHS@òóZVÜS@£\æ§§S@3l_x0002_Ï£S@_x001C_w?_x0016__x0015_ÏS@"ï|÷³S@ù­Å×àS@îGXÂbS@RSyú%S@ªmíS@-uuåªS@½Ò_x0014_»S@çGIÂS@tIõ;úÇS@uÐj¤¼S@SQ}yS@ÅIC£¸{S@ÆF¾kçS@}g».ãS@Þ_x0015_µÐ+ÈS@"ùB¤JS@´Ïtí¾ÏS@óNCHÑÃS@_x0012_^C©¦S@ve&lt;S@°ÞÇ ZÅS@"ÿáC4S@øOÔ¼àS@ü3ð¹¨S@ñ1¼ù¼RS@J$^_x0001__x0003_ëUS@LãßS@_x0002_»Gä¨S@ÄI°CGxS@x_¤_x0018_ºS@y	é_x000B_·½S@&gt;ÅöËS@¯ûq_x001B_ÁS@üDöø\µS@Å¼Ð"çS@ÎR_x0001_bNS@hò_x0008_4¼ÂS@{ëÝb»_S@ù_x0003_ÝÇÄS@Èî_x0001_ ÝäS@Å1 §¬yS@_x0012_üËó`S@áw_x0008_XÏS@2_x0010_¢¼
°S@$èú'S@|ô©÷iS@nZ_x0010_Þì×S@uÏ_x001F_/S@_x000F__x0010_7bûÉS@csë_x000E_æ S@9ýM	oÛS@ÛÝ;®S@_x000F_E´ÌS@_x000F_]&lt;óS@ßuÕ]ºpS@¿_x000E__x0006_¾C½S@­R¥ÐÈS@_x0001__x0002_w_x0012_Ï&amp;ÀS@2­?ØµäS@íÄ%6±ÄS@ôü'³S@ÒQÂ_x0003_ZS@ÿ G@¼S@²_x000E_¥-³ÚS@hqÇëÔ·S@&amp;ª_x0012__x000B_S@¡NÐ÷òÂS@+¯z}S@_x0005_g_x0011_³`=S@²q_#Q¢S@|d¬k­S@Ã8Æ`
ØS@¾°W_x0019_¹ºS@ÕÑ0S@j_x0010_Ó¤HÌS@Ýæ2ÅS@_x001B_Ã[ÆgºS@_x0001_IPéS@_x001E_óüøS@ao_ánS@ÙÑ_x001A_þÌ§S@K_x001E_S§¾S@qúk&lt;¢ÖS@ÆÚ]
ê±S@k_x0001_Do0¡S@¦Bt_x0011_ÕS@Í	$_x0006_NÔS@_x0016_å_x000C_Xz´S@Ö;Y}_x0001__x0002_©S@=_x0003_úòÀS@-(_x0014_UXS@r­_x0011__x000C_åÆS@9·MèD±S@_x0014__x0002_¸kÌS@Úe%ÄS@_x0008_`(ÌS@iøÖ*Û®S@4|UÐvmS@x_µ¹_ÍS@ðCð_x0014_I³S@iÓq}ìS@yÞ_x0016_àÿ´S@5)ÉS@»;ÖÐòÃS@'¦ÎÆ½æS@__x0004_Æ_x0004_xªS@XøQW6ÑS@éÓ_x0006_&amp;ªS@¥¶Er×¿S@xd_x0007_ÀiéS@ZÙÈ_x0010_S@½)_x0001_ÜÝS@°¼'/^S@@&gt;¯%u¸S@{ÆÚÝÕÖS@éìØÔS@¥GÜ_x0008_²S@$_x001F_J_x0002_u¤S@§T_x0017_ÆÑS@_x000E_0ÙèS@_x0004__x0008_Ö_x0005_ñ¿S@_x001C_5_x001A_yÒS@´_x001A_ºÜ¼S@_x0003_Û_x001F_¶¶¸S@_x0002__x0001_æáxS@Ã£eÜ#¶S@ñC³¢ÜS@W.,2_x0018_sS@á-7M-¤S@_x0014_(-úm§S@{4ûFÏS@FFÊÊS@$_x0012__x0018__x0006_^ØS@6?ËÆS@v_x001A_"_x000E_®S@Éî£S@
ÂýgS@	,úëæ|S@]C_x0012_rÔ¾S@_x0002__x001B_áxS@_Õ!ëÊS@Ý_x0019_r?rS@õ6ë_x000F_ò²S@]µ»_x001A_wßS@f8Í2`¹S@Ò_x0014__x0007_6_x0015_¯S@z_x0013__x0017_¢S@ÊX_x001E_îS@æÍÇm]S@åÇ1õkS@êccQª«S@¦uç¨_x0001__x0005_´ÏS@_x0011_¶ßmËS@l~×dKS@Sk·5S@_x0001_a¢_x0014_  S@´8ÀC­åS@ã7àv_x0005_ÝS@ÃÖ%a
ÙS@sµCZªS@Ü_x0003_&lt;m¨S@ó¢)ìªZS@öÝ.;~S@á_x001D_³·ÒS@_x0004_Ùã VÖS@_x001D_g%\DÎS@p_x001E_ÛÔEÙS@FjDS@s û_x0006_±S@Ìó9ßñ¤S@¶\ÉS@Lu¾
FS@{i_x001C_ÝÜS@ºÅå\½S@	wIâÅS@_x0012_ïÆ_x000B_ã»S@_x0002__x0005_(úJ¨S@Ù»· (´S@WNòÑS´S@ÌU­»Y¶S@aZ__x0011_ÞS@Þ_x0008_ÿå©S@ï_x0007_×1¶²S@_x0001__x0003_SÅE_x0008_	vS@f&gt;ñTäÁS@_x0006_é0?¸S@ûÓöµS@®îô_x0003_S@Ì­¼³S@qwÕ/QS@Î_x000E_½_x0012__x000C_ÂS@U^,ç:¾S@GÞmw'S@_x0018_Þy_x0004_EÖS@^NPùMS@
8½_x0002_^S@ÂTj)!ÍS@ý_x000F_I_x0019_4¦S@¥6m2¯S@~%_x000C_*¹¬S@D®6_x0018_S@¾¿Ü, nS@Ü¾Ö&gt;à¥S@a
µÝS@«=È¦S@	_x0018_ÜÃS@»G9eÎS@Cü,Æn¼S@hYå­S@É_x0006_è3ºS@ÊTî»_x0005_kS@^_x0015_»á×´S@ _x0006__x0006_F=ÛS@{»²»S@Û£6ð_x0002__x0003_ê·S@í2ÅUNS@à_x0004__x0008_õµS@Í~eg±zS@¤YV_x0014_µS@ÐÈåG·S@çø¸4~~S@,Ê¡ÛhÙS@_x0001_Õqê¯S@ôé_x0004__x001B_S@bH8_x0018_|S@¹Y$dÂÕS@hVôS@ÿþ+½_x001D_¼S@¨ 6b_x001A_ìS@k ;¶ÁS@ÉeÆS@+Ó_x0013__x0019_D¯S@Ú_x001B__x0006_é_x001B_S@©_x0003_|aÀÙS@·?ª$°S@O:_x0004_µ¶S@éV¶S@Ã_x001E_aÐö¾S@éÙ_x0019__x0015_*S@´?H¨dS@ÀÚR¶_x0017_àS@:NWh³ßS@p÷_x0002_!ÞS@#­·_x0013_À±S@Î"ê0ÕS@H _x0017_}ÎS@_x0004__x0005__x001F_ËS@ûãvYS@_x0005_n.}¹S@Ï_x0002_ÌsïÈS@4 Ø_S@ó-z½¥S@ !\²_x0017_ÃS@À_x000C_â'ÒS@Ü_x0012_ðr|S@_x0010_[_x001E_­S@ÿc7¾S@¢ÃÑR©S@í*©sS@?,«å*ËS@¨_x0014__x0001_ü°¹S@_x0013_ñ_x0001_ÁPÞS@bdCLµkJ@FÕêùãI@=|õ±I@9_x000E_ðÕ_x0007_íI@_x000F_ÒìdçéI@Î¥¥_x001F_J@U#_x0006_5J@ñ[_x000E_±ÈäI@5Øq_x0003_ÝI@¸_x0014_C½Ï`J@[_x0002__x001B_evJ@XôL`VJ@åú
§¾mI@|ß#0_x0005_ýI@¢w_x0003_ÝP_x0013_J@cº«_x0001__x0002_®)J@¨^¼_x001C__x0003_J@]e+_x0002_xI@_x0018_ZF?QQJ@úÑØ4J@_x0012_ªi{J@5Ù4=fJ@_x0008_Å{Kê_x000B_J@üé¿_x0008_jJ@æy¥_x0018_&lt;_x001C_J@8§ù¿¨I@¥_x0006_l÷_x000C_þI@¼_x0015_xIZìI@ýT½ÆóI@Õó5&lt;¸_x0002_J@¶_x0002_fïÙI@@·K_x0011_ÒYI@_x0011_£f_x0007_I@ÿÖ_x000E_å_x0015_J@³mF¬lI@;çºo_I@ _x001E_sùÎ:J@?q*OÇI@ñWÓcøJ@W_x0001_Ã_x000C_b{I@_x0006_Ï_x0012_ò_x0017_I@îAë}v_x000B_J@;[w}AêI@ÖàG¶ßþI@/'¬JÞI@Já"_x001E_SJ@M@ßÊÏèI@_x0002__x0003_°(_x0015__x001C_Ï_x001F_J@zÞo·*ßI@slo*N_x0018_J@?¢î\J@/üÈç¢I@*_ow¥RJ@gª=ïÿwJ@7ÿÞðyJ@W¥ÓsyI@«r_x001D_ÑI@_x0019_¤_x001B_`I@_x001C_³«õ´I@6×â·_x000B_UJ@M_x0012_Uf§ÛI@º_x001E_1Ö_x0004_^J@n»ðÉo_x000E_J@ôÇh[PJ@Í½Ö[ÞyI@ÊÄ¹_x001E_Y!J@~:bJÈ_x0001_J@Ïkª\_x0015_ÕI@óÁåZ&lt;èI@[_x0002_Ñ×OJ@ç_x0003_¸­I@4¬»"Î+J@&lt;jü_x0011_ÜI@j®»¤cJ@detS¥?J@`8'üW*J@Ðq.J@&amp;ý	ÕmJ@
L&lt;½_x0005__x0007_Í&gt;J@Ã_x0005_ÏìFJ@Tíæ[SJ@ÃZ_x0006_£[ÎI@ãz%àÅI@EÍ¼Ú±¼I@í_x0018_®Ã_x0004_J@_x001A_f/í"HJ@½_x0001_jù/hJ@Ïþå`ÖQJ@_x001C_Ë¥½J@¤-RáSöI@ÃìS5J@ÀÄ_x0011_ó_x001C_1J@Ô&gt;ÕvÄ6J@_x001A_BA_x001F_3ÙI@µéljI@îY­76äI@®M¿×å2J@-_x0003_G_x0007_==J@*d±I=J@Yô8½¢J@Ú&amp;X-ÍI@_x0003_ò_x001C_â±MJ@ÎáªªI@_x0008_â6ËÀI@Z)aI@]×+DDÌI@þ°_x0015_tR|I@$ÑE\záI@¦_x000C_mÆcI@»aÃ_x0002_ÀýI@_x0001__x0002_¢¦ ùfJ@ô_x001F__x001F_î&lt;J@4_x0005__x0018_ÀX$J@_x001B_ä_x000B_:2J@MvÌ½:_x0011_J@xÅÂ_x0017_-ÃJ@¬_x0003_¢Uè/J@ ÍFl¼I@Ç°knÉI@6KÞÊ'çI@9£ÞbºI@añm¾I@þ7ëW_x0016_jI@æJà_x001A_$J@ûOÑdËÐI@?UÉ%J@Ç_x001A_&gt;_x0007_\J@ _x001B_ôÍA¢I@C$§Æ7
J@Ò4	BúI@Q]OLJ@:_x001C_ï_x001D_XJ@7¯;_x0012_"J@`ØØµ,&amp;J@í_x0003_ß|½I@90_x0017__x001F__x001C_J@;ªé&gt;_x001B_J@HÔ _x000E__x001F_pJ@:i­ªÜÂI@NkÖÈ¢_x001E_J@_x0010_MHëMJ@1q¶_x0003__x0007_nJ@~ó¥µÿI@cÕ	ÈEI@__x0004__x001D_ü2J@Fý#q8J@ª:W_x001D_OJ@_x0008__x0008_Â¢»qJ@;ÔÚ2¾_J@Óp_x0016_^M_x0015_J@_x0017_"_x0001_ÂÇI@Hdéãç×I@rÑ"YJ@¬ò_x0005__x000E_tJ@Rí_x001B_&lt;_x0017_J@a_x0004_ÿ_x000F__x0017_»I@1õwM_x000E_
J@t)cföI@në z_x000F__x0011_J@r_x001A_«ÏéÕI@Þ_x001B_&lt;ÀI@6Auµ$âI@é_x0008_[_x0018_2aI@_x001C_§Z~÷I@¬à_x0002__x0005_6J@(AX÷\I@LDh#ÄñI@9×Ïþ_x0018_õI@õ(F"ùtJ@&amp;àÖF	#J@=6_x0004_¦aÊI@%_x0002_®÷_x0006_±I@~$2ÎsI@_x0002__x0003_¡_x000B_jÕI@öà.J@Hðù»_x0008_.J@RAþDJ@ '9²}I@oxß|É_x0018_J@_x0014_Þ_x0017_E"I@zNt8ÐJ@bYöJ@j7kC8ºI@Ò_x0006_Å½÷I@Û_Ñq³oI@_úmñYJ@|è'^rI@Úò¸"#_x001A_J@ (Jü¬_x0003_J@`sT[éÆI@_x001B_"å_x0003_¼¸I@]_x0001_ÅøI@ÏÍ&gt;»LJ@Y@ýcåI@1M&lt;÷ÞvI@º]D½iÊI@È±gI@]81ÔI@À&amp;./&gt;J@_x0012_èÃùÖI@ü@[Í%àI@å_x0010_)SÙàI@ÿ_x001A_ò¬I@|;_x0014_J@\m_x001A_Þ_x0004__x0006__x0016_ÒI@§0ÜZÝI@_x001E_Õ¼¥ÚtI@jâ'oJ@_x000F_r;_x0007_?(J@¿sar
 I@*Ì|_x0013__x0006_J@·1vÿJ@Æ&amp;gZ_x0018_4J@&gt;½&lt;\$ÉI@a«aÑJ@_x0003_]$_x0005_J@3'Ö_x0018_;J@¯Âîr_x0019_J@ø'Âfá*J@ÌòÓõÄI@w¼îIÒI@_x0014__x0010_U#xFJ@_x0005__x0013_bu_x0005_vJ@ªQÄLÿ¾I@À_\4MJ@*!jkÊ½I@¯×_x0011__x0004_ù_x0011_J@ç_x0001_Có²I@_x0002__x0014_w¢ÿrJ@[$ T_x001D_ÂI@#.cxÁ_x0008_J@e/µh&lt;J@"í_x0008__x001A_,ªI@Þ1­´2TJ@z4¯pJ@SS_x001A__õßI@_x0001__x0002_õì÷f¸I@*`¡F6_x0010_J@µ_4µ³I@c0C¿_x0011_DJ@ÔîU?ê_x001C_J@èÝ@9J@\ößÌ´I@_x0003_ é·¹IJ@Ç.GS«BJ@¸8°_x0018_Â¤J@ô#{9°_x0006_J@ûeý`.äJ@~"írqÛI@p÷(úÚI@?"_x0004__x0006_lJ@µlëÞ_x0004_kJ@nILí_x001A_µI@WÈi*Û_x0017_J@í{ç'ÏJ@Ôëìâ«I@ð_x0017_çI@kx$§I@x_£&gt;_x0008_J@w_x001A_ÿ{jgJ@þj»¸è&amp;J@_x000C_¯¡¦¶FJ@Ý&gt;X#J@v&amp;«7J@ ?ÿÊ&gt;BJ@_x0014_¢JQ²I@ð3J!I@ªÅ_x0003_W_x0001__x0002_^J@!O&lt;ÒÌyJ@_x0003_©ÝbÑI@V&gt;hxåGJ@&amp;wdéÜHI@&lt;_x000F_ÏI@ö6B\ J@ÀÊGÐ­I@_x0005_IÃZz/J@ÙÄAmÁI@¡î÷_x0014_[J@ª_x0004_%~¦I@,+ÃØI@§ùEÑÌ¦I@«Ir³NI@SÜè"aÍI@ß_x0017_+_x001A_ñI@&amp;¥étüI@óªmS¹I@Ä==£É¬I@D°,-°J@cÁQûI@_x0017__x001A__x0005_7_x0012_J@Êõ°æÜ8J@&amp;LnnÖ J@z¡øwÓI@¿BxK_x0003_ëI@¡¦HyÏI@Cóx~ÒI@+aßJ_x0007_J@Ì«ÐA±J@Z5á«ÃI@</t>
  </si>
  <si>
    <t>80c287f41f837d1901173b10fa93077b_x0001__x0003_ð]»)YJ@	_x0017_.aEòI@ï!_x0010__x000E_òJ@8±_x0017__x001F_ªîI@_x0014_,?Ë
ÓI@W_x000C_ÆI@ëdoS~J@[¬Öd¤I@Q»_x0004__x0016_°I@d°]_x001B__x0002_J@[?_x001D_÷I@X[|Z]J@áðzÜ_x0001_J@6µgÚ±J@_x000E__x0006_I³¦rJ@ZXv_x0005_xKJ@_x000C_«ûD¡I@'ì/_x0016_uDJ@÷1ö_x0014_qJ@z_x0007_WÀ¼J@¨üùöI@Ay"O2¥I@pÊµ'aI@õ_x0003_MÖI@
1_x0011_ju_x0016_J@®._x0003_åÌI@_x000E_r_x0007_F_x000B_I@`êH&lt;¨J@ÿ_x0007_!ë_x001C_¯I@/ªÜ¯_x000F_J@P%ç¥ïI@¹Iø_x001B__x0001__x0002_=°I@_x0011_r_x0006_TyJ@]Á ã(ðI@&gt;Á_x001E_OmJ@_x001E_/YæÙI@ÏMê6ù_x001A_J@1Ë_x001A_ß_x0013_J@x-CúìJ@
H`Ô_x0017__J@f._x0003_¶3J@Û³a$ñ_x0003_J@ûô©_x0004_¸I@_x0007_$rNONJ@óVÕI@40_x000B_ì¤­J@¶¶ù+^JJ@_x001A_µ´_x0012_?²J@ïÜi_x001F_I@¿é:G|I@r{?Ûh¶I@ü³=ùÑTI@1¹¯_x0006_èáI@ñ°=HûI@®µ¦H¼1J@_x0002_2üñI@ÔMéâì~J@rB³RaJ@(ÏtüI@®Ï&gt;{ùI@Ã_x001E_Ðæä,J@þ.ä_x0018_öI@¯_x001F_~ê¡I@_x0001__x0002_Íí«.îòI@ÕùX`Ë@J@Â¸_x0019__x0006_J@_x001D_ÜCR.I@-+r-ÐI@d_x0004_³¢$I@&lt;Ûwh¨I@í_x001F_wi[I@@þkTI@{_x001B__x001E_cAJ@ädÄM'I@PÜC¤KI@_x001D_k_x001F_&amp;ñ©I@$ààpRWJ@3Ø&amp;.­´J@²Gß'Ý¿I@¨_x001F_øÖI@|mFû0:J@æä_x000F_ßJÚI@îÐDRðJ@
Ä_x001D_yâ'J@_x0001_d5ÄL~I@ÎîSxÕI@©g#xæI@iTÛkÅI@_x0013_Xq_x0014__x001A_IJ@\¹þÀÀI@_ióîvdJ@_x000E_jªbJ@o^8£öEJ@@;+_x001D_\SI@_x0004_Í¸í_x0001__x0002_1)J@¸;ÓÃ!J@%ÔLÓ©J@´gRXú×I@ºýÞ_x001E_J@Ý®yÈhJ@A_x001F_ÐæýuI@	_x001B_tøÚ@I@#@øwI@õ_x001C_Pò%_x001E_J@õ±
qE_x0005_J@_x001F_Ü[Ç7æI@Nw%_x0017_B_x000C_J@#`å-eI@3_x0012_sy_x0008_J@1êï_x0003_J@£ú¨ÂI@ZS&lt;&gt;}I@´_x0002_roá6J@Lqâ'_x0003_ÿI@^_x000B_B-6ÄJ@_x000B__x000B_âéSI@êåc¨B	J@aãª°ÉI@ÕGjËI@OEC£I@);Î¢NI@K^³_x000E_í»I@_x0012_L6ïªÎI@aeæe+I@m§@[¢ùI@ä_x000B_;AJ@_x0001__x0005_ºr(5¼I@|MSz?J@4_x0002_ôçI@:¥wí¼_x0016_J@{j~_x0019__x0015_J@ÕèeðµJ@Ü_x001E_{åI@¼vÖ_x001F_{J@zßÒûâI@ _x0003_×÷ñ_x0001_J@Õ^¹SÈI@.Þ_x0004_Q_x001D_J@!ø¬æJ@_x0006__x001E_ËD´I@_x001A_}_x001A_ó:_x0001_J@æÙSsÞÜI@C·xJJ@_x0017_¸_x001F_RÜ
J@Q¾C6ºJ@_x0018_Uw©b_x001A_J@KK[çXfI@OÄ¤ñøI@_x001A_$I@?Fs_x0002_â:J@&gt;ÃDºñ¥I@S_x0013_ &lt;¥J@¾éU²ôI@;Ä´VòîI@&gt;,_9rõI@ý;O_x0019_éI@_x001C_"!èUJ@éäÜ_x0002__x0003_ËI@çCFàíI@m´UøI@,µLfDÐI@k_x0017_e¢_x0010_=I@ñ_x001D_Kø"·I@_x0011_Ý_x0001_.,J@ÂB_x0012_¡_pI@Gûj¬ðI@wÏÞ$é_x000E_J@o_x0018_ÅúI@nóó_x0013_ëI@_x0002_ºí´êÞI@J_x000E_õíI@Í½5óºìI@0â$_x0001_®"J@©ß²ÅËJ@Ï3_x0007_?_x000F_*J@_x0019_µÖäGÔI@ÛC#_x000E_£I@_x0006_J[n\}J@Ûzõk®I@·Ù;:0J@®ºvßêI@_x0006_&lt;]÷_x000F_J@ÅècRI@Uçü¨FbJ@_x000F_Ú°;eJ@O_x0016_ØICJ@é[ª_x001F_³µI@±ÉìëÃI@ZÍ·[\XJ@_x0005__x000B_iÙ43Á_x0002_J@òç®_x0017__x0007_ãI@¤ÍøÄ_x0001__x0013_J@)¾%÷4@J@Ñç·&amp;I@_x0018_ZÀ'J@Ö_x0008_ßÆ_x0006_%J@=¶¤;_x0001__x0007_J@¯0)»[J@ÇÂ&gt;8óI@L#Uv·I@?í gA-J@¹ó_¶ÌXS@Bw_x0003_qS@xÒb9ÿrS@=_x0004__x0001_7ßgS@_x0010_	_x000E_6dS@~b_x0019_C_x0012_S@· _x0015_~pS@__x001B_
mS@ìð_x000C_L1tS@RéÔ¤CgS@
ch¨({S@*HÌWS@§*GÖæyS@oT_x0019_iS@U^YM[S@
Áá¦WiS@ø­a9`S@·UXHÊdS@F*ðNWS@÷_x0019__x0001__x0003_7kS@×Sù(ÚkS@áÞ+§?hS@·f`ufS@ùæH_x0001_UuS@"_x0011_
ñkS@ë-ùöMrS@Ëa_x0011__x0015_bS@ºDk÷aS@ËAl_x000B_CpS@ÃÎ§ÏtS@¡7ÈhdS@)ùSçdS@gS¬(mS@h©{/hS@«µÉC_x0016_[S@®ð±N{S@áç#_x0015_ÞiS@_x0002_ä£wrS@&gt;Ì&gt;mS@U7Æµù}S@¢îþnS@Ç\Å]S@]¨·YgS@`D__x000E_ÏeS@Nè_x0019_q_x0001_uS@((n§_x0014_^S@î="ßäcS@þa¿ÇjS@S¡0lÀrS@Ýyë'jS@ã#èdtcS@_x0002__x0003_`°GXS@ðºE3uS@ZH­%WyS@_x001C_QàYS@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Û_x0001__x0002__x0002_Ü_x0001__x0002__x0002_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0005__x0007_÷_x0001__x0005__x0005_ø_x0001__x0005__x0005_ù_x0001__x0005__x0005_ú_x0001__x0005__x0005_ü_x0001__x0005__x0005_ýÿÿÿý_x0001__x0005__x0005_þ_x0001__x0005__x0005_ÿ_x0001__x0005__x0005__x0005__x0002__x0005__x0005_JB%ÙZS@"Ç_x0005_nS@_x001C_¿QpydS@­s«hS@4òtÊpS@_x0002_­èiS@\_x0004_×+¡hS@ÄÑ'SF|S@_x001C_¨7^S@÷_x0005_Û¨AtS@,[$ dS@&lt;Z_x0008_Iç[S@À2,áªiS@_x0003__x0002_¼òF`S@¥Â!±_x000B_hS@ð B¥TbS@_x001F_Úµ}wS@6â«kS@"ï×D×^S@½ËINdS@´]±doS@Q=O\&amp;nS@~)^Ú)wS@7$ÅK~fS@|$bÚS@_x001F__x0006__x001C_#*\S@ùX	_x0001__x0004_¬\S@_x0008__x0015_Ë¹ØcS@ïNqÐ¾nS@½î~Z!yS@ôð/òhS@Oe_x0001_àdnS@N_FjS@_x0019_fcükS@oæ¼¥³{S@Z_x0006_}_x0004_sS@u­ê*vS@	R_x0007_6gS@yåoì|`S@ÔÈ_x0006_í^S@(_x0003_{ÿÝjS@á_x0002_0¿_S@¡'þZS@_x0007_æ°»ÓjS@!ÑÑa«jS@½µ;ônS@ÁíÃrS@gý8fS@g¿_x0005_tkS@_x0014_ê Y_x001A_eS@$ÆõÌ\S@+O~ZjS@
ô_x001D__x0002_eS@4¾_x0017_stS@@IKK¹tS@ig9:ÚrS@bã_x001E_rtkS@e{¤L_x0005_jS@_x0001__x0002_ÍÌl_x0007_'sS@_x0011_s&amp;ëÇiS@_x0012_¶öÚè]S@Èa%ØroS@y¾Hî«gS@§¨X	kS@Â_x0011_Tê_x0013_]S@ï_x0006_p5_x001B_pS@à8m÷ lS@i±°¢_x000E_kS@q?ÜE_x0018_oS@ðXkGsS@dáÌW&gt;cS@ÆÑðYYdS@úÙïæ@xS@åÂ_x0001_mS@ÈÜæ_x0015__x0008_nS@/7¬í_x0017_dS@¹C+pS@mçr¸z|S@_x001D__x001B_µ[MkS@õ
ÄaS@ÌumS@R­1¿WeS@¶_x000C_ByqS@×®jYsS@ÌÔÖ+BeS@ (üL:nS@»Îus³nS@èGR_x0019_sS@BÅ_x000B_Ð^qS@Õ(&amp;_x0001__x0002__x001F_wS@9A¶]S@	ÅÃ_x000B_!oS@Ø:jS@v_x001D_zzÆyS@¬+x©Ò{S@¼t_x001D_êísS@_x0003_ÞVYYYS@¾âëwS@í*ýiteS@p¬lª5^S@Èa·Ò_S@!ÕT_x001F_ýgS@Ó}-¼H^S@HAZ_x0014_jS@4)HµpS@!_x0014_ÒþHvS@OArOËoS@ó^mùknS@2n	Ë&amp;kS@_x001A_/×?xyS@_x0005_\DYªsS@£~_eS@ñxn5vS@&gt;áÈímS@Ñ_x0014_x=uS@QdYpS@_x001F_F_x0004_r_x0005_pS@_x0015_Ìª_x0004_ÒlS@ö_x0017_ÂipS@ ô´uS@çÃó\1fS@_x0002__x0008__x0005_8aS@ð#,uS@K¹_x001C_ã_x0007_oS@`4°qxS@5¹ú²_x0011_nS@2_x0013__x001D_usS@¶ð_x000B_zS@¦:_x0018_Âd]S@L#v3dS@Å_x0018_%Û\S@ýcÃ_x0004_êvS@ãóÜuS@E_x001B_´^²[S@`H0?ºzS@_x0014_%Ï¼¯xS@¨¸Ä_x001B_qS@µ¬_x000F_Í`S@Â_x0019_Ô_x0003_gS@TÍ."fS@0jÍQfS@c_x0017_ÜúbwS@ Vÿ³DnS@Â~_x0006_¹0cS@¤?¨ÒVS@Å_x000F_úÀkrS@EØ_x0001_hmS@Ð_x000C_t}pTS@£ímöcS@_x0012_jðdxS@þ¤Ù_x0004_·oS@m¯ó¸sS@ç_x000C_^V_x0001__x0002_ªeS@þPîè8bS@_x0002_$_x0007_6tS@Æx¾d^S@Ê§Ù³EoS@_x0010_gØvS@?»µüxS@ÝC~CbS@_x0003_îõXw\S@h_x001E_ì_x000F_cS@À­]ÚR~S@Ïj_x0001_ÕuS@¨5ËÝµbS@PÈcämS@W_x0018__x0017_7ÖhS@Ý^a³ézS@hÃxgtS@_x0011_	Ä¼üzS@Ò_x0015_gwæqS@ÿÖOÎf_S@k°)9ýeS@_x001D_sÓû_x0011_tS@r:íoS@;P²|aS@Þ ÅTyjS@_x0007__x0013_¡û9wS@S2}Ë§vS@ÿx©ôdZS@Tsù?ÁeS@I­&gt;efS@N_x001E__x001B_p_x0018_jS@{Cl´¶mS@_x0001__x0005_Ä1}I_S@0\ùÈîrS@4ô_x0015__x001F_cS@æpÌ_x0011_âbS@òG] xiS@(ô«Á*`S@Â¸ëîLlS@ms%câfS@¥)_x0003_²OpS@þãæ³¸fS@{ )¹qS@þÃÜ®_S@Û¹+=_x001D_bS@°¾_x0016__x0019_ÌkS@3gÛ_x001A__x0012_dS@	Éÿ7xS@J]újS@_x000C_d!V§tS@¶íâ_x0013_ÝfS@_x0003_ëdÕcyS@Æ%ZÅ_x0002_rS@Î_x0004_v®aS@êåíì_x0002_tS@ËEt¢_x000E_eS@M_x000B_E¡zS@ò|¾_x0002_ÓiS@_x0017_µéauS@3¸£¶ÕsS@uQç±ÀuS@_x0018_Àè_x0011_pvS@ÐÖûRtS@`ägV_x0003__x0004__x0011_rS@è_x0006_%0ôhS@è&gt;_x0011__x0006_nkS@+k¾ènS@QÎ³KcS@7¿µäÑnS@_x0006_»)àjS@_x0017_ßñÌ_x001D_aS@þ(@ÃËxS@!|uhS@qèU8 mS@/®ü_x001E_tS@ÒZ¿iS@#Pfé7oS@ëi_x0004_kjbS@¡.}³NjS@¦Ø§ãºwS@¶ËAüË_S@Ömb{DfS@Ï³7¬ÈnS@eù_x0002_ÃlS@_x0001_áø­ÕxS@
àºD_x0013_`S@Ó¯}!_x0019_yS@coÚOÀhS@'_x0005_µ~îtS@mwÏSÊ|S@A;;fèqS@_x0008_ØB^S@³Ù!©mS@_©/pS@AÜÙ_x000C_fS@_x0001__x0003_ô:JTªoS@ø²ü½AuS@äW_x0006_³ZS@_x0012_qBO¯cS@ø_x001D_)¸gS@_x0015_IQoS@wâ©_x0014_fS@_x0016_XÓ]-_S@Û1_x0004_Í_x0004_xS@úÂ&amp;&amp;¶^S@ÌÕÛÇûjS@²ë2s]S@®cS@_x0010_öÕþÑmS@_x0007_d;r_x0018_hS@	_x0008_rQ]S@_x001A_V_x0002_wpS@söÀ²eS@áãüä[S@.=¬JrS@_x0014_Iv2kS@·WÛ_x001E_ÁsS@"Â¼/_x0018_uS@²8ÄhgS@õ_x0010__x0011_aS@*sÒ±gS@Ü$Ð0DlS@üÝ_x0006_Ü_x0017_lS@eofS@´_x0008_NcS@Ü«6°Ù`S@xó_x0002__x0004_hS@K _x000B_JôoS@_x0005_Ïuö}lS@_x0002_YóEccS@]_x0017_L³CmS@f]èôeS@	ºÈ$cS@¥¾¸$âsS@0Q£¥jeS@Û²$AogS@¥Ð_x000C__x000B__x0019_gS@_x0008__x0013__x0015_é_S@ÚÈ_x0001_ÏrS@J¥_x0003__x001C_qaS@LëÊ"ZS@¾KZ'iS@ö?/ü_S@uÇ_x0002_½­yS@o¸xvS@õÃwéeS@.*è¯QqS@º¾ÝpS@_x001D_µ#]lS@ò_x001E__x000E_²lS@4ÖWwS@_x0008_h+ðbS@W=üÔpS@Ge_x0012_uGaS@5±,UÅfS@ç_x0008_Õ_x0013_¾jS@õ¹¨frS@7ÊG+vS@_x0001__x0003_k_x0012_0·kS@×ÚþOBiS@Ì	_x0002_°pS@Ôa_x001E_lS@·ï¹'oS@ºZ_x001A_êhjS@Ü¹C)NhS@¨[._x001C__x0001_iS@Ê@_x0014_nlS@_x0018_o_0"xS@®Öpò1eS@_x0007_ì_x0007_¥fS@ü¢Ïï`S@_x0011_úñypS@ð~Á12gS@ñV_x0016_%lS@w_x0001__x0001__x0007_xS@Læ*_x0001_wS@_x0003_wKÍVvS@ê4*Ú rS@»_x0013__x0012_ zS@_x001A_Yºó/rS@*»1ÀÒkS@ìZ|3¦dS@Â2PfgS@c*7Q[oS@_x001B_
 ílS@p²£olS@_x001D_Ð O_hS@´ì-2nS@Ö¶³]£kS@m[û7_x0001__x0003_)]S@Ó_x001E_j¹sS@¬h²§\aS@MäìñÛdS@¥_x0007_§o`iS@ij0QF\S@Ô­b©qS@ø`¸M¢gS@2_x001A_YðnS@TàÍÐ£bS@_x0017_&lt;R+NzS@êsA(lS@g~JkS@µE!&lt;lS@y=ïÄqS@kÊhÝtS@aâÀùqYS@gu"=sS@«%Zä|S@_x0012_ÏÈwàoS@÷S.éØbS@Z_×¿bS@_x0005_òp4iS@_x001C_ÒMhwS@®qÁSmS@_x0019__x001D__x0006_ú_x001B_uS@3 _x0012_=PnS@_x0014_m_x000B_A_x000F_qS@Ú²
1bS@£M_x000B_Ò_x0012_bS@Bc_x0002_*ëuS@ÿ÷)=chS@_x0003__x0005_1U¬\mS@CÌoVµdS@-Ü|ÐmS@ÎpÀ_x0004_lS@ô8SólS@Nò4k}S@b?&gt;êpS@G¨ª_x0004_rS@^,úV`S@úwª~_x0001_aS@äÉÎóËmS@LñäÆhS@_x0012_B×Äp`S@:ÛtS@
_x0012_ñ=ÛlS@)+d²âaS@éV(pS@XØðñ{S@ä¬_x0014_æjS@è6`
_S@î§ÜÇcS@y_x0011_#_x0015_gS@I¬@_x0007_iS@á_x0002_np|iS@_³_x000F_Í~mS@8FT$ú[S@_x0019_Ò_x0013_íÈvS@¿ÛlqS@B_x001F_¾¦:qS@_x0014_sK_x001F_¢nS@_x0007_nö©rS@1Ás_x0002__x0004_ÍaS@&lt;UÃîO}S@»×¼°qS@¿ØºOdS@@ÚbÞ_x001F_qS@)­è\¹`S@¢_x0002_$lðiS@_x001F_:_x0008_à'iS@_x001C_øÇ¨asS@=_x0016_ÛOckS@!Ç$ô·lS@Ý)Ô&amp;ÖoS@_x0015_T±ÉÍqS@G_x0015_XÅoS@_x000F_¤¸êgS@üâ«q£XS@{ºó_x001B_ÆgS@â__x001A_»_x0001_vS@Ô_x0015_æ½&amp;eS@[ÛµL_x000F_mS@|å¢&gt;oS@­_x0007_ed"_S@·._x0003_nS@ÉÚ_x0016_XrzS@ÄÍ_x000C_ñ!hS@Ù¼HÇ@qS@öK^YÆwS@¥_x001D_o¹iS@¢°Ô_x0011_vS@\ä+\+rS@_x001B_ï_x001D_e{S@ý¨7$¢jS@_x0001__x0005__x0002_kê#kS@~_x0002_téähS@*è-ümS@²_x0005_sS@´_x0005__x0014_­úfS@Ù©xDNiS@ð7­ãeS@ðT$qS@&amp;_x0017__x0005_ÔgS@BT_x0004_z©S@ñ
ÙGøÄT@_x0005_Q)w°éT@ªÜÁù`_x0007_U@aV_x001F_@®S@ìÏ¦µ_x0003_àU@í°&amp;Å¬%S@LëH_x0003_lëS@sá_x0018_ãÖpU@ù{ë]T@_x0001_|_x0018_U@N|Äÿ_x0018_T@&lt;Qú?æ_x0014_T@O_x001C__x001A_HÚ¼U@C²_ÅU@ÍV:Üà_T@¨gh¢òDT@ñcúo]èU@FúÑ-U@ÿ $e¸U@ÜÎªå÷õU@ºÌ;_x001F_LjU@Bµâ_x0003__x0006__x000E_´T@6ÄZ5_x000C_T@±t=nÆëU@Fà_x001C_ÂkU@_x000E_ò/Ü_x0012_U@Øññ|q8U@ø+_x0004_\_x0019_yT@Ç¯F*T@1±FDHU@Â_x0019_|_x001D_%T@¦¦¿!KU@Wõ¬½S@¶$;s;U@nÊr$ÐU@`áH*ÀEU@ÉcþÀT@uÚ¦ô½_x0005_V@e¢ðÍ_x0001_S@¨i_x000F_IìS@3µµu©T@:&amp;oÝNU@*'I S@Ú¯0ÓD×T@GÇ_x0005_²T@_x0012_*_x0004_ET@3§=rT@_x001F_¦¸_x0008_[¤U@RFÿN·_x0013_U@FÚ&gt;2T@_x0013_Íy ÑU@Õ_x001E_W_x0002_%qT@ÿSÖóT@_x0002__x0003_._x0008_-uØ_x0006_V@ÅZèòHòT@_x0011__x001A_M¶MîU@üÿ(ywT@_x0002_Òã'®_x0016_U@ÞDçÈ-T@á¶$$ÅÛT@ydå}&lt;U@3§Ñ_x0019_ÁS@àøfãyôU@÷Ä_x0014_.,\U@%¥_x001C_ÈeT@T&gt;X©©_x0012_S@sÓÁ_x0010_fU@^Ak_x000C_¯T@o0é¬1_x0001_U@S_x0006_Li¦U@,¤_x0014_\IU@Óº_x000F_ÂU@¤¶ð_x0018_[NU@_x0013_â	¬¨_x0018_U@2_x0005_JµT@F_x000B_N7^_x000C_U@_x0017_à-1ÆýT@ÇVøåU@_x0019_$²@vT@^_x000E_FLÞ_x0014_U@tjÈÑU@ß_x0004_â^T@G+,	§þU@Ø÷UiU@ò}.[_x0002__x0003_¼zU@_x001C_|ÅÄ²U@7_x0003_ýÛ	V@_x0010_õ;hv´U@ÏH±¶Ú¿U@2_x0018_ÜoÛR@_x0002_©?_x001F_U@b&lt;þ_x0018__x0003_ÍU@_x0007_§é_U@B±s³_x0008_ûT@h_x001A_Ø_x000B_¶ºU@_x0001__x0008_ý]âS@_x0007_Õ¢Ì~U@ÞQÜ_x0004_WóT@Z8_x0017_S¯ÝT@m+§ä-(U@Ç_x001E_RúæT@;}st´bU@_x001E__x0002_ä_x000B_÷ÈU@Kì_x0017__x0007_~U@Ãï¡9T@ïmàï_x0007_T@M^_x001C_ÍT@¾_x000B__x0004_÷ U@cµ3_x001A_T@þ§Ù_x000C__x0013_6U@ÜåÑ¢OU@¹_x0019_tqÏU@#èJs_x001D_5U@±¼0í_x000F_T@âÌÉ_x0011_T@]7_x0012_»S@_x0001__x0006_ò_x0015_AU@ã/®©ê9U@{·ÿ_x001B_¨U@A	È¨U@dÖû²Ò:U@Þ&gt;wôóûT@dèeE¶ÐT@h}viu[U@`U·r_x0005_ZU@Úã/ÏM_x000B_U@9µ;B_x0003_T@Ð_x001B_d8W½R@®æ»_x0005_ùS@»ÆË¶U@äÐÐÆJ¬T@Ü_x001D_ÅS@®»ñ}ªU@Ã_x0018__x0002__x001D__x000E_U@_x000F_3_x0004_
V@bfã,	T@ë_x0010_£_x0015_1U@'-ªL_x0017_oU@IÃáw¢U@Z»?oÐÃS@3S1\mU@Ýÿm¶ç×U@_x0011_6Ñ_x001F__x001E_pU@R=Q4ó¤U@°b?N,DT@ñ0A·S@àÒMpAT@¦_x0005__x0002__x0006_ÈT@cíÜ&gt;«T@#IÓbU@_x0001_L_x0011_ráU@}X%«_x0003_S@´_x001A_¿¨åDU@MiÛà_x0001_U@(Ä_x001D_mVËU@¦ø2_x0016_V@}²JXGT@xÆ7k_x001E_U@þ&lt;i¦ _x0011_V@Göxü U@:»g_x0016_U@¹_#&lt;yT@äÝÑç@S@[¬_x001B_8_x0002_uU@ÓdbÜoÁU@ã*~,6PU@ü#{èõS@5zÆÁ_FU@¿qªXÚT@Sãá¦T@À,ïÓ_x0013_ÔU@Û­µÜ_x0007_ÄT@x_x0004_uGU@6_x0005_®$T@Z[I_x0002_âjT@_x000F_È_x000B__x000E_evU@ìl¬_x000F_Í_x0002_T@_x0017_Ó¶@U@P§åöcþT@_x0001__x0003_) LR&gt;¨T@w7	b84T@&gt;_x0001_ÍÝ¡R@Àé§Ð¬U@w²¾_x0008_V@;¼bB£´T@áúÈ·vkU@4Þ7_x000C_V@]_x000B_{¿¤ÒU@T]t_x000F__x0013_mS@È|D_x0015_¢T@U¾vËT@_Yø_x0011_HdU@¢wJeøU@¾Þ9Be=U@¡UBÚ.U@"àÔ%_x0006_sU@_x000B_õÃÿsS@¦W_x0011_­èÆU@þÇ_x0007__x001E_T@_x0001_ä/_x0012_XtT@ÜÄ_x001C_¤T@_x0006_Â_x001E_å¹ôT@D? yU@ë/~_x0013_,U@c_x001F_K_x0002_"ÌS@­óíJ_TT@&gt;_x001C_ÙºS@kÑõúÝR@¶þ]jÎT@Ü°²îºT@t`_x000C__x0001__x0003_½nT@çÑ_x0017__x0002_eU@¦~¸Ô3ÏT@W_!HöÚS@0Zû-ËT@ø«¶®T@ÕÁ~qS@îÛïÔlñU@è	_x0011_ê0T@©þ7_x0015_ÊU@-ÏÞåXU@[5¼Uã6U@ý&gt;#¨ñT@ nàCU@=½^$Ë2U@Ô|OöÿT@_x0004_¹G_x0012__x0019_²T@EÛõ×RT@D2­pwU@P3|ÉÒT@LB_x0001_Ð_x001B_U@¢ÿ¡CèYS@Ëó_x001F_µ·&amp;T@º\À'RpT@ºU+r¹T@ò'_x0006_"V@@JN86T@aê_x0012_(DÒT@©, $"QT@²ºóN_S@(t`ÓcmT@ÎN;øU@_x0001__x0004_°KÊ)U@Eí"FYU@sµ²?nU@a¤_x0013_q:BU@Ê«_x0002_
Û_x0018_V@ÙÕ°I &amp;U@Kp±_x0014_ÊZT@­èj_x001D_]U@ÅÁãÁçÆT@¬c(_x0002_È-V@u4	ÅU@Öi_x0006_Î/T@à_x0013_ßÚgS@ òýi¤ÔT@
g_x0005__x001D_° T@¸°å÷iT@_x0016_¯(+¬âT@_x0002_î£$V@ Ìy©ÏS@úgFõ+T@QSî¼XT@&amp;;\|#U@£ÓË`Ñ_x0002_U@n¾&gt;=U@Ûë·B_x0003_4U@ôUS_x0018_	¦T@éîj¿ÿ³S@|öYË®ÕS@ø&gt;;o`¥S@r±ætºUU@Ï£ZZ_x001C_T@¦_x0004_a_x0001__x0003_U@&lt;{ù«ÓàT@[Ýì_x000C_àJT@_x0015_§÷5T@®4Pq&gt;U@Ç_x0005__x0010_&lt;òS@á{_x0012_9_x001D_V@$C 5PS@æ íg³_x0010_S@nÞä¤ÂÙU@þÎz_x0008_*ÙS@®·T_x0011_ªU@Åm_x0001_S T@_x0005_¬bcOU@xàÀ]ÜT@g&lt;T&gt;É)T@®ÿÿ·HëT@Ü_x001F_#GìU@_x0001_9´wgÉT@°_x0001_?I_x0013_R@Ëav¸Ò¬T@Þ_x0004_PTo¯U@_x0015__x001C__x0010_-øT@_x001F_+_x001C_õR@ø_x0002_wU@Å¼'ÑÝS@_=ÄúVT@_x001B__x0010_FU@µ¼ªsÈU@þï;ëÀS@ÿÞyI+çS@ÒLï_x001D_0ÖT@_x0002__x0003_FæÐ¢_x0002_äT@êÊô-:¹U@Nô_x001E_=áS@ÇÂñì_x0016_ßU@@=@/ø]U@_x0001__x001F_-ºÖüS@j
hÊ°ÊT@óÛ°¾T@½`äæ®ÀT@®b_x0012_õ_x001A_U@û~ïcØT@
ÇôèU@ýB
½·U@½_x0017_-ÈS@¦6¨§uIT@_x0006__x001D__x0001_ìULU@ä_x0011_,@S@¼_x0012_	Ï¹{U@o_x0007__x0002__x0003_«RU@Ð(ýË_x000E_U@i_x0002_¬ÝtÆT@Æ_x0014_QÖÆVU@2î×!®®U@¹hH/ÖÎU@¨±Ò_x001B_÷U@tk_x000B_9;T@éÎæ8_x0011_¹T@½Î CU@ãG_x0016__x000C_;°U@óïíe±U@|]_x0017_UùU@SºnØ_x0001__x0006__x001C_ÓS@±ÌµpõS@ËT_x001F_-Ð}T@'_x0018_vÐ`ìT@4Ø^sU@*Ù_x0013_«òU@W_x0004_sê¦U@yKþ»9¶U@_x0008___x000E_ÙÛU@mçÖöN}U@4í&lt;ÄöT@C¾_x000B_ECºU@_x000E_r&amp;_x0017_bT@__x0007_!U@àÔÞÃzT@){i_x001C__x000E_U@_x0010__x0010_ÝïU@êzÖ_x0004_U@w_x0010__x0007_½&gt;T@.¡_x0005_Í»U@&lt;¤1pÂT@ª
íÄ_x0010_V@¶j­NüU@¡dLr"8S@¡S_x0005_ ­U@Ñ_x0003_£ÐbíT@&amp;]K_x000E_üT@¾EÔèÈ'V@AÇÐËæhT@¾y_x0007_mWU@U_x000C_1WSU@_x0004_ÌÇ_x0002_#S@_x0002__x0007_`=©²7QU@Td¡wT@É_x0015_¿`öT@v%ÏýÍÔU@Ë4×?__x0006_U@.'/efýS@Åîµ*,U@è[_x0006_sþxU@h2A9^_x0008_U@rVn_x0005_¹
T@Øy`JïíT@¬:2M­¶U@_x0019__x0005_c;($U@c'¬Â_x000E_ÖU@;ZxÇT@nÍ_x0011_QÈU@ì½µ_x0007_zU@ö,1_x000F_üT@6öð
TÕT@±¼&lt;$@_x0019_U@_x0004_À8"®ØU@Øíd"Ö¡U@­_x0003_M:;âT@_x0007_;_ðS_U@è"ýgÁ_x0010_U@$°ëØÜT@_x000C_B_x0015__x0008__x0010_U@Ô_x0007_×Î_x0001_V@â`%rÝU@Ô67ð~U@_x0007_Û_x001D_g_x0008_ÀU@¹³dZ_x0001__x0003_BU@_x000E__x001B_Üy_x0014_V@ªÄ±·ûU@HW_x0017_/T@fCBU@×9_x0014_á_x0006__x001B_V@B|a¡­_x001C_U@WH±FºT@&amp;FÑp_x0005_U@4[e.ÀT@!_x0008_¤K1T@j&lt;+/±_x0004_T@ürZÒÎåU@~E#&amp;7U@_x0016_/î«÷T@½¶ÃÅ\_x0003_U@ñIU\ÃU@ýTS@_x0001_/í}V{T@$åV4 U@¶Ûï7ùT@ÁÉº!PT@Á:Ï_x0016_cU@ ¥mH+«S@¹vd.÷U@¥i`n5zS@ÔÝï¶YðT@Ý_x0016_.ÕªU@~ _x0013_ÞT@~_x0013_»'½T@©_x0002_Ç_x001B_+gU@ÉaïU@_x0001__x0002_#L'FS@_x0013_äØ¦Ú/S@ÒÛ~;TU@/éqyT@JÞñé°T@
oîWHhU@î)0_x0010_zST@	-_x0017_V^?U@CËW_U@_x0012_¥BPßT@Ï´P _x0001_V@ªÕQQ'U@ÊÄ³aÙT@©«Nz~T@¾¥H_x0014__x0008_$T@£N¼f S@_x0008_»Þ7£T@IkÍ­+U@Vrf¶½U@_x0005_Müi:_x001C_T@´¼Á_x000C_ÐãU@ªÈï_x0004_ÿLT@;^Sï_x0003_V@ùb_x000B_ª;_x0016_U@_x000F_Ç_x0011_¤ö_x0017_T@I,s4ËS@_x0013_8V_x0004_àeT@nN¼QKU@_x0008_à¼_x001A_U@h^0mË¾U@Ö4];À"U@_x0013_ì/_x0001__x0004_ÁMU@%S¯éO_x0002_U@*\Ø/MçT@ïo7ê¶S@!UqÇåT@T¼_0Ý%U@_x000F_v^9Æ_x0011_U@«_x001E_ÔÄ_x000E_·T@_x0018_ò_x000E_,2âU@¾wÔb©*U@`ÉgôÃcT@._x0004__x0012_iIU@ti³U@$ÈX¾~aU@\GE÷S@,ÎX¤_x000C_êU@ë_x0003_FÆU@_x001F_Hûr^/U@8X£_x001A_LçU@îõp?O0U@ÌÛÐnâÚU@o «_x001B_$_x001D_U@°0_x000C_¼T@:ÇnRðS@
Ì2??T@{_x0008_÷×&lt;T@(XÙÔèT@ò_x000E__x001E_\§ U@©_x001F_ ß·8T@_x0013_õCJZT@õ`ÅÎ_x001D_ÎU@ùäv_x000E_ÏMT@_x0001__x0002_Í!_x0011_IâqU@EhSH_x001C__x001F_T@]ú.·åS@\±&gt;_x001E_èïT@mNÏo»	U@q¾$ª+O@Ør_x0014_÷N@k¢SùM@vÆê´é}N@ÜlãÚ_x001A_P@]_x0004_-pPO@òî½­_x0003_·O@@$S&amp;£ÆN@U§j_x0018_ç´O@~_x0012_è_x000B_wP@Gv)Å#NP@_x0008_¸»SO@Ó_x0018_ªO@uñwÍÖN@Õ«.ºZ:P@¾#
-_x0014_wM@M_x0016_-ÀO@£núVP@pf_x0006_ÏíO@à(CBþ%R@éhHw±­P@VÐgs_x0007__x0018_R@_x0006_Ì_x0006_Õ\N@á_x001A_/ÍÖ¡N@[fÿ¥îO@ýùÕZvfO@ýý]_x0004__x0008_¤N@~ïv{_x0010_R@Ò@_x0008_Î_x0002__x0019_P@d!\&amp;QN@_x0003_ÞI|P@&lt;\¼8öúP@ß_x0007_¯ùÞ³N@o£_x0016_9xN@_x000B__x000F_fö&gt;O@GÌäÙâN@FGèõìîM@Õ-wFZÛQ@_x0005_ãä¿0Q@·[0U_x0004_ËP@ËXnêM@Û_x0012_N5_x0011_N@µ»ª_x0001_ß_x000B_Q@ðî_x000F_ÄûYO@ò§øÚ2P@±öXýQ@(|ºF/oP@Á¤Ó«W¾N@XMofÇO@êÝPdAQ@¤Ó Zä8P@\8N_x0006__x0018_\O@_x0008_·$þJO@èÊHªÍEO@ÊéØAÉN@ÑÞFßO@ àv\%!Q@_x001A_»?(³ÑP@_x0002__x0003__x0011__x001A_=_x000E_SkP@_x0005_Ìy£=P@Kã ÓiÃM@w¨ãYP@³¨²¬åN@\Ò-&gt;UO@û B;P@Õ_x001B_&amp;Õ	¼N@&gt;H&gt;__x0006_P@_x0003_kMP@_x001A_zÏØ%Q@Ù:gc_x001D_N@äcãà*ÏP@÷®äËO@_x0005_Þ_x0008_)|N@¼¡GÅË2O@Ë¿½Æc/P@ _x0001__x0011__x0008_ª±N@VÌþüû`P@xÓÀ_x0004_¼7P@²_x000B_Y{{O@edF?WO@P)7§WÀO@|p&lt;)_x0001_ÄP@ÏgÝ:N@à-ÿéçN@,Ä8^AP@zîë_x0012_ÎN@ôÕ!6&lt;Q@_x0016_ä_x0005_Æ¨~O@Ê±¿é_x0013_P@HçzE_x0005__x0008_b_x0010_P@Y0_x0008_ÖM@3&gt;õØ9Q@/Fï¬pMO@¹ô¹ÒN@t¬oûO_x0004_Q@Üß÷ÎP@0T_x000C__x0012_ý,O@6_x0010_õX°O@_x001D_÷xË\ØN@Ù]\¦_x0001_ûM@¢Æí_x0015__x0007_O@1Ð_x0006_ÖP@­AÛ^Ã4Q@6£þÿ
%N@ç0EwñÃQ@¯³£¹KO@½G½jó+N@ñ_x0019_Bk´M@äz9u¢O@G_x000E_ï_x0002_àP@·_x0018_S99yQ@Æ«	°TN@_x0016_Ee@ÝN@_x0006_³²G'uQ@¬kÔ¦M@?°P^N@ÈD¾ÙºP@!^¡_x000C_6_x0019_N@¨®±_x001C_õM@Æ[_x0015_È_x0010_Q@§_x0003_@\g×Q@_x0004__x0005_ý_x001B_XånQ@Ø±¼lGP@²!V9¤çP@ÒÁªÿ?R@ þ_x000C__x0001_9O@_x0014_6«Ûd=O@_x000C__x0016_©hæO@ßïS_x0011__x000B_!P@®èÚ?WP@_x0004_8vb/N@ªÊBÎ" N@wÑ5`,¹M@X/(*_x0014_6R@_x0016_ózÅ=WO@:ê_x001E_*oP@ÚÁ P@ÃiÛ=M«P@¿Ú_x0002_xu_x001C_P@
^Å½_x0017_SO@þ@¶°$P@¨õ3Á_x0006_Q@ºkvlO@_x0019_tÏ_x0003_®_x0014_O@ÕfÆQÚXP@_x0018_ÃS|_x0015_ØO@±Ûíå~¯N@À@±	ÕEQ@q:z%P@cÁîîÿO@O1ùWÃ&amp;Q@6}`6#Q@L;ÇÍ_x0003__x0006_{_x0019_O@Èµ§ÑÍM@é­_x000C_áNN@ÛëÛ_x0002_PüO@îe_x0005_³¸qN@/8_èæ&gt;P@Ñ"Hc	O@6_x0006__x000C_ç_x0005_N@Ð_x0014_Æ_x001F_ mP@ _x0013_(MP@`_x0015_õCO@Í­¶.ÉQ@Ò(Yaß(P@mk°C_x0001_õN@õþ_x0011_¢P@qnç+_x0007_óO@Ðúx_x001D_P@££^÷O@
VÏ_x001D_P@¦¾_x0013_}_x001F_KN@¸ÿ?³+Q@ú9R©hN@{rø_x001B_"iP@&gt;_x0001_³#ÑÛO@ïÔ__x001C_tJP@b¹ÙðOQ@æs=ÿLcP@Ì¾¦»O@DËm3gR@Ý_x0019__x0004_»ÐN@_x0014_&amp;¨/2N@_x001D_¦Xu_x0017_ÔP@_x0001__x0003_¥²{_x0019_¿P@(_x001A__x0012_á`³O@ AöåN_x0014_Q@,ýæ§UP@~ËbýQtP@¹_x0018_°3_x0018__x0011_P@ÍiôKQ@Eé¬©_x0010_FP@p_x0019_AÃ¬O@_x0002_ãluàM@-"_x000B_DwlN@ÒZy_x0006_\P@£eÆ';N@Æ_x001C_BNR@YE£lsP@_x0001_/_x0007_rA®N@_x0018_Ôãµ·P@®ÀÕ=.N@_x0012_u­9_x0005_ÓO@_x0006_¡w=~Q@S¾¸Q@Ê)±»P@9¶êÑl_x0001_N@=,PN@_x000C_¤ùEúN@R¼{)_x0005_R@_x0012_$Ô¿þP@iDÀB_x0004_P@ÜÊþ_x0016_ªúN@_x0005_:ì«O@êÆ_x0002_±_x000E_çQ@QÙgÜ_x0001__x0004_OªN@ïñ$Ø¥N@7ÁÑdQ@_x0017_uZ_x0002_­+P@ÄÅ0À®N@^aßfqO@ßmO~_x0019_åM@+
=ó¾M@Órü½@P@_x0007_ë¤|O@i]»Ò_x000B_P@®3_x0012_L_x0001_P@¦!ªIñN@ÀÃ_x0007_ Q@ÜG¶jO@Î&gt;¦»ßN@&gt;Ö_x0004_+xQ@Ë_x0010__x0003_Q P@Ô]ÞñP@_x0014_Èº6÷P@·Qã`¬4N@O_x000C_3îÈM@_x0010__x0006_N·óQ@(¼çÖû¸N@x~Lø§O@#Q­%_x0004_îN@Á{G_x0019_4(O@_x0019_aØ½_x0003_lP@eÜíÁõP@êø¿
ÛN@_x0017_]C¹ªN@bP5Ù_x001A_Q@_x0005__x0006_îÿJ£3½P@9n[¿¶_x0012_P@×KKÃÕR@7øÌóðM@þ#U_x0014__x000C_N@5_x0003_|{MfP@Ýz_x0016_Ð¥P@%_x0002_Äö÷N@%_x001E_.ÔN@a³×ñO@fL#¶ÈP@²æÐ¿M@ÆÆ_x0017_
"N@"·¯ÿü±P@©;IÂ_x0011_Q@|ÿî_x000E_:O@ÿ¨ZOêO@s¬_x0002_øO@p_x000E_cÁ~P@_x0004_&amp;L;16N@;_x0014_x~ýÙP@x	@Ò_x0002_N@_x0005_Ý_+_x0017_ÿO@_x001B_¿ÆäµP@Þãxº~R@àHõåÂ_x0001_Q@2&lt;_x0013_÷ú5P@ô9ãb!P@8ñX
/O@RIa«ÍN@zdÃ_x000C_P@j¶_x0004__x0005_8äP@¡(Ûp`P@ÔìS_x0019__x0015_¬P@ÈqW'Õ_x0017_Q@0±¼:ÉP@Ô¿_x000E_ü³P@i%&gt;þnO@,ý²rO@_x0003__x001F_8;õaP@IÅe7Q@w_x0004__x0003_pÁQ@¥_x000F_Èú_x0002_ºP@¢=(ÀoN@õðjF®P@.ûm	_x000B_P@E0úG©ØP@¬WÌe_x0005_mQ@ÕøIàO@·R¼_x0017_Q@Ôö_x0015_æ²Q@ùw7_x000E_	XN@[qX¢6KQ@3_x0019__x0012_UCP@)¿³²_x0007_O@x;C*ËxO@ñ&amp;[«ÌP@	8+3OP@Ë§¸DT]P@jùb¿ØgN@_x000F_s_x0010_9uuN@u´!ïíZN@_x0001_#×½aN@_x0001__x0002_9fÇ:dQ@Ø_x0010_µt_x0003_P@¤_x0014_í\FO@æ9é'_x001F_uO@M4_x001C_Y¨R@é0a¼µPP@2Èë:?Q@_`	SlëQ@ûËR_x0012_qP@æHâ_x0011__x0017_ÀN@3ø£¿áO@ÁÝÜ}*Q@"JÀ¢N@_x0003_&gt;¦dN@áÄ×ëP@J_x0007_ÒÖ6N@Ã_x0008_$R_x0008_£Q@ød°&amp;P@ª_x0013_7&gt;hpP@1ß|;5O@pyO¾ôîP@£-µæAîO@_x000F_ZÁD«ÝP@Ø8B&lt;ÕO@5_x0016_bv1zP@_x0008_û;F%VQ@a/_!º(Q@_x0016_S_x0018_Ë¡O@åù\2iO@_x0013_H²­_x0001_O@ñ_x0018_&amp;ëûÕO@Fæ²_x0002__x0003_+_x0012_O@_x0008_=_x0014_®5¸N@2Â_x000E_¨_x000E_&amp;P@Ï¶W©MN@_x000B_Ý¿4¡P@F¿ñ_x0016_®N@'3Þ/¨O@ò;¼_x001F_¡_x0018_O@OF³~PùP@*A³.k_x0014_P@§KÔÐ_Q@P
"J³_x0001_P@òu?¨Q@yU_x0014_Ág_x0003_N@{åñüzÆP@èîÝ&amp;µ_x001F_P@x:qÓ&amp;P@+(M_x000C_2P@Ööé_x000E_ê\Q@ÚMIËbO@6_x000E_-Õ?AN@£K¶ 8N@_x0007_æ_x001B_LON@£J¡É)P@x Íz"ÎP@è^ûl O@PYÊP@ß_x0003_ub¥P@ä_R¬zP@_x0006_7&lt;GGsN@_x001E_U»"±M@_x0002_uÚO@_x0001__x0003__x000B_Hþê1µP@Ã(_x0001_A
P@æÐrvèèN@_x0003_²üÇ/P@_x0002_¾_x0006_)ÐO@}µ¡~¨YQ@*_x000C_Vy_x0014_wO@_x0002_£üjµQ@?_x0007_ëR_x000E_ÄO@¸_x001D__x001D_0
Q@µ?hF@ðN@ï_x001A_ RfHP@ÕÉ^¸O@)! 1AO@ï_x0006_¿,%_x001B_P@3¼Ov^=P@;	¼Ï_x001A_	P@ç?qÐ_x001E_R@Güu_x0006__x0017_N@|¤hXÂ¤O@ÆX«· }P@u+ìz_x001B_P@n6Õ}íP@WÇmvP@iä._x001F_^P@Ý_x0010_	¨+_x0008_Q@¢9ê@­xP@:_x0007_3_x0019_.Q@i;söO@h61ÛñÜP@é_x0003__x0016_5¨óP@búî^_x0001__x0002_éäO@°£âÑCN@_x0013_/»ÅN@kYÜ_x0008_JP@i¢YgO@_x0017_i_x0001_ñP@B²Z_x000E_ëN@Ö2Ñ¯)N@¨åÛ_x000C_P_x000E_P@¡_x001B_OàaáP@I4¸m¹Q@bÆ|©M@r5¸jdO@éE¦âåP@_x001E__x0017_&amp;îÊ¾O@n"_x0017_&gt;ñéP@I3°×ÑÀP@sûãÿ?'O@P¯ÅÑ£P@sô¢c5P@Öfï4P@_x0012_·ÞN@1ÚúVø3O@Üm45JÃO@~¹(»ñ_x0004_P@;f;ÆzÂP@ÈÃ:wKP@õ5ÓÕP@ê;V_x001D__x000F__x0001_Q@7g^é""O@_x0004_?ÔÙ½¨P@L¸RvÉO@_x0003__x0005_ú
ò¯ÒP@Ó_x0018_Oe¿Q@ÿLÙM@l·_x001F_RP@_x0007_Á"Õ_x001A_-P@g¤~ÂN@Ææ¹_x001C_SO@úëÈIÍO@á3ê_x0018_`O@D©ISP@~@ÞQ@âj¦`*£O@OÄË	5GN@À$_x0016_³ÞO@&lt;Z_x0006__x000B__x0010_O@_x0018_Á_x0004_f)×M@9\_x0007_P@-òyõ_x0016_P@_x0012_Êð+ghP@ùct_x000E_O@GÜ_x0019_xÖ$O@_x0012_èw=úO@_x0013_-{@ÑþN@ÙöÞ_.P@TÝ_x0007_éO@G¦t	P@-E°N¬_x001C_Q@_x001D_(¾[MËN@ª_x0001_ýìÕP@´_x0002_¢yFQ@â_x0004_Lrâ«Q@Ý´&lt;_x0001__x0005_²ÏQ@ãb^¦'P@_x0016_7íÏF°P@_x0011_«t}2üN@¸_x001C__x0012_N@ _x001F_xOQ@q¶®WÇdP@_x0007_írÓM@¾èÿ²-TQ@P%¶î_x001E_O@Òtú+DP@FÜ03'ÜO@òNA=_x0004_^O@Ô_x0003_ _x0002_Ã®O@6?É;#P@IíN8_x0016_P@ç³z·_x000C_O@(_x0002_'_x0018_P@tHð_x0011_N@¦Þ¬_x001C_O@J²½v_x001E__x0004_O@@÷NjMQ@þ²©_x001B_	P@¯Îê¯M@5y¨£¡áN@@]=_x0012_m@N@?_x001E_È;}£P@÷ë+hd¨P@6Í_x000E_VQ@D¿?_x001B_è4P@ð\Í,^hQ@_x0007_ª³áN@_x0006__x0008_ÁiõìäM@o_x0001_á_x0015_[J@òúv}mJ@wT-_x001D_$®J@gä_x0008_=3J@©CÁ=%kJ@±UM2DJ@_x0007_¬vó3J@ïPµ|vJ@0Øá¨Û~J@l3×»­_x001A_J@4_x001E_°¿J@S_x0002_Bø^J@¢VæBhJ@_x0004_ä_x0014_µ¤J@ô_x0010_ê_x001B_¤J@·_x0005_/±A&gt;J@³ºùº?|J@Âpþ|"ªJ@_x0003_¤_x001B_®\UJ@#b*¨w#J@_x0001_¯\_x0013_lJ@hñ¡é^J@_x001B_Á²¥`J@è³RuB«J@XEý_x0012_bJ@_x000B_]¾JJ@dú&lt;^usJ@\_x000C_dûp=J@9_x0005_ö¯©J@OrR[J@=_x001E_}Ì_x0001__x0003_GXJ@_x0003_ÁÂs;cJ@å^¤×µJ@_x001C_Äµ'ÉJ@s($_x000C_îjJ@ì®T~#WJ@õÙîíJ@]þà½yJ@íµ×
|J@_x0018_©_x0018_NEJ@jFOµ¢PJ@_x000B_®h:£wJ@ws®c8J@Ä_x0017_j¯J@_x0006_Ô_x001C_ÐÝoJ@Q_x0002_¨é¾YJ@Å&amp;Ü_±jJ@vþì&gt;&amp;J@V_x0006__x001C_»YJ@Ý_x001C_·CÇ}J@¾ëYËQ9J@züwVJ@¾ñü 
PJ@Õ«ÃYàMJ@_x0011_.0YgJ@ _x0018__x001C_,µ«J@Ð_x0013_I_x000F_,J@ÐlÓ0nJ@³7×_x0007_wJ@¨?3 ªJ@0?$¢J@ä_x000C_ÛîMkJ@_x0003__x0007_À_x0011_a1_x0011_.J@\E»_x0014_6J@"¿Ø_x000F_HJ@ÆE5£J@áêçé^}J@ìkç_x0010_J@,_x0005__x0003_ZJ@¥y]ÉJ@_x001A_ÍÞõ]J@õð%VýiJ@²8_x0017_J@¤¿¬J@[1k?^J@_x0001_uþ._J@]7å!!J@_x0004_zÚÉa£J@óà¶ÊJ@Óp_x0004_J@_x0011_åðX_x000E_J@s-_x001C_ï¡J@Ã¼¢_x0001_«kJ@ßèÈ{WJ@âñ_x001A_laJ@vS3jTJ@Ähe³P¡J@·cØdÊdJ@rpë_x001E__x001B_J@Æ\'1ÌJ@_x0016_&lt;)_x0006_Å:J@¸{WJ@9_x001A__x000C_Ç_x0004_J@9 _x0002_Ñ_x0001__x0002_XJ@ÞÂd¦J@_ê_x0002_¤9@J@«wú¶_x0011_zJ@¿ä±_x0006_J@íÄÙ,5J@j!_x0017_X2]J@ÊÅsÔ_x0004_J@Ï·Õ¿J@_x000F_£z_x001D_°qJ@ÎÎ_x0008__x0010__x0006_¥J@|\ÃÅ_x0004_aJ@Y_x001C_#ÁÐJ@îOa`\lJ@Ò&lt;ø÷HZJ@8O_x0012_HJ@WÊÚgfJ@gûl/&lt;J@òqz(ºJ@6+ñáV]J@x×tJ@¶_x0002__x001B_j¶1J@{íå$iJ@â¥°_x000C__x0006_*J@kPU­SJ@aÌ~&gt;2hJ@Í_x0019_=tà¦J@_x001C_a_x000F_©?J@M¼hßNJ@2Oö?LJ@áyr8ó/J@R'ïpfJ@_x0001__x0004_)¨3òCIJ@I×_x0001_ÝëKJ@Â_x0011_;@f¥J@6üU_x001F_¢J@S³¼*YJ@pz¦zOJ@'ëR_x0012_MJ@ò©ca_x000C_}J@S&amp;èJ@ç_x0015_Ì&lt;J@Ôd\yéqJ@ª"AÜUJ@$æò:oJ@_x0003_þN~ÐlJ@©2¿ERJ@ù¦¥_x0004_oJ@DM8&gt;SJ@O|_x001F_L°J@²1_x000F_Y¨dJ@o&lt;o_x0002_µJ@l5ª	Û;J@_x0011__x0014_ZmJ@«5ÜåIJ@,ô_x0003_,_x0004_eJ@ &amp;¨ý±J@
%TûÝ`J@&amp;½_x0003_YtJ@ÇÑ_x0017_ÖznJ@©i^Æ½²J@&gt;{jÜtJ@(_x001C_ß/yJ@Äh¾Í_x0001__x0002_2dJ@T®Î÷§J@÷Âh³ÎPJ@£ôvHJ@0ùUèYNJ@-D
_x0019_¡J@cñ_x000B_YJ@8+h_x001E_UgJ@qÓ:_x000E__x0008_J@Ì¥×Xú2J@8GÎ_x0017_[aJ@_x001B_ìÄ»EJ@!_x0017_tEÄJ@×¨ZÌOJ@_x0014_÷v¢UJ@Ý=Ï&lt;FJ@ _x0001_÷¯ÙGJ@Rc_x000C_J@üÓü¬J@Z?Ï
^J@âe«_x0018_ì@J@õÊ_x0012_PÉRJ@òy±ÂQJ@B|¢C8J@ta0:¾J@ÉÞÁèiJ@K(V]&lt;J@Êg9ÂZJ@üx0-J@Ä+7ÚvFJ@f"²åBbJ@þo_x001A_F	SJ@_x0001__x0002_;ÍE7J@_x0016_s_x0013__x001B_i_x001D_J@¤W_x0008_zXJ@1K&lt;K4J@¶'IpJ@rä_x001B_VJ@u_x001C_ªç[J@~_x001E_¦pJ@oåÛHxJ@ôÛ¨_x001E_)[J@£_ÏtaJ@6ôV J@ðLá_x0016_òJ@_x001B_jÅ_x0015_mJ@°ÄåK7J@yd?/J@_x0013_¥À²J@d¹ÐD7J@ÞÕº|ª+J@_x0018_»ðzþ(J@]©s¾¸BJ@¼Ã­X_x001E_J@6Ùï_x0003_6J@©$qµ,oJ@´_x000F_B_x000B_YJ@¨iñ÷ªpJ@¯ÚC&amp;_WJ@¥/°BJ@SÔ|ç­J@#b¿«¬KJ@³±_x0004_J@Ä_x0018_&lt;_x001B__x0001__x0002_MJ@äØ-\J@W¡rè»J@ò9°jbJ@_x0008_°/ÃxJ@ÄÕê¤uJ@'íFýKJ@tdQÛ=J@_x0005_4_x001D_Ã]J@fþÅ_x0002_1J@ìW]6¹J@'«Ù¦^qJ@ô8_x0016_UQJ@,íÿö!J@ø¿_x0012_ª~J@JëbÈVJ@Ïæ_x000E_Ú#_x0016_J@NLÓ]J@_x0010_ôÑYJ@_x001F_83_x0014_DJ@_x0013_DTÑ_x0012_J@SækSiQJ@_x000F_VÔ}¯TJ@ùòzJ@_x0004_+6q^¨J@mR´¢¿CJ@3$PjJ@§î©s7J@äe°jíTJ@Ã_x0019_ØS J@0_x0003_HOJ@jòo+»nJ@_x0002__x0003_?§2Øe;J@í_x000C_h!|J@¤_x0014_å{J@°JH¥{JJ@þùÄ{_x0012_J@Ç_x0001_ÌvXJ@@s§5ãQJ@­ù· J@¶×/h!YJ@r5æJ@ægïSJ@®½þ´_x0016__x0018_J@½û-_x001D__x001A_yJ@Qµ_óéJ@/æËZ_x0005_GJ@n_x0008__x0017__x0017__x0014_J@8_x0004_G|éSJ@ÐE@Õ·oJ@âÌÿ·¶J@U®]RTJ@x1õ_x000E_swJ@,gÖ\J@ó_x001E_f¯vJ@½áK1[1J@¢½ZIJ@óùÖlJ@Ë}~9gJ@2µÃf¼¯J@`í_x0005_î_J@ò\n#ï!J@iÎ_x001F_J@¡~Ý_x0001__x0003_ÖzJ@XK÷ÉmJ@lÙ²Oë4J@-ÁpiJ@¤ãeÕîrJ@p)ö_x0008_(cJ@4øÍúÀ{J@_x0002_qùB0OJ@mÂå]ÐyJ@à_hÈ¤cJ@Mw_ÒJ@#æ/TEJ@Ej_x0007_-ÈNJ@ _x0012_ÒÒhJ@Ãÿ_x0004__x0017_ÞgJ@Åãn­&lt;2J@2W_x000F_fJ@_x001C_ä¿2ûpJ@B~¸1ÙvJ@ýßÇJ@_x0019_«ÜV_x0011_J@®ðó.yJ@û[sóºJ@Îhk[,J@K_x0006_8+T\J@¥(_x0013_±úJ@¡N_x0004_ýWJ@"¸vHJ@Â0¦x¯J@:Ñ_x000F_ye^J@/O7äbJ@ÚÊ7pJ@_x0001__x0004_u_x0010_rzcJ@_Èôr_x0015_J@ËCO_x000B_¾9J@¼OY{J@V,JýcJ@ô±®J@[»ÆõJ@ñç_x001E_åüJ@Ê°þIqeJ@Ö§skJ@qî&gt;¹NJ@çÅµAJ@ZÌ_x000F_qJ@¦&amp;_x0016_}_x001D_wJ@ÏÔÃémJ@çsPåAiJ@$t@ í·J@¶Kv	fKJ@oòÜÿ_x001F_ J@$#$mXJ@0Y_5J@i_x0018_Ó_x0012_0QJ@§@·ÿÜJ@_x0003_î&amp;}_x0002_+J@I_x000C_8ÿ/J@â4W«d`J@Ç/ÖJ@²Òá·ÛlJ@Ü_x000C_&amp;aºiJ@¹ G#J@Ì/&lt;6qJ@ïõ`_x0001__x0003_§sJ@ü§&amp;¡M8J@)Ñ_x001A_?ZJ@9@ÙJ@5_x0019_ø_x000E_ rJ@2Ù__x0011_BJ@_x0002__x0016_S..J@ÊÜYº_J@ö}ÑsJ@¥¨Ýü0J@u_x000E_Äe{J@_x0010_Cºï_x0011_9J@gú_x001A_I~J@cÄäÒotJ@Ä×EÁIJ@OúälîkJ@_x000F_ú2Ì*uJ@qjëÇ½_x0008_J@¹o~sJ@¸¤^_x0003__x001D_ZJ@JÑÄ_x0010_=J@KBFÎeJ@]×f¶xJ@ñÝ¯
*J@è9?&gt;B J@A?ÉC_x0005_\J@{ì|_x0003_J@9_x001B_ª¬G§J@'Æ9òÀfJ@1RA_x001B_ûvJ@Ä_x0010_ÕvJ@y[r;æJ@_x0002__x0007_eÊûJ@5~]»J@ôR©ZVJ@òùd÷¼J@¶¤a$û#J@G À5ÀhJ@_x0005_0Èñ_x0012_J@_x0007_"þ_x001D_WLJ@_x001A_UíJ@þÿd_x001A__x0006_?J@ïQ_x000F_­[J@ã^ú}J@w9
òÇrJ@OÍØ9_x0004_J@jÊ½SYJ@¨¯Ý/J@·!&amp;D{J@`ë£#'J@¿ÈÐgÁLJ@T;ÙBy|J@YÓ_x0002_µJJ@¥g5_x001D_òFJ@,s_x0015_èJ@ØP	ùHJ@®¸-APJ@Ú,V&gt;;J@¶à¦_x0017_t»J@ÓyÅ"`J@¦_x0003_z"vJ@[$ö_x0002__x001D_~J@_x0001_dmB#CJ@7ßKÞ_x0001__x0002__x000C_JJ@®_x001E_c`zJ@k;ÈÔÃJ@ú_x0001_Í_x0003_J@ê|äê¾³J@`wPAsJ@Ê^_x0014_vJ@~*EèuJ@E_x0010_¹P*J@âZ~_x000C_¦J@N½J°J@êzO_x001E_áJ@_x0010_Eª&amp;ÈJ@_x0018_¦^_x0018__x0004_BJ@X_x000B_öñ_x0017_tJ@Ö6jô²&gt;J@_x0015_ÄzBJ@¬½|Õ5J@²ëßÈJ@Ê_x0011_LÅ/{J@_x0001__x0008_ªÍJ@p_x0013_zJ@T{±¦0?J@.v\Dí&amp;J@ÈV¡J@C_x000F__x001C__x0015_!AJ@xsLå'J@O@è_x001B_¡J@CÑÏ#jJ@õ¤æW_x0014_]J@èwðJ@Ä#_x0002_½­J@_x0002__x0003__x001B_?_x0006_barJ@xiJkRJ@_x0005_n#ß§£J@_x0018__x001C_îFJ@¡©ËæÄ6J@ñz²+Ú|J@¢_x0003_èiqSJ@huôÈ7^J@Ë"¯ÝG@J@Ú;ÜÜ³bJ@E_x0002_ò°ZJ@_x000C__x000C_*vJ@^x½,mAJ@¨_x0010_vÆ­.J@ñÑÖÒ~uJ@­ÿ4ðíJ@XC_x000E_¹¸J@ùÚ%_x000F_J@Ï_·ªF[J@Âø_x0018__x0001_hJ@}iÇù¢J@}_x0016_[ÐaJ@7_x0018_µî$J@kíQM&lt;MJ@T"Ø¢j}J@ë;¤½äDJ@_x0018_YBJuJ@ê_x000C_Áo_x0014_|J@/À`ànJ@YuÞq¤§J@¶SïFcdJ@ë__x0019__x0001__x0002_§J@_x0001_éÏ_x0010_pJ@h^°oCJ@ñ`xV_x000E_J@Ý¹ RJ@_x001A_{;ØJ@À¢©^J@_x0002_M^5íJJ@-Ñ_9úwJ@Â¸Î_x001A_ "J@þY¶»¸wJ@_x0007_?yµJ@¿¯ïfJ@ó¦_x0007__x0013_3_x0010_J@ß¤bAºeJ@&gt;B_x0010_rGJ@V¨éí$:J@UÏ^ÿ_J@ª'_x0018_XGvJ@¡" !©J@L4_x0003__x0017_]eJ@Ä]Ç{7rJ@É)_x001A__x0003_~J@d|}xJ@|_x0018_8_x0014_NJ@æô^ÐÊ(J@hX±ÝáJ@&lt;°Fò_x000F_J@"w5¯ºWJ@ _x0003_U¡g"I@ÈôëæQL@=À{ÒJ@_x0001__x0003__x0004_©3)G_x001F_L@_x001C__x001C_ú_x001D_J@0d$üL@³Zí0EK@~É-_x0012_sL@_x0015_&amp;Æ_x0016_¥hJ@kR®¦bðK@²à_x0017_¸_x0014_KL@ï/nTmK@4Hì_J@&amp;F.ÉøL@ìRz_x000F_ùJ@S7UôSL@_x0013_ÔÃ@3àJ@3¢-@öæL@_x000B_ "_x000B_÷L@lEÆ_x000E_ãîJ@«ª1_x0002_~GL@¢3_x000B_PÏK@GöaVy¥L@&amp;ðùzÌK@·_x0006_AK@^øVqOML@v_x000F_þ- K@«âD5òK@ç-Æ¨I@¸z ÊJúL@P¾ÇúK@!"_x0005_RRÑI@b±·³J@]¶HÉa5M@[áóì_x0001__x0004_8LJ@¼ñ_x001B_Õ&lt;K@BnÛ`_x000F_³L@Ähdc½J@_x0003_µ"¿K@õ0_x001F__x0018_~I@x8F"aK@_x001E_![ÍyK@rXÕ»¾_x001B_L@¤_x001A_H1:I@X:jÃÊK@Â{¸q_x0013_K@O
!_x001C_(_x0013_K@_x001C_þ!_x001C_I_x0002_M@.Äµ0Ø_x001E_M@_x000F_-7_x0003_fI@\f:»b_x0016_J@êñH0ÐRK@ª_x001B_s±_x001B_K@±àjYõK@qv[
¦L@)û´kÉL@©å)Ç_x0003_uK@4ø4/x9M@s®»ù¸§H@,x+ç_x000E_L@^zØ÷_x0008_dJ@6F_x0018_®_x0019_L@&gt;Ø·^_x0019_fL@dò·QI@Ô¨røÈK@+`ÿYL@_x0002__x0003__x0015_xíò_x0010_^J@Åæ3áºÁL@_x001A_1*J@õñÂu:1J@_x000E__x000F_å_x000E_Ý¬K@ìC°®mH@_x0008_Ì_x0010_è½J@_x0013_¹_x0018_XûK@T$_x000B_çUJ@}_x000C__x0001_úJ@=_x001E_èÂø_K@¯_x0019_B_x001F_®I@¤_x0019_£&gt; J@þ¼4_x0002_rL@Úñ#Þ­L@KËúàöÚJ@¾Jæô_x001D_¨K@ò}Û_x0014_têI@6¸_x0010_y÷\K@Ý_x0016_÷xL@pøO{_x0006_M@ÊI!&gt;yêJ@ÖGé&amp;´_x000F_M@;ÈÄ}£hK@`_x0008_^(~_x000E_J@Ëæ/_x001F_í×L@~µ_x001A_N¾´K@bAM_x0005__J@¼±Öv±L@&gt;i:n_x0012_K@_x0007_fJ-nJ@Ð½»»_x0001__x0002__x0015_,L@bæ\_x0003_K@t|v·!L@T$+oákJ@b|×«_x0013__x0013_M@fW_x001C_X{L@Æ\û¨#M@ñü*vÒ_x0016_K@$õ_x001C_&gt;)L@A¦ã®èUM@§HEs-ãJ@_x001D_JüN7L@«qZVìªH@xEs½^L@_x0018_¨ _aI@¢IésnðJ@óLA¢ºL@_x0015_Ò&amp;*gxI@k~Î«K@t;$ºK@yM¬²®qI@qfòjeK@²¦N'K@&gt;µºeÐSM@¼ÎÂ3ØJ@îäG_x000E__x0013_ÎK@zH¦ÖK@µv_x0017_°¼²K@_x001C_,º!_x0013_L@·ó¨àJ@?ß\Ã~ÝJ@u[xµ_x000C_DI@_x0002__x0005_r8@îíÏJ@^¤ºåJ@Uü
]G@_x0004_îÔL@ß5N½L@ßDiWfJ@ÖpM_x0013_L@Ù3_Ô
L@ÇÀÛñòwK@_x0010_"_x001F_¿/_x001F_K@üðNÌ;K@?ªÕäL@:F_x0007_p4ÛI@»_x0008_[qÒL@ÓóRYÇ±J@«ÝJ_x001F_Ó_x0013_I@º'_x001D__x0005_Ç~J@JW®¿J@°ZîA!"K@Í_x001B_½`_x0014_(I@_x001F_:ggK@NÄ_x0003_-tPL@ð¦wH@£FÞ-FÅL@¹Làì^~K@¨ß=ûI@Î_x001D_&amp;îK@$æ9D}_x0007_K@î_x0001_qqI@m_x0005_ã¹_x0004_HI@øã_x001F__x0008_M@ºüIÅ_x0001__x0003_ºÿK@ßR«¸K@E×_x0018_¡O:L@_x0007_*K._x0010_K@_x001F_°X¸H@ýè)£8ÃK@Î_x0008__x001C_ýÓK@
ÅiÖý_x000C_M@àÇ3-&amp;J@AS©_x001B_ïG@I¡_x0011_ßt_x000F_I@_x001A__x0003_ª{µÄI@ø¹¡_x0015_ÏI@ðq-Ó?K@d§»K@ð!BÎåK@×_x001A__x000F_$1þL@|««,¶àL@.Ã±Ü/M@,¸AÙw L@_x000B_'û§¯L@88ü8ÄL@øóh¤ðrJ@_x0008_{F­L@à_î¼Ü¨L@LÔ;y$K@ípLr_x0002_K@êø¹sÑ¢I@_x0012__x0017_¬_x0004_§pL@z_x0003_øL@5çDÊÝH@V9h-|K@_x0002__x0008_.ñ_x000E_M@÷Zá4L@_x0005_Ò§©áK@ðÙÈ_x0017_jL@Ê¡odLK@Ü,ç+L@îUÍ/1K@æ±/ðÙ_x0019_M@o_x000B_\KÇÄJ@ºÆN_x0003_J@ÉÖ_x0006_·ÓJ@_x000B_¸fL@÷êy©[ K@_x001F__x0005_Ýþ¦J@hÇ5_x0007_OI@ªz^XÙK@»¬¯_x0004_u_x0010_L@ª¯_x000C__x001B_f:H@Z_x0019_cÄ.§K@_x001A_­êç_x0003_J@ÀýëFªK@)çö]DwL@phÎÔ6§L@7|ÉÛEK@?³rà-èJ@YSPóÕJ@Iè3(@óI@R)_x0018_QÀL@^ÛDàI@Ôþ{c¨L@dMñç_x0001_kL@?ÓÄ'_x0001__x0003_8íJ@_x0008__x001E__x0002_ú®5K@+èL@ûQ_x0019_´_x001B_M@Þµ.8	QK@P2d_x0016_L@u=_x0001_Ö!kK@ê£"JJ@*Çhj©J@&amp;-[¤H@0õÿ¦ðQJ@l¦}_x0012_ÁJ@Í­Çô;ÎL@¨T¢À_x0018_ÞI@_x0018__x001D_®ÞîI@R_x001C_è1]K@:R­M¤fK@'_x0012_ÇÌ²øK@Åº*û_x0004_K@=Ft½H@æÝ¡6J@Néá_x001B_gzL@BÍövç2J@_x0016_®,&gt;»ÀK@Æê°ºH4H@¶_x000E_t0EL@Bia±e_x0001_L@þ£×ôñJ@6Rî_x0016_XJ@×ú¤_x000C_)ÇH@_x001D_ü Ý0I@úm_x0005_mL@_x0001_	øwKÒK@rà&gt;ëx_x001E_J@¥;¶¶#L@$_x0014_¥_x0014_M@yK/;òL@*ìvÉ"=I@ä_x0007_Ì_x000B_¬_x0002_M@¹ô&lt;2L@Gµ·Ãk0M@JNàEO&amp;L@±(R2_x0017_M@}ç·uçK@Òa+ fM@bõ_x0012_ã9
J@±ÕcÀi°K@ÙÌ_x001E_ÓqK@Û_x0004_ý_x0015_õ_x001A_L@ºÅ;iL@ë]¦j_x0018_I@ÓÝ_x0007_ë)/K@5¥_x0013_íxJ@ú"fg_x001D_WI@bh33 	M@Êç&amp;IäL@FSr_x0016_0K@3¸)]`L@Á_x0019_?]ìI@èo_x001C_ùÊI@ÿ®Ü¦kÈJ@fZ¬_x0005_	ßK@.Þ_x000C__x0008_:îL@_x0006__x0003_É_x0001__x0002_ý%M@TrGWIL@_x0010_?ßXJ@³_x0010_ôÏJ@$æ[%.L@c.B*_x0015_L@Su_x0014_*àZI@AM=@K@=	¨­\L@I$òFL@ó»¿¤&lt;¶L@rsXánVL@ÜE/»7K@{SÉ´L@ÂûI&amp;_x001B_eH@ß§ÂÊÇL@_x0016_#_ô1L@AZ_zßK@¬_x001D_bê_x000E_¡J@ÝvU$J@¾ _x000C_/pK@$È?·¥J@Kk8Oî_x0002_H@(_x0014_&lt;p®ÜK@ö,²ÒÑK@ÛGüÔV7M@ÓÉf_x0013_äYK@oª|ÜL@µ¼úS_x0017__x000B_K@¼¬óïíK@æs¥oi{K@ÕæÕ§DM@_x0001__x0002_ÂË
BÍK@äª/ßá×K@¬_x000C_54èK@_x000C_X_x000B_ÙôÏK@_x000E_½¹_x0019_ªK@&gt;Ø-´tL@AeyêKK@!ô¦}qÏH@7@-­K@ÎyÑ/*L@0}Ù_x001E_*M@_x0010_Ù	¶íOH@C_x000B_ý_x0014_µJ@|ÿ	» îK@A0àÓÖlL@*C\[IK@úÄ|ÂöÄK@Qgøá
DK@_x001E_]_x0008_+ÞL@¾J0_x001C_èÛL@ï_x001E_¤â&gt;L@=Á¶_x001B_TUK@\_x001F__x000E_T´±K@R©nzÀI@
N
ôJ@_x001E_òÞ¼_x001A_K@®*Z_x000B_lK@öQüØ~ÙG@\¨_x0016_\L@®ÄaÇJ@Iå$rL@º_x0005_f^_x0002__x0006_vöI@D_x0001_Ñ_x001C_×ãK@ÚpM¶FÐL@_x0012_¥ÚbK@7_x000C_9×y;J@J
È_x000B_K@Ò¬Êª_x001B_oL@jÎÓ&lt;u_x0005_L@S6"9bL@)æÆç{ðL@T_x0014_	9¡J@¦Î'íK@Q¿á¸×çH@7c£uF_x0007_J@óy~x!I@cG:+K@îK*_x0017_ÊþI@Y£Á_x000B__x0003_L@4_x001F_*#×I@_x0004_qCüwJ@Æ¦ÝDp_x0001_I@_x0013__x001C_;$þJ@¶ÄÐn@L@_x001A_×Ò{ÚK@Ä(Kø_x001C_ªL@&lt;ÝÑ£K@_x0004_¯_x001C_¬_x0004_½K@2qX_x0016_K@¦ûJlï_x0007_I@âäîqÕ­L@¬_æ¶ÕgL@&gt;¾%wÀ8L@_x0001__x0002_O_x001D_uV.J@BF±_x0001_psK@K}_x0008_ôêK@Ø_x0016_3·K@`Ù0ìõL@j_x0004_Í&amp;ÿJ@;¢LÖH@KzmïqJM@h£	÷GJ@+_x000E_PÂ&amp;TJ@Öõ`õJ@_x001C_&gt;xJ¢ÆK@;@^­ñüK@þLÞ@&gt;M@KW,qÊ6L@ñI³ø9K@_x001C_3ß%±WK@×
_x0003_|_x0005_K@XlÑ|ìK@Æ},4å¤K@IÈ¯FK@5á«9É_x0012_J@]*}_x0004__M@»±·é÷J@_x001B_W£Ú £L@î s_x0002_L@{ÀöcèL@3JiÅcL@°s
(	L@ôáÝçÓL@_x001E__x0008_ðÊý&gt;M@ã&amp;¢_x000C__x0002__x0005_¹ëL@ájªTg_x001E_L@Ö,}_x0003_ÜML@_x0008_s_x000F_ì¯J@_x0004_ÉÊK³âL@ÑÀ1_x001D_~L@t_x0013_^_x000C_£I@,ÕñK@#¢ËÞepJ@Þ½@_x0002__x0012_L@e_x001A_%f3J@¿SX$ÍL@')ê[J@|#Âß_x0016_FJ@´Q5}ÓµG@ûÇ¸GåI@Ø_x001E_kÕý)M@Oß_x0018_ÏnL@¡mZË/nK@6Y.ËL@Õ¦ñ_x0005_KËJ@&gt;Bý¬aåK@¹Àò_x001C__x0011_îH@ò_x0001_bßúK@m'úöcL@ÅÓ\eNK@\|c~é_x0016_L@ã¿¹í_M@_x0008__x0006_Ð_x0007_æ÷K@_x001C_Ì¾_x0019_?K@­c»¡L@ Ë¨ñz
K@_x0001__x0002_»¼¢ÂK@_x0008__x0014_W» ,K@À5w+&gt;K@ìÖV3?L@OqL(K@ñ¦~Bà^L@é_x0002__x0011_{WL@ù_x001A_Z_x001A_.[L@_x0015_Ä3%L@XE;·N_x0002_J@_x0003_öT9CùH@ho: |J@îÓå´½EM@®nv7p·I@Ôù_x0013_A_x001C_I@_x0012_w©°\_x0019_K@7ù_x001C_¬J@	b&amp;W=J@("&gt;TL@Y©¦²L¼I@WÓAÅæjI@@yÕ
ÿºJ@¢ÚwFËëL@85Õ¿DDJ@^áü¿B!M@ðµ_x0006_PJ@kUò½dL@/	oÓwOM@BN)vJ@Ý· ¢8_x0008_L@ë®åóK@Ô¼ô_x0003__x0006_¨¡K@éÉ×_x001F_ZL@_x0019_v¬_x0011__x000C_L@F¯aXíÔL@ú_x0016_¯¥¶I@4à£ØL@_x0004_zxX¬I@_x0001_Ìá`¹L@Pt_x000F__x0004__x0019_·J@ú ¡)~&lt;L@_x0018_§=æ¨'L@¶«ëM~ûI@³_x000B_Q	G@vÈR_x001F_,J@izÞ_x0002_L@@ªÆ_x001C_÷_x001A_J@§¹ Ñ
ÍJ@_x000E__x0005_û_x000C__x0004_½L@Ý ciÀÌI@8÷u1_x0018_BL@âÉ¤¼J4K@¬­²¤_x0017_/L@@|U$WK@ÿ_x0013__x0017_Ø&gt;J@¬v_ÖBL@Xjä*þI@m_x0001_A¿ÝI@¯çÌNßJ@fSRC åJ@Æã_x0014_gwJ@_x001A_p~(Ð^J@Âà²úiJ@_x0005__x0006_dÎ§0zJ@&gt;¦ÅØ_x001E_K@¦ªñ_x001F__x0018_=J@BÿÕËÓJ@O~#_x0006_¾J@\Á2÷"J@¬ç§#OJ@_x0003_Ùß&lt;iJ@åÇò_x0004_K@¼ý])³'J@_x0017_~TÉ_x0006_ÆI@®:{YÐJ@_x0014_T'øÂJ@¡øfÅAxJ@ÇÖâÍüJ@yI·J@ôPÇ4§ßI@ä8Ks¯J@_x0008_ääýáI@F»­_x0017_Ê^K@@ö_x0002_=[ÈJ@ÅWºË¯J@j_x0012_V`óI@TØÔgz?J@½¥_x0013__x0006__x001F__x0012_K@_x001C_ÖîT1J@æT_x0008_ÒÙJ@gx_x0016_óêfJ@¶_x0001_QHX_x001A_K@öÜ#h­J@%Ës2RJ@äºX_x0001__x0004_°ÏI@_x0017_g:êí_x001D_J@8ÁfJ@zJÕÊ
üI@_x0013_ï{fÕ4J@4¦FEÌI@2c©Ù÷#J@ç&lt;ú¶ÀI@_x001E_Ò_x001A_r(J@yJäÈJ@H-(ÌöiJ@_x0006_°µJ@_x0004_$¡ØJ@¦Ï"4ìÏI@ò?_x0002_oþþJ@_x0017_ev¬bJ@_x000E_¡vÄEÃI@~_x001D_õ._J@¶ÔÙm`J@äý«_x000C_¬_x0001_K@ôÚ¤mùJ@H)sNf|J@Óç_x0019_×_ñJ@ú1ÇmVÜI@Êgï¼_x001F_J@¾ìbî_x000F_ÿI@0âW¸ÃJ@ýðùnTæJ@Âqâ&amp;J@@ÿK?9_x001D_K@¸â=\_x0014__x0003_K@$§Ú¯QJ@_x0002__x0006_Ê_x0010_ó&lt;è$K@+Ì¡Éa;J@Õ_x0006_â_x000B_oJ@_x0012_^_x001C_¶J@ÿY%^¼_x001B_J@î¶=_x0012_&gt;AJ@_x001C_	?	nJ@·hY=¥|J@_x0001_¼^íÜ_x0004_J@jÂ£Ù=#K@Ãðâ)j_x0014_K@­8Ì K@KÄ"@ _x0018_K@bA_x001D_=éJ@HQac_x0010_þJ@_x0012_iýí(J@*½ù.¾QK@/¦M&gt;ùJ@W{ç5{J@fÂVD_x0016_K@;RTÛ0K@ÊÆ_x0010_¿¤J@êWnõ`ÞJ@U¼WssHK@_x0012_[tjëJ@¥W%_x000B__x0016_gJ@_x0003_!_x0005__x000F_ÿJ@_x001D_j¾¨EJ@îv-%Ù]J@Ì5¬CK@_x001B_çBÁ_x0018_J@X?5Q_x0001__x0004_2MJ@Zñ%&gt;â_x0003_J@è_x000B_ßØôJ@Ö_x0018_±Ën J@¿'aêL+K@iöÕW¹NJ@%[r8J@''"c´÷J@¢8·_x000B_}J@Ò[ÄN_x0017_÷J@YÀªu_x0013_`J@¸¡_x001A__x0014_øJ@ÍÆE·¾HJ@2M_x0010_läJ@}p%$DJ@iâ3 (K@0_x001F_7+ÒJ@Ü»g_x000C_âJ@Ów_x001E_ó+_x0002_K@ÆâFøÂWJ@_x0006_TEü_x001A_ïJ@°{_x000E_Ú­J@hß#¢4J@_x000B_)ÐRnJ@.r_x0002_rJ@ä}ü_x001C_XuJ@È÷NmJ@_x0016_ÝU§ÆJ@ànÛ(¿J@áÕ_x0005_&lt;(_x0018_K@LÇ&amp;&lt;YZJ@P_x0015_ô5ÉJ@_x0005__x0006_
IR6CJ@$O¾«J@ª§wmNtJ@^ü_x0004_cdJ@¡¶÷íÕJ@pMuº	fJ@5á¼_x0004__x0003_	J@û_x0001_ xíJ@_x0003_Ü7&lt;#J@¥Ü_x0005_+J@_x0018_èå_x0010_hJ@;cô_x0002_uïJ@Î­Â_x0007_I@(,º6çI@Xî_x0010_Þ J@Ã_x0008_¨ÒåwJ@1½k_öÊI@µYà¢éJ@õµôÝ&lt;J@¦÷gú»àJ@á²«@J@âó X_x001F_HJ@sf	dö·J@·ý_x001E__x0010_K@Z÷Ñ¥c_x0005_K@_óf_x0016_ßÞJ@/æ_x0007_ÝJ@Îë¸VPJ@EÃV·SòJ@_x0011_y_x0017_&gt;J@_x0006_ØÚÿ_x001B_ÒJ@=_x0016_þ_x0002__x0003_tqJ@áê&amp;³Ù¼J@Z"ýÔJ@,9mX)+J@IåW0ìI@$?ÈvJ@Ò_x0010_?ZêJ@_x001D_?_x0010_Í$J@]{$#ËJ@²ú&lt;_x001F__x0016_ÁJ@0Pz.K@ù0Ð_x0001_J@È_x0002_&gt;ÓñåI@»ï«Ý©ãJ@×j°¶_x0001_®J@Ê¤_x0003_öYK@BLä&gt;_x0017_LJ@Ê£{_x000B_J@èK~¾J@_x0008__x0001_Òx×¢J@_x0005_¹îâ¦ÍJ@µµ&lt;_x0006_öJ@	(¾_x0008_+[J@ÙÏÑ_x0014_-K@W÷àJ@N'ÅJ@!Í!½J@±_x001C_#&lt;Ó	K@æÙ_x0010_Q¼I@&lt;Þìp_äI@_x0011_dþÏæpJ@)å37ìJ@_x0003__x0004_²1µÓlðI@_x0019_;\{£ÊJ@ÉÕ&lt;_x0001_ºÄJ@ù_x0012__x001B__x001C_ýJ@¬º:c*K@ÕÑ_x001F_BY.J@)¬Kò¨7J@E_x0018_Ód©²J@ÂÚï_x0018_TK@Ò-(Ýî_x000F_J@0Ãp_x000E_@èJ@:ÿôd_x0019_XJ@Qï»4J@:b¦¥ô?J@lé
»ÈJ@íÜLuKJ@9¤Sg_x001F_ÑJ@rã_x0002_[J@=Ü­ögñI@ÐcB&amp;J@.à¬lJ@*÷©MJ@_x0019_#Ëù_x0008_uJ@Û^ê7SJ@Áik·°sJ@_x0018_nDÖJ@_x001D__x000B_ÖÅ"]J@î«Î!9J@î_x001C_B"_x0004_µJ@T#S"½VJ@þ_x0017_VÒ}4K@_x0006_wÚ_x0001__x0002_ì_x0006_J@Ê_x0001_è_x000E_§VJ@QÁ½ïËGJ@!ÓÇ³J@$_x001A_:à	J@à]C0§J@ðôãÚ]J@4_x0010_ZE_x0019_J@m_x0017_NX|ÑJ@H(ÀR»J@ò;+¨b~J@EsE_x0017_¤÷I@|~µ+:¦J@_x0005_ÞOáz®J@ø{]P'	K@_x0008__x0008_øÈëJ@°d/É¬J@e¶ÆanJ@r2)X¥J@ÍO©_x001B_ÏJ@dI¤»ËJ@µøÆbÕ¸J@èÇ_x0006_\ÀJ@_x001C_$_x0005__x001C_´_x000E_K@ÊÐI£I@²ÝÖ6¢=J@Ç-7K@ÁåRîm_x0013_J@ò¹v_x0010_Ñ_x0005_J@ý0µ2 J@ÐäGXT©J@®ÔÚt.ÎJ@_x0001__x0002__x0001_úlßÉ¹J@6,Ìù_x0002_J@ûï_x0017_FcJ@=1kÄ4K@ÊAÛø_x001E_BJ@ªÿ/Úh6J@´2è¦ûJ@¶&lt;ø@°XJ@	F(ÅaJ@yÀÁpJ@_x0010_ý_x0019_ç_x0013_K@ùï¢G;K@_x001C_M;ÒÀ_x0003_K@%|Ä_x0003_eJ@FjSÖùI@¶'#v_x000B__x001D_J@Nt}cÆ/J@ØwIµJ@Ø¬Tc®ÇJ@Ú«ÓI@¿³*ÎDyJ@î U0ÒSJ@òï_x0014_$_x001A_J@zºL¥ÕÛJ@@\c*ôJ@t_x0011_^/J@?Y=ß¨öI@_x001D_@i_x0008_ÕI@e{ó YJ@ë5P½ZúJ@vMÕ_x001D_EDK@þÅÒ|_x0004__x0006__x000B_J@©ìo¿íJ@¡&lt;w&lt;&amp;sJ@§°6¾æJ@l_x001B_]xdýI@-«ëå_x0011__x000C_J@BE7"_x001C_QJ@å&gt;WJ¹_x0001_J@)&amp;HÔÐ)J@f_x001E__x0003_*J@¶_x0019_eE_x000B_»J@÷VhÕeJ@a~	·ÍYJ@Ò_x0015_/Àê³J@Ö±ÀjJ@æ.ÆL]J@³¨ÊLJ@¦ÿ¨ãéI@8_x0008_Á_x0011_&gt;UJ@öâ¯PN×J@_x0016_y	_x0005_YÜJ@QËòJ@NÚlÅ´OJ@É_x001B_VñÙI@ÃÚÏtJ@%_x000E_×¼!J@ô`ø_x0002_q_x0011_K@ð3í_x0017_J@x_x001E_£¿pàJ@çÄûÃ_x001B_K@ùÕÞKóJ@VAdf¦9J@_x0002__x0004_¿¹ÛÛzbJ@K2__x0012_·;J@_x0003_Ô_x0005__x0016_Æ5J@_x0003__x001F_¸@}@K@¸î¯F_x001C_J@Å­L&lt;IJ@ò_x0004_ÿÜxTJ@Í£JO?²J@*2»»ðJ@%÷%K@Ãl½nç_x0012_J@±4ë_x0012_áòI@_x001D_~¦ÓN_x001E_J@3jÍ6¯@J@y¥ÿÓËJ@ôZÏÔkJ@ä¨ÀYÐ`J@æÝõîPØJ@WÅ³ó`mJ@Õà\¢IK@ï_x0001_#àÓzJ@iÒõ _x0017_J@Öì9 çJ@_x0004_Ý)_x0006_¼¡J@ÂÖ_x0016_fÜ
J@1;ÔN'rJ@Òpp9i_x001D_K@h[Q«L¡J@î_x0010_FÈBâJ@_x001B_ì2(ãJ@£@iû8K@)ÄÎ_x0001__x0002_vJ@_x001F_Ö HX¶J@òÛ6&gt;½2J@Õk2_x0001_ÚJ@weS¿É_x0002_K@_x0017_'QíúI@¡ÉÈ_x000C_îxJ@~i_x0011_OÔJ@ÝäÄFa!K@(z$}	_x000C_K@¥]{Ò_x0005_K@s~_x0018_q¥J@_x0012_6rÄæ_x0001_J@*÷]`c³J@
ôú©}J@
ÑR-J@zæí´JJ@Ù7À__x0007_J@_x001B_«U´I@¿À_x000F_Ë_x0002_ÊJ@ù#:hFJ@º»¤T¼J@h&gt;ÓôI@XÉVó'J@&gt;	ÌågK@_x000C_o*EJ@C`y?ÆJ@Z_x001A_ ð%J@_x000E_ÉçÃ_x0011_J@]í¥óí_x0016_J@Û0ëuæÏJ@³Ñ_x0013_J@_x0001__x0002_oazJ@_x0006_Ç[)ËéJ@Ã?Í­
K@är0µÚJ@zÿâÊ{J@þM^ÇßJ@_x000C_n!NéJ@Ò_x001F_Ú¦ögJ@ý2D'_x0008_K@ÕÚfñ«ÌJ@©´¾g7J@Ü6B×ÖI@T_x001F_)½kÍJ@_x0011_æ_x0011_J@ _x0004_ùã68J@Ó@p¨jJ@a
ªJ@ó@_x001F__x0005_Ë_x0007_K@ë?³_x001A_'J@&lt;sf_x0014_zJ@G\_¼âI@ÝKÛ_x001E_J@Ïç_x0003_åJ@a_x0004_¥_x0007_22J@ü¹&lt;L°êI@Òb¸dv_x0018_J@÷_x001D_õÔ¾ÁJ@Ð¢ö$h¿J@}å°Ø,J@zûû¯A}J@Z÷KÜ$J@ûy_x0001__x0002_øJ@Y_!àJ@r_x0010_±h°J@Ì´ Ì´-J@_x0015_@à_x001A_J@ÂLë°Ú_x000E_K@Å¿ÕÎ°J@ðé¸wÐ©J@ó.`´Ò±J@F¨]~¤1K@oÌh£¦J@ßü¼,«J@_x0004_¹³þ+ÖJ@Nm(_x0008_T_x0016_J@¥,R¦ J@85îÁJ@³ÿf 'GJ@UGTñMJ@¾_x0007_
_x001B_|´J@­!=P&gt;J@%­³ÒùíI@1Æ¶«J@Ñ2w¨½_x0015_J@&gt;_x0004_#ò©I@Î;dñÜ§J@_x0014_xb_x0011__x0016_K@Æwï?JJ@§ákFÐ3J@VÖ´Î_x0014_J@^Ä_x001D_$¶J@Ò]ãëÅJ@ù
Z&gt;úJ@_x0001__x0006_G.rñ»I@/¾_x0016_îI@j$x£RJ@OaC¿_x0015_\J@_x0004_xñ_x0005_«J@Þ%ûì#ÚI@&gt;Þ6Â­cJ@_x0002_î@ÌYbJ@Rx é&lt;:J@©áQÑ5CJ@ñ¯«_x0015_J@ÁòáJ@BY_x000C_G¢J@zqS&lt;ºJ@_x0015_CÇJ
J@ÕyûÕJ@~eúÇøI@.Ñ]J@#ïzJ@n_x0015_&amp;¯_x0007_,J@|ÌgÔ0J@iÑ)_x0005_ËJ@£n0_x0008_¹J@/Áý4£J@_x0019_Ä_x0011_K±J@2Ìø)Õ&gt;K@­ïÇ_x0014_J@;Ún-¤J@¿Ý²vJ@{%|"_x000F_J@_x0015_ê_x0015_él·J@¶_x0003__x0007_	kJ@*©_x001F_gkJ@~_x0017_J+_x0006_K@úÜûbJ@UKrµJ@FÃl-ÕÙJ@y÷AÆÜJ@rZ_x001A_Ï¬J@÷du±oJ@#ÈzµNK@ä_x0005_}B 'K@"?.	BJ@ã²[=HÃJ@ÌªK_x0011_J@É¹I1_x0014_vJ@_x0007_¶à&gt;ä°I@ÔI(Ñe¨J@Íá`J@¨fó¨ÒJ@_x0005__x000F_±ÕîUJ@¢ï­ì_x0002_J@Øa_x0018_­æ_x0001_Q@_x0008_ãQ¹äP@+öÙ_x0012_Q@z«	Î8ÉQ@Û_x0004_ïgE_x0008_R@zD_x0015_kÍ»Q@ü ¬¤_x0016__x0007_Q@t}o¦ÁQ@vâ;%aQ@ÿÖÿ_x001A_UQ@_x001A__x0003_ný_x0001_·P@_x0001__x0002_Iý¬ÿ_x0011_|Q@þI¯&gt;(_x0017_R@j*_x0010_ÊªQ@XD®_x0015__x001B_WQ@Æª_x0019_\ÿmQ@_x0019_ä®geQ@¼$ÎÏî¯Q@IL\×¦*R@T_x0019_®_x0013_R@¡åM¥%Q@«_x0010__x0008__x0001_ÝP@õ_x001E_9J]Q@_x001E_ûü®ÓQ@ÏA_x001E_UÌ!Q@rø_x001E__x0003_'QQ@s@ÚGQÔQ@¼_x0012_­P+3R@{í~=éP@üpL}«Q@_x0019__x001C_?Vo?R@½
î;yR@_x0003__x0008_à"R@ÍþV|ûÚP@ý³¯_x0018_kQ@þÙAQ%R@_x001A_ãVú
R@Z°¾ìðQ@@°_x0019_¨VóQ@ís}[_x0010_ÚQ@ÀÄ7¬[Q@{z_x000C_§DZR@Z_x0004__x0002__x0003_²Q@_x0017__x001B_¨ÙdP@pçÉ_x0013_2_x0001_R@òVíê×ÄQ@_x000B__x0011_ò&gt;­&amp;R@\nâ=ñ1R@a ÿ0þ¡Q@©3,ôaR@r(v_x0002_UR@YÊÞBQ@v4_x000E_e_x000B_R@~DàÒßP@|B_x000B__x0018_¬iR@ç_x0007_§_x0006_/ÍQ@A,ö_x0011__x0018_R@¸¢ÿ_x001E__x001B_R@^íÅþ/IQ@_x0003_À¦ÝW_x0010_R@FæapQ@_x0006__x0016_m Æ(R@4vbQ@¤Ö _x001F_¯Q@rý§êQ_x001A_R@×`{çQ@MÄÜÇëÒQ@%äÖ­Q@FìPÚ6P@)qú^ÏQ@_x0017_(=Ä9Q@×ðwA_x001F_Q@YKuïÐùQ@ºjè_x0017_¬ÞQ@_x0007__x0008_dûkÑ_x001A_ÌQ@µîC6ER@sëÛ Q@Î?JÿH¤Q@©¸Û­ÈQ@Ðùp_x0016_ù_x0018_Q@÷Êm
P@A_x001E_êï_x0011_?Q@_x0002_1´kÀQ@l=_x000F_ó
Q@_x0004_é¢_x0016_½GR@
=[èkQ@md6Ô_x000F__x0005_R@±_x0003_ÿVY^Q@1hvé¸Q@ÆÊ_x0011_CïP@ìæ
0ûQ@ùÔf|Q@Ë_x0019_GçùQ@&amp;l(À&gt;7Q@¢_x0017_Þâ_x001A_R@®e:Î;NQ@ôe:üQ@ï«jâYQ@1ö_x0006_Å_x0010_Q@ÓdS_x0004_æ¼P@Ï;ª`vTQ@ñå|Q@+_x0001_ñÛ­)Q@ïÏàÚ_x0016_uQ@î\«UJWR@rÎ_x0001__x0002_K*R@KÕÝzR@ýqWòQ@Z2ñÏ_x0011_R@_x0008_uÁ(AôQ@Ì$[ÒôQ@ææÌQ@ ,QVìFR@¹Ñ*´}AR@Mú_x001D_IR@,Pi0ÿ&amp;Q@Z_x0007_`UñDQ@{LDQ@_x0012_h¡Q@a½µÅ¯ÑQ@x~mâù'Q@=_x0003_*
øQ@?_x001B_LVû¹Q@£3?mQ_x000C_R@#IÞ_x001A_ÆôP@ÔëTUPµQ@Ò_x0007_,L_x0014_,R@_x0014_y©Z×P@YêfÁQ@_x001C_p_x0017_DâÚQ@d_x0018_ü­ÈfR@±~bt~Q@þ:Ý=ÇQ@+¹Ùc^÷P@EJ_x0006_N_x0001_/Q@«jjCëQ@Ù/"Ü*jR@_x0001__x0003_oâdQ@ÍzÔMÎºQ@ä(×ËQ@­ _x0003_ÄãQ@_x0003_¸Þ;XQ@Î¾Ô_x000F_sQ@4¡7eNR@ê{7ÊêQ@néÑ«P@&amp;U?_6wR@Ïj_x0005_ë_x0006_Q@ïd'»2Q@$@¼_x0015_qQ@ê,&amp;©ü_x0018_R@æ3;%eõP@_x0002_Ü]{MR@_x0004_&gt;hy_x0004_R@_x0019_ÖAý_x0008_R@í|Yó$R@¸_x0001_Ý;ò_x0015_R@Fü_x0004_íÓP@_x000F_V?¾*ëQ@äB«÷ÌÙQ@»!¢ÄôtR@,éûÆ]¦Q@bøâ¾J_x0017_R@¸wR[§Q@&amp;¡ÛjðQ@íCº1_x0019_R@ÁßÆCmQ@Kh;Ö-Q@_x001A__x000B_«_x0001__x0002_ºP@üÕQBCQ@õñÿÛ»PR@&gt;7{_x0019__x0010_bQ@X=RëÍÕQ@éô7p_x0007__x0002_R@Î_x001F_o$¿Q@¾àôG"R@'}uRýP@mÌ^_x0003_Q@_x0016_ïö+5R@ÿýã|R@;_x0011_æ_x000C_Q@_x0007__x0006_¯_x0006_XR@þ`_x0008_ÉîQ@òl_x0014_R@b¤8R@-L
E_x0006__x0011_R@¥ïu_x0001_üÞQ@_x000F_-n"_x001B_4R@p¦p-ÀQ@[kAÊ_x000C_R@5®_x000E_7"ÖP@¹üIåD6R@QäqxiQ@5ÆN¤rYQ@ûo`Í_x001F_Q@Û¦DÀ&gt;ÂP@¶zà_x001D_R@Ú_x001C_NaûP@_x0002_­ðíÅvQ@u_x0005_+_x0008_KíQ@_x0003__x0006__x0007__x0004__x0019_¥úqR@_x001C_ü4a[SR@á¶~_x001E_RòP@&amp;E(_x000C__x0015_R@¦³!³¡_x0008_Q@1·îÈQ@µ_x0003_î«_x0007_R@øàJCòöQ@þäp(#Q@w._x0002_âCP@12¨8{Q@&amp;¼Ðm
®P@×_x0014_²^RÆP@¦H_x001E_Ñ
ÖQ@&amp;(K_x0010__x0001_R@_x0006_gÄV­·Q@ª _x0014_yQ_x0013_R@\³ú_x0017_Ç_x0016_Q@L
h+R@­Ø_x000B__x0018_õQ@º7þdQ@ThþúP@Êu_x000C_Æ«Q@´+¡z_x0014__x001D_R@¨EÑ_x0005_²Q@¨;è#	­Q@ØÝè¹rR@;cçhQ@Ú¶e,vJR@ìµdªcR@Ì_x001E_Î_x0016_WçP@	qxò_x0001__x0004_&amp;R@{c_x0016_h_x001C_:R@&amp;H_x0015_yyQ@dÀö	ÀEQ@_x0003_'/_x001C_Q@ÓJµÐ_x0006_R@hôè´Q@_x0007_¢¶îQ@Ó_x0002_K}_x0010_Q@q_x0011_F2¹Q@_ÎÜ2R@_x0005_ý±E_x0003_¾Q@X×a&gt;"Q@XF¹àæ0R@ÿ_x001F__x0006_ÐÔQ@_x0011_	Åk_x000F_AQ@À_x000C__x000C_Q@ïjLÿáQ@È3._x0005_å¨Q@áXó¢öÃQ@®¢µQÝQ@ÁCVêzkR@_x0001_gÂ¼,oR@Wj~%!xQ@_x0013_!²tQ@ú_x0016_½YÃ_x0004_Q@&lt;çÃgýQ@_x0017_éRQ@5_x0006_ð÷_x0011_mR@Þc.Z_x0012_Q@ô_x001C_k@R@_x0010_£êåsQ@_x0001__x0003_x?@Ä R@þ¶õQô¾Q@8À©Z§[Q@ëÒÌ_x001E_ÜßQ@_x0005_¢­_x0007__x000F_R@Ò@±£Q@2Q'c»Q@GN«_x001E_üQ@}@&gt;¨§­Q@ªÛwû¦oR@EÞÆ¼_x0019_ñQ@L°:ö}Q@Ý&gt;SOÇÊQ@±ÓÉæÅQ@®w.P0R@ézzýçQ@&amp;~@¹_R@EJÅeÅQ@rÔÃZìQ@²©
rQ@_x0005__x000C_ê¹
8R@O}_x001F_OË³Q@pÇ¿À_x001F_R@$° _x0019_þQ@D¼_x001F__x000E_\_x0005_Q@C{îÜQ@5ÜC´w!R@_x0011_X_x0008_±_x001D_Q@_x0019_/~÷`Q@e
_x0006_øÄ_x0002_R@Câ4±¨Q@UÍ·_x0002__x0003_Ë)R@pÕ¯Ø"]R@4_x000B__x0007__x0014_Q@üxG2UQ@æ	[â_x0010__Q@¥ÔÇÂ_x0001_%R@~vuRQ@_x0004_	_x000C_ªLR@±ÍC*-R@,v+5Á5R@UB_x0014_k¯hR@2h_x0003__x0015_¶Q@¦ð?9Q@"öAWR@¸ÿ/Ù_x001D_yQ@kÆ
ÿQ@Tc ¤RRR@'_x0003_û_x0002_Ü¥Q@D¯µ­ÍÆQ@__x001C_ZQ@_x0005_a£¥¤Q@ÚíÊÐ6ÃQ@ngïQ@I_x001A_U_x0010_ÅQ@¤ú_x0013_	E=Q@n_x001E_°¯Q@|ø~ÝåQ@¥prRÆ'R@¼øÐSh®Q@(lñ_x0014_vQ@_x000E_;Ö»_x000F_³Q@£½C_x000C_&gt;R@_x0001__x0002_[¼©û&lt;R@ßZ}_x0016_ÑQ@Yåë¬_x001B_R@Ã}_x000C__x0017_¬èQ@_x0007_*ÿ¬`R@+GÝÅàQ@pVz[Í_x0003_R@¯m@d_x0013_Q@­å¶óQ@_x0006_íô5`9Q@ûWsCþGQ@Ô[ãìP@¼wç}	R@j|_x001E_R@3û`uAjQ@tÊyæ[ýP@¸üÊ&amp;¡øQ@äXºj(R@ü§Ç/TÑP@¤µ±ZîQ@ §ÁÈ-ÛQ@ôú£v3R@¨jræ_x001C_R@±d5úQ@_x000B_oÏCÈQ@=ãw"\R@h 5_x0016_YR@ÑÐDföQ@ÉGäñø^P@Ñ_x0010_CÖ¿Q@(Mìð"ÙQ@éa°_x000E__x0001__x0004_ºAR@\L_x001C_;RQ@Ú4:iQ@_x0011__x001C_iÙY.R@]¢mæu&lt;R@;)OaNQ@_x000E_ÐRÖbQ@ÐDúââQ@6_x0002_Wo²P@ÿ[6h4ÊQ@_x0001_µ_x0011__x0015_Q@ûå«òQ@ÊxåïÜ_x0014_Q@lC_x0012__x0008_OR@_x000E_¶ÉÞ4§Q@_x0003_ U)ïQ@yrQ_x0014_oQ@òDlë[±Q@nÐ¶­_x0003_\R@ð§_x0005_@Q@Ü9ÛT¼Q@z_x0002_kCõ÷Q@VÂ*î_x001D_4Q@¿_x000E_v!KdQ@»ëïvàÖQ@ïº_x0013_ñ_x0002_ÿQ@QB?_x0002_R@
_x0010__x0016_ÊER@´f#`ÞP@ypcÔ6R@$4fÜBR@Í_x000B__x0008_cÂQ@_x0002__x0003_n!mgQ@l¤õ·Q@·_x001E__x0001__x000F_&gt;Q@]2eèG2Q@°°Û'_x0006_R@â_x0006_(klãP@bn¢&amp;â;Q@NçQ@tý³­+¢P@¶+Q@ûÔ¹`IR@[ÃØ2±&gt;R@_x0015_2ù_x0016_±¶Q@ñ³ÛeM5Q@9&lt;àÛUVQ@V_x001F_PzÒäQ@_x001A_µ\£
R@&gt;(ªZ×Q@{¡_x001B__x0001_£OQ@(U õªQ@87Q@_x0018_ÂC²HeR@¤d£3ÙJQ@¨]°S Q@_x0015_òÎ§zQ@=Ûl²çÏQ@ÚP@*_x000E_m£&lt;Q@l*_x0018_È@·Q@oÌ¹fQ@ábc,èQ@ÆÊÊ_x0003__x0004__x001F__x000B_R@ù^]jðÁQ@¯Î6ü`VR@_x0002_ñm¾_x001D_æQ@[
cw_x001A_Q@u85 m_x000E_R@ºæfÒ_x001D_0Q@YÍÒpêQ@v:&amp;°£¤P@Ä!¯\_x0007__x001F_R@Ìíh_x001F__x001C_Q@~µ¦pKR@|QC48Q@tñ&lt;_x001D_aØQ@5ßÓ§üQ@Ý]ïíQ@¥1ðv_x0001_vP@VuhþýõQ@û\uçY-R@`__x0014_ÌP@¶[j4GÊP@_x001F_ÑX_x0001_$Q@~]Y_x0008_§ÒQ@Õ[Â¡_x0016_KQ@_x0016_ázI¶þQ@_x0015_Þyt:ìP@ÚpàD3P@ðÃøðñCR@ÍIñQ@@_x0008_ë6äQ@$ Á»_x0017_éQ@QfÀ7e/R@_x0001__x0002_àæê$_x0019_çQ@Õc¹ß R@½Hâ^R@êFêkUPR@¸Ý"ìÈ=R@£ÏåIíP@ª%_x0014__x001C_¨ÃP@F°_x0001_9R@æ_x0001_A_ç.R@8¤um_x0011_½Q@«g¦"ÜQ@å^7¹QR@Î©´ù_x0017_êQ@°_x0014_öÞ8_x0003_R@M¤lµâQ@,LÒlx#R@	ñ78¦+Q@Â{¯TR@_x0006_®_~"MQ@WSb¢Q@¿Î&amp;Ã:R@Í¾ÚäQ@½_x0015__x0010_R@_x0018__x0008_ ,Q@²_x0011_Ø4F_x0001_R@1ñ_x000E_ëÀ©Q@8"U_x0019_.fR@p_x0001_o_x0012_R@;,~_x0013_#ÎQ@=»_Àk_x0015_R@_x000C_ASëßbR@]¸&amp;±_x0001__x0002_uQ@ï?Ú*LR@&amp;Â*üàQ@ï_x0011__x0019_ßÎQ@¦FKW;R@_x0001_&amp;AÕñQ@_x001F_k9ÐQ@ä®ÉM½ÝQ@¾q±ÝQQ@Ãl@ºê°Q@&amp;_x001B_ß]¦CR@%v)-_x0007_R@¶Û9ªFQ@À_x001A_+_x000F_Q@$ÈDÂQ@_x001B_4}±]FR@ßÌÅ_x001F_¿_x001E_Q@F¡àE3S@ÜJ¾2S@è²,Âk3S@å;Ã&lt;4-S@ü_x0007_eO_x000E_S@{#wé{&amp;S@d~_x0016_S@^]ó/S@	ÕÿN]:S@~Ìi(S@¯âi&lt;S@´¾_x0012__x0019_a_x0004_S@_x0015_Ë¥_x0007_Ï&lt;S@B¥¾_x0002_S@7fx/_x0011_S@_x0004__x0005_ _x0016_î_x0011_ø@S@òÞ¿ÇlõR@7 õ
S@,¬çê_x001A_S@	çªÿR@VÑ_x000F_FèR@Ö;ãkÓ_x001A_S@_x0007_0j4S@vÕ+Ã_x0004_S@þégè_x000C__x0016_S@t&gt;yRôR@t0Xk°ûR@Øàp-µôR@FÞUÓª5S@Ò¦²üÓ_x001B_S@4°_x0002_;S@.ð_x0012_Û_x0014_S@þ¼ù­Ô!S@¯æø/N_x001E_S@«kB(7S@T)Fß_x0019_$S@{x¾U_x0005_S@Cñ½\d_x0001_S@2l7_x0014__x0005_S@p]_x000C_ç`_x0008_S@d_x000F_®böAS@$ÀòMèïR@×_x0015__x000E__x001B_ÏR@_x001E_[ãò-_x0003_S@k­êhn0S@ÂË{p_x0016_#S@Ý 5_x0001__x0002__x000B_4S@{4â_x0010_S@eOårøR@Á_x0012_ÿÊø_x001F_S@³üÈ_x0018_¤*S@ÓM_x0014_X©îR@þ_x0005_ä.¯/S@·_x0014_&amp;_x0002_S@ù&gt;S@v|xØþR@òÚ²/û_x0003_S@ÚËúÔ"öR@&gt;%ºÕÎðR@ø_x0011__x0010_Ï%S@aDJ*B1S@_x000E_#lÊ_x0013_S@[f!@$S@ûú_x001D_÷ìR@cJÏ³î_x0002_S@Êl^_x000E_S@_x001D_ß¸2_x000E__x001A_S@£öC,"S@_x001E_«_x0018_hFS@(P'Ù4S@ØëS` S@4&amp;CZ'S@ÐÅçõ¢_x0018_S@±_ÇÎ(S@ë¸£f!S@×à~_x000B_0_x001A_S@hµB4*S@_Ù}/_x0008_S@_x0004__x0005_ÂåCY0S@VCý#_x001E__x001C_S@(õr'S@Íúû¯i_x001D_S@Ñr_x0003_ÚR@óÎ¸óR@Ì§5Ì*LS@6_x0001_9ö¿_x0017_S@l®àD© S@Ó7_x0001_ý_x001A_óR@M§\`_x001F_S@kzº_x0014_AS@X¹tî¬ìR@ÊkÓ·SBS@j-ÑÎ8S@6v¦1D_x0003_S@
(ª°_x001F__x0002_S@Q_x0015_f_x0015__x0007_S@_x000F__x0017_z¾ðR@ëURi_x0007_ýR@ÌÊ»Ýq)S@âÇ_x001D_è~üR@"C	BÜÿR@é ý_x001F_"S@ð^)_x0010_S@÷|°Ý_x000C_S@á$#Ð_x0004_.S@dÓx&lt;æ0S@ÀÛ
À¸$S@Äß
aÓ%S@ÓI2áùR@_x001C_rÃ?_x0001__x0006_UöR@kîôR@Ý]_x000B__x0011_wìR@_x001F_½üÙ8S@g²_x0004_Rl=S@L³Kû8
S@C  :_x0016_S@þ/)_x000C_S@8o_x0008__x0003_'S@á!Ýl_x0017__x000F_S@×¶vrêR@ÕGm7êR@ó_x0005_t%_x0002_ S@_x001D_Ë¬3S@_x0019__x000B_£^ëR@æFT_x0012_6S@Sé_x0018__x0017_S@;*èô¿_x0015_S@ÒGÈ±÷ôR@_x0007_.@Ð_x0002_S@a.GûdòR@t°
_x001E_4S@_x0013_e_x001D_¹»õR@_x0015__x0012_Z^íR@_x001D_=8Ë_x0011_S@ãu*(@þR@&lt;_x0007_ÀP~DS@å_x0014__x0011_CK@S@ §BÛFÂR@³_x0013_±Åë_x0013_S@: ­ÐMîR@3dlÿE_x0001_S@_x0006__x0008_ã9s_x0005_-òR@ÌÎú³o-S@Î6_x0004__x0015_õ4S@às§_x0002_÷:S@;?§Æ»åR@Æ!;1S@u«=S@7ø_x0003__x0006_S@2«Ùbè_x000F_S@Á²µ_x0010_@S@ÎTý¢ùFS@&lt;dd±ëR@ËæK
6÷R@Þ&gt;Ê£_x001E__x0005_S@¿øo¤¹_x0013_S@à_x0006_ÊWúR@A?k_x0006_&amp;S@j_x0001_Aø_x0007_S@bm»1S@½7ç(_x001D_.S@n°Ùa_x0003_äR@¨_x000B_z5ÏóR@KT¨Ä*S@ èrý+S@§éýô_x0015_S@/sÚ_x0006_Ñ:S@b_x000F_a±Z	S@ÅyÌVÏøR@¹gm¢3îR@o6ßj[;S@2ûR_x0007__x0003_S@s¨qV_x0002__x0003_w_x0011_S@ùè},S@t&gt;éÝ3S@æÒ|_x0004_S@_(-_x000C_(ïR@ÞOý_x001B__x0001_S@_x0002__x0006__x0004_ÆNS@) ¥Ç_x0006_S@A±_x0007_HãR@TOYW_x0015_S@Ó_x0018_ß9ì_x0008_S@]¯Mo7_x0019_S@_x0001_2_x0015_«×+S@	oèØ¯_x000B_S@_x0008__x0013_þR@_x0015_¥¥_x0015_®_x0019_S@(.Èè-þR@+UãÐçR@Çúú	S@óiÍ«ñR@uÿ:Ò_x001F_+S@_x000E_ºdóõúR@'£ì76S@±c;m_x001D_øR@_x001A__x0011_ñaw$S@î*U¼9S@f-_x0013_"¯_x0004_S@=	pHÖ_x000B_S@_x0012_¡¡DÙ_x0004_S@Oõ_x001C__x001C_åR@¡/±¡ÿR@ ü_x000B_yI/S@_x0001__x0004_²u_x001B_K _x0015_S@&amp;Leªß_x001C_S@[&amp;_x0004_ìÜ,S@#_x001B_­_x0015__x0007_KS@µ°mÏý=S@ãÈH,S@÷¢¾HçR@³X_x0008_A_x0002_7S@µ_x0003_³ç¨ES@±ä_x001F_g+S@µñM_x0010_~!S@Pû_x0015_³_x0005_S@îÔÎâûR@ÓP_x0011_½.S@yð=kL9S@t_x0007_võÀæR@Å!_x001B_½
S@8ªØ_x0018_S@Ô¦_x0017_°_x0001_S@?³e«$S@Nýu²HS@T&amp;|_x0010__x0017_S@h©Ì!À_x000C_S@ebq_x001C__x001B_&lt;S@ÞpÉ\F_x000C_S@²é¾2_x0012_S@¬'_x0005_Nó(S@ý*BVÈâR@\_x0002_&gt;û_x0011_S@n¯5Øô"S@"{¯©_x0011_*S@p_x0006_L¿_x0001__x0003__x0017_S@´
IRô*S@ÃÙqv8(S@WFY Ê;S@_x001F_JM\&gt;ÿR@'r_x0006_Y*0S@ü4_x001C_ûR@ªîîHáR@"$S¡3üR@/T_x001C_æ^_x001A_S@n)¢@âR@ô&gt;'oýR@_x0014_¤[òv*S@!µ¤v×_x001E_S@N/¨:ÜR@lÕ_x0010_°#S@}kì©_x001D_S@)_x0008__x0008_\ÌR@LñØÒ&amp;S@_x0007_d_x0018__x0003_S@=ï»½q_x0002_S@@Ç-©Ã_x0002_S@e»Õ_x0016_ùëR@a_x0001_[_x001C_²òR@"»./t+S@t&lt;ç»ÈGS@_x0011_×úxðR@¾_x0001___x001F_F&gt;S@®ø)éR@	äÇ½_x0019_ßR@_x0012_V&lt;S@ÖÆ_x0005_9G_x0005_S@</t>
  </si>
  <si>
    <t>790e28cac3121cb0934b1c308bf3ec86_x0001__x0007_î[ýä_x0006_8S@`u_x0012_Ó½,S@¬%[êêR@_x0011__x0017_Û|_x0015_S@¹²¿têÚR@Ï_x0007__x0001_ÃÉ_x001F_S@ýÄ+_x0004_e_x001B_S@pÕS]R_x0018_S@è²_x0017_f)S@_x001B_0Ò'S@¨á_x0010_o@S@9hss_x0010_S@À´zºkåR@=_x000B__x0002_Sb÷R@åíÔÎ_x001A_8S@ìÚCx_x0003_S@3_x0014_&amp;@¸_x0014_S@?V_x001F_VJS@_x001D_ó¡_x0006_S@Çy|ÚºàR@!_x0004_¹]¹-S@*@_x0005__x0015_S@®9_x001D_S~_x001F_S@Í)\N_x0012__x0011_S@¨_x0008_;H_x001A_S@ ÷¿8î_x001B_S@®úd._x0010__x001E_S@=¯¯lãDS@_x001B_HËïR@äVHF_x0017_S@=iÚjZHS@gD_w_x0001__x0002__x0014_S@_x001B_cc¯_x0017_:S@Ã×CÌ S@_x000C_x´[m5S@ÁÀ:!AS@øÕ_x001C__x000B_S@*)Û&amp;!'S@ß`V§0S@LY6ç_x0011_1S@c?I*_x0003_ÒR@jÝ3F_x0013_S@Y ÛÐÊ.S@±FÙ¶É1S@C_x0006_[¶ S@B[ãÑx8S@¦½
Øà_x000F_S@´TÒ_x0007_©_x000E_S@_x0007_^e	S@_x0014__x0014__x0004_õþR@O·¨_x0008_Ã_x0019_S@gG_x0001_|!S@_x000F_SéÈW_x0016_S@S¢¸tA&amp;S@_x001E__x0019_ù­_x001E_S@±C_x0019_&lt;ùR@ça6_x0017_-S@~ôm¿ÔR@±Z_x0014_gÓ6S@];Ì_x0012__x0018_S@EúuûN_x0019_S@ù¾_x0006_c_x0011_S@Ø_x001C_°²_x0010_S@_x0002__x0004__x001D_òæB_x001D_S@ë_x0010_9¿ÃúR@}-oFóR@£,CÜnßR@Ç_x001C_´6Ï5S@_x000F_´«_x0001_S@4Gû7_x000F_(S@N2O_x001E_sùR@ +Ä²*5S@¦_x0004_e_x000B_S@ò\§À+S@ñR_x0010_ "S@'_x0017_åI.S@3+CgðøR@äPe¶Z#S@.ð4D­)S@EF$ÚPûR@'àÕt2S@°½ÊÙ^%S@¥Üð°_x0005_	S@hÀïÿ_x0018_S@H~DÀ&amp;S@Uô·÷ÙÜR@£_x001B_cC_x0008_S@Mõ_x0013_)S@çµrÀÛ_x0017_S@ö&lt;D_x0018_S@qMd2_x001C_S@´ÅÉ_x0003_S@s/ÛWt9S@_x001C_»¦_x000F_\(S@jÕ_x0001__x0004_F"S@·MI\É2S@)U_x0015_S@Uç^k5ÙR@éÂÂÃ=!S@:_x0018_qõFÝR@ô _x001E_âµ_x000E_S@_x001F_z_x0002_Þ[íR@~Ôð&amp;_x0003__x0006_S@qöOÍT×R@ry4èR@&lt;ibr_x000F_ÞR@â-ÿ$S@k«_x0005_kÆ_x0012_S@ãÆèøã$S@I*6f*S@VW«ÕR@d ñ;_x0007_S@slRv_x0016_DS@Ñû§c_x0006_?S@_x0011_Dç¡_x0004_øR@_x0017_ºn_x001C_`_x001C_S@_x000E__x0013_b7$/S@Õé,_x0014_S@ä{pÎ&gt;áR@|#¶O×_x000C_S@æ`ÇþñR@éxè#ÿ_x0012_S@ÌæÏÇ%S@3áN#S@e³!Ò_x0005_S@®Ï/´&gt;_x0006_S@_x0006_	ªØ_x001A_	_x0002_S@eÅm_x0013_S@C'B%_x0001_CS@ÿÃ_x0005_³µ'S@ú¸_x0003__x0015__x0008_S@yb_x0002_¾-_x0004_S@üUâõ_x0007__x000F_S@°+Æy'_x001F_S@_x0002__x001D_"_x0016_X6S@G&lt;So_x0002_3S@0ÞµÍÜ_x0016_S@_x0004_É&amp;V§ÛR@½9Çbæ!S@¾!2S@ÊÕÓü®ïR@_x001B_íÿ_x0018_S@ü$hÁ-_x001B_S@Õ\
°.S@Õ³;{&gt;S@[BO²õR@&lt;L/&gt;Â/S@¸_x000C_D_x0003_+æR@^²=ùn_x001A_S@Æ¼OÂ_x0012_S@é¯"»K_x0007_S@À }¯_x0005_S@ç¸ôÓR@U¡®_x0008_S@ù¡¨-S@¸ '1ñ5S@_x001E__x0017_^¢ÞýR@¨-¾J_x0002__x0004_Ý_x001E_S@_x0014_Ô'²|
S@¿¨±þ_x001C__x001D_S@_x000B_BÊìG?S@÷WÏ¯?S@´¦ê]ÃèR@_x000C_"@ÃÄ"S@·ÆIzIS@çh`$_x000E_S@h,;+%S@_x0004_¤LRñR@ýhÄux,S@D&amp;%B_x001E_àR@-zÕ_x001D_S@IóßÁÓ	S@µOi_x001B_S@}-_x001D_Á_x0007_S@[_x001A_B_x001C_S@¸_x0003_n_x001E_S@]_x001F_lP_x0001_9S@¹,ÅÐR@hÐ®]9CS@;À__x0006_S@ Ôä~:S@í£ÍùR@_x0011_Â9._x0001__x000E_S@ÒT8Ý¡_x0011_S@/´1_x0016_ÎöR@Hñµ_x0010_
S@_x0001__x001D_ÓÝuäR@1%=³7S@dIG_x000B_S@_x0001__x0003_È_x001F_Q_x001B_ÑBS@è¨k»×R@ýÖ»¯öR@_x000F_¢¢õýES@_µÒàh_x0012_S@&gt;}Û_x0018_O_x001B_S@_x0014_é_x001D_]#=S@¹åÙ}R_x000F_S@g}¯^ËR@BûðÄé)S@K­_x001C_2S@âÙn}öCS@`¿ê_x0019__x001E_S@¥ª_x0005_Vô_x0001_S@uDô;_x0013_S@UñZ_x0001_%üR@ñ_x0018_!ßÈR@Ç_x0002_¹_x0019_S@	PzU_x0010_S@j+_x0005_¨_x001C_S@ªG	`J&amp;S@fjq­·üR@)È_x000E_Ê_x0012_úR@¬QwKH S@`Èo	_x000F_S@äuàU7S@@½î´_x0016_S@_x0012_þí:{_x000F_S@Üiú´ñ_x000B_S@xzÉ²ýR@ÃàØ@_x0013_!S@C_x0011_c¼_x0002__x0004_÷R@×J9o/S@¾_x000C_yûê#S@uø@_x0012_S@j©åV5ýR@I_x0003_þ_x0003__x000C__x001D_S@DÕð»(S@Lq	¥ _x0001_S@\/(#S@#²~«A_x0014_S@8wl1_x001F_S@íZíléR@Lße4S@ÚDÁÈµO@_x000B_pà_x0012_óN@³_x0001__x0001_ûCP@êè_x000F_ÏN@~ó_x001D_öXP@ðÌÒf@P@_x000B__x0011__x0007__x0017_ÉP@ÀÓ\;@åN@_x000F_êõ-ã­P@ª}Ø:ÍP@ç_x000E__x001B_Õ
bP@õ?O Â'O@_x001F__x0016_iâM@´P(E«_x0014_P@JÙä'P@Ã£68#vP@· !V,P@M©ÔBKP@ù7_x0002_JEM@_x0002__x0006_Ë=`_x0001_AO@F_x0017_mî¦bM@_x0014_·6B_x0008_L@_x0005_Ý;ýÚÁO@_x0004_±½_x0006__x0005_VN@LGÌT¤P@LG¨)P@äÂ£øëN@­9uë&lt;P@í¢_x0014_V_x0013_XP@NR5ükP@A¥:{ P@_x001C_%`ÔM@ë¬£/ N@þÉH=ææO@x²Ë^ÝÝO@_x0015__x0003__x0016__x0013__x0007_
O@QD_"_x000B_yP@_x0003_s_x0011_±ÙcP@|uJf_x001F_N@3Î&gt;Ï#ýO@âz»%õN@_x0013_agk_x001F_P@Æ¯_x001B_p$M@UÅLáb.P@¡¡D¹¿AP@±_x000C__x000E_GùO@_x001C_¾QÕ`kM@Cuþ.ÃP@ÞZ3mN@»/ªP@àO_x001D_¯_x0004__x0006_¢ÀM@.Ê_x0013_$O@ªµ^¢®¤O@&gt;9¯ñ­N@¼X4×P@O_x0004_ÃZP@ô_x0003___x0003_AvN@r_x0001__x0002__x0010_ºL@ØÐU,i¨P@»36fO@²ËÞBaO@_x001A_7_x0015_5ØáN@åÐ_x0007_@_x001D_P@ë{L¾ùFO@eùRL@_x001D_ïðbÑO@ôÁ5_x0005_~RO@ò½èX;P@&lt;¦Rûè&gt;N@B_x0008_b[N@;Á(õíN@Kñ¸á@L@rHwØN@V-_x0011_:N@¯g¸%ÐºN@¹ö§O@´×2h_x0017_?P@ÐÓn"AÆO@õZáwOP@_x0010_¦_x0010_´,P@ºÇÿÏ O@«*%_x0014_òeP@_x0001__x0002_×X6LNP@Ýí¿j_x001A_¿N@_x000E_Ilë!P@É-Ão$MM@Ýãá§P@"j®ô4P@Z_x0006_ÒÕ_x0007__x001A_P@V]_x0002_µúL@t_x0001__x001C_´IO@õ&amp;¥ËP_x0007_P@_x0016_ý_x0010_Ò[L@¬[~£^P@_x0008_8ðhwÇO@QçæéO@MÙ._x0012_Y&gt;P@¼©«ôºM@	úoÖ)ÐO@_x0012_3_x000E_½NP@ ÎWúË9O@ sÆ»P@Ji;_x0014_üëL@m_x0008_®··7O@d&gt;ÈÆ_x0010_(N@h&amp;Ü¬!_x001E_P@ PUpzK@1NáäÃºP@l:¯â½ÆP@DJ_x0012_wkO@g1·ÚO@¢ÚxÎ7P@_x0008_÷×'_x0004_´P@ð4d5_x0001__x0004__x0011_ÓO@éJz²´P@}_x0002_IXatN@ädIå_x001D_aP@ª,d+P@øUà_x0017_òO@_x0018_.ê¢ä_x000C_P@sèÜáM@³ÅìÍOP@Ü~-åeóO@°¿_x0017_P@_x0004_VV^hL@§Ç_x001C_ IP@Lé_x0005_Ç­~N@.ÜÊ9_x000B_P@j×-¶zM@Ø§=ïÅ!O@ÖÐ_x0005__x0011_TP@è%FªN@«ÀÁwtP@%ÚH&amp;{P@ªòMp\eP@ØYZ¿Q1N@¢_x0019__x0008_$¿P@_x0005_Í³_x0017_ËM@®_x0003_&gt;QN@6Óàñ_x0001_P@p/¥£O@_x0012_þ èO@ç8Jçs_x0011_O@ù_x0005_à_x0001_å¤P@_x0018_±m}N@_x0001__x0002_ßéãÑªÔP@pU_x000F_vL_x0019_N@/	xdÍ_x001B_L@a]%_x0016_GÝN@Ë ²ËMP@óÙ2,¯O@È(ðÃO@©4N_x000C_ã_x0013_P@e&amp;dkÒäO@_x0005_¤¹cÆIP@4ãH7dP@f_x0003_ñMNO@Rº¢ðD£O@ÎqtÕÖO@+¢õ)_x001D_tL@p\¡._x001B_P@_x0016_æ±|l_x0004_O@B5_x001B_e¸O@&gt;­^¹VP@+´Hj{_x0018_P@z©q·N¡P@_x0004_à_x0013_kÊP@*Ç­EæÐN@[Î\_x0005_2(P@¡:ò?19N@Ü_x001F_@¨M@l8_x0005_+µ_x0010_P@ Új_x0001__x001C_cP@õf_x001E__x0019_M@n¢!÷yèM@P°=^3|O@j¨º_x0004__x0005__x001A__x0019_P@$_x001E_¯ÐÑP@ùfñ_x001D_X³O@Ú%º{ÌÍP@Ä_x0001_ðÂxÚP@%_x0003_Âþ£5O@Ç={íØN@áN_x0005_ÊO@L!UuÍ_x0016_O@¶ÖjZðN@½óÄ¹½_x0002_M@f°&gt;_x000C_ùFM@nj_x0014_ª_x000B_P@«6Ø-}P@s_x0019_/OÈ¬P@¹_x001A_9mü_x000B_N@²_x0017_äÓdP@Ð1ÇP@¢®ëÖÚN@_x001C_rßÇ\P@/&gt;n_x000C_P@û1VqfßO@S,ÄP@âÆzþM@¤b-ìO@^_x0010_¾ª«DN@=¶#ÄtrP@äºÑ"N@OÆ
É¾yM@I½pÊ_x0008__P@ïÉ®®.P@3_x001C_^N@_x0002__x000B_nÅælzÇK@Ãc;JP@ÔH:_x001C_v_x0005_P@KÌ?pBP@9_x0019_-§P@_x0008_­/U_x0017_ÑP@hAäE"P@+ïÔ_x0001__x0006_gO@ð­JÐ°O@(«·Ç©vO@ú*_x000C_æ	_x000B_P@Ç{þÆRP@Ò_x0014_âÄM@1pm&lt;:P@+L_x0007__x0008_GO@ÔyÉï¿DP@¶µá©_x001F_O@0Õ±8O;P@dÒ,¿P@yïlQ#P@f_x0004_ý´_x0015__x0008_P@ÆÙm@'	N@ò»&lt;_x0007_¦N@Âù&gt;xP_x0016_M@Zµ/_x0007__x0003_§M@h_x001B_%àÕO@_x001A_[_x0011_X_x0013_P@óa¯:_x0008_ØO@ä_x000C__x0016_ßKN@²ÖÀðÄ[N@Ìà ?_x001D_¸P@ÿ¸K_x0001__x0003_xrO@h¬wð|÷O@Âe_x0016_$úM@ñÏý*O@&amp;»Ö_x0016_úN@¼ê'rzhP@_x0003_y*÷×N@;rªPO@°£ÆÂ®P@1úo3¶hP@É¹Õ=_x0002_P@f¤¼M@j¥_x0008__x0002_èL@õÖQy­K@`ÙDó±XK@¬Fw¸±CP@ÈK(ºÇ9P@Á Ã©ON@~2éãAÃP@òô!éI¶P@&gt;&amp;O@|Øµ-_x0013_}P@9¼ÎlëM@o³di¦P@/_x0019_·#ÀO@íÜ_x0015_P@_x0008_óò2\kP@Y«ÂP@7ÉO_x0013_ZnP@êrhÇ1qP@xõÈâë_P@æÅ4_x0019_¹­L@_x0001__x0002_ÒÆámáØO@R _x001D_AN@\É«Ô_x0002_O@Ó1ª't³N@Ë_x0016_WP@gËüyLZM@_x0012_)ââZ[P@Î0_x000B__x0002_C$P@Úqá
ëIN@£;%_x0012_àcO@Ð­¹kCN@JÂUÒ¯O@|#Â_x0002_ÌL@%I_x0011__x0003_oP@_x0018_FC_x0017_lyP@ïÈ5?
M@ºÏØ
ÕP@êlÅÂï_x0005_O@^.Q-_x0015_N@J9tFZN@TU?GCàP@¸B®_x0015_P@_x0002_!ïÑmÎO@4+`çèO@[ñòg2/O@2_x000C_ýoK_x001D_O@.,\pKáO@²¤þvúeM@ÐÞOË_x001E_P@=×ö_x0013__x0006_²P@¿²Í]ÖL@$_x0017_`_x0001__x0003_[O@ñDr®{)M@Ðzª_x0005_ªP@vûÏºO@úÕFéP@mðSÞPP@Ej_x0013_º	_x0001_P@ÕØ£¯6nO@þÚd'3cJ@__x0002__x0014_m¼P@ZÌcÒGP@&lt;U&gt;*ÍN@bÇiO@úE¶³_x001B_0O@ðÃ?§ëN@É½zµ:1M@&lt;I_x0001_Ú:VO@_x0008_ù%ÔîK@zFP@ãË&amp;ºL@_x001E_AxM@©ùªÈWQP@Ã¼,¢ÌM@"*Z_x0008__x0014_ZO@µ¹?æ«¨O@y©&amp;(P@Ù×a_x001B_ÛL@I_x0011_xÔ_x0014_O@ôÜÜ@_x001A_N@¿§ú Û_N@¹ ±À
P@t_x001F_ÃÅB¼O@_x0005__x0006_øÅ[76M@DB_x0003_Ùñ+N@_x0017_.ò_x0018_!LO@¯z~ÓÖ¡N@È_x0013_©_x0011_	P@&lt;¡Úª_x0016_P@p]?ÅF]P@ ýx¬;O@_x001A__x0004_Ë_x0008_i$N@J¾ðóøyO@ 4æ_x0003_´2P@LÌ¹zèN@Û_x001E_Á:±úO@ÀtÇ_x0001_^O@z6´IÝÆN@xÖ+µN_x000F_P@Ý¶bçÐtP@P_x0013_B¶BO@_x0001_DÒªEP@¼jì_x0002_mP@sÍ{ö^O@î}f&amp;þ_x001E_P@=´'N@V;s¢h~P@_x0015_+$øòrP@T¾iYP@r¨_x0001__x0018_P@_x001D_~H1P@Æì#"RM@ç²_x001F_gjN@ZÀª }O@¡W¶_x0002__x0003_·M@z_x0015_ñû
P@_x0007_(r&amp;h¼M@`5TKB0P@ðï§;uO@³9]hTõO@ãçîè¬ÀP@vSñõùP@a_x0018_åûpgP@ÌUc¹¾L@Z¡ÙSî=O@C#_x0016_Ö6+P@ôØÈ©ÜM@ÿ`!_x0015_¿*P@·B©~=P@t&amp;_x0003_;/P@T`ÎhKyN@¤A_x001C_æåïO@ßp_x0002_³ÒN@ìèB)n±N@8öqý¾3P@6o&gt;RÚTP@ ì._x001D_@P@äD_x0014_`ÉN@7LÎÄN@z@A$AïO@nR(q7N@_x0002_ö¢!V_x001F_O@¿óÓåUP@rÐ©ä«O@ [ùÊ\_x0010_P@²_x0017_¶_x0001__x000B_rM@_x0001__x0005_ÃMÌ©fN@ñ`+Ó¥DO@v­X¤%P@_x0010__x0005_ÆãzqO@§í_x001B_Z1L@!ÛmW×N@_x0006_Ò¾±P@kÞ_x0004__x001B_l_x0011_N@c«Sl\¹N@KÛü&gt;ÀN@H"_x001D_ß_x0002_SP@ñ·"Å.P@Ê¦ÎH§M@rÿ2h2N@pY_x0002_½=_x0004_N@:OÙûN@_x000E_8ö0\P@*WL¨è¢P@3mF°_x000E_ûM@ã_x0015_ÅcV©N@Ôt]ÚL@e_x0011_À-_x0017_´O@0ÀiI_x0004_¸P@ÀHc_x0017__P@_x0005_ÑøK@_x0005_*Q_x0003_P@o8É_x0019_Ë	L@Ö_x0007_6`E,K@x}|_x0015_üoP@§,
ú÷°M@þÔBðLM@9ð!_x0001__x0004_ÜKP@Ú4Ð/þN@ô__x001E_8&amp;P@kòûòL@ÊéõCP@Ø2æ\á3P@rl
PUO@Ö	º_x0010_=M@­2	¶N@&gt;#ä_x001B_XlO@éamP@,Èwä`-O@\+§^P@Û	gÊ5P@ÀÞ_x0001_§aN@s(p_x0003_wM@ðÔ1ÿ_x0015__x0019_N@±_x0018_åðM@ì~_x001E_!f_x001C_P@_x001E_oÑ®%O@þd0n×$P@ç¸¨O@PÇÜ·½O@hºl¹Á~O@ZÄ_x0018_«{ÆP@è¢_x001C__x001C_&lt;JP@÷'T_x0002_.«O@_x001C_î7_x0004_P@ ÌH¸Í_x0005_P@_x0016__x0011_7_x0015_&lt;_x0012_P@_%_x001B_M_x0006_P@_x000C_á58¦K@_x0003__x000B_§²È|v_x0001_P@ ï\Q_x0010_wP@·÷_x0010_UO@@Ï,_x001D_pP@Ë_x000F_ðÄ6P@­VP.íwP@$Äh.ÚP@9à½ÝlzP@Ð&lt;ø©P@#ª_x0008_ê°	O@C½EÖM@Ûãç8$_O@ïÐ«7_x0011_°P@_x0005_ß1×ÃP@´tñÇÈËO@/Òå_x0006__x0002_O@ú¾Úþ_x0019_O@¢[MùTöM@z@ÓªE¡L@_x001D_ü_x0008_l3jP@ýH_x0005_ü%øN@"UðÙ¹¾P@vLyð¨_x0004_P@&lt;-ñU¡P@/ÚM@¬wP¸ÚãO@_x0014__x001F_+ôI_x000F_O@xý	(pN@×_x0018_Rô¢P@Ò_x0007_µæN@î¬_x0005_5î±M@¶3_x000B_õ_x0006__x0007_«P@2EÆ(ÖâN@µ¡¤QS\O@uÚq_x0007_{hO@\¥O@PÙAºO@/_x000F_v(3O@³y_x0005_AG8P@sSðu_x0015_P@%t£å¸;R@Ð±_x0002_ò=R@ñúµ&gt;R@Á#_x0004_È_x0001_8R@p_x001F_¡=R@ª|ÍO7R@è¯0²7R@°¯_x001E_5R@´À_x000E_g&lt;R@ª².$:R@IèÃc2R@=¯·ûó@R@Í_x0011_ý×²&lt;R@ôAv_x0008_Á8R@zÿùP5R@ýK¥52R@i%e_x0016_AR@5áùZÒ/R@É+:á:R@z _x0003_VDR@9mjq;R@._x0013__x001C_­4R@_x0004_iàí8R@_x0004__x0006_ü×J(5R@F¡Ñ1B;R@³_x0005_ÊW_x0004_2R@_x0005_Kù2R@jrIyÁ&lt;R@÷Åü/g6R@8Ù_x0006_óAR@kQHØ1R@á_x0016_î{?R@×oê_x0003_&gt;R@Dc-1Ð8R@azË_x0002_3R@_x0006_ãÀZ"=R@_x001B_§b©@R@_#eSs5R@¾'Ë÷-R@ò4»v-R@°ý¾_x001E_6R@_x0001__x000C_b_x000F_:R@!Äc£v4R@:I_&amp;}8R@±n(w(2R@jb_x000C_WÁ3R@_x0004_3d¼$6R@VÝÉ Z2R@å$_x0011__x000E_ãAR@	£÷_x001E_4R@_x0008_óÚô?R@_x0013_çxÿ:R@¸_x001D_µ}2&gt;R@1Ï®_x0006_:R@hc_x0001__x0002_§CR@~ü/e_x0007_4R@Ð\ÑãªAR@_x001F_Mª¢à4R@Öì&lt;*e8R@_x0019_÷l5R@¹,_x0007_64R@&amp;«2_x0014_å9R@P?_x0004_Á¤.R@Ñ¾^¡.9R@UÃè_x000E_7R@Ï`Æë7R@ª_x001E_59R@_x0013_ñ3m_x000E_=R@8Ø_x0007_ýÆ3R@1pàØ»6R@]**;7R@ñG_x0004_!8R@Ô_x001A_êý_x0007_:R@Am3_x001D_0R@÷BÅ_x0010_SCR@´_x0018_Î«6R@«ûÜö3R@% _x0004__x001F_8R@)_x000E_h_x0003_¹5R@_x001E_Lô¹_x000B_/R@Äé/¹f?R@-)~Ið/R@Æ_x000C_µò0R@ÆûÀÇ0R@Ýòj%Ü&lt;R@_x000E_Ùtu2:R@_x0003__x0006_"gÑè_x001B_3R@_x000C_«_x001D_&lt;=R@{?¥_x000F_4R@ððÔ_x0010_7R@¬f_x0005__x0001_¸7R@õ Â¶AR@_x0001_r±m/R@IcXÇ/R@áßoõª=R@Õ_x0002_Ó"õ5R@b/2pv5R@vHMÈ_x000C_9R@ëÿ&gt;¹15R@ªpä9@R@]íÈÄ«&lt;R@
¨¹4R@¨¯èßlAR@$&gt;î6R@uÈÔF5R@ï©çÃ4R@Üjañ8R@üÍ&gt;K2R@úãü98R@Ò_x0007_Ìi½@R@}_x0004_ÕÍ4R@Ç`&amp;y;R@mR.¡7R@_4¹n=R@b¾ët&lt;R@£X-v9R@¾®æ6&gt;R@K_x0015_nM_x0003__x0004_:BR@Är`7R@Çf08R@±-åè+;R@ÚT_x000E_^_x0006_9R@¹Ì0!j4R@_x0002_ÖÛV8R@8¯§v6R@Gâòk{@R@µ_x0016_rj7R@_x0018__x0015_bqË=R@í.XLÁ1R@\/áÔ;R@ûÈ!_x0001__x0014_;R@Mf¡G9R@*xL_x000E_0R@é&amp;Ôâ2R@éYíi;R@:_x000F_0Ô*&gt;R@wÎl¥1R@já1R@2XÀDz8R@¬½tÂã:R@"ZÚ¥&lt;R@_x0005_K _x001E_;R@æÄE?5R@ëÅ|´8R@_x001F_Ôá_x000C_=R@þy¡d29R@'_x0002_Ô#8R@·s_x0001_:R@¼_x0013_Q_x0019_&lt;R@_x0003__x0004_ü¡ÆÊ&amp;&lt;R@_x0016_XNüå5R@D8d=À&gt;R@ÿ_x0011_e_x000E_¨6R@_x0012_Ðy]y9R@(VZd(/R@O_x0008__x0017_:R@!G_x0001_X79R@&amp;§
Ð:R@x_x0014__x000E_!5R@_x001B__ø1ï5R@ÍûÚÄ±1R@÷M_x0002_ç¡6R@Éáí6¸8R@1ýø 7R@_x0016_ÐÈvY8R@»_x0006__x0019_2R@èæ4R@½
üAR@ _x0012__x0004_þ9R@_x0001_BMJ_x0018_&lt;R@äµ÷*:R@r»1ß=R@(î³_x0014_-6R@Ö_x0011_³½_x0004_&gt;R@Ó#_x000F_}e=R@D#ñ;R@ úN`¹9R@"h=G&gt;R@sHJº°2R@ÝúY_x0017_&gt;R@Tõæ_x0004__x0005__&lt;R@*æ_x001D_ôÏ7R@t*µ=Ê8R@ÝÌµzÓ4R@õ²(Ù_x0015_5R@§m_x0003__È5R@ÿê6/V4R@²gØCl3R@j£UÕ:R@[îQ»È1R@*Î_x0006__x0003_Q8R@ê¦®ªá6R@_x0018_xã_x0006_4R@;sZ	8R@¥ó&amp;60R@Ç;6R@ßN`òC&lt;R@&gt;_x0015_æð|:R@}_x0016__¥4R@&gt;~jX;R@Â_x001C_ðð4R@maD±9R@ý) ð:R@øâK{7R@¹|ù_x0017_&gt;R@4_x000F_iÛ7R@ýùD_¢/R@Óþqfç2R@L¸z$4R@,jñ&gt;R@_x0002_T_x0001_ºÚ7R@_x0008_äaõû4R@_x0001__x0004_¢ÄÐÏ.R@?7R@ÉpR®7R@ò9_x0001_Á_x000F_8R@¤Áéü£3R@_x0019__x0010_ô1R@_x001E_$3ºß3R@þ-ôÚì3R@["_x0002_õx6R@â7õ_Â:R@\-÷=R@5W_x0003__x0016_:R@û@¿"_x0017_9R@rÍ"_x0011_)3R@ø	 Æ;R@y
É5Ø8R@--×_x0010_·6R@W_IØó4R@_x0008__x001B_è&lt;R@þÉVAR@s_x0003_íj5R@_x000B_F©ë;R@_x0019_3-û.&lt;R@)_x0011_ÿ»=R@Db_x001D_þ&gt;R@0
l&lt;R@ÈÇéÎ;R@ã&amp;Ø¡^1R@bô²ÅÊ&lt;R@Eö@'Ú6R@Ý
7³/R@_x0019_
ÇG_x0001__x0003_¤5R@_x0016_'¥45R@J$
VÒ9R@&amp;ë!È*7R@uñÆL_5R@ÿ§ö_x0012_I4R@Ä`_x001A_V1R@'[¤_x000B_;R@Ï´_x0003_ó6R@G"ÀU@0R@U¸kÍL:R@FªD:R@¸X_x0013_¿=R@R''Ô5R@;äLJO0R@	¸¨ýÈ6R@«g_x0004_gP6R@`ß¡^ÿ5R@Ý8G__x001E_7R@·sgö7R@_x0018_ öl:R@_x0005_|*Ê/2R@ØQ6æU=R@_x0004_Ñ_x0015_Ð2R@â[00V2R@Ih|Ö.R@Ù¬_x000B__x0005_I@R@I_x0018_Æ!Ë2R@Õ«÷&gt;R@_x0002_x	v8R@+Ó[{Z6R@_x0004_(î_x0012_	3R@_x0002__x0003_*`ì|2R@_x001D_Åp¡3R@_x001C_ãJÿ`3R@m³2@Ï:R@$fq¦é;R@*"¸1]7R@ÔG_x001C__x0014_3R@ðk3R@_x0002_ÚNx_x000E_5R@þÉ_x0016_ ü,R@ý³Í\:R@Ðº|_x0012__x0011_6R@}SV_x0002_7R@åÎ"¨_x0018_2R@Ý6_x0004_?R@×ây­g:R@-W&amp;JR7R@=_x000C_ED9R@_x0001_@a=å8R@6i6R@å!Ì0Y&gt;R@jAø&gt;:R@_x0017_Z/3=R@_x0015_°:­ÿ@R@«I_x0012_e9R@xv_x0016_,_x0013_8R@(Ú_x0010_à9R@À£ô7R@&lt;_x001A_&amp;_x0006_7R@*»_x0004_é/R@_x0011__x0011_h{U6R@_x0005__x0005_.G_x0001__x0003__x001E_9R@&lt;;àÐ_x001E_?R@¤_x000C_uÆ6R@0±á_x0002_»5R@2ç_x0001__x0015_3R@CÎÄ_x0007_;R@Á×Ì/_x0001_&lt;R@ý_x0015__í8R@µHI\ëBR@¥ÊÅT9R@·¡íh0R@)»_x001C_vô:R@=5/6R@­Ä9^à7R@À+Eÿ?R@
7ÊÞÆ:R@ófúPD3R@°ð6é1R@û6R@ùÀ5Nî1R@û_x0004_Uî«;R@©}Ëv&gt;R@·lñ4R@ò3X²7R@âXVô&gt;R@43±¶BR@ýØ4Y@R@_x001A_¤y¢0R@_x0010_ã|2_x000C_?R@ÏÄ_x001E_¥ÿ3R@_x001C_¹ÉñÙ=R@_x0008_eñ_x0016_3R@_x0002__x0003_Î%8À9R@"E®Ou3R@G_x000F_Da-R@Áþ_x0008_m8R@_x001F_-û5»2R@àOì%51R@ÙáM#9R@UÀU383R@_x0001_ã¿_x0004_7:R@@_x0007_Ií_x0019_;R@_x0018_ô_x0015_1R@»_x001E_ð
=8R@ãÁo4R@PÚ0¸§8R@mêmVg&gt;R@0Báb2R@
_x000C_i=2.R@µCù_x000F_&lt;R@ÖòL3R@·EÔ¨Î3R@àXû¥-3R@_x000F_êä©3R@1_x0011_ûPÕ7R@^	q[J8R@¶KÒó&lt;R@­¯ü_x0005_Â4R@ÅÍÐ_x000B_¾7R@o©	ã_x001E_=R@/_x001E_Qn7R@Ýp¿ès8R@%7¦°36R@ö{«c_x0003__x0006_±5R@äÐö$¬2R@ùÊF~û&lt;R@ûr_a`;R@ÊlÆÁ~5R@-Â¯AJ=R@_x0005__x0005_mu°?R@3ºî§9R@ÃJã@R@íÆ=±:R@qÕu_x0017_¡;R@ú_x0012_8_x0012_v4R@NcD[:R@ò_x0017__x001E_¬³3R@xÒþ)x0R@Ïòç\3R@Í_Hcç&lt;R@VÂ&amp;@R@ËB×_x0016_Ï5R@¦Åëè6R@ßÚn«¡8R@ú÷Î¥ß&gt;R@_x0003_õ_x001E_ß.AR@Ï,
i÷9R@ªl7H-7R@_x0001_8_x0014_9R@&lt;gE_x001B_0R@#´í_x0004__@R@¥u¡ù5R@&amp;F_x0002_âO4R@_x0007_'\/!4R@PaMÖ&gt;R@_x0001__x000B_b&amp;ñ_x0017_?R@p_x0004_9R@¤_x0006_^=R@_x0002_&lt;_x0007__x0004_
6R@¯_x0008_´
1/R@Ôº_zO&lt;R@gÜH8§:R@_x0015_yÒr!1R@ußË5Û9R@9u"
U;R@98QQ?R@]áá;R@ó_x0013__x0016_6R@:,ã"&lt;R@_x0003_â¿ñ9R@F÷wxc=R@ñ¦[â&amp;1R@_x001B__x001A_èHc4R@_x0002_þxs¦&gt;R@ò%À_BR@×î_x0005_&lt;?R@¯ß³Õ.R@ µ^
ü0R@v~yn9R@ÇÇÌ1;R@ü_x0014_Æ?R@ê_x0010_Jü¨?R@JGí;&lt;R@-l}s	2R@ _x0014_ª7R@fjéÛ@R@Ö[qô_x0002__x0006_Å&gt;R@d_x001E_Aù»:R@ ¹,Î&lt;R@_x001E_û¥Ó¸0R@Ä?_x001A_8Õ6R@r6{_x001C_5R@6lßc8R@&gt;_x0001_¨1D.R@_x001B__x001E_uw2R@ ÊI7R@ÇÅh7R@"*bóH6R@`_x0013_|^´;R@_x0018_&lt;[9R@SìM)¬0R@_x0012_¶?^9R@¦%
1R@!fW_x0005_=R@f&gt;è¶z2R@m$EñÏ?R@@Ù1á?R@¥s²_x0005_&lt;R@©_x0007_PßC=R@ÜÍ_x000F_KI/R@/¼~Ê:R@úæÎíL9R@6d¸_x0007__x0002_:R@_x0004_³&lt;rÌ,R@øÆ\ú1?R@ì_x0003_°*4R@_x0012_&lt;_x001C_&gt;;R@QÁE1R@_x0001__x0005_ÐÊåè)8R@÷_x001F_!BT:R@HpyÅ?R@F}.éN&gt;R@¡È_x0013__x0005_ß0R@ØÃ_x0003__x000E_ö8R@mü7&lt;ú;R@_x0019_/C6R@_x0002__x000E_þD^?R@KV[æ3R@:T%¯9R@ÿµp1R@0ØC²Á=R@1_x000B_}k_x0005_5R@¤sëÙO&lt;R@Y_x0004_;R@X{£5R@×ë_x001D_Ä_x001D_@R@é"¦87R@_x0004_æt~BR@UÚ]T~&lt;R@W áØY5R@ÎèÚ;R@¿=Î_x000B_M;R@ù7\_x0012_ß8R@¦ÌÇu#;R@_x000B_u_x0017_u6R@Ã_x0012_ÓÎð=R@Ps­½Ü5R@ânÍ~Ê7R@h÷µ7&lt;R@Ì-&amp;_x0002__x0003_A4R@Ú'_x0002_êÌ9R@¥à:iu:R@FÕÏK&lt;R@Ð_x0014_kä_x0001_9R@(3®îMU@!È_x0012_U@ä]3ÚU@aå²U@"_x0007__x0011_KÁU@r*EÎ8U@_x000C__x0010_÷ûU@ºÝ3,U@@UkU@IxÄ!¬U@õÙG$U@B17ºöU@_x001C_Ïæ_x001B_U@2:ä_x0006_0U@u{ø&gt;&amp;U@_x0014_ÙU@JL_x0016_eU@é_x001F_¦]_x000B_U@_x001C_¥¥bU@¸_x001F_VYU@XÀ6U@è_x000B_³{TU@_x0006_c½ÉU@ºá§?_x0014_U@Öa_x0001_ýU@_x001B_ý»"U@øvKGVU@_x0001__x0002_=¨ÜaIU@ú¼BíU@Ú+_x0010_Z%U@_x0002__x0011_ßÐU@U9"0ßU@úðöpU@_x0017_ø}þ¸U@U¬|ÑBU@Y_x001F_õ=7U@)$»ìÛU@eSkÊU@ßRúêU@081U@!6ÂÅU@£_x001E_Q_x001A_@U@B[ìPU@üMî/§U@JUkU@_x0019_:`±}U@M9&lt;U@¶fÎ_x0008_U@¬¶°úU@Ã¥Ò_x0006_U@á2ù_x0017_U@l_x001A_ýÏU@Tfb_x0016_vU@Ï_x0013_F¨íU@À¾r¸U@_x001D_qØ'dU@»´t_x000F_U@6Y_x0008_¹çU@9a_x001F_ñ_x0002__x0003_4U@ð2_x0007_³pU@_x001C_êáãÔU@×w_x001A_ÀU@jìü}U@Òs_x0012_oU@FúøbU@éÎÃþU@ªE _x0001_}U@ìäAkU@=_x0019_n_ÂU@@Ey¥çU@_x0018_\CTFU@s¤¢Ö|U@{_x001C_í_x0017_øU@°3?hU@nà_x0019__x000E_U@_x001E_N_x0016_Q£U@_x001B_`_x000C_4üU@L:EáU@ùÄJ4ûU@`Õ:p(U@kX÷ÛKU@ù\ÅOU@Y¯KRU@%²¶U@_x0015__x0013_ý_x001E_U@aOz÷AU@_x0017__x0007_U@«vù_x0015_zU@_x0006_QâBU@_x0008_¬¦U@_x0001__x0002__x0014__x000F_3_x0012_U@0´½PÛU@-ym_x0003_óU@ìóù-U@qàtkU@zmõÑU@_x0010_ïafU@~_x0012_
HU@D´×ÍU@ÚÛutU@þtö¥U@«ÎÅÆU@ßyî_x0007_U@õÒ§_x0007_U@Èã±µ)U@z_x0003__x0003_«¼U@_x001C_ÜwU@_x0003_iúÝ1U@/5?£	U@·ÝU@_x001C_U@¸Y@÷äU@
ä_x0001_×U@È_x0014_W\U@ Úù_x0019_ÏU@o´u_x0007_ÞU@]_x001A__x0008_NEU@¹­Z_x0011_U@ LSéèU@ô³_x001B_Â_x0005_U@Íô:U@H£¢_x0001__x0003__x0016_U@_x0008_+_x0004_U@6ò	éU@í&lt;_x001C_Ö$U@U|¹_x0008_U@~_x001C_qQïU@=¼_x0002_úU@:ÐßU@Z_x0013_çU@±_x0001__x000E_P"U@Ô_xU@$@eÙ¥U@_x0006_»U@}=P¤OU@§¦R¶U@W¯2E]U@VÜpU@ÝúvppU@v]³U@Rü¸ËU@#;Í&lt;õU@_x001F_¨'@U@´¹_x0011_åüU@¾ÉÈ&amp;7U@¹?JIìU@Ù_x0005__x000B_´U@É$fpU@¶spPU@0_x0019_µÿU@àJ3½U@2S{íU@³·_ºU@_x0001__x0002_ò_x0005___x0015_ËU@R¤_x0010_U@-Á_x0017_NU@d¼%ëU@0E¨JqU@(¬:÷ÇU@µ[ÑSfU@êÄ_x0013_7_x0002_U@÷ùÄ_x001E_U@ó_x0001__x0019_5U@dW@	U@ý¸,gëU@£y_x001A_î]U@ÓÅê7U@bÛ;_x0016_ÛU@,¼-úU@æ¸ß_x0016_U@}FJBU@ ¶ U@+¾²ÕtU@¢¨ëÄU@ÈÉ+±_x0005_U@å#Ú ^U@Ú_n_x0007_U@8Æsº¶U@³Éø&lt;ÌU@÷§oLU@Õvm¿U@_'É_x0017_fU@,ëÑQËU@u4-&gt;U@ó_x0013_¤'_x0002__x0004_TU@_x0013_ã¿ôU@3Ô=`PU@6w_x001F_ÙU@	çN¿U@_x0013_6³qU@gú_x001D_ÿ½U@âÒÊHZU@_x0001_·¾=
U@_x0013_ÚT3U@ÄCÊÕU@Q#Æ²U@``_x001D_s;U@\:VU@,_x0003_|!ôU@7,_x001E_U@é6_r±U@ÛZ¹¹U@ÖLÌU@_x0012_«b´%U@_x000C_HH_x0011_2U@ô¾U@	_x0012_8_x0008_U@_x0007_bÞ{U@_x0016_s	U@_x0008_0¨_x0003_U@ý5YKU@_x001B_¹.û_x0007_U@HNCõ_x0001_U@x£âU@Hu%T1U@òëË8ÎU@_x0001__x0002_¯_x0005_õ7&lt;U@U_¢ U@Ì©ÉU@Fù¤)U@¿Á_x000C_àU@Ä}×U@3QììuU@_x0017_Ä&lt;_x0014__x001F_U@ùÙuñ2U@ÏFº¡U@_x001C_-_x0018_¡U@cW_x0019_\úU@à_x001B_Ö_x000F__x000B_U@üÌ\_x0003_$U@nÑü3U@ç&gt;ôµU@Ã_x0012_Å:U@ÒU(øÁU@ojOU@ßÀá,þU@O}f¦U@=£_x001A__x0003_U@_x001F_}Z$U@¿Héb¯U@ y_x0013_OU@ã÷ææwU@02HYcU@£']U@»()!FU@Ú_x0006_@\U@Ü_x0001_²U@Ì_x0008_J¾_x0001__x0002__x000C_U@øò?y+U@EÑ_x001A_ëU@\?ÿX(U@î@N,ÑU@%VwÇ9U@£_x0003_Yg1U@O'~íÅU@×^õ_x0010_U@ßrdÖ£U@×WÓvU@ô_x0015_G¸U@ï(*&lt;U@bC_x000B_8#U@Lâ|hU@1`_x0019__x001A_¿U@Þº¿&gt;CU@ÇÝÇÓU@ÚÕ!8@U@ÅÒ 8U@`
)eU@*Ô7ÍLU@_x0004_ÙòÿU@Vzá*|U@ïG¤dOU@_x0002_rÆÜîU@rÓ_x0019_&lt;RU@5 CëU@¦LK=U@g *_x0007_GU@ìê%ÐU@Lü^'U@_x0002__x000B_Ù9ç_x0006__x0007_U@èJ£ÔîU@Ò_x0006_½YÙU@D¡Á^#U@êâñ·KU@Wÿ2_x001B_U@EÉè-_x001F_U@n_x0004__x0002_U@y°Ñ¯U@_x0001_äÈ®fU@\+_x001B_ÎU@ôîë,ÜU@F_x001E_U@q7â_x001F_©U@´kúøU@+6_x0014_÷XU@#U@Ì_x001D_æU@_x0016__x0005_@ªU@_x0008_ñ_x0006_5,U@¶_x0019_nU@Ñ
"_x0002_U@0äªCU@Ó	_x0004_y_x0003_U@,?ÃU@õ_x000B_ð7ËU@Jè¼á¹U@¦9&gt;!U@f¨U IU@_x0012_ìz`½U@qÞ÷{yU@®á×_x0003__x0005_ÎU@êó¨ ¦U@_x000C__x000B__x0002_U@Öh!Ä¥U@&amp;ÑÅà_x001B_U@";_x0011_^¨U@EsåNbU@(ÄÏÐ|U@«{¤&gt;¹U@ú56Á0U@_x0001_Ð£_x0011_U@Ö!´~¸U@î¸Z_x0016_VU@j_x001E__x0007_xU@F_x001B_/U@©´K4_x0019_U@m0_x001C_Á_x001C_U@éúñfèU@_x0001_¨Ðð_x0007_U@_x0016__x0011_ÓKåU@+3.:íU@8T{©YU@Ë3.	U@_x0003_­üÑCU@\­CâãU@_x000B_}À°U@Ä_x0011_ÐÒxU@_x000B__x0004_x§U@'1SÝýU@TQæ ºU@~ßøØÃU@è_x0010_Õ]¬U@_x0002__x0003_1pyÿ_x0007_U@±Fz¯ÔU@(
]Ä^U@_x0017_¡2_x001E_ôU@_x0017_/âU@¦_ÔrU@Â²=L^U@¾&lt;³_x0013_U@_x000E_-§U@Êõ&amp;â¯U@Zë¥U@y½­U@¶_x001C_aÒ_x0001_U@gvÿ_x001D_U@Ì?9H^U@oïÃý0U@XßÛQU@h²_x001B_':U@KÃ^ÅÇU@ô_x001E_~MÛU@6dÜ0_x0005_U@_x001A_piJU@àâ'dU@_x000E_²M*¼U@uó¯TU@¬ Ú²"U@s:ªpU@U_x0008_GÑU@ÙçäÓU@Aä5çU@á3p®_x001F_U@û&lt;Ñ·_x0002__x0003_sU@3_x0004_]`ÎU@èß¹U@Wþ¾¨uU@òmoÕóU@1J$¯ÅU@»ÚÜU@_ÓgäU@õ_x000E_IYU@-ms*MU@(¤SB_x0011_U@½­î1_x001A_U@µÞ_x0002_ÑûU@Þ&amp;èDU@&lt;g_x0017_'U@¥èGU@´¢@ÔïU@{¿g0U@W&lt;ÎWZU@µ_x001E_UU@ ò&gt;@3U@eßg/U@±#N2_x0017_U@¿7õzhU@p÷~Þ+U@÷ë_x001C_°¾U@?&amp;_x0015_éJU@Å°ù¦U@
B¼HU@\ò^U@!_x0011__x0001_¬U@K;QqôU@_x0004__x0006_=Þr	üU@~_x0006__x0003_ÂuU@7ÙË£U@äC3=ÒU@"+_x0008_Ý_x0012_U@Í^rîvU@?Ä;C5U@.	wûU@X_x0019_U@²vòûñU@_x0001_Ï¿ÖU@(?º(U@ÍhÇ2U@ªpÀ
ÑU@²&gt;ý)×U@_x000F_1_x0003_&gt;U@(_á_x0011_U@tH6!ÊU@ »*_x001B_ÁU@)Ï_x000B_Ï&gt;U@²íÀ|ØU@ã4¢÷_x0005_U@.èç`$U@"WÏwlU@P_x0001_ÆÈÎU@hû)*ØU@_x000E_{wT&gt;U@Ì]ÂsðU@%ÄÆlWU@Æ_x0002_
v³U@æòý})U@_x000C_g]=_x0002__x0003_óU@­©_x0010__x0018_U@Ð_x0015_ÌMpU@Ël_x0010_I_x0003_U@¡z_kèU@ÆÜoíÙU@úÅ×_U@w_x0006_Öø¡U@b_âU@_x0018_YU@}Òj[U@ê²_x0003_hU@eMÇèU@kt5ýxU@ìnìkU@_x001E_Ñf¦¡U@(_x0016__x001C_9U@§Qk_x0012_U@ÆE¡	U@ÞaÞ¿õU@¨÷TVU@%áD|U@ÓcÚÃSU@£ZQâU@ÀÈËDãU@U_x000B_$ß3U@å_x0018_om6U@·î_x0004_0ÅU@û¢_x001D_ñ*U@Í¼j2U@ªS_x0017_ýSU@_x0001_ëÎn_x001B_U@_x0003__x0006_Z¶q_x0019__x000E_U@|]e_x0004__x001D_U@PîÖ)U@­,ï_x0004_U@U}+_x0006_üU@tõVy®U@Á_x0014_ç9¦U@W_x0002_±/KU@ì;¼U@Ù2°rU@h[¯®U@Ú	_x000E__x000E_BU@bM)J_x0012_U@Þ$fªU@Y_x000C_$_x0018_U@Ëx_x0005_[U@ßècÆ_x0016_U@ çYC(U@ñØ.mU@Jo@ý_x0001_U@zJ1VU@ýX,U@_x0007_wñNÀU@¹ µ$fU@@Iéa&gt;U@s¿±¨U@Þw0_x001C_kU@_x000B__x0008_Y¹zU@p_x000F_-2£U@@ê=:íU@8jî_x001D_¯U@T_x0006_n	_x0002__x0004_;U@_x0006_-á_x0014_Î_x001B_U@Âþ¢&lt;ë_x001B_U@_x001E_;Nv4_x001C_U@Êøk_x0012__x001B_U@_x000E_±Éç_x001B_U@_x0001_¬Mv_x000C__x001C_U@qÜ0¨_x0004__x001C_U@V_x001D_â_x001B_U@7Âó
_x001C_U@õi=_x000C__x001C_U@Ûi9æ_x001B_U@WXó¤_x001B_U@_x0013__x0002__x001C_U@èÛp_x000E_i_x001C_U@EØf+`_x001C_U@l_x000C_2N_x001C_U@3¾Ò×_x001A__x001C_U@_x0003_óOÀã_x001B_U@ï_x0016_W]_x001C_U@õË,
_x001C_U@·y$&amp;_x0007__x001C_U@BLÆ#_x0011__x001C_U@_x0015_:á¢_x001B_U@&lt;¥&amp;T:_x001C_U@_x000E_Sa¨_x001B_U@v§Ë_x001A__x000B__x001C_U@(ÔÏ_x001B_U@Ã×_x0003__x001C_U@]{úé_x001B_U@Îj_x0012_º1_x001C_U@èÆBùå_x001B_U@_x0001__x0007_0_x0014_êÌá_x001B_U@:­_x0008__x0015__x0006__x001C_U@¤ùÀAÏ_x001B_U@&gt;¯£,_x001C_U@_x0003_æ_x000E__x001C_U@ôLG%_x001C_U@ksïõ0_x001C_U@jþ_x0005_6_x001C_U@2æØ8½_x001B_U@_x0011__x000E__x0002_k_x000F__x001C_U@Ë_x0002__x000B__x0017_Ë_x001B_U@SêEÞÌ_x001B_U@ÁFjú_x001B_U@¡Ïè_x001B_U@_x0004_¡Ô®ó_x001B_U@G1zY_x001B_U@ì¸-9_x001B_U@c_x0003__x001C_U@L±q·_x001B_U@ïø@ã._x001C_U@è=2_x001D_Ô_x001B_U@0mzQ_x001C_U@¼Sq_x0019_³_x001B_U@ãò$í_x001B_U@ø^IúÎ_x001B_U@_x0001_ÃH_x001C_U@ÅA(y®_x001B_U@ò	¡áì_x001B_U@½ÞÔ}R_x001C_U@¾~²¸_x001B_U@9óÄØ_x0011__x001C_U@£_x0004_ÓÇ_x0004__x0006_Á_x001B_U@©²_x0014__x001C_U@¼*ù_x001B_U@æCG6_x001C_U@d_x001A_3_x001C_U@S¯èÑ_x001B_U@Ö±L_x001B__x001C_U@|%ì_x001B_U@¤ö+ÊÏ_x001B_U@¶ö|ÿ_x001B_U@"s}Î_x001B_U@_x000F_N©»_x001B_U@R
å_x0008__x001C_U@_x0003__x0005_z"_x0002__x001C_U@ÑÞc_x001C_U@hî_x001D_ù_x001B_U@^øF¯_x001B_U@ÑJ%®_x001B_U@_x0012_%Oû_x000F__x001C_U@ #X±_x0001__x001C_U@G®¿iK_x001C_U@ëü_x001B_U@¬7;_x0012__x001C_U@_x001B_Ï1ü_x001B_U@¦¢°Ë_x001B_U@BcU2_x001C_U@Ç_x0007_ñ_x001F__x001C_U@*U7Þ­_x001B_U@CîÞû_x001B_U@µ·PTâ_x001B_U@ÜJæÎ&gt;_x001C_U@¸^2ç_x001B_U@_x0001__x0002_Êè_x000E_®-_x001C_U@_x0012_dþ_x001B_U@nÓ_x0002_o_x001C_U@_x0013_³q{_x001B_U@_x0006__x0002_C³î_x001B_U@ÍÈâÅÕ_x001B_U@_x001C_|ógF_x001C_U@÷,j_x001F_£_x001B_U@LfQú_x001B_U@ìðò_x0007_ç_x001B_U@À]½_x001B_U@§Jþ&amp;î_x001B_U@P¹Ëú°_x001B_U@«iñ_x001A_]_x001C_U@1Ô\yÛ_x001B_U@_x0015_HqÝ©_x001B_U@þp_x001E_'_x001C_U@_x0010_fdÏ/_x001C_U@mFÞ_x001B_U@äFùÕ_x001B_U@«Ô_x001B_U@øñ_x0012_T@_x001C_U@ö°D _x001C_U@:_x001B_ÀÑ_x0001__x001C_U@D_x001D__x0007_ªÝ_x001B_U@Â&lt;êÚà_x001B_U@_x0018_;Ká@_x001C_U@p©Ëkà_x001B_U@_x0013_¥_x001B_U@w8çÞ_x001B_U@MEX_x001C__x0016__x001C_U@(_x0011_Ê_x0001__x0002_x_x001B_U@p_x0001_êñ_x001B_U@f_x001E_im_x0006__x001C_U@~RoÆ×_x001B_U@_x0007_ÎNâ_x001B_U@"_x0013_®ÎÜ_x001B_U@=_x0015__x0006__x0013__x001C_U@¼_x0012__x0004_?#_x001C_U@#×Ø_x001B_U@Í¬ÜªÅ_x001B_U@z}c_x0007__x0008__x001C_U@"!C
_x001C_U@Ò_x001D__x0002__x001A_V_x001C_U@qÃ§_x001C_-_x001C_U@_x000E_àY_x001E__x001C_U@¯9[f_x001C_U@åø_x000E_¸_x0005__x001C_U@{©'³Z_x001C_U@að_x001A__x001B_U@­_x0011_¨v_x001B_U@ñCºK_x0018__x001C_U@s,5ö_x001B_U@!,¤Gk_x001C_U@_x0011_¶Gþ«_x001B_U@Ò_x0019_uÄù_x001B_U@É|&amp;oö_x001B_U@B\Ü_x000E__x001C_U@£°È_x001B_U@îìðëÃ_x001B_U@íyYò_x001B_U@M_x0015_xÉ_x001B_U@ªÌ&gt;_x001C_U@_x0003__x0006_ó_x0010_ÅD«_x001B_U@_è&gt;&lt;_x001C_U@_x0001_¿¦¢=_x001C_U@_x0004__x0005_Ød¼_x001B_U@ÖO/(_x001C_U@_x001B_7m^_x001C_U@Àu û_x001B_U@wùvÅ_x000C__x001C_U@îc_x0010__x0019__x001C_U@JÍU%Ò_x001B_U@Ð¼¢l_x000B__x001C_U@/_x0010_°_x000C__x0004__x001C_U@ú¥a)B_x001C_U@Á_x0002_$#_x001B_U@*_x0015_ÆÉ_x001B_U@Ç_x0011_ß6_x001C_U@&lt;_x0005_Ä8_x001C_U@8"M&amp;_x001C_U@Uî©_x0004_û_x001B_U@\_x0010_ËXÃ_x001B_U@À6ÒF_x001B_U@fïT_x001C_U@÷_x001E_á½/_x001C_U@ÌV^_x0015_O_x001C_U@¿óVI+_x001C_U@albE_x001C_U@¯àÃ_x001B_U@ £_x000B_*_x001C_U@_x001D_ßS×_x001B_U@_x0012_¬&gt;Á_x0012__x001C_U@H
V ô_x001B_U@~_x0008_`£_x0002__x0004_«_x001B_U@Î;Ðæ¶_x001B_U@9¾íxß_x001B_U@À[h_x0001_W_x001C_U@°_x0007_	_x0003__x001C_U@Z_x0013_¸_x0007__x001C_U@dîN¯_x0017__x001C_U@]Ú_x001B_U@»Åâ©;_x001C_U@ø0´_x001B_U@MÚÑ«©_x001B_U@PñË®_x001B_U@I!Kó _x001C_U@Þ9T_x0007__x001C_U@}H@°_x001B_U@¯òüò_x001B_U@z×àï_x001B_U@\hÐz_x001B_U@S_x0001_â§	_x001C_U@õ2b_x001C__x0011__x001C_U@ÏÕ÷ï_x001B_U@² _x000E_Á_x001B_U@}TmH_x0015__x001C_U@_x0016_ãPÏ*_x001C_U@Û/ËøÁ_x001B_U@	i¦ ¾_x001B_U@	4_x0018_ÀÂ_x001B_U@20d9	_x001C_U@-ÎN?ã_x001B_U@.l$Cm_x001C_U@Õ9|(_x001C_U@CS_x001D_Ü_x001B_U@_x0001__x0004_¡S:!²_x001B_U@·Ë¾ì_x001B_U@»&gt;_x0013__x001C_U@oÖÂç8_x001C_U@¾?Yî³_x001B_U@(úOè3_x001C_U@_x000F_VÓ±_x001B_U@G_x0003_nTÊ_x001B_U@Tc_x0001_0_x001B_U@Pb4å'_x001C_U@?ÛST_x0002__x001C_U@ú®´b_x000E__x001C_U@üdj%»_x001B_U@I¹¤]Õ_x001B_U@Êyõa_x001C_U@ª_x001A_÷Þ_x001B_U@A§í¦_x001B_U@Nç¤òL_x001C_U@ûSËüO_x001C_U@_x0015_Fë{t_x001C_U@½´C_x001C_U@#u!Ë_x001B_U@Êqä_x001B_U@yõõG._x001C_U@ÒU_x0007__x001E_¼_x001B_U@T:ØN_x001B_U@8îrc_x001B_U@_x0011_}#ßø_x001B_U@&amp;EìÕX_x001C_U@4_x0004_P_x001C_U@_x0004__x0011_3zñ_x001B_U@ÎÏ-r_x0001__x0004_[_x001C_U@¸2Jó_x001B_U@Sôú_x001D__x001C_U@Ð®j¢r_x001C_U@28_x0006_f,_x001C_U@»û_x0005_À¨_x001B_U@&amp;ý¡_x001B_U@_x000F_ô_x001D_¹Ú_x001B_U@©_x000E_~0_x001B_U@'"Ú_x0018_ò_x001B_U@³iE&amp;õ_x001B_U@ßÜ÷I_x001C_U@Ïý_x0016_ÂG_x001C_U@
g_x0003_@_x0012__x001C_U@Ú'á¥_x000B__x001C_U@¼ÒÇY_x001C_U@_x0011_üã_x001B_U@_x0006_l_x0011_m_x001B_U@2
þ_x001B_U@ësØ¿_x001B_U@'ZLÿ¤_x001B_U@_x0019_á_x0015_På_x001B_U@ßGÛå#_x001C_U@V^Nô_x001B_U@Õr»Pr_x001B_U@É
F_x001B_U@QD¯_x001C_)_x001C_U@pú!°_x0002__x001C_U@©O±+_x001C_U@íÉ_x0011_Ì·_x001B_U@_x0001_«`é_x001B_U@é_x0008_§xÇ_x001B_U@_x0001__x0002_ÖÉ79"_x001C_U@º"%­_x0004__x001C_U@üÆ¸éJ_x001C_U@ù9'_x001E__x0005__x001C_U@¿õý_x001B_U@©0XÀ_x001B_U@G*bÝº_x001B_U@tâV;'_x001C_U@ðh¼"_x001C_U@*_x0004_bª_x001B_U@_x0004_ÑÒEè_x001B_U@DäsÒ_x001B_U@_x0005_*èW_x001C_U@ÿÆ3_x001C_¤_x001B_U@¿Æ_4Ì_x001B_U@þÆ¹2_x001B_U@ÄÒºe_x001B_U@ÜÛjw0_x001C_U@íýCÓÄ_x001B_U@C_x0002_@1Ù_x001B_U@­Ùa_x001D__x001A__x001C_U@Z_x000E_r¿_x001B_U@{°ä3ý_x001B_U@ueÁ»)_x001C_U@ÇÓwæ _x001B_U@Ñ°?Ùý_x001B_U@Ôâ=_x0018_ß_x001B_U@:s	`_x001B_U@SK;Í¹_x001B_U@`_x001E__x001A_êâ_x001B_U@À_x001A_àRÝ_x001B_U@á_x0002_H}_x0002__x0003_Ü_x001B_U@	é}½~_x001B_U@_x0001_áþ)_x001B_U@S_x000B_6Ä_x001B_U@ÝbÕ_x0016__x001B_U@_x0001_¸_x0005_5_x001C_U@¶ñ_x000F_¾_x001B_U@*2¸ß$_x001C_U@_x001F_	Ê§_x001B_U@UP3Û_x001B_U@ògiRÈ_x001B_U@_x0006_)£n_x001B_U@}Z7;_x001C_U@¢_x0002_ð_x001C_ö_x001B_U@$HX§_x001B_U@=ºë\µ_x001B_U@)eU/_x0002__x001C_U@ÓÖz_x0004__x001C_U@º­UÝÛ_x001B_U@°af_x0014__x001C_U@cÔ¤Ð_x001B_U@¹8h]S_x001C_U@IÊ}ð_x001B_U@0sMaÊ_x001B_U@&gt;*Öh_x0003__x001C_U@ÏJ²Ó_x001B_U@_x0005_ }_x001B_U@ÂY_x001B_U@º_x001F_.C&amp;_x001C_U@1&amp;©Ù_x001B_U@_x0017_Ó£_x0018__x001C_U@ÝâïT¦_x001B_U@_x0003__x0007_øïp_x0005_e_x001C_U@²l.¿é_x001B_U@}/e_x000B__x0010__x001C_U@/
L7_x0019__x001C_U@ú÷@_x0002_Þ_x001B_U@{åý}_x0016__x001C_U@8²eEÆ_x001B_U@¿¨_x0013_G_x001C_U@Ø·èÎØ_x001B_U@ß}ÕuÃ_x001B_U@-å._x001C_U@Ó_x0011__x001C_7$_x001C_U@üÄ1¢_x0019__x001C_U@¡_x0014_ÃÊÿ_x001B_U@"¿AI_x001C_U@_x0011__x001D_ß_x0007_°_x001B_U@3
Ë"E_x001C_U@_x0004_Shù±_x001B_U@\(7_x0017_õ_x001B_U@Ü_x0004_Ê½_x001B_U@"_x0019_nÅä_x001B_U@
Ç_x0018_÷_x001B_U@4J_x001B_U@ù~Õµ_x001B_U@&lt;·oÖ_x001B_U@ûñ_x0001_Ñ_x001B_U@DÌï_x0017__x001C_U@aZÈ_x001F_À_x001B_U@m=d_x0008__x001C_U@t¶ÿ_x0012__x001F__x001C_U@©;Ó÷í_x001B_U@_x0006_2ìj_x0002__x0003_ê_x001B_U@Ç»kÜS_x001C_U@ÇPi_x0010_º_x001B_U@ Ä;&amp;_x001B_U@_Û¡_x001B_U@!Õv_x001B_U@sóõí_x001B_U@Æ[§P­_x001B_U@_x0017_ï2*_x001C_U@_x0002__x0008_QÅ¼_x001B_U@y·RÂ_x001B_U@Ib_x000B_²_x001B_U@_x0004_È*ã	_x001C_U@%z_x0002_6N_x001C_U@(öÙþó_x001B_U@^_x0008_¯_x001E__x001C_U@J²óT_x0001__x001C_U@±_É_x0010__x001C_U@Ðùª%_x001C_U@rî¶õ_x001B_U@#_x001F_c¡Ö_x001B_U@Ãï:W¡_x001B_U@&lt;Á _x000C__x001C__x001C_U@¬û_x001D_	_x001D__x001C_U@BýÍ_x001B_U@eY5÷_x001B_U@ì	¯bû_x001B_U@ê_x0019__x0019_Ä_x001B_U@n61_x001C_U@¯)j¿&lt;_x001C_U@j_x0011_	_x0014__x001C_U@ïMT¦}_x001C_U@_x0001__x0002_áã× ÷_x001B_U@ÆL_x001C_~ý_x001B_U@èÉy³ê_x001B_U@¡çÿÅþ_x001B_U@§ý6_x0013_×_x001B_U@_x0016_²ß_x001B_U@Å³ÂÄv_x001C_U@G0ÿ_x001B_U@_x001D_È_x0008_O!_x001C_U@ª_x0014__x0004_eå_x001B_U@-bG´_x001B_U@3_x001F_@5Í_x001B_U@ lYïz_x001C_U@Éþ2 _x001B_U@ýÐuÄ¶_x001B_U@Ü§»t_x001B_U@Ç¼_x0015__x001C_U@~ü5á_x001B_U@_x0017_Ûç_x001B_U@h6¬ù7_x001C_U@6¡+-à_x001B_U@vOÞüï_x001B_U@þCç_x001C__x001C_U@¡y0bJ_x001C_U@xû»L_x001C_U@_x0004_ÔÏ1_x001B_U@­ Õo_x001C_U@fWúË_x001B__x001C_U@e° _x001C_U@Øz_x001A__x001C_U@W!¢Ø_x001B_U@·_x001E_º_x0001__x0002_?_x001C_U@_x0010_UÂcÑ_x001B_U@_x0010_Ä·Âë_x001B_U@'ñQyæ_x001B_U@z_x001B_hD_x001C_U@4ZÏÔ_x001B_U@í&gt;_x000B_3_x0017__x001C_U@_x000B_{;öÈ_x001B_U@_x0007_Ø_x0019_àÒ_x001B_U@_x000E_Æa_x001C_U@	±ó·Ð_x001B_U@yÉ£ø_x001B_U@_x0015_ n¸_x001B_U@Ói¶\Æ_x001B_U@,2;8i_x001B_U@M×!ñ_x001B_U@(¿èF5_x001C_U@D$É³9_x001C_U@zuÂuÌ_x001B_U@w¸Áª!_x001C_U@Ø
_x0003_^_x001B_U@_x0016_qn_x001B_U@_x000B_Rp=_x001C_U@JÛ_x001B_U@é³N_x0019_é_x001B_U@  _x001B_A_x001C_U@øa_x0006_½_x001D__x001C_U@Wk$_x0002_ø_x001B_U@oc}_x001C_U@7Él_x0006__x001C_U@'Ú_x001F_¹ð_x001B_U@ì»ç_x0013__x001B_U@_x0001__x0002_@_x0004__x0005_*Ø_x001B_U@P$kE3_x001C_U@0Q_x0007_(¶_x001B_U@÷þÕß_x0015__x001C_U@0¥_x001B_U@%û;P±_x001B_U@Fw}Y7_x001C_U@i_x001E_cë_x001B_U@wÏü_x001B_U@æ8Ü'¿_x001B_U@¨Ãën:_x001C_U@ ¿À_x001B_ï_x001B_U@5_x0011_ò¬_x001B_U@­_x0015_î,C_x001C_U@WYþÙ_x001B_U@_x0001_"_x001F_ÅÇ_x001B_U@`$.M_x001F__x001C_U@_x0008_¥ÊB_x001C_U@»+._x000C_Ç_x001B_U@/x£u¹_x001B_U@f$¸Íß_x001B_U@½1N_x001D__x001B_U@û$2_x0014__x001B_U@"{8h_x001C_U@°Ü_x0001_½_x001B_U@°õ:YÅ_x001B_U@_x001D__x0003_Ó_x001B_U@LÀï{#_x001C_U@\ç_x0015_V_L@v9G¾¦L@^ÿárL@QQLÛ_x0001__x0005_L@rììH6L@Ý!_x000F_PâL@ç_x0004__x0002_ünL@_x000F_V·_x001A_L@vëiQL@c0_x0016_\zL@Q&gt;P}L@_x0019__x0001_ÛÕ÷L@õ%9L@_x0002_ªê_x0014_QL@Öi££¯L@Á¹ÕDL@49_x001D_&amp;L@úï_x000F_L@_x0017__x0005_ÌnL@á/Ì9L@Ï_x001F__x0019_ß@L@2@&lt;Ô¤L@_x001A_à_[_x0016_L@Æ_x001E_ôFrL@Gf04uL@à¦È6L@&gt;ÎóaóL@Ú¬æ_x0003_L@îh$WL@à&amp;sWôL@asèR¦L@_x0016_ ýüL@Ðä©ÎL@_9KhÒL@7ZËI_x0019_L@_x0002__x0003_e_x001B_ç;L@¡;=³ØL@¸@L@qü_x0016_gºL@ï`»!ôL@ÌýÝ_x0012_wL@'Gâ«L@_x000F_
|Õ´L@"J?ÍL@ T!L@EÌ_x0004__x001C_zL@ê_x0004_é%TL@~vpb&amp;L@ZOe~L@E_x0015__x0008_ÆÞL@ÍÅ;VÖL@éª4hÔL@TUÖ~/L@É?þ_x000B_L@_x001C_úbL@Ø_x001B_ §L@_x001A_yS]5L@Ï¯_x001E_o¸L@_x0001_`^óWL@Ï·¯_x0006__x000B_L@3ï&gt;jûL@M}WÆ_x0012_L@­&amp;öÐL@z#_x0006__x0019_L@C´þ_x000C_L@´W_e.L@áy^´_x0004__x0005_vL@¸Øòg-L@n_x0019_D\_x0013_L@Y£Æ=L@Ø_x0001_r@_x0012_L@åfNL@¨Ýo­L@ýèÑ_x001E_L@u¤_x0004_ènL@t&lt;ÖYL@%°_x001E__x0015_L@bâr¹_x001D_L@z¡]LiL@ì¸Ç_x0001_kL@_x0004_PpBL@oîØ_x001D_®L@(g÷Ï_x0019_L@ùhf+IL@9Û1yL@_ì.´_x0002_L@!ùÏÓ_x0013_L@&amp;46_x0003_1L@¢b8L@ÈÚÓÜÁL@]éÄL@rËÆ´L@e[E_x001E_ÅL@|:J½íL@æ÷_x000C_¯gL@6¯ó×_x000E_L@_x000B_¹Í]_x001A_L@þã¾Ý_x0008_L@_x0002__x0004__x000E__x001B__x001B_XL@j;¥L@þ5_x0016_DÅL@â¯wWL@Nã[*ÞL@¢©rL@ý_x000C_b¨®L@(gm_BL@ÎîáL@$YÃÓÌL@õq+:×L@giN¥³L@QL¬l8L@Q_x000F__x0011_oPL@ëÃÎîL@ùÞzÛL@¤øºì·L@WÃ_x0018_mL@z|Ù©ºL@_x0011__ÎHL@M_x0001_·ªL@"¤%¿¢L@d}£çZL@ _x0016_Î'¹L@tz:ÝËL@áí_x0013_ÌL@VÝÊ¹L@Þ·'_x000F_KL@V­¶_x0011_L@É¥H_x0004__x0003_L@a_x0007_[áL@K¼À8_x0001__x0002_L@éWþ­ÃL@_x000F__x001E__x000C_L@üëH_x0014__x000F_L@ì_x0018__x0019__x0012_TL@£íäÑL@R
GÃôL@¾Ëu§L@C
©_x0014_ÉL@!_x001B_à*éL@_x0017_6¯Z8L@ô_x000F_uý©L@]1V_x0017_L@}Ê@Ê°L@ä_x0011_ð3iL@"Ä_x0007__x0004_mL@ï­î_x0001_L@«9U£0L@Ê_x0002_QÎ½L@êäRðL@.ìSxL@®÷BxL@_x0019_XÃ`L@Õß ªyL@ER_x0014_L@Þ Ý7L@.¤ôL@Ehe_x0015_L@pA!L@MWi¯^L@dæð®ëL@÷Cú¯L@_x0004__x0005_wNû_x0012_L@8@7ÐL@rV_x0003_v_x001E_L@Ô§;Á|L@8¦_x001F_uL@øwéTDL@ðÊX$8L@ò8P²_L@ma$@cL@GÓH(L@ÜRl¿dL@µ×_x0002_ÇL@e¤_x000E_"L@VfÚ_x0001_yL@	§¡_x001D_L@ÏN5{±L@©jì_x0010_¡L@"ò!L@qH"tL@_x0018_v_x0014_L@
X_x001D_zÍL@_x000E_&lt;_x0008_jL@¹§_x0017_^&gt;L@X9Å·ØL@_x001B_Ü_x001A_ßL@)E©yÜL@ó^¬L@Rèc!*L@}Ñd­L@ Ð4-åL@4_x000E_E×ºL@Å·_x001F_4_x0002__x0004_ªL@¢ð&amp;UÓL@W_x0004_­DL@iÜÝ¿FL@Ü@8ÁL@ç7oÑ²L@81ä¿L@ê6]L@_x0018_fà_x0005_ÜL@uë_x001E_L@_x0011_S&amp;&lt;L@2R6L@Ü_x000E_zw_x0002_L@#â7Ì#L@;ùQÿL@AÛkËºL@Î­Iz_x0012_L@ê!¿'_x001C_L@¿²ÞZðL@ÆK{QL@Ï5V_x0013_L@æ±|ºL@dµK¯VL@Ð_x0011__x0003_ªL@©³îa^L@¢'_x001C_EL@_x0014_Î«_x0001_xL@õQ³L@SÆH)L@|mÎjnL@ÙîªbàL@_x0018_e¢ÀL@_x0005__x0006_X¹å¯LL@]&lt;ôÀ.L@Ù^É%L@|¸õ[L@î×+ L@ð_x0003_RL@ÈÜÙ¡_x001B_L@ÍÍYå´L@ì¨#XL@¯$s_x0017_L@°§ÉJ_x0001_L@_x0004_6¿ÌùL@
Ç_x000E__x000C_L@d¤_x001A_-L@_x0019_±_x0015_-L@áÌPL@ØßÃáL@ 2ÄßÿL@,¤L@Ñ&lt;¢_x0018_½L@.Ú±_x0013_ÀL@_x0006_ðñ_x0008_L@_x0006_²dóL@*w4L@s¹_x0002_LL@ÔÒ±ÊL@ï [¥êL@5YN§L@ð_x0017_K\XL@å¿è_x0012_L@ó#ã!L@ò£:_x0001__x0003_PL@øÞ¤_x001B_&gt;L@ll._x0019_L@¤_x0016_ßåL@ÚÒdìÉL@àsÓr_x0003_L@ó$ÂÑ L@._x0019_ä÷L@Î~_x0010_L@S?"L@±)£&gt;÷L@}ÍhL@¿pì[L@¥å«_x0002__x000F_L@(½ä¤L@_x0012_7þ¬L@ev_x000F_ÛÅL@"L@4üÿ
FL@k²¥ÖëL@HÂ-ð	L@Ï¨fÊL@½.-L@¥©_x001E_¶L@¿	aºL@Ã»øL@Ã$·gL@&amp;Òi·yL@Ô_x0013_bü_x0005_L@x­ï£BL@
!&amp;_x0002_´L@éDØsL@_x0003__x0004_¢ÞiLUL@ÕuÎ_x001C_&amp;L@!GÛ bL@D?Oz5L@Çûq&amp;ÊL@§_x0011_!7ìL@_x0017_ù_x0010_7_x001C_L@#%®Ý[L@O¢Z_x0003_ÔL@;``_x001D_iL@·wíõL@çÞÁ_x000C_L@Ø×~ÇL@7k_x0007_YîL@N%)àOL@_x000C_ÉxL@Û_x0001_ÈL@ËI#ëüL@Þ!:_x0005_L@_x001B_
dL@_x001A_lt_x0005_L@aôr_x0002_L@\yö	L@ÌCf_x000F_L@uÜ³®L@Þ6c%pL@¡ýh_x0003_L@FÖ³_x001C_L@dÇÖýL@©ùJL@gô_x001C_ëWL@Û_x0006_ùj_x0002__x0003__x0008_L@_x0010_+_x0017_IL@¬/¥_ÕL@^¤L@àøô(¡L@¾WÔadL@ËZÞ·ÇL@
_x0013_JL@ÈáÖê~L@Ó_x0004_þõ!L@:}møL@×nõæÎL@_x0003_vþ)æL@÷:¨eJL@Îà	rëL@'"_x0015_1ÀL@3ß8L@ãìS_L@h×h(èL@­¸ Ç#L@lµ³KL@[_x0003_TÅ¤L@É¯_x001B_ÝL@×}·_x0012_ÔL@_x001D_¹&lt; *L@_x0004_E·L@5_x0001_¤1L@¡d=ÓGL@k¦ÈL@~K6_x0011_ÂL@»`ÿçøL@¯_x0002_ê¢×L@_x0005_	ç±àèL@Þ0/_x0004_L@J_x0010_æ°L@_x001A__x000C_¶L@ò¹ó'QL@ïõÃô!L@Ä½íBÿL@ª_x0019__x0006_ÄÛL@èUQ.ÌL@e _x0010_TL@Ðê+ L@_x001C_ØeÙL@_x0003_«·8L@´Þ¸L@T_x0002_/L@cñ/_æL@5Ù_x0013_L@S÷Z L@#*z5óL@ÇÄ-«+L@_x0007_Ç#Û­L@¾_x0001_ïm	L@íÈRÿpL@AAùL@_x000C_E1©VL@_x0008__x0015_f¦çL@ÍÂ×IL@K&gt;4OeL@äÍØ%L@à
²J4L@ËÔægvL@º¥Î_x0002__x0004__x0003_L@_$_x0002_L@×8½`cL@UEÝòL@!ÇËbL@:Ñë,_x001E_L@þg1_L@¦Xe_x0018_íL@¿ÒL@ùÌ=ÄiL@^_x0010_ÄâL@±dû$L@qXf1L@ì¢Y/L@ªà©[L@þL_x0004_ñL@_x0008_ü_x0007_iGL@²Õ_x0001_L@ç÷_x0015_MßL@6+_x000E_L@Í¡&lt;ø"L@$â#&amp;ÀL@r­_x0019_óLL@eÇ;{µL@5X?L@Ã¡¾GL@_x0017_'pÃL@:úlìÊL@/6îG_x000E_L@T_x000B_»^ìL@47W[L@ÂI5ÑL@_x0003__x0005_´Å~\åL@&lt;³á{L@@¦ýL@g_x0001_'FþL@]­ªýL@YãÐ¡L@n;º*´L@_x000B_ÕvU_x0019_L@±_x0008_ã ÜL@+ò³nNL@fáb/@L@$à¸_x0018_L@tm¼¥L@ÛF_x0015_ÏÓL@~á`®cL@ðÙ(#L@_x0012_©ÛysL@º®¦L@°g_x0013_k&lt;L@ë_x0002_JÉL@'¹uv_x0001_L@ÁÇ_x0002_eCL@ýàtL@Ä&gt;¾Ë-L@ _x0004__x000B_ËL@£_x0017_ÃL@RE_x001B_ÑªL@zà§2L@~üÞo_x0006_L@_x0005_¿ÛåL@÷ýÎ_x0018_UL@-_x0008_ºT_x0001__x0003_iL@þÂe]ÅL@_x0001_ÒàØÒL@¿Ï)ØL@_x0007__x0013__x001A_;·L@Ó_x0013__x0015_ÜL@Ønq_x001E_L@*×DjuL@_x0019__x0012_E¦²L@¢djÅøL@$6m@L@ùá%ªL@&amp;y*_x0001_âL@ÆCÔ?L@3¤ÖL@`õÕÒL@½_x000E_ååL@PÛ
_x001A_ØL@Á¢Ò¯»L@^q_x0016_UL@w_x0010_âSãL@s-/îóL@ª_x001D_Û_x001E_ìL@_x0017_¾úRL@v_x0002_F_x0013_ÄL@-ré_x001F_OL@_x0018_@íL@ð¢ªa_x0002_L@}¡ÇÙL@UÅ7ýL@_x0015_)*ÊFL@_x0007_®}ìsL@_x0002__x0004_°êmL@8ïàQiL@ÃÒLiL@ÿ_x001C_`_x0005__x001F_L@D¬o'L@9E"ÚL@áx!Ö¹L@Æ_x001F__x0011_çL@_x0011_Ç_rJL@Z¢_x0007__x0008_L@Ò!_x000E_L@_x0019_ëÚ¹L@m_x0001_ÞvL@¦y¦vèL@`_x0016__x0005_àL@_x0017_-p°L@«¾á`sL@¸IìÛL@4 XàL@ï@ì/'L@¡_?ÄL@áslëIL@K_x0014_F,L@d=L@__x0003_¤°frJ@_x0008_í·%iJ@I·;cJ@&gt;T_x0014_Ø*nJ@_x0013_Ç+ÝJ@êî¤â%cJ@_x000B_ñº_x0015_zJ@_x0018_èu3_x0001__x0003_ÕJ@Gd_x001D_sIjJ@=«ÔJ@«_x001D__x0002_C¬tJ@=nÜgJ@op[ñzJ@¬zJ@_x0010_Q)³ý^J@£-ÎDJ@|.lRJ@_x0016_M%_x0006_J@^1gùJ@\:åJ@28ÇeJ@b"'ÔsJ@¢Ö/J@Úõú|§iJ@Î[È±ûJ@¾í2R¾hJ@°_x001F__x000E_zJ@1«uwJ@ÞªLJ@MC£J@ëõ=ímJ@x+kÃyJ@_x0002_;_x000F_ãJ@BÜchJ@'fk_x0013__x0016_J@ý_x0001_ÊÑJnJ@iLË_x0008_iJ@q¡µ_x0005_mJ@	d)ýáuJ@_x0001__x0002_²	_x0006_J@y~_x0011_êJ@jAz"G}J@e8V~KJ@î_x000C_6TJ@h_x000F_Ê_x000F_îJ@_x0001_eõ_x0018_sJ@½%_x001F_À`J@x%_x000C_tgJ@ÂßÅº1tJ@M_x0003_f_x0012_÷J@ÃÛµË~J@_x0011_ºp_x0012_vJ@eäÙ£õJ@3ëìg±J@¿! Ý+VJ@½E__x0019_gJ@?MoÏéJ@b7¥ý®cJ@ú_x000E_w
J@ Ø£Ì£J@ÁW²ðaJ@aý_x000C_bJ@ª_x0012_g;J@Y×àrËJ@tâ_x0004__x000B_yqJ@7æXW5dJ@+ûXø{J@iKèqToJ@Â^mþdJ@_x001F_)Û±gJ@{Kë_x0003__x0004_WJ@]sóÇJ@%­² J@_x0002_2_x0014_¢_x001C_\J@®_x001B_ÚZvJ@Õ1ÙJ@«µ$wJ@S8mJ@hX'_icJ@c±qzyJ@¢ÏÏ|	oJ@ð¹ÓJãkJ@)x`¸HJ@"P@äÿJ@!Í_x0005_ÁnJ@B¯PíñpJ@'G_x0010_j_x0006_rJ@·½_x0014_÷ J@¼'%®ZJ@_x0008__x0006_dI_x0001_J@"pþ&lt;J@b$ØÛ bJ@_x0015__x0011_{î_x0004_tJ@x7+Ð_J@Çùa9~J@Î_x001F_ÈÿgJ@³&gt;p.J@{ì"c_x0002_RJ@Úõ_x001B_½~J@dÕªJJ@_x0007_&lt;pFq¨J@p|¼4_x000F_rJ@_x0001__x0002_Ä(kXJ@_x0002_9L£J@íY£_x001C_kJ@OÞJ@È´_x0007_Â0xJ@aKældJ@/¥íHpJ@BÁÁ^mJ@_x0014__x0010_2J@.¬J;9qJ@æ³·Í¯J@¥
k_x000F__x0003_J@¾@ZJmJ@_x001A_XS`J@ÃJ_x0010_ö¥~J@ö~q}J@Kù¯#?J@{Õ_x0018_õhJ@]_x0005_Ä&lt;kJ@ÿÄpÖÃJ@4_x0019_jYµxJ@ßØLïnJ@ÑhÌWüjJ@-F-J@;_x001F_³ nJ@_x0015_´Lü_x0001_`J@Ú÷*_x0006__x001E_J@ÎEËrJ@a¾¤%¸J@¹~éïrJ@_x0015_Ií±~J@°¸»Ä_x0001__x0003_QJ@ús¸ärJ@_x0017__x0002_þH;J@É§_x0017_J@_x0017_Âñx}J@_x001C_&amp;_x000C_µUUJ@_x0019_½OefJ@}Én_x0016_K J@5[¶J@8Ì_x0002_rJ@â¸X»qJ@_x0015_4ÇûxJ@fÀ¶&amp;\bJ@#0ß(ªrJ@¿«Ý_x0001_FsJ@y¼_x001E_¼_x001C_ZJ@oÏØéJ@»ø«YJ@_x0005_åÒ³©hJ@6LìåãrJ@¼npô`J@]×_x0005_¹JsJ@/1'æfJ@ùmh,mJ@_x0011_l_y³^J@©_x001C_ÄmJ@_x0012_ûóÅPJ@&lt;ÔÐ_x001D_J@BÍ_x0010_7íXJ@¡ð¡þuJ@:X_x0016__x0006_YgJ@Mõ§FÉnJ@_x0003__x0005_T*¯ppJ@ä9_x0006_ÊÄWJ@_x000B_P½6oJ@ö_x0019_åûÿ¡J@¿ý6ÍlJ@*ÑÆü_x001C_J@c_x0010_%ØkJ@(j_x0019_ùöbJ@_NS¡_x0012_~J@ýZ[J@A_x000B_9J@èÒ±J@i?_x0004_o_x0013_J@zVá_x0007_~J@³Û¤tJ@§_RkoJ@åÔæãAJ@õ¬||rJ@YÔJ@Ïc_x0001_ÅJ@±_x000F_/DJ@]2_x0015_]ÈJ@»î`"_x0014_eJ@ _x0018__x0010_T*¡J@_x0002_hÀS^J@å#1ÁlJ@9K°UPPJ@Ä±KfjJ@ß_x0015__x001E_»}J@J_x0014_b_x001A_|J@6h_x001F_IEJ@s§Y_x0001__x0002_çJ@_x0010_w_x000B_7_x0002_J@[Ó_x0012_H­sJ@¬	±&amp;J@)§Õ¯¢oJ@Ú®_x0017_jJ@è dûlJ@_x0011__x0014__x0003_i:uJ@}ö_x0003_GAJ@×}_x000C_%nJ@Kå!_x001D_/yJ@n_x0018_v¢/{J@ì¿¶£óuJ@¹¬J²J@Ûº´®ÐpJ@bE_x000F_¦J@O_x0017_"7mZJ@^.Z©wJ@®_x0002_6w qJ@E_x0008_ÿ¢OJ@Âýt.J@ÏðZJÊ\J@õ¶_x0017_fJ@_x0018__x0011_Ä^J@Ì}×UJ@e_x0014_ö_x0001_J@ún_ÀÜRJ@ýË_x0012_NJ@slVÉ"lJ@´@©_x0005_nJ@;×,ÂªJ@äß±õJ@_x0002__x0005__x0016_x÷Ù{J@ÒÝïZJ@Ø\õÐ{J@_x0001_û°gV§J@ø¬áwJ@ï\_x001C_#X_J@%NkJ@kÛ/ÀjJ@(ÆúdítJ@¹4ØÖaJ@_x0012_Y¶_x0017_{J@_x0007_/9ÄÓ|J@@ë²_íJ@°r_x001D__x0006_¿UJ@P_x001B_4¿+J@ãbyJ@ô9²ØJ@s©ùð:pJ@1øIÅ}J@_x001F_&gt;ØJ@ÛÝ_x001D_qFJ@5_x0017__x0003_a¬jJ@ÄQûªvJ@M8¼Ê3SJ@æw_x0004_k©J@Þ4Ü·J@iä_x000E_ÏcaJ@üÈw_x0002_J@ÜÃsY@zJ@G=.ûaJ@ö@wi_x001B_^J@0W_x0001__x0005_OJ@ÈDý¡ÄzJ@¨_x0016_^YxJ@_x000E_òÚßªJ@'Ð¾MÿJ@(¿_x0013_XJ@Ê_x0013_`ï_x0008_J@éI"J@â_x0014_Eº_x0004_wJ@+_x0011_bü_x0005_J@*¬¼_x0008_.J@,ÀÒcJ@µãËñÂJ@_x0013_­ZÜÏtJ@Ç_x000C_ ¢ù¤J@X÷RXJ@?H_x0006__x0006_ìdJ@jß¶¢iJ@v_x0003_ù*£sJ@Ú
ó9J@AÉ1·ªJ@_x0013_¼¼]lJ@NBÓÙ_x0002_{J@b_x0017_7Ü
pJ@9,®|J@V&gt;is¬kJ@ò_x0012__x001B__x001D_jJ@{Ò_x000E_Q¤wJ@þ_x0004_s]J@%8®uJ@_x001A_1-.rJ@x$ô&amp;weJ@_x0001__x0002_ßÆ6÷?fJ@\ÐÎöfJ@Øh_x0015__x0004_J@?hÜjJ@ÑøÚ"+J@{Ó¬êÌoJ@w; ]nJ@#Û]¥¦¤J@Ï-wÊVJ@è'_x001F_dJ@¿¥ÿä·J@_x000E__x000C_fó§J@Yé£ÑµJ@0ªÀ_x0016_KJ@|¸æôYJ@Ö"_x0013_ ÊJ@¤Ûôc[J@zUSaç[J@_x000B__x001F_;üeJ@l`¯±ºJ@{ð_x000B_u_x0006_bJ@áüpýiJ@¢j½ä¢J@f_x0018_+æ|J@|e_x001E_`_x001E_J@\e_x0003_Bê]J@-¹_x001A_é¶J@ø¤7ÞÜiJ@6Ê%J@$ðªÍeJ@Íù¡_x001A_ôJ@ýq]_x0002__x0003_J@6_x0001_Àd·J@_x0006_ GÆxJ@^*OéÃwJ@s_x0007_dß÷{J@._x001F_ÕJ@ÐBØgpJ@u/_x0005_mJ@å¢_x0001_ÅXJ@å-Âe-wJ@Öå­%6J@_x001E_.´­/WJ@}LßJ@û¦Û9¼{J@á_x0013_óYtJ@éí8&gt;J@Ò»defuJ@Ë­ªÏJ@±ÁhReJ@4X'I
J@¶¸Þ}J@h¾°Ý×J@_x0016_yñÀ_x0019_uJ@ýú5_x0002_hJ@ùõ%J@è _x0007_J@ÜÎ*yJ@5_x000E__x001F__x000B_LxJ@_x000C_Þl1J@_x000B_|ÉMJ@:ò gT]J@LÝýOUJ@_x0001__x0002_þÏè=cJ@hµw²§J@*Ñ^?_x000B_J@_x0011__x0008__x001A_Æ\qJ@_x0003_n2þ_x0010_qJ@¯à*vJ@äç¥[J@«U!7{J@,n*§[J@s_x000F_©éyiJ@HºÁlü`J@ÅÕ{&amp;¡¡J@ì_x0016_Øø£J@ÁasJ@Ï!"ÞqaJ@zjµWYJ@:Zë_x000E_µJ@x1ÅJ@Y`ôÐ|J@	G$J@Æ_x0006_Ô»(hJ@T_x0002_¨ñâJ@6¼MÉQwJ@8úí°òVJ@_x0017_TÒkJ@ñ÷)ÊÅJ@!¡r©_x000E_J@w_x0006_µÁe~J@¦GKâqJ@:e_x0003_ç uJ@ë_x0013_PkJ@¦#wø_x0002__x0003_SJ@Ãò_x001B_úûcJ@àpP`|J@,K\TÅJ@_x0014_£¡_x0007__x000F_wJ@ò«Tu+yJ@@ò@ÕáJ@ry¡Ò£NJ@ï¦GYiJ@5d	ÌÂfJ@¯ ²&lt;J@M¦¦|J@é¤c¡3iJ@%á÷hJ@dË~'ïJ@ó«_x0001_ìåxJ@Ý*¸qvzJ@Ú±÷r£J@cø"ßdJ@Ë8^ùfJ@$y_x001E_/[J@0ÆS J@_x0004_Õ:J@Ò~¢ÖÅJ@£e/;"zJ@~.p;PdJ@É­_x001F_$CvJ@niÚq&amp;J@í6ÅþJ@¿m¥:_x000F_J@&lt;ÊÁa=JJ@È:¥$s|J@_x0002__x0003_I¾&lt;J@_x0002_@ºD­J@4ÌÄ3TJ@æ}&amp;¸J@Üâ¥LJ@Oîø|tJ@0Í³n}J@_x001E_l¿ÍJ@nÎ	(ËvJ@·³5@_x0005_]J@ ý_x001E_ÇJ@óÖÁ"_x0002_J@y\¼"¥TJ@ae*J@ùØ½hÇpJ@õNÉc"}J@X_x0001_­_x0012_®uJ@ _x0011_Ù[{J@¶uqanJ@_x0002_º¾&amp;£J@ÒVO3ØYJ@9t_x0016__J@D[ÝPªJ@þsÊy)J@&gt;Â,õOJ@©_x0019_®£õxJ@_x000F_×ÀDJ@ÄßpvJ@¹¶7|J@1æ_x0006_±vJ@Ngu`J@ë_x001F_ÓÏ_x0001__x0002_J@ÛH­_x0013_J@ºM:SX¦J@À=_x001F__x0002_¦J@_x000E_x_x0017_¬;\J@è~sJ@6mo¬_J@`a!¯aJ@t_x001C_ÜÁ+J@G_x0002_îñ¬J@_x0019_sû÷J@t_x0011_\J@h­¿ç_x000B_}J@J_x0017_ÓêhJ@LÞ4økJ@ÓTµ]J@#þÈ'ëoJ@%ÄÌ;0bJ@ùÁ#ÿJ@ÇºçSJ@ÔF[I_x0005_~J@·O_x0014_õWfJ@°§E/ìJ@^C%èyJ@½¯ôb_x001A__J@ß2eÍ¶zJ@@_x0014_rlJ@IzÍuJ@v#O³­J@a9¸_x001D_J@d¾^_x001A__x000F_mJ@J¬_x001D_ÍÀoJ@_x0001__x0003_,mËáJ@w_x0012__x0013_PJ@óm6ô¿}J@¡	¬éÑ}J@åWwù0aJ@¦³Ø_x0007_J@iü%¥J@Õ°6`J@¥_x001B__x000B_ñsJ@_x001A__x0002_ÓANJ@È£×bJ@büÕE_x0008_J@Å§7ÎÞyJ@ÏfÛ³ÕJ@_x001D_yóÜJ@è.ú-ËJ@NóæmJ@ØÙÈ6UJ@Þ2ÕlJ@%3h)_x000E_xJ@`eÕ6©T@­&amp;Ó_x000C_8¦T@G_x000C_'ÊyªT@G¯=ön§T@_x001A_6ð­©T@_x001E_w_x0004_j®T@Ã;~x©T@_x0013_t_x0004_¥T@þª"ú©T@C![j§T@	^_x0012_I¯T@·Ô_x0005__x0003__x0005_;«T@Iÿq_x0003__x001D_­T@qêb9ð£T@_x0011_?_x0017__x000B__x0016_­T@ &lt;U|A®T@ß×¤`§T@=ãzÄªT@_x000B_ÍK§ªT@ÿ#(Ïü¨T@ëÿåøT@Z»²_x0008_m­T@¡4-Ü¡T@_x0017_"÷ya£T@~9õÝm¢T@GnØ
3£T@0è)nª¡T@&amp;6(_x0013_®T@Í[Ú­T@ôÒg_x0002_«T@¹61ÏÍ¥T@óì±,¦T@eRAJ©T@¼Î_x0008_¹«T@Ðd_x0004_ÏÐ«T@ _x0011_2_x0001_a§T@Ô1¤T@a|+_x0012_D¦T@Õôx©T@Í×ÆV#¡T@§Óq!w¥T@¯`h_x000C_¤T@_x001B_x3_x000C_§T@_x0001__x0002_S½î÷ ¥T@Ò8vU¬T@T·X#ªT@Ck§_x0017_¼®T@_x0005_gÞÀÿ¨T@«åTQ§T@_x000F_ôîZÊ¬T@Lj¬T@½_x001D_0Cë®T@i_x0018__x0007_r_x0019_§T@Ìç=j¥T@õ_x0001_(_x0014__x0003_£T@¹açÉÍ­T@BÊ\§T@#M§úÒ¯T@²_x0019_zs/§T@;ÃP_x0016_´©T@_x0005__x0019_1FÚ¢T@ñÛ¥Ï*®T@Eê²2Ï±T@ÞS1[±¬T@Þsyç§T@C/¯_x0013_§T@éQ³¾ÑªT@~âïV/¬T@XÎ¸*¥T@-^k_x001D_ï­T@õd®hL¥T@7Òø_x0019_¤T@È7Íõ(°T@_x0016_¡&amp; _x001D_¦T@PCõq_x0002__x0005_h°T@@4úCØ¦T@_«Nl¯T@D0¤T@p_x000E_/Ôù§T@=t×±À¬T@ï_x0017__x0018_±¦T@(QåË ­T@_x0004_Zf¦T@_x0013__x0003_¡ì&lt;¡T@Tó_x0001_W\£T@nÔe©T@U(_±uªT@_x0018_)._x001F_ªT@¡Lpn®T@ùÊý`ê¯T@á¹4hªT@Ü4­«T@¤Nç\N®T@*Y_x0001_
_x0010_±T@®¼Á¨T@_x0012_ÐÕ£#±T@Z_x0011_Õ½_x0007_¨T@	_x001F_gh©T@'é[_x0012_±T@
Dª*¨T@Oe_x0012__x001E_¥T@W_x0007_iÚí¥T@Þ99_x000E_J¦T@iÈÊÐ¥T@?û_x0011_¡T@i£µ_x001F_æ£T@_x0001__x0002_Ìx ý¤T@"ín_x000B_{¦T@
Ïì­§T@Ô£g_x001B_±£T@S1_x0014_3ª«T@íy(xË§T@ºzz ¬T@_x000F_m_x0012_Õt¤T@Uè(2_x000F_¯T@_x0008_+ª¡S±T@(_x001A_¡bªT@QÃbg
¬T@,¼3¬T@.FÝ_x0011_ÚªT@«BÚ_x0003_­T@_x0006_öì´D©T@A,pK§T@EÜ?6Ø­T@»¬_x000F_
©T@éÍù_x0013_D¬T@,\¾l¾¨T@x§~¾Ô¡T@§îÎX­T@_x0013_àÒMÎ¨T@×fçêS«T@_x000F_í°l:¥T@:æX×¦T@ÆÉ&gt;_x001D_¨T@7òô_x0014_¥T@a_x0019_ì_x0018_¬T@è2ÂËm©T@_x0017_¨¶£_x0001__x0002_²¢T@Y$
ÆZ¦T@+_x0008_Ð_x0014_ô«T@pºµM­T@_x0004_K¥Q«T@¥ø»_x001E_í¥T@_x0002__x0012_J _«T@_x001A_rµ='¬T@¼W%ÏïªT@ßWá7u¨T@$z$DØ©T@_x0013_6­B	£T@X9xmÕ©T@1ÔÓX_x000E_­T@ |ÛPì«T@aÞ=±J«T@_x0014_CÁsã¨T@ãü"Æ¤T@ªA÷55¨T@ÿù=nX«T@õø¨²T@_x0003_ÐãÝ®T@C#eÒs¥T@ó£zÂþ«T@W6ú®T@_x0005_/1¨T@`9©2_x001D_©T@üî	çâ¬T@E\Òð_¢T@t&amp;´Ï¼ªT@µgäªT@°ÿêÃ©T@_x0001__x0002_n¡[_x0018_¢T@¨Â©÷OªT@t7Ù£T@&amp;_x0019_ÆÎ©T@¡-fY·ªT@$/p§T@U_x0015_óZ{§T@Æ&lt;l}©T@Í;*$j±T@èJR¯ªT@)#~ê©T@_x001D_ÒD;w­T@_x0004__x0018_£ß¬T@h5Mé¤­T@ÐÌñdJ±T@ª_x0006_ÑóªT@`=©­T@©ÄßÛÀ£T@Ñp&lt;x£T@ªÈ`_x0003_Ý¦T@"Õ i¯T@ò·ò¥T@|\]P¦T@_x0002_é_x0006_öç¨T@êq_x0008_©T@_PÒ¥T@ÚJ_x0019_e	«T@1qñá©T@Ý=xæ{«T@ñqjä¤T@yÂ§T@_x0012_g_x0001__x0002_Ö¬T@'â¤}I¢T@Îµ¸_.­T@ìàak£®T@í;ÖZv§T@ûeôj¥T@$³°;²T@ã±_x0013_ðK¨T@Jyn·¬T@øn¦T@ýr_x0013_çî§T@)­wAÁ±T@¾áÃËl£T@FÛÈ¦©T@V_x0006_c§T@¶Bí_x0014_Þ¯T@ºï)#e¡T@å_x0001_Ã¦T@PP_x0008_GØ§T@ìðtÇ£T@sMQÍV¬T@!S@_x001D_®T@x&lt;#­T@t_x0016__x0011_ò¤¦T@+z©:óªT@e²ÎL¡¨T@²Ù@é_x000F_ªT@rÛI_x0006_ªT@8^"bú¬T@Ñ&amp; z©T@­¹:Ùf¤T@6_x0016_Ë*­T@_x0003__x0005_ì²ßÙ	§T@¾_x001F_É§±¦T@_x0006_Ý_ÐA§T@òRß¿e­T@`5:¨T@÷\µ\[¨T@XÔL_x001F_ ¨T@a=+è_x0013_¦T@_x0013_s¹_x0002_]¯T@÷kßëS¬T@ÙÚgÛæ±T@ÀÈ	Ç­T@ê×ñÞ§T@_x0019_S_x0011_:­T@]I	S~¨T@9È#¥T@Ý_x000E_l²T@ò_x0014__x0014_ÿ¦T@q¢±Ó5ªT@&lt;BO¯T@_÷_x0006_è°T@P_x001C_¡_x001C_ªT@_x0002_¤ïV³T@¶_x0011_%_x0015_X¨T@0×Ú_x0002_=ªT@_x0001_ç±¬¢T@_x0014_1h_x0001_ªT@îæ_x001B__x0004_¦£T@82¦_x0013_4§T@ÛtÅ¨T@{r££T@®_x0013_À_x0014__x0003__x0004_\ªT@_x000B_ÿºw?ªT@§\Ö¨T@_x001A_è&amp;l¨T@eì3Î_x0014_¡T@dÁÎÇªT@È&amp;ö¢T@(rV®T@L-IûªT@C_x0016_í¦T@._x0010__x0008_¨T@Bk£ ©T@êã#&gt;x¬T@4Ä]¿w¤T@6ÀSH©¥T@ÄÆk£T@Ò_x001F_'ú°T@HÆ_x001C_Ü;¦T@vD]$§T@¶_x0012_ü¼¡T@þJ7vQ¥T@_x0001__x000B_r_x000E_¨T@ï_x000C_Øª®T@¶l*
®T@çXÊñ¦T@_x0016_x3,£T@_x0007_ÃDù¦T@è¦_x0003__x0002_¦T@¹4ù&amp;¦T@ ?_x0017__x001A_û²T@ñ_x0019_ð§T@-eãH_x000C_¦T@_x0001__x0003_«b³£¬T@©b'_x001D_Õ°T@(Í_x0002_×SªT@F­º_«T@uç¤&amp;Ã®T@q!q¹©T@_x0017_h|S[®T@ÙR5ø_x0003_²T@_x001B__x000E_)ù£T@Ç&amp;sÆÀ­T@ßW²þ%¯T@¯[èF£T@Ìi_x000E__x000E_1©T@K_x0010_zCg°T@ÇñÐ&gt;Ó¤T@|ï@_x0011_«T@©n¡{b¬T@dè-Ö&amp; T@}!_x0005_}®T@i_x0001_ò*H«T@sí&amp;È T@´!9,«T@éu¦o°T@_x0011_ËægC­T@}4¿#¢T@M2¾_x0017__x0014_£T@&lt;â5_x0006_m¬T@$=C÷­T@tÉ\W¨¬T@UQ+ZÊ¤T@_x001F_Þ_x0012_5x¯T@Æð£ä_x0002__x0003_z¯T@_x0004_¿ÿí)±T@4§ûun­T@jû_x0007_é«T@0¼¶È©T@TÓ¢T@'Èø.«T@Ã]ºëªT@Ëi´¤T@ÎjÒ8î¨T@yª[¤T@-6_x0013_21¯T@_x0002_ÞôÈ¶¯T@_x0015__x001F_|Ü_x0011_ªT@fÍg!«T@%ð!k¨T@«_x0006_w_x0005_¢T@ñY¿Ú_x0012_©T@+ö_x001A_¡³¥T@x@¸_x000E_&amp;®T@?¾§T@?æ°*_x0014_°T@iE_x0001__x0017_«T@âNHÞ­T@_x0006_Æ_x001F_­T@U3.³T@ª¡xæ©T@SÖè§¤T@®ã_x0011_Ô²­T@:éc¸ T@¢â_x0003_°T@ò45_¹¦T@_x0002__x0008_=@|4n«T@'WtÊï¬T@HU_x0013_­°T@è1_x0011_&amp;§T@|ï_x0005_¦T@&lt;_x001D_æc«T@ÂÀ9þø¥T@M_x000B_U7Ç©T@5È¸:©T@õî#_x0010_¥T@=_x0001_¢T@[%ÅÈq«T@º¤H_x0007_¤T@j{â¥T@Sºâv¤T@µ·]ú¯T@¶WûñÆ§T@Ï¡_x0013_­T@íä2_x0015_Ï¦T@|ûÀ_x0019_&amp;©T@_x0006_lç0·¥T@ú¥éÞ¨T@+´_x0003_8¤T@óØæõa¦T@_x0015_wpô¦T@ItSØ
§T@_x000C_Ûu
®T@^Ï_x0004__x0007_°T@ÁX´T@´@¦Å«T@KQO¢z¬T@Ñ|_x0004__x0001__x0005_:¯T@®_x001E_ìJ¤T@EÑüÐé­T@&amp;_x0016_õ´¯®T@Fµs¿d©T@g§wÄ¯T@óMjF_x0013_¨T@_x001D_5ù_x0001_®T@ÓSÑDô¤T@ûØ©Kª¯T@'ÔËH%²T@ëVB£Ä¦T@_x0008_ÁÏY§T@·Ý_x0016__x000C_¨T@Y·ñEÙ¥T@_x0004__ßLÁ²T@¯_x001F__x0014_Õ®T@
aüv©T@_x0012_@¨ZT@:t¼¨T@_x001C_÷Ü«T@_x000C_!ÛyG¯T@j°nªT@na;ò©T@¦&lt;_x0002_Ä¢T@NcÃàÍ¬T@_x000B_óxº¶§T@ÙV_x0018_5³¨T@_x0010_ªFÌ«T@Ý_x0003_ÐOÔªT@;_x0019_¢A°T@»H&lt;¥ T@_x0002__x0005_v¿T©T@¼Ë§öË¨T@~ø_x0004_¸ ªT@Í?P"¤T@F»[°c¨T@Á^òqÝ«T@~_x001D_Ñ¨¨T@Ä×L5°T@,­ºxÒ§T@h÷lÔ_x001D_«T@#n_x0005_%	©T@ûLbCJ¨T@jØjU&gt;§T@_x0019_¿v_x0012__x001A_¯T@\o_x0016__x001A_t T@^ºX_x0014_E£T@R±jC_x0001_¡T@_x0001_·£_x001A_¾«T@}x)Úß«T@_x0006_¢_x0017__x0015_F®T@#ãê:¬T@·Ö_x0001_ãi¬T@³Eo_x0018_ó¨T@4_x0011_°Ò¢T@8¬J£«T@_x0014_ÍØ$ªT@Î}Ú?ªT@¼2ô_x000C__x0001_¨T@_x0019_X_x001C__x000F_¯«T@Þ_x0015_=]O©T@_x0005_÷æÂÛ¡T@°}_x000F__x0003__x0001__x0002_¬T@_x0012_@Eÿ_x0013_®T@3âÑU°T@6Òçìç¤T@}ÿØf_x0010_¬T@_x0005_Èk}¬¨T@{Q©kX¥T@)_x000E_$_x0003_¥T@Ý_x0011_C9®T@ßDZ_x000C_7«T@TÃ_x000E_øç®T@_x000B_nvªT@oG±ï¹¤T@-_x000C__x001A_ÙË«T@MF_x000B_MO¤T@/kK÷kªT@nF_x0018__x000E_ò¬T@	Tù*ªT@X
Ec¤T@ÀCIÙN­T@û'|_§§T@ï1_x0008_Ø¦T@'&amp;ô­¢§T@ÝNH5_x0006_¬T@-A¢­¦T@¸Êy|J¬T@}_x001C_²Äà¦T@êV:Þ¢T@^Ð®¨T@=äc]Å¥T@a¹ã_x001A_ú¡T@pîQA¥T@_x0004__x0006_»\ÐC¢T@[¨Ì­£T@Xïs´±T@JÂ&gt;Á°T@D_x001D_ºIªT@þD`ñÀ¦T@_x001C_^&lt;Á]¥T@Ä»°T@Z8m_x0002_¯T@LÞÁ¸_x001F_¬T@_x0005_;ÙY©T@_x0003_Lq®¤T@Ú¸À@¨T@Ú±áÒT@/(@¤T@õ4çØü¯T@±Oû!_x0004_»Q@Iÿÿ_x000B_»Q@^°ï\¾Q@.Íà_x0010_¬»Q@j_x000C_·b¼Q@êu}ûÚ»Q@Fò*)»Q@`_x0003_Ù8¥»Q@*­µ \¼Q@'_x0014_Ï0ú¼Q@¾c+ 3¾Q@Í°_x0003_ÿ0½Q@_x0016_oC\¸»Q@!©Fy»Q@R_x0001_Ü_x001F_½Q@gþ_x000F__x0006__x0007__¼Q@"³«þ"ºQ@N&amp;JD¾Q@Gy_x001E__x0007_¼Q@ºô	&amp;½Q@_x0014_M®;_x0001_¾Q@_x0012_q-{_x0004_¼Q@_x0015_Ñ]«½Q@ÿlMí»Q@û@¼Q@G_x0013_$98½Q@&lt;_x000B_7&lt;_x0001_½Q@_x001A_Ã_Q½Q@Ã7ÍéÉ»Q@Hó´¡í¾Q@S¹A°½Q@_x0006_D_x000C__x0005_ôºQ@ä4_ß»Q@H'¸·¼Q@Tè_x001D_^½Q@_x0002_ÆòÙ_x0001_ºQ@þÖ_x0004_%»Q@ ©ÆJõ»Q@òÐ_x001A_ºQ@.U0×$¾Q@G_x0017_P¯¡¼Q@&amp;µ*E½Q@«B_x000C_¹3¼Q@Ü_x0003__x0018_!½Q@ï¦jºQ@[§½Q@YxÙØ·¾Q@_x0002__x0007_Õòð_x001D_¶½Q@æS}0»Q@H|c|¼Q@_x0016_qOµºQ@¸¬\V½Q@÷2àF»Q@d8Îå_x0003_¿Q@_x0004_³[Ï»Q@_x0003_×_x0001_hk¿Q@éz"	Ô»Q@æ/n½Q@cÛí_x0005_ ¼Q@,_x0019_·tPºQ@=B?BÉ½Q@_i¨_x0006_½Q@¯ù]çû¹Q@2î«Ó½Q@_x001F_­Zýa¼Q@;C¢ª¡»Q@@á¼Q@c0¨§¾Q@H&amp;A_x0004_ç½Q@ßA_x0011__x0015_»Q@´_x0005_ÂÑ»Q@®®L®½Q@4!¨öq¾Q@_x001B_nÊ=À¼Q@r_x0016_Íä«¼Q@"QÆ%½Q@ÛÁ²pà»Q@ªz¼Q@_x001D_g_x000C__x0001__x0001__x0004_*¾Q@Y;kRs»Q@³`tz»Q@«ÂS*½Q@»u`2Ä¼Q@_x000C_­_x0013_#s¼Q@10jA¾Q@n&amp;³4¼Q@Ú_x000C_&lt;Ò½Q@dpVç¼Q@`8¸#m»Q@BI_x0019_¶ê½Q@ù·{»Q@Ì´_x000B_»Q@²_x0001_·Ø_x0003_½Q@C_x000F_w¬Å»Q@×ä$Ýï¼Q@_x0012__]¥`¼Q@¨ºçºQ@;¯aÙ½Q@$¢9
i½Q@"J"×¹Q@z^ÛÃºQ@4i_x0001_eo¼Q@[YY_x0002_öºQ@þ_x0005_~4£¼Q@_x0008_N½Q@_x001C_Dx½Q@+X:¬½Q@ÿi_x0001__x001F_»Q@_x000B_ ­²»Q@_x0004__x000F_$_x0017_ª»Q@_x0003__x0004_ýÓ¸_x0008_¼Q@E_x0001_Û!&lt;½Q@;w¯UtºQ@©`o½Q@ç{_x0002_O¼Q@ë_x000C_¢§¹Q@ulÎõ½Q@Ò_x0014_hÙ»Q@{ÌgW»Q@ìûÒ_x001C_½Q@ZÖþý»Q@õÞràQ¼Q@@RÏÒàºQ@¥1ã\ð»Q@Ù³¶$½Q@ê÷_x001D_\»Q@#_x0001_7{ »Q@ïÇ8&amp;©½Q@^_x001C_®4»Q@Î\_x000B_@_x0016_¼Q@Úl_x001E_+~½Q@ó©ßÍâ¼Q@¶øeóñ¼Q@ÊÅe_x0001_ã½Q@ÖG-;½Q@£açg~»Q@-2"V»Q@ «$Ó_x0006_¼Q@_x0005_ãKå¼Q@¡%»ÿ¾Q@8¶b_x001B_ç»Q@î×Ö@_x0008_	_x0007_¾Q@úû½Üb½Q@ý_x001A_m½Q@J[_x000B_Ñú»Q@ø_x000F__x0004_&lt;¼Q@­3ý_x0011_¼Q@v.û§ºQ@¾f_x0002_4v¼Q@_x000B_®:
¼Q@DF=ó_x001A_½Q@}|]ÞT½Q@$û_x0003__x0001_`¿Q@º2¡¼Q@«6&lt;ù¼Q@ri_x0006_&gt;_x000F_½Q@*ÿ_x0018_X{½Q@_x000F_tý!úºQ@ö¢	-B»Q@
§¥U»Q@É¼Ä_7¼Q@Xy¢ýß¼Q@Òñ¡Êx½Q@°sÖn»Q@ÃjV'`½Q@Ó_x0008_CÉ_x0013_¼Q@J;2ÕlºQ@â­3P¼Q@å_x0005_0úc»Q@_x0006_¢¦¯À½Q@Ü_x0017_z|l¾Q@:¶_x0006_7»Q@U_x0017_Ò¼Q@_x0001__x0002_¥³úÍ½Q@2´ºQ@.ìv»Q@ÔJh½Q@?ÄìÜm¼Q@× Dî½Q@¢&gt;Þ/_x0002_¾Q@cs`gp¼Q@Ô«Cè_x0011_»Q@_x001D_¡Cl½Q@TúG½Q@3)_x0015_m_x001C_¾Q@aÿ7fÌ»Q@Û:ë_x0014_R½Q@mð.}»Q@,¥÷¥_x0001_½Q@ÜsTË¼Q@tP:_»Q@_x0001_ã&lt;|=¾Q@_x0011_´­µ½Q@ëÓUd¼Q@;"_x001C_PB½Q@Ñ?'wC¿Q@½é³»Q@ëi·ÿd¾Q@wN_x001E_½Q@îóÁX¼Q@~_x0016_BßÊ»Q@'v¿\¼Q@_x0003_·@¶B¼Q@y_x0019__x001D_HvºQ@_x0004__x001A_ãû_x0002__x0003_YºQ@dëÑâ_x000C_¼Q@Qá_x001C_±»Q@vÀ_x0014_-û½Q@|ª×¼Q@Æù»Q@Ä_x0007_'¼Q@¶_x0001_º¾Q@_x0003_n-d_x0014_½Q@BUs¯¼Q@sÁ^x_x000F_»Q@Á £½Q@¿R_x001D__x000B_i»Q@i_x0014__x000F_0¼Q@öv&gt;$»Q@Ä¿¾óë¹Q@)¬ÀJºQ@Xh/Î_x0016_½Q@½à\gq»Q@r(¨5¢ºQ@'§¿ô_x0002_¼Q@_x0007_à:ü_x000B_½Q@z_x001C_j¼Q@¦þÉ_x001B_)½Q@_x0013_t6]^ºQ@ÕÚ_x0001_Å¾Q@±Õ_x001D_²P»Q@òôî"¾Q@ä_x0019__x0004_¾Q@L_x000E__x001D_
4½Q@KFj¾Y»Q@M®È©5½Q@_x0001__x0004_Y÷yÙÓºQ@Ä@zÑE¾Q@×;_x0010_¾Q@_x0007__x0007_YWºQ@Îbï.É¾Q@7_x0013_"ÙûºQ@À )6ºQ@à|_x0003_H½Q@Óð9Î¼Q@¬íÊ3¿Q@_x0001_Äªÿ±½Q@ôó(/¾Q@tppzÇ»Q@6ï+Ì1»Q@ñ¶#6»Q@i`½»Q@ÊgñÛ»Q@ô¤_x000C_­»Q@_x0019_à¼Q@}0®_x0019_½Q@MU_x0015_åÎºQ@_x0004_Ã­^Ù¼Q@_x0002__x001D_Íã&lt;ºQ@,­_x001F_¼Q@#t«üË½Q@Îz¢ ºQ@~(_x001E__x0008_:¼Q@ÈóèG»Q@,wcu¼Q@CëÂfÂ»Q@-_x0001_¨_x0019__x000C_¾Q@2ácÖ_x0001__x0003_¼Q@Á"_x001F_ü=¼Q@_x000E_sP:¾Q@ø&amp;V¼Q@&lt;¿ä»Q@.ÒÿW¼Q@º lIÕ¾Q@H:C½Q@Ù4ì_x0013__x000E_½Q@÷U_x0011_Ã½Q@¾OÇ_x0016_¼Q@wVïÔø»Q@ÓË]ô°¹Q@L_x001F_gÆ½Q@ÝË`_x0018_é»Q@÷+ð9,ºQ@i§ó_x0005_¼Q@_x0004__x0005_q¹Q@B2l¾M¾Q@r_x001C_5ãºQ@Ñ_x000E_aË&gt;»Q@UÜ_x001E_¤¾Q@´VïÔ½Q@ðÛ°E¼Q@dV_x001F_b_x0017_¿Q@_x0001_{oT¾Q@Ëßè_x0002_Û¼Q@ZJì;_x000F_ºQ@fÆ$k»Q@B8v_x001C_Æ¼Q@_x001E_ó¢õ¼Q@ÿ_x0004_^_x0018_ºQ@</t>
  </si>
  <si>
    <t>19bc08dbd90c8243bcb659c25ee3d10c_x0001__x0004_y»&gt;Ìñ»Q@du;Ô»Q@H±Yïé¼Q@án¼¾Q@6èï_x0012_q½Q@¦?sÞ+¾Q@_x0015_0¿/ºQ@4
¦LdºQ@_x001E_¡GÈ¼Q@ø|_x0019_D»Q@aÚ®²â¾Q@j³.]	½Q@$ÚÇ£þ¼Q@uº½Q@&amp;&lt;Ü¼L¼Q@9åªZ½Q@´áó5¼Q@?ÉèÂ¼Q@Iä°_x0002_¿ºQ@5¸-_x001F_½Q@2]c/ìºQ@_x0003_i_x0015_ÈºQ@4eN»Q@_x000E__x0016_Â¤¼Q@á+3,»Q@ÇÎ_x000F__x0014_K½Q@Â/é8_x001C_¼Q@¥ÊsÃÍ¾Q@Ø°æºQ@àw_x0002_©¼Q@×ø_x0003_,å¾Q@[_x0010_Ïi_x0001__x0004_ê¼Q@Ñ_x0001__x001A_ö¼Q@sÂ¥YÄºQ@òá?ZÁ¾Q@¶ç|åÏ¼Q@?,æ¸¼Q@7Õ _x0002_»Q@ö]k_x0019_HºQ@&gt;*?£J»Q@V=*MÂ»Q@NbI§»Q@ßÚt'2½Q@Õ5U_x001C_»Q@_x0005_°hae½Q@úR3_x0003__x0018_¾Q@Íwä¹Q@&lt;¥ãwë»Q@KAhñFºQ@$ð÷}_x000E_¼Q@GüâS»Q@ÌËÅ©¾Q@å¦É¦_x0015_¾Q@_x000F_¸_x000E_ºM»Q@Ïìù.½Q@\7@_x0008_¾Q@v_x001F_Ê+¹ºQ@,V^¼¼Q@Yô_x0014_rG¼Q@gã_x0019_¼Q@¨Ç_x001C_Öð¼Q@L{Cl¼Q@_x001D__x001C_Òí¨ºQ@_x0002__x0004__x0003_Z¬_x0012_¾Q@½ÍÑ_x0001_¾Q@Ûtç_x0006_ ¾Q@'
_x0014_ûX½Q@_x0019_u_x0007_»Q@º#·ñºQ@¬@_x001B_[û¼Q@Ñ_x000E_a(¼Q@_x0013_c_x0001_¨»Q@Òà6_x000E_L½Q@*_x001C_)d_x000E_¿Q@*gË_x0001_y»Q@Ùn {ºQ@LËO
Ð½Q@Ò;û£¾»Q@@_x0008_Ib½Q@µ¸zÊ½Q@-Vî­}¼Q@îwû6¾Q@_x001A_Æ¯_x0010_¼Q@­(|«¼Q@ü²b_x000B__x0012_½Q@¨ò_x0018_Lb»Q@Ó«_x000B_¡½Q@¡êà"¼Q@Tgx²»¼Q@k1Óf¾Q@_x0002__x0012_µwø½Q@9&lt;¢»Q@ßþ,I¼Q@Í_x0015__x0016_ðòºQ@±&lt;U_x001E__x0002__x0003_K¼Q@ãrÆD¼Q@ -ã»Q@ó)cEô½Q@x_x001B_¸ÔÂ¹Q@yáÿ,¶¼Q@_x0008_®r=·»Q@. A_x0018_lºQ@M`«Bð½Q@ÙÐ´®±ºQ@*tÙÆÛ¼Q@H·¤ÜºQ@QßöÞ½Q@;°Bâ_x001A_¼Q@ftk
»Q@Í_x0006_â_x0001_»½Q@þ_x000E_t_x0018_í¼Q@
pµºQ@¨ø&gt;_x001E_I¾Q@w_x0012_¼ËºQ@«_x0003_6jÊ¼Q@6q¿½Q@_x0005_ó_x000B_Å»Q@3IKºQ@ÊX¸×½Q@_x0002_ö_x0015_g¼Q@_x001C_-_x0019_v`¾Q@$×\ëØºQ@­1_x0004_Æ­ºQ@
ÁcYä¼Q@Ü4;T¼Q@þ½9»Q@_x0004__x0007_ÖÍ6&amp;¼Q@¡­³ý»Q@¬_x0013_U»Q@ðE7·¼Q@ÀåÅì½Q@ç9·à½Q@µifi¾Q@_x0016_¨úíºQ@¤ÈÉ9¼Q@uDçY¯¼Q@h4¨Ku¾Q@¨Cí@½Q@¬ïR-þ½Q@_x0005_C/1_x0006_½Q@_x000C_drÐ¼Q@½gL»Q@M¸.¼Q@*tÎ¦v½Q@É¸t½Q@¹´éUO½Q@_x001E_´A«f¼Q@¬XÆ_x0002_¼Q@¡\ÂO¼Q@c£_x000C_N¾Q@ïÁë;»Q@c_x0006_¯½#¼Q@_x001D_p´»Q@m&lt;yÌW¾Q@Z½$!¼Q@/_x¿¼Q@È(_x0003__x0011__x0004_¼Q@1±¥_x0001__x0002__x0003_¼Q@Ýçì_x0001_y¾Q@_x000F_Ñr=½Q@ú3_x0017_»Q@_x0015__x0008_rñ"½Q@®ã}}¼Q@k¥ººQ@_x0017_VÛp»Q@_x0016_,_x000E_ë¯¼Q@=«ä½Q@t8ùx¼Q@ËQ¢Ëº»Q@1¨×¯³¼Q@z8P¦¼Q@
_x001C__x001E_´»Q@mãÞ_x000B_ø»Q@´_x0008_)ô¼Q@°þ_x0016_Õ_x0012_½Q@éHê_x0006_,½Q@__x001E_&lt;r½Q@¼dX[»Q@_x0018_ù:{¾Q@j_x0002__x0005_j*¼Q@¶Ê{&lt;°¾Q@ty·Áê»Q@æ«_x000E_U²¼Q@V¢³Ø×»Q@°¤ÐÖºQ@åKýÏ1¼Q@ù@Ô½Q@£Ez'-¼Q@}_x001A_4_x000C_ô»Q@_x0003__x0006_~_x0013_o,f»Q@¸g2°Ô¼Q@7#¼Q@p^/¯»Q@Sg_x0001_Ï_x0005_»Q@Ý!_x001A_ÂÚ½Q@ð4º«z¼Q@[_x0007__x0014_Þ¼Q@¹¹ó+¼Q@[LQ;'»Q@;·LçºQ@6âä=Î½Q@_x0003__x0002_ï¼ZpQ@VUd°vQ@&gt; UßmoQ@ÍêÁTPjQ@_x0011_ï_x0005_UnQ@8pø?sQ@|ÒnQ@ºÊ?O8Q@x¾ga uQ@l)kCÔtQ@Ó_x0012__x000B_&lt;rQ@mßó¶yQ@æªÕ,û}Q@#·Þ³`|Q@ÙÕ _x0004_?jQ@ó '[ïQ@¼:à&amp;	Q@	DC@MQ@adÜ´qQ@
Ò_x0001__x0002_FmQ@ÑàáC~Q@'0#ksQ@äÞË_x0011_jzQ@ÒN~Q@+nêjQ@1¯Èû=xQ@YWÊnQ@Ù¹êÂmQ@_x0006__x0013_Æ_x0015_0vQ@mÉ196Q@¨àªÌsQ@OßÄkQ@_x0013_y&gt;äxQ@:¶xQ@ÇS\XÚ|Q@[ÝáîrQ@_x001A_ÁWÐkQ@é_x0004_ºA©yQ@ñ&gt;¯JqQ@¿þûï_x001A_yQ@d¥ô±vtQ@É X¿Q@²o6E|Q@_x0018_ê3ïFfQ@Õ´_x0003_?Q@µ_x0006_&gt;æ{Q@(¿D_x0007_rQ@ïàÉÝ_x0016_qQ@Nlp1ø{Q@=kö@JyQ@_x0010_É#=uQ@89M`ü_x0006_yQ@_x0007_×iÞöwQ@úÛðèrQ@àëQ oQ@_x0001__x0002_88_x0002__x0002_88_x0003__x0002_88_x0004__x0002_88_x0005__x0002_88_x0006__x0002_88_x0007__x0002_88_x0008__x0002_88	_x0002_889_x0002_88_x000B__x0002_88_x000C__x0002_88
_x0002_88_x000E__x0002_88_x000F__x0002_88_x0010__x0002_88_x0011__x0002_88_x0012__x0002_88_x0013__x0002_88_x0014__x0002_88_x0015__x0002_88_x0016__x0002_88_x0017__x0002_88_x0018__x0002_88_x0019__x0002_88_x001A__x0002_88_x001B__x0002_88_x001C__x0002_88_x001D__x0002_88_x001E__x0002_88_x001F__x0002_88 _x0002_88!_x0002_88"_x0002_88#_x0002_88$_x0002_88%_x0002_88&amp;_x0002_88'_x0002_88(_x0002_88)_x0002_88*_x0002_88+_x0002_88,_x0002_88-_x0002_88._x0002_88/_x0002_880_x0002_881_x0002_882_x0002_883_x0002_884_x0002_885_x0002_886_x0002_887_x0002_88_x0001__x0003_8_x0002__x0001__x0001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_x0001__x0004_w_x0002__x0001__x0001_x_x0002__x0001__x0001_y_x0002__x0001__x0001_z_x0002__x0001__x0001_{_x0002__x0001__x0001_|_x0002__x0001__x0001_}_x0002__x0001__x0001_~_x0002__x0001__x0001__x0002__x0001__x0001__x0002__x0001__x0001_ú_x0007_¨ÆIQ@_x0007_1r~~Q@àL&gt;ivQ@nª_x0019_Ô­qQ@_x0019__x0003_G_x0002_ÉiQ@_x0014_®ì.yQ@læ_x000E_ôtQ@Ó9ø¯vQ@;Ìé&gt;vQ@4Óò(_x0008_Q@
*s{Q@¨[ÒÂ~yQ@mJhrQ@äîÊpyQ@@2z«ÚmQ@#£Y8_x0014_{Q@_x001D_d_x001C__x0019_©|Q@`Vî.yQ@¦_x000E_Ö_x000B_tQ@m_x0006_º}Q@_x0004__x000C_-íµQ@K'zvjQ@+­Ödí|Q@=Òüò~Q@A0Ú	yQ@¯Õ_x000B_0ÜQ@_x0013_=_x0006__x0007_åpQ@2oKýQ@yßo­uQ@ ¶í6¾lQ@q&gt;(Q@Z¶]_x001B_Q@êBÕÞ¡wQ@¾þ	_oQ@! ¯|£Q@:5Ö±Ä{Q@rþihQ@;Mj_x0004_ØpQ@®NYª_x0018_jQ@_x001B_îr-'~Q@_x0005_Í)ÿï~Q@BÊ_x0002_{Q@èß_x000E_OQ@_x0014_Û½pQ@À@©Î~Q@¯2¿zQ@n!Ì|Q@ÀÍ_x001B_0âyQ@_x0003_©_x0007_}guQ@}As_x0012_vQ@»ÅäuQ@_x0013_³cå­tQ@¿h·_x001E_}Q@¨Ä_x0001_;ÞQ@·ÁãHQ@_x0019_!*mQ@m_x0004_AirQ@ò°aÔ{Q@_x0001__x0004_wì=nrQ@ç¼[1rQ@V½*ØpQ@ú	uÕ_x001C_vQ@'Ï!vqQ@-ÃÿÆ4|Q@g²0¸Q@o4_x0016_O|Q@U´ÅQ~Q@-S±
oQ@õ_x0008_7:Q@Í_x0004_ïp_x001C_kQ@ÌdÔà=yQ@¾â^¨|oQ@1lÌÁrQ@$_x001C_0DyQ@ðÊmG_x0017_pQ@_x001E_´F_x0003_pQ@Àôþ­ÒlQ@Í©Ô²ÚQ@ÎÖ³ÁIQ@dZÄvQ@X&lt;ÇÉ&lt;qQ@./NdqQ@Zæ_x0017_pûxQ@ÜW&gt;ùpQ@_øÀáOuQ@ñ­Ù_x0002_?gQ@1Ë	³¬Q@]GÇc{Q@;ª_VI{Q@ºR_x0001__x0003_ÛzQ@5_x001C_ÜëËwQ@mmqÿjQ@è¡»çrQ@_x0002_±þtÉ|Q@*Â¹vQ@}(y¢xQ@aþ"mQ@`dÀ_x0010__x0011_nQ@eTh}tQ@áÉ,7&amp;Q@·.¶»èxQ@_@aXgQ@#×þçÌnQ@_x001D__x001F_iÍ
sQ@`É)G'Q@OQ&lt;qpQ@@ªÖPQ@_x0012_IâÇêzQ@i_x0008_C]lQ@II_x0005_È(rQ@£_x000E_Äà{jQ@®&amp;=ÊxQ@c_x001B_yQ@%ÿqzQ@Aý³hÅjQ@[Þ7,xQ@äïdz2sQ@Í_x000F_×z³zQ@IïF_x0007_Q@á±óeliQ@t_x0012__x000C_®wxQ@_x0001__x0003_CÚ^_x0003_{Q@L+»;JwQ@¿abNuQ@ây_x001F_ObsQ@%Ì¨uQ@D_x0010_QÓQ@8n_x001B_9wQ@ìË_x000B_¦~Q@Z¡_x001D__x000C_ÃyQ@¿gì7{Q@9DìsQ@APw_x001F_qQ@ËM(­Q@_x0010__x001A_I_x001C_QmQ@_x0013_&lt;Ë$_x000C_Q@Kûý$wQ@_x0016_¶ì/~Q@_x0008_ù«¡°xQ@êñ_x0016_ë1kQ@m_x0018_ªY±kQ@R_x001A_w{|Q@¡ýÚ®VrQ@_x001B__x0018_ÄU_x000F_Q@_x001F_Ù_x0002__x0006_âqQ@ç_x0001_SQ@SO ÅhQ@À§_x000E_pQ@²Gs.vQ@&lt;8Å°{Q@f1¿ÄÙwQ@-_x0011_/¾_x001E_Q@nÝ^´_x0002__x0003__x001F_pQ@_x0011_$´a~Q@²_x001C__x000E_rwQ@U_x0006_E¦_x0019_tQ@£hÛQ@øö¶¥ {Q@DÉé|_x0003_~Q@¶_x001F_ÔxýeQ@cå¶$÷Q@WlðÚlQ@º¦/1mQ@B÷J¤É{Q@Â.+âQ@_x000C_&gt;'ÜnQ@­D!lQ@Ûe"DQ@äyJ¢~Q@_x000F_ýóï sQ@¹Â_x0014_þwQ@Âç2ðflQ@´bÙµpQ@ÃU$ÈwkQ@øy&lt;(UoQ@cH~_x0018_}Q@]¿¤hÜ}Q@¤ý_x0001_¹mQ@_x000E_µ2êQ@+_x001C_|/zQ@¿õBë_x0004_qQ@ÃÎo¶gQ@_x000E_!+¾-xQ@	#{O÷vQ@_x0001__x0004_-|1cÖvQ@º_x0003_° _x0010_hQ@ßZÃÒvQ@û;2VUQ@ØK#ÍQ@¦_x0005_gQ@E|¨Ó|~Q@ñ­³â;sQ@eàa¤inQ@	hè_uQ@«oæÜ¯hQ@âhþ_x000F_x}Q@öoKX_x0002_xQ@	êWwQ@a_x0006_î_x0019_;kQ@OM5ÓcxQ@p_x0014_¸AxQ@§ZÿK}Q@ø_x000F__x0005_¶Q@I.ÀØýkQ@mÇs"_x001B_nQ@·K`&gt;Q@Ïµ²¥ÉuQ@³jçÝTsQ@ú_x001B_ophQ@G_x0001_3£ôQ@Gýw·_x0006_{Q@«_x000E__x0003_À&gt;wQ@ëazÏxQ@ön¡yQ@tÄ_x0011_VñyQ@_x001F_ ~_x0014__x0002__x0003_oQ@mD»~|Q@çn£,tQ@6!s3ÃQ@_x0003_n÷
¡tQ@1_x0014_àÏrQ@ÐBð
ßiQ@&gt;êÑ_x0017_tQ@_x0013_¾_x0012_ðÎsQ@Ø¯mÆ©sQ@§ÈÎôªrQ@&gt;_x0005_·vQ@_x0006_Ji_Q@G	ïa³wQ@_x000E_ÓKvQ@H¾dQ@ø_x001D__x0001_]ÍrQ@É¡âQ@¦ßò0MsQ@_w° ë}Q@9t*Q@gcÏtQ@uWÝ©wQ@þòx_x0006_Q@é=¤z0uQ@!Èü!ágQ@_x0004_ð_x0003_x&amp;xQ@EkàæIQ@lê"|Q@r_x001F__x0001_-}zQ@¦êaÉQ@ÇfhÿpQ@_x0001__x0003___x0010__x0001_|sQ@,ååUäQ@Û _x001D_=pQ@5/ì@.Q@u_x001C_ë,Q@Æð~Q@í¢HG¶tQ@¥ãwv:lQ@_x0012_Õ_x0006_vQ@¤ðb_x001E_ëoQ@K²fö_x0002_rQ@u	É_x0018__x001B_Q@X¤_{#Q@~\ÄÉmQ@_x0008_Îå}lQ@_x001B_ i_x0015_øzQ@íº_x000E_2×uQ@q_x0015_ïo_x000C_|Q@¼Ø;wdwQ@p}'_x0018_xQ@EçVQyQ@RÆfÑeQ@_x0014_yßÁoQ@Ö¥MÁ5nQ@kQ[8;Q@Ä_x0012_¨¼]nQ@Ü¥JÖú{Q@ZÉ¸¶Q@IõI_x0011_rQ@'Q}	xQ@)ÍTwQ@&lt;q_x0002_¯_x0002__x0004_%hQ@|§)©DQ@ÎÂ_x0011_NðnQ@_x0002__x0003_ÍC5}Q@Ð_x001A_?ù¥qQ@ñô^RtQ@¦PÔ_x001C_Q@å-¥_x0016__x0018_Q@_x0001__x0002_^}_x000E_Q@çFäÝ§zQ@l{SP[Q@_x001A_Ëó5âoQ@
_x001B_ðÛqQ@§(_x0011_lqQ@§Øv_x001C_zeQ@÷
ÄjrQ@hA½äwQ@_x0010__x0005_¿±_x0018_zQ@ÂWõÍQ@É^¾îÐyQ@_x0001_Å¿ªèkQ@¼_x000F_©ü«Q@:ã¸x_x0017_wQ@ÔÖ1Q@'zfQ@sÀýiQ@Ç¡½@Ö~Q@é_x0007_ËØå|Q@yè_x0005_ÖQ@4øË³|Q@îrò/qQ@o_x001E__x000C_[xQ@_x0002__x0003__x0007_ZMuQ@_x001B_ã_x000C_XnQ@WÇ¾ÁpQ@4ÞÄ_x0014__x0017_lQ@cÄ_x0010_qêuQ@&gt;°`%ZQ@üÕ_x000B_½sQ@ÅÄË4pQ@*ïáÙsQ@~ÉºJ§jQ@ñåðPpQ@Ø_x0012__x001E__x0012_¿wQ@_x0013_:krvQ@³{sðMzQ@¬É]åtQ@õý_x0001_èQ@_x0007_»è,QxQ@©_x000C_cóvQ@¡hçÇQ@û³uQ@ûÝ&gt;Q@X6÷Õ:Q@Ïø=\ðqQ@ûÝ_x0013_iQ@z°»]_x001C_~Q@ÛLYvQ@¦ _x0010_ûoQ@~[ó_x0006_&amp;wQ@,a®ØtQ@l_x0014_­¿LrQ@ð_x0015_JÚ_x0019_uQ@%Ý_x0001__x0005_5tQ@mW%gQ@RÂàf£iQ@_x000C_÷úrµxQ@¯`iHÅuQ@Ô]V-_x0001_zQ@_x0008_w,õ_x0002_tQ@ØØð_x001A_vQ@}¥[¬pQ@Å_x001D_ê.BiQ@	µ]yvQ@ôÜ_x0012_£_x0002_mQ@#_x0003_©9{Q@'p_x001F_Ý_x0007_iQ@r¼v×rlQ@_x0013_ÌN½Q@I3nGnQ@f_x000B__x0019_ÁµQ@iû¶_x001D__x0011_Q@òÀ~®¡sQ@©|DtQ@âª¬1ÊqQ@Î
¨ËQ@GM¼C²rQ@ôl5^.oQ@§_x001C_ßö_x001B_sQ@Õ_x0006_Â¶}Q@øî_x0006_ÏzQ@¡_x0003_«Õ}Q@¾âq3_x0004_wQ@`_x0008_t)AuQ@«÷ñRXtQ@_x0005__x0007__x001A_ÿôëQ@Ë-,&lt;oQ@WïÉaólQ@àiZ¶fgQ@òèÕ_x0017_|Q@Ñâi_x0013_;}Q@æèÁtQ@N®	;ómQ@¤_x0002__x0003_É}Q@É+Qd(yQ@5_x000B_À¦¸~Q@½+æ¡zQ@_x001E_®Ã_x0015_©kQ@p_x0003_gC{Q@Üý _x0001__x0008_oQ@é6·_x0004_zQ@÷,_x0006_ Q@aõx&lt;¯oQ@ý±C¤vuQ@ò_x001A_¶itQ@¥¹ÝyQ@h0¦¨{Q@mÁ_x0018_M|Q@O«ÓÊ¥xQ@ãy*_x0006_Í}Q@æMJ­õsQ@m_x000E_çø&amp;nQ@½¦ìµ\yQ@ã©_x0004_ÖrQ@´øF?±nQ@¡×î}pmQ@·àîP_x0001__x0002_ìmQ@	$¬äDzQ@_. _x000F_zQ@Ò-¸|d|Q@´ü(µm~Q@g_x0019__x0015_@xiQ@
&lt;³2WqQ@zP]]üuQ@Bç_x001E_ürQ@_x001A_q_x0005_wQ@_x0007_ü»±Q@¸3¼éêQ@+VLÇzQ@oO[kQ@/Ãd
_x0002_uQ@_x0001_í×ô_x000C_}Q@&lt;_x0019__x0015_oß{Q@·JºÀ^{Q@Ñ[ÖF_x0014_vQ@NMJßvQ@_x0004__x000E_¶Z}Q@_x000E_^x¦_x0003_uQ@n_x0017_ðüQ@_x0013_´ÂÊoQ@¸ò7§fQ@Ôix¥±Q@ô'_x001C_6zQ@nW_x0006_3h}Q@Ü¦Ð+ }Q@Ø·_x0016_ª£Q@O9_x0019_|wmQ@,2àØ\zQ@_x0001__x0003_µªý¤þ|Q@É{ýýísQ@88R6ìcQ@ÉA3æ'lQ@({f{Q@õÁ×@êpQ@_x0001_*X]oQ@_x001D__x000B_­!zQ@Û·ö.qQ@_x0004_Ô£e×¸U@_x001C_\ë¸U@È?üRµ¸U@D_x001C_»$¸U@x_x0004_âÂÂ¸U@ù{·&lt;ä¸U@v6´¸U@ c_x0018_§¸U@ÍÖøi¸U@è_x0002_º¬¸U@óìû»Ò¸U@Ý/ç¸U@j]A_x0017_ý¸U@âÈ¸U@r_x001E_ÐsÀ¸U@'¥Y_x000F_¹U@áÄÅ5¹U@_x0008_Ë×_x0012_ê¸U@7á®¤¸U@©x9'_x0016_¹U@_x0001_^ê_x001E_1¹U@ð'UÓ¸U@õ'ýË_x0001__x0004_ñ¸U@!2Ór¸U@L-_x0017_kø¸U@ï_x0006_£®)¹U@_x000C_»¸U@æ_x000B_ôÙ¸U@Bóé3Ê¸U@dô`0¥¸U@ñç°û¸U@KQ&gt;¸_x0018_¹U@CÃÑ_x0013_¸U@PèhL¿¸U@ú{%g_x0002_¹U@1_x001A_kÆ¸U@O¶}w­¸U@É5aíÄ¸U@GW¥ø¸U@O¸£×¸U@_x0003__x0001_£*¹U@Ê÷ê8_x0010_¹U@@Y±_x0014_¹U@ÔïI¸U@£4y¬¸U@_x0019_B{_x0019_¹U@Ö=Zjö¸U@Y|Dµø¸U@$k/xÑ¸U@;'Y,¹U@ÎzÝø¸U@Ë_x0017_r[¸U@[_x0016__x001D_°¸U@ûp_x001E_íu¸U@_x0004__x0007_+¾k ¹U@ó*CÓÆ¸U@0Â¸U@¶{ñ¸U@¹»9"í¸U@P~¤¿¸U@"ùTR"¹U@îÖ³ã±¸U@~_x0003_âOÒ¸U@_x000C_qe_x000E_¹U@siÇ&lt;_x0018_¹U@Ù¥_x0005_¸U@÷_x0013_Ó¸U@J_x0001_¾Ø¸U@_x0002_$_x0001__x0011_¹U@b¥Ä¡ä¸U@úLÌlÃ¸U@'Ø²_x000B_Ô¸U@ ¯[Æ_x0013_¹U@_x0015_èö_x001B_Ä¸U@ò&amp;ÙE_x001F_¹U@,¥t@ù¸U@_x001F__x0003_í¸U@~³LÑ¸U@"å _x0004_Æ¸U@TÜ_x0006_tC¹U@Z¾_x001C_Û¹¸U@ê0'©¸U@EqJÊä¸U@ivG ¸U@buõrª¸U@©6më_x0001__x0003__x0019_¹U@nN-E¸U@aÃÚ¸U@Ãäk#æ¸U@Yµ©wÝ¸U@Ö^#'»¸U@_x0015_èÄ¸U@³&amp;G¹U@ád_x000C__x0002_¹U@JÔµ_x001A_ö¸U@n%ÕÊ¸U@4_x0014_ìñ¸U@c!YJ$¹U@ïÜÊ_x0014_Â¸U@_x0004_c^ù_x000F_¹U@î¤má¸U@&lt;4N8Æ¸U@x_x0011__x0011_¹U@M4k¨ó¸U@vÀFÿ¸U@"_x0014_;_x0002_¹U@ÀÜ_x000F_"¸U@9._x0004_ª¸U@òýë¸U@g_x0012_àÑ_x0005_¹U@:¾&amp;¸¸U@3M%¸U@_x0005_z­Ðç¸U@ÏïU&lt;r¸U@LS_x001D__x0003_¹U@^È¸U@}¹ÊÔ¸U@_x0005__x0008_8ów¸U@´P_x000C_ü¸U@ çÌE¸U@_x0006_"Ú_x001E_¹U@ÑÉ1bÅ¸U@&gt;¹9_x001B_ÿ¸U@k§	×¸U@úé¯é¢¸U@ÌÁ¿¢¸U@:_x0008_$2¯¸U@iÍ&lt;_x0003_¹U@êKfü¸U@¦Ü_x0003_Ã
¹U@R_x0001__x0004__x0002_É¸U@¬»SÇ¸U@û_x0008_îP_x001A_¹U@¬¯¤j¸U@!CöÏÝ¸U@}.éA¸U@1»S_x0012_¹U@ëÑËN¡¸U@½È_x0018_}_x001B_¹U@õ&lt;à±å¸U@_x0011___x0010_ÔÀ¸U@å&gt;ë¢9¹U@_x0010_®BVÿ¸U@ÌÔ»nð¸U@¸dñ_x0007_¸U@m³´%ø¸U@ ï_x0011__x0018_ ¹U@øZÙxý¸U@Ö=G·_x0001__x0002_õ¸U@N°ü|!¹U@P]\¶¸U@¼ññ·¸U@ZPxÔ¸U@_x0006_ñ_x0002__x001D_þ¸U@I¹H#¹U@ë'!_x0013_¹U@ÛvÀ47¹U@oî?¹U@Jh_x0008_êÞ¸U@*v´¸U@Z-|j}¸U@cAWJº¸U@!Ã&lt;"¹U@¤tkè¸U@ *¸Õæ¸U@Vîa+ë¸U@h®Á/ý¸U@=eÊ_x0006_¬¸U@¡@Cþ¸U@1¡Ó¸U@\j,Íô¸U@9`åÖ¸U@Ò¸sÄ¸U@¹×5&amp;ñ¸U@2H¼ªU¹U@¦ALÊ¸U@xÉ[
¹U@_x0011_§î¿_x0018_¹U@ãèa¸U@aJ_x001D_øë¸U@_x0001__x0006_¯xH&gt;I¹U@z/äÏ¿¸U@E2_x0001_uô¸U@%_x0006_jÚ¸U@³:_x0007_0Á¸U@g¿SxÐ¸U@Oý _x0011_	¹U@Bèan¸U@C2i#á¸U@¸_x0014_wÖ¸U@eË­ß¸U@Ã\î ü¸U@­Ü_x0011_£.¹U@Z®hÞ¸U@ÉOûØ¸U@ÂÜ_x0004_¶¸U@íÐÔÓ¸U@ß)~0à¸U@É$0¾¸U@Âb_x0015_Iï¸U@Ç_x000B_¹U@ä_x0006_Ø[Ý¸U@_x0011_þL_x0005_ ¸U@HQ¸U@Ð_x0002__x0012__x0003_¹U@É!Å§³¸U@X¼q{x¸U@ÇOB¹¸U@ùz©Ô1¹U@3xÉ°¸U@ìB_x0017_¹U@.ráK_x0002__x0005_°¸U@sDÙè¸U@VQ|.¹U@._x0003__x001B_î/¹U@3adÛ¸U@ËwÎè¸U@ªGÆâÐ¸U@*]¿³ ¸U@ä5_x001D_d¸U@î,S&lt;¸U@g,lû¸U@_x0004_¶_x0005_¸¸U@ÎN¯þ¸U@_x0010_aÂ;ò¸U@°_x0001_¯_x000C_¹U@1_x0008_Ó§_x0010_¹U@³¬_x000F_½¸U@ò_x001A_a_x0002_¹U@×lÒJ¸U@ílÈîò¸U@ë}§Ï¸U@É©&gt;ÙÑ¸U@ÜÉú¿ï¸U@{·9Ì¸U@au~+¹U@Z#ö	ã¸U@¢Pc±¸U@}Ä¤¸U@,Ã?	¹U@_x0005_1·0¹U@®@!:Ù¸U@1_x001B_¢_x0016_¹U@_x0001__x0005_`m±«¸U@Ù_x0018_vzâ¸U@%^ Î¸U@Òn1$Ï¸U@9ñ_x000E_Ùï¸U@G__x0004_Îê¸U@Mö_x000E_¹U@±¸ÿ¸U@ó^SK_x000C_¹U@`Ã@£¸U@÷9}@â¸U@TÀ &amp;¹U@%:_x0017_ðº¸U@¬î:Nå¸U@æY·(¹U@_x0001_æm_x001F_)¹U@u=8¿æ¸U@KÍ{æù¸U@Í_x000E_B|¸U@_x000C_-è)=¹U@Z×»ð¸U@hßÏ:¹U@LZbSÕ¸U@¢8_x0003_ö¸U@ñqx«_x001D_¹U@vTÉ¸U@ÃaÛ®¸U@\V_x0017_¼§¸U@Ú&amp;ÀÙ¸U@¥(ùÌ¸U@Ê_x0002_ï×¸U@B*_x000C__x0005__x0001__x0006_«¸U@îÃ¹¸U@ÆDËá¸U@_x0013__x001F_"'Ò¸U@¯Ê_x000F_­¶¸U@¯_x0016_p_x0002__x0012_¹U@Ê¡_x001B__x001E_¹U@`el_x0004_¹U@©G¸Ò_x0003_¹U@ël/å³¸U@èkÓ~¸U@ã_x001E__x0012_ñî¸U@ÁwÙ³¬¸U@_x0005_koË¸U@XIÛP¢¸U@Ü¸Ô=_x0008_¹U@_x001A_¨ß¾¸U@ÑÖ_x0013_yì¸U@Ã_x0011__x0013__Ï¸U@Í}õ¸U@¿ýüD¸U@põI4ð¸U@ÑîGÒ;¹U@¶22¸U@S¦¯d¨¸U@¶ÀL´é¸U@×I¦Ð¶¸U@xÊªÿ¸U@_x000C_èÙõ¸¸U@%ª_x000F_ë¸U@ Qñ'¹U@wFk¸U@_x0002__x0003_På_x000E__x0007_¶¸U@µC[Å¸U@yó_x0002_²¸U@],*:_x001D_¹U@Áô®s¸U@Þ'¬ð¼¸U@°à{ã¸U@_x0002_ÝÞââ¸U@_x001D_&gt;º¸U@íú®Ú_x0008_¹U@4w[_x001F_È¸U@h_x000E_»­¨¸U@	\
sú¸U@9_x000F_ÿú¸U@Æ¸G_x0008_¿¸U@L¯78É¸U@ÿ?ú ô¸U@»©§Ü¸U@Ð³®_x0007_!¹U@¬£µ²¸U@¦¹*Ð_x0004_¹U@ h¤¸U@!ü`©¸U@H£\_x0002_¹U@&lt;ëKÝã¸U@©(ÿÖ+¹U@Qmòü»¸U@sW&lt;_x0005_¹U@H×O_x0001_¹U@-_x0002_ø½¸U@Ë÷¯_x001C_%¹U@SfN_x0001__x0003_¸U@_x0002_åz¶²¸U@{G"Ë¸U@µü_x0006__x001C_¹U@SZ&amp;/Ð¸U@Ça¸U@¾Å¯¸U@ðö_x001E_ì3¹U@iMvv%¹U@o¡#¹U@ª5ßB÷¸U@T*µÂ_x0012_¹U@w[På_x0001_¹U@Kàr´ò¸U@3=é¬ö¸U@°SÛ¸U@_x0019__x0013_ãÿ¸U@+ô(¸U@Ó³ð/õ¸U@ËCA6¹U@^W%¸U@³ô3®Ð¸U@0¸Öî¸U@&gt;8ÍQÍ¸U@3é4&gt;¹U@¾ØcÂ¥¸U@+*Id¸U@µ_x001E_¶{í¸U@9³~èA¹U@_x000C_ì¥¸U@$_x0003_üÈ¸U@tÓ«¼¸U@_x0001__x0003_fz.æÍ¸U@=
D_x001F__x000F_¹U@uî-¹U@_x001C_3ÖRß¸U@°£Ö{ê¸U@GßÞÜ¸U@#ÜpÀ½¸U@R²ïÊù¸U@¶_x0003_5¹×¸U@0²*k¸U@îù´¸U@÷ý'ÔÌ¸U@§(_x001E_9¹U@Æsî¸U@·ëvø_x0013_¹U@_x0008_Ò&amp;®¸U@6_x0012_ú¸U@÷´Ã¸U@i'_x0013_ã_x001C_¹U@ß¨Ú¸U@"g¬À¸U@àAñn¸U@_x000C_Ý_x0005_-¸U@êÅ¯v¸U@xcÑÕ¸U@/9G¶¾¸U@_x0013_'p[_x0003_¹U@$%®òö¸U@Ë_x0012_Ó_x001E_N¹U@_x0002_ïk_x0003_¹U@(ÌA)­¸U@Ùô_x001A__x0002__x0003_¡¸U@X®ö®¸U@ÜÝ·{¸U@\åàÖy¸U@Ú[_x0006_§¸U@¾¸#¢Õ¸U@óÈk¸U@â§	ìÛ¸U@*dÒ}Ù¸U@ÔóAØà¸U@ÆF¬£¸U@nGõ_x001A_¹U@¥'_x0008_Øé¸U@Â_x001E_¸¸U@=LÀÝ÷¸U@±4¦¸U@FÃ¡UÎ¸U@Ñ«PÉ¸U@3 çì¸U@Q?êú­¸U@)9W³_x0014_¹U@ 8=t&amp;¹U@ÉZó¸U@=xt_x0005_¹U@_x0001_éËÛ_x000B_¹U@×³ÒõÝ¸U@æbª±Þ¸U@¹_x001A_®Ô_x0007_¹U@t4¹U@¤Có§²¸U@¹.C¯í¸U@@?_x0007_¹U@_x0002__x0003__x000F_JàÎÜ¸U@_Üì%À¸U@qt§ê¸U@Â_x0006_Ëã¸U@Ü&gt;£Ì¸U@|úÚ$é¸U@+_x0016_P/V¸U@ÿ_x000C_öw'¹U@ÍJ1Ã¸U@ÌQà¸U@¯)4Ç¸U@±3Á¸U@ívTÈ¸U@µ#&amp;õ2¹U@k_x0014_;O~¸U@_x0011_¾âè_x0015_¹U@çoWo_x0006_¹U@°ËMMÖ¸U@s#_x001D_7_x0004_¹U@_x0004_?_x000B_K¹U@±yáaè¸U@8ÍÍ¸U@sleØ¸U@­àÓ_x0001_¹U@yµ_x0011_å¸U@_x0014_¤Ì©¸U@ML-zà¸U@ 1{;
¹U@(ïyÐ_x0006_¹U@Ô´u¼m¸U@Ñ_x001A_÷èó¸U@ïï_x0001__x0004__x0008_¹U@$ÑÇ¸U@½%_x001E_¸U@(ñÃËÁ¸U@ß1ðÇÉ¸U@O;F´¦¸U@Vùuµ¸U@Vx¸U@ëN|gÜ¸U@ÎOpWç¸U@_x001A_Â}á¸U@_x000B_Õu½¸U@_x001E_¦»¸U@q4¢¬¸U@²I_x0002_è¸U@ê,²_x0002_u¸U@Eg(8¼¸U@zÑo¼_x0017_¹U@Þ(8«¸U@_x0015_iFºÛ¸U@-Öôú°¸U@e_x0019_=¿E¹U@1³È8Ã¸U@Gò;Ë¸U@»Ó*ì¸U@Ëáì-æ¸U@A?´K_x000B_¹U@/KH:î¸U@©ãîß¸U@¢/+·¸U@Q_x001D_¦:³¸U@_x0003_^ýÔ¸U@_x0006__x0008_þjf_x0015_¹U@_x0001_#_x0001__x0015__x0007_¹U@78ßåÎ¸U@43ÙñË¸U@&amp;Hlp_x001C_¹U@_x0017_¼S@`²æS@4_x0001__x0005_ÛS@×õ8/´S@êªn_x0002_tS@¥`SYS@gNi_x0018_)S@­_cNS@×@_x0016_ÀÙS@IÊ=S@¸ÁÊQS@àiÁ¢S@_x0018_ë¦S@Ýq6àS@C&lt;ª_x0003_ëS@Þò_x0007_w_x0011_S@«ûK»S@_x0019_Y_x0013_bjS@¾n¶hßS@Z*ãS@!,ûðS@p_x0003__x0008__x0004_ºS@÷v_x001F_S@QðQa¯S@E_x000B_7S@_x0005_Z¤¬S@;ò
_x0002__x0003_3S@P%îS@ÄÞ¦S@ªG+XS@ ×çS@m³³eöS@êºa8ãS@æ,p±S@oÓ%sS@ª­_x0002__x0001_S@òÌ¹ÜS@²WyCS@=÷¤bS@ødTÆ°S@_x001A_ÅM'S@Imºº¨S@EQÝ²S@P²ÐL	S@üyí'S@«Å¼_x0007_S@¶3ò_x001B__x000E_S@EmÊCîS@hØqoÓS@#_x0019_TªúS@øè¢_x001E_¾S@ý\øSS@ì°¿@qS@^_x001F_¼S@|È5ÜS@³_x0012_äé®S@ONvH_S@j¦³S@_x0001__x0002_æ:ímS@Ú+ïÞµS@0lc&gt;S@Ï¦·_x0016_íS@7nÇ/_x0017_S@Qiþ_x001A_¦S@9ýÿ_x0015_»S@ÓóÏÃªS@ÂÔìS@ÏäKX
S@"³_x0011_nS@µ*Ö´ªS@N"_x0017_±S@_x0008_e&amp;US@q_x0016_A#S@6r_x0017_ç_x000B_S@kóÕT#S@H\"_x0006_S@´ü_x0002_µ«S@_x0010_¾zÅÎS@#ÆoS@RëçaÐS@©ó@~S@éêZ¿S@³ÿ_x0005_ 2S@ÙG_x0013_9S@+-_x0006_ÂHS@ö(zS@;É CÙS@
X_x0007_ S@Pá-\S@:6î_x001A__x0001__x000E_©S@Ù$l_x0005_S@\à\xS@ncÒS@ É
S@ê_¡_x000B_S@a¸y·?S@QaÂ_x001A_S@&gt;ÉP_x0003_S@¢L_x0002_S@§J_x0012_S@Wþ"T½S@ËåEÃèS@Ø_x0002_åOhS@òÙ_x0005__x0007_$S@å_x0001_tS@¤7f®öS@õÃtC_x0019_S@_x001C_£×|¢S@yUáLS@oÙ=_x0010__x0006_S@ÜU_x0001_ÒçS@·+_x0005_£S@Ð³,S@_x000C__x0019_&amp;&amp;ÒS@	:r_x0008_OS@7_x000F_®Ð_x0004_S@%_x0018_¾Ò[S@Ä¶_x0006_n=S@_x000F__x0005_H¸IS@_x0008_*ÒZÛS@v9ôS@_x0006__x0007_)_x0001_v_x0003_S@£þvbS@o§¥&gt;ØS@_x0006_S@Î:îÔÈS@öÌÔ'S@_ëºWS@g_x0005_Ï_x001F_S@nQ_x001D_ÉS@k_x0002_uS@zþóÌ¬S@×6ÅS@½_x0011_èS@ïm_x0004_Ù|S@8xpS@ìF\nS@· ±ÕS@«_x0007_ÞzS@_x001A_ºã'ÙS@Ø `S@ü$CS@¸¢à_x0010_S@_x001D_t|%ÈS@Ñ_x0014_ÉW_x0001_S@ÐÅÐ&amp;S@Á4_eS@ÒÚµ¢ôS@DÂ_ÇS@^ü¾hS@Fu¼¹S@@âI]S@_x0003_Yh_x0001__x0005_IS@&amp;Î¹S@äÈ_x0008_kS@úÝ¼÷ýS@l´½ãTS@«÷rS@ºüljS@¿qª;£S@ ¹ê%S@tÞ)vS@{¡ù.S@-âm_x001E_S@ý K?yS@õÜËWS@¯DyS@Érõ´ÌS@_x0003__x000B_Ø¥S@ Ü\IæS@1[:cS@¸¹ËS@ë+_x0002_ö_x0005_S@»¯ëôS@g¡!:S@¯¶lßÛS@ Q_x000E_B_x0004_S@Ý{_x0011_ËS@9Z3ÀÂS@+_x000C_%ZcS@hW¢S@j0_x0002_@_x0013_S@¥']ÆS@;U«(S@_x0001__x0002_Ïë'èÅS@+_x0017_Ýå_x0018_S@±_x0018_uUS@GF:S@&lt;ÑÒ6kS@7Þ;ÏÊS@#]Fh_x001D_S@_x0012_)£gtS@_W_x001F_ä\S@n5Bö4S@_x0014_1L;çS@ßMÿ_x0011__x001F_S@ÃÊáS@ü_x000E_è_x0002_öS@)­_x000F_½ðS@iÅ~VS@_x001B_ÅíqS@åçY³S@m©³AS@_óÔxÄS@$;
ÁS@_x0016_ÀmÐS@_x0017_,èØS@Jê½DS@	éë|NS@GNNÆS@ß»NÐS@7j¤ôS@K:_x0014_bS@0~0:þS@ï
¡_x001B_S@Õ0E_x0001__x0002__x0016_S@_x0010_KS@qÈi_x000F_¾S@¶lDS@_x0004_J_x0012_RS@|òÊ»êS@Lv_x001B_áµS@nÙ(JS@ªpÀâS@|_x0018__x0007_«S@Ô_x0014_ÄÁÁS@oG9Ý_x000B_S@YV3îS@{(_x0013_ÆMS@Ê_x0007_ðyZS@êòy_x0005_S@wÍúS@¤+S@93ÜS@·G1NÏS@/¼·ñæS@©ä _x0014_S@ªtïTS@ÿ,D[S@yõhÅS@Éõ­_x0012_¾S@¾Y$ÜS@ö_sòS@4_x001F__x0011_`S@RÇØóÔS@¤¼SØpS@jf/íÅS@_x0004__x0005_ò	ó_x0004_»S@ªà¹_x000B_S@Û_x0001__x0007_HS@É{È\ëS@F_x0004_5|S@¦ti8S@êûätS@¤à;S@ìç?Q-S@6À/T·S@B$¾_x0006_)S@Ü;_x000E__x001E__S@m¼#_x0011_$S@?mpvVS@_x0002__x001D__x001A_uS@þb3CAS@n:þ_x0017__x0019_S@Å;_x000C_ä_x0012_S@_x000C_Þ¦¤ÖS@4M$S@3_x0004_*S@_x0018_¹ÑS@_x0001_§éã¥S@jB¹_x001B_4S@aÒ"ÊOS@_x0010_`_x0010_^S@¾îx0S@
ß&amp;S@_x0012_ËØàS@Qì(Ú¢S@·nwüBS@_x0003_U´i_x0001__x0003_S@ë(_x000E_`0S@èÇ_x0013_@S@ä1ºÔS@_x0014_A¡t@S@ÔôNoS@Q[TpxS@8Åd,S@ÞvT_x0005_S@_x0012_Yü_x0002_SS@_x0003_ e²S@CÄÈMES@´_x0015_S@35_(?S@¤áîöyS@ÊS50S@Ú¿S@7Ý_x0004_ÚbS@JÏ U'S@$Þý_x0004_jS@WñsËS@5ÂàÄS@nÕâ_x001B_S@ñwþ-S@èL±S@ø°"Û6S@&gt;°µWS@GMÌS@*#H3S@èÄÊ_x0017__x0005_S@»«3Ð¥S@_x0014_ün:LS@_x0001__x0005_0xÕÒS@Ú:DµS@4Ð_x0003_Ê9S@m_x0018_ÉB_x0017_S@Ï¾~MS@	ìYi`S@áñ«;S@Ã{Å_x0008_ÑS@f«k­S@±H_x0004_øÀS@óàj¬S@_x0004__aAëS@J}S@íÊ_x0004_æS@._x0003_µ_þS@¨4¾CS@_x0003_Ca×dS@|»Q?S@­}ZÊ4S@_x0018_ÖO_x0002_S@44_x0015__x0013_S@Ö·J¡CS@Éÿ_x000C__x0014_NS@Cc1¶6S@¾±]_x0010__x0004_S@qi/S@¿öS@RSt_x001C_«S@²å_x0017_k3S@×}S@ûud°S@õªo/_x0003__x0005_ºS@ê
B_x000F_S@XÏðÄóS@lQpH)S@·8Æ_x000C_¦S@%\Ü (S@ÿSÔS@Ö×¶_x0008_þS@¬_x0011_wS@ª4¿_x0015__x001D_S@/_x0019_¸Ø_x0015_S@\O_­øS@ª¯¾1S@}ù_x0002__x0012_mS@²E7Â_x001E_S@_x0007_fWØ¹S@~ÜàoS@=±_x0007_³ºS@!;òcS@æ0Ñ+!S@*_x0002_õS@av¿ÀS@~w_x0001_þ¾S@!Ý&gt;_x0004_ÊS@ÕTOº[S@_x0005_øÁêS@åhÝp_x0019_S@Óì|É_x001D_S@óLçsüS@íÐtS@ã8@± S@å+_x0001_@S@_x0001__x0003_²ÿû×_x0005_S@ë$K5òS@_x0018_»mjS@®_x001E_,ÍS@º_x0019_«dS@_x0010_¬ÒïS@®±_x0017_ÞS@_x001D_w|²ÓS@(¹NçS@;½fªÓS@ãÞóS@s*Æ7S@Ú_x0011_|DS@,n&amp;Q_x0008_S@ _x0002_ÃÞS@yI	½_x0005_S@ò°9§¶S@¼Ç¶_x000B_«S@xó#_x0011_S@¤Òb_x0016_íS@sU_x0010_7S@@NÈ_x001D_µS@´d¸¿S@+G0S@Èôh ]S@¥[~_x0005_ÜS@Bí2gS@8Ñe
S@}\ïºTS@Û³_x000F_S@ã}ZúS@G_x0008_Ap_x0003__x0004_ûS@*&gt;_x0014_=MS@ÑkÀ^iS@D¢®ÃS@Û_x000F_eS@&amp;õGS@¡6Ü_x0015_S@õÊøþS@ç¨"ö¦S@åÁ&lt;ô`S@4¿&gt;S@hÇs_x000C_S@_x0019__x0019__x000F__x0002_gS@pVø{9S@èHz±/S@¶&lt;4sS@¥¢ä_x0019_¿S@5~+üýS@â_x000B_Åg
S@ñh_x001B_\ÇS@mæÇúQS@»áRS@ä¼¯VWS@TÜ¾LOS@éÀ_x0016_Ò{S@±:µ¥GS@áÀÍ¼oS@ãkUxS@PAL_x0011_×S@ù3yS@úP_x001E_³äS@»Þ_x0001__x0006_¸S@_x0001__x0003_ÉÉ¶¥S@¹r|lS@³
§üS@«Gp_x0003_YS@ÂpQÂÕS@üYfÛvS@
Øî¼_x0001_S@ÐÈû_x0017_S@_x0018_¡S@¶õES@þ7ùÅS@=gÇ5)S@æ®Ð	rS@_x001A_Û«zS@_x0010__x0014_o_x001F_S@mY5mäS@½C{_x000B_S@_x0007__x0012_ÏÀS@õò_x0002_WS@¹ÇoS@4ÞÁ_x001F_S@Gm_x0008_ôÛS@0%jÇS@íÙ
ÞS@[d_,ÞS@å\_x0012_¢_x000F_S@UtêLsS@Æ&lt;|¦AS@¢K´óS@B_x0003_i_x0003_æS@Åýg³S@&gt;;´_x0002__x0004_üS@F m'S@X_x000B_¯S@.Z\$OS@KpøþS@å_x001D__x0003_EFS@_x000E_MÀÆHS@~êÎS@ÍÝY/S@_x0013_h!woS@9't_x0003_
S@¨_x000E_5G°S@ÙÚÃ³S@ÏX&lt;S@TÖïÚS@Àìf/S@gÜ_x0013_²ÜS@%¹ÙWóS@_x0004_ùhçêS@Ædx_x001B_S@_x000C__x0010_÷àS@î%h7uS@ðéÂ"ÎS@	`_x000E_S@º éS@õfk~S@Ó_x0003__x0001_·S@"ëC!kS@¥ì_x0006_0S@Ö°Æ§S@üPjÙ_x0013_S@5!¹_x0015_ÈS@_x0001__x0003_N_x0004_¢:rS@âm_x0012_§gM@Þ¡ñÄtM@bf_x0002_¼bM@ÐÏ/ ÖtM@_x000B_Ü½ ÌbM@I_x0004_ô_x0010_ZM@¬X\¹æjM@=ÌL45kM@ZÅ,þZM@+VQ/XM@4ôX@#lM@Q_x0015_c_x0015_2yM@$OÏ&amp;sM@àGÊrqM@_x0002_\W;tM@¸aÀÂìmM@Wç¢oM@|	Q2(oM@`ú=»ªaM@E_x0010_6TcM@_x0016_¢A_x000F_ßkM@Ø_x0016_±ÿM@S_x0004_ùÆfM@×H¾_x001D_jM@_x0006_ï½_x001D_1iM@A4wíjM@bº_x0001__x0006_wM@_x001C_­®íyM@&lt;_x0014_[tM@jæK-9oM@¨j®_x0013__x0003__x0005_¸~M@_x0002_{Ã	tM@Ä;p²iM@DN_x0013_uM@B±oqlgM@ú_x000F_©-boM@_x0012__x001F_Â&gt;qbM@ÇÅYfM@\¢ag1aM@_x0006__x001A_Û_x001F__x0004_xM@÷îÈÜû`M@étðy~M@iKÀ§}M@ÞB(°ÎgM@¥Y¬}ÀhM@_x0008_á_x0012_Þ¼dM@LÉýíoM@á±¢tM@ò_x0016__Rõ|M@ëÁ_x001A__x001B_^M@é_x0001_&lt;hM@¤._x000F__x0015_8wM@_x001E_êÔCôsM@ùÛ·müqM@6gh«Ê`M@ÎÒÓ_x0012_hM@;×J_x0016_0mM@P¬¶tM@_x001A_Þã®êgM@¡9cÎ_x000C_kM@ocªs_x000F_lM@_x0012__x001B_ø1M@_x0003__x0006__x0002_¯X_x0006_{M@ÌWhM@^æú_x0012_¸`M@_x0005__x0016_'øuM@¶4F3·uM@ØønV_x000E__M@/ú¯&gt;xM@UN¾_x001E_¯eM@nsÙóhM@Å¿i_x0001_¹zM@Y ÈÏjM@küÄ~ÈcM@Õ­CìvM@­_x0002_ßÉsM@yí!^erM@,8ìzYdM@z_x0018_´`¤xM@Ýà_x000E_+ÍoM@ S-óÅsM@_x0016_Jií~rM@få_x000B__x001B_a}M@Ñ	pÀM|M@6c×_x0005_ÑyM@Fjÿ¼_x0004_}M@ëÀ¢`lM@¼îTtM@z_x0013__x0004_~M@_x0012__x000B_õRÕ~M@9W¼_x0012_&amp;bM@H_x000F_FëwM@;¾¡û{M@_x0001_³;£_x0001__x0002_HkM@)_x0016_6@µvM@?ýÊqM@_x0016_fãfºoM@Ã;ú_x0002_]M@_x000C_í_x000B__x0018_¾eM@mkcñgM@_x001C_kÐéfM@¿S=0fM@_x001D_b_x001F_{M@_x0018_u}oM@¥¥_x001C_ÑxM@Ãaqg^M@Ï°¿¸jM@ã5Õ_x000C_jM@4e_x000B_ewM@ÕÏ¬_x0011_ÍwM@b_x0016_ÐÍ²cM@æz M@¾H"&lt;5xM@öâYä^wM@_x000B__x001A_póMiM@Þ?«ªSyM@¬WnÎeM@ÖELU\M@òË®.]M@ò¹"?pM@?Ò	VðcM@pb¬.lM@qÏlM@+1¿_x0001_Æ}M@_x0002_yó¹0cM@_x0004__x0005_nuç­¢dM@Ñ »]aM@ÞZ×Ç£sM@J;&gt;_x0008_%M@ÿÌ÷_x0002_{M@þiR_x001C__x0006_gM@;p_x0006_Üà`M@%;GeukM@Ô¯W_M@ÚíÕLt|M@[QÀêiM@_x0018_ÝþÔº{M@RÀ°ñSpM@_x001A_%é5gM@_x0001_nÓ;_x0016_xM@f;ï4ÔmM@+M5.`M@|_x0011_ §rM@=Æ¶_x0013_	hM@rÒ
¡MZM@_x0007_?hñÜmM@#n[[yM@_x001C_ùÊy¾iM@áð1{»wM@b_x0007_G;cM@_x001F_º_x0014_AzM@&gt;¹:_iM@nZI_x000E_mM@]u_x0014_Ç_x0018_nM@ÃVÈêzM@&gt;Îxî_M@Ü_x0014_O_x0003__x0002__x0003_&amp;\M@GG3ÏøM@OY)¼PwM@ÜK¤*oM@_x0005__x0001_ 7âpM@_x0015__x001D_ÕfM@âîè±pmM@¯ç ÝrM@Åºb|wM@ÛÅA4GoM@&lt;QuM@_x001D_xîÄ¯]M@cQ_x001D_dM@z?~_x001C_^mM@_x0001_ØY´ÔzM@ÀT=ö&amp;nM@XÒæxM@Ú?ü,wM@A_x001D_RÝhM@£D_x0008__x0012_ ^M@¡	UÔÂ^M@_x0014_üQ_x001A_yM@_x0011_h÷öàcM@,ÆÒ²uM@©_x0014_§/õkM@ù1°í±ZM@§1l¤pM@/Øà_x0007_vM@-/¡i}M@;"8_x0018_qM@Òz¿¼õjM@ ñ¾æ±fM@_x0001__x0004_'_x001F__x0018__x0011_-dM@ºsK7­qM@3_x0004_[Æ]M@_x0005_M¿6']M@¥9mL_x0016_wM@¼_x000B_=¸mM@SÃópzpM@óú«9_x0003_gM@C_x0012_[khM@cÿ¥M@n#_R$|M@Þ_x0004_ê5qM@ß&amp;ÍdFvM@¦üÙCGmM@û³Ù_x000F_jdM@Ü¿ÒvM@FDK`M@÷_x0005_÷WM@F½-Ï_x0010_M@ÊgIgiM@m¬tsýjM@_x001C_¢âsM@âf_x001C_,_x001A_tM@°G£6@bM@^_x0002__x000E_¬_x0011_vM@ _¾Í\M@WÅd7xM@¹|áíùrM@üa~M@ÉçQªM@y38&gt;÷bM@r~_x0002__x0004_âM@à_x0001_^_x001E_ÆrM@&amp;ÚiM@Å_x001D_¦_x0001_&amp;vM@)d¤2irM@c_x0005_~àeM@âúÅ_x000B_7M@Y'ÖfM@ÌW;g-jM@o_x0017_Üá§uM@;(QöqM@:´ÝrµnM@ÓÑK_x0014_?vM@~é_x0013_G|M@_x0003__x0004_M_x0019_îVM@kmãæC~M@»}z{M@Ó`Ü®FhM@_x0016_Vu"gM@eaë«-lM@#áhÐ_x001A_kM@I¤d}£mM@ï
_x0015_uosM@§A_x0005_uM@_x0019_ñ_x0007_9q]M@¤ÈGpM@ÈE_x000F_ðvM@3_x0005_ÅUsM@`[îxM@)::eqM@Ô6«xdM@_x0012__x001C_ïG_M@_x0003__x0005_1_x0002_´ú8iM@ÿs_x001F_×WhM@ÄF«_gM@_x001A_uÐÙdM@±0êÔ_x000F_cM@{l=ÓuzM@-Û5_x0004_lM@Å/2_x0015_uM@B&gt;À#zM@_x0005_©0µäYM@üû¡¾kM@£ZBÀ¨_M@SÙ÷Ç'`M@'öý_x001B_rM@¶ög-9gM@Ðß_x0008_JqM@Ð;9@¢iM@:ì.·mM@Ra¡Ò&lt;jM@Ã_x0008_GEâwM@»yùÚ9lM@_x000F__x0011_ÿö_x0018_sM@½ÂBÎÌUM@R5÷_x0018_NjM@_x001F_Ó_x0004_ÛsM@_x001B_×÷_x0001_ítM@]î_x0015__x0011_q`M@d_x000C_ÚYM@_x001A_§¢_x0013_hM@~6u]xM@´¤ÔXjM@EUµ_x0001__x0002_¼jM@ø5±kM@ÄwRñnM@?i=ÏúyM@ÌVEvjM@¤_x0014_Lq_x000F_zM@_x000F_¨N_qM@t#_x000E_oM@¨·XóiM@*9(6_M@õMæî lM@°J·yM@8_x0017_ÁdM@9ñq¾nM@z_x0014_+bÌkM@'A_x0014__x0011_p\M@Þ_x001A_°2H[M@¼¤^zM@UjìªÅ_M@Æ'jzM@¨bxncM@_x000B_$Õq÷lM@*Û	?VbM@÷	á!èlM@Ãq/r_x0015_cM@ºRkÚlM@q«±f|M@$~_x0015_ídM@ä_x0004__x0003_&lt;%tM@}`Û_x000B_\M@g0jÌÃvM@'ÏâÓaM@_x0001__x0002_´*´t_x0007_~M@`_x001F_»eC{M@TÊuM[M@_x0018_O_x001B_¾ÏhM@bÎö_x0005_ÄxM@T¦_x0017_L_x001D_eM@_x001A_À_x000B_/òM@äË#jM@¾á»²lM@rD_x0016_bM@¦³KUmpM@á¬Ë°kM@¤æõOÈiM@y¼¢I-hM@Õ_K_x0007_âM@-·N±tM@ø_x0019_-jycM@ldtßtM@µò¤ûaM@³ãÜ¯M@\¦­Ï§fM@_x0001_{d®pM@6M_x001A_CrM@_x0012_ÊMlM@\A ¥ÇnM@#ýoA²hM@I@UÓDqM@]nH;nM@|_x0008_ä gM@_x0012_C_x0003_ymoM@S£ä´GcM@z	§_x0001__x0002__x001A_aM@O±²_x001B_uM@×¢ðeM@ðÖëM@sm±áoM@ò*VnlM@±â%M@ðãjaTfM@_x001C_Ñ_M@Ô_x0008_hM@{RoçuM@´¹öwOgM@»-3_x0001_^M@v$ÒÔbM@B'2d1uM@_x001F_?«î2mM@yCþ|lM@ª¼M:°wM@dÓòzzM@nÁ±_x0005_eM@|(_x0018_´qM@P­Þ®ømM@©$KÐlM@Ù &gt;âvM@¦PæiM@¼XÊ¯
rM@1iËvM@Ùµp´gkM@_x0005_4Ð¢;dM@JqÜ_x0001_è{M@_x000C_+âÞ\nM@1_x0018_ö_x0012_pM@_x0001__x000F_ÑµJ_x0004_pM@áXhM@Ù¸s_x0013_fM@éª_x0008_¤_x000F_dM@Êìö_x000B_lyM@_x000F_£á_x0006_yM@m_x0007_	ç}M@ÍõQ2NsM@¡-yrtM@HÑYR&lt;nM@ÿEJó^M@ÍCub rM@þV÷â_x0010_qM@òÛ_x0002_vaM@yÃ_x000C_/rM@Pä	wpxM@(_x000E__x0005_~0kM@¤vµs_x0016_mM@eD_x0014_Í_x0003_pM@s\Ë7sM@ùØª-=}M@²öÈ=nM@_x0002_õ£ÖbeM@nÊD
¶[M@ÐÃÈ_x0003_µmM@_x001A_&amp;OuwM@IBÊõG_M@&gt;_x0016_¾sM@%Ù_x0008_ôpM@'£yçaM@µÉ®ÐåqM@=8S_x0001__x0004_DeM@§$j©cM@;&gt;Å(avM@÷í5_x000B_nM@_x0018_1¹_x0002_yM@©Â_x0012_ÀÔuM@$*©#sM@_x0016_Ý¥çrM@«
_x0015_JYM@uunM@¸²/ãleM@1g´ÜFuM@_x0010__x001B_[muM@j_x0015_y$pM@¤_x000F_àë´rM@4_x000F_&lt;_x0013_!iM@y×_x000F_·¥kM@kB¼_x0003_rM@®Ë`M@HhcmM@3_x0017_¨¾oM@2ÊToM@ûciÞQrM@Aç_x000E_`M@ïñ¹toM@õELVxyM@¾(÷.qM@WðQÌN^M@ÃÝj_x0010_¦XM@/³­){M@0ã©ÂOnM@9¡_x001F_îM@_x0003__x0006_ù|Î_x001C_nM@pÔÞgM@²ÙÓgM@_x0001_ó6ÖqM@_x0010_¤¬nM@ÇM1_x0010_vsM@(¬Ü,\kM@_x0012_wÐtÍpM@ÊpçÆpM@Dª20yM@°½/Ù_x0001_{M@YÓ45_x0003_oM@/ÐìÆbM@6irê_jM@_x0002__x001D_Æ([M@Ü9ER}M@ÿi_x0002_Î³pM@rÕûL_x0004_jM@±ÄA_x0012_M@£_x001B_Ä_x0006_Ú^M@Çs;5 yM@åt£RjvM@ÕØ%=eM@LEªDÀlM@7©q_x0005_sM@_x000F_¥£mM@5qO?ÞM@àÚ,d_x0019_|M@$à|£iM@a_x001F_|ôñeM@	¤ÛÛ%M@;àÈ^_x0005__x0006_aM@Wg_x000E_¢×nM@Þ$°_x000B_xM@ë³_x0014_C¼gM@'ÌB&amp;ÁqM@²_x0002_$&gt;eM@i_x000F_(ª&amp;pM@!`Ú0eM@æ_x0010_Ç
óaM@ñþ¶·Ø\M@ø; _x0001_}fM@_x0011_p_x0001__x0019_Ó|M@ò1(ÒdM@_x000C__x0011__x0016_,_x0005_fM@§x=Í_x0011_bM@`_x001F_xM@¡X_x0004_ÈItM@f}~pfM@{å0M@_x001F_®C²c{M@Ê¸¦ßnM@c¤Þm_x0010_iM@úMÄxøhM@£	J_x0003_\M@¦å^§­|M@É{zÈ{uM@;àýpM@ZuBù2fM@z7ãkM@_ÊÊú!Q@£ï^«Û*Q@!~_x001C_ì_x000C__x001E_Q@_x0002__x0003_÷/_x0010_þ_x001F_Q@àF1{_x0014_'Q@Êò JÖ#Q@_x0016_a?ü_x001C_Q@êl1¸$Q@1}¶È Q@£°ã	Ï*Q@¬íKV*Q@"O6ì³!Q@VnwÞE Q@@é$K,Q@ºà»P#Q@ß¥_x0014_à/Q@\{&amp;_x001C__%Q@b2_x0012_*Q@HºÞ-Q@ªw_x001A__x0007_÷/Q@WåR,"Q@g=_x0019_E0Q@xh6Ý&gt;+Q@ÛâTy$Q@ÒÅ_x0006_Â&amp;Q@bbì2Q@_x0012_$°!Q@_x0013_ÙX!É*Q@_x001F_æ_x000C_­0Q@.º}[&gt;1Q@×Ilä,Q@_x0019_Ñ)4"Q@3Öô_x0002_Õ'Q@½QWmü$Q@"FJ_x0001__x0005__x0008_t*Q@°_x001A__x0013__x0006_Ñ#Q@?h=É%Q@_x0003_&amp;§"Q@_x001D_,_x0002_!l Q@?ö.Î_3Q@8_x0004__x0001_mö,Q@N`Ônç&amp;Q@_x0011_zx_x000E_'Q@ÖvÙÄ°&amp;Q@Ù*¹@C_x001F_Q@±Îøýç!Q@Z´VÜ&lt;'Q@ÿ_x000F_÷*#Q@L(Xq#Q@_x0008_gE¹¼ Q@É_x0012_ø_x0004_×+Q@äe=_x001F_Ú0Q@_x0006__x0006_ùM¯ Q@rSò"Q@cGQðl,Q@®D_x0007_F,Q@ü_x0016_L_x0014_"Q@Ë¶7è-)Q@N#õÞ&gt;(Q@t´_x0005_(1Q@ª«âx!Q@h×_x0011_Vð&amp;Q@Úç_x000B_l_x001F_Q@É³Ì9I&amp;Q@æËÛ#Æ!Q@é$:öê#Q@_x0002__x0003_B_x000E_+Q@à_x0017_ó¤M_x001D_Q@Gê;!*Q@NØ´&amp;.Q@HÏÒ:_x001D_Q@3_&amp;Q@¹-P:=2Q@·_x0012_yEO.Q@r?£j
 Q@ié\É$Q@YÜ\jt#Q@b_x001E_ñp©'Q@J-HÐâ(Q@·ûx®×)Q@4Õ:Ð²#Q@_x0017_G^mË/Q@_x0019_¹__x0017_'Q@ô_x001E_gc!Q@×_x0001_b_ Q@æ._x0001_ùý.Q@_x000C_Ú¾Ä_x0017__x001F_Q@0¶±_x0011_)Q@¨_x0012_Äò"Q@_x001D_dõ'Q@¦6_x001F_Q@-øÒ´n&amp;Q@í´®x+Q@þ_x0010__x0004_l®_x001C_Q@©±âhc)Q@ÉÝ_x001D_7é_x001D_Q@Ur7]á-Q@\d_x0004__x0005_.Q@#_x0018_°o.Q@æôç/'Q@eRgýÛ Q@&gt;{ò_x0018_+Q@£ÆÃrY_x001D_Q@ºÉ_x0002_¤(Q@¶-_x0001__x001E_&amp; Q@o{ñ5,Q@;§ìDU!Q@n_x001A_hE%Q@ NÜ!5!Q@yÐ²ü_x000F_(Q@ä!¸K¯_x001A_Q@c¥ó^_x001F_Q@·´çÀ["Q@Ã_x001C_Âf(Q@êëý_x0012_-Q@Aß_x000C_ª,Q@ì&amp;up'Q@_x001D_Ç(ú+Q@_x0010_±~â³+Q@g©È®Ê(Q@ãÒ2#Q@_x0007__x0003__x000B_1$Q@Éù²!,Q@õo'#Q@_x0003_ON!_x001E_Q@êä$´1&amp;Q@ÍDa¹Ñ)Q@_x000E_²Ç0Í&amp;Q@Q_x000F_5 Q@_x0001__x0007_`níV_x001B_Q@f®4ô_x001E_$Q@UØí/Q@_x0006_,¨_x0015_=%Q@1_x000E__x0003_Z0Q@_x0004_jl.Q@_Q3h0Q@%u»þ_x001A_Q@_x0016_¤¡&amp;Q@ ;Ù_x001B__x001F_"Q@&amp;^«É_x001D_Q@6ú­ç*Q@:^©,Q@d&gt;_x0007_ì(Q@9K\_x0011_(Q@f¼ýë_x0019_Q@§Î_x001A_î`-Q@¼î¥N9)Q@_x0010_	¬-Q@î¥Z,Q@øK}e$Q@jpÌUÅ)Q@|÷&lt;ÛË-Q@ÁUP_x001C_Q@k¯Øî_x0015_.Q@p]Õú_x0008_*Q@¿o_x0002_I¬%Q@@ñw»#Q@3_x0005_­)!Q@Tüüô: Q@]ðAäá_x001F_Q@¥_x001C__x0008__x0001__x0002__x0019_Q@Éª^³(_x001F_Q@("½p{$Q@Ê3ûH%Q@?A_x0006_$ÿ"Q@aÿ=)Q@|_x0005__x0019__x001A_Q@ð`¥®#%Q@ëÃ/%Q@ò²?ø)Q@ì^zG_x0003_"Q@_x001A_JMñ3Q@×¾ÄYØ$Q@ÐX©_x0016_B_x001C_Q@jHÆ»±_x001D_Q@NýAeö$Q@#l_x001E_Q@_x0007_"_x0011_û_x0004__x001F_Q@_x0017__x0004_Q±_x001F_Q@#ØdS¦)Q@½+\ Õ_x001F_Q@Íâ±ð_x0002__x001F_Q@`6Kkï Q@síêg³'Q@&gt;NVU Q@Ýô_x001B_-Q@6_x000C_`çÃ)Q@I]±I)Q@þ4Ù_x0007_'Q@ÙC]Õ !Q@ñÐgU%Q@_x0006_ô"ð½"Q@_x0001__x0005__x0017_¾²'_x001E_Q@QêQ'Q@Î_x0005_¥ú_x001E_Q@_x000E_¿\6u Q@0·b&amp;Q@Ndáo!'Q@ùr{ë Q@4W_x0019_ûÐ_x001E_Q@Ä&lt;_n$#Q@LÚÊ¤%Q@|9+*Q@K4J=/Q@´ÍÉ÷(Q@·Aÿ_x0006_%Q@Ï
ãe&amp;Q@@_x001F_LF_x0002_*Q@£_x001B__x0003_Â|"Q@cÈ%®"Q@_x001B_{_x0004_ØÐ.Q@¦;û.Q@°¬sgÍ%Q@ï]_x001B_AD$Q@bâ5n_x0001_1Q@Ñ9¾(Q@Ñep_x0011_!Q@ï_x0018_­üÎ_x001B_Q@`¡¢_x000B_&amp;Q@ #_x000C_$Q@_x0003_Hï//Q@h.o!Q@îÀ¯éÎ Q@µµK_x000E__x0001__x0002_X(Q@Å/ö´v/Q@kºÉGc%Q@ábÆ¢H"Q@uûÐgO_x001E_Q@ÙCæ_x0014_Q)Q@xyT-Q@CÒk£@#Q@ì%¨7_x0019_#Q@_x0011_­JÅö*Q@î=_x0006_{á,Q@V_x0012_'_x001C_Q@{ Ìúÿ_x001D_Q@`Aåá¥!Q@¶dnC!Q@É}ÝV+Q@	¹_x0013_¦i+Q@8À,_x0013_)Q@ÿ_x0008_`ÓH2Q@õÛ	@_x0010_2Q@_x001E_àY¤ß'Q@u8Kb+,Q@»û1¬_x001D_Q@Eqj«$Q@¢ÿ9]'Q@:"B!Q@_x000F_¨Ü@'Q@A:xä4*Q@«~(æ#Q@4ÛG»¼-Q@¢ Ãÿq$Q@_x0006_Z_x0012_P*Q@_x0002__x0004_küöfï$Q@¦Þ÷Pì)Q@ÃÚU_x0005_&amp;Q@æ9@Å_x001F_Q@%¥®6(Q@_x0002_ùhâ)Q@ä`Uã*Q@\©K\_x001E_Q@_x0017_ éï#Q@~!_x0018_ )Q@@F±íæ1Q@*Ídß~,Q@I_x0010_Í("Q@sØ_x0001_h&gt;_x001A_Q@70«(Q@z_x000B_Áâß_x001E_Q@_x000F_%r9$Q@âª[[É'Q@IrÆÎò!Q@wÁ¢%"_x001D_Q@ô_x0002_Ä¾_x001F_Q@ª,6ô©$Q@È ´½!Q@ôy&lt;!!Q@ßÍíº_x0008_$Q@F}`»_x0003_,Q@ÞÜ_x0015_m*Q@
_x001E_Nì_x001C_Q@áÚ}BÀ.Q@/¼_x0001__x0010_º&amp;Q@w´u_x0016__x0019_Q@áG_x0011_#_x0001__x0002_i#Q@x÷_x0018__x0018_©+Q@ð.À$+Q@/sT_x001A_(Q@Vè{_x001B_$Q@$îY_x001B_(Q@ÿ2Ûl _x001C_Q@p_x001A_=T`*Q@O_x0005_ñ%Q@n6fÙ_x0004_(Q@[]ñ-Q@à_x001B_+S$Q@ÆJÞÊ2Q@òG:-Q@¬_x0012_gë+Q@Û©oÇµ)Q@â_x0019_°Óg,Q@ÎÐìCÂ_x001B_Q@xâ5i³,Q@#
{l_x0008_.Q@ò«h§'Q@3Ú=ïõ'Q@y_x0015_ÒØ,Q@öz¡Âµ(Q@²R+ä'Q@_x0002_U8Ì(Q@_x0012_Å_x0002_$Q@_x000F_1ËT&amp;(Q@J´_x0005_(Q@4_x0004_W_x0019_S0Q@-\10Q@_x001E_i_x0012_)-Q@_x0001__x0006_`ú_x000C_*Q@?r_x000C_J(Q@ìÓóõ4(Q@{È_x001E__x0004_Ù.Q@i5yÚ(Q@_x0018_)÷_x000F_l_x001D_Q@·Mq2á%Q@¯_x0010_ÍÝ_x0013_%Q@ùMLK$Q@3oÇ_x001F_Q@9sF$\$Q@Y!ídÁ0Q@_x0018_¤ ã0+Q@6$¢a1Q@ÂQ º_x0001_+Q@"}bO¹(Q@`_x001D_§O&amp;Q@ó5ÙÒ_x0011_0Q@­ßÝ|'Q@$dk¸'Q@ð;bKÐ"Q@ÜÌ_x0002_P_x0006_#Q@_x000E_vwÑ_x001B_Q@ò,#	)Q@¤ Â_x001D_O(Q@ï¹_x0003_ÚX_x001F_Q@¨ª´[¹%Q@_x000F__x0005_%Q@P( ¤-Q@±L8Û&lt;&amp;Q@²Ñºd«_x0018_Q@
²Þ½_x0001__x0003_I!Q@_x0008_&gt;Ú!Q@¦½ðg"&amp;Q@/_x0002_Xv'Q@â1¿_$Q@j#_x0017_ Q@ÞËÿö&amp;Q@úOè_x0001__x0015_,Q@ª_x001E_'Q@FÖC_x0002_&lt;.Q@Ì|_x0017_)Q@I²pæ.%Q@_x0017_Y£&amp;Q@`[
ì	1Q@_x001D_1§ç+Q@Ü_x0018_ÏÝ_x0006_-Q@:ùÑ_x000C_þ&amp;Q@ë¨²!Q@CÄ]÷é"Q@!_x0003_ H*Q@»û~F@*Q@ê-_x000C_`_x0015__x001D_Q@»Ý°¸_x0012_+Q@«ÅKH%Q@åo_x000C__x0017_ª_x001F_Q@ñX¶xz_x001E_Q@¬¡ìï	%Q@»)%þ-Q@Ê2;+Q@	NË_x0004_Ë,Q@_x0007_sÍ¶_x001E_Q@"E,V#Q@_x0002__x0006_Å_x001D_þ$Ã#Q@ë[4.Q@Uy&lt;Zµ_x001F_Q@Çw¶ê§1Q@¶xm_x001E_Q@_x0010_©s)Q@Pöfè&gt;_x001F_Q@æÃ½ñv(Q@q:ëÎA#Q@íÎ¨ô_x001E_Q@Õs_x001E_·p"Q@8g_x000E_3)Q@âß'_x0013_1 Q@«?t÷µ.Q@ál1Ë"Q@ò+çd{%Q@º{'ï}&amp;Q@'¼´Ú¤/Q@_x0002_ùzXå%Q@_x0001__x0002_GÏ!Q@\IÖÜ)Q@_x0008_h_x0019_
×&amp;Q@_x0016_ÌMÓÄ+Q@À_x001B_ÿ}X+Q@þ¼_x000F_$Q@N¯_x0005_mb+Q@Ö_x0005_½9_x001E_Q@¢3YHQ-Q@_x0004_¬I_x0010_´*Q@ð­_x0003_\)Q@Á_x0007_aó_x001B_Q@_x0013_£çq_x0001__x0002_#+Q@2]ÍQà$Q@ Ü_x0005_®+(Q@R, Q@Rþò_x0013_&amp;Q@êÛÜ¡_x0017_%Q@$xøâÆ Q@¾D_x0013__x0001_º%Q@_x0004_Íô+Q@ÔD¤º_x001B_Q@_x001A_Q_x0014__x001C_#Q@Gê_x0010__x000F_Ä$Q@7_x0019__*Q@_x000F_Ò­ª~_x001D_Q@Èn"_x0014_Ï+Q@nG]6Ã,Q@Q\_x001B_Gm)Q@ÊP9&amp;Q@´/Iï*Q@_x0008_Ç;×ß_x001A_Q@_x001C_è~¾&amp;Q@¨¬;Ê_x001A_Q@ËÍñ.Q@æO_x0017__x0018_`.Q@[²½4-$Q@/_x0018_Ñ~L'Q@#÷V"Q@q~N/Q@4_x001E__x001F_`#Q@_x001E_&lt;&lt;_x0008_!Q@:
Æx"/Q@1QÆ¨)Q@_x0001__x0004_A_x0004_Î2«_x001E_Q@5£ck"Q@óùq:È_x001E_Q@iK©¶"Q@_x001A_ÛYq_x001C_Q@±Áºr
_x001C_Q@ë:¶_x001A_×_x001D_Q@kàsÅe-Q@Øc_x0003_X_x001A_&amp;Q@Eð
øú(Q@×ññö Q@ëÛm¦_x001D_Q@Ë´DÐ&amp;Q@Å*ðù"Q@²íHQ"Q@¼ÆÖ_x001C_Q@¤ç9Ìì_x001F_Q@_x0010_ðõù#Q@S²_x0016_AC-Q@^³~X#Q@£ÙÅ°­#Q@ââø+%Q@?_x0002_Û;5_x001B_Q@;ö¦_x0015_¾*Q@x¢N_x000C__x001B_Q@¶L©ï?"Q@Bä2øX&amp;Q@;G×9Î'Q@_x0003_ÙV_x0014_Õ%Q@¯2^ûp&amp;Q@kbÅv_x0018_Q@¯µ_x001D_I_x0001__x0004_U5Q@ô$_x001D_a'Q@Î¬ÌÌà"Q@½UZ#Q@~4e_x0016_"Q@ýÑÔ§_x000B_/Q@_x0003_óÆoq-Q@Ø_x001C__x0004_áÖ$Q@³ç!Ø3Q@Â¾_x001F_&amp;1Q@?ë)sm%Q@R_x0005_wûú Q@ÐVD?¥*Q@ZzT,Q@CCÑ^,'Q@G_x0015_ôLK+Q@|0¿Ø÷%Q@_x001D__x0011__x001E__x0006_'Q@_x0007_~æ2Q@´&gt;l(Q@ÎÓùd/Q@_x0015_O8¹/Q@_x0006__x001F_Æò_x001C_Q@°Ýx*õ*Q@­&lt;w¤W)Q@ÌÃÑ­OR@-AÎ_x0002_3PR@/·&gt;{RR@D_x001C_çPR@Õñ
Ü*NR@¢{_x0001_KRR@?_x0001_qEOR@_x0001__x0007_y£°×kQR@³PàRªOR@C®fRR@¡ÑÿiQR@X,]xPR@½½_x0005__x0004_RR@JÞÖ&amp;_x0013_PR@PThP_x000F_PR@º_x000E__x001B__x0007_ãOR@_x0007__x0003__x0006_É½NR@_x0008_Ë1çOR@_x0014_¬¹y¬RR@ÿß"VPR@_x0007_õni_x000E_QR@µ	ûøÀPR@Q0{)QR@0c_x0010__x001E_)QR@	rBhPR@Úr_x0013_hQR@µ_x0002_N±_x001B_QR@¹ãÙ·QR@_x0005_ uPR@Ptÿ8ñPR@5ß_x0010_ï^OR@­ÒduÅQR@óe`1PR@ÿ8XÙ£PR@ÖÙq9PR@sfàNR@h
_x0008_]QR@¢bÝ=NR@o_x001B_»_x0001__x0006__x0005_PR@OûÆÝùNR@XBãUQR@¥ÖÃÑ¼QR@_x0015_ñ+ëôOR@ÜzNfQR@õI_x000E_·4PR@_x000F_¿4dQR@_x0002_ÕgÅQR@/_x001C_gæQR@1í_x0016_QR@Ð¶\. OR@xOR@&amp;R¸SOR@?_x0004_WÍ_x000B_PR@»"t¾&gt;RR@Ïî,i$RR@[`]ùñNR@T-¤äEPR@Ohy_x0007__x001A_PR@_x0003_ü_x0005__x0006_QQR@¾~]PR@Á2:}GQR@²Â_x000F_ÀMPR@¬ÝêQR@wæöÓOR@_x0013_Ci±PR@·gù|OR@¯úMòPR@ôÀs_x0003_PR@H2«zGPR@J_x001A_²ã{OR@_x0005__x0007_P¶_x001F_íPR@_x001E_ó_x001D_}ÛOR@&amp;µ,fÅPR@ã¿%OR@Xó[}QR@o{{_x0018__x0014_QR@Yè©QR@  ÔQ¼PR@3Éz¯¡PR@Ù¢XQR@Ú_x0014_°OR@_x0002__x001F_!HOR@®»Ý»+PR@ó{ÊbNR@_x000F_ª"_x0002_PR@?Õüä OR@?ò;)§PR@_x000B_©+_x0001_OR@Ñ$dwQR@ _x0003_­^NR@ïEÉ_x0010_OR@?\t_x0015_pRR@U_x0005__x0017_­÷NR@mV*SQR@êÍ_x000E_¼wPR@	|rëÊQR@é{÷kÜNR@_x0004_ÙîMËPR@­ÂÌA$PR@-_öHQR@_x0016_ú&lt;+_x0006_RR@Ü{_x0019__x0001__x0002_sPR@Æ¹ÅµQR@0`	RR@î³v&amp;PR@@O6[#PR@ú«âE6OR@à£¹8eOR@X_x0004_&amp;!ßPR@_x0014_eK_x0010_PR@*V_x0005_QR@¦WB-YOR@Ì_(\dPR@¥&amp;
ð_x0003_QR@ÛÕÈ7PR@RõE_x001B_RR@êa&gt;ÿNR@_?SAQR@@_x000E_z_x0017_KOR@_x0004_z·_x0017_RR@¶ê_x0018_ªNR@åç_x0010_­PR@ÑªaÚÿOR@=g_x000B_QR@ºþÅÛyPR@V0Y¦OR@¼·üU6PR@_x000C__x0001_¶OR@8§Gì_QR@_x0017_ýß_x0014_OR@%ëëþPR@_x0019_XÉéQR@'¹Ü2PR@_x0001__x0002__x001D_â[_x0018_PR@ÐÇÐIOR@¾ãÆOR@_x0013_J_x001F_QR@4gædÆNR@vf¡QRR@B¿_x001C_$¸OR@_x0018_è¦¤^QR@ì=çkÞQR@I'hºQR@âïssBPR@º1£_x0015_OR@^u©ÑCQR@nD_x0017_(SPR@ñ@ÑÒ«PR@øH_x0019_éPR@*	Q¿_x001F_PR@ù_x001B_.^_x0017_QR@ôòê³QR@²r£RR@CL_x001A_í;PR@d:PJ_x0002_QR@_x0015_®)u3QR@_x001C_QÇJNR@Ô_x0002_"Ä_x000B_OR@'î_x0016_ãPR@¶ùô#QR@­OÉ;`PR@b)oÎPR@Â:PmOR@¸åB£´PR@_x0010__x0008_ØL_x0003__x0004_QR@_x0010__x0006_/ù PR@b`q3QR@ÜÒ¦X¨QR@bz3sPR@ÒF&gt;_x000F_&lt;QR@Ì?_x0005__x0002_tOR@_x0003_§pû²OR@:_x001B_C]ÙNR@_x0013_R_x000C__x000B_RR@¨&amp;Ï[_x0008_QR@_x0010_IÝ)OR@PTSç(PR@Þ_x001F_è£1PR@_x001E_gèé¥QR@NÅ¼WPR@q¯þQR@.a¾RR@éà´¶PR@*ì_x0013_ÚQR@:=²ùPR@|?_x0005_êNR@mCY&gt;OR@Ý_x0019_+_x0019_=OR@&gt;Ð%êûPR@¤ÔF$²QR@Jk_x0016_[QR@fw?&gt;1QR@C_x0006__x0001_QR@¬àþùOR@8S@õPR@lHú±ØOR@_x0002__x0003_^Á"g*PR@¨_x0013_t,-PR@áp,RR@0ïF QR@¡gå'0PR@_x001A__x001E_¶CPR@/¨q¦ÁPR@~_x0010_ðyÔQR@ï_x0004_ÁóPR@ë_x0010_ÕÏ&amp;QR@qhÙ¢NR@½x_x0018_PR@£uRR@¯_x0007_ÓOPR@"&amp;ô[8QR@î_x0015_¾¿QR@ÕÂ_x0016_Ý9QR@j,[~OR@5´dÜQPR@òT_x0019_SOR@_x001C_­ôüWQR@Ø·JxNPR@(_x0001_Y_x0012_¹PR@Ô_x0014_E5³PR@_x000F_ü÷åOR@%YwÜPR@óG_x0005_QR@Ê uE!PR@_x0010_:Û5lQR@z&amp;TfNR@_x001F_È¾ÕQR@_x0007_Õté_x0002__x0004__x0011_QR@_x0001_f2?ZPR@Qã9:PR@_x0006_ä_x0014_~PR@'19¸®RR@òã_x0018_-OR@í_x0016_Ëþ$QR@_x0012__x0015_ïõëOR@ÿ7aÉ1OR@ûF_x0011_3ÝQR@83çy_x0003_OR@æH8½§NR@Çï¯PR@ÞÎoÎPR@_x0019_½ìPR@_x000C__x0010_ã_x001C_«OR@ZêÍ_x001D_QR@áá©ù_x0015_PR@T_x000C_ÿ_x0016_PR@ô_x0006_QR@\aÔ_x0017_ÍOR@Ï_x0016_ZJPR@"-¯NR@eKÌRR@_x001C__x0005_0RR@G°W}öPR@4å	_x0002_RR@_x0010_¬ u£QR@çzó÷óRR@ÏzSn7RR@ù%ÊaQR@õ_x001C__x0014_OR@_x0001__x0002_l=V¾&gt;QR@Up[5QR@ù_x000B_ÖWfOR@n]8¤_x001D_OR@gg_x0007_¢?PR@ûCÝÌzPR@i_x000B_ií\RR@lùvÂOR@³Z_x001E_PR@Q_x000B_ñ¼OR@L6"äÔPR@òç2q¢QR@T&amp;1ÖPR@`&amp;$ÎOR@Ð&amp;2FQR@_x0012_ÀáÝÿPR@WÎwmRR@°½_x0013_9OR@-6_x0002_ÊqQR@nÐÀÌóQR@|)PR@ÉÌnoàOR@OùåÈQR@$_x0007_å'RR@`&lt;¾!YPR@ï&amp;_x0001__x0003_ÚPR@ñl_x001B_R'QR@V_x0006_è;_x0019_QR@ÇòÑ¾NR@&lt;ºOR@ØæÜ®_x0004_PR@q_x0010__x000F__x0016__x0006_	PR@n~_x0019_V_x0007_PR@bw×OR@W_x001F_Ùô^RR@^U\VOR@ój¯OR@vÐE0ERR@Û"©PR@&lt;êÎZÑPR@@ÖýPR@úðt+ÍPR@"_x0005_äPR@ÐlwnðOR@_x000B_uÖ×PR@DãJA_x001B_PR@^æ_x0004_X_x0010_QR@«§Ù¿QR@WÆâ£_x000E_RR@L½ÈñQR@ÉÆÝ/«NR@ÖRÑ7OR@nF$nPR@?»´»aPR@_x0016_mÔy°PR@_x0010__x0001_ÂPR@îë¾LOR@­_x0019__x0019_PáQR@Æ1¢_x0008_QR@­ì?ëQR@ü*ºfPR@h_x001A__x000E_ÂQR@Ø_x0002__x0003_­QR@_x0002__x0003_R_î_x001D_PR@_x000B_H@OR@_x001D_ç=vPR@1PI_x0016_¿OR@ßpå"ëPR@#ÈÆ]èPR@]1R_x0007_ QR@z÷ 4PR@ý_x0019_+mQR@¹#OR@_x0004___x000B_^pPR@_x000F_¹döQR@»½ÂÉ¦PR@[¶çóPOR@Wæ]ß_x0018_OR@xéVDOR@È_x0019_¨tRR@iÓ1OR@(7P^ÛPR@2*_x000B_G/QR@HaêºKPR@:Ð~ÉOR@å_x0013_ª_x0017_OR@_x0013__x0002_¥_x0012_PR@§}ª?GRR@Þ¬^µ£OR@Þ_x0015_S_x0001_PR@_x0008_!¶­ÆPR@_x001D_è²qPR@%_x000C__x000F_CÙPR@kÑÒáPR@½cs_x0001__x0002_«PR@3ÒÔv®QR@0Z¨õ0OR@Ay_x001E_ÈðOR@wW¨[BQR@gsÌÊÑOR@É~ÉE_x0017_RR@p;_x0014_RR@`NÓ	
PR@Ü_x0014_ï¿PR@hÙ³$aOR@­îZ:RR@Ý=3_ÏQR@_x0005_Ë8ëOR@|a0eURR@Ýó@£¸NR@]ì4÷¹OR@|fpÖåNR@yzf§nNR@Z7È_x000E_ÛOR@Þhc)¯PR@Þµj_x0010_OQR@A¡üSUPR@á3_x0017_	PR@p¯p_x001F_PR@Ù_x001C_Ï©,QR@½Z±tQR@)N*èOR@k~i.7QR@µÙ_x000F_c¤PR@ÿÊèØPR@_x001C__x000E__x0015__x0005_KQR@_x0001__x0003_Ç¶uÁÒPR@_x0002__x0006_`¯QR@	MgiOR@VùôõßOR@}-ÑÜZOR@4È_x001F_¥&gt;PR@ÎµÞ/uOR@êýqhlPR@§vüªÃQR@v	³_x000F_ÀOR@Z¶CÁúOR@`&amp;b_x000F_PR@%êwyjPR@Ý_x0010_ÄïcPR@yuíÇNR@.0
_x000F_hQR@çz1»OR@¥ÐpõOR@èw??æPR@_x001E_å÷ùQR@w£ÇPR@æ¡(+NR@ó_x0016_2ÒoOR@±ó73ÐNR@__x001A_&lt;QR@cè)]OR@aâ vQR@@_x001A_,¤QR@&gt;pGôNR@)g_*QR@oª5âqOR@kY&lt;_x0001__x0002_ÇOR@\BúùâQR@0_x001E_?µÑQR@Ï-!_x0007_¨OR@Û¸«sQQR@1ö_x0008_OR@òzÈÌQR@Gxá¡LQR@»Y_x0008_|PR@_x0010_&amp;.zOR@]VÊOR@&lt;bÂ®_x0014_PR@'·_\PR@À!+oQR@æ(·äPR@#ãB
QR@»_x0016_Ï¡OR@bÉæ_x000B_+OR@CéUPR@#ÿª/jOR@^ÄÔÝîNR@Z0_x0008_PR@Ó4:OR@lÏ13RR@i_x0004_"ýOR@_x0008_
iÊPR@Sòqt'OR@aJ_x0003_&gt;QR@«_x000E_P_x0017_MOR@_x0014__x001B__x0018_XmOR@ù_x000F_¹dRR@§[å­!RR@_x0001__x0002_WÁÝ
APR@(-q:´OR@»9[_x000B_PR@0¹á¢­QR@ÌÒ¡$PR@=´J·PR@îyR=ÕOR@_x0004_[Aõ
OR@hx´yýOR@ß¬ÔNR@wv78HPR@g_x0002_zQR@R,£_x0012_QR@[_x0006_rPR@Ú_x0005_ë§ïQR@¡¹íOR@_x0014_h%fÆOR@[89ùPR@«"ÚÅýQR@ê_x0006_×¶OR@õ°!OR@^D¾J'PR@Â.b¯NR@}¡vzïPR@\_x0013_²þ{QR@ü[òÂ^PR@pòõÜOR@í _x0008_TmPR@0A[©ÁQR@Vï_x0004_,ùPR@ãô_x0012_æ_x001C_QR@Ì_x0006_¡_x0015__x0001__x0002_¾PR@ß`­ÜáNR@]ê_x0007_'ÎOR@â_x0005_¥úãOR@BU*ûÎPR@&amp;¸QR@ü|Ç_x001A_OR@8º_x0017_ÇàPR@_x0013_ÑáòOR@çp.ghPR@l{äüOR@þHawOR@C4/¸-QR@_x0007__x0005_ÍvqQR@*ïàrøOR@Ú!ÅOR@_x0005_z	ºPR@_x0019_ù_x000F_ÍNR@¿¦¥;ÄPR@e_x000C_=PR@_x001B_ô9ÜÐOR@t_x0018_ËTS@9ÁÁÜTS@ë _x001E_}_x000C_[S@_x0006_K]^VS@b4!ÐXS@Âí¨PS@_x0002_U¬ì¬TS@N²eN_x0002_XS@B EY¾TS@¥M%lUS@J£þ_x0018_^SS@_x0003__x0004_0Ø/4ÓSS@ëÝ]®YS@oº`ÌVS@î]R$QS@KXºg"WS@ÒîÁ:TS@(ÊþT¥SS@_x0001_Æ²:"TS@£_x0006_ãXS@p½|"xWS@á¿$ÄXS@VTo_x0006_WS@³_x0003_³DRS@n_x0012_~RS@»2_x0011_WS@5°HèTS@îÛ#;×VS@8Ò&gt;qnTS@ ú"=ÏWS@U4_x001A__x000C_QUS@ÇÚ_x0004_JGXS@"F+ïXS@XÏ&lt;YTS@V__x0013__x0015_-VS@_x0006_å_x0016_UUS@£Boû1US@_x0003_¯¬+US@__x0002__x0016_"RS@_x0019_F_x001E_ÂÂRS@_x0007_'Æ¯WS@CT_x0010_E§WS@_x0018_Ê_x0003__x0004_ÇSS@A(@_x0003_XS@_x000B_©fNNXS@-g¯gXS@x¦çûRS@7_x0007_41¯TS@_x0004_QG@US@_x0005__x0002__x0011_RÂVS@_x0013_)jà$XS@_x0002__x0004_;	»VS@=	I_x001E_VS@æL_x0017_éWS@Påë¥US@_x0015_C_x0015_oTS@ØJv$YS@Éo­XS@_x001A_!s
DYS@·_x0002_¶`WS@d_x0011_$9ÖWS@Y¹p^ÛWS@+r_x0003_q_x0019_WS@_x0007__x001A_ÉHSS@ÃQ_x0002_%TS@1ÆèX]YS@´vbqUS@7ýÞ¢E[S@ÿh%ª3WS@_x0001_s_x0015_àUS@¿Úò_x0011_eZS@_x0016_=,ccUS@êhý9¨TS@¶¥_x000F_BYS@_x0002__x0003_/__x0015_WIUS@Å°ÞUS@CåpñVS@w_x001D_)-vYS@rpÍ£VS@Wé,gSZS@9_x0007_-¾YS@JPÇweWS@_x001B_êz8YS@m7_x0008_ÅÛZS@åÚz[RS@Óµ_x0004_$SS@_x0008_6_x0010_«äYS@\¤_x0015_;ÐTS@Ñ_x001F_ÙÉ_x0017_VS@iAÇÔ×YS@Ð_x001D_)5úSS@õÑ_x0018__x0008_WS@÷å¥ÞJYS@|³
~YS@~ßÕI_x0010_VS@´C2|SS@æ_x0016_¤Â_x0006_ZS@fbùUS@_x0004_%W_x0001_QXS@ñx\)TS@ô
¨_JTS@_x0001_£¹WS@_x0005__x0008_5WS@.DÀo×TS@0Ó_x0003_ºXS@_x0011_e!Ù_x0001__x0002_CUS@1¤veqQS@\¦Z=SS@ó¦D«äUS@)Ñ.RVS@d3_x0006_gëRS@_x001C__x0003_[WUS@Kt_¯VS@ñ_x0007_;þWS@B[§SãTS@í(X{XS@éªñ_x0019_VS@7roÒVS@t©MâZS@	n/NVS@×õRÀòSS@£F_x0007_µVS@ÓdUS@äË¨(rSS@ørðèSS@_x001C_1_x0007_-,TS@º9"m@QS@I²ËlLWS@vÏ^¡WS@/T=lRS@UÇ0YS@of7_x000C_SS@V|_x0011_jÊ[S@T_x0011__x0013_¥RS@1!hWS@ØÝ&gt;µQSS@^c,pz[S@_x0008_	_x0005__x0007_£WÀSS@ÝË_x000F_SS@¶~±&amp;lSS@F_x0013_)$&gt;US@ì@QWS@v¶_x0015_]¦XS@jÈÇWS@ÂÉÂÄFQS@É_x000C_Ù­ÛSS@c÷IªAWS@´Òd9ûTS@_x0014_h²XS@øv%ÈPS@9ZÉP_x001E_SS@©_x0001_WÔXS@óÝRS@mP_x0006__x0004_öVS@°§&amp;.WS@ì¾ _x001E_åTS@qAË×ýVS@_x0017_JÃ VS@­tø,_x001A_RS@_x0014_PÀg_x0003_\S@^_x000E_Å_x0001__x0001_TS@º§ýå¶TS@¤ I_x0002_SVS@-²gXS@»T­°îYS@5òo_x0008_SS@ÿXrÍkXS@Å_x001E_ºSS@.ßw·_x0002__x0005_KRS@	©(aRS@úÀ_x0011__x000E_TS@æ_x0008_QpQS@ã&gt;0:ÚUS@AÓh£iUS@v|©'YS@¯_x0014_eoýZS@_x0006_S_x0007_RRS@¹L.N¥YS@= ñ®)XS@ù
ßgQS@U}!ÄæQS@¼þ_x001F_ß-US@nñ»K_x000F_ZS@_x000C_±¾XS@a_x0001_ÄVS@Îÿº-ùYS@¯ÍÇzÌUS@ceÕÈ_x0017_US@_x0014_T´SS@|_x0004_âÜ_x0017_RS@ºxÂ°_x0019_YS@a_x0013_¨nUS@_x0012_Q^IUWS@YARJ¢QS@Z*_x0018_ÑRS@uÚcZS@_x0003_È¼kWS@=ÌIõ"VS@ÂõfVS@Ð_x000C__x0019_"XS@_x0001__x0004_pzDhYS@_x0013_±q^WPS@_x0012_a{ÌWS@U_x001E_jÉXS@]¡Ð-XS@5Ä_x0012__x0007_VS@N¥GGéXS@ìvÔ~VS@¨_x001D_xnYS@¨uösXS@{yþ¬_x0010_XS@%àBUS@9Ùß_x0007_QS@-P9ÔeXS@RÄAÚ«RS@¥¶ê?_x000C_VS@vÌ^_x0010_·XS@KAÐ»YS@_x000C_N)¢`TS@IÙQ_x0014_åSS@kÒ]#ûUS@C_x0003_æ_x001D_XS@·|S5VS@\Gh_x001E_US@_x0011__x001F_[_x001A_ßXS@_x0011_Þ«¶³TS@_x000E_Mi_x000C_QS@õ_x001E_õBXS@ÉAã®_XS@'_x0010_|ÆUUS@e2¥NÑUS@Ve_x0002_Â_x0003__x0004__x001F_[S@n_x0013__x0018_´¨SS@¨$[S@VÅÔm_x000F_RS@Â_x0007_j*IXS@éL_x0007_&amp;3SS@=_x0017_v»US@~=ñxuWS@i1úªVS@_x0008_2WS@5H_x0018_U·WS@_x0012_Éë&gt;WS@_x0002_¬TS@_x0011__x0016_ß9çWS@H_x000C_ÊÀWS@T vÇUS@_x0013__x000B_eVS@_x0011_}_x0012_LSS@_x0001_\­ZSS@Ql_x0010_t7XS@_Z6¿VS@Td/à$ZS@_x001D__x0015_CSS@»øVS@{-4?¢TS@vÂøññUS@ÓÉ6óêPS@ÅåBÒôWS@w_x0012_t WS@_x0019_à4PS@~_x0006_0+VS@Z!ýùÜVS@_x0004__x0005_O_x000E_ö.6ZS@_x0010_q,XTS@à·ÅdTS@¤Äð\dSS@g_x0003_t_x001A_VS@¼Â_x0015_èXXS@n9/ï_x0003_XS@°u\óÈTS@OgÍ×4TS@:@]VS@Ò½ö)ºZS@&lt;ñk_x0015_ZS@OÅý TS@I-_x000F_¼pWS@áÝ­¶VS@ç³ÒÕRS@r-h¹YS@FÃ[_x0001_ÌRS@á³_x001B__x0004_ZS@zt·QïQS@çü_x0013_ÒQS@ZM`¿TS@Ë_x001C_òUS@ Åö9WS@ì.U{WS@ÀòßèUS@´_x0015_¼µUS@¤|__x0010_}VS@Oý°H
US@&lt;»_x001A_Ò_x0002_RS@8¡N	_x001C_WS@9_x0011__x0002__x0003_qTS@ÓI3US@mÝY¬ÀQS@è*#õáQS@_x0012_ÂÑ]cVS@2=záVVS@C't1US@Ç'þXS@K÷·QS@B_x0017__x0001__x0007_ÊVS@&amp;_x001D__x000E_÷LVS@Öê+US@Â^Õ¹mXS@×µ(îNTS@_x0017_6ÿD¬YS@_x000E_ª_x001C_MUS@_x001E_¹&amp;_x000C_XS@q%_x001F_8åRS@õX_x0007_ÞÜPS@¤0I/WWS@_x0011_	è_x0001_VS@	`ÿíRS@ÝÝ#AVS@Ã	4SS@gA8êsRS@_x0007_²8[\S@b¤x_x001F_VS@¥PW¯¨US@9Ã7WS@yÚî0¢SS@$'â=XS@AD© TYS@_x0004__x000C___x0012_®|/[S@Üôµ¥ÛWS@_x000B_NgªWS@1ft} YS@­ßT_x0013_WS@ÁOÅY½SS@të³´WS@Ò&amp;)US@[cidàWS@_x0006__x0012_5ÚòTS@v¡_x0004__x0007_US@b_x0008_b1.SS@Ú÷~_x0005_èXS@¦×kÖFVS@ñÌRu ZS@hWÞ°_x0015_XS@o%Ê_x0008__x0006_YS@æ)fÓ·US@_x0003_ª/?#US@»z*«BVS@ìÒ_x0006_ôTS@Öéÿ@wSS@]ÛVWS@ôöørzTS@&gt;r_x000F__x0001_WS@÷1_x0008_èTS@Ù_x0016_\_x000B_WS@j¶OMUS@_x0002_3þ
¡US@VÏ?_x0019_SS@	á1ËZS@Úú¥O_x0001__x0003_,WS@!ý%°SS@0_x0002_(ZS@_x0006_ÏBTS@:_x0016_9_x0008_PS@D¥}$«QS@aôDkVS@û-v(_x0001_US@ÁÖÈÆXS@!@ã_x0010_YS@'~8&gt;uVS@_°¤¼óXS@Ë4ª/(WS@­M!XS@Ú]a8I[S@ø3ÊâÃZS@Ç¨:ÒõQS@iÌ_x000C_¯GWS@.%®_x001F_sZS@½13[VS@=ÇaÅYS@ÅT_x0014_AZS@¾G¦våVS@=,9ÃRS@1á·GHYS@/¦fUS@¨(_x0019_*÷SS@_x0001_ÈtqVS@x8µWS@j_x000C_ãh_x0013_US@Äó»RS@áT¿_x0002_SS@_x0001__x0002_È ÓG YS@j®_x0016_¨ZS@{Ì×/TS@_x001C_'ÞìUS@»­²"ÌWS@¢	ýÉSS@Á_x0018_ûÓVS@pnâ_x0019_TS@:=§ÃTS@áQXèÃ[S@_x0007__x0010_7hßSS@*Ýx&amp;õYS@³ESyyVS@[bL²	TS@ÊníDSS@%ÆhTS@K«OX&lt;VS@ÖõÅùfSS@òäîÒTS@A_x0019_Ú±XS@_x0017_§Ý_x0012_VS@Yrr½US@8j:üëVS@&lt;*_x0001__x000C_YS@+¼_x000C__x0019__x000B_US@àt8VS@}	ñ±XS@Kò8í¶QS@ ¶hÖUS@a7ª×SS@Ê³§VS@ÁÀ/_x0001__x0003_OVS@xxÌ^US@dç]('VS@Ú¶_x0004_7_x0004_TS@Ë_x0002_¤SS@ïÊ´ß&lt;TS@#a_x0011_WS@|"îSS@0øá²VS@Ê]Ë ÌQS@ª&amp;ñ_x0001_QS@(jÚ_x001A_áVS@+_x0012_ò²_x0016_TS@lÕ(¯ìSS@dßÉ¿ÜXS@×j_x0017_)_PS@LÊê&amp;SS@º°ÿXS@Vlè.RS@cwªUS@\|_x0017_U[WS@¾*Ö¾:SS@Ï/éªOS@d]_x0011_V¯US@ÅA_x001C_2ZS@´9tÞUS@üpc uTS@p,æ_x0002_WS@ï»%ã3QS@¤[_x0015_8ïTS@ÿGºî{US@ÖÒ·xRS@_x0001__x0002_ }mv3RS@OÄ®RS@xÓ¶@ÙYS@Fº©_ÕTS@¿_x0010_TS@Â!Ì½0VS@Æ¸SÂYS@ÚÀûÍ^QS@zRÌQÎYS@_x0004_¬Iê°SS@ê§i1:US@ÂæX÷WS@õFkZYS@w#«WS@_x001C_s]tÉUS@jv¬~_x001D_TS@©&lt;ùZXS@¤¯f1TS@êIMÈèVS@èQë_x001F_ US@ªEô#SS@ÖNQ_x000B_îWS@»KíKzYS@¤ð3ÉTS@Y'_x0012_éwUS@ó°åÅWS@âE5&gt;RS@&amp;wä_x0011_US@ys´]RS@ÖsWÿTS@WdP¼RS@·s_x0003__x0004__x0005_åZS@¶Y«P]US@_x0010_¶ñeHTS@rY+.lVS@ò¡_x001C_\UTS@òLO¹4XS@àz¡XS@nõ_x0004_¬ßRS@_x0001_1[_x000C__x0012_ZS@2£^NZS@	#y·RS@_x0016_î÷pÿUS@ì*
VÃUS@íó¨µ6YS@-Àh_x0008_öRS@´ìVj]TS@VX_x0017_&lt;o[S@_x000E_¶êAì_x0004_T@11òAù_x000F_T@g%LÔ_x000C_T@_x0015__x0014_¢_x0007_T@_x0001__x0014_%_x0015__x0011__x0007_T@ïÑçq_x0013_T@+_x001B_­v_x001C_T@P[åðR_x001B_T@¶t©¼Ì_x0002_T@#¾éÄ°_x0003_T@øq§ö¦_x0013_T@áOy§&gt;_x000B_T@¨ìê]_x0010_T@×ûìvh_x0014_T@ãú _x001A__x0012_T@_x0004__x0005_|Xâf
T@TÓH_x001A_«_x0018_T@¢_x001D_6oå_x001E_T@ÿae«Z_x0004_T@_x0004_~_x0001__x0006_T@º£ù¤_x001E_T@äÄMu_x001C__x0015_T@¿a×@¾_x0014_T@(D,AÖÿS@vK{_x0016_T@N2_x0014_Ñô_x0013_T@_x0019_ÌN_x0001_T@¢©ØçB_x0005_T@Ê_x0017__x001C_T@ÝnO§_x0014_T@.dþ)
T@_x000F_T_x0018_²_x000C_T@x_x0002__x0017_=_x0012_úS@uYum¶_x001D_T@XjÙ»_x001B__x000C_T@DæS_x0003__x0003_T@â&amp;E_x0016_ê_x000F_T@/c,â7_x0014_T@¥Bô_x0004_ç_x0003_T@8õi5Â_x000E_T@C&lt;4-°_x000F_T@¦_x000B_Ç®_x0001_T@hTáÇ!_x000E_T@w¯9_x001F_T@_x0011_J¹Zð_x0003_T@=f_x001A_{_x0016__x0008_T@Sã_x0002__x0003_2þS@WD¾Æ_x000F_T@Ôìµ)_x0012_T@àh/©}ÿS@Iùü7ê_x000B_T@_x0013_~aý_x0003_T@ûôô_x000F_î_x0011_T@Qº}CS_x000C_T@_x0013_Ë¦D_x000C_T@){_x001F_G_x0017_T@cÎO_x0007_T@ZÓ_x000B_¿"_x0005_T@7­-ð_x001B_T@0Ê_x0014_T@V\½h0_x0001_T@ÄD_x0013_²
T@_x001D_Í&gt;Hc_x0012_T@bÊc_x0014__x0012_T@	·_x0008_&lt;L_x0012_T@*
]§_x0004_T@zm2&lt;ñ_x0008_T@¶ºaÒA_x001C_T@Eäe_x000C_ê_x001A_T@òo_x001C_á=_x0017_T@ýßV+Â_x0016_T@ð»f_x0017_T@ëïCÖ_x0006_T@ýQ__x000B_T@ÔM½5kþS@0r'-Ñ_x001B_T@[²jhc_x0001_T@´ºëË_x0008_T@_x0002__x0004_0³%ìLþS@h~3\_x0012_T@æ:»Ñ_x0017__x0001_T@_x0014_4_x0006__x001B_T@°_x0008__x000F_Ï_x000E_T@ù} t_x0010_T@h¿z u_x0003_T@±²HQÿS@SÁ_x001D_JÆ
T@âòÚc_x0002_T@x©*_x0018_D_x0015_T@0Àj_x0002_T@»ÜñÿS@#!(®_x0002_T@ÿ_x0014__x000F__x0003_T@§UQT._x0015_T@E[Û9ýS@ö9Â-ÖýS@_x000E_±°8	T@¡Âü©_x0012_T@dÁ¡J²üS@K1_x001A__x0015_T@O_x0014_áùâ_x0014_T@Î»Y(Ö
T@§ëÿ_x0007_T@S_x0018_¡9=
T@XY¢1_x0014__x0014_T@ÕØ_x0007_?L_x000F_T@*, _x0014__x0015_T@z£_x000B__x001C__x0006_T@¯¹jTJ_x0005_T@Óoß/_x0005__x0007__x000B_T@#ãV·_x0011_T@'LÒ_x0010_þS@¯_x0002_ög_x0011_T@¹"Þ ÿS@fúêýS@åZX_x000E_T@o_x0010_é-z_x000B_T@ûØ,÷_x000F_T@FÀ¨_x000C_T@Élá¨_x0008_T@k&gt;)%_x0019_T@bÃÛ&gt;A_x000E_T@"&amp;ÌY:_x000C_T@ë?A_x0003__x0013_T@_x0007_^Ð§þS@_x0006_N5}_x0019_T@Ô©'|_x0006_T@º_x001F_((ÿS@xË_x0019__x0005_ª_x0003_T@ì_x0018_ÜÚ_x0008_T@ïHQ~_x0001_T@k_x0011_ÑÉ}_x000B_T@ê_x001E_¸é	_x0002_T@_x0010_¼Û¥þ_x0001_T@ô/óÞ:_x0001_T@ç1sn-_x000B_T@~L[AÞ_x0002_T@_x001E_)_x0006_ï_x000C_T@¨_x0008_G_x000F_Ô_x0012_T@bB÷_x0004_T@òg_x0005_ª_x001A_T@_x0001__x0007_¤_x0014_}?_x0002_T@¦9Æ_x0004_ì T@í«1Y_x001B_T@­r\¢_x000F_T@N_x001B__x000C_O_x0014_T@Áò±£Î_x001C_T@©!¥aò_x0004_T@_x0015_R¢ãù_x0012_T@ZÚ,bo_x001F_T@~ÒlI³_x0007_T@£,EÕüþS@ü_x001C__x001B_»_x0014__x0003_T@Æ²M_x000B__x0005_T@«_Ú_x0018_»ýS@_x001B__x0007_,_x000F_T@B_x001E_D:_x0005_T@Ëá¹:"
T@_x0012_OÅ_x0007_T@~_x0015_&amp;&amp;_x000F__x0004_T@_x0008_ÝÎ«µ_x0006_T@åO»J_x0014_T@¯ný¨j
T@Ü"__x0005_T@_x0003_yù_x0013_T@¾{ä&gt;T_x0006_T@U_x000F_¼×_x0004_T@§_x0007_È¡_x0010_T@¿µçr_x0008_T@m:)_x001E_T@_x0004_!Ù¨Ê_x0011_T@_x000C_vLÆ¬_x0014_T@U
_x0002__x0003_v_x000E_T@¯ý­ôR_x0010_T@â/_x000E__x0003_£_x0018_T@Ó1åL'_x0013_T@¶£4&amp;
ýS@Y'&amp;,_x000F_T@à£_x0001_;N_x0008_T@19_x0003_K_x0016__x0016_T@ÖÒ1]_x0003_T@_x001B_Á_x0006_K_x000B_
T@w%ÉË_x0013_T@lÛ5½â_x0012_T@q±¾_x001E_e_x0013_T@P±èØ¤_x0005_T@ÚÃd_x0018_T@(WàX¨_x0017_T@aåy½_x000F_T@¡_x0016_[(_x0005_T@ûM&amp;_x0018_T@%HF_x001A__x0013_T@ô'äd!_x000F_T@¿ðE_x000F_T@ÇÇH_x0007_ß_x0001_T@Y_x0007__Fî!T@ÙÇý_x0010_z_x0012_T@?z\_x000F_T@_x0003_X_x0005__x0003__x0005_T@^Yb¨i_x000C_T@Ë nç_x0011_T@Ú_x0012__x0016_K_x0001__x0002_T@m_x001B__x0004_å¿_x0013_T@*_x001C_Ú¦_x0017__x001D_T@	
D_x0005_ÚÅb_x0008_T@ýQÉÇ+_x0002_T@A¬½7ýS@ã_x0001_ÎIüS@S.­Ó¹_x0002_T@5KÀ/w_x001A_T@ùí_x000C__x0012__x000E_T@°_x000C__x0017_1_x0008_T@ÊÊtÑ|_x0011_T@öþ],T
T@ã_x000C_h_x000F_T@á&lt;_x0004_T@¯Qf0¤ûS@TÍ_x0012_x½	T@_x0004_öHm&lt;_x0006_T@T"/¹h_x0007_T@naÙ¥dùS@+æÍF£_x0019_T@_x000F_"_x0013_G¹_x000E_T@Å»Ý®\_x0003_T@ÖK^õk_x0015_T@¡"')_x0014_T@%MÝS6
T@#|{Ç_x0006_T@0ä_x0007_´#_x0004_T@ÛûË_x000F_l_x001C_T@_x0002_é_x0013_$b_x000B_T@Nî_Ê_x0001_T@?¥þ­6_x0008_T@ÏDÝ_x000C_T@²H¯ó_x0004_T@Z._x0005__x0008_2_x0012_T@z$²|_x001E__x0011_T@öéË_x0007_T@,NË_x000F__x0008__x0004_T@L#B¸Û_x0017_T@ÅE{c½_x0011_T@»þ­Ç¢_x0006_T@\\¤_x0014_&lt;_x000F_T@_x001A_ç_x000F_¦¢_x001F_T@_x001D_©_x0017_ËN_x000B_T@.é7¸	T@ÇãÆ_x0002__x0014_T@Ñ}}_x0010__x000B_T@XfjÈ®ÿS@¶ ÿr_x0005__x0008_T@ü¦Û+ÿS@ÚløH»_x001C_T@¬¯¸ÏøS@tÇ_x001A_q_x0002_T@Óiz)5_x001B_T@Z.Â3~_x001D_T@ÙÉ_x0002_T@!H_x000E__x000F_T@×*úð¾
T@Ñ]º_x0013__x0010_T@äL_x001D__x0014_è_x0017_T@_x0001_Ã_x001D_I_x0003_T@Y«®lc
T@_x001A_(û:_x0012_T@_x0001_f*ÙN_x0001_T@_x001B_5Óë_x0013_T@3kÅàÏ_x0015_T@</t>
  </si>
  <si>
    <t>9eafb9d8a525bdb6c25b96852aecedf2_x0002__x000F_¾_x000B_àQ_x0007_T@Ò|B	Ð_x0003_T@ßÆ}ør_x000F_T@hE2z¥
T@].$_x0002_T@ÐEà_x0019_u_x0005_T@cÕqûo_x0016_T@ú°Q_x0019_T@ù²Ï _x000E_T@ßFD_x000E_T@_x001E_§ Ø/_x001A_T@|w_x0004_Ñÿ_x000E_T@qÆ_x001A_l_x0005__x0015_T@ 7Äøá_x001A_T@ð5_x000E_O_x0015_T@_x0012_(â
_x0012_T@ª×¼Ãs_x0014_T@@KÝ_x0008_T@Æ_x0005_-Ö	T@
_x0019_vÜ_x0013_T@_x0018_¡.Z÷_x0014_T@_x000C_~d_x0005_T@cû_x0004__x0007__x000E_T@Û._x0011__x0010_T@ tÜ¡_x000E_T@zm,E_x0010_T@D_x0011_é¥_x0007__x0018_T@_x000E_¾_x0002_¢_x0016_T@azÛ¹Q_x001E_T@R_x0014__x0001_üi_x0006_T@þMFôB_x0006_T@_x0012__x0004__x0002_Ï_x0003__x0013_Þ_x0019_T@xÒ)þ_x0006_T@_x0015_Óþ_x0016_T@¨&lt;V¯û_x0002_T@ìãËäS_x0018_T@·ß_x0010_/ú
T@¦9Xæ_x000E_T@q©ç_x0008_T@[¼î#_x0016_T@/_x001B__x001C_0_x0010_T@÷Dß¼_x000B_T@_x0017_í°l_x000C_T@q÷fblüS@ó¢ÿØ_x000F_T@ðÚ{¹y	T@[_x000E_\Ôd_x0010_T@¹ßG/	T@#ôxþ_x0006_T@vÒßÔ_x0007_T@FoÜÍáþS@Â·Û_x0017__x0002_	T@×t_x0007_T@¸×þº¯_x0012_T@6N#*_x000E_T@äïèX_x0004_T@IÇã0¹_x0012_T@ð.a=â_x0006_T@b"çP6_x0011_T@Byï_x0001_üS@uµ¤Æ_x0017_T@ÏÔ_x0007_(¿_x0005_T@°_x000B_ûIYýS@
_x0012_í_x0005_í_x0005_T@ô&gt;×_x0004_F_x0011_T@cÅL_x001D__x0001__x001A_T@P³¨Âø_x0006_T@az&gt;2]_x0002_T@_x000F_þ$Gx_x000E_T@)0oð$_x000C_T@é þÞ_x000C_T@£ç°nB_x0016_T@_x0008_rÚH_x0002_T@_x0002_?FÆ	T@Y.-³Å_x0012_T@_x001A_ó_x000E_ÐÄ_x0013_T@@üXè_x000C_T@q¬C©X_x0011_T@ÿgµ_x001E_T@WÔ¾yy_x0003_T@Ô1o/º_x0015_T@_x0005_úD©_x000B_T@RfÉ½@ûS@_x0015_;$^_x0007_T@_x000F_ûÎNP	T@¨=+_x0007_T@e
n_x000B_T@_x0018_ìÃ_x001B_T@~÷¶S_x001A_T@þ©¡&amp;ò_x001B_T@­K_x0003_g-_x0019_T@è¹¼Ã½_x0015_T@õ\$_x000C__x001B_T@ý_x001D_þ_x0010_± T@H½ZÙ_x0002__x0003_±
T@Iî_x0004_þ_x001C_T@a§UÐÄ_x001A_T@ÜV_x0012_;¸_x0008_T@BPò~_x0010_T@¶WÖ_x0011_+_x0010_T@$6'D
T@ægxn_x0012_T@g(W×_x001F_T@N_x0014_¹Ý*_x001A_T@løO¤{ûS@æXl¬_x0011__x0011_T@_x000F_!_x0001_Ê;_x0018_T@duh(_x000C__x0016_T@{æwë_x0001__x0011_T@@ã7 G_x0013_T@¡[Ò_x0005_ã_x0002_T@ù_x0013_Ë_x000E_T@?£_x001A_k_x0004_T@ýx&gt;Æ_x0019_T@²_x0002_¦fã_x0016_T@F^tÚ_x0007_T@q?_x0012_aý_x0015_T@_x0003_ô»_x0012_ _x000B_T@)æcg=_x0002_T@
_x0013_áE_x0008__x0003_T@2£ø_x001D_T@~¿ì
_x0015_T@¿hãh	T@[rý·]_x0008_T@×Ä¡QÓ_x000C_T@µõæ¹_x0004_T@_x000B__x001B_Zyo­_x000C_T@Þá¢o	T@n\qW	_x0013_T@å_x000F_=_x0008__x0006_T@®RÏóü_x000C_T@_x0019_ÒÑW:_x0003_T@·ç?p6_x0010_T@X%B^m_x0019_T@_x0012_Nà_x0004_T@Mç~ôó_x0018_T@#zdý_x0011_T@ÅÄåG_x0004_T@_x0014_ý¨_x0019__x0015_T@_x000C_l_x0012__x0018_á_x000E_T@_x0016_gÎ[I	T@xøÆ_x0001_L T@½wô|_x001A_T@ß¤£Ç+_x000C_T@8þ_x0005_Añ_x0007_T@([Kd_x0015_T@nÁ_x001F_Øß_x001B_T@{µ}x_x0017_T@ú_x000F__x0014_×î_x000E_T@£_x001A_ÿ:_x0002_T@7Nú-¸_x0010_T@_x001F_j[å|_x000F_T@ÈGò_x001B_k_x0018_T@d6;	T@n½±ÖØ_x0010_T@
br
T@_x001C_È´_x0001_#_x0017_T@!ÏÃg_x0002__x0003__x0008_T@ ÑÒò_x0016_T@sßúýä_x0007_T@ì49úS@Ï)©%j_x000E_T@/ÝÙP_x0011__x0008_T@OâÑä(_x0011_T@ÂÖô&lt;ë_x0012_T@Sõ~L_x0016_T@¬RïÉ_x0010_T@²89qö_x001D_T@×°PÔ_x0003_T@Í&amp;Re_x0018_T@_x000E_ÞJú_x0017_T@_x0006_7Þbª_x0010_T@îoØ_x0001_³_x0005_T@dwT]_x0011_T@_x001A_¾Áè_x0003_T@6è79Ñ_x000B_T@PO_x000F_[Á_x0003_T@ß{A_x000F__x0017_T@_x0013_=(_x0008_M_x0013_T@ô1+Ü	T@OÝÞ¥Ù!T@_x001D_I¤¸_x0011_T@{4ñ;è_x0015_T@ö&lt;'q=	T@LÃÖýó_x0005_T@Öýà4Ð_x0005_T@¥Kê,T
T@a+]·_x0016_T@Å«p'_x0013__x000B_T@_x0002__x0005_4	&amp;ö_x0010_T@:_x0014_LÜò
T@µÈ_x0003_Yö_x0019_T@*&gt;$a¡_x0017_T@NßA_x0019_T@¬^üAÊ_x000B_T@Ä[ö_x001D_*_x0008_T@!u_x000C_ïõ_x0005_T@Oùx'J_x001D_T@\_x001E_8X_x0016_T@©!ÌW_x0017_T@ë=Tëó	T@J¢x_x0004__x000C_T@¬®®_x0001__x0005__x0019_T@C«¦ýÚ_x0011_T@_x0014_f_x001A__x001E__x0005_	T@ÊHþm_x0005_T@Vèd_x0005_T@6¡_x0012_º#	T@_x001B__x001A__x001E_%_x0016_T@dEø_x001F_#T@}½þt#_x0005_T@ìàz_x0012__x0005_T@¨69¼ _x0006_T@é,
çÀ÷S@_x0001_5¿êô_x000B_T@l¥þÙ_x000B_T@GDÞ
T@iq_x0012_:Ë_x0018_T@p_x0010_è¶ßúS@²_x0006_±¿¬	T@ÿÉÉÎ_x0001__x0002_ç_x0010_T@_x0014_z_x0003__x0014_T@Ô_x0003_ã7_x0013_T@g_x001C_¾5_x000F_T@¬±hÍ_x0004_T@(ÛÍ_x0014_T@åI´_x0007_T@_x0015_ûç´@_x0007_T@,5H_x0002__x001C_üS@â"|_'_x0007_T@MÕ_x0018_T@Ùh_x0014_À_x000C_T@_x0003_ÈÃÝ«_x0011_T@wñ_x0006_7U@å_x001D_ÔYfU@í4¶zU@_x0001__x0003__x0012__x001E_?U@¹v¾ËbU@yüç£U@¡¥åò.U@Öî_x0012_7±U@X(®U@iúÆÈ¨ U@a&lt;_x0003_&amp;åU@²¸´5ãU@_x0012_£t-ëU@w¦_x0018_­ÕU@õò¼_x000E_ÛU@àÂ_x0014_9ßU@H±¦U@_x0010_¹jòaU@R? _x0001_&lt;U@_x0002__x0003_jÙH_x0003_ùU@6rÚ_x000F_U@_x000F_#h®ªU@Z¡QÙ6U@¡f_ÄsU@t&lt;Ò1&gt;U@N_x0010_É?_x000E_U@_x001A_x²ìFU@$Ì¯á¥U@wvî±ÑU@t&gt;EMU@aÉVütU@c]÷¼lU@_x0017_¯_x001B__x0005_¤U@Iâó&lt;­U@_x0014__xu2U@J_x0002__x0001__x0012_®U@º_x0010_ýp¢U@_x0004_jR
_x001B_U@*/&amp;N_x0012_U@Áù¾ðU@)ã(IT¢U@'E¦Ê_x001C_U@È¡ë·¢U@÷°¤v_x001E_U@yP4 U@¥&amp;áÝVU@íéCÃU@3Ýº#êU@ßð_x0010_jEU@¥x	_x0011_¤U@wxÅù_x0006__x0008__x0004_¡U@¯ú¼_x001F_ûU@
Â·U@[S.qU@_x001B_!áU@¼õ	ÚÊU@_x0007__x0019_§µU@à+FU@_x000F_|²³ÍU@&amp;4[-wU@¨ÜÜê%U@¥áÒ_x0001_U@_x0019__x0003_HÒU@¤_x0008_C U@_x001F_G_x0013_(U@?_x0002_ßU@MV|ïó U@2!3çU@V¤;VU@­#Hþ%U@Ú·Ó?7U@	ÝVßFU@÷_x0002_ux_x001E_U@aÒ\UoU@¸uâè¶U@À_x001C_Ð-)U@Ûz:¸_x0007_U@L¡úóU@,²Ýý£U@øÜíU@ä_x000B_ì_x0005_U@Æ.ÏüU@_x0002__x0004_ù7?UU@Dyÿ|ÑU@¦_x0015_ãPU@$iÇ_x001C_ðU@/}±áúU@Gf¤¿ U@¸âÿxpU@§oS;ÌU@Alï_x0013_óU@{ÃøU@=®ÆUU@È9¥f_x0014_U@c÷ÛVU@Í'_x001F_fþ¢U@ Öo¤U@Ö_x001D_WliU@údº_x001D_^U@s	y_x0007_ÅU@ø_x0004_+U@_x0001_6_x001B_°U@ì¢Ë_x0002_U@ZÈE5_x0016_U@¾Ý½# U@Î7"D÷U@Sî¸óNU@½dûKm£U@¼Ì_x0001_ªU@à_x001C_|%"U@àp½]Q£U@ûAd±ë U@`V@U@G«l_x0003__x0001__x0003_U@çdlª U@ïS_x0007_¯U@l¹÷Ú¤U@Ø~^ßU@L_x0006_ir÷U@QpðÚ×U@_x001A_Ö`EU@J©bôU@:_x0003_õ×¹U@iUV§
U@_x000F_ÙÎU@S¹&lt;Ï$U@ë	H=U@yÝÍñ¨U@Ï¯ìi_x0013_U@NdÆ¢U@ ¹_x0003_OâU@êmý_x0012_U@¿'ÃºbU@_x0017_n`U@ò&amp;QU@¸_x0002_ÂNâU@JMñi9U@Çë¼_x000C_¶U@_x001E_¹×NÄU@ÃbÍÕU@Ü]ºU@hgMFU@7p_x0017_7yU@%yqÂJU@Å_x0017_À_x000C_U@_x0001__x0003_*ßÇ_x000B_U@ý}Í]U@eTÓÌU@¼_x001B_#&amp;U@iTÐ´ÔU@Î¥NÙUU@HÃX®U@'­_x0006_¼ÁU@7éQ:U@®68ÞeU@¶c_x0005_N%U@ó%OU@¶_x000E_Ç9ªU@(_x0015_Þ¦U@×óZ¿·U@UdË@¹U@S¾ÏEU@_x0014_3_x0007_aU@É_o{U@tnC`U@_x0002_m¬3; U@_x001C_Âyo'U@ObÐ_x001B_G¢U@¬~÷b­¢U@åìºU@c´»ÚIU@~»sEkU@ÇRèùU@ÍsXìU@.*LÒïU@WCh_x0015_U@¼`à_x0001__x0003_Ù£U@}f_x0015_!U@å6·¡ÃU@:¬Ûp_x0010_ U@_x0016_Ò8Ã_x001A_U@T÷Yó3U@_x0003_cÇ¡U@êZ_x0010_DU@©¡U@ófG_x000F_U@^¤Xµ_x0007_U@_x0002_ln_x0006_U@¸ªz4U@íjÏÄU@¹wÓûU@aÒ½ÂU@¶f!iU@ÿWj_x0003_»U@Õøõ¤ÀU@"¬¯éU@¿"_x0019_;U@â_x0004__x0005_?í¡U@æ¨øôfU@_x000C_O_x000E_È1U@ß°âÿU@ÐvF¦U@ÕåM_x0010__x0008_U@§2è U@¤bTFlU@§_x001B_P©U@êî4HYU@ðê/U@_x0001__x0005_Çn+(U@Ìr1èU@äIÅo#U@T
¢U@þÚ"eU@_x001B_ò§ª~U@Â.a_x0017_ÄU@¸&gt;ô_x0003_°U@·n	Ø U@i'vnZU@H_x0004_uàU@DÂiîU@ðÓã¬ U@	å¦âU@f_x0006_	NU@M-!¶aU@r_x0012_È¸ºU@B*`ëU@­Ðþ­[U@8éOU@5­-_x001D__x0018_U@B_x0002_O]+U@½¦Pù_x0007_U@àÅ´U@_x0015_`7U@B`p_x0003_U@R_x001A_r_x0010_uU@rdÑ_x0006_U@·_x0006_àzU@¦ë8UU@
7°èU@þ"_x0013_»_x0001__x0002_ØU@&gt;#JU@í·ûFäU@^_x0004_N)U@ä_x000F__x000F_$_x0012_U@E©¼ÞU@îv([U@Ô&gt;.¶ðU@ZîU@_x0016_¯mÉÏU@|ËÕ+ÌU@_x0013_V_x0002__U@§Öv¥U@ê_x0004_gJKU@_x001B_;{3_x0018_U@^?/U@ã»F_x001F_W¡U@)Îh6U@_x0017__x0003_P_x0002_±U@îs[·U@-Ü£ôäU@úpU@Z8_x0006_0ÈU@_x000B__x0012_ëYU@_x000F_±_x0004_U@)¾
{¶U@_x001E_Eô.YU@wõ\¬nU@iáÄL`U@/Käð¦U@h_x0003_ìö_x0014_¡U@Ãý´óU@_x0001__x0002_q0ËóÓ¡U@_x0001_ôYöõU@_x000F_~KÎU@|y_x0014_U@_x0007_
hÂU@`
&gt;¤U@¾_x0015_B¬U@r_Ò)ZU@è,uªU@+|¤_x0019_/¡U@u)_x001D_±¦U@Bð§EU@¡)h{U@S¦ydU@qcE_x0014__x0013_U@_x0017_øÜU@w_x0001_ªë®U@Ú!Ë_x0004_LU@©Çº&lt;U@_x0016_°òU@à_x000C_ÈõÏU@,!sU@3v_x0005_èU@`©@5ËU@YWdyWU@ï8k3¢U@_x001E_ågÏ¡U@Éý¤÷U@w9ø|U@_x001F_9SU@# ­©U@Ôò_x0001__x0003_ÔU@æÎ*DU@_x000B__x0003_v,óU@=_x0007_ÞU@2ÃSîbU@clüV{U@ÐU@üT×£U@Iøâ\_x0001_U@äýrKb U@ñiÔ_x001B_¼U@R&gt; U@!ÃúcU@_x001B_StÈU@ëP1ÄU@_x001E_~8]ùU@Òú U@ÿãDÄU@»ÁSLîU@¬_x0014_ã_x0002_÷U@Ú÷// U@_x001E_ÕÔ®ËU@R_x001A__x000F_Ì¶U@óUÚ,ÃU@ÿ_x001C_ZÿMU@_x0001_"vU@_x000E_­Ùô_x0019_U@GFÁJãU@ðþX¡U@P¸rªU@}_x0017_xåU@þ*¦f_x0010_U@_x0001__x0005_±QL¨¥U@úÔc_x0008_U@si» ÁU@9ã	U@ôG_x0012_ U@æI#¹U@FÑ¾QÖU@Ó»i½U@__x0013_._x0004_éU@#É%ÝU@´#ûg	U@óN#¾yU@Fn_x0003_jU@Ù'ø
U@M^\ùýU@Qm¼!U@©£?Wö¤U@o1¶d§U@ès­y_x0012_U@gæ4ôU@IPôDU@ÓQ¤NàU@v_x0006_Ý_x0004_U@J7=ÕU@8·_x001E_Í_x0002_U@*]NFU@è§ß;U@¶_x0003_ØlU@¦_x000C_Ñ~U@ !Ý-U@Â_x001A_g;8U@Á_x0008__x001F_Ø_x0001__x0002_  U@_x0018_,hL_x0017_U@bIõ££U@X_x0005_ÿz5U@0Å:Ì U@(_x0018_GU@æä]½U@uÖÑ»U@ü-_x0004_U@_x0014_S _x000C_ûU@	XïN@U@"'å&gt;ÃU@Õ¬~_x0017_rU@Ã?_x0016_ØÏU@_x0003_K&gt;D U@ÝÔ§1U@+¾_x0013_KU@ð{F£x U@_x0011__x000C_G_x0017_QU@=ÈïÒU@î·sU@qï	tU@ðU`å_x001A_U@¿¾-	OU@µ0O²ÏU@{twU@X_x0003_úëþU@5"ÚU@Î3_x000F_¥U@¯Ã^ºZU@fÒU@V8E¿U@_x0004__x0006_lPÙ£ÓU@ý_x0005_gU@rqx_U@²µ7QdU@r/ÈÄ¦¡U@¹_x0016__x0013_ù/U@g{ø¹åU@]è_x001D_òðU@A=0nU@Éº_x0008__x0002_bU@_x001A_Å:ÃØU@ó-¥_x000F_W U@¤!âtúU@~À1·0U@1´Ë@ÞU@._x0002_	äªU@_x001D_U@é_x001F_ÌZ¦U@NÌÆU@Z_x0011_÷_x0017_2U@_x001D_½_V1U@æ°aÞ.U@4G3U@V$1_x001E_U@_x0016__x0011_ÁòU@Þ×+kuU@Ã\bµU@p)ØU@s@´×U@_x0003_#Ü_x0001_U@+ÆÔ°_x0014_U@-¾äe_x0001__x0002_9U@r*¨ï&lt;U@ôÒ½ÇU@hü¯3_x0007_U@
._x0002_-á¢U@Ö2!¶U@7ÖÍ#Ã¡U@Q[_x0007_U@ãÌM
N¥U@8ú"U@£_x001D_[ZüU@_x0005_÷G*_x0019_U@J_x000F_ÉÙsU@9Ï_x000C_" U@	[~wC¡U@a/Eö¡U@^î_x0019_DQU@t_x001F_ß_x0019_U@á_x000E_aJyU@Õ!à¡ðU@:èl¡U@s´n×'U@EiÔcPU@ß!yU@õÿlWjU@WÆ¿ü¤U@_x0017_3zgU@ó¤]_x0012_U@E2µ&gt;sU@ÐMSÛ®U@3JàõU@çç_x0006_
+U@_x0002__x0003_]_x0018_t\2U@{_x0006_k_x000F__x0005_£U@.r_x0014_!´U@A$ÀuU@êCjxæU@ñ]_x0012_)ÕU@Øâ/ÁHU@Ãv_x001C_U@õÎÃKZU@é$_x0001_Å÷U@Ý·Á4U@»yH_x0012_wU@)X_x000E_=U@_x0012_éz?U@±J¨9U@_x001C_ç_x0012_ÁU@q8r´_x000E_U@.FKÿ_x0008_U@¬è1ýK¤U@hZKéU@Jy_x0012_QU@C¥¢Þ_x0010_U@_x000E__x0004_±_x0004_U@T2Ò%U@Ï_x0008__x0010_èÁU@/BA¹$£U@BÆ£_x0004_U@E2/#U@k_x0011_~4U@_x0006__x0005_G_x0007_^U@¶oUòU@r_x0012_3Ò_x0001__x0007_KU@Üa;U@b¡°LÝU@_x001F_=_x0003_X}U@%e¶U@©)_x0018_â_x0019_U@(×yèÛU@P¸g_x0005_U@NOêzU@ÆêëHB_x0014_P@ '0®s_x001C_P@¸_x0004__x001A__x0010_ÐP@­fË/kP@ÑìQr8P@CÉcÚ¤SP@_x001F_Q_¼"_x0002_U@à/ñ_x000B_l5S@Í_x0002_ô®O@X1·ÊPU@ÀÞè3Q@î_x0001__x001F_Á~Q@(_x000C_Ýæ2_x000F_P@ v/_x0016_Q@#ðÏdÛQ@®­!L\S@38p_x0006_:ÂQ@ðx}_x001E__x0001_ßR@ÿñÙ}î_x001B_S@í¢r_x0001_à¿S@: JÄ±ªP@^»¿'»R@_x0012_]/&gt;_x0015_ìS@_x0001__x0004_îÎ_x001A_%S@_â¼_x0016_n_x0017_R@wá/ç_x0015_	R@]o¾TLP@AënÜ`vR@äº¼ÐÄT@Â¦_x000C_hNT@¬y.\î{R@eB{q}T@pº1À_x0002_&lt;R@PH½?ÿkS@)È_x0018_a}ÉQ@T_x000C__x0004_GeT@Æ$¸vR@±ïÃïxãP@x_x0008_ wÁP@Â_x0003_ús_x0018_O@_x001A__x001A__x000C_;àaP@H&amp;=@¼¡S@_x0008_®ì©ÅóP@²«ÿØ
S@´_x0005_!}8O@»é=jÿÅR@LDL&lt;«fP@DHN-ÿU@ízttÇO@ÿ~_x0002_ º±T@_x001A_ÂÄ_x0003_¶P@`Gfêé¶S@QÉÜB_x001C_âL@ÆcÇqP@ÇÄú_x0007__x0011__x0015_ÕÙT@_x001C_¦SÞ¤bR@F(´D_x000E_N@ø·]Åá_x000C_U@°ín_x001B_R@h_x0012_¿_x000B_Q@t_x0011_ýÃ£_x0014_Q@`7Ø¡úR@1ù	Q@ë¥'_x0006__x001F_ZS@_x0007_þ¾¼¿ÈP@_x0012_pF_x0002__x0001_T@HIöZ__x0003_N@_x0011_WË3i
S@vN_x000F_v¤S@M-V5÷O@&lt;¥ÕwP@_x0008_Q_x0016_ôQªN@_x0004_2_x0007_¦XéR@5-\w_x001E_S@¡_x0001_'JFNS@7iþj üP@_x0010__x001F__x001C_|fS@YºýÈîQ@@oc_x001C__x0005__x000C_S@â¦iR@(_x001E_» Q@D2Ñ¹FRQ@_x0013_ÓI_x0005_øÌR@rcÚS\R@_x0015_Vq?5xO@ÙXÅ3A8R@_x0002__x0003_æ_x000B__x001A_eQ@FDÑÒP@(_x0016_&amp;Á&lt;4P@}_x0013_å7ñS@6=]¯FO@t*÷ÊRyS@_x0006_Ç1÷~N@þý£é+oP@_x0008_kEjæQ@¼ìL_x0008_ P@%\x;Q@_x0019_¿Iy¹öP@_x0007_f_x0014_ìÓS@k_x0019_±_x0008_ÖÌQ@/ÀÍøT@û\ØUÙWR@_x000C_°àB¦_x0004_Q@Á3ûabT@ÚÞºí°Q@¾¹wÜIR@¨j_x0019_PÉST@_x000E_êÎ_x001E_ZP@ýÖI#|Q@_x0014_$¹+´Q@´°¦­ûQ@gMWÐQ@û_x0011__x0013_Y_x0002_S@ë&amp;kJ_x0002_Q@è_x0001_+º2âR@Q"_x0007_Ç-_S@2rHÂtêP@¢AC*_x0001__x0002_­0N@_x0015_=ï,¢ÁR@1É?¡ñO@@_x0014__x0007_÷MP@äBÝ²!_x001F_R@`}bq¸O@µ*|¼FR@_x0006_tÅ¾Q@õû/ª_x000E_[Q@_x0003_8_x0018__x0015_I×S@á_x0014_O'JS@&amp;_x0015_P_x001C_ªN@ÜN­Zd½Q@dZ+|ùT@$­·óQ@¼JÎh&amp;¦Q@hÂ|soJ@3^pj1ýS@Bà^N@Ï¨!òàQ@Ù÷k\ÎT@_x0013_fJ2¤Q@èèx°,ÇQ@ß(i/_x0014_FS@L~Á^Q@`Yº{1R@p!Qµ)ÒQ@ÚcQÇ	T@RË_x001B_OvüQ@fé_x0014_XM@_x0010_HA¢n­L@c slÅÖP@_x0001__x0006_é÷öÔ	P@&amp;áÛ%NøP@yß_x0016_Ú&amp;GP@l¬±£éÇR@øÚÙêËP@&gt;Ï_x001B_Z\yQ@J
¥z9ÞQ@ËÎÞhêR@¤VmSTR@Q¶×ræR@ÀÄ&amp;í[T@Ùñ_x001E_@@DT@HO|í}(R@Ñ	×Å_x0016_U@°EòðuT@SMoR_x0019_S@_x0011_WßìúR@f¶Ç_x0001_rjR@ò9ß_x0003_²P@59_x000C_÷«_x0010_S@I#¨í_x0005_T@ÂT+_x0018_O@~jaë}S@,Ó®_x000B_ÕO@u_x0015_äÕS@_x0014__x001C_ÅfºQ@&lt;õõõT@Â_x0002__x0018_?F@Q@ëhùãQ@Òw(z
¹P@_x0004_ª_x0001_`·øR@Lùj}_x0003__x0008_Ú®S@Ú£àø_x0002_ÀP@_x0003_ó_x0013__x0005__x0002_ÆP@%í"×MQ@RB_x0006_ºtQ@_x0019_Ì*S@jcNg!R@ÚÇA=ÓT@¢oE_x0008_]æP@¦_x0018_¼Ê_x0001_R@_x001D_L_x000C_å»S@÷@m!_x0019_P@zi|kT@1®_x001B_Ïù¡M@:¬Z`PGQ@,÷'pj_x000E_T@«õ[RàTQ@H1æòàR@_x0008__x000F_Y_x0004_«R@_x0019_¥:³ñ_x0003_S@üÀL_x0007_iL@ #_x0004_+K¢N@ñÑÏ_x0013_T@õ²3â¾O@Jþ_x0001__x0016_*S@G_x0016__x0003_RÌS@Ý_x0006_5L@ ÃûP_x0007_S@úàºqÃ_x0019_R@+ÜáQ@¡=Ô¬3ðM@[&amp;_x001A_E§O@_x0004__x0008_l&amp;u°ïWQ@´»_x0005_¨®T@ÏáÊÐS@Æ_x0002_)íS@÷^Ò*M?N@º?gÈMøQ@~ÒL6«ÍO@¶ÄrQ@*jKYR@_x000F_ZÞ¶µçS@ãÅÚ_x0008_S@+ÍÂ_x0014_«S@]¨Ù»WdO@Üë½%(*U@|Ò Ñ«_x0017_T@_x0001_Àw_x0019_SÅN@_x0003_§_x000E_l§¯P@0¼T_x001E_í\P@&gt;_x001C__x0010_ÂÞN@_x001E_$*írÕQ@Üí0_x000F_ÓpT@8tn®«_x0018_T@	_x0002_­!)P@_x0006_j±ø¸Q@^¥ÃR@zæl%KQ@#	w~P@=éÀÌ_x0007_Q@7&gt;Õ´©6R@&amp;NQP@û¾I·MsR@¤í{_x0003__x0004_ÓÜO@²¼_x0001_á»'S@9i5,&gt;QQ@Ó]½zS5T@C­í?÷ÃS@.f(3HâS@_x001E__x0002_µ§ÙQ@ÀÕ'Ï§LU@A_x000E_è+Q@j!  yZO@k¿8ù²_x000F_Q@Êl$w_x0004_Q@_x0001_YÐ©îR@²¡³Ä*R@A¦,¥" Q@W¯_x001A_	£T@J_x0015_¤ì_x0007_R@b_x0013_dR@v&gt;fâýP@jqz»cQ@³
_x0004_õêT@_x001E_§_x0003_a_x0013_ÏP@fÁ5_x0001_Ý=T@¸âL%.R@J¹%\,]O@ú}F_x0006_]MP@:__£W_x0017_Q@ÜçOjzP@ÑvëÌüR@¡8¤;pQR@ \$æV§S@_x0006_ÌÔ_x001F_áPT@_x0003_	 f_x0010_Ë\´R@Pý_x0005_Q#T@À[_x000E_-#P@ö/.Í
_x0014_R@_x0001_1_x0005_²S@&lt;5ór[°R@¼P-+ÚÏR@ª·-IP@gé¨_x000C_!BS@öo_x000F_N¯ñP@Wðé¼eR@ÿ&amp;_x0008_*_x0002_R@Z_x0011_ÿ_x0014_6S@êkjîP@Ñ?àsÂOO@àÙ¢Õ=xQ@ÿö_x0006_q»T@¥ô,w¼O@}¸Í_x0013__x0002_yR@¦î¿ñ4_x001A_Q@_x0017_w/\oT@&lt;Î4_x0004_ø_x0004_S@_x0019_¸2ñU_x0013_S@$¦HùN@_x000F_È"_x0004_z¸S@ô7_x001D_]ãäQ@th&amp;¾Q@_x0014_î¼eËL@pÜOÖ¼R@¨ë©¿6hS@[¡@Ø_x0017_·M@n_x0007_h_x0004__x0005_cQ@_x000F_B@8ÉR@_x0017_''EÃR@R_x0003_1|¶¸R@©í_x001E_5\T@4»Ä_x001F_uIR@6gi+.S@ò_x001D__x0016_9U@î£ntWÛP@µÒENS@ðºÚ×ÛR@_x0010__x000E_ð]_x0002_T@"ÿÕ%o¾L@üWd×HdP@pT7_x001B__x001E_Q@qe_|¨Q@å_x0010__x0001_ártP@'C_x0012_ÇÕP@ÂjõÕ]éO@¾÷åÚ´ÙS@¾Þò·&amp;0P@µª_x0008_¡·÷S@ÜdËoáQ@«_x0016_Ã_x001A__x0015_M@Óä¸}'P@Jºy_x0004_¤0S@¢XË9ÉS@Qê)½R@_x0006__x0007__x0013_²l+M@Ø_x0001_zT_x0015_lQ@FxV¼_x0002_õR@_®tÁ_O@_x0003__x0004_zÓB_x001C_bR@¯§e1
R@_x0014_º¦¾;¬Q@j_x000B_Waé*S@Mw2O	WN@_x0002_úy&amp;g%N@[b	ÜU-Q@®û·Åü/Q@'0_x001D_±àM@OWò_x001C_R@Lq¡8dQ@_x0015_Å4_x0015_æN@g#_x000C_W&gt;Q@_x0012_p(~DüO@_x0015__x0006_¸ë-PS@»|õÕ_x0001_UP@v_x001E_ý_x000C_§R@ô_x001B__x001B_.Ø1M@òêmàP@&amp;Ðt){ÿS@ãã±ð_x0010_#S@Ifâ_x001D_àU@6õ_x000C_D9_U@ê,_x0013_6R@%'°_ºP@F¨ö[1K@_x0014_¶EË;P@~õ_x000C_TLR@)\úF_x0016_S@ux^Ü'_x0006_R@`p
LuM@c~_x0008__x0001__x0005_$öQ@Çé°_x0002__x0015_Q@®_x000E_Å&amp;,R@®K¢[²R@l`íÂíhQ@è,Ì_x001F_±N@ÆPå_x0017_§T@Óa_x0018_¼@9T@²A_x0019_'i_x0011_Q@HãT@;_x0011__x001A_æ-pS@ ÔöÑ¨ËM@õ.?°;¶R@0_x000B_³°?R@\ä_x001C_+M@C_x001A_ïäR@_x0008_÷û_x0004_ÑVS@´Êt-_x0003_S@~_x0016_QPDQ@T^©ÊÿeR@?ò²µR@]Í£_x001E__x001E_U@È_x0016_HwvR@6ÓXï*T@
¤¸Ve¡P@a_x001C_Ï_x000B_»ÍQ@û_x0018_õeQ@8~_x000C_÷T@ d{¤P@_x001D_Ol_x000E_tQ@ÈGÆü«Q@CéttN@_x0003__x0005_¶KÛåà_x001D_T@mëÍ»c5R@&lt;]ÁA(hM@Ê_x0004_PÖº£R@¦6Ký&amp;T@¬`[EôS@U¢PdP@Âmì/ BR@;ËøqEQ@ ¾a¬¡§P@ßAá_x001B_ÂëQ@|â¤#nS@_x001B_[q%ÑN@îÀS­À_x001C_O@s_x0012_d«9ÉU@rS_x0001_%_x0002_P@¥óq_x0011_HN@(_x000E_#wÖ:S@,~3DR@G\/¹CP@î_x001E__x0016_/U,T@eH¥mT#Q@¬3=3L¦R@:ÏýS@ÞFÀAÎN@0åq_x0008_èHS@_x0017_XJÞ8P@»sÙ_x0014_å^R@Rö¨7ÊiQ@F_x0011_§P@L£8âuS@§Ë_x0002__x0004__x0003_mR@_x000C_¸MÐ×R@¸Ìå|®æP@_x000C_,¯hcS@DW6Ý@EP@FÖMíoQ@âËñçQ_x000E_R@èÐ6@U_x0010_R@=_x0017_^+­$R@wPe/qR@sÄf_x0001_US@4SPHûM@_x0012_Å½_x000F_¨_x0008_L@©bwcß8Q@|çÃQ@gêÐ$¿T@CoTÇS@hnþÖ®±Q@_x0013__x001E__x0013_p!S@ï\@Qß&lt;P@Ôe 0jÿQ@Û)T"R@;Õþë_x0013_&amp;Q@\l%¿­@S@Î{ÆR'.O@ð'¸bsS@Î7_x0013_n"S@ô¾_x0007__x0005_PR@Ix­è_x0011_ÙQ@oà¤´ÅöL@an_x0017_¨_x000B_O@Ì öØP@_x0003__x0004_2_x0011_gUÎN@²_x0004_Æ`.äS@~_x0002_ófôR@ä©8_x001D_þM@_x0017_w\54ñQ@y_x0016_®¤@S@ú6_x0014_µGT@®!Y·ðR@«Äó®H_x0006_P@D25!O@¶h_x0019_×ÔéQ@r$]ö1$P@,d¦½P@_x0014_ØîfT@î_x001F_¿hT@¯Á&gt;cuaQ@Çã&lt;(?ÎR@ã´/yè¬P@pQÄï2T@×VI²Ä5Q@¾_x001F_bo£&gt;R@ÈæßÖR@ 7ÈX_x0017_P@_x001A_
È_x001B_K@_x0018__x001A_/uO@¤_x0002_iÇ!ßS@6ùÁT-ÓR@ú´kßB$O@»c&gt;óc&lt;S@_x000C_4_x001E_b'_x0001_O@¢é¼^f)Q@_x000C__x0001__x0002__x0019_ðK@A_x0011_ÙQYR@v2¼PîûQ@àÛU\Ã«R@àS_x0007__x0010_+P@ü_x0002_¼Ø«÷M@àb&amp;X÷M@_x000E__x000C_X÷°öM@!m×±úöM@¥ÁS_x0002_vùM@6MDuúM@Z_x0007_º3öM@%_x000C_uâ×øM@l¬ßtJ÷M@»ÐÇÆøM@7Ì«;öM@ÆiÎÝöM@¿}©¾¼øM@èO ¸¹ùM@ïÞ§ÜµöM@ ÄàRLöM@¼Ö2K_x0011_÷M@Ç?]BøM@hÇ¨ÀøM@kß_x0008__x0015__x001F_ùM@-yJ
ÃøM@O$ÛÑùM@F¬Ç¨	øM@]dv	 ùM@#Ò_x001E__ùM@Ö©ùM@â4_x0018_È£÷M@_x0001__x0002_R@ÌÄÎøM@wÀl_x0017_÷M@KÎÒ÷M@m_x0006_
I_x000C_ùM@å5÷:©øM@.3è-²ùM@+üçÃ¡ùM@¬Õ¤_x0016_÷M@5äPõGúM@^Ô_x0007_-öM@dPîÈ¢ùM@6ÛÑ¯h÷M@Ã_x0006_0~ùM@ß\ch®úM@SÀpCøM@TÍ_x001B_øM@ãÑ³Z"÷M@òª­WùM@_x0002_¯å|øM@W_x0001_  A÷M@0Òªù®øM@ýId|_x0019_úM@Û_x001A_7óøM@ÕKÓ÷M@_x000B_*U×öM@æW¶_x0013__x0018_÷M@üæ4)ÀøM@h¯ùM@5ê~q_x0001_öM@	¨¨_x0015_¦÷M@Öf_x000C_Ïô÷M@_x0002_1×ß_x0002__x0004__x0001_úM@YãöM@_x001B_!ö_x001B_÷÷M@óf¡¬ÒùM@4ay{÷M@Á_x0001_Â(øM@ª Õ÷M@%ÅRöM@ã_x0003_ïn÷M@_x0014_qÙ÷M@Ó
á·÷M@ÖéÌöøM@ôb_x000F_æCøM@_x0019_Ö wÁøM@h ß¾_x0002_øM@ÜØ_x0018__x000C_ÞùM@Xü¢øM@#_x000B_Î¤­÷M@ÿ
â_x0006_øM@ïh_x0008_³GùM@_x0003_¢¦pøM@_x0019_a/¿NøM@_x0013_=mèöM@°F(×#ùM@¼4»÷M@_x000C_ÞXvøM@à÷p¯÷M@t1)ùM@½ûmàøM@ù}yOÚöM@Y_x0016__x000B_@±øM@±7üZùM@_x0003__x0004__x0014__x0007_(meøM@ôrMùM@ÃuY_x001C__x0015_÷M@ÏK(p_x0016_øM@Wîæ[÷M@¯IØùM@Â_x001C_oâà÷M@÷zK}ùM@l_x0016_øWØ÷M@g»_x000C_úM@Í¶[-ÓøM@§wåH_x0004_ùM@­T|IÞøM@¡}½Ê_x0001_øM@Ò¤ò$x÷M@	ÓâBÅøM@0/ÁùM@®_x000E_°o÷M@	äî'ùM@Ü{÷\øM@{)[¤÷M@ý­y0úM@#û!hùM@ë~æ ÷M@_x0003__x000E_ÔzøM@d_x0002__x0005_m0øM@ù"FUâøM@jÓ_x001E_ôoùM@±· ¡Â÷M@bÑ£_x0001_¬øM@_x0008_R¸!XøM@Ñfû_x0002__x0007__x001E_÷M@TuU_x0005_úM@	ÏOÁôøM@ÓØ[\¨ùM@]@µÕv÷M@Þ¢dÄ¼ùM@fì®ùM@2_x0014_×°ùM@É)\íùM@µÞõØùM@eð,öM@A:ÑaùM@Ú'_x0013_­:öM@_x0012_«vµCùM@MbêôÌ÷M@#Ä£YÛúM@ÔXr_x000E_÷M@'¸KB_x0008_÷M@¨SpéÍöM@O¦éíøM@ áð&gt;øM@iuö_x0001_ùM@-î^ÌéùM@ÛÐ!·_x0003_ùM@«_x0006_L±öM@ë_x0003_õBzøM@ON_x0004_øM@ðQ²ÞÿöM@_âþ øM@{¿&amp;ëfúM@v°8è&amp;ùM@ .7ì÷M@_x0002_	_x0008_´_x0003_Þ÷M@Ü_x0007_#_x0005_°÷M@ùV_x0017__x0006_nùM@g_x0001_lÉ´øM@_x0006_%÷_x0003_ñöM@ÎzÊ_x001A_S÷M@öÛ+øM@P¸ öM@t_x000E_O¢ã÷M@(W-_x001C_ìöM@V_x0004_ÖOAøM@ê_x0011_Á6_x0006_øM@AEØµ÷M@4ó¹bsøM@þO__x000F_y÷M@_x0016__x0012_duøM@_x000C_û¹ãê÷M@ÛËï%ÕøM@Mþ~_x000B_ý÷M@ø#%öõM@Õ_x000F_³gøM@¶_x0014_)÷M@K_x0003_CGÊøM@Nb_x0011_RúM@é+g¦möM@³_x001D_SïùM@N«_x0011__x0004_²÷M@H_x001B_¢óöM@Ig3¸øM@X¦¿î_x0003_øM@zò_x001C_@ùM@y&amp;}Ñ_x0004__x0006__x001B_÷M@h_x001D_¸÷M@}º.¡wöM@Åí`¨øM@ÍpÕúM@Ü,ÖgÑ÷M@cì¬y_x0005_úM@åqÄ÷M@à¼Lsl÷M@_x001D_wyNNùM@P±¼ª:ùM@ß@eQùM@£_x0001_b^÷M@_x0003_«_x000C_²%øM@w¾b¾øM@ú'ÿ¥øM@(î·ZøM@q©_x0011_B÷M@Ï½þ_x000B_&gt;øM@À+û_x0014_úM@_x0005_rx*_x000B_øM@ xÖ~øM@ÕÜ¿_x001C_÷øM@Z_x0003_}
÷M@UWÖ÷M@{¬ý;ËöM@ás&amp;&amp;.÷M@ãBSL_x0002_÷M@°1/ßnøM@1§)"öM@_x001E__x0014__x000B_3_x000C_øM@ _x0016_+¡÷M@_x0002__x0007_4®ÛìC÷M@èMÎp_x001F_úM@_x001B_RsFöM@é=¡ùM@f_x0007_Z_x0019_.ùM@åBþ÷M@1Eù_x0006_û÷M@zâNËgùM@yF¡ÂoúM@_x0007__x000C__x0004_¡c÷M@#³Õ3OùM@_x000B_¨öM@gÎEÊ÷M@C4Ä_x0008_EùM@Q7ºVùM@edrgûøM@ÑñâVµöM@Ä=Ð_x000B_løM@q®
êøM@kôÅ©÷M@Rä±xùM@®¢B_x001B_ùM@_x000C__x0002__x000B__x0014_¦úM@+ G	³øM@`_x0001_ra¢öM@ØA!­SøM@3°R,f÷M@¢GeøM@ø+1'øM@è_ýÅùM@_x000C_ëô?÷M@_x0005_L_x0003_P_x0001__x0002__x0011_øM@Æ/_x001A_ØùøM@±H²74ùM@Íß×!cøM@_x000B_8Ìk4úM@]ªÜËP÷M@[¨-køM@i½ê$»õM@~¡F_x0004__x001D_ùM@ý+G´ÝøM@(,_x001E_ù®öM@ê16ê~öM@Ó,Pë³÷M@üè­?ùM@__x000F__x0010_SøM@rø_x001F_øM@6}ÒY÷M@O7_x0012_DaøM@NÐf¤÷M@¬´îÐâùM@©I®_x0010_ºøM@SðôÜöM@ö^_x0019_á_x0008_öM@	«¢øM@ê~Þ_x001F_`ùM@üÔ³]r÷M@mÖÀLÿøM@_x0016_Uõ öM@­©~Ó­øM@°_x000B_j4î÷M@ÓÝ&gt;_x0013_öM@_x0016_¤$AÙøM@_x0001__x0002_¨½´ø^øM@_x0013_8Û©söM@VDª»öM@{Z­?XúM@U~XiùM@H\4°ùM@RDþ_x0006_àöM@Ó\xøM@ctöè[ùM@Rå$ÿùM@;ÎcúM@Y}²g_x000F_ùM@nZòS÷M@_x0014_¯prqùM@´A4øM@aøM@7µmöøM@dû{_x0008_9ùM@V_x0003_£TóùM@ëÄ¶øM@z#ÌO;øM@Ö¶6¯XøM@Zð7Z¥øM@_x000B_	þ_x0006_­ùM@)R¼V+÷M@÷H°£×úM@°ÁaîøM@¹Ý_x0006_ùM@/í0O9øM@ÞöêcáùM@I¿FÏ÷M@|ý_x0012__x0004__x0002__x0003_þøM@
GAÒöM@{í!ùM@c73&lt;çøM@KGÅz÷M@±()[_x0014_ùM@8ò¿göM@_x0001_%éÌSùM@ÅeC¥qøM@5SU}¦øM@TÝÄ^øM@¬_x0004_z%÷M@¦\'}4øM@M9p'÷M@xixó÷M@1_x0005_IeHøM@_x000B_#¬ U÷M@ïýüÆùM@uiËvú÷M@Í×_x000F_µ¥ùM@Kâ Ð¸÷M@HÒ«_x0012_\úM@_x0005_Û|øM@æ¥Å*öM@±¦_x001E_`÷M@x _x0002_÷½øM@³ÀÇF_x0003_÷M@ú9£÷M@WúÜ÷M@£÷¬FÈ÷M@RZý9ÝõM@Pä^öM@_x0001__x0003_8²Ùé÷M@COZ÷M@ê_x0010_.¼÷M@ÄÍV_x001A_VøM@¸pÁ£ÐøM@u|7 øM@,Ø&lt;LùM@ÐÏØ1_x0015_øM@}ÄY#øM@m_x0017_G_x000E_øM@_x0019_Z¢}MøM@¦_x0014_Ê}÷M@gD&lt;_x001F__x0012_øM@ÀóÝ_x0014_&amp;úM@_x0016_øÝøM@85ìo9øM@Q»ì_x0016_ùM@æRöìøM@ãÈWðøM@;_x001B_ ;zùM@å_x0002_ÛÅöM@_x0006_ps5j÷M@}ælhíöM@½Ì¹ùM@6ðæùM@á¼¼p&lt;÷M@Ü37äsùM@; ¯÷M@&lt;;7Þb÷M@(ÊÂöM@ôõè_x000F_øM@_x0011_þá_x0003__x0004_/÷M@DÐ¥	ùM@jå*g_x000E_ùM@QZñceùM@ßKh;ËùM@_x0002_&gt;ØG÷M@º_x0004_0ÌøM@ÌÂ[ÍøM@¹_x0005_ÅãøM@ìÌ°åøM@_x0013_Ûw°ì÷M@Wøö¸ùM@_x0015_ÅÊvå÷M@¦+&amp;_x0018_À÷M@ØÂ2~µùM@_x0001_Ö\cJøM@V@ÿ$øM@9_x0008_ðÜt÷M@6_x0001_M_x0003_JúM@\ÍåÖøM@ø¢lõ&lt;úM@_x001B_¹¨jùM@K_x0008_k½6÷M@iª_x0016_öM@ÛÚ=-øM@ØÃz!_x001E_øM@É·_x0008__x000F_GøM@º_x0013_W­ÇøM@©aÝ¶,ùM@_x0003__x0017_.øM@njñ÷M@áèüí¿öM@_x0001__x0002_{}_x001E__x0012_AöM@RËVQøM@S_x0004_­ÎöM@í`ôßyúM@À_x000B_]øM@AôKÁ÷M@Ý-²aöM@JãiøM@xâØ7_x001D_øM@ûS¦`ëøM@_x001D_Eøú§÷M@*_x0001_kpð÷M@_x000C_ ÀþÕõM@$-&amp;ßöM@¸Q_x0010_$øöM@_x001D__x000E_®]!øM@¡z_x000F_Ú_x0018_ùM@)ö¼ãÚøM@Á_x0018_§ÎùM@$x-"úM@Y_x0004_õåøM@]Q}ù¡õM@Øï_x0017_[1øM@ÀÏ¾÷M@Nÿ=0
úM@ª¼î_x001F_øM@_x000C_
üØÛ÷M@_x0015_jË"1ùM@Y)4BùM@¥RèðøM@øâc½÷M@S&amp;;Ú_x0002__x0003_8÷M@ .ç{K÷M@c5§¡øM@°ÚõòåöM@è»ã´ùM@à;;ÔKøM@"õo_x000B_÷M@éZ²¼D÷M@_x0005_ßãø9úM@qrÀÕM÷M@ðS=_x0018_½öM@SËïçöM@4,]Ô÷M@dàÂ2÷M@¤Ûõ_x0001_ç÷M@CÐ+XöM@P_x001D_^x.úM@ù]#l»úM@aÏº;]÷M@`_x000C_ü4÷M@FùùM@±î¢E÷öM@°¬!_x000C__x001A_øM@_x0007__x0013_¾Æ÷M@q_x0011_ueÇøM@Á¬6(â÷M@CYï6øM@ºp_x0003_JùM@û_x000B_- öM@WXPDõúM@_x001A_(_x0006_÷M@çæ¢G0ùM@_x0002__x0003_S	_x0013_õùM@"7v{ÔöM@·TÖÊ÷M@½ÿP&amp;øM@{_x0004_ñå_x0002_ùM@_x0001__x0011_NùM@,yC®_x0007_úM@e4ýùM@i,BÌ6ùM@LaÂ²_x0015_úM@O{C_x001C_)øM@*d_5ùM@Ä8C_x0012_ùM@ðì·Sø÷M@áè|¶øM@³ÞäOBúM@ÊlÊ-Ì÷M@îÔº²_x0010_ùM@0k&gt;bFøM@æ÷ÍH&gt;ùM@¿3U¹Ö÷M@p«WröM@Ù¦C|ªöM@M_x001C_íÉ_x0017_øM@_x0007_YÖò÷M@ÒxKÁùM@£Ê,òÂùM@j6qúM@×tÊÏ)úM@ö%1èþöM@´_x001F_Æ:÷M@_x0016_F+A_x0003__x0004__x0008_ùM@:[_x000F_}ì_x0012_T@³/T_k_x0012_T@9K"ÊRûS@_x0010_Í÷ÈðS@1­|lµ_x000F_T@ÛeìQ_x000C_T@¨,¯¾eûS@Ô_x0005__x0004_îÿS@úÆg·/_x000E_T@òd_x0006_~_x001A__x0001_T@êüÑó_x0001_T@¹&lt;$5^_x0012_T@ÑZëô_x0006_T@yÉ¹ø
T@ î#iþS@_x0012_ñ«ô°	T@uµÛýS@$fýt_x000E_T@°æYé_x0015_T@@-ö_x0002_B_x000B_T@ª_x0002_°«_x0001_T@£E_x0013_$^üS@^¨Ø,ù_x000F_T@òæ²r_x0004_T@üÂÍûúS@½F×ãBñS@+Y¹tkýS@@ZñÝþS@/h&amp;_x0003_T@Ð9Ê_x0002_T@¤ÔD_x000C_/ùS@_x0003__x0006_o¸_x0015_´_x0013_T@Ç_x000E_Ãl_x0004_T@s0Å_x0001_T@Yµ ¯§_x0002_T@Ó£¶ Ç_x0003_T@JÛÇw­_x001B_T@UÏ_x0008_ãúS@$*À$øS@¯ _x0007_[_x0019__x0007_T@R}`ý_x0001_T@£D¿a¦þS@!E47'_x000F_T@¯_x0012_Ï×íS@ldÔíøS@b¾|/0_x0004_T@Õ"Î_x001C_òôS@-OçÂd_x0011_T@Sô)]¢_x0006_T@pó_x0004_?~	T@µø_x000F_èüS@_x0004_L6._x000B_T@hb¾´_x001B_ûS@$Ó~JúS@gfÏ_x001E_Ë_x0008_T@¦ý8._x0003_T@Þ±eÈ_x000E_T@OËX·_x0005__x000B_T@Fîý0_x0013_T@ÊE5	ùS@,ØD_x0018_u_x0014_T@6tQ£õS@
_x000E_T
_x0012_î_x001A_T@_x0001_U9_x0019__x0005_T@_x0007_èÐA_x001D__x0014_T@&amp;_x001A_&gt;ÃÝ_x0004_T@Ïyùô_x0005_T@X_x0012_¬±ïS@ÍOP­þ_x0005_T@£F¦%_x0002_òS@ÄSëê»_x0007_T@fÍ	Ê_x0018__x0015_T@º_x0012_±Æ_x0006_T@ê[_ú_x0010_T@*@_x001B__x0003_	T@¢Â¨r,_x0011_T@	SòS@Ç,êeb_x0012_T@+/tË_x000B_T@°Ë_x001C_,s_x0007_T@!M²ö	T@U}B"
T@øFK_x0008_T@/öà¨_x000C_T@×
=|Ð_x0012_T@
´{õ._x0008_T@(ñv_x000C_T@_x001E_££_x0016__x0002_T@QB	´ñS@_x0003_ÿ_x0006_»z_x0005_T@0_x0014_Û¥Å_x000E_T@ãoo©»øS@Ì_x001B_ð?ë_x0010_T@,´_x000F_õýS@_x000B__x000E_¢u+Õ!òS@²_x0012_ -úS@ÁÇ;_x0004_T@®_x0016_qBûS@ùT±XlúS@v=9M·_x0014_T@^;á_x000B_T@ÐâBÅ_x0012__x0004_T@NSv­_x0007_T@M\I_x000B_ûS@:¹_x0010_ÐõS@^öY«_x000F_T@[r£ÿ_x000E_T@Ñ&amp;+tûS@_x0006_òR_x0007__x001B__x0003_T@_x0001_H?&amp;_x001B__x000C_T@ì_x0015_'j®_x0017_T@hë_x0001_¢	_x0002_T@| J_x000B_dóS@_x000C_E_x0014_¹0ýS@æVCÂÍ_x0001_T@v¼ºá_x0006_T@üMØJ÷S@_x0011_ê¢úCÿS@*=Ãå(_x0002_T@Ý¥0ÀfýS@_x000E_ª_x0008_[°_x0005_T@:åCDcÿS@Àl&amp;×Û_x0002_T@ß_x000C_§#ñ_x000C_T@ÆáWÞv_x0010_T@W_x000C_G
_x0003__x0005_g_x000B_T@]Úg_x001D_$	T@§?xý_x001C_üS@½t=_x0013_zøS@s_*Ö_x000C_T@¢_x0004__x001B_¬öS@Z»Øôý_x0004_T@¥ÁvÇ_x000B_T@ÂÚ}_x001E__x0006_T@F/~Rz_x0011_T@d_x001B_&amp;¬_x0012_T@&gt;_x001F_©\_x000E_T@-¹_x0019_2_x0005_T@_x0011_¸C½þS@äwMlùS@w_x001B_úS@ÌF@4X_x000B_T@àmÕÀÿ_x0008_T@DX_x0007_¨ìS@(F%Ò÷S@¬_x0003_ýùS@_x001B_Þ4í_x0005_T@@:øD&gt;úS@/ÆË_x001B__x0003_T@8ïbv_x0003_T@ò{aÐ`_x0002_T@_x0019_ú_x001C_·¸_x0005_T@Ò:ýöY_x0001_T@ó@-K©_x000B_T@;´_x0010_S_x0018_T@Â_x0012_Hr_x0001_T@DêÊ¶ýS@_x0002__x0006_'4»ær_x000F_T@´Î$þ«
T@m$_x0003_T@RzbK_x0014_üS@É¿ÐÕÃüS@6ä&lt;ÈûS@b-&gt;"óS@kñ¡Â&gt;_x0001_T@_x0014_º´
_x0012_T@á³ómëïS@÷ñÅ»E_x0005_T@ôC_x001B_à_x0001_T@ý®xÜZþS@Èúsm¬ùS@ü³[P_x0014_T@Åoft§_x0004_T@ôË_x0010_T@ý!(m^_x000E_T@ö»®ÍúS@ËU÷¤=ôS@Ýe7ÕüS@dxMó_x0008_T@_x001A_º&lt;_x0011__x0012_T@?#kÎÁ_x000C_T@¤@_x0010_â	T@@G)"_x0017_T@È¬_x001A_ýS@_x001B__x0013_ÀNU_x0013_T@ÕºãtúS@]ÐPTë_x0011_T@è_x0002__x000F_qî_x000F_T@ªñÂ°_x0005__x0010__x0004__x000F_T@¨Ë?¬q_x0004_T@î_x001B_õJùûS@¨H_x0016__x000F_	T@¿öxtþS@]B_x0010_ôS@_x0008_Õb-_x0018__x000E_T@÷]æg_x0006_T@O®z_x000C_T@¦Û_x0001_ÓC_x0008_T@­¹ZÎôS@_x0006_{_x0008_3_x000C_T@i¹_x0002__3þS@Íéù_x0002_ÿS@Ó&lt;-qÞ_x0006_T@^l@_x0016_ýS@ÊÏ^õ_x000B_T@_x001E_´_x0011_ø_x0005_T@ñª_x0003_ó__x0008_T@R¶,ÚùS@}íM
T@sj_x0004_óVÿS@®©¥_x0016__x0006_T@0_x0001_ýS@¸º(`«ÿS@Ó_x0004_§÷ÿS@_x0002__ _x001F_%þS@%ûCß§üS@._x0008_ÅW_x0002_T@_x0002_Çmj6õS@©¼æRÓ_x0007_T@Z+Ê_x0017_*öS@_x0003__x0008_ns_x000C_äûS@[z_x001A_T@ý@tnðS@Z_x0005_åØ×óS@'U_x0011_~Á_x0005_T@Ó×ÎýS@"9ú4_x0007_T@km÷I^_x0010_T@5PòGýS@XO'nõS@	Æsß^_x0007_T@EªÊ¸_x0005_T@_x001B_P!íÿS@Ö÷]á
T@ÇÇX_x0012_i_x0006_T@	øþoa_x0001_T@~ãTLS	T@+ª=F_x0014_õS@23pí²_x000B_T@³Æ4;I
T@²Ïj×Ð_x0011_T@_x0019_í´¯×
T@_x0006_cñ!_x0001_T@Ü2_x0010_XæûS@ö'iFþS@á_x000C_Þ4ðS@9&gt;Ô_x0014_T@®8ã³åôS@¸_x0007_îe_x000E_T@ÛÕÆ®úS@6¤ÃO2_x0002_T@ñ_x0004_Â_x0004__x0005__x0001_
T@Á^öÑ_x0004__x001A_T@µ6ÃõS@-a:_x0012_T@j³æG°öS@±á_x0008_ê|_x0001_T@_x001D__x001F__x0007_¨a	T@÷baQP_x0003_T@I:yÂ_x0011_÷S@pú _x000C_w_x000C_T@_x0019_×#£¬_x0008_T@H'_x0007_JÃýS@_x0013__x0018_þçc_x0003_T@_x001C_W*L*ûS@{&amp;_x0006_e_x001D__x0002_T@ÌÃòS@{ÛÐg_x0018_T@YøÏ_x000F_T@½Û3¨ÚûS@øT_x0004_«?_x0007_T@qº¿þ_x0014__x000F_T@_x001A_ºDÒ_x0012_T@_x0007_A_#_x0019_T@ ¥í´|þS@·ê¬l\÷S@Èg	úßüS@ÉËÕ®ã_x0008_T@£/,Ó¶_x0008_T@3_x0005_8F	T@pnÀ_x0007_T@óõå%_x0008_T@_x001B_È_x001F_Ê÷S@_x0001__x000B_0_x0003_e!Ð_x0006_T@ð_x0008_X_x0016_ôöS@èz_x0011__x000C_C_x0011_T@ØÑ1v_x000C__x0001_T@ÍÙÁ5
T@¬;uÈ.ÿS@à/_x0018_3-÷S@15=Ä_x0011_T@A$S9üS@¹Xe¶_x0004_T@à×_x0005_T@%fÃYÓóS@_3æ_x000C__x000B_T@
og_x0018_¹_x0001_T@9e_x0010_ë
T@åIñf_x0001_T@_x0003_Ø	_x001C_À_x0003_T@5aó)_x0005_T@7_x0015_.{_x0010_T@_x0013_ý_x0017_ù÷S@EÛB¿×_x0003_T@õPÐ_x000E__x0016_	T@Ëé_x0005_T@u)7ÀûS@_x000E_jS_x0001__x0004_T@_x001D_*³]ùS@_x0013_`z_x0013_ìþS@9:Â/
T@ER9x÷S@jg_x0007__x0013_T@Ù¸k_x0002_T@_x0011_"±È
_x0010_Å	T@Ñþ¾ëýS@¹Òé_x000E__x0008_T@S±á*X_x000C_T@_x001F_9ìGi_x0005_T@ÕÅòì
T@_x0006__%_x000F__x000B_T@&gt;dH_x0001__x000F__x0004_T@Ý#§EùS@GÕ»uVöS@\Í_x000E_1CÿS@Þî4·öS@#Ã^{ùS@ð
¢å;_x000F_T@_x000E_G}[_x0004_T@{©Gæ*_x0014_T@P«[ËÆ_x000F_T@äQ£J_x0007_T@uþ_x0011_T@øJlhÖÿS@Ý^_x0003_T@ãl+{_x0007_T@_x000E_\ví_x0006_T@AãÅe_x0018__x0011_T@~P»Q_x0005_T@Hmbã@ýS@V7ó_x0001_aøS@×å_x0018_å_x0013_T@l7èæ_x0002_T@ãÙù:_x0012__x0013_T@rûÁ_x000E__x0005_T@©bÒ"9_x0003_T@_x0006__x0007_¬×=_x000F_T@¸´jñóS@_x001B_ãX_x0012_þS@ôXh¯úS@á=pK_x001C_ÿS@áâ×4*_x0007_T@÷_x0007_óÍòS@ ¬ðõS@Ü«£¦½_x0002_T@=K_x001B_x_x0008_T@_x0004_ßª¶_x0003_T@W¸?ÿS@	X_x0013_I=üS@qoÙ_x0016_T@_x001E_/\:_x0015_T@Ä-eL_x000E_T@ÿëÙ]ñS@Ð÷ÎDøõS@×Î×_x0017_T@6'­%Ñ_x0003_T@±v&amp;ñøS@AÚ-ýS@¢?Ù&amp;ì_x0003_T@V_x001D_ÔÚ_x0008_ÿS@²__x000C__x0003_T@_x000C_%¹®_x0005_T@Í#Cz_x0002_T@á,	BöS@¤Î_x0001_ïS@Aí	_x0003_T@_x000C_G=Ó_x0014_T@åuÂù_x0002__x0003_	þS@Øíïb"_x0010_T@åSþoN_x0001_T@AKÁP_x0004_T@)ñt)_x0006_T@ë.®Ê_x0016_T@`±_x0006_µ_x0010_T@åðÑ&amp;³÷S@3¢qÁùS@í_x0008_ôz}_x000B_T@ï-A_x0006_T@óë¯_x001A_ß_x0007_T@dóM½	T@2¨­_x0011_T@a_x0008_5_x0014_öòS@¿Ã+?ê_x0004_T@Oô¸-¸_x0006_T@?MsP_x0005_øS@U;×_x0013_T@eí_x001C_¥_x0002_T@xN _x0013_T@3=_x0004__x000E_T@Ð_x001F_WqeøS@ðõü×w_x0006_T@y ¯_x0015_T@C^K^_x0015_T@
È×&amp;_x0007_T@ä0&amp;l_x0008_T@!Þf%_x0007_T@_x0003__x001D_ú©Í_x0015_T@9_x0006_!0æ_x000B_T@nÉ¢}ÓþS@_x0002__x0003_,Ç£]_x0006_T@)_x001B_V:6_x0010_T@Þ¯8»_x0007__x0007_T@/xÝ_x001F_3	T@Ë&gt;,OÂÿS@¥§_x0018_RÕþS@¼­H½ÿS@ª,ËÕüS@´&lt;W_x0001__x0013_T@Ùdp¾_x0001__x0008_T@x9ÖMõüS@E_x0014_ñûW_x0003_T@¶UÞªÈ_x0004_T@_x000E__x0005_´CøS@'ôÒïl	T@nóxÀÍöS@_x000C__x001B_¾ùS@å¢Ê¿_x0003_T@}_x0012_"_x000B_T@ó²Nºh
T@ó6ßN_x000F_T@èå¬g½_x000E_T@7ÇS2_x0005_
T@ ¸Æ_x0003__x0010_T@ÀëÛ_x000F_-_x0016_T@´©ÁVôS@Ùe_x0011_§w_x0017_T@_x0006_Lfèm_x0008_T@éü×_x0016_
T@úÃ[À&amp;_x0004_T@¯Ú"qp
T@r{_x0006_	*_x0003_T@¤FÍ­ûS@uWé_x000E_T@ì×ÁÕ©_x0010_T@_x0008_:HN_x0010_T@è³ä¾_x000C_T@^kkË_x0002_T@W!Ú=_x000C_T@A¨ë	T@ª°°WåùS@4{W_x0018_ð_x0002_T@!_x0007__x0001_T@ÄÁ#Ò_x000B_T@KJaÅ
T@U}ß!_x0016_T@K\¦¶_x000B_T@_x0014_¨_x000F_ø¥øS@ÎªW_x0019_T@ï_x001D_Fß_x0011_	T@.yó_x0004_T@_x0019_'jV_x0006_T@_x0010_-½_x0008__x0008__x000C_T@_x000B_Í÷_x0007_Å_x0018_T@_x0010_þú_x0016_T@@cy)_x0012_T@NX!_x0015_úS@Ê³r_x0003_T@·ç¤®E	T@_x001A_îÄ4_x0007_T@53Õ_x0004_T@¨[¸p_x0005_T@Ûj±8ÍøS@_x000B__x000C_ZpÐ:×_x0005_T@K_x0010_cÉÿS@`üéT_x0004_T@9aà_x0008_T@4i¡Ù	T@möÙ ¢_x0001_T@Þ¥öå_x000E_T@6é¼F_x0006_T@í¹»Êi_x0016_T@ àN+_x0018_T@§·E_x000B_T@ÛtTFñ_x0007_T@_x0019_'.·ôS@ÆçEz_x000C_T@_x000E_Þ@püS@¸ö_x0012_õ_x001D_T@_x000E_n®	_x0003_T@»ÉÔmÕüS@ßîýlp_x0003_T@l1	_x0015_T@_x000C_tJµ&lt;_x0005_T@#CbÒ_x0008_T@hÖÈ&amp;÷S@,¡ñÜG_x0002_T@SWÓF«_x0006_T@/H8Ù_x000B_T@lNó;í_x0001_T@_x0004_¼Ü³_x000B_T@vhª_x0005_?¤U@MÁò_x0011_È§U@fÁÑø$¦U@c¦[_x0012__x0001__x0002__x001D_U@v!_x0015__x0005_Ù£U@+¯fU@jötC¨U@ãÒy´Ô§U@{Mxä?¢U@~º¤XU@¯ãåb9U@ÜËt¡U@±®ºTU@aÂ]kZU@º^¿¿¨U@_x001A_xìdhU@Ä»_x0016_ _£U@´V¦ºªU@c´úªU@¹¬_x0001_¤U@_x0012_ò\Ô¡U@¸z¼ãU@_x0017_$u_x0013_¦U@ï Õ_x000B_øU@_x000E_¤o¯&lt;¦U@cÎÈ_x0007_F U@_x001D_¹¤Î÷¡U@£4Ùü¥U@ÙF¤U@à2_óU@vT¥U@x5A½©¤U@¿¨ ¾T¢U@ð û¤U@ÿ_x0014_ ¦U@_x0001__x0002__x0017_ý^V¨U@&lt;D;£U@g _x001E_ó¦U@Ä8ÿ@_x001B_U@õ±_x0013_[¾£U@	à¨¤U@¹_x0005_o~k©U@Ð`$¶¤U@F¨]/U@«Áx¹À¦U@zä×)¡U@§áÛ]ÓU@«¹r_x000C_ö¥U@³Õ_x0016_f½¤U@ÑÝ+£U@1EÄ¦U@è^q¨U@²_x0019_ÜNÐ£U@mgÕ¦U@µE6÷4¤U@_x001B_áS_x0012_	¦U@9æb¡U@iM&gt;ä-¦U@Z&lt;r#¬U@_x0016__x001B_»UáU@7_x0008_qG_x0006_U@cwÍ~ U@DFÏÐü¦U@_x0001_ïÄbýªU@Î&gt;_x0014_?Æ¥U@_x0017_¸Ø¬¯¤U@S_x001F_º_x0001__x0002_i¤U@#4_x0016_I¬U@Áæ_x001E_$2U@èí¤U@YåV7U@cª¢m_x0019_£U@ÅàÈR£U@ÌÄ_x001A_'_x0002_ U@w+DÏ_x0012_£U@`4Â
V¨U@ÇªüU@»êãÔT¦U@ç`\»(¤U@ÀÜ_x0012_æU@êÓÙiU@XÑ_x0019_iw§U@êj	Ï_x0015_U@Mß_x0001_d¨U@q_x0002_¬¾	¢U@ÆÚ¼_x000F_®U@?_x0019__x0013__x0017_§U@ò)
äÒ©U@_x0002_Ë¦â_x001C_£U@briX·U@7Z%Æe¥U@áT­^U@üÇHs«U@_x0010_._x0019_¸_x001A_U@À_x0006_dEw¤U@¾ùÛX¯£U@ÚÃ«O¡U@é_x001C_Êÿt¥U@_x0001__x0002_X^ùÎ8 U@ZµýùU@YÏÃsU@_x001B__x0015_ÁâD£U@*_x0016_zn¬U@m|O_x0019_­U@©.¡¥¹¢U@_x0012_Meî©U@D_x0002_'o!¦U@®XÄ³&lt;§U@Ùn§mU@nÑwÎ1¢U@_x0005__x000C_·J¡U@Ü_x001C_ê³¨U@a¯ë~§U@K¢_x0001_XE§U@u=_x0018_º_x0015_¤U@³´É9zU@&gt;Á}_x0016_¤U@éJè!¤ U@iÆS_x001D_¥U@Y6_x0001_\?U@Pm_Òz¨U@yÊ­KÇU@-±e%Ú¢U@N§{lö¦U@^YÛ!K U@_x0015_Lgf«U@u_x0013__x0013_û¡¥U@Hq_x001B_üQ«U@»¤%_x0008_§U@Í_x0003_â_x0001__x0003__x0018_¢U@ü_Ò}©U@_x000B_J´¦U@²ëæCÝªU@S¸6¤U@õX]§)¢U@{RÆc_x0003_ªU@
Ä¨U@S²ªD£U@ê|0Øé¨U@X¾Û¨Ó U@PTv&amp;§U@&lt;úêï¦U@iÑU@Ñ_x0011_!:x£U@a?$LZ¥U@Ýeí¥f¦U@5ZÃú¤U@ÁMDÃ­¨U@çô_x0002__x0018__x000E_¤U@Êy .î¢U@_x0004__x0018_òñ¬U@ùç»_x000E_» U@eéûÖ¢U@[gÃ¤U@áë_x0018_+§U@_x001B_y±Þ¨U@í_x0015_ø¢U@S"ÖLU@ÌG3©U@t¸_x001C_Ät¦U@ÈªÛ¡U@_x0001__x0005__x000E_Ç¯(©U@_x0010_Q.5U@ß-}U@"ä9_x0004_V U@ömX hU@Ç¯@ê¥U@TÉþ¨U@ö¥_x001B_Ól¨U@?¯ãGªU@_x0019_)¨_x0012_§U@_x0013_¾Ì»£U@§¢U@wI7m©U@:¨_x000F_Ñ¦U@7ÑJÝ¬U@V_x0012_èªU@ËßFçU@q4ª¾¥U@@	Ó$¥U@!_x0019_ãÃmU@¾âEsá£U@5àþ_x0017__x0002_ U@ü£rU@0_x0011_|ÁU@I2_x001F_ÀãU@PNúi_x0003_¢U@_x0011_`|«¥U@µ1"í2¡U@"l_x0008_kï§U@_x001E__x0004_QiªU@&gt;#Xw±U@`5Ñ_x001D__x0002__x0003_¦U@ûOþU@_x0001_ÚE8'U@_x0007_¨s»ªU@?
8ZðU@¾èÝWò¤U@[*ð_x0011_â¡U@_x0002_~7©U@_x0006_HÀÄ|U@ÆÖ¥pÓªU@43RÉ¢U@@)û_x0004_U@?ëÔ_x0005_p§U@-'w U@_x0014_Z_x001A_~ËU@{Ú/_x0008_L¤U@_x0008_£U@nIub©U@&gt;n{ªßU@3_x0018_'ªU@6n'£U@¦G_x0004_Í_x0001_¡U@&lt;GZ³«U@+¼É~ U@À³Q|ë«U@èÔÚ² U@=æ_x0004_- U@'l&amp;_x001E_¤U@¬gIZ©U@jÙÙjð¡U@_x001C_8_x0014_H¥U@ÝÀ¬¦U@_x0001__x0003_OÔ¶¢_x001A_¡U@~?¢U@Pßñ_x0016_¼U@?²åZ U@&gt;ïß±0§U@!9Óàý¤U@¬ÅìaÍU@äOép®U@¾èzØWU@2_x0016_»¢¨U@m;ì$é¦U@þ®aZ¦U@°÷|!©U@Äj(_x0003_¡U@]_x001E_òÓkU@/Óær¨U@÷tÌ5_x0001_£U@æ0_x0002_¦U@y_x0016_(Ë­U@ó ·ñV§U@ä)(¥¢U@ý0¿º1¬U@§îÕàIU@ ¨X_x0007_Á§U@Ñ9_x001C_1ê©U@Vè#Ç U@HÝg_x000C_«U@É©º(ñ U@§Í4è U@¼Z¤¤U@`®¦âÐ¤U@C&lt;íX_x0001__x0004_L£U@
ëâ%£U@çaÙe¡U@À*_x0005_7¨U@û×ãP¢U@+@_x000E_0@¥U@u_x0016_Ç_x0011_¡U@½ò¦_x000F_¡U@G0?¬î¤U@O\E&gt;è¡U@_x0005_~_x0019_h¥©U@ôØTL¢U@ÕC/.´¢U@[_x000B_~°a¤U@\_x0002_i¨§U@_x0014_y_x0016_( U@¾f¨U@QÙÕé(¨U@!}Ã£U@_x0017_]¦^¦U@ 
_x0007__x0003_ÙU@K_x0017_¡þ»¬U@ÉßÌî¿U@Á_*{£U@ãûq¦U@åù±U2£U@ÅªB_x0015__x0007_©U@%êÓU@
7åZ£U@_x0011_ÏßO¬U@I@ÐAU@_x0003_sûï"¤U@_x0002__x0003_7ØíLºU@_x001F__x001F_øE¢U@ÔG_x0005_Éã§U@þÿºF¦U@_x0003_n_x0011_j(­U@®À_x0004_+¨U@|_x000C__ò¢U@sËb¤£U@Nú)={¢U@&lt; _x000E_¸°¡U@L_x0001_Í_x000C_þ¨U@_x0011_læ£U@ÖÛð&lt;U@P[¨U@_x0011_	bn®¢U@¤ú~DU@Ì_x0002_ck¥U@OÇ{  U@äÏ²·¦U@£q^®¡U@Ö _x000B_U¥U@é°_x000B_£U@Aè¡¬k¡U@_x0003_ûòW¤U@_x0018_î¼bI«U@,µY6¦U@â/ù_x0016_¦U@X_x0004_#a§U@_x0017_çñ`H¦U@3Ç¼Ûû«U@±âYA£U@_x001F_U_x0002__x0005_©U@wßg¡§U@|wÌ ;©U@_x0002_åØp£U@ów_x001D__x0006_°¥U@Ilß¦U@Lîë×U@+Z¹ØË­U@»G¼¢U@rò_x000F__x0004_É¥U@ÑìO=U@_x000F_vÀK§U@c¢¥4¥U@z¸Zæí¥U@1\Æ_x001F__x0015_©U@1ú"}dU@_x0006_ {_x000C_PU@EZòt®§U@ø
!\_x0008_¥U@Iµô_x0006_¤U@7P¤U@×c}2ë¤U@°½ÊÖc U@­º.JáU@±_x0014_ÓÞ¤U@ðNý_x0001_¥U@cBææ¢U@_x0003_ÂVÆù­U@GW7X_x0007_¨U@&lt;vÖ£U@Ù_x0004_Xu×¤U@w_x0006_ðâÏ¡U@_x0002__x0004_þB·,¡U@¬ýÆ/£U@·Ã¶ÛTU@0²Å\eU@_x000E_ÿ_x0007_Ê¤U@ð¿·øîU@Sâ·&gt;o¢U@@_x0007_ñÖU@t °×¥U@Ç¨_x0003_ª¡U@ûüuÏU@räoZU@Ë¥_x0013_U# U@PR_x000E_^³©U@yÄl;U@k§[®U@:Û/ªU@ÔnX¡§U@_x0003_wh?É®U@/ZrÑU@)Â±¡U@Å^ñ¢U@¹dÐØ©U@£_x0013__x0001_wªU@¶öoV¢U@ÎT}'§U@7vÓQ§U@T©CÞÂ«U@_x0002_¿ûFF¨U@¹Ó¤[ª U@_x001D_£ÅKý©U@KèýÕ_x0002__x0003_Ò«U@½±çÎ¥U@Xé¹zU@/G!D¡U@í_x0015_aÈÞ¥U@ëÎ_x001B_."§U@_x001B_}×Ý_x0005_U@=_x001F_U@J6ÄF_x0011_U@´¶%_N¥U@Æ®øë½U@Ý[|Z'«U@_ðä_x001A_!¨U@¨'Eö U@¤9ôü¡U@w_x001A_@_x001A_U@_x0003_2¶XU@&gt;ÂÂ^e§U@Î.¾¶¡U@¸µü_x0001_§U@®_x000B_Öëý§U@Î¬0q¥U@_Ãô¼÷£U@¨]Ner¢U@+ì¹º§U@òò7¸ñU@D2@ÊÜ§U@_x0011_»ðl U@^=/j_x000B_¨U@Ä=Øö`U@_x000E_]*_x0018_¥U@ÒXr_x0011_¨U@_x0004__x0006_v_x0002_I!¢U@ÃGR_x0003_µ¥U@Ü"XóÒ¨U@¶(_x0015_«U@þcPô¡ªU@A'Ì5d¦U@{7dQªU@_x0007_Ï._x001D_b¢U@¬ÖN_x000B_U@ÝGöó_x0011_¢U@ÎÃÃ¢U@J%C`6 U@QöYg¥U@_x001D_ÿºB£U@{}q¿ U@Î._x0014_6J©U@ùí£7U@Õøg­U@ÎÝe8¥U@À ïûU@ÿê_x0017_ØU@ìåÃt)U@JÉöR¥U@_x001E__x0005_ÿ÷¬U@¿åå_x0001_¯¦U@
B_x0001_@M©U@_x0014_Õ$_x0016_´U@Ä_x0008_ú-U@'¥+9ú¨U@	)´«U@.fË_x001B__x0012_ U@ÝÃI_x0006__x0007_¾¢U@ÀmGYz¤U@&lt;_x000F__x0004_Í¡U@ß2"Ä9¡U@_x001A_æçiÑU@
\ý.Ï¢U@ëEÐ¢¡U@_x0003_ý:~«U@W¦5ê_x0001_£U@ófwa&lt;ªU@`%&lt;jz¡U@_ÚGøU@*:±¿U@¸6¡¦U@?[ê©ß¨U@Ø¬`çâ U@çøûØ§U@_x0005_þ+_x0018_ªU@=w¬£U@¸ Z±_x0005_¡U@©h¢U@ç!&amp;³,U@RæKì£U@_x0016_$"_x001A_¥U@ê2P«_x001D_¥U@ÎÝíã¢U@­yû£U@WþÐÐi£U@ë_x0002_&gt;Á[ªU@&amp;PU@÷_x001C__x001E_Þ©U@é»F_x0002_°ªU@_x0002__x0003_Â4á¼ÄU@F'àÆm¤U@HSwí3¢U@×±J´_ U@_x0017_=üx«U@¬q_Å¡U@z«&gt;?_x0013_U@DX3_x001C_m U@_x0016_f©T¶U@V_x0015_ºç
¥U@-«ðU@¬ÏX¡U@Q²{ní§U@/_x0011_2e_x001C_ U@G)ËØ U@É_x0004__x0008_¬U@KÆª_x0017_U@-yéU@\hº·9«U@Ý²_x000E_g&amp;¡U@\-GË©U@VÈà¾»¡U@_x0014_KÅº©U@_x0007_¼ô2.¥U@ÏÈ¥	@T@í_x0017_¾+£=T@_x0004_Ç[m	BT@Viø@T@;09´fET@_x0001_&lt;¤_x0012_=T@´qè©ACT@_x001B_$_x0001__x0003__x0002_MT@¨ûî_x0005_ÛLT@,þY_x0010_YDT@o%&gt;¡°&gt;T@_x0005_Ëí^ET@nèêUÍ?T@_x0019_X.AT@C@ïÁH?T@Ôñ_x0006_TLT@"D7o	DT@IN¡;&gt;T@|J_x000B_YÝBT@a¦[Z?T@¬EÆ(DGT@jõX¬CT@{30\MFT@¦±6ù_x0019_9T@iiÜ&gt;T@*Ëà¯'DT@y&amp;_x0018_MT@ë&amp;äj?T@C#ÖÅJT@x¤éÊ÷ET@1a/uMT@-þd_x0003_-FT@`ð¨ET@_x0006_[\c=T@m°zLAT@Ey_x0002_ÔvIT@_x0011_Ù_x0001_ë_x0018_FT@¾"&lt;T@U833@T@_x0002__x0004_ò&amp;È´ä;T@6_x0001_0:=T@§ò]YtET@ÿ
Z
¿BT@¼j¯@T@"ªü¼LT@._x0004_jØJT@êÜæ};T@z_x0003_ìf&lt;T@Z·pÍ&lt;T@ñµGAT@Ð'Ð@T@ÿ[ÏÿQ&gt;T@5F,DT@4¬×ÃLT@_x0008_·_x001B_kûBT@&amp;°_x001C__x0005_JT@fé{!/BT@¦_x0006_ºrZ9T@àFÍáHT@Ý_x000E_"ÞIT@_x0019_Lí¨?T@ÆmÄÈÊBT@ä¼é@
LT@ÕåÈÏòIT@¶»._x0010_9T@^p_x000C_â?T@,ÀÈ²m=T@ñ_x0018_q©^&gt;T@«6_x0018_úÖHT@öE¾MT@bVÏÝ_x0001__x0004_+GT@ßu_x001C__x0005_CT@½¬jW¤@T@&lt;lUN.CT@4E¸ÏÄKT@¾^CHT@8m`:_x0019_AT@ß*T
ÌAT@5rã%2&gt;T@Õ{_x0013_ª×IT@}_x0015_$'¡&gt;T@éß_x000C_ôET@kÞ_x0013_GT@Ç!&lt;,_x0014_AT@é®À¸&gt;T@Û9o:_x001A_ET@_x001E__x0003_üD¯;T@à&amp;ÂßGT@ìµ`ìjAT@¿ýQ¢BT@sÀ7ÊFOT@È³ÜRÔ9T@Rà©¯DT@¯å³[z:T@_x000F_*IjCT@Ç6_x001B_%NIT@©¯__x0017_9DT@*Ë_x000C_&gt;Y:T@©,O¹BT@	÷÷_x0017_O?T@ ybÝ=T@_x0002_µ_x001D_¯^DT@_x0001__x0002_F¦?þ%CT@_x0003__x0004_ÏBFT@_x0019_¢ÒET@R`_x001E_À);T@_x001B_-þ&lt;íGT@lKMT@sÏ"½JT@D"_x0008_c¾&gt;T@È®Ð#?@T@Õg_x000C_@AT@øA¿8ÂIT@0øzJT@dFÍªDT@?êB'ò@T@§¸¸ET@=k,£'8T@ÎÞ~ê@T@TP%K=T@(ÌáçwNT@C_x0012_&gt;T@¼_x0003_¾ÑBT@{îðdIT@W3ãÇ9T@|,_x0007_ÊHT@p;ÁWET@äéÀ¤_x001C_HT@8âØ[CT@O4%òNT@_x001F_`æq_x0019_=T@Ò_Gâ_x0015_GT@P±«å_x0016_?T@&amp;k5÷_x0002__x0003_9?T@ÙIz_x0016_:T@QTâAT@0±Kô_x0001_GT@_1C_:T@yÞ%%´IT@sChFT@f_x0018_»Ñ_x001B_CT@t§|?T@î_x0015_.FT@/udûºFT@qRc_x0008_9T@_x0019_DÂæ=T@Ø^\ÁÂNT@K}ÙÓ:T@°ãWAT@åO¡É_x0016_@T@·KéFJT@_x000B_­KT@Ô"»³ØBT@$ã¸S_x0017_JT@Xüó'l&gt;T@	±Q&gt;T@å¼aJT@ùå.|d7T@P¨ÉILT@¯&gt;RáBT@uÖY_x001A_&gt;T@t	KIT@°A	UÌCT@í_x0015_;ò?T@È0DzÚ@T@_x0001__x0002__x0018_}ïiDT@÷ý[ËBT@l _x0003_c&gt;T@ iET@aOµàØDT@y¦2ö¤8T@;¦ðCT@_x000B_ÿ_x001E_½Ý@T@¡Lô_x001A_úCT@þR¬_x0005_IT@®xlÔD&lt;T@ö×É¨LIT@!Úw@T@_x000B_{¸_x0006_@T@¼ÄØ?¢OT@&gt;&lt;òÀET@,qW;³@T@]Y¡!u=T@5â1´AT@_x000C_92?T@ãaý»,ET@èXÒó:HT@7À_x0008_È_x001F_MT@Úñ«OÏ7T@¬_x0011_ä5_x0018_IT@À¯D_x001B_NT@îd£BT@74!.\ET@Ø"_x001D_¬[JT@é)+Û&lt;T@&lt;_x001E_t_x0006_:T@ï{_x000C__x0003__x0004__x000C_GT@_x0001__x0001_Ñ^HT@°{ÊqCT@ê!_x0014__x0016_|?T@Í_x0002_«F½AT@@ûp¸?T@_x000F_Æ_x0008_Ë&lt;T@%G!RëBT@¶CZ})IT@ »;§¹@T@ã_x0012__x0012_IT@v8_x0007_DT@_x0011__x001D_X_x001E_×ET@­ãÝ_x0003_¶;T@Öæ-)ñOT@~_³$ø&lt;T@æÛL:áMT@ªGçoÓKT@á\y_x0015_ÄCT@Ê?åc&lt;T@ëgÞ¶HT@]IA7õDT@Z&lt;ûeÆ@T@b±û _x0007_ET@
ï_x0010_AET@PwÚàLHT@PP_x001E_&lt;ù:T@pd_x0013_Ñÿ@T@_x001B_ÂË.DT@½yõÔÆFT@Aé_x0005_ôQ=T@b(5ûDDT@_x0004__x0005_?ô¨[ì&gt;T@_x0010_Au&gt;T@Ó®Á'BT@ÍfÖsAT@XÙ´!KT@_x0007_ºuxJT@»&lt;G%K&gt;T@p_x0003__x0005_~=T@ën~y_x000B_AT@égx'K&lt;T@¦py¬&lt;T@U:z&lt;=T@rå_x0012_Ïì=T@ã(y÷FT@0JçJT@1VHT@6Gf¤IT@Ï¶;¥¦ET@Y¶IÒ?T@_x0016__x0017_Ô¬JT@w/È²äET@]MO¾?T@çÀóJT@¿i_x0002_·&lt;T@_x001D_ÕHFT@3P;T@1«x¥8T@Ø´D¦DT@r5Ò&gt;?T@×_x0004_
`CT@VVluþDT@ 	_x0001__x0004__x0005_wDT@ù_x0014_þÛ_x0002_HT@6%UåeKT@_x0012_äÜ·=T@c°³­_x0004_JT@à¤_x0003__x0003_ HT@_x0006_´u"FT@Ë^á_x000B_&gt;T@-_x0001_Â´2LT@¢GYCT@õÕ»Ñ&lt;T@úÖCV5:T@²pTÇ-KT@âù0ñç:T@k_x0003__x0008_{·FT@8_x0016_þô?T@nÔ_x001C_üsFT@VLTgÀCT@ñ Yq)OT@!0£µG@T@©Ö/&gt;¸:T@Y¬~¼nKT@A_x0003_ªoÝCT@£öÉRÓFT@nE$_x000B_"LT@«õµ7FT@_x0004_ä&lt;¢5T@95_x0016_¯?T@8åm:ïAT@+o&amp;&gt;T@{NÌæç6T@Öví5_x0012_&gt;T@_x0002__x0004_ûþÕ3_x0003_DT@ì!è¿æAT@_x000F_ä57T@_x0018_j§UDT@²­D'AT@Û¥xÓRAT@px_x0017__x001B_@T@ê¡É_x001A_BT@0´åóSFT@=_x001E__x0011_;T@=U'±AT@×ô_|å&lt;T@_x0017_{ñ7æ?T@æÝ°½ªAT@_x0013_¶»ðLT@_x000C_¸_x0001_Ø.JT@_x0017_ÝÐ_x0014_8;T@&lt;*eGT@mð¬_x001E_DT@Ò¥°j¥CT@Qk&amp;?k8T@Y_x0002_&amp;ÇÒ&gt;T@åòídBT@â_x0010_©;`GT@÷ õé_x0017_KT@IÄDT@_x0004_$x_x0005_=ET@R«¡y¨FT@ºFÇET@R_x001F_ñ;CT@_x001C_þFT@aË×_x0005__x0006_MET@ê_x001B_xËZFT@é_x000B_)ºïBT@_x0014__x0010_6Í=T@§_x0004__x0003_{cAT@_x0013_üÙL­HT@'ó_x001A_GXKT@ _x0014_ï/µDT@¹÷²Lþ=T@)öÑû9T@bCå}FT@¥R«ãCT@1;QRHT@_x0015_½±ä.:T@z¦Vê=T@"¸2AT@Ú²^¹ET@_x001A_8l"@T@¤7©s_x001E_CT@ý÷IT@Ê_x0008_rjGT@_x0007_çd5_x000F_DT@_x0006_Xf4IT@ëæÄçÌ&gt;T@QÍ¶&amp;§AT@_x0019_Nëå_x0002_CT@28'Lò9T@2_x0002__x0005_Ò;@T@ä.¡!ð;T@\Ís}_x000C_?T@_x000E__x001E_:.XGT@«_x000B_JÒ_x0001_BT@_x0002__x0003_&gt;øaTNT@_x000C_¯øN4&lt;T@+&gt;_x0010_×#&lt;T@Ñ_x0004_"ã_x0010_FT@Ï~_x0010_oBT@£p:Õ;T@_
leCT@å&gt;yÇ=IT@7ýCT@ûS5mvAT@h×½"ET@iY«m´=T@_x0007_­§pGT@Àv8ø;8T@Kÿ_x001B_ý&lt;T@çIÍ_x0003_ÈDT@Fø_x000E_+#NT@ñÉêlÊHT@(Þ_x0003__x0016_¬@T@_x000E_&gt;ÚE_x0006_?T@_x0012_9C_x001D_&lt;9T@qE=_x001E_ÓDT@K+Ní&gt;T@ï=üÞMT@#|$O_x0001_FT@¯_¹GT@ÊïFT@Qe¶¡GT@8NÙÁ0AT@°á_x0004_ÐJT@¯rj8JPT@µ¦À¨_x0002__x0004_ÜDT@k_x000C_­ÂãFT@qÚ¢ø_x000C_BT@_x0011_¨A%QT@éùRgw9T@­©\_x001F_âET@"¸M°BT@_x000F__x0006_$CBT@_x0013_S_x0001__x0003_&lt;T@@ï¢ÿ¿GT@²_x0015__x0019__x0007_@T@ú(Dá;T@¹Ü_x0014_%BT@Q_x001A_úÿKT@,_x001B_Â;T@×ZRA)?T@-_x000B_«ÄÐIT@_x0015_e¨ÄFDT@j3úÇ8T@~óîG`IT@_x0013_Ot	÷HT@²¼Ù/=T@VxïJT@[_x0007__x0018_	'?T@²(w¨=KT@9ZÅ'HT@º·~Ð_x000E_ET@_x0008_Xª8RBT@~óÜIMT@u.e¢Ã=T@B_x0017__x0010_AFT@_x0008_{N?T@_x0002__x0003_ÄM"èø8T@«M_x0019_Ò[@T@ò,­_x0006_KT@_x0002_ÏwÕ~KT@_x0018__x0008_õKGT@-Ç_x0001_çïET@ØH_x0014_9*=T@_x0013_æËa@T@_x0007__x000B_ß'íKT@öfØ#ñDT@ Ê_x0013_XìDT@ÃÎP)JT@2íg¤/HT@g_x001F__x0019_ö];T@_x000F_oa|@T@öÛ¢6BT@1îdy_x001C_&lt;T@í&lt;ºpET@ëçÎÕ=?T@_x001E_®$KT@_x0014_?\®
&lt;T@¸*4HT@®Nl_x0017__x000F_CT@äbéåAT@9ïÊ`?T@&lt;û~ï_x001D_GT@&lt;²h¯GT@H_x0017_ºE$GT@w¨_ÀÚFT@eØê¯_x0019_7T@4^ßª¼HT@¦ýw_x000E__x0001__x0002_æGT@__x0002_öò7T@ÆQdW@T@xuMCT@óuÖÏKT@_x0014_õílLT@tíqìHT@£_x0004_ÎÈAT@Íi¤j&lt;T@*Ó¬ÒYMT@_x0016_-_x0004_IT@¯x_x0016__x001E_LBT@_x0005_¸¶_x0019_;JT@Õ_x0005_F@T@AkÓ_x000F_w&gt;T@¦:«¥&lt;T@2zJkHT@ÅËÍýBT@2åÙÆGT@]hõ;GT@â(Õ|BT@ñÈ=b_x001C_;T@_x001C_ób|DT@ÁÒØFrBT@_x0015_MÐºDT@Ù£2GT@-ð rHT@éf58ET@X_x0003_rBGCT@×._x000C_{_x0002_FT@.Ð0ên@T@¼ÝpðúGT@_x0003__x0004_Jì/ÑGT@a9R1_x0012_HT@½5Ñ_x001B_TCT@_x0007_} 9~CT@_x000F_i_x0019_-|GT@x&lt;³ÒCT@4ÌE1iLT@_x0001_¾ÿ_x001B_¥:T@å·®ôAT@_x0012_n%D;T@§Bòãø&gt;T@¥_x0011_ë÷»:T@=fKß×AT@Pí_x000F_^9T@_x001E_ s´CT@ínéqFT@_x0008_Æ¡_x0015_h;T@A«Õþf6T@j35Å[BT@_x0005_Ñr_x001C__x0019_DT@xøá¦ûT@^X%7ìT@ÔçÞéT@Á¨s_x000E_ýT@Ø¢ÔñëT@H	íq_x0003_òT@RU¾\_x000E_ðT@Æ_x001A_áðT@|R_x0004_Ø_x001F_òT@_x000F_åv_x0010_bòT@ëì_x0002_;¤óT@0Û­_x0001__x0006_xôT@y_x0014__x001A_êøðT@XU¬ïìõT@aÕ	KfìT@k_x0012_õT@Ú@ÍæôT@bSVBîT@&gt;Ü_x001B_û~ñT@_x001A_Ã8öT@¸MMçìT@#2k!÷T@_x0003__x0010_8i³öT@f¯ÏûT@õ^ÅüþT@p ¦÷õT@ßÈsúT@Vê{pùT@z·Zf¢õT@ñ_x001B_X_x0004_ÃñT@_x0011_­_x0001_ÜCñT@^U_x0005_%iõT@ëcèÆÌøT@v¥?_x0015_âäT@±Ä·	íT@_x001D_1 zíT@²w$_x0007_ïT@S_x0016_&lt;ÊhùT@Y;6_x0019_^öT@_x0002__x001B_MXXóT@_x0017_8þeðT@½._x001D_ÈöT@Ûß¿Æ{üT@_x0004__x0005_]_x0001_÷ÊéT@G&amp;Vû{çT@¼-_x0005_¹îT@Ò_x0012_ÓY_x0007_êT@_x0015_øt ¬ñT@'_x001F___x0018_åT@0_x001C_&amp;n*ðT@h36_x0002_º÷T@x_x001C__x000B_¸ôT@fZØ#îT@50M_x0014_ëT@_x0003_º'{[êT@óð_x0001_vòT@_x0004_^Sy÷T@&amp;L
| îT@1­Ð-ôT@_x001C_³S(çT@¶¢ôT@4uôT@WâV0'ýT@y[ûÆ/îT@S\/¥ûT@»=üúÿT@d2òT@®±LÚ`ìT@iALèòT@êIHÙöT@ùoúT@rÍÓ(õT@µ¤©éT@î´¼ìT@V_x0012_¼_x0002__x0004__x0007_ïT@*bßTÅùT@#¦ÑÀwðT@²ïò$_x0007_öT@ÀX?©_x0015_òT@¬¶^_x000F_[úT@OÀFwãT@ù)É1èT@Ä/L_x0016_ñT@ü sùT@Ø_x0008_D½÷T@_x001C_¢0*îñT@zù5óT@_x0010_YàÝ_x0016_ðT@®_x0003_?÷_x0001_ðT@79_x0006_&amp;íT@¨g\É\_x0001_U@.´Î&gt;êT@ùe^9}óT@­±IåðT@Â(_x0002_(ñT@_x000E_?=»øT@5`WJúT@kNq³±øT@ÄUBðT@£©àó_x000C_øT@ªéúd;ôT@¨HÃðT@=.cnîT@&amp;_x0010__x0007_ÂìT@ÚÕàæ[òT@­p)¤ñT@_x0003__x0006_°ð_x0018_6ßîT@-ßªOëT@p·GõT@ª5&lt; RóT@_x000B_í)ÉïT@°/_x0013_çðT@ºéGðT@ÛOû_ûT@Îêãû§óT@ÝbÜfóT@¥x|ìT@ê§n'õT@¥cÏw¤ìT@2®ºPØïT@p¶i¸déT@_x0011__x0018__x0001_ÚòT@¾_x0002_@ÅföT@2åÜFôT@}ñàúêT@w{8ôðòT@ßztÍ±ïT@(_x0006__x0012__x001D_öT@I~
ïT@jagFÈêT@©ÍSßòT@6üb÷T@_x0005__x0004_	r_x0003_ôT@zq_x001E_D?ûT@¢_x0014_Ø(ãêT@5/_»óT@HþÚ4-óT@¨×DË_x0002__x0005_¯ûT@iZ	æ÷T@7;j[ÓøT@â#ýÅèçT@ò_x0010_z_x001F_ëüT@1uÉsëT@Au_x0007_&gt;§êT@ç_x001D_ÍêT@^	/ÀóT@_x000C__x0004_ùT@a_x0019__x0001_QÜôT@£Ôú÷T@®axõðìT@µL'É§ðT@í^@_x0003__x0012_îT@Z[)%|ðT@G_x0017_ÎVîT@îÌ|åÙñT@½KQçýT@u_ëVbïT@Ð _x0007_bbíT@µ~UÖóT@§Ô¼¢;õT@$Ñ_x000B_wîT@6´i_{èT@û:uQýT@-¥[ùT@_x0001_%¬_x0018__x001C_üT@èÐ10èöT@h¨P¦_x0011_ùT@U,VNÐþT@áSnÜúòT@_x0004__x0007_3TjÔóT@n_x0005_â»ÿT@_x0003_1 ûT@ÑC
Ë©÷T@Áé_x001A_»UûT@gúsEóT@_x001E_xÝ_x0010__x0003_øT@&amp;tA¦=þT@_x0011_ÉÂpNñT@_x001E__x0017__x001A_M2çT@¬càïT@ñ¿¿8õT@Eãp_x0004_÷T@·ön·ßëT@´¡NïT@«ØzõT@+_µ
ÉîT@#MÑìT@ýv
_oñT@_x0002_3|ê¡÷T@ó_x000F_8_x0011_úîT@d÷Ã¤ìèT@¡Q: O÷T@ÐR\_x0008_¸úT@/_x000E_zgñT@K­ÙúT@ïÎó¼¤þT@7ÜðT@:ÿf_x0015__x001C_ñT@_x0003__x0003__x0006_.ìT@d!_x0001_ [üT@_x0010_ùn_x0001__x0002_	õT@ÝÓ¬FõT@¬/¥_x000C_òT@á4_x0011__x0007_vûT@í6éT@÷)ÅåT@F\_x0018_)ZøT@òz­BòT@n¡év&lt;öT@¬^DhêT@ÄÇÞ­óT@Ö~ÔÚùT@_x0001_´K}uøT@ÚB_x0012_KÏýT@_x0001_¯^»ñT@¼`Ø_x001A_²íT@û½~F_x0001_ìT@ûï±ïîT@_x001C__x0001_Ïÿ_x0005_ìT@qmPÊòT@ë
Ä_x0005_DüT@_n®¯öT@ß×®¥üT@àb8üT@£x_x0002_¡òùT@Óy¼_x000F_÷T@ù@8J!ùT@éúÑãôT@x_x0012_=oêêT@¸ÓÆ%¬òT@_x000F_$×`5÷T@«ÈNïT@_x0004__x0006_p9&amp;l!ðT@S§é_x0005_²ùT@_x001B_Lðmh÷T@¯_x0010_z_x0019_æT@ÕÓ\]ñT@&lt;¡Î^úT@|'ýh_x0015_êT@¾Û_x0010_£æõT@Ñ_x0008_««çûT@oG¿xïT@c¿ËN¼õT@W?«_x000B_ºïT@4iýü_x0003_óT@z_x0001_°oéT@çìüÑ_x0017_ôT@	ÀrÏÁòT@@A¬@FúT@«»/2_x001D_èT@Q±.z_x0012_îT@FÁÃ!ûT@Üû_x0018_$ïT@_x0005_=ZåèT@Î¨E+öT@ÙgI2_x001C_úT@KòmÕÀòT@2_x0005_«6ïT@_x001B_Ðo;÷T@\_x0015_n;¨õT@áþÐîïT@_x0019_t_x0002_Ç¥ôT@_x000F__x0003_þ%îT@ÐMsÉ_x0001__x0002_§øT@-ÕóíT@¹Z@üìT@Û_x0001_ÁuïT@Å_x0016_í»çT@TÂMTjöT@±¾ÿÝñT@ýøj1póT@x?SèT@ÜH×CÕïT@WOl¸óT@Á
äfîT@óàYîøT@òr_x0007_zöT@lA~#%ôT@}§k$îT@Ä_x0011_N_x001D_þT@Ý_x000C_Àl%åT@r«{EÌ÷T@g`ÚåT@¿	Ò_x0019_õT@±_x0004__x0008_CýT@ªø¯_x0007_úúT@yD*óT@ð3ú:âóT@,e _x001C_öT@ l÷ßz÷T@_x0002__x001D_GªëíT@Ê§í_x000C__x0006_ùT@ÈL±.ñT@E£áãîT@_x001C_£nÐìT@_x0002__x0003_§üáûT@À¨{¢oýT@X=³ñT@Ë_x001D_DÔðT@«1ôT@.{ËÐñT@÷"tzêT@c_x0013__x000E_q÷T@Ô_x0012_ZË{øT@,0{¾óT@9¨Q|ùT@ß_x0005_8_x0007_ñT@	Ñ×æøT@*_x0005_a³ôðT@¸½_x000F_4×îT@_x0019_¤Ë_x001D_DïT@ßíÿ_x0001_öT@ÝH^éúT@í;eA8òT@ÏdÜøT@_x0013_øçT@TMñFòT@»ííÀèT@=ZrøýñT@_x0018_ìÌçT@_x0012_NuñT@Ô¿J_x0014_6éT@ü¡¨õlþT@÷"ÆøæT@:t_x0003_o/úT@¼m_x001B_õöT@Ó
_x000C_Ù_x0002__x0004_ßíT@ì_x000E_Ö½íT@Ë",5ô÷T@]P_TíT@_x0010_)­gÈçT@$gú|BùT@k_x0006_õô*òT@
³'÷éT@ÆË-ìT@åØï¿éT@Ø{fVðT@ê_x0003_ÔmõT@à wFHôT@dÒ_x001A_ßùT@ªëÁ	øôT@¬_x0001_µ_x000C_iëT@}I¯WôT@rz¾à1êT@ù¬øRðT@'¶aÐëT@!TæäÛëT@ 6C íT@n®Ï)7íT@_x0012_^_x0011_6_îT@¼R[õT@R¡¼gWëT@*Ñu1ðT@Ö_x001B_¡_x0013_FîT@Â§_x0017_GèT@þ*Mì_x0015_ïT@a,üT@Ï7¶ºÿôT@_x0001__x0002_|×&lt;ÿT@Úë¡v_x000C_úT@
°Ò´éT@_x0017_uÁNÔèT@ÑB	*_x000F_ìT@_x000E_B_x0005_"-øT@LßìC»îT@ô¡²ÅÊðT@_x001B__x0007_ÿ&lt;!ëT@çXèVéT@ìÐg­{úT@_x0010_¨õJAìT@÷¹GÅ¦ëT@À1ôtOòT@åöw¦Ö÷T@×¸ÒwGùT@6òúíT@®óõîT@&amp;_x0004__x0001_;ïT@_x000F_'g_x001B_ïT@nîLÇíT@v.Ú7ýT@ºHwAëT@MÑ&gt;¤¼ðT@j/_x001A_´_x0018_øT@å_x000F__x0019_	óT@_x0014_¹ø;ëT@_x0019_x¨3&lt;ñT@ð_x0007_B_x0014_öT@_x000C_=2hðT@6ÅçápíT@_x0011_tõE_x0001__x0002_ïT@¨_x0001_Â}ðT@àO´ú_x0004_üT@Ð¹[_x0011__x0011_õT@Úÿ×9êT@Æ÷_x0004_ÑôT@_x001B_\ó"FöT@ð8;6ùT@_x001E_è×r»úT@_x001C_kk:¨ïT@6+0m®èT@ËJwññT@}¿µ_x0012_ ôT@F@/A¸æT@[_x001E_Î(öT@ÕFõT@ÑSu@ëT@0ûñT@©x_x0003_+^íT@_x000F_QrnïT@Q_x0015_Q_x0004_ÌüT@Ê3ü¯içT@#;ù~æT@º_x0005_yêT@GùIÂëT@]#ÝÎ_x000F_ôT@éäyï;øT@(¨ÔGíT@$_x0010_±vóT@íàØµêT@x_x001E_R½môT@_x0014_âLg_x0007_÷T@_x0001__x0002_Sï_x0018_VÄöT@í¡_x0007_­:íT@%ïîÆ¡èT@NZM£§ìT@-® H_x001C_íT@_x0008_·s-YïT@Î§&amp;4øT@Ðuc*KóT@KUÏ5QöT@¡_x0012_âyæT@.líÓõT@ÿ-è_x0008_ûT@_x0007_hzäéT@Ï=úèñT@à¡úÑõT@$l_x0008_ÝíT@iÊáT·òT@'ë@ðT@­Ïµ=ÞöT@üÏ÷õïT@+bÓQ¯ðT@åÿÒ+éT@&amp;ú5ðòóT@;4]#_x000C_ðT@ìþ_x001D_	ëT@6ùs_x0016_¶õT@aëz§íT@HÚðÕìT@u%e4ôT@Ï«$'_x0014_óT@ß¶Á´LêT@Þº_x001A_`_x0001__x0002_TìT@óÇÃõ,÷T@ôa_x001E__x001D_ïT@&amp;Ä0{,òT@¡õ½_x0014_éT@Ý­òT@,ÿa _x001F_óT@Ì:ÎOôT@6+ëT@Øµ¿?èóT@ìÙrWþùT@4èrÿ
éT@§@VOøT@áÈÈÑØòT@Ä¸3'_x0013_÷T@¬³þH÷T@Î$ç\"öT@_x001F_V´TëT@Ø:PíT@_x0006_?ÉiòT@[wøøT@_x0016_Â_x0005_ÉôT@+&lt;KiäT@YHÙ.öT@]oÎa¬ëT@`
Î_x0002_ôT@vÌBøT@OÿÇ5îT@ã¸´còT@sÇóT@_x0013_ä_x001A_¸®îT@JPu_x0005_îT@_x0001__x0004_õ_x0012_Z\ôT@ÁU_x0012_ ìT@FE$ÛÐíT@öåÍÝ¯ôT@ èGïÅõT@È	ý ñT@(ö÷_x0014__x0013_íT@·®[jvìT@³Ç_ïÐæT@úáàÑPñT@kIÏ(OõT@_x0008__x0011_z-æT@_x001F_²ä¹ùT@_x0003__x000F_
ñT@Rs+_x0018_iøT@_x0008_×¶?òT@¥j§BcR@6y/e6WR@7öxn`YR@~þ×Ü·`R@ºù¸niR@_x0017_Ú8SR@25
NR@/¿BÓLR@åû_x001F__x0002_$iR@+f18ÞXR@ûXÄñNR@{uð¼iR@Û»7m_x001B_cR@oJXmR@ª~ÍºIR@"Lß_x0003__x0005__x0001_jR@H_x0010_¼)tuR@ö|ÏPrR@qÕ_x001C_QrR@S={_x0017_XR@x_x0010__x0007_:_x0017_pR@+_x0019_/&lt;Ö\R@ÿã_x000C_Dà\R@®¯þ`uR@ã9!÷TR@­ M)nR@¾A¡M_x0015_PR@i-ÚqR@jcõ}¤qR@1}°ncpR@ÚÇVHðcR@ÿâ_x0019_À_x0004_rR@1l¾ÃçbR@Ú}S¡ùWR@	L_x0002_@GvR@ãcjiR@_x0017_
¨pQR@=½ß3¥^R@Ïã[ºfR@&amp;l*aR@#Z]_x000F_ÒcR@°_x0010_Ã_UaR@ 8IR@D×!_x001E_WR@_x0001_¿ _x0007_aR@êþ)dR@_x0017_Un_x0012_§fR@_x0001__x0003_&lt;_x0014_ÏgaR@_x0010_òÖxKhR@é Ë&gt;%yR@_x0001_ö_x0017_øÓqR@ºî³ SgR@û(;³ZhR@á[³bR@ûZñEdR@_x001F_àM{dR@­ídÏhfR@sÍÜc+_R@nPçwnR@º_x0019_ÿx¨jR@1¬7ÊXR@jú[_x000C_hqR@0_x0002_$¾jR@÷yR9RR@½]§ï$uR@¶ëÖ_GR@¯ÕNNcR@ç­#[UR@_x0012__x0007_ÄêãWR@_x000F_§³×_x0010_TR@·º	\R@4_x0017_êù`R@{¯A_x0014_NPR@ë{â._x0005_aR@ÊÊ·|?dR@ÉÄmXR@!m¬ÒxR@ñ_x0017_5_x0002_­TR@Ì²·&amp;_x0001__x0003__x0012_WR@ù_x0017_ágR@_x001D_iÎ¦SR@ô[qPR@Ãµ1ª^SR@þ8¢ZVwR@õÝJ_x0016_[R@_x0008__x0011_üXátR@Z¬gW'[R@ô¥©Î uR@mHA]R@´&amp;nz_x0005_bR@ë&amp; .¥iR@_x0011_¸vÜ`R@ù_x0003_)âhR@8EJ¢Ø^R@U	_`WR@m&gt;~ÒQR@þò_x0006_RbjR@.½_x000E_%*\R@)Â_x0016_çXER@ÉK¼ÆZR@0q+Å´GR@üÊnépR@dWúf_x0008_cR@Ù$]njR@Çc×ÿ|qR@Z_x0002_cC\R@Êøw¨HR@)ümUR@ÂjBk_x0015_fR@åÃ±SºPR@_x0001__x0004_«£_x001E_¦\R@O_x0003__x001F_ !LR@DûÀiR@8ù8	$hR@ljã#|R@|á_x0002_µaR@¡i5¹'cR@_x0008_ë-p,fR@ÛCÛ{åjR@{(x¤gR@yÔXÜ^R@ÅÆB½_JR@Õñè_x001A_gR@·=	êÉ_R@UýÍÔEsR@4hÒ.gR@_x0014_ÉLDfR@ýÍµáRRR@LÌA¢_x001D_]R@(¾_7aHR@_x001E_Îí_x000F_gR@{?ALqR@6ÅvR@_Èá²_x0013_SR@£a¾»DZR@Ó¼G\fR@IÃú@\ZR@|_x0003_(ÌWR@ûaÅáwhR@ÿ$Äú}eR@	_x0007_JØL^R@qÔ_x000B_³_x0003__x0004_lRR@^VØ·¼rR@GËÞ_x001A_LoR@NAðíXR@àüw_R@ââÉç_x0014_YR@+2_x0013_£bR@_x0018__x001F__x0012_ÿuR@_x001E_ã^ÓsXR@4axncR@%4_x001B_#`R@_x001F_ai¯aR@_x0002_Ñÿw&gt;SR@%¶f'×TR@Ê_x001A_kR@Q¡AS_x0012_uR@æá_x000B_­ÛiR@d­à_eR@
Î}l[R@ÄW?c_x0014_bR@_x0013_Õêÿú\R@us/UR@_x001B_|®ùmZR@ÏÙÎ¤dR@§Ç)wyR@à_x0016_T_I[R@_x0011___tR@,!_x0001_ühR@_x001E_«öOR@ ÿ,eR@_x001E_ö;"%qR@"»ð+_x0018_aR@_x0001__x0002_%À]R@ÄkÎ+_x0016_\R@Ã±ã_x000C_^R@jÈ¸_x001F_@YR@;u7&lt;_x000C_tR@Z9º{hR@R¶_x001D__x0019_eR@_x0015_Óè_x0014_RR@1³ÏûôfR@¶Õè4#oR@bówÜbR@õ«_}_x0004_`R@¥Ä_x0008__x001F_îvR@Ö%ý_x0005_¿gR@Ïw_x001B_&gt;zR@`_x001C_õ`OVR@_x0017_Ö²;eR@S_x0011_Çj|iR@ô\_x0014_mR@'øN"gR@Ë+A²tgR@þ&lt;HI%sR@{2?TR@ì3ÓVR@i_x0005_ÒIkR@;C!ºyR@6&amp;_x0014_ê^R@D&amp;_x0008_fR@Ô­vMueR@_x001E__x000F_ßBLR@UY_x0012_VR@_x0016__x001E_ùÛ_x0002__x0003_¡dR@´K)OÓYR@¦h°ógR@óÏó´WR@ú+·yTR@S¿qmlR@°]âJfVR@â_x0018_nQR@N¦û(RtR@_x0008_á_x0010_wñoR@Uý_x0010_»BhR@æú_x0013_	_x001F_QR@­ä_x0015__ÊfR@_x0010_nÉÿXR@Ä6¬\R@Ïï_x001D_£XR@8V]R@Â¯6MêFR@±}_x0017_vR@×úqcVkR@_x0002__x0010_ÊÍ+dR@ÐtØôµvR@_x0004__x000F_PérR@!&lt;bè_x0006_XR@ÿ_x0003_³hR@)Cq·_x0001_MR@VÅe©«wR@¹º_x0018__x0005_2XR@6_x001C_¾í»gR@ð_x0012_¿]R@_x0007__x0002_÷7µOR@E-=G®eR@_x0002__x0006_Í_x0006_êVR@2úO_x001F_lR@1_x0007_â|gXR@øðg_x0008_ëcR@í8çobR@HîG¾hR@´åNÞ_x001C_ZR@÷.1|agR@_x0016_³`ï(rR@boÏúgR@ð6_x0001_eR@_x001F_bsR@_x0007_&amp;"¸UR@¯_x0019_nR@O8.kR@Ì_x0014_âëÜrR@sEàÒjR@³Ç9¾SR@ä^_x0014_zaR@g¨³_x0004_ÅkR@Æ]þv\R@ßÐ_x0018_^cR@õî$SiR@
áh_x0011_ÜaR@öm_x0005_ÖedR@¡ @ÏÂQR@Ö0_x001C__x0002_pR@_x0006_9,£_R@£Áü|5pR@	&amp;vümfR@9xº_x0003_JXR@ãï_x0001__x0004_ÉVR@µëÿònR@_x0003_k²_x0007_¯oR@±E(PeR@
ÿê&amp;(bR@¢±¹ù»mR@ü?íÎ_x001E_OR@¡:SùINR@TÜ@«åeR@_x0004_m7WM_R@BÙôÀcR@©_x0008_Ô¿]R@U£«ä×]R@Ot;Öë]R@²T¸¿oR@­ýo¹[R@§KIÐèhR@-y"
cR@«p¶àmR@Ç9»WådR@öV|¼|LR@Cã_x0002__x001C_¨nR@_x0011_1@!ðYR@Ú«¿î'tR@¯í¼_x0003__x0006_JR@5_x0018_´_x0013_¬sR@}Õ%ÓsR@4ëëËlR@d_x0013_q"CUR@ÀÚÂypR@=LÔB6^R@
©ðbR@</t>
  </si>
  <si>
    <t>6b2933a152971bac064d8fbb20632eff_x0002__x0003_½²JfR@äofûÁ[R@Dn^_x000E_¹ZR@_x0010__x001B_¨_x0013_ÅaR@úÇ_x001D_hR@_x0010_)NHn`R@fã¨èaR@J´õúPKR@_x000F_À²_x0001_kR@*D!uaoR@t_x0005_4å_x0006_[R@Û&lt;â_x000C_¢YR@_x0008_/¥ý
nR@aªð2ºXR@_x0019_ºjµxR@.ò[AQR@_x000C__x000E_f_R@ZÚý`ìfR@nÖ:zR@)	¹_ÊKR@T_x0007_ÐdR@ñE_x0014_RlR@_x001A_s¾LR@&lt;Mý_x0004_[R@&amp;8al]R@GÜpR@¬ù°u}R@_x0012_AsR@¨-ÕÝFR@£6÷ü_x0003_\R@!dÿª@OR@)dý8_x0001__x0002__x0001_mR@å_x001C__x0010__x000E_dR@ÍªÜ__x0007_QR@·_x000B_&lt;gR@Åaøh¢lR@|TêV¨JR@+C®hPR@CË/ºlR@ìº4$_x0002__R@£óq6[R@M=+VºpR@´_x001E_Ö`_x0010_qR@G_x0014__x0008_¶_R@¾ãN;wQR@ÝÓö½eR@_x0003__x001B_VõipR@¼aÂrrR@Ðð{ýRR@®9nR@_x0012_dßÒeR@0_x0001__x0001_DPR@z{gffMR@._x0006_ß)ÎNR@ 00|ÀdR@üÍÚ_R@vxFÐÔZR@_x0017__x000E_óþ_x0015_iR@w©sUR@g_x001E_2\_x0017__R@æm_x0007_ç`R@Í£@vWR@=R_x0011_òbmR@_x0001__x0003_Çõ@Ð_R@Ü_x0019_¶ÓXYR@
,oMR@tpQ`R@ìc]@smR@_x0001_¼_x0011_éþ[R@½3RR@;Ì_x0014_Ê-`R@é÷_x0001_'lR@&gt;¯©çlR@eæÏ`[R@"»_x000C_`_x0015_oR@7_x0003_8ï_x0006_TR@_x0010_xHYÙ[R@_x001E_G1b_x0006_RR@i_x0014_4ë­cR@Ön	_x000B_jOR@-_x0006_í_x0008_²kR@w%¶08]R@jÊGy_x000B_fR@_x0006__x001B_t_x0013_T\R@bî·RÞ`R@à_x0010_ÿ_x0014_VR@;^ºÐ=iR@l0|`R@ùZÂ4e^R@_x000E__x000B_fæu{R@UÖ#VTR@`©ü_x0001_Ø_R@ _x001C_ údR@ä7¥_x0002_KR@mÅ_x0008_i_x0001__x0003_b\R@Ê©FýýmR@LÒ_x0011_ÿYbR@££_x000C_CCR@¦,ÿ½óMR@«r-,ªmR@ji_x001C_vmR@_x001B_ÒÇ;DbR@v
þ¨{YR@«RÚ_x0007_­NR@Ïû}bR@¦ _x0015_cIR@³á/tZR@u¨YR@_x001F_$_x000C_¡~jR@_x0004_&lt;m)_x0001_ZR@_x001A_9ÖaµnR@g&amp;ûÚSR@òa[°~oR@_x0014_¡3©`R@J/!à[R@
û;u^R@_x0002_îÀ1NnR@]Vt¬_x001B_dR@U×hÐ/mR@À&lt;úq4lR@_x001D__x0004_ÔN]R@,§Ì_x001C_^R@_x001E_Á-Ñó^R@í_x0002_ i«WR@ÉÇ²Á½bR@ÆAu£ÖnR@_x0001__x0004_;ÔUR@ýæ£ÜçlR@íËwõVR@#_x0013_í¾\R@_x0013_èô]R@=_x000F_)BjR@ø_x001E_:.SR@¾_x0012_TòNR@£_x0015_^lóbR@~q_x0017__x000C_ÚkR@UúiR@$4_x0002_?¾oR@ý_x0016_²VR@XbºEVR@_x0003_"®øPR@+¸.YR@dc?aR@,DÄïZR@_x0007_^?S
`R@ÛÜñ!VR@lÌÍÞKeR@øæo~ë_R@d_x0007_8_x001C_kR@K
A(xR@ Ã&lt;úUR@Â§]_x0016_]NR@;În.ZR@µ&gt;HWR@_x0005_V_x0001__x0004_lR@Í¹á·YR@BoÝMúkR@áDë_x0001__x0005_ZR@Füi~§[R@fpåD±]R@Q_x001F_b@aR@_x000C_¢gC`R@¢_x001D_û_x0003_]R@T1ÊáSR@~ÂëtR@ç'}º^R@ÊÇp	3MR@&lt;Ì°[TR@ò`ûíeR@GYA_x0019_R@\'/bR@gò£PZR@×iþÏÈRR@n_x000F_=A^R@qÃgò7_R@x^]_x0011_cR@¸ÅKR@¸¨c&gt;ÕYR@ÏÈ[xûOR@W·)kR@!xÿ_x0002_ÄMR@AF,îÕRR@;_x000B_)uWR@_x0015_ÝéöÌOR@
Ë_x000F___x0004_xR@K"Ð_x0015_UR@Þ£P_x0012_{R@Ö_x0003_ý]ÝUR@Îÿ¡#_x0008_VR@_x0001__x0002_©×7jR@¤a§_x0001_&amp;jR@_x0016_¾Â`R@_x001E_Q¶/KR@Ã_x000B_VHTR@Ý9"2wR@¢÷ÇÊTR@Æ_x0007_|ÌhR@«Í_x001F_`RR@¿aÌ¿vkR@_x0002_¢Ý¶Û^R@ùòA
jR@O1áV_x0011_·R@#_x001D_i¶R@KC_x0001_É·R@Ünú¸R@_x0010_º4Û¶R@Á_x0004_\¤è¶R@uÒà·R@ÚX_x0004_¶R@(_x001E_#BÊ¸R@6¯Ã¶R@_x001F_9á£¸R@c¿4ó·R@Å,ëd7·R@RP¼¯_x0007_¶R@QJAZµR@¿wÐFV·R@.	$Õ¶R@N¯&gt;¤·R@
¸_x0019_%¶R@;0æI_x0001__x0002_¶R@$Bôu¹R@F&gt;(}¹R@g	EÀ·R@p_x0003_ZÞ¶R@Ò_x001A_1óà¶R@á_x0015_ÐJ¸R@_x0007_É_x0013_eºR@ÒqÚ½æ¶R@_x000B_A×¹R@¡µ¢¸R@á«åÖõµR@Öß"·y¶R@°"G]Á¸R@¼_x001B_|ºR@Q_2lwµR@¡ÖÁÄQ¶R@	clÛºR@ó¶×¶R@NÇ úµR@·qµæø¸R@}76YìµR@ô´o©ë¶R@^óízÁ¶R@»~_x0011__x001F_=¸R@¿|,;Q·R@ô½§E¾µR@ü$À´R@Võ29¹R@Y_x0016_%_x0003_Ö·R@&amp;×Ôd§µR@üxSÙ·R@_x0002__x0005_Âþ_x0001__x0002_\·R@É@uô~¸R@ÿ¬¸R@Õ¬WQú¶R@ñë°Æ¶R@ßzH_x0017_ß¶R@A6´Po·R@ûÂðôÞµR@¡J®´R@|$_x0003_£w¶R@à¶P"ã¸R@èÉZ%¶R@_x0003_ÉÅ·R@ÁZ'Ê_x001E_¸R@"¤_x0013_%µR@¶_x0015_¾á¥¶R@:WWw_x0019_·R@üápòê´R@ñI·R@«+_x0004__x000B_¶R@y_x001A_
z·R@ÜJµR@`ékºR@jnÙ£ºR@õ¢= ¶R@7Aoú·¸R@XÞÐ6¸R@ojÿ`_x0012_¶R@%ã_x0014__x0010_·R@_x0002_ôXô_x0017_¸R@·ÄI[Z¸R@UæÔ_x0003__x0004_	»R@õvÉ¶G·R@`4__x0001_.¸R@¦U_x0016_D¶¹R@G,_x000F_5s¸R@4hè_x0011_¶R@¿y½_x0006_O¸R@Ö¨W«¶R@_x0001_è·R@$Ó_x000B_È_x001A_¹R@éÝ¶ÏoµR@(+}Ìö·R@¶ímA¸R@$H_x0005_CÃ¹R@ßt&amp;|ä´R@ËWzá³R@ê}:`¸R@AÝ	Â·R@@¸xù_ºR@Jåá_x0003_©·R@C¤ú´R@9ô°ëë·R@%ó$
¸R@_x0016_¡Á;ÌµR@(¯_x0011_ià¹R@Jf_x0008_DëºR@ìdI_x001D_µR@14âÊfµR@_x0002_¥re¯ºR@¨SÅ¸R@¾ªå|ºR@_x0008_À_x0017__x000E_c¸R@_x0001__x0002_4dèÎµR@£¿#Æ±·R@_x0003__x001D_96ÄµR@h­1ª3µR@8_x0007_.²©¹R@_x0019_mº_x000F_µR@eõÞ·R@¨vPÕo´R@ :Þö¶R@_x0006_©ßÒµR@_x0014_Z,z_x001D_µR@&amp;Ü,¶R@0 ÉË·R@pS´k_x0014_¸R@ÜÝU/¼¶R@Ö_x0012_0x_x0007_µR@ LÇw¸R@M'_x0004_ÔI¸R@A¨Ú´¤µR@ÛÏ	_x0003_¸R@«§£_x0007_¸R@_ÊS/ÂµR@pÕÛ4¶R@[_x0012_³=(ºR@¦6`q¹R@Ö8¿òµR@=%bÕùµR@Yb?u¹R@4+$Sæ·R@Jº_x0010__x0016__x001D_¸R@n_x0012_dã«µR@2è2_x0001__x0002__x0007_¸R@AA·È¹R@®#·_x0015_ÏºR@Ñ9Ô_x0014_µR@ºí¥_x0001_¸R@MÂ®_x0007_^¸R@§ÃÄå¸R@×Êò}Q´R@ #ßG¶R@åáæú¸R@²/qÑ¸R@ïPÐ|_x001E_·R@Én_x0018_I_x0015_·R@_x0004_%~+¹R@Ýá|T­ºR@Âú#?¹R@_x0016_lë\·R@'¯&lt;áò¸R@U_x0011_uø÷¶R@äzy,»R@_x001E_ôë:¸R@±"r$¹R@ÏÙµ,ü¹R@¹§"h¶R@s4kÂ|¹R@3eµ°¹R@ðÕ_x0019_T¹R@\íAÚµR@Í«¾Ú_x001F_µR@dûñMÄ·R@SÊy_x000E_¸¹R@Rò¹¸Õ·R@_x0002__x0003__x000B_¸^ä·R@rÙøÓQ¸R@=¤_x0018_\í¸R@çËµ°·R@¾)í¥·R@uø»ê·R@þi^ø&gt;¸R@Ì_x0003__x0018_·µR@ ¾ê_x0001_µ¶R@ëÈºR@ÐïGó¹R@óÛñRµR@¡gUÛ¶R@åÐÉ+_x0005_¹R@=_x000E__x001F_Âç¸R@_x0002_¶ìj¹R@éÁ&lt;ò%¸R@w)®_x0011_\µR@è_x0005_sðÒ·R@_x0006_È[»·R@_x0006_`h_x0008_ý·R@ºÅ²Ë¶R@ÆþÎ8å¶R@ Ç_x0008_èÖµR@XgrºR@u«q¸R@µ­	,§¹R@ÄÍï_x0016_{µR@C;µDì¹R@&gt;òmz·R@VÐê¢ ¸R@¶Ú&gt;v_x0001__x0005_g¸R@zûÌT¸R@|äNÌ·R@¼ãOO¹R@7ÍÝ5²µR@lGÑuq»R@Vs1½p¶R@Ú1¹_z¹R@Ìg_x000F_µD¶R@-5«O¹¶R@¨_x0004_Ù_x0016_¶R@so[µ´R@_x001E_1_x0006_V
¹R@_×ë!¹R@ÕÃoß.·R@È_x001F_^¡«·R@_x0012__x0015_pÝ«¹R@@o¤×%·R@[_x000C_8·R@ÚsB¹R@¯_x001A_åãÜ¶R@[2_x0003_ÃµR@S1_x0002_´·R@_x000C_ïÿºR@_x000E_­)ßi¸R@lØLí:¶R@~N_x001A_\w·R@_x000B_h¢_x0005_ñ·R@_x0016__x0010_¸R@ª_x000C__x0004_t_x000C_ºR@m¢Æ_x0006_·R@Î¨Aô&gt;¶R@_x0002__x0003_SË¹R@ÇBÿ_x001C_ïµR@°Ô( _x0001_µR@)¨¤â­·R@2-M:b¶R@úèNÉ°¸R@pñÄ|3¹R@_x0018_%¢ÞÛ´R@áµí®¸R@EBìþ^¹R@_x0011_ë_x0001_v·R@ó¦zÑ_x0007_¹R@;ÆsGºR@6w-¹R@È_x001E__x0008_¬ð´R@".
`ºµR@;á_x0014_ñ~µR@{î·R@_x000C_6ïEO¶R@Õ	qð¶R@rÜî%,µR@98|ÈµR@"&amp;ÑÊ¹R@¸eÐJø´R@_x001A_%ÕÁ¹R@«m_x0016_¶R@	ì²o¸R@V«_x0004_OµR@_x0011_®_x001D_räµR@Õ^Ow	¸R@6·²l_x0006_ºR@ü¨_x000F_M_x0002__x0003_g¶R@×_x0008_æêm¸R@B
ïºR@ÆFêO1¶R@÷ÚMæ¹R@Kú-7^µR@¼TK]9·R@fsµÏ¸R@ª_x001A__x001F_)·R@cRn_x0018_·R@h_x0018_ñ±¸R@¶ð Î·R@_x0017_¼_x0003_·R@í tª¸R@qß!*I¹R@*]ôÖ_x0004_¸R@]ÉÇ_x0013_X·R@wXÈ¾¦¸R@[¿l¶Ï¶R@_x0008_J+{·R@;TÎ_x0014_ß¸R@@Ñ_x000E_y~·R@¤%.û_x000E_¹R@ç_30¾·R@Iäâ¶R@$Ýü1_x0003_¹R@[®_x0001_$¹¸R@­và´ÿµR@§_x001E_KNÖ´R@_x001D_3P_x0002_¸R@¬d_x0015_0¹R@ì6_x0006_Â´R@_x0002__x0005_;6én·R@­ÿ¯?_x0001_¹R@?,9_x001A_¶R@ñÌ©3:µR@Ý°ÒÌ¶R@¤ñ&lt;¬¦¶R@­%aõ·R@¡ß}ï¹R@tG_x0006_[¹R@,¾{N·R@»ûCV¹R@æxð¸R@bf¶R@æ´Éâ¹R@Ô0_x0016__x0015_¹R@;_x0019_S_x0008_¶R@_x0003_S _x0004_¥¸R@
½+·R@é¥_x001D_s·R@Ú_x0007_6_x001F_Ú¶R@ÃßH"¶R@_x0016_N Ý\¶R@müO·¶R@GJU·¸R@ã_x0012_y1TµR@eJEAJºR@^ÞQ_x001C_'¹R@è4×øWºR@tØGÚ¹R@t(	ë/¶R@Æ-;Î/¸R@s_x001C_Þ_x0001__x0002_3·R@gä½ _x0018_ºR@4\B°µR@ç&gt;_x0017_Ð©¶R@u&gt;«ñ_x001D_¶R@¶ñÿAÈ¸R@é`#ºR@_x0002_vº£a»R@çìà_x0010_M¸R@¬+eÍY¶R@íE7ûù¹R@ð
_x0006_óÑ¶R@2¼ûµR@ëÙô__x0015_¸R@d@s?·R@ªodÍDµR@&amp;_x0014_b·R@¯®¡·R@E¼Iý³¸R@÷:»R@o-_x0008_g¸R@µy$¿´R@o_x001F__x0014__x0016_GºR@ò_x001D_|¶R@_x000E_L/î¶R@3¶nL·R@'1ÿ?[¸R@R#9_x0016_¡µR@Ji
Ýö¸R@_x000E_°`jºR@8zCh¹R@_x001C_qX·R@_x0001__x0002_J±uôT·R@(ny5·R@²! d£¹R@^ +D¸R@_x0005_Þp_x001F_h·R@ój_x0015__x000F_¶R@¤_x0006_*¸R@¶_x0012_È_x001E_m¹R@ø±@çµR@#ÿÐYA¶R@:&lt;p_x0019_J·R@|B¡1	·R@×U_x001A_Î´R@[2À¢¶R@Â9[hã·R@Ò_x001A_Ñc¹R@%x7¾¶R@EkÑw_x001D_·R@Go_x0003_h´R@°_x001D_³@·R@3Q7Õ¸R@ÐZ­\·R@ð_x0010__x0011_íF¹R@Ï5Co¼¸R@þ_x0013_þÅ!ºR@Ýþ[úJ¶R@ø÷ád¶R@5Í¶Ú­¸R@h¶v¡K¹R@dïJc'´R@ÊúH=·R@Ø&lt;_x0011__x0001__x0002_v¸R@úFVÀ¸R@­Òkô¶R@¥FÆ1&lt;¹R@_x000F_Ñ`@´R@?×tðdµR@ØF¢+´R@¶Qïf¹R@_x0012_Ê=#¸R@_x000B__x001B_V·ºR@a±ÂW¸R@_x001E_hyÚ¸R@_x001B_áDÞJ¶R@Ñ7­RºR@ó&gt;ª¦
·R@¦2Am¶R@iÌu·R@Ér^$¸R@_x0011_1_x0017_Û|¸R@u_x0015_n¶R@Áo,Ó¹R@½vô¶È¶R@W_x0017__x0014_·R@ð_x0014_¡Ý¸R@¤(}©ü¶R@ª_x001F_Ä¯·R@É2Ø_x0015_ºR@Ó_x0013_þë¸R@á`|Ø¸R@CÉÇ.¹R@§°ñ@¹R@_x0017_½kC·R@_x0001__x0002_6YÇ&amp;y¸R@(ù_x000F_ÿ¸R@`_x0007_Ã_x0010_ºR@ÛÑeeÐ·R@â¶X®¶R@_x0002_-|W¶R@_x0013_,n¸R@ô Ò&lt;þ·R@_x001D_õ4¸R@_x0003_@Uï¸R@Û¼0ºR@ËU'¶·R@Y_x0005__x0018_TÛ·R@ç_x000E_Õ·R@ÁÄöÛBµR@_x0013_kû1¸R@)Á_x001D__x0011_¹R@I¶zC´R@ü°Ù_x0018_$·R@^_x0011_Yxu¶R@´5î²_x0017_¹R@¨dÇá¹R@Ç "bnµR@Jôt!¾¹R@ÿD6_x0012_0·R@Ã_x000C_«_x000C_·R@_x0015_s_x0019_V6ºR@¦+µ_x001F_¹R@_¼ã_x0001_·R@9ùý¨·R@CA¡´R@ÁÏÜK_x0003__x0008_F·R@ôáÄ_x001A_¶R@ ÿáþ¸R@ØçîµR@Ê_x0001_º"·R@PÒÿlc·R@$Õ_x0003_·R@ª^Xãj·R@_x0013_´í
5¹R@_x001D_8@b¸R@/Ç¬	_x001C_¸R@_x000E_°¤µR@/·v_x001F_@ºR@]¦x(¶R@_x001A_RÞ²f·R@AÅ4_x0004_·R@{_x000C_^´R@ç	ÃW¹R@_x001A_UiÌ¸R@eh®gk¶R@_x0019_®	­_x0010_¸R@_x0007_¨_x0005_h_x0003_ºR@Ö_x0007__x000C_ýàµR@KË0¸E¸R@_x001D__x0012__x0002__x0006_´R@Å"V¶R@_x0018_T¸·R@?e_x0004_äú·R@_x000B_û#&lt;ºR@+lE_x001D_`¶R@_x0005_°ó09¶R@L±¯Þ¹R@_x0001__x0003_"·_x000F_¡_·R@&gt;]~_x0002_·R@u}84_x0015_»R@À3_x0004_Ê,¸R@X_-ÕV¹R@_x001E_P¹R@®ì²¶R@ä´/7µR@Ç%!ö~äU@z]ÁÍãU@òdã"òâU@ýÿÿÿ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_x0001__x0003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_x0001__x0006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÷_x0002__x0001__x0001_ø_x0002__x0001__x0001_ù_x0002__x0001__x0001_ú_x0002__x0001__x0001_û_x0002__x0001__x0001_ü_x0002__x0001__x0001_ý_x0002__x0001__x0001_ÿ_x0002__x0001__x0001_ýÿÿÿ_x0001__x0003__x0001__x0001_wÃiåU@´Ó±HæU@H&amp;~`åU@¬¯GwåU@ÐÅ_x0015_­ãU@_x0005_à·ÃäU@&gt;_x000E_I[åU@8_x0007__x0007_yäU@\køÞåU@wd&gt;äU@\_x000C_¥äU@OôvvåU@_x0008__x0014___x001A_äU@§`_x001B_ÍäU@H_x0001_ª}käU@_x0004__x000E_ú_x0019_IæU@&gt;g"_x0006_åU@þ_x0013_tªæU@reZ·äU@ùs4_x0002__x0003_qãU@Ú_x000B_qæU@&gt;öí/øâU@Ý6S_x001E_äU@Xw³=úäU@¤Êï¨ÀäU@ÔÒ¾2åU@]_x000C_&lt;åU@Þàâ3ÔäU@[J"·ãU@ùkûÅÎäU@NÉóäU@éÕ£DäU@,_ÒbåU@:CÞ¼ãU@s[_x0016_HlãU@õTOÛÙãU@WÅÍäU@¾1_x0019_PåU@«ë°åU@ÜXÅÖäU@ý»MäU@_x0007_d"E_x001B_äU@WM_x0003_ªäU@.È_x001A_ÉâU@øq2º£äU@_x0010_©b!æU@_x0001_×´_x0004__x001A_ãU@À_x0005_Å°åU@;-3òåU@	Hx_x0006_äU@_x0007_åã¸äU@_x0002__x0004_¹Õ¹3àåU@Ý'©GæäU@ÄÅízäU@ÄÕ.ê9åU@Vó_x000C_1ÇãU@W+¦_x0003_åU@úäÏQgäU@Ëg_x000C_è8ãU@p×Â½.ãU@Ûsk_x0001_åU@zçt_x001C_CäU@âë¨äU@&amp;_x001C_¥bäU@êÀ2_x0003_ÇæU@
RûiåU@mC¢OMæU@_x001F_	ØDÛåU@íN^ÎãU@aädÖ¶ãU@ÜîÜÎüäU@^¢5æU@·o£YäU@7[HãU@Mñ_x0013_¥âU@wÂÜIwåU@_x0018_¸©«[æU@_x000C_{ÇúâU@?fp#øãU@fÓ&amp;âäU@[ú_x0014_täU@%¢£_x0002__x0015_äU@[_x0014_&gt;_x0001__x0003_4ãU@~Çàé·åU@/À$AåU@P4ïãU@å=»äU@i]_x0011__x0007_ãU@«G÷XäU@ÝÏkëÖæU@_x0006_ü$däU@_x0013_SàÅãU@/ÊÈ_x000F_/æU@^_x0002_ü¥§äU@Ñ° ÷"äU@¨ÜÑáZãU@q¥£{RåU@$2hFòäU@_x0011_ê'¹åU@ÿË_x0011_6äU@ºå_aæU@!k_x0006_|åU@XÊJÙ\æU@Ö_x0016_µ%äU@ÙápväU@_x0015_Ä¯_x0013_äU@_x001E_LÆåãU@8úB'åU@ÐMçc;åU@û_x001B_ÖÕäU@a^á-¶äU@fm-äU@_x001F_á\;FäU@õ77_x000B_æU@_x0002__x0003_{_x000B_øåU@üÏ_x0010_ ôåU@¿KÖC_x000C_äU@M_x0012_e&lt;äU@_x0014__x0007_(N/åU@ôö(åU@9¢ÖçyåU@,-/"AäU@_x000C_¶.Ë_x0010_åU@D3l åU@ª_x0001_T»ãU@®nE¢SäU@=Ú­_x0004_JåU@.x\HAãU@ñ¡¥{_x0002_åU@]Î^_x000F_åU@a$b¢æU@ÜU²éöäU@µ _x0016_ÏäU@/;ÛQÜäU@8ÓG_x001C_àãU@_x001C_KãU@u8¯ðæU@pP&gt;þoåU@ËW&lt;RæU@³omãU@!¯_x0012_äU@_x0012_oîY0äU@_x0013_j7ÂwãU@¥@ÿ%åU@Üã_x0008_¡ÂåU@£Ã8å_x0001__x0002_ùãU@=4ÊðãU@V*âMûãU@ö,¥Ë³äU@ _x001B_KÑÅäU@$V@åU@wmóýãU@³bà-âU@ &amp;ÏòåU@{éà_x000E_äãU@xL_x001D_¡ãU@ q×AâåU@_x0014__x0010_B_x001D_æU@Ýgæ VãU@®ÈvÒãU@ :b?æU@ÒÚRîÑäU@åH_x001B_ÛãU@× Û_x001B_ãU@ön¼k_x0010_äU@È&lt;¬ûåU@ôû_x0005_²ãU@6_x0002_1 qæU@l_x0007_þÜúäU@j»ÔãU@e¯XSÓåU@+¹u6|ãU@_x000F_¼_x0008_ðåU@Y:¤þBãU@ÿ¦¢säU@³[O2qåU@)Xä_x001E_ÚäU@_x0002__x0004_æÓ±ãU@*KÃÕ_x000C_åU@¤.|pþâU@ªç#'ÈäU@fî­þfâU@ÿn,äU@ _x0014__x001F_H&lt;ãU@á¬µë=åU@CýW· äU@»ÇQ@åU@7_x0011_S&lt;ùäU@N_x0001_²`ãU@èµÿ_x0019_TäU@PèC_x001D_¿äU@P÷Ù^äU@©
yãU@g/å_x0019__x0003_çU@Í_x0008_Q]åU@,}ö6åU@UÃÀÁ_x0014_ãU@_x001F__x001F__x000B_æÉäU@_x000E_û_x0019_[oäU@g:ÔÉGäU@=hjÍ£åU@Æ_x001A__x0007_}äU@_x000B_¹Æ_x000F_ØäU@¶ËÎ WæU@_x0007_â`î
åU@©_x000E_ 3äU@õéX4åU@(§ÿ[_x0015_åU@Õìé_x0001__x0002__x000E_æU@-»c1ôãU@¦_x0012__x0018__x0015_äU@%Æ÷ï
äU@09õµ³âU@ä_x001B_î_x0013_õäU@ç¯%ÌääU@­îYåU@¤~6iãU@_x001A_õ_x0012_räU@Y¢_ãU@8édB¼äU@_x000C_9k$_x0003_æU@_x0006_wR]äU@LM·¬äU@¬öí_x001A_åU@Â_x0014_Z·îåU@{_x0012_û&gt;_x001D_äU@¢fÚÈäU@aO&gt;äU@w@_x001E_&amp;æU@7_x0002_2)äU@²x_x0017_nãU@_p%ªãU@¶_x0001_&lt;ºæU@|Ü?µäU@Yp_x0008_¤äU@OÏÅYPäU@ýûð_x000E_äU@Xñ_x0013_CdãU@ïËï$äU@­_x000E_äæIäU@_x0001__x0006_K2xÑâU@«äU@C}Z»rãU@añ_x001E_èÖäU@¯Y_x000B_åU@³_x001C__x0002_ëãU@øå_x001C_êÈãU@½§¢®ãU@^&gt;ÇFãU@ó_x0005_Å§?äU@2ý_x0003_|ÓâU@ÝÂ_x0004_×ãU@}lSÄäU@°1äU@ÄØÁæU@l_x0004_nd§åU@Ò_x0003__x0012_#_x0018_åU@7:AXåU@mûJP7ãU@©g±PÇåU@yàV6råU@øÿ§û7åU@×¯_x0010_KRäU@ål,åU@_x0006_9_x0007_sâU@1Å`°ÉåU@u¦ÀâU@ÃÏåU@\­A_x001C_OäU@çÊP_x000C_QãU@"À¥eéäU@_x0014_,B_x0002__x0003_èãU@-«_x000F_§¼åU@,_x0008_½3_x0014_åU@_x0006_í~_x0012_åU@_x0011_tÛ§ãU@»Ô_x000B_M*äU@9YâçmåU@ T_x001B_ïâU@ü5_x0013_ïäU@®³äU@ëI'É2æU@öãä_x0014_äU@Kù&lt;æU@'ÔrÄ,åU@±ïÏ¶_x0001_æU@ J¨ë	äU@×É5¨³ãU@Õ¢_x0006_è½åU@ì`æ_x001E_¦åU@_x0007_Ë¿øãU@_x0004_ãÝÅåU@_x0002_ÞÛ	ðãU@_x001D_l~}&amp;åU@õiÎ3PãU@zã¿ãU@¥É¹5bæU@»°Ä_x0004_ÄãU@¿Å&gt;VäU@[l´çäU@ÉVÛ(äU@_x001A__x000C_*ñäU@t¨¨äU@_x0006__x0007_ò«k¨åU@Û«©B)æU@³2Ë_x001C_ååU@{_x000B_®ËäâU@&amp;%ùåU@óçÂë_x0003_äU@¦mXBãU@_x0012_$ÐìãU@~Ëh½ÝäU@_x0005_Fo&gt;ÐäU@Kêa_x0013_æU@»=ãU@)_x0013__x0007_M_x0001_äU@_x0003_i{"äU@3_x0014_½_x0004_åU@WraÜâU@DkäU@,©:æåU@_x0002__x0006_ªåU@uayÅ%äU@µ7Ñ ¸äU@í(&amp;_x001C_åU@Yö_x0003_¸ÃåU@__x001B_µ½ÇäU@ª*¹_x0019_æU@_x0001_|42fäU@ïb_x001A_ÓêäU@iã°íäU@_x0013_ÏéæU@®ÈÓ¿®æU@Ô`¤ÐãU@º¹i_x0001__x0002_ãU@Î_x000F_¿åU@NF°hãU@oFÏâãäU@jß.8æU@¹Ô_x0007_øþäU@}`_x0017_L¬åU@éJ:%ãU@s×eæU@$+YHäU@þ¼_x000C_ßäU@¸©t¤$ãU@5aäU@DV*ÁãU@t­äU@15µHSãU@ã¼]²ÏåU@¿´_x001B_õ«ãU@¦_x0014_$_x0013_ äU@_x001A_z_x0014_Ñ¢äU@C*÷_x000B_ãU@Bf7såU@`¥¹I_x0011_ãU@DýýÝ_x0015_æU@ßy_x0004_jäU@8_x001C__x0019_3äU@ø_x0019_åUåU@%G&amp;â6äU@ê_x0013_?½ äU@Í)]ç±äU@¸ºLÌãU@smäU@_x0003__x0004_ü$^_x0008_åU@XðuâãU@í×{EåU@ÂIK£_x0010_æU@Û0þîCåU@Wr½äU@_x0008__x000F_¼2TåU@ß¤Ôô£ãU@ðÉéãU@_x0011_ÄoþåU@½Ô!ãU@_x0006_DÊã;äU@éªß}ÑäU@_x0004_ËæÃ*åU@¨©OãU@éóÜÕåU@eUæU@|ÎÕ^ãU@ÛP¬þãU@çës`OåU@GÉy×¸ãU@ùV)O¢åU@{5òÿ/åU@
7wìäU@«[__x000B_ðäU@û.×ãU@âùájµãU@°D0¸`åU@Å³:+æU@{Ô_x0002__x001D__x0019_äU@_x0003_&lt;÷ÏØåU@Ú_x0001__x001E__x0003_	ìåU@Q_îD±äU@_x000E_a_x0008__x0007_åU@_x0001_U§_x0008_æU@,.U_x0005_åU@ò_x0016_ç(äU@õÿÇ_x0006_æåU@_x0018_$PtåU@r&amp;´fMåU@_x0002__x0008_îÞ[äU@%ÐÀçVäU@*õ,»_x0019_åU@_x000C_µáVfãU@i_x001B_§ÁäU@ðWÏ³åU@Ôv X_x0005_äU@æ·u­åU@k­P\åU@úJBë_x0005_æU@«Lb«µåU@¶u£KäU@ñ=¼uãU@xîå­åU@Çt¨ÚåU@KðÖíyãU@_x0004_®êaäU@¬[_x000B_åU@¾¿îlyäU@(xøßhäU@á,í´1äU@ÝÈ_x0016_Ò ãU@êév) æU@_x0002__x0004_Y_x0003_æ_x000C_IåU@ÂÌië1åU@8»3MåU@_x0019_D¸ã#åU@´«äU@Ú£_åU@ºê[½läU@ëù$ËåU@¡ky_x0004_GãU@Ç_x0018_¨èZäU@=Á_x0007_ãU@_x0014_;5È_x0016_åU@ªGx¿ãU@_x0003__x0013__x000B_a÷åU@{éyáåU@"â_x001D_åU@öeBôãU@ôT:dåU@û³÷+ËäU@B{ú_x0010_ÞãU@:·&lt;-åU@ð_x0011_t}æU@_x0001__x0013_5åU@n¡Â,äU@Òk· ¯äU@VÄ#A)ãU@aüïT_x0006_ãU@6_x0001_MéâU@_x0002_º$î"åU@Æ±5 öãU@lN_x000B_êåU@k_x0008_Ç_x0007__x000B_:äU@_x0006_ÇåU@â5_x0007__x0005_GåU@]Gã]âU@ó?DõäU@¯_x001C_òO¥ãU@Ê^_x0005_AæU@ÒJòGÚäU@§_x0007_É|åU@£Æ&lt;[ãU@ÎØÏ_x0001_äU@g]h¸väU@_x001C_º&lt;!WåU@A%yçäU@ûôüR8äU@"ÞãU@ýåÝõgåU@¯(¢dnäU@p7§_x0014_uæU@Ì½©ãU@CÙy¹âU@ÂñrïÍåU@´ù¼KfåU@_x0013_%äÏlæU@¢ÆÕåU@a=m_x0015__x0008_äU@_x0006_MÎÃ_x0002_åU@_x001A_	tBåU@_x001B_bÎÑ_x0001_äU@µgÿÌ_x0016_äU@j_x0003_2àäU@) _x0004_uLåU@_x0001__x0003_Û­»_x0001_måU@EïAkòãU@~ÐL:1ãU@@·AK!åU@DÙÚ`äU@¦FtÄLJ@ý_x0016_ÃaJ@ÏÔyTJ@Ô_x001E_pªLJ@çh_x0006_/5J@\#_x001F_XgJ@¸Ü}yhJ@am0_x0007_:3J@&lt;0ûQ,rJ@èh}_x000C_CJ@k«áTiJ@×JËjJ@*w¡3NJ@ò_x0006_¸.J@N^Ä[F:J@ëáÙýÞjJ@kê_x0005_ÜfLJ@F2`Þ3J@¤±Y»eJ@äàÙ_x001A_DbJ@_x0002_áêGJ@vË2|ó1J@%Þ}+YOJ@qTßèsZJ@¾/_x0010_1VJ@¹_x0016_è8ÒKJ@_ßku_x0001__x0003__x0002_dJ@_x0014_h_x0004__x0002_`J@àÆlðhJ@øg,ÁkJ@Be3ú®?J@Ë:l_x000B_kJ@°nÎÕnJ@d=ÄVJ@ÒGþ?RHJ@éù=J@ë¾_x001B_Ì_x0018_&lt;J@k_û×)J@ò¿Ú)DJ@_x0010__x0015__äºmJ@¢Ëìt\NJ@k	ÌS4J@Rcùü(JJ@"_x0002_à00CJ@_x0002_¶êÛïWJ@yòÄ£^GJ@°­¢_x0003_xiJ@ýÉæÜgJ@.bÏbJ@â¬îÚWJ@ä!xÿYJ@_x001A_¯Ô_x001E_²rJ@í{_x000C_÷MJ@ù¶`ñgJ@h¶øôBkJ@zú_x0016_ØGJ@ä¯î%J@/_x001B_ð&gt;J@_x0001__x0004_Á\Ûû`J@´»ûw]J@¤ï¢2NJ@JÖJ¿ã8J@)vkäXJ@ _x0013__x001D_"TJ@_x000E_±_x0010_ûû;J@._x001B_¸~ÏXJ@Æ_x0006_3DRJ@_x001A__x001C_½¸_x0017_1J@Åh±_x0012_FJ@×_x0017_d'ÊGJ@P9_x001F_N]J@1í_x001B_Û_x0003_FJ@§YMÚ»HJ@¶K_x0015_SÑBJ@ÑòmÙd0J@Eg#»SJ@ÉM"]_x001F_RJ@Jv_x001F__x001A_ýBJ@Â«â²}$J@}9ddJ@òö4æKJ@^4_x0002_X9EJ@_x0017_ü_x000C_p=J@ÍÒ@Ä/J@c1s}J@Ù{¡ï£?J@|e·_FJ@))¥ÛËOJ@9Äc_x0019_ðIJ@_x001E__x001E_._x0001__x0004_6J@#}²øEJ@£±rAyXJ@_x000C__x001D_ñ_x0004_1J@{éÖ_x0008_LJ@FÝìÍè@J@ÞßUù_J@_x001A_IWJ@5¿¥¯pJ@`­ZZ_x0010_HJ@Ï]Å=&gt;J@Ý¼&amp;»¨'J@½|Z àoJ@Àb&gt;_x0013_??J@\2"@J@EË#2"J@ËæÍ¦_x0011_KJ@òÜø_x0003_cJ@Ê(ZÉ[J@¤¾_x0007__x0008_OJ@&amp;nì&lt;J@ûÚ_x0002_dJ@Úu_x0017_Ó|FJ@[0 %xJ@_x0002_¸ÔoJ@-ð_µx&lt;J@½ù!u[J@Á¥+[pEJ@_x0019_%$cfJ@±_x0010_lÿ¶UJ@í}ùõfJ@.:t^J@_x0003__x0007_¤;_x0013_NJ@Ù,þ_x0007_2J@±î_x0004_SJ@û_x0003_¥[J@öaÍý_x0005_lJ@&amp;b·)J@CqAY1_J@³ï§µ_x001B_KJ@Iaj_x0007_QMJ@i£$É_x0015_3J@Á~Aø_x0011_MJ@¯"Jm`:J@ ±_x001F_ð³OJ@,u£~eJ@!¦_x001C_nSaJ@_x0006_×&gt;Ê]J@=¿`36J@$_x001E_ñ·ºNJ@_x0002_ÂâqC/J@p +taJ@_x0011_"_x000E_JIJ@_x000B_Âà|h`J@A_x001D__x0012_?_x0003_HJ@8³á_x0007_wGJ@o_x001B_®Ox&gt;J@	_x0001_¾{ôDJ@_x001C_ØnxtJ@_x000F_º²_x000C_J@J@HUnðRuJ@Á_x000C__x0019_êqJ@oêBJ@_x000E__x0007_e@_x0001__x0005_PJ@ÇÊò_x0017__x000F_vJ@$ç6TJ@_x001E_^ÆYCJ@J?"©¿+J@õ{_x000E_k3J@}W_x0016_LJ@ã_x0013_éZJ@¹ò#Ì?J@½¬½¯_x0006_?J@¯ævÔKJ@RGÜ©J@S¹_x001D_wJ@Ü·Â_x0017_Ä=J@S,¡;J@Ñ:ßó.(J@_x0002_»ÌÐBPJ@èa3h!J@À_x0001_Xff8J@Ùõû÷gJ@S_x000F_.óHJ@¤Âö]ÔYJ@Ï²AÐ_x000F_IJ@É|	KYJ@_x0003_dé¶_FJ@oÞ¨z­CJ@_x001F_§_x000E_*QJ@õ¥_x0004_Wâ@J@ãØï_x0002_bEJ@Þ	ö­;`J@_x0002__x0010_ßøThJ@)r4Z}sJ@_x0002__x0003_åûCJ@æÙIåSnJ@up_x0017_tJJ@)àûÙ4J@ï^cÙ¬`J@òÉò¼÷AJ@±ö*dQJ@ÀóÃ8NJ@°_x001E_$3%dJ@G/¡Õv;J@!_x0003_³È!BJ@h¸VÕlUJ@·ËüÌ&amp;XJ@bQ_x0011_OJ@ûªdtVJ@Í0ÖÉÛCJ@ü±æÎ_x0013_fJ@	Ø_x001A_×MJ@R¢º';J@K_x001B_}èlOJ@%¬Ô'xMJ@im_x0001_DCZJ@_x0005__x000E_y!_x0003_^J@_x0011_lsøG7J@í_x0016_@)øOJ@ýûo\¤DJ@_x0012_0S{SJ@_x0002_T¦ÖUJ@_x000F_ñrÚ7GJ@«È1Ë©HJ@¹:&gt;CJ@Ñù:&amp;_x0001__x0002_É&gt;J@àÕQ.(J@}KJ1ZJ@\º|±YJ@DÇ_x0010_Ö^J@_x0016_Bÿxâ*J@¹ÖóT09J@ò9=&gt;_x000B_[J@_x001C_	CVñLJ@A6_x0011_ç7J@{.a(8J@P_x0010_[ápJ@«(µ_J@|ÅÐé~AJ@îw?'=J@¦l¨Æ_x0002_+J@V`þ1¶bJ@zÀkÎcJ@FºÐ$50J@èÊz)^J@®à5&gt;pJ@_x0013_]Øä$J@wAGmJ@ðÔ¼³WJ@È_x000F_ÛWgJ@¸;ÄæG,J@[ ,uÎ&lt;J@áP_x0006_sº@J@³ÎÌ]YJ@A_x0018_×[§QJ@3_x001A_¢º_x001D_=J@_x0001_×ÏscJ@_x0004__x0005__x0003_]¿`1RJ@_x0008_Îp©RJ@ø_x0004_·nJ@$õ:jJ@¸©ÓcËAJ@G_x001C__x0001_U_x001E_YJ@ÛÊvmìPJ@¾pßBJ@A]_x0013_øòsJ@þÍ0£¢RJ@Mã8¯IJ@, }_x0008__x001C_?J@pB¯EÔhJ@U_x0017_c^J@2Ú+²MJ@M¬º6J@&amp;¬0_x0002_u?J@óxÎ°ËFJ@E%ý:J@;fÂ+úTJ@ETX«CJJ@Czc,\J@¸ë{_x0010_PJ@Â§k{!GJ@¤lùäJ@"_x0008_´ÝaJ@x$øÐuJ@ÐåÚÊmlJ@eÑÑYrJ@U@$XÝDJ@_x0006_OJIJ@öål0_x0001__x0002_3*J@aiê_x0011_½0J@_x0003__x001E_C¦°TJ@Ô,_x0006_çSDJ@¾ç	'_x0017_QJ@ù`¬ñwJ@¨ºMUâ6J@aÖ_x0018_oW]J@ÚW_x0015_×_x0004_nJ@v-_x000F_gJ@L©¤ÕIVJ@Ó3ìkJ@£ð¢¯PJ@Ù_x0006_KÁHfJ@Ê}ê(5J@_x0010_¢Hh*jJ@ÿ®)ÅcJ@åë½á¶=J@@ÓAÖ&lt;J@6 ö'úVJ@_x001B__x0001_j²QJ@4EkZûkJ@n_x0013_àÀBJ@_x0013_m`æzJ@ñ¨ ¨üXJ@ó_x0007_~'Ì^J@æ¨!©qJ@½Rd:÷rJ@$xgÞVWJ@_x0017_*kåà:J@_x0008_7K¨SWJ@µ.{µJJ@_x0004__x0006_¼_x000C_Ú%ÛIJ@_x0001_¼8ÔJJ@¸_x0011__x0005_âZJ@ñBÜáf9J@¥XZÌ ZJ@_x0003_tÈ¡\J@-"&amp;:+J@8Æ@^
TJ@ùT}»2FJ@(«_x001F_\J@¹ÇtÔ2aJ@ Pbnó]J@â_x001A_i1UJ@ÑN³6'[J@ßQù9J@BT{^*oJ@tá§u-J@ë?_x0018_¾ÊEJ@0_x000B_ÐúeJ@Þ_x0004_ây SJ@rùd%&lt;&amp;J@ÎyZ[áUJ@=EQÜtHJ@±~Õü£VJ@ý_ 9J@_x0017_ÉW#¯]J@_x0002_F_x0012_ïÖaJ@íál5:J@ø_x0002_H;J@_x001F__x0010_w_x0017_EJ@þ_x0017_ùàiDJ@*Ðøy_x0002__x0006_==J@;Ç_x0010_çHJ@`]¾æ¯KJ@÷ðßCR\J@ªL\ÚRJ@_x0011_»_x0004__x0001_Ù9J@¥iã^DhJ@*Ã¼&amp;&gt;J@¿-Þ3êFJ@:`jÝVJ@¸¨»8&lt;IJ@´ÜMiJ@±ic&lt;"eJ@&gt;cèëcSJ@iÛÒíÚfJ@lq[ÈTJ@ø_x0001_¤Ú{/J@«¼¨aMJ@7
_x0015_ÇæiJ@4Ë ¯5J@go|ýÎJJ@_x0003_¹ðûeJ@_x001A_î_x0018_]mJ@QIEVÿUJ@ø}ÓdJ@&lt;êy_x0005_ÛTJ@ÉTî_x0017_LJ@ù¢_x0006_¥ß0J@4	¨-¬&gt;J@mè_x000B_9jJ@_x0005_ùÂû¬8J@³Vx(ãbJ@_x0001__x0003_á_x0011_ö÷[J@;_x0004_Êg\J@ï^t@J@4Ô|ª_x000B_@J@ùrÑDJ@¨±_x0019_ïIJ@_x0004_Ø5%2AJ@Só²±óRJ@_x0002_eØ;J@ÜC
_x0011_-J@3¦_x0005_iJ@¥ÐúëlJ@&amp;	ÜQJ@S¬´ë_x0013_JJ@_x001F_2:ÇXJ@_x0015_°eCø5J@Æ=
ä\pJ@_x0015_mîÐY[J@ì_x001B_¯ÿ ^J@B7Ø-J@æÊurvJ@¿òËQ®fJ@ô£;«n J@_x0008_ìî_x0003__x0012_XJ@ªÆú&amp;SJ@É÷´@_J@@[çXs7J@ð_x0003_jßm2J@³îíS7HJ@÷LP_x000C_UJ@¾¦°_x001C_bJ@®	os_x0001__x0003__x0013_NJ@Ú½á^ncJ@ØTòmyJ@}
e1QJ@JSF`³AJ@~[¦D\AJ@_x001D_¬ò\J@üõ_)@J@O£#pRJ@K5ùdJ@_x0014_úúI#J@£_x001E_!Ò_J@ó,ÇªRSJ@|_x0011_Ø£:J@«_x0002_ký8J@Ä_x0014_/£Ö\J@7Om;LJ@ÆÂ_x000B_æîlJ@èP¯_x0004_ØLJ@Ù_x0017_a"2J@°_x001F_Æ¶
_x001E_J@Ì,*UUJ@¥_x0017_1_x0003_TTJ@ZfÉìSJ@{?ÂÑ_x0008_7J@ba2ÕUJ@"T,Ï_x0004_bJ@S÷.9dJ@ÀæøhK~J@_x0019_´#S&lt;J@jÀ	@_x0010_.J@Ì
àEJ@_x0001__x0002_ê_x0004_¥_x0012_AJ@-ýÓ/(cJ@9ùD_x000B_GJ@k_x0019_pÔNJ@_x001C__x000C_`'WJ@Åÿ_x0005_4ûPJ@	ørâ()J@ÊzÜ¾[J@_x0013__x001B_ÄbVJ@prÆ£ò&amp;J@nÂ_x001D_÷½YJ@ÛvWö^J@&lt;_x000B_´;MJ@øÔÐ`J@Ö¤RÒ	/J@¬%sý_x001D_DJ@$·*-ÅlJ@_x0014_¢Ä@OJ@´MÑ7J@²rà,J@dÕFüÄ\J@Å?&lt;-b-J@x/!ÏA5J@TªÎöNJ@ídvBoJ@¯ª/SÁ9J@á«ä_x0004_ª4J@ryYqJ@LäÞ_x000C_|J@gÃ¡ÁW6J@_x001A_C¤(PJ@Å~_x0010__x0001__x0003_Ù2J@,_x0003_ckKJ@m_x0004_'.J@ûÆê_x001F_=eJ@òâÍÖZJ@épÃý`J@_x001B_x¾&gt;bJ@ö%×Ô²3J@Ê_x0003_ª_x0012_4J@!G_x0015_ï_PJ@ã_x0012_¥öYJ@ð]_x0019_bBJ@º_x001C__x001E__x0002_NKJ@öígr8J@QÕkXVzJ@ó_x0014_¦aÏsJ@jÂ_x0003__x0004_AXJ@´_x0014_X0]J@_x0018_ÚÐ-_x0005_RJ@Þ¿ÞûJJ@_x001B_(¾k7J@èÖé»PJ@f\#ÃmXJ@Áÿ~¨¾xJ@Vè7çwJ@"_x000B_æÃ_J@Î_x001A__x000B_-BJ@xÜäex4J@_x0010_O 3ömJ@"I ÒâtJ@ë¡_x001C_ö&lt;{J@õK·_x0012_L1J@_x0001__x0003_¡ !`J@N¢3_x0010_&gt;
N@Å;¼W_x000B__x0015_N@
'¬ C_x0018_N@ÓtÂ_x001A_N@_x0018_Î³=zõM@Ô·Oæç_x0014_N@cýÛeüM@¾\°_x001B_Ù)N@^¯ð Ú_x0016_N@_x0019_P_x001F_¾&amp;N@ÞÖ7c;_x0015_N@ìI_x0006__x0008__x0010_N@_x0015_iN=_x001F_N@fÞç3_x0013__x001D_N@âQÊ_x0016_N@¹_x0007_æ¼À_x000E_N@Ó_x0011_»b_x001C_N@òNh ¶_x0013_N@ÿ¨èM@ 4BÉã_x001B_N@­ô%=ë_x001D_N@_x0016_-Hö_x0016_N@öµÐöd_x0002_N@nX_x0018__x001D__x0011_N@`¡#éV_x000C_N@7¡M7_x000E_N@O_x0008_{ÕîM@-_x0003_õj¨_x0006_N@_x001D_ê.f%_x0015_N@(@É2Í_x000C_N@n^D9_x0002__x0003_&amp;_x0013_N@_x0002__x0018_\:¤_x000B_N@"ÚÔc^'N@Ï©__x0016__x0003_N@Àln4_x001A_N@*T	ç6_x000C_N@J1¥-_x0016_N@|/X
\%N@}©6ÿM@_x0003_½\D
N@UÛ_x001D_¹_x001E_N@©Wë»M_x001D_N@ÅònL#N@_x0017__x001D_ó _x0003__x0002_N@pÏèµ(N@mæD0ôM@&gt;_x0007__x0019_YöM@-yØöM@ûRºïO3N@UH£_x001E__x0019_N@
_x0001_
â_x000F_N@E_x0016_Ttb_x001B_N@îÁ²$5N@=_x001F_Nîá_x001A_N@4±x&amp;	N@\ä$N@¾y«_x001F_N@_x0005_§âò_x0007_N@ýÚ2öM@É¸ãô2_x0006_N@VÌÎ¬ò_x000C_N@Üv_ùM@_x0004__x0005__x0008__x000F_|³üM@_x0014__x0005_Â»+N@ôaQº\_x0013_N@èÚÑ=ø_x0005_N@Ïÿ×_x0013_N@ ìÝæ_x001C__x001C_N@ÔÝÁEýM@È¥²×ÀóM@ík³þ_x001F_N@Ã"nh_x000B_N@_x001D_[_x0017_þy_x0007_N@êÅl'ÿM@+îw5_x001C_N@áÎã:_x001B__x0016_N@¤³_x001F_ðø1N@\©[xU_x0005_N@H~ê&lt;*N@+°p_x000B_N@£í8_x0004_N@&gt;øB{_x0011__x000E_N@Qf_x0003_Íû*N@Aþ1_x000B_¿_x000B_N@³ þM@5éÜ%&amp;
N@´ZÃ²¯_x0002_N@ ¸æ|_x001F_N@÷_x0015_­/%N@Q¯B_x0007_N@_x0012_Y¨U© N@'Nv|	N@_x001E_ÃzüþM@`²N_x0001__x0001__x0002_ß_x0017_N@_x0012_(V® _x0017_N@¥ü¬E_x0012_N@×«R_x0010_2_x0013_N@nN0_x0017_N@KeÇyöM@_x0015_Ét¢ÿM@G0 ë_x0008_N@ë6zôã_x0006_N@_x0019_bÁ+,N@_x001B_W*÷_x0008_N@¯ÐBP_x0016__x001A_N@_x0004_ _x0012_ÿ0N@ÍfEd_x0007_N@ææÀµO_x0004_N@öQþµº_x001B_N@«·ÚÕ_x0014_N@?±_x0004__x0012__x0012_N@QSDq_x0003_N@ß¸JÛ N@ÙÔÛ¿J_x0019_N@dÚTK_x000E_N@ôG¿8ÊÿM@¢,Òí_x0004_N@_x0012_¬_x0007_Ó½_x0008_N@-W_x0018_Vä%N@¦î7_x001C_N@±!J¨YûM@ëaM+N@m´£[úM@@f_x0006_!N@_x0002_í Ï_x0006_N@_x0001__x0002__x0017_¹¿s,N@Î_x0018_¸%|_x0014_N@EÐâ)N@öU¢|Í_x0008_N@)_x0007_"4C&amp;N@¬9X_x0007_N@­ÅÁA¬
N@_x0015_å(À	N@^_x0012_ó`_x0005_N@%GAÿ_x0013_N@{Æx_x0014_N@e©õ_x0007_N@
_x0001_r!N@¸`_x0006_%N@'À±W{#N@¦C_x001B_­=#N@µ_x000B_!ð N@Í _x0013_ì
N@ª¹_x001B_r_x0002_N@ÈN4x_x000C_N@IÔj_x0011_'!N@í_x0003_] N@ã|_x0012_Ã_x001F_N@þÓËm_x0017__x001B_N@!ÅæÙå_x001F_N@¬ÐE£_x000E__x0008_N@mNñ¨ºòM@ù_x0018__x000B_¦Ë_x0005_N@Ã¿ÑË
_x0010_N@wµõëÄ_x0011_N@Þþ_x0011_þM@Ù¬¶h_x0001__x0006_R_x0013_N@Þe¬&amp;|_x000F_N@_x0013_ð&gt;yP_x0017_N@´µ_x001E_N@¢]Ý¶)N@]²_x0016_é9(N@_x0015_@ßRG_x001E_N@[Ë&gt;Íò_x000F_N@úàn&amp;_x0003_N@£åtB§_x000E_N@{ÙXL÷M@º	Þ¨H_x001C_N@_x0017_.Îç_x001E_N@Ö6þX_x001F_N@ÍnÞæ0'N@Ï|°_x0011_N@¡uTGÈûM@dyQØ_x0004_N@èÀIWÏ-N@àÛ²_x0005_N@Ìdäå_x001F_)N@HLa-}_x001B_N@ ïM_x001A_$ùM@I_x0002_î·!N@ÆÿS_x0005_N@¥%_x0001_H· N@_]F¦'N@À.#Çõ+N@GôEõ5ñM@_x0012_3{V	N@ì_x001D_^È÷M@®ø¢äs_x0016_N@_x0001__x0002_È_x0004_Þ,N@å@»[ï/N@lcõæ'N@\»{lh_x0012_N@q%Âr_x0012_N@D¥SÜ&gt;_x0010_N@_x001B_°*\_x0015_#N@½ö¿xÉ_x000F_N@0³!aôM@ÞßäÂÖ_x0010_N@î_x0005__x0012_N@ÈNõ$_x0007_N@¸_x0005_ßw_x001E_N@²¦»_x0016_N@Â+øÝ?_x0011_N@_x000C_Ì_x0016__x0006__x0019_N@¿2NÝ_x0016_N@_x001C_¶E¹ôüM@öÐöÃ_x0007_N@¹Ì3Ò¶_x0005_N@_x0011_ñ	N@q{,G_x0014_N@V¢Æ_x0012_N@_Ý_x0017_@_x0008_&amp;N@U`^J_x0014_N@RÁu`_x001E_	N@ûç_x0017_¦»_x001D_N@»µ_x0010_&gt;tøM@þO$_x0005_N@°Öí÷_x0012_N@d_x0003_¬'Ê_x0018_N@Êz~v_x0004__x0005_8_x0008_N@ZÄ_x0011_ÂÐ_x0012_N@§SDþM@k%
¢%_x0010_N@_x0019_Ë6æÔ!N@ßÇíàí_x0003_N@$Y_x001D_wÞ_x001B_N@RÇã_x0005__x0013_N@É-_x001C_ó_x0015_N@._x0014__x001C_V_x0001__x0002_N@}Äà¡d$N@0º®æ­_x000C_N@Oñº¼_x001A_N@ù_x0016_i¡T_x000B_N@_x0011_¹84ÈþM@ÿ(¶K!_x0007_N@ny!4§_x0012_N@êì¿&lt;×_x0011_N@éIßk
N@ÓÒµíß_x0019_N@&amp;_x0016_8_x000C__x0011_N@m_x0015_Õ2_x0017_N@_x0019_zM©%.N@}Y±I÷úM@ô®r_x0003_N@ZígÚ'N@$_x000B_T6úM@%_x0014__x0001_ øM@ [¯_x0016_a_x0008_N@Ü_x001D_Qx_x0016_N@Â}1_x000F_N@õr/ÔMüM@_x000B__x000F__x0006_5#"N@Y_x001A_4!¡_x0002_N@.}_x001B__x0012__x0018_N@ú§"[-N@ó\ÿÍS_x0001_N@@_x0008_pP_x0017_óM@_x0014__x000F_E_x001B_N@_x0007_/1N@t¬×ª_x0019__x0005_N@x­pì_x0019_N@½_x0005_NºZ_x0015_N@2r/_x001B_N@ê½ÑÂ_x0006_N@C­Z_x0001_ã_x001C_N@Ï=J_x0001_N@_x0005_º#_x0004_N@q_x000C_È;_x0007__x0018_N@ä§_x001E_Õx
N@x{ÑýM@í&lt;_x000C_6_x0012_N@c¸g_x0011__x0006_N@_x0012_Tf_x0011_N@ê'_x001F_	ýM@Ü_x0004_ã"¼_x0001_N@Iã_x0006_ÍÍ_x001D_N@Ã¨¶0²õM@@­:7U_x000E_N@WíÊ_x001F_õM@8È'«d"N@3 _x0003_Ç_x000F_N@C#çÀ2N@;_x001A_øÀ_x0006__x0007_ý_x0013_N@úßÿM@_x001F_­Õ¥	*N@&amp;Üò_x000C__x0012_N@ÙgµÕ(_x000F_N@Ç_x0008_Ì·è_x0006_N@l_x000F_ò&amp;N@ª¿ËãýûM@_x0006__x0002_=Û.N@qÑÞ_x0013_üM@òGÃó	N@Ã_x0015__x0005_Ðg_x000F_N@wÞ_x001F__x0003_Ï_x0013_N@g¾#_x0001_N@':ÿÄ~_x001C_N@¹Na_x0005__x000C_N@&amp;ÉOÑº_x0014_N@øa¬_x0015_Ø#N@âÅå9¤_x0003_N@_x000B_&amp;	ã_x0010_$N@)fKÖÌúM@Pv_x001A_D¿_x0004_N@Ìâ_x0007_©z(N@_x000C_ù´øÿM@Ãs_x0002_4"N@ï ¡g_x0017_N@ê_x0016_,sÑñM@ûsMÁóM@3_YVÜ_x0002_N@]Séh_x001D_N@~ÒÞp_x001D_N@T£ÇQ_x0011__x000F_N@_x0001__x0005_HWD_x000F_D_x0003_N@ £ï_x001B__x0013_N@áüèy%N@Jw[é _x001F_N@ûvµ©Å_x0015_N@oÜx¤Ñ5N@7Çì_x001A_"N@¯ énÿM@9{_x000B_ïO$N@Kó¡Ow_x0015_N@ýaØ­_x0001_N@©_x0010__x001B_¿ýM@ßXJ(Õ_x001E_N@&gt;ub2_x0002_N@Ð©¶3-N@ö_x0015_ûIV N@2Þù_x0010_N@@=­Tx_x0018_N@éhÁÞ³þM@Áä&amp;&amp;ÊïM@²ñi_x0006__x001C_N@å:8*J_x0016_N@èê·`	N@öºÞêðM@®¤!¤_x0018_N@±x5ßC"N@£_x0007_;ÒÓùM@wÞâ"N@Ä_x001D_ÉÏ_x0004_ûM@äË+ N@Õðóq øM@_x001F_g_x001B_ä_x0002__x0003_Õ_x001A_N@Ò\¢*[_x0019_N@(kû³²*N@_x0002_\_x0001_=Ú_x000E_N@v±TZêõM@¸ø«o_x0019_N@a_x000B_É*¢_x0005_N@pÍ­à_x0018_N@í§ÜJ\úM@@z_x0004_Æ#N@.õÎó_x001E_N@_x0004_ë_x0016_A\.N@G0&gt;üýM@&gt;åô_x0006_N@_x0012_El¶_x000B_N@ÆºnJ_x0003__x001E_N@Kå_x0001_¿é_x0005_N@Øâñ]Á,N@hN¤èÙ(N@¬_x0019__x001E_¾
N@¯Sâ³á/N@_x000E__x0003_.ÆôM@_x0019_½ªãv_x001A_N@îN$¢_x0015_N@æí×k@_x0017_N@"º0½_x0003_N@O_x0007_Æ¥b/N@_x0001_y_x0001_H_x001E__x0014_N@»æðjþM@¿
Ë
N@.jü;_x0014_N@ÏîBHR_x001E_N@_x0001__x0002_C³À3_x0007__x001A_N@yd_x0005_1_x000B_N@Õ²æ_x0012_eýM@1°@¹ýM@{LeB _x001E_N@_x0016_%wÖ_x0002__x001B_N@µvK(N@8í_x0002_6 N@0DÖy_x0006_N@C:`_x0007_³_x0010_N@âµ¶áÛ*N@_x000B_Sz_x0004_N@ò_x000F_QO_x0010_N@Â±}_x0017__x0017_N@#1Í_x0018_N@&amp;(ôÁë_x001C_N@Öt9µ_x0007_N@á_x0015_o_x0001_#N@"$¬Ü_x0001_N@£û@?%_x0004_N@ÎHàOh2N@¾#èÃL_x001A_N@ñ,!¡_x001F_N@4ð¯j__x0010_N@ê_x0011_UUI&amp;N@ó`E^_x0018_N@__x0018__x0010_Ì_x0007__x0004_N@Ï)j¬R!N@Ñ¶¹l_x0004_N@&lt;éo_x001F__x000B_N@seØ_è_x0013_N@oÝf¸_x0001__x0004_¥!N@_x0016_{ÆÈ¬_x0017_N@Î_x0002_üd]%N@y_x001A__x001C_/)N@Ò¸é	«.N@ÃÁ1_x000E_N@u(øäJ_x001B_N@ç(kKL_x0004_N@6o_x0002__îùM@[q%â"_x000C_N@îM@Âí):ö_x000C_N@fÓüñí_x000B_N@|_x0002_¥W'$N@D,Îv¦_x0019_N@_x001B__x0012_ú÷M@42Ó&amp;_x0004_N@¯êð_x0018_N@2=#Ü$_x0001_N@TózïO_x0015_N@¾º_x001E_ÌW_x000E_N@ç!ÂqûM@ÉKHmá_x0008_N@ ZÖ_x0008__x0011_N@9=}FÓ_x0004_N@Úôu_x000C_N@BnÞ¿«"N@ØC_x0012__x000F__x000E_N@8_x0008_Û©Õ_x0003_N@Dí¤ç_x001F__x0006_N@S"´XB4N@¯ÇkÆ_x0003_N@_x0004__x0005__x0011_@gVfùM@c0´DN_x0010_N@_x000F__x0019_gÂ_x0019_N@_x001F_ÎÃ$_x0002_N@Í_x0008_æC4_x000F_N@73Ð5_x0018_N@³ÚlúÜ_x0015_N@_x0015_n_x000E_:k_x0011_N@ÿs=_x0003_Ü_x0001_N@_x000E_t¦$N@HÊøM@Yx-Ç¡_x001A_N@_x001E_¼fÒ'N@drCø÷!N@Ð_x0004_ªY^_x0006_N@Ý¨U½S#N@_x000C_u_x0019_p*N@vè5ÃûM@_x0014_y¯KK_x000F_N@Q¢Ü,_x0011_
N@30æ_x0013__x0003_N@þL&lt;Ü++N@T_x001D_ðË#7N@nÓ_x001B_¶÷M@»&gt;{W_x0011_N@C_x001D__x000B_¶_x000F_N@^8ëÃ_x000C__x0016_N@Ï_x0004__x001B_YË%N@_x0006_y^_x0019_½_x0010_N@_x0016_Nj_x000C_ÜñM@´Y*E§üM@r{_x0001_¥_x0004__x0005_ö_x000E_N@õR_x0008_N@_x0012_Í~ì!_x001D_N@wûX_x001C_Æ_x001C_N@¹Ü51_x0001_N@T-u¦	N@\Pñ{K_x0002_N@¬óÔz¬&amp;N@%Ö_x0007_è_x0015_N@UT,ä_x0002_N@+ò!ñT0N@_x0013_o&gt;gq_x0005_N@õXMýè_x0011_N@_x0014_V_x000B__x000B_N@_x0007_2ÅnuíM@ @½Ñ_x0017_N@_x0016_'üÖ	'N@ÊW_x000B_£ë$N@êýü0­_x000C_N@&lt;&lt;Î_x0001_N@WÉA_x0008_N@ÿº£c_x0004_N@2?î_x0002_b_x0014_N@¢YûÉ¢_x001D_N@ÓS_x001C_Ú	N@i_x0003__x0010__x000C_N@¹Ú&gt;_x0002_ùM@_x0001_j?8_x0019_N@Sÿ°ø_x0004_N@ý±Æ­$U@ÏtÑ_x001A_&lt;&amp;U@ÈÉlâ%U@_x0001__x0004_cZá&gt;V'U@4±Q}¿$U@DüÚ&amp;U@Áÿ¯4Q'U@@jÙ_x0003_%U@&lt;Pó_x0003_»&amp;U@_x0008_Æ§[%U@«³Ò_x0010_³&amp;U@bv½½L'U@3-l#U@íÄìÿ"U@G|$U@_x000C_©cìq'U@_x001D_ÆÂ_x0015_#U@µ5_x0012_[R U@`§)a]%U@xOÆ¨#U@ ¾ÛWÕ!U@k*§vô#U@-¾_x0002_jN"U@Ä©IÀv'U@a_x0011_à_x000E_&lt;#U@°_x001B_Ü¯­$U@Æ_x001B_±ùÓ&amp;U@µWý{4$U@Ô*rE#U@ÚÏÒW$U@ÌW±H"U@jò`ÆØ%U@oæY_ó$U@_x0011_à3	%U@çs`Ç_x0001__x0004_T&amp;U@|æ/(U@![ïl#U@¹'_x000B_6(U@_x0010_ásÕî&amp;U@_x001C_R_x000C_æ#U@3â[¡#U@Õµ øÇ(U@Ý{ßï_x001A_%U@G_x001A_dª"U@_x0014_ÈY
_x0008_'U@_x001F_:oY_x0002_%U@1*)`,'U@¤Ï_x001B__x0003_r#U@_x001E_r_x001C_&amp;U@u_x001F_Rx_x000C_*U@eO¨_x001F_A(U@sÛR«x$U@J[ÌFÞ"U@_x0002_#»×_x001C_$U@eå´_x0012__x0013_&amp;U@s**V_x0003_$U@R$Eí'U@Îð|Þ_x000F_$U@_x0007_Woò_x0004_"U@_x0008_@Æ_x001A_)#U@®»të'U@_x001C_*§!#U@e_x001E__x001A_Âe#U@kü5_x001F_­#U@
Xìa®'U@ü&lt;¾A
%U@_x0001__x0003_áá°_x0013_%U@x_x000F_ÒÕ_x001C_"U@´H¦_x0017_%U@þE%_x0018_S%U@ã©E4&amp;U@~üð_x0006_&amp;U@ºhÙ$U@ÞvÊ0È&amp;U@ë_x0016_©r_x0002_#U@]L6yÍ"U@_x0018_¾bv$U@¿fW_x001A_¢#U@¨ö_x0008_\¡!U@¢=Ì¢$U@¿0ã#U@ò¥X_x0001_(U@[ú¡_x0011_(U@èÈ|Ì#U@¹
ç0@%U@|d_x000B_$º!U@x¾µËA"U@òì/s°'U@½î_x0006_q¤$U@_x000C_´o¸#U@¯Ý_x000E_¦]&amp;U@ßlë×"U@~£ø_x0017_#U@_x0002_Ó9&gt;¼$U@Þ»¤~_x000E_(U@Ï\ïý U@_x0006_:Æ_x000C_"U@R¥Q_x0001__x0004_&amp;U@&amp;Ïf	$U@Ê_x001E_â_x0007_'U@ü§_x000E_g§$U@ge_5H$U@¥ä¿&amp;U@_x0017_Nxm(U@m$,o%U@þ»´ í#U@_x0014_*ïð#U@"O°%£&amp;U@[_x001B__x0010__x0011_Ô"U@Ú_x0019_xp,%U@læF$U@.hü%U@³J_x001C__x0010_Å$U@_x001F_VJ%U@Þ%º_x000C_\(U@w_x0003_5D'U@_Ï(Ê"U@_x0002_Õ¶~q"U@#(ü®£%U@tYr_x0014_i'U@&lt;¨ìù$U@~Eh_x000F_Ü%U@@Ó¢"%U@Ó._x0010_X#U@mØùä'U@s	«È	'U@_x0002_ûð_x0001_é#U@Å3K_x001C_%U@±N©%$U@_x0001__x0002_¸_x0001_6¼l$U@ð÷D_x0013_D%U@í6fÊÃ#U@Õ_x0018_S$U@x«+ãæ!U@5_x0012_G%U@V¾¤^'U@cÝ0í%U@=?"qO)U@x&amp;)Ã#U@aû#¾}&amp;U@2ÎC_$U@_x0017_0y(
$U@hÞVS!%U@x¢_x0018_ã¡%U@
þíÔa&amp;U@%ìÍ$U@6ac'U@MÉ4%Z&amp;U@ÔqÊC$U@jMmý}#U@Ø_x0016_,I®%U@~­8ë%U@a
_û"U@_x0003_Mù|$U@obE÷"U@Ø¤)ý U@ÇHr?¹%U@ÈGIø$U@·ÿ)_&amp;U@5V"ù'U@Óçsi_x0004__x0005_#U@î_x0008__x001D_!U@(_x000E__x0010_m2%U@[ì¯¤@)U@ì¯&lt;}_x0006_"U@_x001B_RPë U@­ß_x0001_»#U@8_x0005_S_x0015_$U@Æö¾ÆÁ%U@«§VÖg$U@´7_x0018_"B&amp;U@]Ýdhu#U@+Élì_x001D_$U@Iwk%U@´ßH _x0003_&amp;U@_x000C_ßOÿ"U@i&amp;§=Ø$U@»»Ó_x0019_¤"U@¾B"t6%U@ð_x0002_ãO#U@\öÆ&amp;U@pHÐ|²%U@ä¶·u{%U@§îcÀÃ!U@;ôv"&amp;U@]ß§UV%U@Ù1¢_x000E_$U@o_x0017_\_x0016_Ô%U@_G_x0018__x001B_ø#U@ø_x0012_7¥Ò$U@_x0018_Á_x0001_Á5"U@ø-Ð&amp;r%U@_x0001__x0002_{ý_x0011_3'U@ÔÖ´å© U@ÍäÎ¬](U@gMëc_x0007_%U@6ØJ%U@	¶yMü#U@_x0002_Ki®P%U@ÇÁ*å%U@&lt;ã$U@È_x0012__x0011_#U@¤hO´-&amp;U@àØ´M$U@µ_x001A_³¸j&amp;U@ðôú'&amp;U@{Äm-%U@D_x0007_ä(U@ª_x0003__x0003_f/'U@ê'_x000F_º'U@S~V|$U@_F{¥)U@V­Ì@#U@Âî×*Ì$U@7ÄCC0!U@ ?$gg#U@_x0010_L9®_x0002_ U@_x0015_0æR_x0010_%U@CE!V"U@/4Ùî"U@ _x0014_ïk""U@`aBY£!U@Ï3n&amp;U@7Ë=ä_x0003__x0005_=&amp;U@¬°Înn'U@_x0001__x0011_òy)U@òlÇwÀ&amp;U@Û®OþÊ%U@!x%[æ"U@Ù_x000F_Àm!U@ýÚ#6I#U@E_x0002_Ð_x001C_Ö"U@6Þ_x0014_E®&amp;U@éÝþó{'U@1Ù_x0016_-$U@àO¥ãe$U@&lt;Z@½»$U@_x0019_Þ_x0014_ØU$U@ø _x0015__x0004_ÿ#U@}e©ú$U@¬?s$p&amp;U@_x0004_¶ìé±$U@¿³jÉ$U@OyUº(U@ª_x0010_5 ³$U@^¹éI_x0016_)U@àO|_x0013_ÿ&amp;U@_x000C_®ô_x0008_#U@hô§K_'U@Csd:#U@_x000B_ZE0ü%U@Î_x001E_¦vó#U@AxÊn$U@ù¾òî+$U@_x0013_'þ($U@_x0001__x0004_¡b°)#$U@_x0002_å0_x0012_'U@ö_ÔÒL#U@_x0005_¸É~Ñ&amp;U@6;e["U@ëA_x0013_ûZ$U@Kû³â`"U@NTuï_x0013_"U@¤½K¬Æ#U@Ñ_x0008_ð&amp;U@_x0019__x0017_°×ã"U@ÊÖC&amp;U@_x0017__x0019_Û2&gt;(U@_x001D_
¿_x001B__x0007_$U@{ùQNf%U@Dt_x0015_ük%U@K"Â
w%U@IÎ¡b%U@|Uî_x0010_&amp;U@xR_x0003_ý$U@_í®_x0012_!U@é®_x001A_Ì`%U@3_x000F__x0017_À¦'U@kÖÆß%U@¥g_x0018_Ì¥%U@-oSåß'U@D_x0008__x0005_äù&amp;U@Ò§_x000F_+(U@r}Â8!U@_x0003_oF¹"U@òCpæ&amp;U@_x0005_.y÷_x0005__x0007_'U@_x001E_#*"U@b4¤ªà!U@_x0015_Úw(Î'U@íK_x0018_4&gt;%U@ÿ'åv_x001F_#U@uêtó}"U@jK_x0011_Å (U@¦¢5 
#U@ .ä¯_x0003_%U@Á_x001E_"+Ã'U@;õ¿q_x001B_&amp;U@Î°ü_x0013_&gt;"U@jÖÐ!U@!J
ô#&amp;U@ÆM¬ö!U@»æõØ'U@¦[é!U@% ¹J_x0019_$U@·IM¢®!U@qPzñ_x0007_&amp;U@RZd H&amp;U@fÐ_x0002_ß(U@,9àpÜ&amp;U@ÓhfW%U@O¿ÖY_x0019_'U@Vn£·M&amp;U@t=Ô"U@+_x0001_d$U@ _x001C_¯r_x000E_&amp;U@_x001C__x0017__x0006_d_x0013_#U@_x0004__x0001_	A!U@_x0001__x0003_Xzd%U@$d_x0014_L&amp;U@ü®Wç}%U@B¿E£ï U@ù+¾:_x0019_#U@ÞÂ¹þ'&amp;U@4_x0003_Ê?f)U@Ú¹ã´1&amp;U@ïú$U@Ðt")U@_x001D__x0005_r4c'U@u×-ú(%U@«´_x0015_I'U@_zn¸'U@ÆÖµÑ&amp;U@ê2[:"U@¢nïÚ"U@pWòÍ÷%U@6XÏ U@jD¢'U@_x0001__x0003__x001E_%U@aº0ùð%U@_x0002_¡._x001B_5#U@ÿþÖÂ3%U@¹h
¸&amp;U@6êxS_x001D_&amp;U@øaÄð$U@%)(6&amp;U@_Hï@$U@J5_x001C__x000E_¾#U@±ä%f_x0001_"U@½Ó4×_x0004__x0006_®"U@¹,0#U@R3\_x0002_&amp;U@¯=¶w7&amp;U@RµÍ%U@æ_x000F_ó_x000C_µ!U@Ñ ÛúK$U@­&amp;Ì_x0018_&amp;U@jSç¶$U@.À_x0011__x0016_y&amp;U@Gðrì$U@.É_x0005_vê$U@f&amp;TãÎ&amp;U@;Z3»"U@Ø_x0001_à¥æ$U@è_x0003_6z#U@Ñ¢	nw(U@_x001D_.Â,õ&amp;U@yù¯_x000E_ 'U@ñþiò!U@ââ=o_x0015_"U@bhÏo"U@ñJ'U@®ªèy&amp;U@³$îiÑ%U@`%mèÄ"U@$'Âçô"U@Ð_x0010_©5*(U@[(­¢"U@\_x0008_yñì"U@î\ÙÁ&amp;U@Åµê¯%U@_x0001__x0003__x0015_©U¦%U@J8ÂÙs&amp;U@XVðq$U@Z@_x001C_(ª$U@_x0015_9äb"U@t_x0008__x0014_ç%U@NH_x0002_!U@_x0002_py97$U@Á²ô¸(U@_x0004_]-²_#U@ÅËî,"U@wÂ_x0005_nÈ'U@¯`W:Ô'U@M_x0011_[''U@N3_x0014_ (U@/fk#U@ó_x0014__x0006_úÀ#U@bB££B'U@_x001C_¶T_x0017_²"U@å¹&amp;%U@}5¨B_x0004_'U@d'_x000F_³ß$U@b7É_x0018_(U@ð_x001F__x0013_ÒR&amp;U@I_x0004__x0010_2$U@à_x001C_S¤T#U@Ü_x0016__x0004_²#U@ïë~_x0011_;$U@÷?³ Ï$U@ägyå&amp;U@T÷wg!U@L¢B^_x0003__x0006_j(U@_x0007_¤&amp;U@Æ_x001D_³Bì&amp;U@É¤#U@¶Ð1»S!U@ÁÑ,_x0001_!U@ò_x001E_ép#U@y@É¡)&amp;U@E²8_x0002_ù&amp;U@UEêw(U@_x0012_QÝ#U@_x0008_å¬'"U@N S%U@_x0005__x0011_+¯V#U@È_x0007_7õ'U@_x0004_ó¨ð_x0010_'U@_x0014_Û_x001F_$%U@?!Rx"U@mù_x0001_%U@=M¨#U@6Æ¶%U@ÉñÕ$U@·¹ý['U@*Äiè+#U@ø_x0013_;~§(U@¯Gö_x000C_à#U@_x0014_/Ï»'U@_x0014_&lt;hÿ(U@_x0016_C²ò^!U@bg÷ÆR(U@Ç_x0015_¨,)U@Ïµpß±&amp;U@_x0001__x0002_16T$U@¾_x001E_÷§G(U@CÑ¹PÀ U@V_x001A_j_x0007_¯%U@!_x0015__x0011_VÄ%U@¾µ_x0017_K,"U@0&lt;Ã§&amp;U@Y_x0018_Î÷Ç%U@Å)C'#U@g£_x0003_°p!U@ùb_x000F__x001F_^#U@dnÿº8'U@aI&amp;ËÚ$U@_x000F_s²¾;'U@Ê³zc¨%U@¨Zæ3Ã$U@HõjFÓ#U@eJà&amp;U@åh÷RÎ#U@íEî_x0011_$U@_t_x001A_Cg"U@·¿|¡x%U@¼ïj¿%U@_x0017_]fëÔ#U@/·ÓÜ³#U@õ__x0005_«(U@.&amp;ìÍÚ'U@tX¾æ&amp;U@_x0015_SÆÌ(U@ÀÀÀDf&amp;U@µ­1%U@y S_x0001__x0002_ö$U@*Õ×=$U@÷°«ï"U@Eï¹N%U@«Ågñà$U@_x0005_D:Ê!U@öÀ/_x0008_Å&amp;U@»Khz!U@À¯°%'U@cÍìûó(U@_x001F_£=_x0002__x001A_'U@ouÇß\$U@¸òY_x0014_¦#U@!óu_x001D_$U@äT_x0018_*_x0002_(U@Ë_x001D_»_x0002_#U@_x0008_x*²õ%U@ÉÃðØ#U@Þ_x001B_	Þ9%U@_x0004_ÙáÀu U@ûö_x001D_%m#U@1Ü#¼%U@ýÝRÆO$U@~¯°À"U@)ý©hN!U@WºPJ_x001F_R@_x000B_Û&lt;_x0006_Ò#R@ì_x0013_èàö R@_x0013_£_x001D_R@ÃÈjýó_x001D_R@ÙË~6 R@~TàÒ."R@_x0001__x0002_®$Ñ³_x0017_!R@ír_x0011_íó!R@ú÷Ù!R@fà©®1_x001F_R@'Ü_x0003_L_x0012_!R@ÿ_x001B_'SÌ$R@_x0001__x0008_Ð_x001E_R@ î_x000F_ä R@\zß0"R@÷_x0011_Ù_
#R@w§àÅq"R@îP6_x0004__x0011_#R@ìé_x001C_ýv_x001F_R@?ÞcÙV!R@h_x000C_µ*[!R@&lt;_x001F_,üì#R@w;Òwª_x001E_R@mOÎ_x001E__x0001_!R@h'¸ÚC_x001E_R@,ã_x001C_«!R@äõâ R@q¥Ø9_x001E_R@_x0019_*Ó4g%R@x¨ ºF_x001F_R@}G n­_x001F_R@ë_x0016__x000F_Ñ_x001E_R@_x001B_2Pó_x001E_R@P_x001B_&gt;1K R@À8_x0013_u!R@ª#_x000C__x001F_R@_Ý_x0012_ëM!R@µ
ä_x0001__x0002_ R@y=Ó_x001F_R@÷^Ì6 _x001F_R@ìãè"R@ç'R_x000F_Ñ_x001D_R@õ_x000E_à3!R@¯L-3_x001D_R@ûÿà_x001E_R@¢4ßÅ$R@Ø	"="R@ßßAî± R@q_x0019_í_x001D_b#R@_x001D_dü$ R@_x0001_* - R@þV É_x001E_R@Ë_x000F_p#"R@CÛ¾~%$R@Ã©Í,û R@ia\_x0014__x001D_R@Ëº_x001F_R@ÃRÞ"R@ñ!ì!R@\³Û_!R@ ¥ _x0018_"R@ÛæBu_x001E__x001E_R@û!_x0013_!R@	µ+VE_x001F_R@x/_x0018_+_x000C_!R@uÛ	"R@_x0019_ýÊáÃ_x001E_R@µ"_x001D_½_x001D_R@È´Ê_x001F_R@_x0002__x0003_­sM_x001F_R@U¡_x0015_ #R@ åú¥"R@)B¤¼Ñ R@að-Þj_x001E_R@QÄ_x0013_B'!R@^l-Êu!R@­ÛòÄ_x001F_R@¾ZW»ó_x001C_R@­^ÚN+!R@
Z_x001B_Ë;"R@_x0015_¨ÍWê_x001C_R@îBî¯ô R@OAUü9_x001E_R@ÏW#uæ R@Ñ_x0011_,bR_x001D_R@yÜ?h&lt; R@Åþ+ôV#R@_x0018_´_x0001_F,!R@½nz; R@®_x0019_Ù R@Ìö(ñ R@½æã^ª_x001F_R@Ìè_x0019_b"R@_x0019_ ª¼_x001F_R@_x0004_ÃiÃ÷_x001F_R@óËm×_x001F_R@ØÆ£+Z_x001F_R@Óumv« R@_x000F_è_x0002__x0008_¤_x001F_R@&lt;òÊ_x0002_ R@&gt;yþ__x0002__x0004_m R@_x0013_câ_x0018__x001F_R@Ê_x000B_l R@&amp;[#c¿_x001C_R@_x001A_¤³½ R@Y@_x0014_ö4_x001E_R@q¿¤t R@ßc §L"R@ _x0002_Ó,H!R@J&amp;_x0016_Ä_x001F_R@.\µ8%R@+*[÷!R@_x0003_j_x001C_¤0 R@6+ÐÕ_x001E_R@_x0017_0~_x0018_"R@aq~è§_x001F_R@Í_x001E_Aú!R@_x0002_J_x0007_È¸ R@s¸÷É¦!R@w¦@ "R@.Õ_x001B_nÄ!R@.÷`%#R@_x0018_ó[) R@³:ú_x001D_Ê#R@OÃZï_x001E_R@ÉêËy% R@h_x0003_È§e_x001F_R@ÉÙþ^ R@G_x0006_ð=1!R@:0_x0002_b!R@_x0001_N~e!R@_x001F_*+ë_x001F_R@_x0001__x0002_¤ñ0_x001D_ R@_x001B__x0004_.çù_x001B_R@¼Ð³\X"R@Í©ñç!R@ã2gõ_x0007_!R@¶`P_x001E_R@x_x0010_6.#R@_x001C_¿_x0011__x001F_R@¡ÐÂ8_x001F_R@_x0003_b¸?§_x001D_R@V_x0008_	W_x001C_R@iðíR!R@dF'î%R@._x001A_ñå!R@po#t¯!R@mðJD_x001F_R@ú%_x000F_	_x001E_R@cØ×O[#R@ã½Yé| R@Ö¦_x0007_ñB#R@h~§#E"R@$íô¸Î!R@9S·óI_x001D_R@ÁKw"R@_7_x001B_WÜ_x001C_R@KbÄcÙ R@zªª"R@"_x000F_~Õ!R@UsE*G_x001E_R@èò¹2"R@
_x0018_¨òY"R@À6ð_x0001__x0003_"R@_x0008_È!¤ì"R@Å½Ò_x001B_%R@Ä¯~_x0016_×"R@Y®u_x001C_@_x001E_R@H*¨Á¸_x001F_R@bÅ_x0019_ô^%R@rú¶}_x001D_R@}"ñ§_x001C_R@½ÖqµÉ"R@6T_x0005__x001F_R@lÂMë_x0007__x001C_R@ ªá¶_x001E_R@_x0016_òK¿!R@&lt;_x001C_,á!R@_x0007_i;@!_x001F_R@¡[_x0011_uL$R@_x0002__x001F_ª_x0019_!R@%?F_x001E_R@£ÏOT_x001E_R@é60Ï R@Ð¿½þ!R@¯fT_x001F_R@_x0007__x0017_Óiú#R@Ê¯¯_x0016_Ý R@tµ×Ô"R@ó#&gt;V!R@wç_x001B_Ñ_x001C_#R@ÒªM_x0005_ R@þ(u!É R@hùêª*_x001E_R@Bû!8_x0007__x001D_R@_x0001__x0003_Àzíî!R@¤,Q8_x0016__x001E_R@$_x001B_Ñ&gt;_x001D_R@¿_x000B_Sùµ"R@ù%_x0017__x001B_n_x001F_R@E`_x000B_~!R@_x0004_d$R@þD_x0018_0#R@&lt;P´°Ë R@_x0005_vGæ_x001F__x001D_R@_x0003_;ÿV«_x001D_R@Ë	_x0014_å=$R@U÷À_x0004_#!R@F_x0002_BÐ_x000E__x001E_R@)ð]:ê R@É_x0008_1\i_x001F_R@_x001C_y±&gt;"R@(=S"R@,À@ËÌ R@ü`ÿ_x0010__x0006__x001E_R@£ð=Ï_x0013_"R@¤8w_x0003_r_x001F_R@[tB_x000B_Y_x001E_R@ÂûW_x0007_I!R@Ô_x000F__Z#R@S=0Q R@í;#îÀ R@ü«_x001F_9±#R@a[ÔðÄ_x001E_R@¤ÓU/Q!R@ZB|&lt;_x001F_R@jva_x0003__x0006_n#R@ûs}$R@°#_x0013_õ"R@_x000C_óù_x0017_q$R@ýc~_x001E_R@Ù_x0007_]Þ_x001D_R@¥kbÙ·"R@_x0014_Û!R@_x0001__x0005_'f_x001E_R@o¶Ô_x0008_ R@büæ"R@é_x001E_+i R@¥_x001F_E¤!R@/(mü_x0004_"R@jþ)L_x001C_R@_x000B_Z¤y_x0011__x001F_R@×à_x000B__x001E_R@Á}ùwk$R@¥zÆM!R@ú»p2ì_x001F_R@ä}T&amp;_x001F_R@Ð[_x000E_H"R@°C`_x0017_ R@T6¾Ø_x001F_R@SFÔEp R@Ï_gÚÎ"R@$Ô_x001D_Ô R@Å?ÅÜ_x001F_R@_x0002_lð
%R@ìA®_x0015_µ_x001D_R@[®få%_x001F_R@°%Ò_x001C_R@_x0001__x0003_zõ_x0014_R_x001E_R@ùdfäí_x001D_R@O[±µ_x001C_R@:_x001E__x0005_Ë9_x001F_R@qé ð_x001F_R@×QË¾ð!R@/ $_x001E_R@Ó-¤Qâ R@¥ù÷j#R@ñïÀ*¦#R@×yÜQ¾_x001E_R@ v¥:"R@&amp;=ë_x001C_R@ý¤µ&gt;m_x001D_R@¬F©_x0004_!R@î²e R@½Ìt_x0017_j"R@|_x0013__x001C_HË_x001F_R@¯²·#R@õwpH*"R@×T],Ä#R@"M#O"R@Eø5ý_x001D_R@yúwOB"R@`àûôò$R@½ygþ¨ R@Ïïktë_x001E_R@£¢84#R@/ÀM_x0002_s_x001E_R@°å_x0006__x0010_ R@z5/û_x001C__x001C_R@·Ú_x001B_#_x0001__x0002__x0004__x001F_R@9ªHw&lt;_x001D_R@&lt;Ó­ÇÛ#R@ppf_x0019_N_x001E_R@ò·m75#R@4m_x0003_ã"R@6ZÒ_x0011_"R@´Ñæ_x001D_R@Ég¤ R@Ó³_x001E_h_x001F_R@è¹È3w_x001D_R@1Úp¢_x001E_R@:WÖB_x001F_R@_x001A_a("R@_x0016__x001B_ßy_x0003__x001D_R@Cj½&lt;T R@ÙÉ_x0013_m!R@Í_x0003_m7!R@´òÑ4d#R@U/"R@Ö%_x0005_^!R@ÑYUmf_x001F_R@ö_x0018_Gÿä_x001F_R@Y_x0018_ÒÓö_x001E_R@_x001D_úÖ_x000C_D!R@xÐãÕ/%R@$a,a¢_x001C_R@Ì}j/_x001F_R@gk´À@ R@R,_x0018_#R@&lt;fk»!R@Å¸ðq R@_x0004__x0005_aÝþ'#R@LYv_x001C_R@|é_x0016_	!R@s¹6Æ_x001F_R@_x0015_Ìð.ã#R@à»É8e"R@ö_x0004_¾,_x001C_!R@VÒD÷ R@NºìS__x001F_R@kâu½#R@*ÜºG"R@¯Q]_x001D_R@Ý_x0018_òX R@°cÚò³_x001F_R@¬so"R@_x001C__x001F_u_x0003_c_x001D_R@sÃºÁ6"R@íËd«_x0005_$R@._x0002_úy!R@¬#gò_x000E__x001F_R@$·- R@Ó;r_x0014_!R@R&gt;½ R@_x0010_y(Äü_x001E_R@&gt;rÆz R@¦vw_x0017__x001E_R@±AAp_x001D_R@¼­1[i!R@õY@_x0004_?!R@áD$ R@_x0001_=y_x001F_R@á
_x001E_Î_x0003__x0006_Î_x001F_R@Ø±Ö:O#R@&amp;Í·è÷$R@²Tü_x001F_R@ÿ´ò_x0002_ R@m;Â¼8!R@z_x0001__x0013_®_x001F_R@òÿ(  R@	Á_x0012_Sß_x001E_R@6_x0005_ÔÏô_x001F_R@æ _x000B_¢}"R@Í%þ R@e_x001B_z«#R@ìzþ6°_x001E_R@X_x001A_Æ3T$R@ô«g__x0014_ R@¶&gt;0Üá_x001D_R@À(2Ì!R@jl®û¢ R@B_x001A_ÿ]N R@¡Ã£_x001E_R@&amp;¦/l_x0008_#R@_x0005_ñLV#R@Ðäü»Æ!R@«8ô_x001E_R@¬_x0005_%ú_x0003__x001E_R@â_x0004_û#R@¶6ümï R@xað¶{$R@_x000B_Pm#°_x001D_R@×êíº_x000E_ R@_x0013_Ü:_x001E_+_x001F_R@_x0001__x0003__x0004_&lt;CV_x0016__x001F_R@ª$ë_x0006_½"R@_x000E__x0011_ÑÄt"R@âo_x001E_gÿ"R@Ãh!"!R@-tL÷_x001C_R@a ¼+9#R@×_x0018_y¸E R@¯õéý R@´Ó_x0004_ò#R@{R» ä_x001E_R@E
:)_x001F_R@èí_x0001_¡q_x001E_R@_x001C_ºèí²"R@õ+òè_x001D_R@_x0003_ceÄ³!R@_x000B_|,å$R@ØdSº_x001E_R@¦ºG_x001D_R@©5_x001F_R@RfðI}#R@Æ"&gt;y_x0002_"R@þ»¤»c_x001E_R@`ÅôiU R@ÖÉlÁ_x001D_R@þ@*Øg!R@_¼û"R@ØÃ_x0015_À1$R@ö_x0008_ß$R@.Æ@!R@JIçxò"R@BC14_x0001__x0003__x001F_ R@ª¤µç_x001E_R@:41_x001E_R@[âW/_x001D_R@4K2)¨_x001E_R@`_x0017_}û_x001F_R@&lt;Å°þ_x001E_R@3pd2 R@G°_x0002_v#R@L`X!R@ZºÌ_x000B_L#R@_x000F_(·_x0001_©#R@^|'·!R@À¦M¶F#R@ ^ø¿Û!R@ûpR"R@Â_x0019_¤¹À!R@$£'2_x001D_R@:=)C R@Ú~þ_x001C__x0019_ R@Áz8Ø_x001E_R@­'w!R@}-û]Ñ!R@eP÷^_x001F_R@ùU&gt;#R@ê#yAç#R@XÜ$ìÃ"R@_x0004_&gt;²Ø_x001B_R@òV
"R@è_x001A_©_x001F_$R@Z_x0010_i ×_x001D_R@È+Ï[â_x001F_R@_x0002__x0004_s_x001A_ëß­!R@ÑßNb R@ÑÍ,$R@nÕ)_x001B_"R@:+`"R@m¾Ù"e R@_x0010__x0005_!R@_x001C_øÙ¡Æ"R@éö_x000C_þ6_x001F_R@ºol_x0019_y_x001E_R@_x0008_&gt;¼®"R@k_x0013_l&lt;_x001D_R@Þ:Ã$R@þt,5(_x001E_R@®äV¾©$R@wàQYQ_x001E_R@Têçl!R@j0§`_x001E_R@#_x0008_Ý"R@ÑÚ-?â_x001E_R@_x001B_éf_x0013__x0007_$R@_x001F_7V_x001F_R@qåé_x001B_R@ë:PHö_x001D_R@&amp;_î_x001C_R@@ )Å_x001D_R@#x
_x0011_$R@£`_x000F_W³_x001F_R@I@g_x0018__x001D_R@T/)_x0001_Í#R@_x0003__x001F_Ø[ R@&amp;Í£¡_x0001__x0002_à_x001F_R@b_x000C__x0003_Ë_x001D_R@Û¨¯S|_x001F_R@¬©@_x001B__x001F_R@.ÜÙIâ!R@êæ;® R@Þdüëq!R@Q_x0017_æ» R@©þ\Ó_x001F_R@d¯/íÅ_x001C_R@§_x001C_&lt;i_x001C_R@O¢,à{_x001B_R@Ab_x0014_²_x001E_R@@eZ_x001D_R@_x000E_º_x001C_~´ R@èef¯_x0004_#R@¸0e¿_x001F_R@ÍtCÞÅ R@_x0010_ãâð¶$R@_x0016_ô&gt;A$R@½_x001E_§:_x001C_R@;ý³=gCS@Nü6S@_x001B_D_x000F_P6S@ßh_x0010_ãCS@µ©rø&gt;S@Ð7Ìÿ_x0016_ES@_x001B_1+o#CS@¼ý_¼_x0005_FS@£
%TCS@Wd¢AA9S@x_x0018_¯&lt;S@_x0001__x0002__x000F_Á!_x001C_@S@ñ_x0019_4&lt;S@ð_x0003_«t}4S@À½È®FS@·?7éÕ3S@xKé=S@ïé²çæ&gt;S@)U¿_x0012_JS@KËþ&lt;K7S@Ö/Ñ^iIS@qôÉ)S@wÈ|h_x001D_NS@oÂI|?S@âÖQS@`oë9S@_x0005__x0005_ú_x001C_Ñ(S@ãëU^NS@à»ä¾[7S@%Ó5
ES@ Ó]ÌUHS@)_x0012_Úf?S@Õ×@&lt;S@ïyðJS@Oã&amp;ç§@S@¸7ßæë8S@_x001F_{$c0JS@s¸_x0005_¶5S@ÌZ²6S@ê®?S@$fË¬¸DS@;÷
Í0S@4iUÙ_x0001__x0002__x0008_7S@_x0017_ùÐçj,S@@qÌ¡_x001E_0S@_x0007_õ_6@S@_x0014_#®±GS@ê_x0006_/v_x0017_8S@u5&gt;S@ù_x0018_òRÙAS@ñÀV¡oDS@/£d=S@á@# 5S@²_x0007_z28S@²üR.	=S@º&gt;_x001A_Ü¨2S@$¬ã_x0010_e8S@$'©Zô7S@°ä_x0015_íªBS@ÇC_x0006_@0S@Ú_x0006__x001F_Ì¯JS@~X_x0008_4åFS@|o¯5S@øÚG¨o5S@h_x0015__x0015_Ö_x001E_MS@øêóÈ_x0008_&gt;S@8_x0011_0á9S@Î~L=S@«â¢u¼NS@îKí5CS@¡¡Ý_x0019__x000C_KS@ñ_x001F_diÉ,S@'ù_x0015_îø:S@W!*_x0004_;S@_x0001__x0003_V
Ä¶=S@ÑçOy9S@fÚùÑFS@_x0015__x001D_U_XBS@À0Ñú.BS@/ç^8S@C_x0013_½Ç:S@Å_x0002_Ô,8S@u3¢Ì2FS@_x0010_  NLS@×@ÉÁAS@ª_x000E__x000C_6S@Ãþ_x001D_î/FS@I§Â©?S@¡4½°ª;S@IÜ(3S@F)ãø{KS@à_x0011_[_x0010_6S@x2×_x001D_3KS@_x0011_"nãnOS@³_x0014_#ï@S@Üp\:ÆMS@­/³îa6S@Z-uFÍMS@ý¾ö_x0002_=S@A_x001D__x0004_æóHS@_x001A_¾þY-S@c)9ï6S@í_x000B_ÿªCS@qÕ ñã0S@ÿàÓñMS@È7Á_x0001__x0004_ßAS@è_x0002_HDm7S@ÿ&amp;Úá@S@5ñ½¤67S@ÄÑ¥pj=S@_x000F_éù|=S@ø*_x0003_o@S@ëüÄy8S@ ¡J_x0018__x0004_5S@¹®Á8S@´%_x0002_ÒOS@È@á}-;S@ÿK_x001F_²õ4S@F­N,ES@xÃ×&gt;ö/S@_x001F_Ü©×AS@ _x0014_`_x001F_04S@Ü{Þ_x000C_@S@Êr©;S@D¬32IS@_x0012_óEê5S@·b¥È¡8S@gOys23S@Cg^_x0003_9S@_x0003_h}éPS@[ØÕ&amp;IS@	¶j_x0008_~5S@cN_x0002__x0003_b=S@¨nXÀCS@MÁÌ(ÿ9S@#WÏ8S@%_x0017_Ó¿÷ES@_x0001__x0002_u`ÈDS@¥ý¿`-S@QI¸¬_x0012_.S@0t`C¼JS@VÍûDS@_x0015_&gt;-IS@"n§3ÜHS@Â/§ug.S@_x0010_rÿízNS@)Óå (5S@¡_x0011_jH0*S@ÂÄÞûº=S@[Yv_x0010__x0007_ES@lÎäÐ=S@_x0007_.`~BS@_x0019_à:eúCS@!_x0019_TUkES@2	_x001D_Ë:S@+Di[*S@ mÙmÖ.S@_x001D__x000B_UCS@|ð2";9S@=¢_x001B_1S@¾Fîó.MS@ u1½CS@C¼_x000E_N5S@XåoMFS@çì²GJS@¨WÏ_x001C_~0S@DF`5S@Ú'/Ú?S@_x001A_z
'_x0001__x0002_ú=S@2T AªIS@ ä_x0019__x0002_6S@_x001B_ò'®'S@ÿ_x000B_÷æ*S@ÝaÏ_x001A__x0015_FS@_x001B_A½ãÉOS@&amp;k_x0006_¦DS@û_x0008_TïÈSS@LE_ÓKS@J_x000C_sK_x0017_7S@/:Fh·-S@Jû|sª:S@_x0008_y_x0001_ÂèIS@ªë¸BS@°£u³|&lt;S@âV|h¹:S@Y
»úC@S@ÂY_
MS@BnçDS@ÅÄÐ$JS@_x0005_órCS@ý#d_x0003_B5S@±lc_x001F_yFS@¥_x0010_|þî.S@¸±jp&gt;S@_x0018_íÂÓÜ4S@º_x0002_ÚKS@âý¾ÂjKS@_x001D_xY¡3S@gÓ_x0008_s»2S@fe&amp;p5GS@_x0001__x0002_Wï1QS@·0úGS@k¹k&gt;ÓJS@éòz}øAS@Óõ4ÁþBS@_x001A_pÉXDS@B¨vDS@Ã_x001E_ÏÁJS@k¤ÄÓ/S@z÷É_x001E_GS@º_x0018_M GS@j;ºK@AS@?5ù;h2S@{´ë9S@´Ø_x0003_2S@!,­³&lt;S@_x001A_ÅWãAS@sÊÕvPS@_iwòü2S@8ôN_x0004_æ:S@vû_x0017_&gt;S@O_x0011_û¾4S@åàÊ0BS@4Óª6S@dÛÊ·&lt;S@_x0014_b¹x@S@É¼|Ó&gt;S@ô^¼§&lt;S@¼pgIHS@&amp;'ÚíCOS@nâ¾wES@bÉ_x0001__x0002__x000F_SS@_x0018_XÝÛ³+S@¢_x0019__x0017__x001B_ôIS@A¬=+{QS@ÿe_x0013_Ûò8S@xÚ_x0014_Ãi6S@ViPÿÁ7S@]n¥6_x0016_?S@_x0010_È_x0001_²_x0017_AS@^ÄFìÐCS@!uZIS@!¸3iÌ&gt;S@)ªÙ=S@õÊ_x001E_É4S@T¾cd9S@»_x000B_ð»_x001C_4S@+_x0012_CHæ?S@¤_x001A_~¿0LS@Ìw&amp;]¯HS@_x0002_\â¡AS@Ó°9p;S@§f¥ºFS@3MUÓ2HS@_x0003_b_x0010_:U@S@&amp;"ô¿@S@Uº_x0004_ÂHS@[æ0_x0018_-S@tÊG2S@Òeäû­;S@/GÄÆ&lt;S@_x001B_ÅG·/S@RòadE;S@_x0001__x0002_î$_x0010_C_x0012_9S@w8Hå_x0019_BS@_x0005_ïO¶9S@_x000B__x000E_3»2S@O@¿Ä0S@_x001F_tã_x001B_³7S@@÷ÛÏ&lt;S@_x0008_ÇðÍ/&gt;S@)&amp;×_x000B_DS@KT_x0011_µK&lt;S@_x0018_ÓëFS@3+¸Õ~&gt;S@Ñ£*B4S@ì(o:S@_x0006_«^MPS@åã3Å&gt;S@¼Íb_x001C_^BS@¨?Ò·O:S@_x0011_¸ê}&amp;ES@5çÀ
!DS@_x0013_ö­îì3S@_x0006_Ùf6S@Nf:S@êÓ%÷RS@ý_x0001_Ä4DS@½Z+ô_x0018_PS@z_x001E_&amp;rK9S@ÍÞ£=RS@õN1~ê&lt;S@iß?{HS@_x0003_Ù§º]GS@#bµ_x0003__x0005_Q8S@¶Úù8+S@ `_x000B_LJS@ÖÌ¤ÉIS@r(rdFS@âó
_x0001__LS@_x0002_¼îL~TS@÷_x0004_}LS@©`¸©ÚDS@_x0004_î,¼á2S@&gt;~Xc¶ES@_x001F_Ó$_x0015_2S@_x0018_|¤_x001F_:S@ÜèÈÀOS@KnmîES@?DæAµ1S@½òLS@'_x0013_GîÀ&gt;S@cê_x0011_UFS@ô×7À+S@r$~}Ö6S@nÎå:S@_x001E_jk
IS@»Î_x001F_=S@²ÒÙÇES@TY_ Z;S@Í*Ù(@S@_x0016_üèb_x0016_4S@¹S_x0017_*v?S@_x0019_³¨_x0013_1S@ÄÍ)óXAS@ä_x0014_SÆ«4S@_x0002__x0006_ën_x0006_?æ5S@aÿLGS@"bö_x0008_nAS@_x0014_ªM_x001A_LMS@uL²èBS@³gI_x0002_4S@?åÖ¶¾;S@\Õ|i_x0007_&lt;S@ÈðÅX_x0010_;S@]_x000E_bn+=S@7	_x001B_AS@_x0017__x0001_¬ES@=_x0005_ð07S@&amp;ÆM_x0012_AS@µfÍ_x001B_YES@°Ð_x001C_.~GS@ýÐÐË6S@øoY¨°PS@»&lt;Ý3MS@àùó*3S@å&gt;bRCFS@ö'ri7S@^P_x0002_¹LS@ÙX_x0010__x001F_ü?S@xO_x0003_	I:S@vÿ_x001F_1AS@2_x0013_r%MS@¶êS_x0001_c3S@Ý_x0015_Ä_x0004_3S@	5_x0003_E=S@Ó_x000B_;ä4S@~|_x0017_°_x0001__x0003_È5S@Nc,Ö-S@_x001C_L4IGS@yáÜHS@AU_yÖES@­`Ò8@CS@§®ø_x0005_ñKS@ðM¡ÞYNS@_x000C_¹ÇFS@Þ`Z[1S@_x001C_Qò+,S@ãò³È÷@S@	¯££
8S@^ _x001F_IDS@i_x0002__x0001_Z_x0010_HS@X³ãÀ&lt;ES@yþM¹8S@_ú0M_x0016_CS@ï_x001D_eª+GS@ö´Ñ°lGS@Z?£RGES@é_x000F__x0011__x001F_/=S@_x001F__x0007_ÓS²@S@g@À!KS@Þn³G&gt;S@,úÛÓðCS@Í_x0019_ 9S@t_x0003_y!æ&lt;S@VpWg:S@±_x0003_å_x0007_2S@o,É_x000B_,S@Zü_x0013__x0015_)AS@_x0001__x0002_Å_x0014_öÖGS@¸Nc 7S@ «mî1S@ìj¿Ë?S@Â!OðÌ;S@_x0002__x0011___x0006_¨HS@_x0016_È9S@m°A _x0006_:S@à_x0005_66S@)	9-&lt;S@_x0011_Znýü/S@3J¯ôBS@óED_x001F_&gt;S@A÷kèEIS@_x0016_²¿_x001B_
BS@Þn_x0013__x0011_ÆKS@lÒýQS@³Çµ×:S@·f_x0014_nI?S@MRZ!?DS@õIó`ð0S@i6º´9S@Êú_x0012_&lt;S@|i©KS@c_x000B_LS@Kí¥-¿?S@Þç_x000F_ökJS@ «/S@_x001D_2¶:#:S@_x0005_V&lt;&lt;x;S@µÇ(UÙ7S@ Ö_x000C_M_x0003__x0004_ûDS@ZFK@S@Wnß(°&gt;S@AýÒ;_x0016_OS@è°¸­JBS@3_x0013_ÉÇ1S@ÆQH¤$?S@_x001A__x0001_=_x0018_åNS@×_x001F__x000E_üTS@ð(ÅÁ+.S@_x000F_vÍ_x0002_ð?S@eh^_x001F_½AS@F4¹oÃBS@ºëð9BS@+ÞsÂDS@_x001F_¦aù¯.S@~xÜñ4S@		_x0004_&gt;S@_x0018_(æA8S@ÖOI_x001B_D3S@^_x0016_íÞ;S@B_x001F_¢TN=S@K£¨p9S@Vgåwa&gt;S@eÇ¾VVS@¬?9åd/S@Ó·HCS@®ò_x0012_i@S@_x000B_JëgHS@U¿_x0005_Í9S@áÞÌØkBS@ M_x0001_ÐòBS@_x0002__x0003_µÈd¥¸3S@_x000C_&amp;­C?S@^±z
^4S@_x0018_`ëAS@dªÏþ&lt;?S@Ã_x0002__x0007__x000B__x0002_?S@_x0004_qõ6C/S@YmIÑIKS@4_x000E_ISS@Koj&lt;S@b)_x0011_x_x0003_GS@7}`&lt;S@_x001A_û?NS@âb_x0019_(_x0005_QS@¹_x001E_Á61S@ÂýèR1S@íó;S@;¨û:*?S@³&gt;Ð1S@x_x000F__x0019_°ðGS@õ&gt;CS@øbÞUÒBS@59_x0001_U;&gt;S@ìÓ6&amp;r0S@_x001B_ÄTû`AS@ë_x0018_¦1;S@_x0006_ê_x0003_öLS@5q5_x0004_Ï@S@yTëKZ?S@Ès_x000C_ÃGS@_x0004_±_x0002_D¾IS@]&gt;GÒ_x0004__x0005_&lt;7S@_x0011_ßF=S@YEÚ$;S@L_x0005__x0002__x001D_HS@ãj°_x0004_&lt;S@ÕÑ:_x000B__x001B_/S@e1	0:S@@"á62S@Éi¦áÈLS@|.Ã	,6S@&lt;2_x0016_u@S@¡µ=L;S@Óº­§Ó8S@ÈÇË_x0008__x0016_IS@YfÆGí7S@î^yÝx.S@2`Do3S@JKåÈñ¶_x0010_@äµn/ýN_x0003_@`_x000E_6j_x001F_ù?_x0003_î'bõ?»(S=_x0018_L_x0003_ÀÈao®;_x0001_@¢¥ÊöÊ_x0013_@Ô_x001E_Pö_x0012_P_x0002_@_x0010__x001C_ÊªÅxØ?`àëìyg_x000E_@_x0004_Èúé_x0006_@_x001C_	,j_x001D_
@næË½J¢_x0014_@fHpì¢_x0018_@Xóg+TP_x001A_@_x000B__x000C_8øÙÊ9.ä?­éò8b_x0007_À@Ò¢2õ?p³à¸Uð¿&lt;"Hal_x000C__x0012_@å`_x0010_ª__x000E_ÀfóË_x001A_¿î_x0011_@Àý_x0015_îiµ?L_x0013_^ú²_x001F__x000F_@ì2"_x000F__x0003_ô?Ü_x0017_K_x0003_Û_x0008_@ß4ApÕ_x0004_ÀD_x0012__x0011_ïm#_x0005_@V_x000C__x0008_	Ó_x000F_À|0]Ûm_x0010_û?°YÊ[é_x0005_@_x001E_Éklg_x001B__x0015_@
_x001C_Óî©_x0002_À._x0018_ö|_x000F__x0017_@u¦5ãû
ÀX_x0001_@»8ç	@ ³E°Æqã?=á^·M_x0001_À¤´­ïÄ4_x0010_@ _x0011_hÍÕ_x0011_@Lð$çþ3	@ALYäþ¿_x0006__x0003_qö3_x0018_@Ø_x0007_»3_x001E_¸	@¬¿52§÷?¸R0H^Ë_x000E_@dØ*û_x0002__x0003_9F_x000E_@öÏ_x0014_ñ_x0014_«_x0016_@^_x0018_SeÆ_x0017_@t%a×á_x0008_@PQø.{ú¿È+î_x0014_- _x000E_@h]_x000C_(jà?_x0018_J®`_x000F_@xS²¢L/é?ðï¸_x000B__x001D_nò?Xffø&amp;å¿0TÊ[Âdô?ÀW_x000C_,IÉ_x0011_@&amp;_x0002_Â_x000B__x001D_X_x0016_@_x001C_Ïr%÷?_x0003_K_x0006__x0005_ _x001A__x0016_@À_x0011_Ò¨!_x0012_Í¿-V&lt;ÔÑ?&gt;ÎÃ.Ø_x000F_@èë	Øàæ?§¸ñ$Ê½_x0012_ÀTKýú?_x0002_ª*t:ªù?hõ%ÀLk_x000C_@°üoûälù¿_x0003_ÍWÆÆþ_x0010_@_x0010_f»ÉÚ{æ¿ÈBTÙñ_x0011_@à/ñl®ó_x0001_@`WhàÊ`ç?¸!µ&amp;º
@&lt;ú·ù_x0018__x0013__x000E_@_x0007__x0008__x0015_'NDä_x0001_@Ó¶ïv¶_x0019_@øáuÄÑ)_x0010_@àÁ ¤_x001F__x0005__x0011_@l_x0018_"Ûå
@_x0008_#Ï-¬_x0017_@&amp;Öâ®_x0011_@V_x0015__x0018_
ö¿H_x0012_Ô¯_x001D__x0013__x0002_@ mY`¥Á¿¦s1ò»_x000C_
ÀÄZÃ_x001E__x0016_Ø_x0003_@°2¸ÅyÁô¿¼\öÂ/_x0004_ù?oK_x0005_¤úù?X}xàè¿_x0007_ü-6J'Â?·Ö¸Çf_x000F__x0006_À|°Ç_x000F_ýo_x0006_@ ö³á!Ö?d©ÞÁ-z_x0016_@ètBÝ_x0003__x0018_@ø7|_x0014__x001B_Íè?QäRZÜ	_x0003_À³âF	á?æÔùü_x0011_@8õ;Fçé?Pô)á5Jü¿qa_x0004_ÀT(íê¹_x0007_À_x0018_B.4§ë?@FÂw
_x0014__x0011_Uá?|ÈS¼_x000B_@_x0001_¶í¨_x000B_À_x000C_£Â¦û_x0018__x0011_À^[ÊöËû_x0012_@É_x0011_vû_x001C_P_x0002_Àh_x0006_ÞçÖÚê?d÷°9GXø¿Ð_x000E_º·ëØ?ô­îÁçc_x0006_@@²áÊj2ã¿ø_x001F_/ÃÇÄê¿ªNöm_x0015_@ïæ`³_x0008_@ü_x0004_)ÂÃ&amp;ö?à»*A~_x0004_@x1ÙÉî?@ú&gt;YlÒ°¿Ô_x0004_gáE_x0008_@äS|=¬_x0014__x0007_@\¦³&amp;#¨þ¿È	Âòi+_x000B_@@R_x0017_òíã¿_x000C_è_x001C__x0014__x0005_ô¿$üñüê_x000C_@è`Jl	ó_x0016_@Nõ_x0003_@t¼_x0005_(Á_x0013_@ ÒZQAû?_x0010_Ò
Ýë?¼Ñ¦_x000F_î_x0012_@ð_x000E_ñB¶ôí?_x0001__x0003_&lt;nU¡Wèû?ð(Ä_x0018_{Ð¿0Ìô_x0012_ÀÜ?`^ËÀèìÍ?_x0001_Ûá¡¢¶Þ?Ð4ÌÝ'}÷?üÌ;¹õ?&amp;b¿5»«_x0013_@_x001A_ðñukN_x0012_@8°l_x0007__x0006_@ä
7Í_x001D_)ð?_x0001_S{´öø¿|GÈ;*Ãð¿x]üFâÌ_x0001_ÀXD*Óç? ÛV_x000F_"_x001A_@0ÃÅdtÐ?2iÐ
Ë_x0006__x0002_À_x0018__x000C_W»~ãþ?Pö_x001F_
É°_x000C_@À/ÅÄÎ_x0010_@ð¦øx""_x001B_@Ðk_x000E_ýNsó?°_x0007__x0018__x0004_2_x0002__x0016_@Ü´6?_x0007_@t¦à_x000E_¬Ä?°2iü_x001E_Ò?DõN(_x0008_@ã«_x0011_ì)G_x000C_ÀìÒzòB_x0005_@ÕH½s¦_x0016_@_x001A_ù¹6_x0004__x0007_úã_x0018_@ÜIm_x0006_Âý¿:gÎü^õ_x0014_@0å×Wm_x0001_@d¨J_x0019_SJ_x0010_@ôË[i»_x0007_@0&amp;&gt;Uað?v_x0008__x0008__x001D_?ª_x0015_@È6§JbË_x0006_@Èï®nrk_x000F_@?êñ@A_x0001__x0015_ÀÐfª§_x0019_ÿ? ëô³_x0014_×
@°N½â_x001E__x0011_@_x0004_®7õ_x0004_G?M\_x0018_@$Ekû¤_x0002_@@_x0014_d_x0005_þû¿_x0014_øÞ,²_x0001_@Ì&gt;k@_x0019_»ü¿@,_x0011_/?7º¿ _x001B_Ì_x0018_íå¿òýU,_x0016_9_x0011_@H-°_x0010_Î_x000F_@°&gt;"Aþö?rCãV¨_x0011_@8_x0007__x0003_0_x0006__x0012_@h_?©ºâ?_x000B_§ÉæíÃ¿ÜùwÂq_x0013_@j¬à³_x000C_2_x0017_@°ß_x0018_j_x0011_@_x0003__x000B_`Ó_x000F_X_x0006_õÇ?&lt;l,øøH	@\_x001C_GÑ0_x0014_@`r6Â_x0019_®Ý?LõB__x0013_¯
@:c)¨$_x0004_À_x0014__x001E_
Eæçü?_x000C_¸¹ØØ_x0008_ÀÐUw_x0007_î+Ø¿_x0010_r¹¹ò¤ó?¾_x0005_Ã|é_x0017_@8_x0010_íVÇ_x000C_í?°]`²_x0015_'_x0013_@Xl	öú¿ ë¯¯/_x000E_@Ä_v·Îú?(_x0019_Ê,y_x0010__x0004_@h_x0010_Õ]¨ôå?øö^ÄÂö?X_x0012_+v_x0007_@$AÛ^ø?èæéTo
@_x001C__x000F_)#9ú?83I_x0016_¡î¿ÄU/ÓÑò?à¨¯:@ê?tÎDg¡d_x0003_@c-#8_x0019_ô?ìJ÷ì_x0012_@ÀvJ_x0002_9Ð_x0014_@ô{¸þÅ_x0017__x0001_@_x0010_óÖ_x0008_
¬&lt;Ó?|Âa§ãåõ?_x000C_Ã³©ì?|^s¹=õ¿_x0004_4!ÖØ_x0003_
@ÄUPç¤¦ð?Ö¤09³? ÕlÒÈ_x000C_@¼Ë_x0005_q)Ò_x000B_@Êë)_x0015_O	ÀæÔ_x0018_7ÿc_x0012_@Eø@ÑX_x0017_@"½"Ã&lt;_x0014_@¸_x0005_tÛ|_x0006__x000B_@Êg_x001E_Õ»×_x0013_@(ã_x0002_,="þ?ÌvuØÖä_x0015_@ PÈÍÔ?häR#WL
@Äô¸ëó_x0007_@PÖu¨ÿ¿ ?4^&amp;_x0001_Àê³{á8_x001A_@àÈn1
¿À?0:_x0012_ôà¿4@/o6_x0004_@Üä_x001C_[ÄÐñ?Ô¸._¿_x0007_@ õûFÑRë¿À
QvÍÑ¿Ä«_x001E__x0017_ü?t/hä¬ù¿</t>
  </si>
  <si>
    <t>9e34f23adeb0ac5aa2d38d4e05745ca2_x0004__x0007_ _x000B__x0017__x0004_yß? rË¸ÿ?_x0018_sÊÊÊ¤ø? Y©_x000B_­?L_x0018_ë/Â_x0012_@Ø_x0007__x000E_¶&lt;ûâ? MïF_x001D_Q_x0016_@$¹lÏ	¬_x0010_@X+Ñî¨	@¬_x001A__x0005_&gt;X_x0010_@\³Þ],;_x0016_@¨_x0012_}_x0013_¢_x0004_@_x0010_ß°_x000F_aS_x000B_@_x0008_lá¬¿«_x0006_@²¾&amp;+5}_x0014_@À3ìJ_x0003_Àhp·^ú&gt;_x000B_@ÀÌ°_x001A_ì}_x0003_@peÌø&lt;î?d²_x000E_¼8^_x0013_@¶â_x0006_i®_x000C__x0010_@Pu_x001B_ùRAþ?ú_x0002_½_x0007__x0007_À,¸fG_x0011_@_x0004_Àøá$9f?°[¿Ö-_x0001_@so!é¿0©VÍ_x0005_D_x0012_@T_x000B_j*Âg_x0015_@È_x001E_¡}_x000E_ý?§ã¶øl_x0005_@]9_x0001__x0002_J_x0005_ÀBb _x0010_@B¼W`Bd_x0011_@êHµÿf(_x0012_@xE_x000B_Ò-À_x0003_@ÞQ´ûC_x0013_@X_x000C_=_x0016_A_x000F_@üÿvøBñ?vªt_x0010_¬Õ_x0010_@@_x0006_äÂî_x0007__x0003_@0ì_x0001_ÐÞÖ¿ð¾Î_x000C_i_x0011_@² c²lú_x0013_@NtÞz_x000B_@ð$z¬µ_x0002_@_x000B_Ç¾*Ê?£+D~_x0005_À À©/_x0015_@ hÃ¯	á¿vôÜ¨¤À_x0018_@¾/Ëyèn_x0012_@`_x0004_ÔÉéâ_x000E_@lB¿_x0015_o"_x000E_@l¶8·1ø?Ô._x001F_%J_x0006_@ØÐ_x0003_e©_x0014_@~][Ø.õ¿0wbû_x000E_·ñ¿0èR_x0016_¢ðæ¿¨òóCa_x0010_@_x0010_*bTÙÀÜ¿$£8_x0003_Ëaü?_x000B__x001C_&gt;o_x000F__x0001_©_x0015_@Ð;Á=v_x000C_ã¿¼5î¹ô?Ît@-ýb_x0014_@ ¤!µ1È¿H §!"_x0014_@|ÄÑ=ì_x001C_@ü÷ß¼ö¿_x0006__x0003_k_x001B_ZÄ_x0015_@°.ö÷
_x000B_@_x000B__x001B__x001C_û_x000B_@XÅ9e=à¿hÌS÷ìHæ?fM©¶_x0018__x000F_@¸D+´_x0011_z_x0010_@$Àßªôc_x0002_@´ÕJJê9_x0013_@¤Z=¼ï_x0010_@_x000E_Ð~Uæ_x0017__x0008_ÀÀ¯â_x0008_,±ü?ìü~s_x0019_ñ¿ðøD_x0019__x0007__x0010_@_x0016__x0015_ç!¾z_x000B_À_x0010_'ÕB"_x0017_	@2(¼]*V_x0010_@¼¹ßÑ_x001A__x0004_@`E_x0006__x001D_þ_x0005_@Ì_.õÝðð?(½_x001D_0íjÿ?¤2ßeò¿_x0010_®_x0012_;¿øï?_x000C_0Ë±_x0011__x0017_¾×_x001B_@pç±-_x0014_ß¿îrÝ3"Ï_x0016_@à_x0016_g¤áM_x0004_@ _x0015_£l¯_x0005__x000C_@d&gt;Ò6Üó¿_x001C_ê	*D_x000F_@Ê_x0001_å/_x0005__x0014_@_x0011_ýðkYüÙ?lãø	@D8@è7ó?²_x0004__x0019_&lt;µ_x0004_@°_x0017_}Ê_x0006_ï¿_x0018_#¸cÉKó¿XÌñ_x000B_´é¿_x000E_4?×7Õ_x0019_@_x0012_ë«&gt;_x001B_@ðêY\ôÎ_x000C_@_x0018_ÞèEw*_x000C_@T_x0002_#¸?q	@Û¿_x001C_¸þ?°R_x000F_&amp;ïñÛ¿ù!ú]ñ?ÿ$2"*_x0006_@_x0010_X*96E_x0013_@ÄWÑAÙ_x0016_ó¿¸)_x001A__x001F__x0008_æ_x0004_@ß_x001E_z_x0007_@H§Ì_x001F_l_x0007__x0005_@ÀÛ_x001C_Ü8
_x0003_@_x0011_õ÷G`³¿pèD20Ú¿	_x000E_(±v£ó_x000F_ò?H_x001C_8­_x000E_Z_x0008_Àði%9&gt;í?~È_x001D_~$)_x001C_@ÜÉ-ò_x000C_@	ëg_x0001_mä?GÖû?´³Á_x0001__x0008_H_x000C_@hT£F_x000B_üñ¿`\ÕMÌíä?d¾6×WÞ	@?yk_x0015_/×?&gt;J×sü_x0007_@jLÑ±_x0006_À »¯ø¤ÐÊ?èúÿ*½\÷? áv(ÓÙ¿èqâR|è?´.â¼Ñ_x0007_@_x0014_gm»èBò?èë_x001E_Ü&gt;_x0017_@¤ÆNÃ_x0016__x0012_@_x0012_båÓ_x0017_@ØNR_x0008__x000E_@ÌN:spú?|éç&gt;µ_x0010_À°Ê¶­£üô?bon÷d_x0003_@$_x000B__x000C__x0004_µ`_x0005_@°_x0002_FzÖÚ?÷Þú_x001D__x0006__x0007_À_x0006_
p_x0002__x0006_@â_x0006_ÀPÅ´çÝò_x0008_@_x0018_ï¯`øê_x0006_@Ð%_x0010_cjÍÿ?_x0002_ñõcH¸þ?&gt;}½_û~_x0013_@æòO[HÊ_x0012_@x_x0001_â_x0013_ð_x0005_@è ¬!_x0002_@d¼Ö_x001C_p_x0006_@ü`[g.°_x0003_@_x001C_IÅ¬¡È_x0004_@ õC½énö¿¤ª$A_x0006_@¤6ù2âò?_x0002_m_x0019_Ì±§¿ìîuûÃ&gt;_x0001_@XåÒº¨E÷¿¨«¸k&amp;_x000E__x0013_@ÀGQ(Tâ¿_x000C_ÁoåÊû?dÇ/§O_x0002_@·´_x001F_Æ¿ÎhÍÁåH_x0014_@_x0010_@CwsÕ¿°¢ÊUYqö?´å_x000F_æ3_x0003_@¼É_x001E_ÿ_x0017_Q_x0007_@|,rF`
@ ÌbÂ9Rý?Pou±ù_x0008__x0015_@`_x0017_Á×wç¿_x0003__x0006_¦»îT&lt;_x0019_@´UWÙ¾Ô_x0005_@_x0018_¿_x001C_¯§Öý?¬:ß__x001B__x0008_@¢+j¹µ_x0018_@_x000B_¾5WÉ ?_x0018_ÅCªí¿&lt;âx_x001E_¨~_x0002_@äÞÁ¿:ð¿ÔÖ[-§|_x0003_@Øe¾{¥_x0012_@R_x000F_D0cå_x0014_@_x0004_¡S6Éuù?_x000C_#ZÌ_x0001_@®QFê÷?_x0003_h"¾Ü¹?_x0003__x000E_Ì_x0011__x000B_nÒ¿\Í¤E
@À¡±Ä49â?Z0`üØ_x001B__x0019_@Äô&lt;Ë;_x0002_@_x0016_ô®®Qì¿J_x000C_'Ñào_x0019_@ ½óTV_x0007_À¿ì%['2æ_x0002_@¸_x0015__x000E_~J_x001A_í¿xÀJ{g«÷¿ôð~ûl*_x0007_@¸ßåÒ¾_x0002_@&amp;r·$´¿%¾ú¯_x0005_ú¿_x0013_#§_x0001__x0002__x000C_Ä_x0001_@ _x0014_È±ÝÊ¿@_x0015_BpßÂ_x000B_@hy_x0016_9Hj_x0008_@_x0012_¬XBï?ê´s[S\_x0015_@ÀH¬Íý¿_x0004_Y0²Oø_x000B_@ 7O_x0010_vÔ¿Ð;Ðîý?_x0014_R¼|õµ_x0005_@_x000E_/É_x0019__x0001_À¸q®_x0006_W&amp;_x0011_@dTWÅÈT@Nô?&amp;.ÉT@u°5_x000F_ÉT@µ_x0018_O$zÉT@_x0012__x0011_1åàÈT@_x000C__x0004__x0014_ðÈT@_x001E_=_x0017_º_x001F_ÉT@]MX_x0012_ÖÈT@ßhþà3ÉT@¯5t_x001A_ÉT@:I³ÔRÈT@ÂÜ^óÈT@?_x001D_Ü,ÉT@ÂS_x000B_ØÈT@ñg_x000B_ÖÈT@jÊGñÈT@±CBçeÈT@µ'h¤ÈT@ÆãÓ¡ÈT@_x0001__x0002__x001F_6~!ºÈT@	è_x0004_½ÈT@
_x0018_ïÕ_x001C_ÉT@÷ÖÇú²ÈT@ _x0002__x0006_öÈT@/Q2_x0006_þÈT@;Ælì_x0005_ÉT@¢­j¶ÈT@qp¾zÈT@Ó0 áÈT@_x0001_ð&amp; bÈT@WÊ]þÙÈT@×%ËÞëÈT@_x0003_A_x0011_ÈT@Æå"_x000F_µÈT@B_x001D_ÍäÈT@é×£_x001F_²ÈT@_x0002_í_x0016_àæÈT@_x0008_ÝuÐÈT@Ú_x0007_qÈHÉT@_x0007_Ýa_x001C_§ÈT@£9_x0010_ÉT@n´³wÈT@RÍjZ»ÈT@¹ÁÕÈT@_x0011_*Vü1ÉT@`Éû_x001D__x000E_ÉT@3Ïã-ÜÈT@_x001D_øâ°ÊÈT@?5ë´ØÈT@XxOÏÍÈT@À}ú4_x0004__x0005_­ÈT@b?É6ÉT@_x001D_Ô¦
ÉT@ÿÑ_x000C_îÈT@(8ä&amp;ÕÈT@ÝiL_x0001_ÉT@Î_x001E_µ^íÈT@_x0019_ý_x0007_uÈT@2ëÏ¨&amp;ÉT@kqãOÉT@Tå|UÉT@ãwÁZ_x0019_ÉT@ÙW_x0016_¸°ÈT@ÌØg6»ÈT@_x0012_7iîÈT@F#ï8ÉT@_x0007_bÓ_x0002_ËÈT@sÔ­[ÈT@EÜ5·ÈT@íººj±ÈT@
_x0001_c?-ÉT@_x0006_÷ùÏÈT@«ö_x0004_ÉT@O°yâÈT@ßI\¦.ÉT@/ª_x0010_&amp;ÉT@`ò!úÈT@4Ì_x0003_Ö_x0019_ÉT@_i'¼¹ÈT@Ù_x0005_ºÉT@ûwTÈÈT@½ó­XÌÈT@_x0001__x0004_É_x000C_'WJÉT@¼9õÜÈT@Òd|~ÈT@«Ò%®ÆÈT@²n_x001D_G_x000C_ÉT@5½üÈT@£x]¸ÈT@P_x0017_Ï6_x0011_ÉT@Ñ æâ¶ÈT@|à»_x001D_EÉT@l¶ooÈT@v_x0015_f_x000B_±ÈT@ìþáXÞÈT@Çø-ãÈT@ù_x001A_;vÈT@Ô#&amp;ÙûÈT@¯£}òÈT@Oy_x0004_ä¤ÈT@r·Ë}ÈT@_x0006_9_x0016_ýÈT@oþejÈT@©_x0002_Ç_x0007_ÉÈT@ôJP·ûÈT@ýÈT@vÂµÈT@¡®ïÖ"ÉT@ÍÿºVÉT@Râr'ÉT@¿w_x0003_Ð¯ÈT@+#_x0002__x001C_,ÉT@W¬5w³ÈT@_x0017_&gt;%_x0001__x0002_àÈT@^§K8ÉT@áß±@FÉT@xÖ7³ÈT@8 ÍÑìÈT@£_x0008_A_x0007_ÈT@©Ù_x0014_3ÉT@_x001B_½ó_x0017_©ÈT@D&gt;qZÉT@&amp;2XAÉT@_x000B_¶_x0007_/¾ÈT@¦(ã¿XÈT@E ¢Ñ_x001B_ÉT@þ_x0004_ÓDzÈT@VÉ²_x0014_ÉT@QîYuÈT@OøAACÈT@f_x001A_)ÓÈT@_x0018_Ç×|_x0007_ÉT@mê±ÈT@pâ½ÈT@þ¿%ÉT@8	AÀóÈT@_x001F_S{ÈT@_x0017_]_x0001_ÉT@_b9(¼ÈT@UZ¨éÈT@_x0013_¨yqÈT@Z_x0008_&gt;9ÉT@w/x_x0016_ÉT@¢ø	oÉT@N_x0011_^d¦ÈT@_x0001__x0002_!ÆdÈT@&lt;¢ÈT@ádøFÉT@JGÃÞÈT@['MìÈT@_x001C_zá;ÉT@K_ÅàÈT@&lt;CåQÈT@féÝP0ÉT@Y_x001C_óËÈT@ô_x001C_%mÃÈT@Àe7ÄÈT@Y#ÔÈT@ÎjÒý`ÈT@ï';_x001A_¬ÈT@µubéVÈT@ûÿqv_x0012_ÉT@.ÜSbÏÈT@û8_x0007_ÙÈT@x _x0014_ÿ¸ÈT@¿)*´ÈT@Ç_x0017__x0010_ñÈT@áÞN_x001E_tÈT@ó-ð_x0007_ÉT@òn(ï©ÈT@WÀàþ_x001E_ÉT@_x0012__x000B__x0006_T+ÉT@FK&gt;JÈT@í;0ñÈT@&gt;qù_x001B_ÉT@(²v=ÉT@Tå_x0001__x0002_ÉÈT@8_x0003_ómÈT@ý§_x001B__x001A_¡ÈT@_x0004_Õ ÊÈT@Ñ_x0019_â6ÈT@bh½¹ÈT@_x001E__x001F_tÈT@På_x0010_ÉT@úÔ_x0004_EÈT@~Þ_x0013_ÉT@£ìØO¸ÈT@Â(_x001B_¹_x000F_ÉT@ÓËKÕãÈT@Ó_x001F_p	"ÉT@½Â°0ÉT@²R¿ÈT@£©$ÉT@PfiÉÇÈT@®n]w1ÉT@_x001B_ ý_x0014_ÉT@¹«DK_x001E_ÉT@D_x0011_ßÈT@SG¡îÈT@¨[É®ÈT@||?ÉT@Þ Ë1JÉT@÷ dsÈT@0	¾­«ÈT@IM·SÉT@D-_x001D__x0017_ÈT@ÖØ½.ÂÈT@¤zÏ_x0019_ÈÈT@_x0002__x0003_f_x000E_%LòÈT@ÖP©äÈT@ÿò§_x001F__x0005_ÉT@
«èêÈT@I8i¼ÈT@54)_x0013_ÉT@l÷_x0001_ñ£ÈT@dµµ£ªÈT@Ý_x001E__ÈT@äRz ÈT@á_x0005_)ÅÈT@ ³P_x0004_ÊÈT@ÝÈºö_x0015_ÉT@ÂÓ_ðjÈT@ùVXocÈT@±)ä ÈT@_x0004__x001A_u6&lt;ÈT@ü,iÓsÉT@þÉ§ÈT@Ï¶Í±(ÉT@TLwô_x0011_ÉT@¾%_x001D_£ÈT@}[hÈT@fF_x001E__x0011_×ÈT@ÃéÖ0	ÉT@nò|/ÿÈT@ £ {ÈT@A_x000C_¢ålÉT@ß}îu_x000B_ÉT@PË{_x0001_uÉT@(^(n¿ÈT@äH_x0003__x0004_KÈT@v¦HÿÈT@Ïà=ùÈT@äìÕÈPÈT@_x0002_åßä_x0016_ÉT@ë7$ñWÉT@à&gt;v_x0019_ûÈT@ük¸¦µÈT@3"Ö_x000C_ÉT@'_x0008_¯«ÕÈT@_x0012__x0016__x0018_ª@ÉT@_x0001_&gt;ùäÈT@Üøhv2ÉT@¥G_ÏÈT@WâÆÈT@î¸^ÉT@IYã¼¥ÈT@O¼¥=¥ÈT@8ÙIÈT@·À{ÄúÈT@s
wvÈT@JXE¼ÄÈT@_x0003_5ÈT@Õñû_x0008_ÈT@_x001B_³§#ÉT@2õöwêÈT@ô_x001A_òÅ½ÈT@ï_x001D_²MÈT@Uq¿¤ñÈT@5ËC¨ÈT@X°ÒÈT@Ìè!ÎÚÈT@_x0001__x0002_Ôö¬oéÈT@C_x000F_"_x0006_ÉT@_x0014_#A_x0004_ÉT@_x0016_}ªÈT@1°á}4ÈT@~HJ6mÈT@¡_x001D_öÂÈT@YAEÛÈT@_x0001_[H¿hÉT@=Ø&amp;N¨ÈT@
ÔæcÈT@°_x000E_,_x000C_*ÉT@Î_x0015__x0010_°ÈT@_x0013_À_x0016_"¯ÈT@:rWÈT@6'@H_x001C_ÉT@sÑVQÝÈT@daa½ÈT@=_x0003__x0003__x001B_ÉT@^.Î_x0012_UÈT@_x0013_7k!ÇÈT@_x001D_+æÈT@¥á¾ÈT@ dA7ÉT@¡v_x0003__x000E_ÈT@Ø:e´ÈT@_x0019_._x0001_]ÈT@Ô¹ÒïÅÈT@üôGÌÈT@_x001A_ýÀXÈT@._x0005__x0001_Ð@ÉT@@Ôß_x0001__x0003_ÈT@lõT_x0015_ÉT@Þ_x000C_»5ÉT@V¸_x0003_r^ÈT@YÜ¢S"ÉT@êÖÃ®âÈT@	§µÓÈT@týrKÈT@['¢eCÉT@ø_x000E_ ÝÈT@ó}{÷ÏÈT@\_x0002_Y{_x0008_ÉT@_x0014_è_x0008_;ZÈT@ìßó_x0004_ÉT@Ñ?bÉT@;ß=ÈT@_x000C_}üu/ÉT@L_x0019_ÓpÈT@U_x0017_Ç`ÉT@hêK§:ÉT@ rÕÛÈT@&amp;&amp;ïÐÈT@ËÌª_x000E_ÈT@û/ô__x000E_ÉT@Ô»°ÀçÈT@m-{_ÑÈT@Î¿P_x0008_ÈT@³¿&lt;ZÒÈT@_x0010_&amp;»Ú#ÉT@¼Gq_x0014_ÔÈT@È_x0011_ÃôÈT@jtrõÈT@_x0001__x0002_@¤§?ÈT@¤HåªÈT@.bàGÈT@2ÞÅY¬ÈT@µjoF!ÉT@}%_x0007_ÈT@¦_x0011_þ,ÈT@T_x0001_+¨ÑÈT@4¸óáÈT@ÁÃ}_x0003_ÕÈT@ú5_x0007_LÉT@fê_x0007_äÈT@êÖº-ÈT@k^_VÇÈT@§XèÈT@êWÈÿÈT@_x0018_¨%ë¿ÈT@ÉtMêÈT@FàôÈT@W·×_x0013_ÄÈT@#i(ÛÈT@ôs&lt;_x000F_èÈT@À»ÉÒÁÈT@KÏíZ_x0017_ÉT@
QÙÈT@_x0016_ò°¨ÈT@ÝãU¢§ÈT@a»H©ÈT@´óù?QÉT@xbfºÈT@ZS­µÈT@Q¾ã_x0004__x0005_|ÈT@¦cèAiÈT@~É_x001A_»MÉT@+(F|ÈT@¸ø_x0006_øÈT@­°èòÈT@XD_ëÈT@ÜI+ÉT@mS:ÉT@k·(RÍÈT@ÝcõçÈT@X®&gt;(ÉT@·HÊöÈT@¡I®É_x001D_ÉT@Ý,²²ÉT@Ó²vÈT@ÐÂCëÐÈT@.ûõuÈT@_ç¢_x0008_yÈT@_x001F_à§¤gÉT@_x0016_ËøÈT@§úI½ÈT@¤WOØCÈT@ü_x0007__x0007_ÉT@¬©§©DÉT@|_x0001_ñw_x0002_ÉT@Ä)]~$ÈT@~ÇD_x0012_ÓÈT@j&amp;äÞ×ÈT@¢__Î_x0003_ÉT@üé_x0018_ïÈT@ºÉ«]åÈT@_x0002__x0007_JY"_x000B_¸ÈT@-F²¿_x0012_ÉT@_x001F_/_x000B_¢&lt;ÉT@s_x0014_ÈT@ë;_x0004__x000F_lÉT@×ïg3_x0007_ÉT@O¢õÈT@ô_x0002_z_x0019_ÒÈT@!/¨aRÉT@g ÷[ÈT@'1ÿý_x0001_ÉT@¥/,_x0018_oÈT@ÇI_x001C_ðNÉT@_x0004__x0019_,=ÈT@Ã_x001D_ýó ÉT@äì­ÈT@_x0003_y_x000B_(xÈT@i!_x0006_Ê_x0006_ÉT@_x000B_cý©ÍÈT@ä=¢ËÈT@]&amp;PíÈT@¢#ËÀÈT@í"D_x000F__x0019_ÉT@æÆµ¼ÈT@ñ_x001C_¾¡ÈT@®{_x001A_éÈT@_x001B_áÈT@|Yb_x0005_ÁÈT@Ý¸cãÈT@É1])ÉT@÷2	_ÈT@¶Ô_x0001_Æ_x0002__x0004_ÈT@Õï.Í_x001E_ÉT@*ëPí	ÉT@ÜUä_x0008_ÉT@ä=m3
ÉT@jSi²ÈT@K£&gt;ÈT@HNe_x0011_gÈT@	=_x0004_0YÉT@QÌ&gt;Ç¦ÈT@Ê_x0019_´\ÉT@Ñ·PÉT@hÎ)_x001E_éÈT@îâjUÈT@4_x0014_O¨[ÉT@_x0006_ÞZ%ÚÈT@_x000C_,·ÈT@_x001B_hO*ÉT@_x0013_Ò{p ÉT@zA!x¾ÈT@ISv_x0018_ÉT@T}ÜÃÝÈT@ç'Æ_x001B_ÃÈT@yäÑÆ_x0001_ÉT@ÄMâz_x000F_ÉT@Â9_x0006_cþÈT@´}-2_x0003_ÉT@e%XêåÈT@Ò+£ÈT@[½
÷ÈT@OðÎ4ÉT@å_x001B_Ã$ïÈT@_x0004__x0005_NwÐcÉT@GO_x0006_pÀÈT@£Ý³lÈT@_x001B_ø_x0008_öÈT@_x0015_³_x0010__x0018_?ÉT@ÅcOÏüÈT@á_x0002_°àÎÈT@"ei÷ÈT@ sý¬ÈT@y%ÉT@ß©)_x0018_®ÈT@s¢à%õÈT@²_x0003_³ßÈT@._	_x0003_ÉT@¹Pv_øÈT@o@[_x001D_ÈT@_x0001_ É@LÉT@)Så¶ÈT@»_x000C_*&gt;ÉT@MqW¨ÁÈT@9ÐQðÈT@&lt;$~ÞeÉT@°_x0001_­lôÈT@bWöc_x000B_ÉT@ÒböùÈT@_x0006_Qa×ÈT@ø¶cÂ_x0005_ÉT@F«l°åÈT@µyð§GÉT@_x0013__x000C_/QöÈT@¯¼sÚ_x0017_ÉT@ñ,_x0017_k_x0001__x0002_¹ÈT@÷_x000E_¸íÈT@_x0011_ãhFÎÈT@§ÎøÈT@æ_x0002__x0003_ÃBÉT@æýÀÈT@À©Ìb£ÈT@ºÂØqÈT@ççjQ5ÉT@Åÿ0#a®O@_x001C_÷Éø­O@_x0002_éñ¦k²O@§û_x001D_¾¯O@__x0019_yä¬O@³ÞÖµ­O@v¤I±O@säüÿê²O@_x001D_Íg×Ä°O@Í
_x0008__x0010_+¯O@"X#m­O@S]&lt;°O@Ä¶jµ°O@áuð2_x0003_µO@_x0012_±ÓÌ±O@="aáp¯O@ûCm²Ù³O@À!}w«O@w×_x0006_ò_x0017_±O@vßù ¿«O@8=®QÙ±O@})ä+ð®O@äÎ3Ó_x0017_®O@_x0001__x0004_7Å²AêµO@ØQKO«O@Ûð»Õ­O@_x0002_¦ÂU6®O@ù_x0016_¢Æ¯O@Øüð_x0003_+­O@Ý¦&lt;Ð¥´O@r]ð´O@_x0012_ÂµÍ¬O@´é/«O@ÈØt_x0002_;±O@xÛ¡(¬O@_x0015_äçIIªO@¡ ¡g/¬O@ÿ1G"½±O@T%_x0005_L°O@êZh_x0019_®O@_yf|´O@íÁoG¯O@2_x000F_ì«¬O@Ç R_x001B_JµO@Ùhþ²O@_x001D_N«¶¯O@Çü_x0002_ð¬O@9·_x0005_Ã°O@_x0005_Å_x000C_«O@0¸çôµO@|ï¥Í_x0010_·O@êì~&amp;¶O@ÑñÒÛ¯O@$äVç´O@&gt;_x000C_àº_x0006__x0008_¯O@·ì/hw²O@G)U2M±O@_x0001_[Q­c´O@ý'ª;y°O@Û`g_x0002_³O@Õ¶_x0015_ÔÊ¶O@_x0004_5©}±O@"j·E_x0019_¯O@gv_x0003__x0002_¶O@ä_x0007_°:_x001B_²O@ËÍîs¬O@t4'£±O@]_x001D_/_x000E_­O@xçÌ_¬O@_x0015_h®´O@_x0003_ûf.Q®O@_x001A_v_x001C__x0012_h´O@_x0005_¦7ò¯O@_x0019_^_ª	²O@Øf­³O@´_x0017_ä¯O@7oî¾Á®O@è@&lt;ÌG®O@áóp¯Þ´O@eôá´O@_ñÿZ±O@zR
ì«¯O@_x0005_þlÆ±O@êpåó¯«O@E§_x0014_ÂÜ«O@ççæû×´O@_x0004__x0005_¦}¹ð°O@^cÉ|Î°O@ÂÛ©_x0002_õ°O@í_x0002__x0002_Õ«O@"ª8j©O@ë*vå³O@È9_x0007_×°O@Õagí¡«O@­Ï×f#¶O@&amp;_x0013__x001F_"°O@ý¼´¯O@:u _x0015_Ý²O@,_x0001_Ì¯O@Ï'³tK­O@_x0010__x0003_3¬O@4Éù¼®O@+_x001B_ú_x0016_2²O@v_x0006_þ´O@úÄÔÛE±O@Ê¬Å7_x0017_µO@© _x001B__x001C_°O@¥Vr[h¬O@àÒ}¨(·O@ã_x000F_~³O@_x0003_¥ï_x0018_­O@=Lx2À¶O@RÄÞ:_x0011_³O@§D pã±O@_x0006_\_x0019_Ô®O@ÂEºû°O@ÀÚ\_x0005_ ¬O@ÔÖW|_x0001__x0002_7°O@ba8N±O@ïe£i­O@_x001A_ñ&lt;ê_x000C_®O@OÞhÍÄµO@t&amp;Ì7¿³O@øÆíIï¯O@HÅ°5{±O@_x000F_4»¯O@n_x0011_;®O@]4´u²O@á×o_x0003_,²O@ð_x0005_Å§Þ²O@¿(´_x0014_¯O@-¡÷aø¯O@­Y½ð×²O@ZWm/¶O@@º:U°O@_x001C_ÍÉ®O@Ä£BN¢µO@þ_x001A_øó®O@²_x0005_xûý¬O@¹iM¯O@ùá&amp;¨®O@&amp;%_x0011__x0003__x0013_®O@ô_x0015_ádô²O@ýr8øB°O@ÂL°_x0002_µO@Epä%ì¶O@¥ÀÈ!¯O@ÇK,´O@¥[á_x0005_&amp;¯O@_x0005__x0008_Ó£¿$±²O@¯Ç_x0003__x0006__x0012_±O@Gä¹¯­O@Ä(_x0014_._x0012_°O@K4êRÏ«O@{¯m_x001B__¶O@s ð×]³O@@S_x0003_ö¯O@ÙOS_x000C_ë¯O@æÔâ&lt;¾´O@ÐPi_x0007_¯O@§.Ý­O@_x000E_ûíxJ²O@Xtz³O@ã&amp;3õ_x0006_´O@þÍ; ­O@_x0015__x0006_¬ã_x000C_¸O@®¢häªO@q,ä©ÃªO@¯¤P_x0001_°O@ÆÃÆ_x0011_ß°O@ÅS_x0002__x0010_®±O@¯¢Ðö¢¬O@_x001F_Ýç¹µO@_x0012_´F°O@Aeô_R³O@©_x0016_Î¤¶·O@&amp;Z±}_x0006_°O@oÊ½$³O@	Uü_x0018_Â±O@ovSwÒ±O@d¤_x0004_-_x0001__x0004_Ä­O@À_x0014_öLY¯O@Ëì­f®O@_x0003_\_x001C_²O@f|Õ_x0003_³®O@ÊúÂú&gt;²O@_x0002_­%^K´O@8«ýh_±O@¬F%®O@SÉõÙË±O@o^Õ_x0013_´O@o&lt;_x0013_º°O@_»g&gt;G¶O@_x0016_.ûY°±O@««$DË°O@ÑÛ£öl±O@ª_x001C_&lt;¶O@¥_x0005_ÊÝ®O@Zû_x000F_¦
­O@û¶f±O@áùOUª¯O@C£Àq²O@úb|²O@_x001F_Lv_x000B_|³O@b")pªO@àjÁóñ±O@t­òY°O@Cjr_x0003_¯O@_HW±µO@_x0005_¢Ùå_x001F_¬O@õ°_x001A_'²O@K¥Û®O@_x0004__x0005_ÔJ5%±¯O@UÑ·aªO@³s`7¯O@¢\A,ë­O@Ò(_x001C_?®O@_x0007_tt´O@]õ¾9°O@J(6ú±O@_x0012__x0018__x0006_a©O@Äp_§Û±O@\÷&lt;Él³O@°¨	®O@Õ¸O@hö_x000C__¯O@GÀì_x000C_²O@íq_x000B_ûü³O@¥L$,¥¯O@%_x0017_áÞ_x001B_«O@Y_x0017_ç#O¯O@Ä_x0003_F)°O@@VO'!±O@ÐwEZð²O@+Ý¿ñ?±O@Üo_x0002_£«O@ZçM)©°O@¹]Ö­å¯O@X/ö®_x0005_°O@Äw_x000F_i¶O@UÚ{¯O@ã_x0019_¤¶O@_x0005_ÉÂ_x0013_WµO@_x0001__x0002_¸_x0001__x0002_Í²O@äáO;ªO@_x0007_ÑãI¥³O@Éµ±O@ø_x000C_5îc°O@]þ"É9´O@1_x0002_Û-Ò¯O@¾ã_x0019_µO@Ìò£FÖ¬O@öS¥­O@vÁ°[Ê®O@yAL_x001D_ù®O@e+!úªO@âW!%þ®O@/Q0_x0010_Â²O@ï)ÅÒµO@ä_x001D_¢¾_x0018_¬O@¬_x001D_ö±®O@_x0007_°O@&lt;ÌOè®O@ð¶W%µO@\Ç»ûp®O@v±y(*®O@4i7_x0019_±O@ú_x0011_*þ`³O@¿_x0004_¬Í®O@ý5âJÈ¯O@î_x001A_ø]­O@'i¦Ê¿°O@]&amp;ÿY®O@3/¥Çe¯O@ÑZi¨²O@_x0001__x0002_ñOáq¯O@,÷°þ¯O@G/ä«²O@8è¢Î³O@¬_x0008__x000F_(~¬O@ïd_x001B_»±®O@z8lö­O@Ø¢åQ!ªO@ã;ü$_x0003_²O@`ðÉ4tµO@aÛÌ_x0004_±O@lqÕ_¼³O@.´-b°O@Ú¨ÕC.°O@ß\g.³O@,_x001B_ã¬O@Æ¼Á÷°O@_x0016_ßìi°O@+¶_x000C_D¯O@æ _x0008_T°O@N_x0012__x0011_	ñ³O@§{ðÿE­O@_x0019_?i_x0010_¬O@Þny®O@É[`_x0018_³O@¬y´æ²O@.lzÜ¸±O@ü&gt;6U¯O@_x000B_½U`°O@_x001E__x0008_¶í®O@Æ£Õì³O@}&lt;ù_x0003__x0005_hµO@ùNé®Ù¯O@EÞ+d·¬O@,ß@4_x001C_³O@Ê_x0018_$º°O@ë	&amp;Bè±O@b_x0002_K[_x0001_­O@W{|òU±O@_x0002_À1±O@¶FÐÁP°O@J³=u³O@Ò6Vó_x0003_ªO@¡*'±O@÷Zi³O@([ÿ#É³O@¾©ÖçY²O@/JÅ°¨´O@_x001E__x0004_Ê_x001C_9²O@ï3Õ\®O@ù	Û;³O@ÀLFí±O@våéÞ­O@_x0001_Ã°:²µO@ó_x001F_:5_x000B_±O@:¶äK¬O@%-9ºµO@M_x0005_ª~­°O@_x0004_Ù¹&lt;ÑªO@_x0015_eá2³O@_x0015__x0017_ó®Ù°O@:ð/ö9µO@])_x001A_w_x001E_²O@_x0001__x0002_oª\Ö1®O@Gk6S´O@»7ï_x000E_	·O@M_x0017_×Òõ¬O@7|WßàµO@H^ïj­O@­_x0006_±Ï¦±O@©Y¸éí°O@Î}_x0005_äm«O@z_x0003_M,±O@_x0006_
ÌS_x0007_±O@V_x0003_¾(É²O@Ò¿[ý­O@_x0018_Ýycl°O@ÖÃ¹Ü¹®O@çëe_x001F__x0005_³O@7ÔØ´ªO@ù{ÈJr­O@
;ÌP«O@=_x0008_¸ ®O@ÆîÿQg¯O@Ý;Z#t±O@äÄy¡­O@þO2¸W³O@@?³O@nò$]A³O@&lt;ÈyW&amp;²O@l½Ø_x001D_ °O@³ñ÷Y«O@ëèZâD«O@væÏÇ_x000F_´O@ØÇ8_x0002__x0003_Ì­O@öÃ`Í.ªO@_x000F_`nò*³O@©fËzµO@H%Ä~A·O@ªåò]²O@(J¢Â¬O@JT_x0002_±O@_x0005_ýü©­O@ï1ùa­O@_x000C_UC7@¬O@Ë»9_x001F_´O@"m!{°O@ºÄØ0¯O@*È·´O@ ±O@½¥î¿ð­O@_x0019_E_¯O@»:Þø­O@èØÃ_x0018_9±O@ÎaÑAL«O@íR³!²«O@ÅÌ_x001F_±O@\s´uû«O@7hû@°O@FuªO@vWH²,«O@"bÿ³O@æÅ*_x0018_²O@¬_x0001__x0008_hw®O@_x001B_0ó4{­O@_x0014_÷ H³O@_x0001__x0002_µðâq¬O@ûÄ9ÿ_x0010_¯O@k¢¨7é°O@Æ;·°Ë­O@_x000B_²Ö?¯O@qþÓ2D´O@?Ø_x0015_.µO@«c_x0019_o"²O@L_x0004_À_x0015_;­O@§ê
_x000E_ÿ±O@Ñ=®O@	[_x001A_N_x0005_¶O@æ÷_x001B_:²O@¾ËèýÎ±O@Õm_x000B__á¯O@µ_x001E_°_x0003_¡²O@zæØã³O@±±;L®O@z7_x0018_	¯O@¹_x001F_â_x001C_´O@8';ñV®O@-¦ÏâZµO@ûDjF³O@sð3º´O@Oôï4&gt;¬O@a¯P¶q´O@_x0016_x¾y³O@øAò±æ­O@ù?òï´O@Q[Ñ=²O@l_x0001__x0012_¾²O@ì_x001F_!_x001C__x0002__x0005_Æ´O@ðY_x0001_¼¬O@p4©O@¼ØZí«O@=vW_x0005_q±O@ð_x0004_ïôä®O@(+){¨O@Ý_x001D_ÆJw¯O@úþ¹_x0008_&gt;­O@xWÔ³O@ø.ïsZ´O@_x0001_ã­_x0012_¶O@v&gt;&gt;^R±O@Bóä_x001A_E²O@_x001E_ÍÂ®O@ÌéoØÓ¬O@Õ&lt;Q´_²O@_x0002_ _x0003_/Û­O@Ûw^«K¯O@ù!1©³O@ô¼+{©®O@ÿ_x0012_]_x0004_@µO@À¾þg²O@_x0004__x0016_~9#±O@î4_x001F_í0°O@_x000F_dtd²O@ê¤Úi®O@]X_x000B_µO@_å5Éâ³O@_x0007__x0015_¾¥¨·O@½ùéY	¬O@ô[P¸»­O@_x0001__x0002__x001F_5ý¯Ô´O@V¾[-±O@i_x001D__0±O@kÔª¡°O@bP_x000B__x0013_°O@Ow²o_x0003_®O@ ÆIW¬O@©_x0008_á7N²O@ß.Òaï«O@F¬Ê²³O@!_x000E_ÆÂ"­O@¬IóCs°O@Á Þi¤°O@(inÐ²O@[u0¶²O@l^Èø±O@¶s±_x000B_³O@©0_x001C_"U²O@&lt;?Û±ë¬O@Õë­Ô3­O@uyR­O@2*ZN_x0013_²O@Þ)³i°O@L¸ðW+´O@­¯O@ø]{áa·O@ÏaÀè2´O@Ub;Õ¬O@d®b¼á°O@ÈºMíªO@2	Ußz¶O@Àÿk_x0015__x0001__x0002_T´O@_x000E_êW­O@|MIá©O@L,Â¹4¯O@	Ì_x0010_ye³O@_x0018_ï.ZÕÌN@&lt;_x0016_´eÁÎN@ã_x001F_uvpÐN@e«AÆN@!Ä­­[ÄN@ècÌ_x0010_ßÃN@ñ£IÎËN@ÝôöÌÎN@ñ¡êÎN@AIu6§ÃN@û~_x0011_¨¾ÃN@ë[Õ#+ºN@ÏZwzµ¾N@Î¬'_x0005_ÅN@_óÂãÂ´N@ªq	ýàÅN@vëÇ$±ËN@cS_x0007_·ÁN@¾vlWKÐN@Ë_x001D_EAiËN@ÄËó¿N@Þ°2äåÄN@1à13_x0017_ËN@ðLêVè¾N@_x0011_ËÅÑN@üêÓÐN@	,½´ô¿N@_x0001__x0002_éWä_x0004_·N@}FåÃN@5°_x0004_ÎQÇN@_Á¤ßRÎN@x_x0010_=_x001F_¶³N@ÓMë:ÍN@J«ï ÓÍN@"d7ÉN@æ¤c(~ÎN@_x0001_&lt;¾_x000C_{ÓN@_x0014_Ö¹[CÊN@²/µ·N@nw/´½N@E\¿4|ÄN@ó¢xÅN@¤ôl~¹N@É_x001E_õº5¶N@Å¿ªÍ»N@&lt;{IÇN@»µàa¸N@Tñ[,·N@6*@ÞÉN@ PV·N@jêÀ¯sÒN@_x000F_â±'»N@fiç¼½N@ÊiÃ§ÄN@|ËGÖN@¯+
çÖN@Ëèô\ÏN@w_x000C_ _x001F__x0003_¼N@_x0005_À!_x0002__x0003_1ÓN@_x001A_ßÿÀN@½¿QäÏN@[hâx¬¿N@³ai_åÕN@»ËB_x0018_¸N@®_x0015_hÒfÔN@ø=ÿlzµN@OH§8³ÃN@_x0014_3 ¡[ÍN@~G}ÉËN@@ü½_x0006_|ÍN@_x001F_ ÷ÄÁN@Q¼%ÉN@´M_x001C_õãÂN@_x0010_)WÂN@y²ª_x001D_:ÂN@[íÁ¬»N@ª_x0006_¬_x0014_ÆN@Oî_x000B__x0008_ºN@_x0001_ÁHÁN@±_x0006_³¾»N@·ÏnÑN@ïà9DÀN@¢6oµ¿N@7âNo(ÈN@3.2£ÆN@Óò³+¥ÊN@Z_x001B_eÈN@þ×ôð~ÈN@ZÜ:ÁN@1)^mâ¿N@_x0001__x0003_¹ Ë÷»ÑN@²¦þØÉN@öÀ_x0002_³_x0008_ÍN@%_x0017_¯j_»N@þR©6RÃN@|2_x0010_øÄN@ ¿J·ÅN@cáÐºN@öÉ_x0002_Dþ¸N@á¿_x0015_wá·N@ê!=`_x0016_ÊN@_x0012_7ÎN@_x0012_À¡ÅN@#ZP´ÇN@pÚ÷_x0018_ÇN@_x001B_R_x0010_Ë¢ÈN@e}|½¿N@k¸_x0015_C5ÃN@;ìÐAÈN@MÊt×[ÊN@qfÝ©ÁN@¨3æ¨µ¼N@»¿ñ÷¾N@m?_x0006_&gt;¾N@ÅêË¸¾N@hø_x0004_"ÒÁN@9ÕWÑÌÉN@ÃCf¿N@Û£B8TÁN@_x0004_¬lN»ÉN@v_x0012__x001B_NÍN@?¬Ã¾_x0001__x0003_
ÆN@â_x001E__x001D_¦_x001B_³N@UG¡)_x001F_ÈN@»y_x0003_-LÆN@æ-Hð_x0019_¼N@_x0007_vg&gt;«ºN@e)³_x0012_ÅN@_x001B__x001E_õD5²N@Ô9­pòËN@Ür.×{ÉN@ Þy_x0002_&gt;½N@ûªl½N@¶Mäî	ÇN@ÖÑ_ÒÈN@C_x001D_» ÁÌN@_x0007_¹É_x0007__x001A_ÎN@!P÷#¾N@_x0007__£Æ¼N@g ú¨õÌN@_x0012_]M`ÒN@lb»·ÎN@V_x0018_"Ü_x0011_ÃN@ô_x0018_ª-ÉN@_x0019_	9mÄN@!_x0012_^ãÁN@hÏë®êÉN@w² Ñ½N@ÛLüñÁN@³¨ê2ÈN@¿_x0007_«*ÁN@.ö@Å¢ÉN@|,Â_x0001_]ÃN@_x0003__x0004_ð¬_x0016_ÔãÈN@Â§§,BÏN@õ)îåÌN@ØÎ8§_x0006_ÈN@ni ^½N@_x0002_`Ü9¹N@ÏMËÈÃN@c_x001F_sÒVÐN@øío»N@¶¿á/ÍN@ÈßDM;ÊN@_x0018__x001F_Ú_x0016__ÑN@ØÌyADÑN@Ç,Å¾v¹N@cW_x0003__x000B_'ÒN@-FmåÏN@:_x001C_ÆÞ/ÄN@_x0012_ù{kÊN@É	"Ï×ÒN@Ã^ì^É½N@0ºf@y¾N@_x0018_è¦(ßÏN@&amp;_x0008__x0011_.ÕN@á_x0001_©+ÌN@®»nÄMÉN@à¤­ÜÅN@±V¾ÙrÑN@_x001E_³'áÇN@)#_x001C__x0010_ÄN@Ðê¥_x000B_wÀN@µµUÌN@R¬ÕV_x0001__x0002__x000E_ÉN@_x0004_SQÖ_x0003_ÉN@umç_x0016_ôÇN@(óê_x001D_íÄN@_x000E_¯q_x0019_ô·N@í19ÇN@Û¸½5§ÁN@ÌQ½N@O¥A0ËN@°_x001A_sÝÿÌN@ad_x000F_ÑwÌN@Ïs¤¿N@vÂÎ&gt;NÄN@ôKÍN@%­%ô_x0012_½N@«q_x0002_LðÆN@ù_x000F_âàÐN@.rzú_x0008_¹N@ Á0ÙÉN@_x000C__x0008_ÙU©ÏN@6ööÎN@pJ0VÆN@¹Ç[qÎN@îZòÊsÉN@Í±úÂN@Èâho¾N@1ßäýûÃN@»0»v½N@_x0011_¥J5ÐµN@_x000F__x001A_0J½N@H¾_x0011_Ãb¾N@SümrU¾N@_x0003__x0005_~Ð°&amp;_x001A_¿N@îw.üZÎN@oÝ{AÆÈN@4&gt; §°ÔN@¦ÄúN_x0004_ËN@£#r¡·N@Â4Ì]Õ¹N@àöÿmÀN@Çá_x0010_ÒN@ÂG£ýÛÄN@»_x0005_ªkÁN@_x0008_ôÊ#ÁN@__x0007_TTFËN@Ô{ßwËÒN@khä3ÊN@&lt;ÁMMpÏN@QÃ_x0011_JÈN@L$5=ÃN@qøeÒN@}'ûS,ÂN@:Ò$¾ÁN@~©Cì_x001D_ËN@ª±ã_x0005_ÄN@Á&amp;^©_x0001_ÔN@Á§ºN@cQ_x000F__x001C__x0002_ÊN@_x000F_6_x0010_ÓÜËN@?_x0016_Ò^ÇN@ïî(Þ³N@_x001C__x001B_½,_x0014_¸N@ýIÇìÇN@´fêÆ_x0001__x0004__x000C_¿N@i_x001A_E_x0002_ÃN@ñ®QÂ?¿N@Ðb-úÀN@^ãÒ÷JÅN@´¡xeÓN@P%»N@_x0003_è[ÁËÐN@sðZ,ËN@¼:Ë¤_x001B_ÕN@!_x0006_}XO×N@9ñU fÀN@oÙt$dÊN@¨_x0016_2ò¿N@,TäP_x001B_ÆN@3_x0007_xäjËN@³o^¼N@(_x0001_µô¼N@uòð4¼N@]_x001B_P¾ÀN@6÷ZÉN@Õ¢!=ÐN@_x001D_°PÂN@Å^GQ_ÉN@é}ù±ÆN@&amp;	kÁºN@C~_x0002_ÂN@­éüÃN@oMtt¢ÆN@¥~ËN@ý"xªèÀN@Æ£ jÛÀN@_x0001__x0002_a!»ÆN@ÁwýKØÇN@üý_x0008__x001D_ÅN@_x0005__x000B_xØ7ÁN@®Á¿_x0019_·N@J(^mÇN@¯lwºÍÃN@Þ4Dt¿N@ÖdlSÊN@[ïF_x0013_ÁN@ÕE½.ÔÂN@ôð»éÿºN@(ÄI#ç¼N@&gt;ù_x0007__x001C_¾N@Yk_x001D_)-¸N@B-gÈN@W¶1mÃN@Nþïx/ÊN@§Ëe@ÐÆN@Ë_x0002__x0015_ÈN@é_x0013__x000B_F_x0019_½N@_x0001_¥_x001D_!ÏN@ì9ÚIlÊN@K}°òÐÂN@c_x000C_¸Ø/ÑN@¶Û¸mRÀN@°J7BÖÊN@B8Øa4ÎN@óÖlÓ»N@_x001D_¸L_x000E_	ÑN@}Þ ³¹N@ý1Ó»_x0003__x0005_Ý½N@®\þ
ÅN@ºLÍÃ_x001E_ÊN@['ØRqÈN@ú¢Ð¡ÎN@îËÅÊN@¸_x0008_ìÊN@^õXìÂN@àÝô_x0007_Û¾N@hÚOç¶N@F¸%&gt;ºN@ÌZcÉ¸N@t_x0007_Ó÷±ÆN@Kò_x0004_%"ÐN@_x000C_Á6¯ÇN@TGÛÈÄN@ _x0001_¿_x0008_§ÌN@L_x0002_ÂZþ½N@é_x0003_æ¡¾N@Ö_x000E_hIµÄN@1_x0016__x001A_ÄN@"~_x001C_ò_x000F_ÀN@SÐûñxÇN@$¡_x0004__x000F_»N@9	x ÇN@dÛk_x001F_¹N@8_x001A__x0015_
_x0003_ÔN@Bª_x001E_ÿÂÏN@Hî_x0002_|ÃN@ÉVgÅN@áWPºN@º`´ Þ¸N@_x0006__x000B_êk÷Ä_x0014_ÇN@cRtUâÈN@1j0_x0005_-½N@ÝE_x0003__x0007_æ´N@þ7l½!ÌN@1ë_x0004_XñÈN@_x0017_È$ÕÆN@ÊÄæ	ÌN@Ø]÷ÃN@ûÅUªCÄN@_x0012_².Y{ÂN@¸÷Ä1ïÑN@J?ß_x0001_ÐN@[Ô_x001E_iÂN@xF£$¿N@_x0002_r_x0018_·8¾N@-³_x0016_SäÍN@E^ÉÂN@_x000C_ÌnX¹N@3ÏfÄÇN@ö_x001A_ùò_x001D_ÀN@CA1à	¾N@ïÆXµN@UÁ"@ÂN@à_x001F__x0001_«ÉN@Â0_x0008_´ùËN@/³i_x000E_ñÀN@ÌL*_x000C_©¹N@¦y¿I
ÓN@ð5¶âRËN@%íZv¼N@]et_x0002__x0004_b½N@_x0002_ÐtÁÌ¿N@Ô]HàÊµN@ºAzåýÆN@_x0011_wôuaºN@âO¾ð¹N@K2òÓÀÍN@4_x001C_ØÝbÀN@^!ÌN@Ó_x000F__x0019_dÂN@Ü_x0013_1*§ËN@"Ã­_x0001_¿N@D_x000E_¸$íÐN@þ:Ä¹Ø¹N@ðÖ_x000B_ÁN@ªWq6¿N@®A_x0006_½N@Ë©oxnÇN@n±M}~ÃN@½;ñË¥ÀN@Ð_x0003_OIÃN@,v/ÉÅN@xK_x0003_ëFÀN@Ê_x000E_lÍN@Æ0?©ÐN@!ÏÌ_x0017_O´N@+v_x000B_ÌÇN@§rN_x001E_qÆN@1Î±ÏN@±b_x001F_}ºN@P_x0007_áû¾N@_x000B_ò¥3ÄN@_x0002__x0003_Ú_x0013_iÜuÆN@'L¸N@#¿ú÷°ÍN@?õ°¾ÂN@¸èÈ;ÂN@vîØyÉÀN@_x0017_ßHEìºN@úî©WªÔN@à/~ÃEÆN@õCë_x0017_W¼N@/ÔpDÈN@Ó ÜñÁN@Ò[¦ôÊN@_x0012_Ãâee¿N@ü_x0001_¾¶ÈN@äß·ºÀN@ ¹¸¼N@;ºR÷¬ÓN@1_x000C_ÌÄFÂN@_x0013_ò&amp;WË¾N@ºB2Ö¿N@~gÏìÏÅN@ß§þÜc¶N@·­|_x0008_Ò¼N@­-w#¯ÅN@*öÓ_x0018_.ÏN@z£^AÅN@¤Þa:ÉN@2Xq4ÓÊN@_x0014_Ñz_x0004_V¿N@&amp;þú0´ÌN@&gt;õ_x0008__x0001__x0002_hÆN@x@ÆÔ­ÂN@|bw_x0011_0¶N@ï_x0007_fíÅN@[-::ºN@¿ü_x0005_¤g¸N@_x0013_Ê	µÊN@;1áóÃN@_x000B_&amp;S_x0011_ÌN@_x0015_ùdÛë»N@´5&amp;HLÌN@Ð*a&gt;aÄN@¼ÞÎ­®ÂN@rÓ$¯!ÍN@lòDÖ"ÄN@O_x0014_d_x0008_ãÆN@·BÙqÁN@nïtw:ÆN@WéXèÅN@F¦ó
ÏN@Ct_x0005_sþÍN@IAQ7ÍN@Ð&amp;ðE¼N@²kqÙ_x0004_¼N@cÀm$@ÌN@ðÉrj²ÈN@Å%é½XÅN@qº_x0008_?ËN@ä \b_ÌN@!§fí_x001C_ÉN@_x001F_¤F3ÀN@Ï]qÁÄN@_x0001__x0002_Z!¨¼N@_x001C_Õ9ZÄN@&amp;ò[i&gt;»N@Ñ'a5ÅN@æ®î_x000F_¤¶N@­!3_x0017_ôÁN@å~¦ÇN@Ü*¾àÄN@v_x0017_ÝÌ_x000E_ÊN@b`+ÆN@»àëÉ(ÃN@{_x0007_5¯ñ½N@´xdÎ/ÀN@±0¢bÁN@m©{"ÇN@ëöD8XÈN@Ú*;_x0011_ÂN@=ÂUs+ÅN@´l°ªÌ¶N@;®.â`ÅN@NÑ_x0004_ÀN@¨O5»N@Óõ_x0013_ÛËN@_x001F_À¢_x001F_ÂN@MD^­¼N@ÆØ÷ÅN@jÃKX_x001B_ÃN@¾Èy#=¾N@~ Ó_x0013_|ÅN@5ÞM¤_x000B_ÎN@É)JWK»N@P2_x000F__x0001__x0002_4ÇN@_x001F_ËðM¤I@¤Ñ_x001C_8ú¼I@Ð.;#½I@;3_x001E_}­I@h5ÿ_x0012_¶I@¼?ä_x0005_©I@S1ÎcÁI@_x0013_ø'Õ4¾I@:=ÔªuªI@*á÷y®I@
·_x001F_ÌÇºI@¨Z_x0012__x001C_¢¤I@zÐÅ¨¢I@w»]©v¬I@_x0001_+u@ÉI@D¨@¿¬­I@5I+£Z§I@£_x0015_ó¼I@¯ZW¨Ò¸I@_x000E_¾ú_x0015__x001B_¯I@_x0015_TÝÐ`ÄI@^~Í¹_x0004_®I@]ôZi­I@ÂsÇ'·¾I@ýÍÿâx§I@_x000E_jË_x0008_Ò¼I@xª_x0017_¬I@ak ~ÅI@_x0011_zÀpæ±I@m}u] I@øÂ_x0012_n;¾I@_x0001__x0004_4ðH·I@£®yo¸I@ô\6¬×½I@Ó
_x000B_ô®I@ñüØõ­I@½cy¶¶¡I@e(¦ß¾I@y.&gt;3ø°I@_x0001_¿ùôd¼I@s_x0002_Í¤I@ó_x0014_ùI@´+_x000B_~I@2³_x000F_îÊI@ê ,ñ_x000E_¤I@_x001A_¥Cá¶I@AU}_x0007_ÄI@m_x001B__x0003_è²¨I@3/{Ì ¸I@Í/)ø°I@_x0016_³ËI@2_x000E_ôÎ_x001F_¨I@½_x001C_*_x001C_¯I@&lt;ù×ä_x000F_¹I@2U]_x0013_nÀI@!?Ô!&amp;«I@c	õc»´I@þ7³E´¬I@\ÁI@.ðdð|¬I@QÛ_x0005_Ü[¸I@Ï!_x0010_ÛI@ñ_x0002_Ì_x0004__x0005_ÈÈI@÷_x0017_±bñI@.F²©I@¾u^:
±I@aºú?ÿ³I@Q4û	°ÄI@_x0008_S¥r¶I@Êc&lt;Ï^´I@_x001C_~_x0011_²I@u§n°I@Ì59Y_x0010_ÀI@\_x000B_Îþ½I@g_x0012_&lt;­-ÊI@í¼rWºI@_x0013_­JoB¢I@Ê{ÒãÚÁI@ö§fä_x0002_­I@¹_x0003_c!Ú©I@èÎ)I=½I@Õ_x0001_B_x0013_,¬I@Z¨ûÌÁI@G?ÿ/Ó I@`Ü_x0003_3ÓI@Äw«u¿I@b¾ÁL±I@&lt;Ád±J°I@&amp;f_x0017_ÛI@_x000E_ù4ò:©I@©ú¼-±I@rYnKÛ§I@ÑW®ßÍI@¸ÑMáüµI@_x0003__x0004_UÙO¿I@ a¦6¹©I@öº¶;ÃI@Hñ_x0007_ÄI@¥ÿÍý¦I@{ÙÎ}I@_x0012__x000E_ídS¬I@ÎúïI@-y_x0013_ì&amp;I@yì%¢I@¦ÊãÄÇI@_x0005_'{µI@eÞOm»­I@&lt;@¬I@_x001E_!FÙ+©I@Ãà_x0001_Ë£I@´&lt;|~¡ºI@uJÃ¢)ÃI@¥ÚÓ¬©I@_x0018_6;ÐJ»I@_x0005_©d	v»I@33®_x0010_£ÉI@û1^¢_x0007_¢I@	½(@±®I@]p,°I@X_x0002_Ì_x0017_I@ä_x0010_6ÃBÁI@Æ-ÜÎ6ÄI@¤C¼jI@hDÂI@"Ó®Ç¹I@Ò Oä_x0006__x0007_×¢I@_x0012_ØÁªúI@£øQéI@²_x0002_Ð¦_x000B_ÐI@Ò$_x001A_7_x0010_¼I@7.¬P	I@oÂ[ö³«I@_x0016_K"­I@PÌ_x0008__x0003_­¢I@_x001A_
FCÂ«I@þ®à_x001B_o®I@ÇY_x0014__x0002_
£I@6có"	ªI@ÿ{É¬(´I@´ÚA7ó¨I@Ýr_x0019_kVI@°Þ!_x0013_ï¹I@ã)u'ÓÃI@°QÅ¬n¢I@åiÿ¨m·I@_x0005__x000C_®ªI@üxÜ_x001E_º±I@ßk_x0016__x0019_à³I@g;21¤I@_x001C_9¡I@ÚßÍ}·I@º_x001A_äõ¶»I@È?j_x0001_ëÀI@ß+ó±I@ÈÄ¹_x0012_I@LDÊ_x0004_ËI@y_x000B_Ñ9®ºI@_x0001__x0003_Y`c£7I@½í~ó I@_x000F__x000E_,ÍµI@_x0010_9DM.ÅI@æ®b^I@§Ò#Ý´I@_x000C_´âÖ_x0001_»I@Q_x0011_µØ¸I@t_x001C_'ÏrI@àöÆ{AªI@×1ûI@°_x001E_I@gé¼+¸I@©´2µI@|_x0002_1®îI@D]_x0019_o°I@â[ç_x0019_µI@¼ãä¯½I@7PqnòÎI@J{ïj©I@sWã_x001A_½I@{_x0018_è¶I@àI½ÙfI@x_x0016_.Êî­I@_x0017_}­Èg¥I@~êÖêI@jýE®I@ì/Ié_x0007_ÈI@Ù=_x000E_k£I@`_x0001_`.£I@º_x0003_{m¾³I@"_Ö_x000C__x0001__x0003_¡ÍI@ÑÐ¿òI@Y+2Æ_x0005_©I@Ü¦Ç_x0013_¹®I@¦r_x001B_¹¦I@á_x0002_ºI@ÒaqâgºI@@ó}I@_x001B_j5þJI@ºbÎ!¯I@=¨ÝÝ_x001E_ËI@1w°éI@CÞïß^½I@ ÷¹³ÁI@Ë_:'¥I@_x0017__x0005_í
ÃI@_x0010_3uô¶I@U_x0013_P£g±I@ãXÛ3ºI@â¿2×/ªI@MR$V£I@4P_x0006_!@°I@Û:íä¨I@$,_x001F_Ü°¶I@á['UÒI@1ÄÔ_x001F_±I@kä_x0012_§â¢I@_x000F_oM«h¨I@&amp;}z½9¯I@Óõ_x0017__·I@¬aEOò¬I@³ñâ/´I@_x0002__x0006_êùû©
 I@­I@_x0011_¼#ÅÁÄI@3_x0008_ì_x0004_°¦I@òµÐª I@]¶_x001E__x000F_Þ°I@ÑûÌhÑ­I@ú_x001B_q_x0001_ª¼I@¬ÙÐ´¿I@$_x0004_ý£±I@¶_x001F_zªI@Àta"`²I@seÃf½I@IÙ¹dÆ¬I@ª|Ê_x000E_[©I@lÌêcÌI@ý_x0010__x0002_+«I@-úÿÚY¼I@î_x0017_Ôà«I@ÜuT_x0013_³I@2ï_x0006_-!¹I@²åÃ!Ñ´I@6&lt;_x0014_«I@°Ê@P¤I@!¶ÇoJ¹I@¤Co_x0019_ÁI@&gt; ;_x0007_¿»I@_x0014_Kr±É®I@Nõ¯_x0003_¯I@&gt;ÉÝI@jIÝ~c­I@Òø_x0005_N_x0003__x0005_:¨I@ÐöÐ_x0016_g³I@!vA £I@Û?h¦I@9ª× ¿±I@¬jÕ@¦I@µ_x001D_h¢_x000B_I@~ÚAÏÈ¯I@tsAS¯I@{çÂ_x0006_UµI@ç_x0011_!ÂI@Û@_6éI@É,=ëzI@!gÕ_x0012_	«I@Óoè_x0001_^ÂI@gC´·I@ô
Î§ÝI@í8Wä¬I@\¶²PAI@_x0013_L7¡Â¨I@d#"_x0006_ÊÇI@ôÞ_x0011_ÚªI@¦_x0004_©'ê£I@_x0014_ÉøæD¦I@ì¶Â _x0002_¨I@rb
.ì²I@¿F0_x0005__x001F_§I@µ_x0012_|MìI@üJ]¶´ÂI@vµQkÀI@_x0012__x0013_²ÝS¹I@U®æ¥V®I@_x0001__x000C_ÔO_x0003_Û¯I@_x0008_]øð¿I@R¾B­I@§Ýñ_x0004_9³I@ø×Ý|ÄI@_x0002_dßÎI@Çg*D¬I@û&gt;_x0004_RJ§I@O_L@sI@Jâ7TI@_x0003_*Ó.I¶I@Ôg6¼NÃI@7*_x000B_s³I@,Ii_x0013_®I@_x0011__x0007_Ã&lt;!ªI@E=»ë©I@	_x000E_lsI@qg_x0006_®I@2º_x000E_×J³I@cyÃ,¤I@~G¨ÐI@Ñô4v%I@+¢GÅI@»×´_x0008_"¦I@9y-A¸I@r_x0003_õDI@_x000B__x0001_ÇWÃÅI@(®¢¡zµI@,Æo×ÂI@¯X_x0005_ ÊI@EOy¦¹I@ç@_x0002__x0003_¥I@Vâ¯µI@wås((²I@å_x0016_dn«I@Se ñ_x000B_ÌI@ÔPÌÉI@ Ì_x0018_¨I@ÎÝñÌEÆI@dSí_x0016__x0016_°I@[sÇÛªI@_x0011_È{_x001D__x0015_¶I@_x000C_94:¢«I@2«É°I@ù¤VUïªI@=ºÆZ_x001B_»I@9r¾UÇªI@*B!õjµI@O_x0014_U_x0014_T«I@ë:Pñ	I@"vÔ²¯I@&gt;C¦N¦I@_x000F__x001F_ò £I@ãÀ*UÏÀI@8Å£_x0001_&gt;²I@JºG_ñ¥I@_x0018_×ç£z¯I@­jØUI@_óJ·ÀI@#×Y_x001E_\»I@=_x0010_R¹,§I@ÉÎ¾½ê§I@_x0003_UVÈI@_x0002__x0003__x001F_a:_x0018_c¯I@íäßì»¸I@½åHî´I@Ë
_x0015_tcI@84%_x001A_&amp;I@ò_x0011_=	¦²I@q._x001E_õÄI@Q5MýQ¨I@þKW_x0006_	I@OÇ7+I@:m*òm I@âÚ_x0005_Ç1I@Huëv´I@[Ñ¨I@®_x0014_M*·I@h)ìú¡¥I@U¡-ô¸I@_x0019_a© I@Xëp¿¥I@e_x0016__x0001_2¿I@&gt;_x000E__x0005_´·I@Í~_x0008_e´I@SÌ,I@^vÓ·I@ë,Q¦H¥I@ÍhG§I@çè_x000B_ÂI@V&amp;ÚÅZ°I@$_x0014_f_x0007_ºI@UE=x_x0015_ºI@q¿õ3ó»I@Ëß&amp;_x0001__x0004_¥I@_x0002_X¾\¶I@_x0003__x0011_æ®I@maè'®I@Õ_x0004__x001D_t²I@bïùºÃI@rø_x001B_Hú³I@Á¢ö§I@&lt;Å}µI@iP}«¯I@¡_x0018__x001F_ÜGÀI@²¨zÂµI@¨Îö¦I@Á/©¨ÂI@C¼rÞÌI@M_x0014_ê_x0005_æµI@µºÌ·I@Þû_x000E__x000B_á»I@¿!$¹I@æWgj¤I@Dñt_x0017_[I@DL×µ²I@ã2­rÖI@_x0017_A¤ò¤I@_x0015__x0011_SI@¸eÔÀÕ¶I@HJ·ÿ&amp;­I@ _x0003_bÃ÷·I@_x0013_Ö|¶I@ýH©I@øv&lt;O_x0004_³I@F¾Éã¦I@_x0005__x0006_yî@«I@_x0013_US¬I@&lt;Yu_x0001_KI@è7'¼¶°I@ñÅâ-±£I@éôezµI@DÅ²4¡I@îÜ_x0006_³I@ðQÑ´I@ØxV)ÐI@¾!	I@{b2±I@_x0010_ð²¹I@J½^ÑÆI@ï_x0017_Øõí¡I@ _x0002_eÖ_x0001_¸I@m4â1:»I@ÛÕµl ÀI@_x0019_ñÚ`_x0019_²I@ÒÐËZ_x0003_I@©t(éÈI@V_x0015_|µËÆI@_x0014__x001F_Î+íI@Ñn&gt;»}¢I@Æ_x0008__x0004_x`¦I@(_x001D_ËE}¨I@	Á$= ¾I@3î¥°n±I@¡å³_x001C_ÉI@©¸È_x001F_¥I@hî¥1I@/YÏ_x0001__x0002_½I@À&amp;VÝ_x001F_¡I@_x0006_£Ï_x0016_·I@_x001B_naíÚ¿I@_x0012_b¢V`ÇI@SÍÓ&lt;»I@Ý÷odôÅI@¤]éRE·I@wç`°]¾I@Ì¯óû~·I@-Æjõ0 I@6æyü»½I@½_x0013__x0010_â½I@`ô_x0004_ËÖI@¯_x0019_Ù§I@EûEé_x0016_ÆI@-øa_x0002_¿I@2.B0_x0002_µI@¸_x000B__x0006__x0012_3¼I@"UI@¨ú/¥_x000E_²I@E_x001C_Ä«_x0008_¦I@Ãu²_x000C__x001C_I@ÜÒ_x0019_ I@°µw_x0012_ö¤I@Æ_x0013_.6¶I@xjÙ¸I@àoðù·§I@á\AÃ²¼I@«/L
Î²I@Ù2PÅI@;ÜMÒ¡I@_x0001__x0002__x001A_¾cÇ_x0005_¡I@©J©^þ¯I@?¾©h±ÏI@´_x0013_Äk¹I@=D=B¢£I@«~_x001A_9UI@G&lt;ßÕR¡I@jgR_x0008_¬I@mÇÏ_x0014__x0004_I@wk$îºI@³É·5ÑI@æäêýï¾I@ÍBQ³¶¤I@çv_x0010_Þ¿I@RRhOÜ¾I@Jyî«I@ÄÙð_x0004_³I@s_x0015__x001F_³I@æ«¸ï4ÇI@àG¼h4¢I@¡H²³I@"5TÚÚ²I@CmGOªI@Ìa_x0013_vÔ¥I@bÓtJ´I@òz_x0017_[L·I@¦vòÉjÆI@¡_x0007_ìo¡I@3mvìvnS@ð[ûZmS@_x0003_­¿qÒnS@&lt;_x001F_qt_x0001__x0002_anS@C;ÝmS@ÜïäÁHnS@X_x000F_ÈØjnS@"X/_x000F_ynS@SïÂõNmS@z
«´.nS@Î_x0013_zúmS@¾3Õ3_x0007_nS@Q+v¢nS@Å¶ ]mS@^a]&amp;nS@ç°ö_x001A_lnS@«_x0012_ù1ÜmS@¢OßÛmS@-"âmS@Ö£_x0019_/DnS@zì_x0010_¦nS@ý®ã73nS@¹³C mS@%Ù&gt;ÂmS@Ø,ìðmS@_ÿò_x0016_´mS@Õ~¼k,nS@__&amp;ÞmS@);{þmS@ç­®T_x0011_nS@û³_x0013_¢ÚnS@îs_x0002_nS@_x000F__x0016_9Ä/nS@q¥¨_x000E_HnS@Æä2æInS@_x0001__x0002_f_x0005__x0004_²nS@OnmS@O"ë4CmS@_¼á¡ÉnS@là_x0006_MQnS@_x001A_ÈzænS@ñà¥ûËnS@_x0013_6ö­nS@¶)_x0006_4nS@_x0012_G¥_x0003_|nS@ª)ãmS@füõ'nS@°ÜD_x001E_¨mS@D?×yKnS@%HnS@ã¨rîmS@-Õ_x001B_&lt;nS@_x0005_ù_x001C_ºsnS@ÁØ8õnS@_x0017_
wQnS@2qÙ)nS@¨Õ©nS@ÖyímS@P±Ò¡nS@_x0008_ð_x0012_©RnS@=PÐ_x0011_nS@¨V_x001C_lmS@ÈÏ=©nS@`fh¥nS@ãµñ0nS@Ç%jfÏmS@äkÜ_x0002__x0003_®nS@èæOX}mS@¼¦ºmS@ì_x0001_JWnS@´¤Ô§¢mS@ÐK4ZqnS@Ê½_x001E_nS@À_x000C_?çmS@OÎ_x0005_nS@i0)=·nS@Qü&gt;¯nS@¡QþFnS@Ü±g&lt;fnS@8_x000C_üûÇmS@Ù_x0002_ùmS@µ-_x0017__x0010_+oS@«ìÆÊnS@M£2}nS@_x001D__x0007_cl_x0002_nS@_x000E__x0007_¡6nS@ì_x0013_?ÍÝnS@¢&amp;ÅýqmS@GËÅsÉmS@xRÍ\»nS@_x0002_«'ú°nS@eDé	nS@Î½Ûv_x0008_nS@ø"=oÇmS@2À0onS@v_x0017_¡ÆnS@ØÐa(nS@Éç&lt;®ënS@_x0001__x0004_\ä´UnS@»O_x0011_ØºmS@0	qnS@²ëÑMãmS@?
¾ÂnS@_x000E_U¯lqmS@±Ä`¨nS@¨_x000C_±í(nS@°_x0003_"Þ_x0018_nS@À5¬Õ_x0012_nS@yÊß&gt;7nS@&lt;¿;¦¸nS@ýãyRmS@â_x0002__x0017_InS@õ_x0011_FömS@òìø`nS@1&gt;»¥cnS@³*¿ÖmS@Ó_x0015_s_x0006_nS@à×§½nS@± _x0005_hªmS@#ìG½ymS@ñ_x001E_ÖáznS@êå4_x0003_nS@ ;ÖêÓnS@Y^ËbDnS@Y&amp;ðfnS@_x001B_å&gt;nS@ij{O_x000E_nS@s!_x0008__x0016_nS@´jÔÖmS@~Ï_x001B_¢_x0001__x0007_ÓmS@µ_x0006_ô§¯nS@à$7_x000B_nS@_x0005_pl_x0004_¦mS@¥½ünS@n2"z-nS@÷R_x000F__x001B_nS@­á_x0017_·_x000C_nS@Y¾}¬PnS@_x0002_A(\nS@èGKÑnS@_x0007_©í_x0003_amS@v0àk¬nS@X?_x0018_p_x0017_nS@_x0002_'ËR*nS@_x0015__x000B_¸:mS@º8­mS@'&gt;u*mS@_x001E_ç×nS@yÌ'_x0010_ nS@_(F«nS@AAÌ÷FnS@&gt;&lt;IÖønS@5_x0008_¶5mS@áè­½ÀmS@Ö+_x0008_ìnS@obÇPMmS@|¥±YÁmS@_x0013_=ennS@°¤ÒZnS@mí_x0001_fªnS@££×@­nS@_x000C_
e_x001B_¬¡°mS@_x001D_Ãß	TnS@_x000F_ _x0003_±¶mS@_x0007_í¦y	nS@j¿Æ_x0014_oS@äÊÊÄmS@d_x0006_ ó´nS@¬_x000F_äCnS@nSõyånS@«ÍµD³nS@_x000E_áY_x001B_cnS@_x0008__x001D_j ânS@P_x0013_b_x0002_nS@ðªÍ_x001E_(mS@®_x0017_@«nS@ï_x001B_Ô_x0001_nS@2Ùò_x0005_nS@f_x001C_PnùmS@_x001A__x0015_?¦zmS@|»°nS@P1^¾*nS@_x0003_¿(nS@h1Î|mS@?¢2_x0005_ÆmS@|î_x0004_oS@ÐK­}ïnS@_x001C_&amp;%ÁnS@Z_x0004_nS@Ü'&amp;(mS@)¦½_x000B__x0008_nS@7¸ÉãmS@hg¹ß_x0002__x0003_mS@¬â9mS@Îý×_x000F_nS@¾H¼nS@_x0005_¯Ü×ñmS@Ñ9_x0006__x0017_ÛnS@_x0016_Õ_x0012_µ_x0008_oS@ç_x001C_2'nS@_x0013_ÛÞÐ¹mS@Wä_x001D_¬ÞnS@ß.òlnS@Y¢bTmS@ÇPinS@mäÊ¿®mS@s_x0017_`(xnS@Ð;jìAnS@~_x0006_'ãõnS@a*Ë_x0015_õmS@u-ÆÊKnS@_x0012_­&lt;¢÷mS@­ºxÔìmS@:$³ynS@¢|)æmS@Â¢¶a_x000F_nS@1f_x0004__x0015_ümS@ÖT_x000B_êmS@_x0016_Ä_x0016_enS@_x001F_Ø\nS@'Ï~ÈmS@qâEUMnS@Äí¬èmS@Ý_x001A_Y_x0001_wnS@_x0001__x0003_9Z=_x0008_¼mS@×S-¿@nS@nÔTá1nS@BôM¸^nS@üÉw_x001D_oS@éýVnS@a*ô8SnS@­ÇåZàmS@,æ_x0014_VnS@w5BrânS@{¶@¿ÕmS@»_x0014_òLÍmS@àDqfºmS@n_x0003_	_x000E_|nS@MZgmS@Ë_x0002_o¿ómS@îUñþgnS@ø_x0016_¯_x0013_&amp;nS@_x0018_"p_x001D_nS@Wç®mS@ðó^Â_x0010_nS@èo|m_x001C_nS@:ùnS@Íîö¾nS@¦_x001B_±RsnS@Ê·'_x0014_umS@Ðu_x0006_çånS@_x0004_¾£ñnS@WØãwmS@_x0018_,­GBmS@ZÔ_x000E_¯.oS@ûQ_x0003__x0001__x0002_nS@"_Ù~ÅmS@ì_x0006_E.ûnS@F!½è=nS@$Í=o¶nS@ë_x000B_±#knS@äª»¼mS@ÖúunS@_x0001__x0017_8znS@ú~À´mS@5Ê_x0018_oS@©Êi©mS@Ñ\ä"nS@_x001A_¾TYnS@,4z_x0012_ÛmS@[£__x000B_!nS@Q	i7^nS@_x001D_®-í/nS@Q_x001A__x000C_5¾mS@Ô©«ùnS@H@KZ_x0012_nS@_-fv$oS@áß¾å mS@°ÂB¤nS@b&amp;FH_x001E_nS@×_x0015_!cnS@&amp;_x0007__x0010_N¬mS@f]Rê_x0001_nS@U:ànS@É&amp;mS@_x001C_¯&lt;ïXnS@Ës| _x001A_nS@_x0001__x0002__x0016_¡`mS@1ÌËÚ_x001B_nS@_x001D__x0001_ïøÞmS@_x001D_´6_x0002_ÕnS@9y_x0006_qnS@Ñ£R_x0001_oS@_x001D_NKLámS@þÞk×mS@_x0010_c_x0013_Ä_x0013_nS@=-|_x0006_oS@í£:nS@æ%æ"_x001F_nS@pTümS@[Ü_x001B__x0008_#nS@åWHSnS@»Í§NnS@û_x0004__x0007_t£nS@â}ì-_x000C_nS@ìÃµ­bmS@Üu[×mS@n _x0011_ÌmS@\5ÂMnS@þ¿pÕnnS@°÷&lt;Â7nS@Ac6¹nS@{&amp;à5nS@¾;¨í_nS@"·TmS@NÛ)nS@(Ð¹vJmS@£ùNìÅnS@d%(Þ_x0001__x0004_+nS@ódì®ÑmS@L_x0014_`phnS@_x000E__x0003_â9hmS@õ¤l¿nS@zõÒ_x0015_ nS@½§ÒmS@î_x001C_ä]ÔmS@_x000E_(K_x000B_UnS@&lt;Q_x000E_HmS@&lt;eW^ámS@{_x000F__x000E_nS@j\Z]nS@¬¤Ë(¸mS@ßùónS@7²ÉõmS@9ý_x000C_@;nS@úrð_x0013_unS@då'_x000E_ÄmS@®.°mS@JÒbæðnS@¢tÁíçmS@Zk¬Z
nS@_x0019__x0011_«mS@/.0²nS@éõÞ±mS@øNn2nS@Ø¨á_x000E_§nS@ Ú_x0002_$nS@W_x000F__x0015_ÙnS@fò8ì
nS@Dý_x0008_qÌmS@_x0001__x0002_g¿3÷nS@ybO¿£mS@z~snS@#}çztnS@ 4nßëmS@ñÚ©5mS@_x0014__x001B__x0012_ÒÔmS@oã¿ÉÙmS@¼i3 mS@®3ønS@
~oêÇnS@Pà§mS@¨âj_x0003_nS@_x0015_ýYØ nS@óJ×?ÂmS@_x001A__x0008_NÇ;nS@z9_x000F_R±mS@¯$Å=nS@5f¬ÒßmS@bOÉæmS@)ò½enS@d_x0016_H5ÏnS@-x¦VEnS@ÒJ5.ÎmS@ª¦¦nS@lo_x001C_.-nS@«50¦ÂnS@v_x0010_ÄnS@ßl´=ÖnS@¹h¥gÚmS@±ÑÃnS@×û_x0011__x0002__x0004__x0017_nS@J¢_x0011_ïmS@¬(nS@;öPÛmS@Úp]ÎnS@:,ÙmS@×ï®ýmS@Í_x0016_Mè-nS@{_x001A_«(ínS@ß_x000C__x0016_ÉnS@ß;"_x0010_ÁnS@Î_x0003_é´nS@Eê/_x0018__x001D_nS@á·_x000C_ìonS@v!,`_x0015_nS@uC,dnS@ñ×_x000B_OnS@©_x0008_2¾ºnS@Òs'(nS@:4$ï$nS@à_x0006_²ÅnS@_x001E_ï_x0008_mnS@ìÇ5JåmS@z0¬_x0013_oS@_x0004__x0001__x0013_ª_x0001_oS@_x001D_ºDýmS@Ð[$ nS@á:0_x000F_oS@_x0016_m_x0008_ö¾nS@àÖ_x0016_VnS@9Û_x0018_C[nS@¾xªønS@_x0006__x0007_{UD_x0003__x001F_nS@àMp2mnS@¸IS_x0007_¥nS@ãç7ênS@_x0001_j1=nS@RÜ\·mS@w*¡inS@dc/}nS@_x001C_½_x0002_îmS@¢R¯_x0014_5mS@@µZpémS@Ý]ûÂämS@H¡j­[nS@ôÄ|À~nS@ÓyÅ¬²mS@øÞ_x001F__x0004_nS@²¡E9nS@Ü·ÚxbnS@Ø_x0004_ã_x0015_nS@_x0008_È¡sýnS@ÖMÿmS@XjìGñmS@»UÿtÍnS@·Hñ_¿mS@w9úmS@]_x0010_j£1nS@sÆ×-ômS@_x0014__u,\nS@Zmz_x0005_ÎmS@_x0015_3´	nS@Y¤\YmS@ç_x000F_Ï_x0001__x0005_4nS@_x0010_H;oS@ybKúnS@´ÑÈ
`nS@_x0004_Æ_x0005_ÌLnS@	áC¶8nS@6ÅÊ8nS@À_x0002__x0017__x000B_$nS@"_x0008_¶_x0005_ÙmS@òDJBnS@©Ëu¾mS@ömS@_x0003_«+&amp;ämS@\d_x001F_­ømS@)(ù_x0019_nS@-Ü_x0007_ènS@T;8_x0011_ðmS@¾±x0nS@ÏjÂÿmS@øz2_x0013_@nS@Ùé³EnS@Ô yvÐmS@¼*?AnS@©Æþ_x0011_XnS@^6«+_x000C_oS@'_x000C__x000E_½!nS@_x0011_âK´mS@jx³mS@p_x0017__x0013_ídmS@úÊ_x0013_vjmS@Y¶§£umS@ÃwËmS@_x0001__x0002_ªæ2"_x0018_nS@æ§òmS@§¢ò9nS@Ø]é_x0010_mS@OÔõ¥mS@Y»k¹ömS@_x0013_Tv~OnS@Ê_x0011_¤nS@·µ_x001C__x001E_5nS@×°ÐmS@ß!S$ZnS@TïKPmS@v_x0005_a¿µmS@_x0007_LíirnS@ÿ_x0007_¢·ÊmS@	»_x001C_mS@b_x001D__x001C_;ëmS@­J¢mS@_x000F_L1ûmS@ðâMJnS@uC^+mS@?A«?nS@ËW_x0014_nS@ÌoãT_x0019_nS@¹¡¢TGQ@òuQ£GQ@RÛòEIQ@ð{_x0013_R´IQ@Ã\!çKQ@lp\u&amp;JQ@_x0014_¦5KQ@¥8á¯_x0001__x0003_JQ@4¶~èGQ@SYùùJQ@l;j&gt;HQ@)?_x0012_c¾IQ@L)¯_x0010_\GQ@+_x0019__x0016_\_x0005_HQ@Gë2_x0012_GQ@æa_x0013_4­KQ@îÞ,·HQ@Ô_x0002_¾B¹IQ@ðg_x001B_HQ@ßêc.FQ@_x001B_ä_x0004_YJGQ@³#tHQ@?îFQ@_x0001_Ù_x0019_]ÊIQ@ÙbêJQ@mS_x0019_ \GQ@_x001C_ào5@IQ@Q®×Í¥IQ@m[Ûä^FQ@î_x0005_KI¬HQ@Æé¤¯5FQ@ t¬&amp;ÔGQ@^_x0016_IQ@{KløEQ@Èß_x0015_ÿÁIQ@&gt;ÁíùxJQ@Ï¿Ü&gt;JQ@Ë½»ó²HQ@%.!±IQ@_x0005__x0007_nÍ_x0010_ù¦GQ@9§ð_x0003_JQ@È¿ÄþHQ@º_x001D_cÖHQ@×le_x0008_IQ@?dQÐÍIQ@ÑsJIQ@@ëq_x0005_oGQ@Vô_x0006_À¡HQ@åBÿ_x0006_\IQ@ÎYñïIQ@_x001E_dMÌFQ@Ðn_x0015_ÖgHQ@/ÔEóþJQ@H9_x001C_¼KQ@\oÙkyIQ@Sp_x0002_GQ@S~°|qGQ@B_x0004_ý3DKQ@_x000C_B_x0005__x0017_ÝFQ@ïÎ32
JQ@0úDHQ@=ÎËFQ@úüªcHQ@Ú1D1_x0019_HQ@¶!9ilHQ@±v=;£IQ@a;_x0001_æIQ@c ù;ÓGQ@¨Â_x001B_JQ@_x0012_ô);HQ@.úÜý_x0001__x0002_GIQ@
XbJQ@áÄ ¿IQ@_x001C_ëuLËHQ@æy­ì_x0016_JQ@Ù´43ÓHQ@_Ï_x0019_N@HQ@3äå~1HQ@æÅP_x0013_ÈGQ@lW_x0011_ÕVJQ@n_x000C_HEQ@ïdÅÊGQ@ñk«i_x000E_KQ@ÙL`ûIQ@o¼,KQ@ÕTÎ_x0019_JQ@«_x0014_@üjJQ@_x0014_×EQ@c_x0006_ö®=GQ@æð_x0014_!áFQ@¨+_x0010_ïJQ@_x001D_áîGQ@Ûx²^8IQ@÷I~vrIQ@_x0010_Ç&gt;g_x0018_FQ@ÌõÁ8ÆIQ@å3ÛHQ@_x001D_¢6­FQ@Hí&gt;«GQ@_Îy7GQ@à¬¯ñIQ@ÁfIKIQ@_x0004__x0005_S_x001A__x0006_]×GQ@ådÏHQ@RÍ~+IQ@ö°²îðJQ@_x0015_|_x0005__x0001_IQ@Aµ¯HQ@õ_x0003_Ý*FQ@fÑåEcFQ@Ú9*çHQ@m5_x0019_KQ@ôß¼_x000B_vJQ@_x001B_Þ¯JQ@Ï_x0010_&gt;¦æIQ@&gt;ö:@gJQ@{t«½IQ@_x0012_mÅ_x000B_GQ@Ð_x000F_&amp;¡!FQ@Ä_x0008_É4GQ@_x0006_å\ØØGQ@ hDÑJQ@+@ÕõFQ@_x0006_q/IQ@sáÍ&gt;vKQ@Ç;iHQ@_&lt;`ð_x0003_KQ@e¥_x0002_ñÀHQ@UaóÛõKQ@3_x0003_ò&amp;IQ@6ÿ_x001A_¿_x000B_HQ@ãÃÕ¢HQ@Vñ^BGQ@îÁYN_x0001__x0007__x0005_IQ@·¾/äJQ@_x0008_IÍ.7GQ@Ö«wåGQ@É¤Í(´FQ@_Ý³Õ|IQ@Jûç]ÚJQ@_x0007_ÒK_x001F_ôIQ@'Å_x0006_åÅHQ@yÏ_x0014_[wIQ@Î'I7QKQ@ZHq¾¶FQ@1k_x001E_o=IQ@ÖfßåëFQ@"µ_x0003_ÅyFQ@_x0014_@9ãFQ@¢aÊ¾ªHQ@NlðFHQ@_x0007_ª_x0016_0ÛGQ@_x0002__x000F_Ï_x0011_ÄFQ@	uUXJJQ@dáº_x0015__x001F_HQ@­y¹x)GQ@]A ùHQ@={°XGQ@ÌM_x0011_ÕIQ@±íê.IQ@+
ÅFJQ@_x0004_'*HQ@ÍrL½ÏGQ@_x001B_yÏsFQ@_x000E_ù,É	GQ@_x0001__x0005_0#_x0013_RãIQ@_x0007_ãõIQ@_x0003_ã¦h'GQ@4l¨ýHQ@_x0019_¢¤GQ@k
_x000B_?JQ@õoIòYIQ@ÏïàÎIQ@õæ.NÕHQ@ð_x0012_eHJQ@^³÷°ÄIQ@fôõdGQ@äÙ»zGQ@å¦«!JQ@Û²îJQ@Ê/o;ÚIQ@"ûâK-GQ@ê,(ïëGQ@_x0002_&gt;À.JQ@=y",&lt;KQ@q_x0001_m¼&amp;LQ@r¯òÂ}HQ@j~r	KQ@­»e½bIQ@µÚÄÊJQ@pîq_x000C_GQ@:_x0018__x0012_GQ@§À_x0014_;GQ@za^º_x0005_HQ@à_x0004_=RJQ@Êû6 4JQ@_x000C_Û1_x0001__x0004_ÈIQ@¬Ü_x001B_oFQ@¦jIQ@Pâ\£IQ@È¤_x0003_Î_JQ@¸EF_x0010_LQ@Þ/_x000E_WFQ@î¶	{IQ@_x0016_)ï_x001F_HQ@:±Ì_x001F_lGQ@Ôèõ-HQ@#¾_x001A_=!KQ@ó|3a§FQ@áó_x000F_!ÂJQ@\o¯CHQ@Û$|WÉJQ@£²&lt;5HQ@Øîúµ·JQ@Ù«HQ@:j&lt;OuJQ@Z$­JÌKQ@&lt;=ÇBFQ@ø[0HQ@d_x001F_Ï¾bHQ@_x0013__x0012_GQ@O_x0002_Ø_x0005_pKQ@¸Çò'OJQ@á_x001C_^ÙxHQ@ádÅ»HQ@}ýãnïHQ@&amp;zÒ&lt;_x0013_IQ@1_x000E_0¯HQ@_x0002__x0004_í1àJQ@QÊ;¢FQ@ò_x000F_üyGQ@YÝGS{HQ@_x0006_(_x0003_I³IQ@l÷èÂGQ@_x0014__x000F_g_x0019_0IQ@_x0002__x0001_Ù2IQ@´¯L.
FQ@ð(ÙòtHQ@fì°¥HQ@ö_x001E_¸EFQ@FÀ7OEIQ@ú÷¯zÑIQ@a°F¡ÃHQ@['WGQ@1ò9_x000E_bGQ@¥ÕÓRHQ@ÁÃ¦_x0010_IQ@W·_GQ@Á¾$_x0004_+HQ@Ï%p|6IQ@¨R+'jGQ@_x0012_Ý!JQ@_x0002_5Ð¾çFQ@#n_x0005_ãíGQ@-VïÌ_x0005_JQ@AÆ¼©°GQ@_x001C_~h_x0007_GQ@kð_x0003_T8JQ@¶$à(DGQ@]$_x0002__x0005__x0006_¼IQ@ÄO(ÑFQ@±`_x0003_ýGQ@ç_x001B_l=mHQ@a¸_x0012_T\KQ@£òÖx_x0018_GQ@^ÃµGQ@9ÌJQ@_x0011_ä"½HQ@¨ÀOqÉHQ@ëU9ñXHQ@_x0006_­»_x0013_HQ@ÞKº_x0004_üFQ@³»dtGQ@kÈ7_x0001_*HQ@_x0010_	~¥/GQ@pÑË_PFQ@¥Ì£Á\JQ@,uË@¢KQ@3U¿©gIQ@%ÑsiIQ@»YeVKQ@Úã]?ÖIQ@ù&lt;ÑùGQ@þ
õ_x001A_IQ@¤Ã)¬JQ@àÔÈ_x001F_IQ@_x000B_ ([£JQ@=Á	ÞõJQ@_x0002_¥ñ\gFQ@{õð_x0013_JQ@íMæ-HQ@_x0001__x0003__x0018_ _©FQ@$©x°HQ@LÐ_x0002_p_x0014_KQ@èvoîðGQ@	GwÖ_x0014_IQ@ÉNRúQHQ@¤ç[|_x000E_HQ@C¦í	JQ@ÉfªüGQ@_x0016_Q	+IQ@¥½ÄóFQ@e_x0012_ÄcÎGQ@?õ)OIQ@_x0015_tIQ@¢Ë_x0005_ÊÿFQ@Ó@«¾FQ@a_x001B_c|ÎEQ@äLgIQ@ÓÆfÌoIQ@¶ArnJQ@_x0003_¤g³vHQ@_x001D_À÷Ç_x001A_GQ@¤ª+YGQ@Îy¤³ñHQ@/&amp;Ù_x000F_AIQ@_x0018_\¡ðHQ@_ÝÞMGQ@1J{ìeHQ@_x0017_«`FGQ@Ìzen±EQ@_x0012_ GQ@®U_x0007_M_x0001__x0002_rJQ@±È~¸GQ@¥_x0003_$)FQ@»eóKIQ@ù_x001C_V¨JQ@Hö@
IQ@Äùl	ÍHQ@+ö_x0010_¿EQ@ðr¬&lt;×FQ@K¦Ñ#IQ@_x0001_m_x0010_JQ@ëYGÚHQ@_x0012_DI2KKQ@¡&amp;y*JQ@Å¾
_x0018_CFQ@ÊDýHQ@Pp.8%HQ@ª'
wIHQ@*¤ð.:JQ@:ÆïFÏJQ@dìÉËÛFQ@ÁG_x0016_%KQ@Ì_x001F_¶lIQ@6ü_x000E_üGQ@_x001E_&gt;_x000C_IQ@Â_x0014_9å'KQ@
_x0015_¾JQ@ãZ²GQ@Y±/HQ@'d|ùQGQ@¥G4[4IQ@ÿVo_x0007_HQ@_x0001_	¢"&lt;HQ@+Åm×_x0005_GQ@}3ø;¾GQ@Û§³þEQ@cM_x001D_à³JQ@01P@KQ@J_x000F_TËOGQ@E
_x0008__x001B_ÆFQ@IÎYWIQ@_x0008__x0012__x0007_{FQ@U@+;ÆGQ@i_x0002_ºÊUJQ@sÓ`p_x0001_JQ@£@_x0001_§ßIQ@áý33_x001D_JQ@©{FÆJQ@ò[_x000E_Æ;IQ@L_x0003_AãHQ@cñ`¹HQ@ìNíë[HQ@ðV²¼ÂHQ@dù_x001A_ùFQ@geKHQ@ª×Ö¶_x0006_FQ@¾§u(JQ@§3sÒGQ@ª*±ZJQ@A×?O©GQ@_x001A_VI²%IQ@VÄ_x0004_âIQ@ ]öÄGQ@²_x0008_6&gt;_x0002__x0003_¶HQ@_x001B_L$_THQ@_x0012_ÖøH_x0004_IQ@Ò}KørHQ@_x001B_üö_x0015_&lt;HQ@_x0014_ô¡ÍOHQ@å'BÎEQ@yä¶ÑHQ@¤o_x0010_¿HQ@¶e`RIQ@(j!ñjIQ@¹ `&amp;KQ@~}_x000E_uGQ@äc_x0001_HQ@_x0018_øIQ@_x001D_#êHQ@CêG_x001F_9HQ@¬¬_x0012_(HQ@BáÑÐãGQ@Q1y_x0011_ûHQ@ÍQ²_x0016_JQ@3f_x001C_ÏdKQ@¦ûÇ_x000B_ªHQ@Pj§_þGQ@Ôã_x001D_GQ@:-_x0010__x001B_¿GQ@R 2nìJQ@é`èîEQ@Û÷Õ_x0012_÷HQ@×ÉSZ_x0015_HQ@qj2_x001E_!IQ@¦z&gt;ôGQ@_x0003__x0004_¬¢uFQ@&gt;ÀoÏIQ@ÿ58ØJQ@_x0002_øv	3HQ@_x0003_ÃÀ&gt;ºGQ@?l+-âHQ@¢³3~JQ@ÂAöBIQ@gp_x0008_å¼FQ@zyU	ÙHQ@ÇÑ¿áGQ@_x0001_b°[HQ@âõ_x0016_X¦HQ@y$[ÃÜHQ@`ÖÍ
VFQ@	P9=_x001C_GQ@µW"WHQ@­q?÷GQ@*XtôGQ@µyu~&lt;JQ@~Îé`$GQ@teøÚIQ@ùú_x001B_RãEQ@Ák{0"HQ@·øL _x0017_HQ@üÁV¸IQ@ðTØ®GQ@«I²oèIQ@suÊëHQ@tÌ+éGQ@_x0010_ë EQ@¡µN+_x0003__x0004_0JQ@3cë_x0016_¯IQ@ÈQÔNHQ@¬(UKaIQ@ÃcQ_x001E_HQ@Þ$úQ_x0004_IQ@9:6,_x001D_IQ@È§_x0015_ÛIQ@_x0010_1_x0003_îIQ@imj%pHQ@×äÒôHQ@£÷;`TIQ@r_x0010_'bHQ@_x001C_%ô»~HQ@@Ë%/KHQ@eìÒcIQ@Ý;Ûe_x0002_HQ@±Tª_x0015_½JQ@Pvl"6KQ@$óSy^HQ@AÅ_x000B_Ú(IQ@d_x001A_}~ÝGQ@_x0011_b±Ù9FQ@_x000B_(_x001F_³GQ@z¡è3GQ@:	¶ºJQ@Þõð$'HQ@ZóåHQ@DB_x0014_wQIQ@_x0001_õT·©IQ@td&lt;À®FQ@EËdÜªIQ@_x0003__x0005_$¯2_x0015_ýIQ@ÊCØ(ÎFQ@_x0017_«³^IQ@.©tÄ¤IQ@°½íÛ_x0006_JQ@_x0014_i[³ßHQ@%ÄöFQ@¡¯­6_x0010_HQ@·4XqEQ@ðGf3KQ@`DÁ_x0012_GQ@²ÏL_x0005_¢JQ@ß5,°IQ@3_x001E_À½FQ@ÆË´ÿ_x001F_GQ@î_x0001_jû_x0002_JQ@ßó¼_x0019_IQ@åå_x0013_&gt;_x001F_IQ@áÔIìIQ@¹øãBJQ@_ÿ_x0013_"ÚâN@_x0004_"µµRäN@;_x001F_"s|èN@¸_x0005__x000B_MÝN@s7^3^éN@ô-IcuáN@5ºWLáN@éö_x001B_H3èN@¬_x001D_y5ÈãN@ÅKwäN@ÆìV¡FÚN@ÙN	_x0003__x0004_ûÚN@¦ÇPß¨äN@_x0001__x0011_ùãN@ß_+QÛN@ñ¹È_x0006_éN@!º9f_x000E_áN@¬ `3ßN@ÈfU¥fâN@"ãÚN@Ù_x000E_háN@¤«Ý}	âN@_x0019_±Øt_x0019_ßN@¿J¿¦áN@Ç_x001A__x001C_ÁvåN@ZSº]äN@çÀØN@5ñ¼`¼ãN@âvCÙN@M°XzÝN@KØÙÝÜN@6Î¹³æN@	£þ¬ÜN@BGkòÝN@pVæáN@ý²D_x0013_2áN@_x0008__x0018_ÎyßN@|Fí³àN@_x0002_R_x0019_ýïçN@lüêÐ5ÛN@Ðíf×ààN@[ÎL*áN@pYºÀØäN@_x0001__x0002_èF_x000F_.ÚN@íl7¡âN@_x0018_56àN@¸÷_x001D_9_x001E_ßN@V«=ãN@¿\K×kÚN@&gt;øy6\ãN@g_@*âN@	pd_x001C_ßN@GS)påN@_x0011_/ßN@ogÒ_x0002_àN@ltÞN@n=Ú¾$âN@^kÝ7vãN@üá_x001D_lªÞN@×¢ý"ïåN@Ïf®têN@4ôW_x0003_KàN@ÏcVUGßN@Bx)Y$ßN@û_x0018_àN@cÓ_x001F_wÜN@©ãÞRàN@{¶4âN@_x001D_¤«i_x0019_ÚN@.?ò_x0007_ëN@óËãN@_x000C_;_x0016_å¡ÞN@N*2YÝN@ußÑìõäN@,_x0007_)T_x0001__x0002_ÞâN@kS¼ÒõÞN@_x0015_¸3äN@o¸oååN@_x0015__x0015_$oÝN@Ð_x001C_Fö×áN@ _x0003_@6¾èN@z®LwãN@ÂÈ_x0018_;ÝN@« _x0011_TéÞN@v©ðÆÉÞN@]JV¸ÛN@þD@&amp;ÈÛN@ça±	$äN@éT¶_x0016_áN@*(êDûâN@_x001D_íÀÿ°áN@ò	±¿DæN@ÒU_x0007_[ÝN@&lt;k­ëiãN@Ø¯_x0013_¦âN@	_x0013_i9ãN@ÎÑ_x0010_Û~ãN@_x0014_&amp;G_x0018_ÔÚN@_x0016_deÐ_x0004_áN@êBGf_x001F_ÝN@árnC_x000F_áN@9½õPãN@©¹FÍ
âN@iíjÎ¬ÝN@EÃF'ãN@è^ø·äãN@_x0002__x0003_Z/ÙðâN@pE,äN@_x0013_-e¦&lt;ÜN@d_x0011_äqèN@=ÕNf	ÝN@µ.ÛDàäN@¯jMy_x001D_çN@_x0008_ò¨ãN@u.8Q_x0010_èN@ïÆ+°àN@^6!ãN@_x000F_'èëÆÞN@¥ÿVà_x0001_ÙN@Vè°jäN@}IÞN@â_x0014_ÎÏ¼åN@­Z	@áN@X£çãN@û_x0005_7uÛãN@Ê_x0006_OéàN@*qÃj(èN@Õá	ìÝN@ö+
oæN@½÷6ÝN@Xçz¾ÞæN@9yõýàN@ÎC7ÍÐßN@°_x001A_ÉÐâN@Lø¹zmÞN@1ÀÕÜN@{¶"_x001A_ºÝN@³¥_x001B__x0011__x0002__x0003_ä×N@ðkRF
åN@`_x0012__x0002__x0018_:æN@¶_x001E__x0019_ðÜN@ÒîÝN@_x001F_Èy_x001E_æN@K­ánØN@©x-|àN@×ð_x0004_©³åN@_çúáN@¨Æ)°èN@_x000E_n«ú_x0014_çN@Às_x001B_ßN@ý¼ø:áN@_x001D_òÜa:ßN@ïµ!]ÜN@½­K²áN@,ÕâN@«fnXãN@ÀZ_x0015_íKèN@¨¶»ÃßN@ïn_x000E_Ç~æN@u_x0008_¥_x0013__x0001_ÝN@Î»h=áN@&amp;Ý _x0013__x0001_ìN@F&amp;p_x000C_ÚÝN@½N Á=èN@Å_x0002_¨h*ßN@1âZCZáN@Ü_x0016_nÓëáN@ªe52çN@{c/_x001E_ëN@_x0001__x0004_U:öÒÚN@sÂBóÞN@#âþGÎÜN@C,µãN@¢ÞE"àN@ðµ_x0001_°ÞN@û_x001A_º_x001B__x0002_ßN@«_x001E_L&amp;ÅçN@X&gt;û¨#åN@ÅÍWµ_x0019_ÜN@}k±0ÄÝN@_x0018_ÜsÖÞN@"0¿éãN@ÿÐû;ýçN@äaåN@gæ¹_x0014__ÛN@otsÕÙN@$_x0015_0£_x001E_ÞN@¹_x0015_sïæN@ï'÷ÃkÛN@Ë`,_x0004_yâN@d_x001A_ûpéN@_x0008_4:ÿJçN@øUÂçKßN@_x0015_õ®¹_x0016_ÝN@§_x0011_4-ÛN@ÞÇÓªÜN@lGÃ{_x0003_ãN@{ÉúþæN@_x0004__x0008_Þ#&amp;ÛN@_x0019_È/âN@Õ£K8_x0001__x0003_êàN@ÈcØ(MãN@Îå¸ÛçN@_x0006_´"2	ßN@c_x0019_äg)äN@²¿û&gt;èäN@°kQ_x0018_åN@æqkpäN@àt_x001D_ÞN@ìP¶è àN@ü s_x0002_æN@2_x0001_hz°éN@&amp;_x0015_ÓùàN@û,aªãßN@«÷J¼gÝN@Ç!7íÔåN@UE-Y@äN@_x0019_ò(³bßN@_x0008_y»×)àN@ûìúqÙN@=48úÇåN@N¶v°¶ÜN@hÁkâN@LE	yòÞN@Ï_x0017_ªäÉéN@_x000B_ðe
àN@!ýys:ÞN@_x0004_{À_x0010_äN@kr0_JåN@ûB&amp;_x0003_IÞN@ø_x0019_Íb2ÙN@&gt;ÀÓ_x000E_
ãN@_x0002__x0005_:h_x0003__x0003__x0014_ÙN@çD¾=êN@VáØ(ãN@5Y_x0016__x001B_âN@ñB¶£yçN@_x0005_@×û,äN@.·2_x0001_æN@Fµ»ÞN@vÉÑÛN@jP«èæN@_x000F_¨YêÜN@--¹ÎàN@*±0öYâN@1¼Yf_x0011_ßN@Æô_x001A__x0008_ÝÞN@!9iåçN@e_x0007__x0019__x0014__x0015_ãN@fÌ²¬tàN@ºÐfæ=âN@·§vþÚßN@òDÚ¬_x000C_ÛN@y½2BçN@_x001E_'³ÚN@vÄÕÅÜN@®³âN@|_x0012_Ù}_x0004_âN@}Òk_x001F_HãN@{çüÎâN@Ã_x000E_CDöäN@Úçº^±äN@µå2ÚN@fÜÀ_x0003__x0004_ÐáN@Oðo¦±ãN@Á&lt;ªåN@ó4&lt;ÞN@\x_x0008_DÜN@C¡DÍ´ÙN@^_x0007_+°|ÞN@²[ ßN@l8	,3åN@ _x0010_Ò0YåN@_x0008_áF_x0017_fãN@½ÑéN@xÙcîáÞN@ýÁr¬màN@oÀlçN@Föÿ_x000C_äN@_x0001_R©ÝN@`m§7qÜN@Ê|EÈÉßN@%ËJÁ"ÚN@_x001F_Ê&gt;ÍáN@_x0016_«°1åN@ñÄÀ?ãN@vÓlpÖÝN@ÙóC_x0005_èN@AQ_x0013_¦+ÞN@_x0013_G_x001D_îÓäN@_x0011_y_x0002_ÐàN@õ¦Á½àN@çÿÒkÍãN@P4³$¼áN@Ãí_x0015__x0014_èN@_x0001__x0005_{´£¸ÝN@?§TéN@@_O®láN@_x001B__x001E_aáN@C¨_x0017__x0005_rÞN@¢t?_x0014_]àN@êg ZBàN@O_x0001_}5dÚN@Ü[O_x0007_äN@-_x0002_«ÛN@nEKùÛN@ôæì2âN@öºôVçN@¬QÌ®?ßN@í1¶/ûåN@_x001E_²ÅõàN@_x0002_a7_x0019_;ÞN@Qqa6éN@W¯_x001D_uøáN@¢Å_x0002_ÛN@e¶.SáN@ÊH_x0018_âN@\¾$]bèN@­GkJvÛN@U.ÊçN@âæQÝN@×ÖR%+áN@=n_x0004_qÝN@f¢"_x001E_ôßN@'¬_x0007_ÐäN@_x0003_L}?çN@_x000C_ðò_x0002__x0003_ÚèN@ëxjÅ÷ßN@_x001B_¼1ó_x000E_ÞN@E©'¥æN@`³záN@¯â_x001F_´þãN@R7ÁSJÛN@üÜ÷ÜN@ô½_x0013_~ßN@"N"ÙåN@êè½ýÞN@2Æz*åN@f0CÊÝN@_x0002_x_x000F_ÚN@°_x001B_Ro_x0001_àN@â¹cLâN@_x0016__x0008_Ù_x0004_ÕßN@tÎ/_x000E_àN@Â¬´îeçN@õÅ_x0008_±ßN@ÝÜbôSßN@1_x0007_WâåN@Z·ú9©ßN@¼ß ^_x001D_àN@æQ£çÝN@W^ÛN@à3~âN@F*_x0011__x0008_lßN@P_x001D_fÙàN@l¡ÅäN@Ú_x001E_©ÏÀàN@²_Ú_x0011_¡ãN@_x0004__x0005_%CÀ&amp;¹ÞN@Ð¯3ÒæN@Ð_x0008_dÖÛéN@r¶ÄÿËæN@l&lt;k.ÜN@_x0012_ée`_x0019_äN@É_x0002_Û_x0004_ÞN@_x0014_ò_x0003_olæN@Ä	øÖàN@äóæÅØN@Êé/DWäN@´_x000F_¦AÜáN@ófh²(ÜN@(WäN@âç»_x000B_xÞN@1ACÕ&gt;ØN@Ø_x0001__x0004__x000F_êN@ýìÛ_x001F_µÛN@íDÿæN@ðøæ_x000F_ÄáN@UÂ¢|#áN@~å_x000C__x001A_ÚãN@"áeýÝN@_x001F_¨±_x001C_3ãN@ô/x±_x000F_ãN@yàÅñÀæN@ÔX_x0004_{äN@ãwËìaÞN@v8È_x001B_éN@(Yå_x0013_ÝN@\GäI&amp;çN@5Oà_x0012__x0001__x0002_´ßN@DÚtßN@Ú_x0017_°^UàN@_x000B__x0018_1AñáN@dkº^ZÞN@¥ÖöVÞN@*ÚÒOßÜN@ÓÙ¯ûâN@j\¾ÄAÝN@_x0015_øo@ãÛN@©ÔhÄâN@q¥pêîãN@_x0007_l»;ÚN@L_x000B_[_x000F_OÜN@ñ®*â-àN@@I7«âN@_x0005_äô_x0019_]ßN@_x0007_º[FåN@Ø_x0016_ëefÜN@Ê_x001C__x001B_êâN@Zá_x0013_HEÜN@_x001A_³?FÙN@Ý_x001B_Sr_x0005_åN@}_x0014_½
àN@1jÄÝêåN@x_x0018_~f&lt;åN@!ææ_x0015_ÝN@{,J1æN@ã8úèN@-§&lt;4äN@öO¹MfàN@SèæN@_x0004__x0005_åÛýéèN@Õ1é_x000E_OäN@_x001B_NÚcïâN@_x0002_Vs«çN@²ÏL¿ÚN@_x0014_U¿_x0002_râN@û©_x000B_ÜN@_x0010_*_x001E_mbâN@ub éßN@_x000F_wã«2ÞN@Tá³üáN@Ú_x0001__x0006_¯(ÝN@{ÝF¸VÜN@_x0004_í²ÇàN@Tï¡çN@_x0003_4_x0003__x001A_ÞN@I-Ç1ÁâN@¬¹J±_x001C_ãN@	¹·_x0018_æN@m_x0003_
o¯áN@{R+_x001A_¢èN@°Å_x0018_gáN@òÞ,ÖQåN@ga_x0013_ûßN@_x001F_Ó·W_x0016_àN@¿¦äIBäN@¯	¶1ÿÛN@^4®ÊäN@´¡üî×N@Ò	­æN@ô_x001A_·_x0002__x000E_æN@E¾_x000C_é_x0002__x0003_£ßN@_x0010__x0004_ñÇÙN@H/2·zÙN@Ò\«ÜN@ÐÈ!³ÅãN@ÿa×XæN@ãrÄ·àN@îæÊÓ¹áN@YÐó±PæN@Ä_x0015_xAHâN@=_x0008_W!áN@74_x001E_·^êN@_x0003_¤$^_x0018_ÜN@º_x001C_Í¸äN@W_x000C_ðà§âN@%aö¤¶äN@ÝÁ_x001D_§àN@Ä_x0002_Ë	çN@ÛÚ8$æN@0ÕÐñÙN@2uü¸âN@_x0004_4ý¼@àN@C_x0019_ãhßN@_x000F_9~5áN@_À­½ßN@¼\_x0007__x0001_
ÞN@´w4dáN@¦î#ÀäN@ñK_x0008_ÚN@½8x_x001C_ZæN@\.«ÛN@_x0011__x0003_æÿSâN@_x0001__x0003_[¡ÔÐÛN@kIf_x0017__x0002_åN@©_x0001_ï[gåN@ãÈV"jàN@MÁ¹êN@kÉu&gt;³çN@ÿÉ7QáN@ú&lt;G¯åN@2Ð_x001A_)ìÛN@µK5?âN@¥Ü_x0003_q_x001E_åN@ò¼_x001A_Y×N@#j9ãâN@×Ø;ÿåN@ø:_x001B_ÝN@Û!®­åN@¯þ.ÀÐ|R@ÇhoÌ_x0012_{R@Ã½WNzR@;;ó/{R@-³ð½ý~R@E$ÆE2{R@ÒËíøzR@~DüTxR@0N_x0002_°_x001F_~R@~_x0018_Ã;xR@ILìGwR@ID9;1yR@FVø7yR@_x0006_y8£N|R@_x0013_ß9u~R@wØgæ_x0002__x0004_ûyR@_x0005_¿-_x001C_xR@J|ëyR@SJ¹í|R@TÈéÍ{R@²b¯rzR@i_x000F_£Ä{R@vð-ØzR@_x001D_°¡L{xR@ÍÊq½övR@ìÒiÈïwR@¯2ayR@z$Å°wR@!~|+ÇyR@Q_ë»R@ã-t_x0001_!}R@9\_x000C_l_zR@_x0003_õ\o$}R@)m_x001A_ò¿zR@o¹_x000C__x000C_~R@°ÌypwR@«Â½B¤wR@HO_x000C_áC}R@õ¸±¼{R@Ý6ºKÔ}R@Ë_x001A__x001D_}R@ÆèKioyR@y_x0004_õ{R@±ÌÑ»_x000F_yR@n£gzR@:ý¦ôäzR@xÝøÀ®yR@_x0003__x0004_ð_x001F_Ñl}~R@åOÜÖÞyR@¸ã§&amp;wR@Ë£_x000B__x0019_|R@.K×?þxR@Ö_x000E__x000F__x0019_ðxR@£4_x001E_ Æ|R@e@_x0019_oZxR@Qþö_x0017_{R@!í±ð:zR@¦®¢ W}R@«Â*ÿzR@kÌ_x0002_i}R@hßÑ¨?}R@&lt;ÖÍù®xR@_x001F_g_x0001_ØZyR@Eë_x0002_RyR@_x0016_7	s|R@Á_x001D_Ø½yR@ü_x0006_=@Ú|R@ZSÀÐÞzR@SÃgÙ}R@_x001A__x001F_ÔUozR@ewù+yR@À+V«·}R@ÃÀé_x0014_ÔxR@áÔ1|R@_x0018_Æí_x001F_{R@_x0001_Ñp_x001B_yR@9vn;zR@¾ó9]e{R@_x000F__x0001_TÔ_x0001__x0003_HvR@öÇ(þ[{R@Íw_x0006__x0016_qzR@d_x0008_ó±}R@!_x0002_(BôyR@ñýK"yR@®Mþå8|R@(ß,B|R@³)¨{R@"=l«}R@_x000F_k¥Ç{R@b©Ì_x0013_*xR@)yÿm}R@så×FzR@ò+Î_x0012_}R@Òå_x000B_ÏyR@	úá_x001E_{R@Ç0×wR@ÍÜà;vR@ÙùäTÑwR@N$/%R@	iúÂìyR@òî½÷_x000F_zR@gYrxR@¦ÒK&gt;{R@7e#.ñ{R@ær¨_x001F_¢{R@
_x001F_9-J{R@è3Õ|_x000B_}R@Æ&lt;Mï#{R@¿â»é©|R@uÞ_x0005_b&amp;|R@_x0001__x0002__x000E_ºoxR@Ù[_x0017__x0002_»|R@{¨_x0008__x0010__x0016_zR@¢À~_x0002_zR@_x0003_ó+ÜdzR@|Y¬o{R@±è_x001F_¦¬zR@$'xPÒ~R@ÕJmËXzR@`#A2t}R@}5_ÍgyR@±_x001C_2NWyR@#háq&gt;yR@Ë"_x0011_#|R@9EÓÑzR@(­&amp;k|R@´t_x0012_Ð*{R@ÿ¼öyR@ðsv}R@ç}çÇAzR@§|Áñ.yR@NEÉÅzR@I¬¼½{R@Ò£¹9wR@'_x0015_Oa{R@4_x001E_U}R@âMèÉR|R@pãÚ?_x001B_zR@:ÍÄ;_x0007_|R@cm_x0006_{R@Ôl)_x0011_zR@F¨ãÊ_x0001__x0003_xR@ÞË0Ú·{R@¡åLõå}R@_x000B_È2ZxR@ß]^Å{R@sËc_x001D_zR@&amp;_x001E_+ÂzR@_x001C_¶_x0001_yR@k_x0014__x0010_xR@~GºWÜwR@x_x0004_J}R@g_x001B_ê_|R@_x000B_¿§8T{R@A=×Í|R@HÖÉÚxR@Å¦D1¿xR@_x0011_©_x0006_w\|R@Ìº­_x0002_zR@Kä_x0002_:,zR@:&amp;a}R@Ðn!_x0016_F{R@ÞéùwR@zß_x001C_}yR@oÈ2¹{R@½úBÌ_x0016_}R@´)/¿{R@_x001F_ð_x0003_ziR@_x0004_ÊËf_x0008_~R@c_x0003__yR@_x001A_ëÃ{R@wL+&amp;îwR@ÚkM´_x0014_{R@_x0001__x0002_jli_x000C_'|R@ûf¥.{R@¦JbX{R@\¢_x000F_nxyR@â_x001A_{{R@¥2±ýùyR@ë0_x000C_Ë}R@dt¡®^yR@;_x0007__x001C_&lt;é|R@M`C{R@²	¶yR@_x0015_CH!_x000E_{R@_x001D_q_x001C_­&amp;yR@É_x001E_Lq¢vR@N_x000F_uU{R@#_x0002_&lt;v}zR@[ã«YI{R@j®!÷}R@?_x0002_bÃæxR@y£ùËyR@ûj©¢³{R@'q.BxR@ª	ÓþwR@d_¾ß|R@d6«zR@ü¯?5Ã}R@Ôd®|R@_x0007_@azR@N*ÿ_x0006_£xR@_x0001_ê2óVwR@kCáØ_x0005_zR@cª_x0018__x001E__x0002__x0005_	zR@&lt;¨C­_x0011_xR@¨_x0001_p¹zR@®à_x0016___x001F_zR@øhvà_x0003_wR@»²óózR@_x0005_ÛV¬&amp;zR@¹²ÃOy{R@=_x0015_þ_x0006_ä}R@_x0019_ÇßyR@ÉAêÖ_x000C_{R@`F5ëzR@]Ô_x000E_M6~R@ù$¶å{R@z§½AÏvR@A!Æ¦zR@r,£%ð~R@6Ä|_x0004_{R@°HFø_x001F_xR@ûë_x0018_&lt;xR@_x000B_[à~R@Ô_x001B__x0017__x0019_zR@._x0012_ObKxR@«C_x001B_üò{R@¿æ,Xv|R@.Ü_._x0013_yR@c_x0010_ ÌÎ}R@»Ûnzá{R@Æì_x001F_6}R@³{¸»syR@_x001A_kïí|R@©¤_x000B_Ù{R@_x0002__x0003_	_x0007_&amp;ywR@Ô7¬Á_x001E_|R@É_x0015_K_x0003_;}R@_x0010_oÁ~R@TW_x0003_&gt;|R@óàå_x000F_ïxR@#6É_x0001_{R@_x001B__x0002_ÛRe|R@_x0012__x0013_Ã;_x0011_|R@=²3´|R@&amp;9"zR@èÃ$ü}R@_x001A_2×ûyR@¥ûäÈxR@Ù#%ª¸vR@ºæ_x0005_Q6yR@-«O¯~R@6ÿÆÂ|R@ó	¶ä{R@Ý²ÜÍ_x0006_yR@0b_x0011_°_x0001_|R@¢._jf~R@kÒi¿}R@¿¾_x001D_zR@?¤þöxR@_x001E_üäg^xR@6_x0014__x0016_®SzR@^WùP{R@'DEöOzR@A¹l£ø{R@ÐåÕXó|R@¢,ÿÈ_x0001__x0005_|R@Ñbx§1xR@	Ó¼_x0010_¶|R@£_x0004__x0005_ÙÛxR@W$ÑÓñyR@W|à|R@fä©Z/zR@Tèuë_x0008_{R@¹n_x0019_
xR@³¬e&amp;Ì{R@ñ_x001C__x0007__x001E_ú|R@«ÛË6{R@íð_x0010_!}R@_x0015_Gg_x001B_dxR@ª¾ì{R@à_x000C_àIxR@S*:.%zR@ 3³_x0006_¯{R@é¿4®¼wR@Ò_x000C_ÚåyR@n³ÿ¡¯|R@y¸º_x001A_ÐxR@õX¥ªyR@_»Ñ³ã|R@µ°°_x0001_xR@®_x001F_RÍxR@KÓ"ËzR@bÍUm~|R@Û_x001F_Ìq_x0017_wR@Ò_x0002_¥~R@y¤¶C_x0016_|R@ÏP _x0003__x0014_~R@</t>
  </si>
  <si>
    <t>530515a3b4060bb1b3e156a7d5587dc2_x0001__x0002_\JázR@P&lt;WVÅyR@iªzR@ýa^{R@Õ§¼«xR@0ñî}R@Ø¶ú¹{R@â_x0014__x0004_6m{R@Râ1Ú.xR@/&gt;üÊwR@±WÐác~R@[:øbxR@_x0011_h9wR@yë_x0015_ézR@/ÒäpH}R@Bö&lt;/~R@lá_x000B_E	yR@¡,Ô5|R@/ÛáByR@bT]ëÏyR@ø¦Çz
yR@,_x001C_½}R@¶ÅPúg}R@_x0013_e)èxR@ûdå©°}R@_x0004_å_x0005_@yR@Â?I¦zR@³úy¿|R@©ß?zR@Q$~|R@EIª©4{R@»ÿù_x0001__x0003_P~R@ÜÙmúxR@òÀ±_x0014_ìzR@qûÄv¹xR@}íCä{R@kº½9zR@"_x0005_2'ÞvR@ù_x0013_óªZ{R@"©_x0007_O}R@È¥Pÿ_x000F_|R@pü{R@Ñ[_x0010_³yR@_x0006_æ_x0019_ò1}R@ÐÝP&amp;~R@õgþi	}R@ðW_x0001__x0002_¡yR@O¼lÒ|R@ÈçÉ±¦xR@_x000F_
_x0004_ÄwR@áñ5HF|R@_x001F_òï?{R@Óg_x001B_:}R@MÒ!{R@Á_x0018_Lá}}R@}_x000E_&gt;ÎVzR@Íû)FlzR@Ê_x0004_}ÂzR@5¡½zR@_x001C_T 	_x0003_|R@Öc_x001D_¹yR@gÂð]{R@Î(é_x0017_ï|R@_x0002__x0003_z_x001B_Ë_x0003_M{R@¤ 'OyR@yè½Ü_x0018_~R@E|6¢[}R@_x0016_j£zR@_x001B_*_x0014_êôzR@_x000B_qY*zR@I_x000C__x0010_y|R@DÏÒÔ·~R@ãS´}¸|R@&amp;_x0013_éKY|R@ëÇ_x0001_c¾}R@ðò_x0016_Â\wR@¼ä_x001E_ZÿxR@á32{R@Ö&lt;ãyR@¼E8t8R@GxR@§Q¡hsyR@~½±äxzR@ú_x0012_ïªdyR@½g ñ_x0002_~R@F£wPxR@_x000E_MJÏþyR@ëD§LwR@aI_x0008_Â-|R@ì_x0004_1,|R@´«Õ_x0002_}R@á^³_x0008_Ü{R@³uý(ûzR@¢%lÆç~R@eÝ_x0001__x0008__x0014_xR@üË_x0004__x0005_}R@·÷_x0002_U¶zR@§$¤yR@'F6ßðzR@TCî6zR@	_x0017_zåyR@ªßð¡å{R@Àð_x000B_ |R@EG¾iyR@_x0007_MÅ&lt;_x000E_}R@äÇ_x0018_DzR@_x000B_ãm_x0016_l{R@{#qV|R@¦HWÍæzR@¹_x0018_·AyxR@MT¯ÆzR@UG(yR@å¾wîH|R@JíËÜ|R@y9ºÁxR@_x0004_´aÖr{R@_x0006_«_x0018_R@Ö_x0003_«_vR@©BÂ¾|R@÷®_x000F_É)}R@øÀ÷IyR@ê×óÎªwR@/¶:ÔyR@lëOqyR@,µ_x001C_÷V~R@3ä~yR@_x0002__x0003_sn´.wR@2fÇ_x000B_kyR@_x001E_WË¦{R@Zy%¦}R@¤n_x001B_n|R@ÿ^àxR@Þ4ä+°{R@¦hæ¼_x0003_|R@½¸&lt;|R@6Ëbu_x0017_{R@è×ÜzR@kÅsª{R@Äè+Ë³zR@û§TÖyR@×2_x0015_)~R@±»:!Ö|R@bÁ_x0001_;C~R@_x001B_2_x0005__x0006_ãyR@Üe_x0019_Ñ{R@¤3¼J|R@_x0015__x0019_zR@sïÝW[zR@2&lt;k£b|R@_x0010_Ä_x001C_;;{R@íM2ÄÂxR@_%_x000E_R¹{R@O{áf{R@¶÷HöÀyR@vcbïhxR@Á_x0004_¿^¦|R@#º_x0015_Þ{R@b._x0005__x0005__x0007_¤|R@le_x0004_kwR@úûar¸xR@'_x0010_]_x001B_{R@Ë±!¹zR@°ZÌzR@	»_x0006_czR@íJ }R@¸=1%ÔzR@¤oÀ yR@$¾Ò¯yR@ÉÞA-}R@º_x0002_L2|R@7Íæ_x0003_}R@YàºÔzR@s_x0006_­}±zR@°QjîG~R@Ä_x0016_çú_x0001_xR@Î\_x0003_"j|R@&amp;þËÖû|R@*?OBKzR@drçwR@Ê#þÓ{R@»_x001B_µ_x0002_|R@h®SðzR@Æ½=&amp;{R@e_x0016_®xÙyR@í¡x_x0005_|R@¹V'×²xR@R&amp;¬[·yR@LÑH_x001D_v{R@_x0013_³·¹»zR@_x0001__x0003_Qõ#ÀGyR@_x0019_à_x0002_}R@,H@SxzR@ª_x000F_]k4zR@H÷Æ~R@Ý9)Ö¥yR@_x0012_Ô3Ë|R@¢d_x001F_ë{R@øtb_x001A_|R@_x0016_øzR@ó=_x001B_»_x0019_yR@jâµq({R@_x0015_æ7ß_x001B__x0010_T@ZÜÛ"ST@à'H8¯'T@nc'sÔ_x0012_T@ó_x0008_¿8hT@?+6¢¼"T@¿ _x000F_NÂ8T@Æèó&lt;H#T@m6xê@IT@_x001F_Ï_x0002_×'T@\Üá_x0006_(T@CÝ`_x0017_-T@Ø[Wê'XT@å_x0010_ÆÍET@PYõ·_x0013_T@¨Î¸¿ÈUT@&amp;{¸BT@¸_x0012_ïÛqET@´¤PÖ_x001D_iT@3ê+_x001F__x0001__x0002_D_x0017_T@_x001A_Ä:m=&gt;T@´-_x001A_¿vT@þËç÷$T@ãóÁ9T@üsªU1T@_x001A__x0011_ÃìiJT@_x0005_¦.ÚgT@¶{£îrT@è­_x0016_áiUT@&gt;¡&gt;è=T@F¯ÀirT@ßÑH_x0019_Z9T@«Ã©ô&lt;_x0006_T@D"$_x0002_Î_x0011_T@Ë4»¸®_x001B_T@ÈÕèWÊXT@G+÷t_x000E_8T@ ÷(Øð_x0012_T@Ë _x0013_É_x0001_T@gÈ^¹	eT@ga:6T@êWx_x0014_T@öÞ	tçIT@|¶­ä_CT@Þ|T@¾µ_x000B_âo^T@_x001F_ó1BT@­Ì_x001A_T@vwÀ;r)T@ÀÄ_x0003_Áy%T@»'òª_x001D_FT@_x0001__x0004_Ç_x001B_Ýá2T@Ô¡Ï!T@Úµôóñ_x0005_T@[è¤ÑW_x0015_T@öî (¿FT@L Z_x0012_.T@D_x0018__x001D_"QT@%Ù?0y`T@
×ÚëH3T@.l_x001A_%T@5"_x0003_ø¿9T@ú?4&lt;:wT@
m_x000C_ÒcT@èLºÿZT@«£fé)T@/_x0003_u3T@¬Ît=T@¸µu^*T@_x000F_&amp;õ´»KT@ëâ®WT@DÎfãTT@Æ$_x000C_ZIT@H_x0015_T¿f_x0003_T@
y}&amp;Î[T@9_x0002_Ê_x000E_=T@½¸¾«-9T@4/^ô1NT@_x001F_Çø	¯5T@ìN±_x0014_6T@_x000B_¾÷Ýf_x001C_T@Çòà¸$T@|½_x0019__x0003__x0004_à:T@gCðÃ"T@#n­µTT@\&amp;Êãm3T@øýOÙLT@ºÒ³RMT@Ý@@(VT@xNóÛOT@§£áÍ_T@_x0002_ÇP}(zT@T·è_x0012_A_x0019_T@_x0010_Þ/A
T@}Ñüté"T@¥çÈñ\T@5bèÜKT@TR_x0004__x0012__x0012_^T@_x0013_8_x0010_¯s4T@'_x0012_}ÕDT@,×ÐÎþS@_x001E_0í_x0008_ª.T@¦_x0001_SLT@óâd¹_x000B_GT@_x000F_ã_x0002_©¡?T@_x001E_ò;T@ýºjzñ_x000B_T@Úaå_x001D_RKT@Bºýß1T@7úÜ©ÉAT@_x0015_qK/´kT@C_x0016_þ¶­]T@eAX¿-T@.väÅS1T@_x0001__x0003_ä
f_x0004_NT@Wã­è!T@é7K_x000B_;T@¥×_x0018_qù_x0015_T@:»SsÐ)T@|_x0005_\Ý¥KT@£M	_x001A_
T@=1)ØhT@_x0004_û_x000B_æ±ýS@_x001B_J6oT@À5slT@G5Òa]T@EH=K_x0002_T@_x0016_B_x0002_aÁ=T@H_x0003__x0007_ªmT@&lt;ã9%CT@dù#³ý_x0016_T@ºaRK/T@Æß2}_x001A_T@1ø_x000B_Ú'&gt;T@Ã§üébT@uG&lt;_x000C__x001E_KT@ðËH%¯mT@/sëÑ»!T@Ü/g&gt;T@ÈêÐbÌ_x0019_T@jw_x0004__x0001_¦_x0015_T@M­°/»pT@Øþ_x0017_T@FðÉO[VT@1\ü}_x0012_0T@|ÇlQ_x0001__x0003_	,T@¯ó«À°CT@IE¢Í+T@ÆXëÔ2+T@XwÙ_x001F_T@_x0004_½_x0008_Ëa6T@J_x0013_§çnT@p¤A_T@ßCØ4_x0007_9T@9ØY8T@ÄÃzMT@ÍJ[_x0019_(T@_x0002_é¿oT@÷*ÿÜ_x001E_T@y®4	S%T@Ò²7e_x001B_yT@à_x000E_±ðGT@PÇÑ-°0T@S_x0011_¿8T@DyW_x0014_T@u_x001D_O¬A'T@
£¿¡tT@ß8&amp;ST@_x0005_LÊ_x0005_$T@Êäà_x0018_]T@³ÎhP_x0019_"T@_x001E__x0005_%'T@_x000C_þ)ÛH_x0017_T@+=Ö»_x001A_T@_x0016_ð.C_x001C_T@YÄzï?T@ð\_x0003_®íHT@_x0001__x0002_®&amp;^R¥uT@ì
h+_x001B__x0007_T@ÎmÙÂLT@¸¯»-T@/C1Û_x0013_T@ØäÀ&lt;J.T@ôZÏâUT@ÈÕT(T@Ûf _x0013_dT@°´=_x0019_Ñ&lt;T@_x0019_|R=î%T@_x0008_Ú'ñS_x001E_T@òöO_x001E_GJT@éÂ6?T@é È_x0017_ÅLT@edÓ_x0007_YNT@õøíyÓQT@NÉiú T@_x000B_òªñÍ;T@8]Ö_x0011_UfT@I9êVZT@Å²V¡¥)T@2ëW2:T@]_x0019_þ_x0015_GCT@m¼õÌÈJT@_x0018_ó5F?T@_x0016_zpFKT@û¾«_x0011_T@_x0003_çúÓ&gt;T@N@¦$Ì	T@¬(p_x000B_4T@Of_x000B__x0001__x0003_Â_x001D_T@~Ú	¡þ_x0004_T@HL÷\`FT@¢vÇ½?T@ÿ_x001B_L7aBT@Ã:è%Ã@T@!_x000F__x0015_+^MT@Ë"ÌZ_x0016_T@åu_x0011_ó_x001F_T@~ÊîA_x0012_T@S³ _x0005_!aT@e Ôq±ûS@ð²%àGT@6_x0002_­"_T@_x0006_:³bPT@p°ybW"T@#ÂùÅ5T@_x0017_Ø_x000C_#_x001E_LT@æìÓ³_x0010_T@¿_x0003_I_x0001_.TT@Ëî_x0007_?4;T@i¼HË?T@À¿I,HT@=iT,^T@Ô±¤s[T@?½RþjT@º±DT@^vµOdT@¡*Ø¨]T@[j&gt;Nö_x0007_T@bY¹©&lt;T@]gøKGT@_x0001__x0002_m	
Ô'\T@ø¾GqcT@¥{«NT@NÄM_,T@ÓGIm_x001B_T@¦_x0016_2T@ÆÐ°²JT@Þ3ÊÔAT@±_x000E_í]|RT@·Ð
{¹YT@ë29Ê
_x001F_T@ßø+bCT@ã_x000C_b_x0001_:T@mÚÂ72T@àíÊ[	T@°ø¿Ø_x001D_T@·mE_x0003_aT@ÌîW _x001F_T@Bý°7T@¬	 ÙIT@ý~£&gt;T@à&gt;¤#T@Ð|ßÖ T@MJ-öS@ëò0.ET@Í¦®WãWT@%_x0013_!_x001D_¯eT@ì¶=kT@_x000B_/p©~:T@Yçr6Ï9T@óp¢ÓôS@F _x0001__x0004_Ø5T@g_x000F__x000C_\lT@1ÑâfT@èw?@6_x000C_T@Ó2o	û(T@{nÀa_x0003_|T@_x0010_÷õy¼#T@å
Ø_x000F_I_x000B_T@èb,&amp;T@®­&gt;f5T@ã'øÓï4T@&gt;*Ì©IT@_x0017_{+ÈST@Ã­zL_x001A_,T@_x001A_ô_x001B_½¸sT@$1)	.T@½¹=«7T@âÂÄC]XT@N_x0018_|Ç2*T@!D±|_x0008__x0018_T@_0ïy,T@@îØM\T@ß"?_x0019_;mT@_x0011_õ¬$)OT@fß_x000E_8'DT@Ê×1H;pT@,d§¸_x000F_WT@ÕÈ_x0005_UVRT@G_x0007_¨ê·ET@N}P¿/T@ÙmUûÆ_x001C_T@¡ö_x0002_(]GT@_x0001__x0004_ GEÓMT@ûîÝC_x001A__x0018_T@zÆÅc$T@½éÃ_x0005_?T@n/14.T@_x000C__x0012_yïPT@ÓsÚ;7WT@ë_x0014_ûî3T@·t&amp;v	_x001C_T@V§ÙõejT@Ñ¸×w#/T@ïC#ù_x001C_T@9/_x000B_T@M_x0006_­ä&gt;OT@_x001C_(_x0002_p9TT@÷É4þ=*T@´äO~NT@Ý½R_x001E_cT@Á}ÚZ²QT@T)ÁÊS#T@è_x0003_ÚXc&lt;T@{Â`îZT@_x000E_Gù_x001E_r:T@¿ ÌÓ$YT@º:"vè'T@Kí$FT@rH ]ET@bäÞÞ.$T@¶kÏ¼_x000E_T@N÷_x000B_ÀíBT@®äå2T@:4._x0001__x0002_?_x001B_T@üPçÀ$_x001D_T@PYPPAT@?N_x001F_Â¶_x0008_T@_x001D_!â"_x001F_PT@xvuÀÕ7T@_x0018_å#¦R_x000E_T@\qõaP[T@D!*F÷@T@±3Ü_gT@î¯UUtOT@LïíNQT@RÂlq¤PT@yËK_x001E_T@_x001A_*K=T@+s_x0015__x001D_5T@¢Y/_x001C__x0016__x001A_T@C£Ù(T@1(PÞ*T@ÎS2FbeT@R~PÑ6T@ü¥Qû_x0018_T@6_x0014_@!/@T@è¨-¿_x0003_T@ëFGõXT@¥F[yÂST@ÎÒâv._x001E_T@_x001C_Wù¥F7T@â{6ì;8T@_x001D_ogÖ§ZT@;_x0016_Î@_x0013_T@:_x0006_¹ý0T@_x0001__x0003__x0007_ZST@Ël÷tVT@ï¥~	UT@a®IþyAT@%Ö_x0019_,0T@ÅÇ@_x000B_fT@_x0012_$x_x000C_~+T@_x0017__x0003_Z{_x0016_T@ÑqZ+Y@T@_x0013__x0013_+_x0007_T@PÅXê|YT@ÅcÕ_x0008_§_x000E_T@%XT*)T@IâÞD0T@Î_x000F_VôTT@Èõ_x0016_î»fT@#oC£_x0017_YT@Ãð¢è&amp;T@ªÉ­4T@ÕBÞ_x0010_fWT@´;¼_x001F_._x0012_T@¦Îú~PT@¬'Vb=uT@K_x0015__x0001_=T@&lt;t_x0019_N-T@_x0002_bøð§ùS@'6eç_x0018_RT@æWT&lt;	QT@í©f_x001C_t-T@_x0018_U_x001C_8T@8¦¨6_x000F_T@¹3À_x0001__x0002_ç^T@¸Ç_x001C_ãì.T@}²_x0006_Z±2T@¸Mò_x0010_&amp;T@©H/)jT@éÍuÖéiT@i+ü¨´DT@5ðÿ¶0HT@_x000B_ku"xÿS@_x0014_²gT@µªZDH1T@»prÚõ0T@t£d¯_x001A_AT@"ÙE¶_x0014_T@Ã_x001C_âFT@mO"6T@;_x0003_Ì­BT@ç)i³á\T@¬ÑXÅ¼`T@÷ÁU_x0010_+T@_x0011_µ÷ØVT@Ko­)&amp;T@_x0005_4_x0002_n_x0019_T@_x0019_ÈåºbT@'8ë|FT@_x001D_òu¥_x0018_T@T_x001C_/T@_x0014__x001D_oéò,T@AÈquÏ1T@"ì|ÂyHT@Öï_x0006_¦V_x001A_T@ð+'ZT@_x0002__x0003_¢üá{4T@\Çk)_x001B_T@Í_x0013_òfqT@
Ó_x0003_D,&lt;T@_x000B_Á^nT@`öØv(_x000F_T@xëgþÔ$T@À"Ue75T@1
~Ø(7T@ð_x0015_òDiT@A/kº _x000C_T@AM´bÍ,T@ÚYËÎÒYT@Y|èó¥*T@]vg_x001D_T@­_x0001_éÛõ`T@+4L_x001F_EDT@÷,_x0002_À_x0004_&lt;T@û&gt;}GT@_x0007_t_x0005_\+T@Îí²l¼&amp;T@IEæ6T@ã_x000F_Â _x0004_T@wÞ,ÉÚ_x0003_T@Ð_x0010__x0019_³ý_x0014_T@ñED7_x001F_T@÷Îµç_x0012_MT@ø?­¸®@T@Úém2L T@~Û%JT@¿a4þRT@íäÐÒ_x0003__x0004_|
T@P){[bT@bùpmK_T@í]hu_x0001_T@ðXnü&lt;T@ÞÌx73T@IÁGçµdT@µE¼_x0012_ T@}f_x0011_xT@¥_x001A_H²þCT@«÷_x000C__x000B_ÍT@Ì`ô_x0004_OT@_x000C_Ú¢_x0001_³qT@^R18!T@È½æÈå;T@½_x000E_6_x0003_"(T@å_x0018_üS@=sK¤:T@¸ÂãÎ	ET@gl_x0013_ç2T@¸¾$y@T@,9_x000C_bT@ôi_x001D__x000F_IT@qE`_x0018_T@&gt;ÄÑ°OT@=t_x0002_b_x0004_T@ó_x0019_öc T@ªÐAUT@m&amp;Ç_x0003_RHT@]ÇPb_x0010_T@öÚ°-$0T@ìbg BT@*+yu_x0017__x0013_F4T@ZöÛâRT@¾ _x0001_`T@h¬·z;T@:²x:(	T@âºkÌaT@kÂÏ³_x001C__x0011_T@yBnÀ`/T@Øv!ÅbQ@_x001B_2H_x0001_cQ@_x001F_{_x000C_ÃÉbQ@_x0001__x0003_**_x0002__x0003_**_x0003__x0003_**_x0004__x0003_**_x0005__x0003_**_x0006__x0003_**_x0007__x0003_**_x0008__x0003_**	_x0003_**+_x0003_**_x000B__x0003_**_x000C__x0003_**
_x0003_**_x000E__x0003_**_x000F__x0003_**_x0010__x0003_**_x0011__x0003_**_x0012__x0003_**_x0013__x0003_**_x0014__x0003_**_x0015__x0003_**_x0016__x0003_**_x0017__x0003_**_x0018__x0003_**_x0019__x0003_**_x001A__x0003_**_x001B__x0003_**_x001C__x0003_**_x001D__x0003_**_x001E__x0003_**_x001F__x0003_** _x0003_**!_x0003_**"_x0003_**#_x0003_**$_x0003_**%_x0003_**&amp;_x0003_**'_x0003_**(_x0003_**)_x0003_**_x0001__x0002_*_x0003__x0001__x0001_+_x0003__x0001__x0001_,_x0003__x0001__x0001_-_x0003__x0001__x0001_._x0003__x0001__x0001_/_x0003__x0001__x0001_0_x0003__x0001__x0001_1_x0003__x0001__x0001_2_x0003__x0001__x0001_3_x0003__x0001__x0001_4_x0003__x0001__x0001_5_x0003__x0001__x0001_6_x0003__x0001__x0001_7_x0003__x0001__x0001_8_x0003__x0001__x0001_9_x0003__x0001__x0001_:_x0003__x0001__x0001_;_x0003__x0001__x0001_&lt;_x0003__x0001__x0001_=_x0003__x0001__x0001_&gt;_x0003__x0001__x0001_?_x0003__x0001__x0001_@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[_x0003__x0001__x0001_\_x0003__x0001__x0001_]_x0003__x0001__x0001_^_x0003__x0001__x0001___x0003__x0001__x0001_`_x0003__x0001__x0001_a_x0003__x0001__x0001_b_x0003__x0001__x0001_c_x0003__x0001__x0001_d_x0003__x0001__x0001_e_x0003__x0001__x0001_f_x0003__x0001__x0001_g_x0003__x0001__x0001_h_x0003__x0001__x0001__x0002__x0004_i_x0003__x0002__x0002_j_x0003__x0002__x0002_k_x0003__x0002__x0002_l_x0003__x0002__x0002_m_x0003__x0002__x0002_n_x0003__x0002__x0002_o_x0003__x0002__x0002_p_x0003__x0002__x0002_q_x0003__x0002__x0002_r_x0003__x0002__x0002_s_x0003__x0002__x0002_t_x0003__x0002__x0002_u_x0003__x0002__x0002_v_x0003__x0002__x0002_w_x0003__x0002__x0002_x_x0003__x0002__x0002_y_x0003__x0002__x0002_z_x0003__x0002__x0002_{_x0003__x0002__x0002_}_x0003__x0002__x0002_ýÿÿÿ~_x0003__x0002__x0002__x0003__x0002__x0002__x0003__x0002__x0002_c_x0001_k¤bQ@_x0011_F9_x001C_ëbQ@ÍK_x001D_ÀbQ@	Û®¿bQ@ÄÎ_x0001_ÀHcQ@ÉÜ	_x0005_çbQ@¹òð\_x000C_cQ@_x0011__x0002_¨ÑàbQ@gS©¡bQ@.üÝC×bQ@"Ä/BbQ@ûÞ&amp;ÂébQ@ñü_x001F_2ÖbQ@ÊLm~ºbQ@6_x0012_Ød«bQ@n_x000C_*\¼bQ@ÅÚ_x001B_nµbQ@âÓ_x0014_cQ@ÃÛ(¦bQ@Z'_x0011__x0001__x0002__x000F_cQ@×¢ì_x0008_¶bQ@|bQ@æ)êbQ@J/&lt;~bQ@Í§C&lt;NcQ@gÄ(CðbQ@{3bH´bQ@âXëòÓbQ@:¿2óbQ@êèß÷bQ@_x000B_ár	cQ@_x0011__x0013_ÁµbQ@4,ÒbQ@jà_x0011_âbQ@Í_x0013_®'cQ@k¿"cQ@I¤_x0010_ãbQ@SpL_x0019_KcQ@_x0015_)_x0006_ÓzbQ@¨_x000E_bíÍbQ@âêP_x0012_cQ@¨_x0004_×=bQ@î55_x0007_ÛbQ@@58UÏbQ@8m7_x0008_-cQ@ÔØÖbQ@úÌ®ëkbQ@¡È Ô_x001E_cQ@_x0003_&amp;xÉbQ@_x001E_¶==)cQ@É(eÍbQ@_x0001__x0003_²´l#9cQ@ö8!§ìbQ@tD åTcQ@°wÞbQ@ a¬4îbQ@_x0018__x0012__x001B_'¦bQ@n;³­bQ@mpÛÄbQ@]@o	!cQ@±mÉbQ@Ò_x0018_34ËbQ@_x0019_ÈÎbQ@ÊÝ(ÍbQ@:ôÐÆbQ@_x0015_¡¨×bQ@Ê_x0017_$í°bQ@_x001F_úèÀbQ@ì&amp;1äbQ@GrNobQ@g¨_x001E_bQ@_x0012_ÁÜðbQ@Î ©ZÈbQ@ÝEñÓbQ@1{H_x0015_®bQ@xµÕbQ@(3è=cQ@}bó_x001C_cQ@É{Ô·bQ@Ö·¥îbQ@eêÈbQ@_x0002_ëÈ®bQ@y}	_x0001__x0002_ìbQ@_x0007_¨«ö_x0014_cQ@¢_x0014_pÇ*cQ@Ï"t_x0013_cQ@aoI­bQ@ÍûbQ@Íì¾_x0015_cQ@hU.ì cQ@Jé%_x000F_àbQ@J Ã7bQ@þäÈTCcQ@æ[Ñ_x000B_¬bQ@Ñ_x0016_maçbQ@:Íå\ÐbQ@pÔ	½bQ@öÿÃ¹bQ@%CKÓbQ@æ&lt;ád×bQ@0æY#úbQ@_x0011_ý_x0018_=²bQ@
²¦ÆbQ@¶7cQ@Ñ_x0011_±÷¾bQ@_x001C_¼PæbQ@þ&gt;_x000E_kDcQ@,Q¡ ØbQ@_x0010_oëebQ@_x0012_zÄbQ@@ñ­æöbQ@®ÙãøbQ@ftßÀ_x0006_cQ@U_x000F_cQ@_x0002__x0003__x000E_Bæ_x0008_ÊbQ@xaÄ:_x0002_cQ@f¾òo¾bQ@lÀ¾ïbQ@&gt;s+tbQ@h©ã¤bQ@ÄQh¹°bQ@æÜd_x0007_þbQ@-'HÉ9cQ@Ò^ã;(cQ@è;_x001C_ÛêbQ@ÄÓüÙòbQ@SäSsïbQ@-{­¿bQ@ÅÛ_x0004_£bQ@÷qòÝèbQ@õq¼ë_x000B_cQ@k»ÆãbQ@»@m,ÏbQ@N¤|çbQ@:ìQ½bQ@&amp;¥þxGcQ@WáòP_x0014_cQ@ÿ_x0019_mB_x0003_cQ@ìD¼1cQ@P(ÊñEcQ@oD$KnbQ@ßæbQ@jæ!_x0001_óbQ@±tÛBÜbQ@kK_x0004_³bQ@Üµ!_x0002__x0004_¬bQ@Ð¸aYÚbQ@¹i
¥bQ@k_x001E_ÑÖ¸bQ@çÉ³ÀÿbQ@C&lt;ºÉ_x000C_cQ@d:u_x001A_bQ@@_x0007_0CÂbQ@_x0001_^(ê!cQ@`¢Ë/_x001A_cQ@_x001F_	¡éÁbQ@_x0016_ÜåªbQ@Wå9b§bQ@½_x001B_w!÷bQ@÷þ_x0014__x0008_cQ@ï:o_x0019_cQ@5®§ÓþbQ@*L_x001E_èbQ@*%0¸bQ@ùCC_x0005_cQ@D_x001C_]bQ@­ÔT%cQ@ Hâ»bQ@&gt;´w_x0016_cQ@w_x0003_)þbQ@_x0017_ú­_x000E_èbQ@ó¥f_x0006_cQ@	ln»bQ@Ûs_x000B_¢bQ@KUÞÀ_x0016_cQ@\Ï¨_x0015_cQ@:L*Z·bQ@_x0001__x0006_+8Kþ½bQ@"ß!#ÈbQ@Ø¸ÃbQ@E­4íbQ@É*¨Ú6cQ@_x001E__x0019_Ìp_x0002_cQ@^Ü¨CâbQ@@_x0003_ôbQ@Y¶[½ÝbQ@É~¤æ¯bQ@ùàîMóbQ@ì&gt;&amp;_x0003_cQ@|/~åbQ@|cÕ_x0004_ÁbQ@_x0005_/_x0012_ùbQ@·Éº_x001C_&amp;cQ@v¤±Î_x0002_cQ@®Úi=.cQ@ßk®¢bQ@_x000E__x0002_fáªbQ@£'¯&lt;cQ@é_x0019_`ÙbQ@_x0017_° _x0012_cQ@O Õ@ÒbQ@&amp;_x0001_ÕbQ@é9 Ö£bQ@ú_x000E_¤ÆÏbQ@Ð_x001E_AøbQ@9Ýý)ÛbQ@0¼M~ÇbQ@_x0005_J_x001F_ãbQ@\õN_x0002__x0007_5cQ@¼99)4cQ@_x0007_Áÿ6åbQ@Wbßb3cQ@í_x0014_óbQ@¡­9HübQ@H°y_x000B_1cQ@_x0012_¢ë©ébQ@ª½øMÙbQ@CàE¥bQ@&lt;YýbQ@_x001D_txE_x0013_cQ@¹è_x0004__x0005_õbQ@Ý_x001B_VÁbQ@Q_x0014_ñ+cQ@¿VãpþbQ@¿öÑ"ýbQ@_x000E_MÙÔõbQ@0ÚÞ¸_x0011_cQ@k0ôTÀbQ@_x000F_éj%cQ@á_x0006_ðº_x001B_cQ@ûõuPbQ@¼wvcIcQ@äÎbQ@Älø_x0002_cQ@_x0014_s+sábQ@	42ý_x0003_cQ@_x0005__x0014_mø@cQ@ÒájbQ@âMñR_x0001_cQ@t^âÒbQ@_x0001__x0002_k\&lt;H_x0006_cQ@&lt;_x000C_Ø{bQ@_x0011_"ýÌbQ@r_x000B__x000B_cQ@Q«p¹bQ@õÕ@?'cQ@B!B7ébQ@¢_x0003_ÜàbQ@¯0ê´bQ@ÊBí¬bQ@îia	cQ@^_x0015_ìábQ@±µ&gt;bQ@/_x000C_
~©bQ@%_x001E_@hòbQ@_x0007_ÅÚãÕbQ@_x0007_Óp_x001D_bQ@Z_x0005_²&lt;°bQ@hôÏåbQ@·b´bQ@¾£ÔDëbQ@cîoU_x001A_cQ@~÷OtbQ@OòsÀ_x001D_cQ@éEÞbQ@å_x0007_àbQ@M;Jh/cQ@/Ù_x0017_òbQ@­µÃ!_x0011_cQ@ÃæÞèØbQ@íÞ»ÐbQ@Ä¬õ_x0002__x0003_ÊbQ@Q¤ÅbQ@~Ç_x0016_
PcQ@Æ)_ìbQ@A86ÓÙbQ@wÈ_x0014_1,cQ@i#ÝCöbQ@]_x001C__x001E_\8cQ@³}ê¿ìbQ@¦ºÑbQ@;Ì&gt;¼ÖbQ@úY_x0006_æbQ@rW¯ÑbQ@²»ÈËÚbQ@Ï¡í1cQ@Ðf&lt;7³bQ@ÔW_x0017_cQ@ö1SË¼bQ@_x0011_Ê¼t_x0008_cQ@`_x001C_ÙñÐbQ@[_x0007__x0013_àÂbQ@_x001D_£×v¿bQ@RÎÒÁbQ@ÚÄÍ3"cQ@cç*cQ@#1ËbQ@&lt;A#_x0001_´bQ@é_x0010_î_x001D_}bQ@æ
_x000F_=»bQ@R=ÁpScQ@_x0019_÷ bQ@âibbQ@_x0001__x0004_EÀ_x0001_¥ÛbQ@kè!°ÂbQ@c_x0011_­¡úbQ@@_c¤2cQ@Ë¹ªõbQ@SºÓÓ?cQ@ØTGfbQ@_x001F__x001A_&gt;ÌbQ@'áÊ_x0004_$cQ@_x0012_y_x0011__x0018_cQ@o ibQ@kÒ_x0002_ÇbQ@_x000E_=ø"cQ@_x0008_\ôbQ@_x001B_dníbQ@D_x0014_CbQ@ZcÖbQ@£:!ä_x0012_cQ@£y_x001B_cQ@¯P_x001C_l_x000F_cQ@_x000C_Ü-AbQ@´_x0011_ó©bQ@¤xnÄbQ@äáVÝbQ@_x0006_i;';cQ@nh¯xxbQ@¨v_x0011_bQ@ú19qßbQ@úÄ¨bQ@ E_x0010_ÊùbQ@ð^_x0003_¢_x001F_cQ@*þ+_x0004__x0005_¤bQ@ç]Ä3ÆbQ@û¯	ÊbQ@°®Y_x0002_ÜbQ@µA_x001A__x0002_ûbQ@_x001A_Ãîm¶bQ@_x0012_ÿi*
cQ@¦«_x0014_îóbQ@_x0003_·_x0018_âÑbQ@rÿÊß^cQ@_x0001_ÅðbQ@_x001D_ÇP_x0007_cQ@&lt;P¼ñ§bQ@;ª«×bQ@DÍ~r_x0010_cQ@ßê/eÎbQ@Ô_x001E_tàbQ@CG_x0005_h¯bQ@øñ!àbQ@_x0008_FbQ@Mè¬bQ@:ø_x0003_ÉábQ@²_x001F_/5cQ@_x0007_phÒ#cQ@fË²C0cQ@ÞÑý6¯bQ@
_x001E_$ØbQ@:_x001E_oËbQ@b¦:cQ@_x0005_¶M=vbQ@å2ÈÎbQ@G"9_x000E_cQ@_x0001__x0003_Ä6×;ÔbQ@Uêô	cQ@®1_x0017_[÷bQ@iR¥µbQ@£_x0010_ÍbQ@f_x0003_E_x0005__x0002_cQ@çTÙ
cQ@gô ÈbQ@ô_x0013_Ge_x000B_cQ@Út¦ùbQ@Ñ¨Õ¤_x001D_cQ@HÆî_x0008_cQ@S!f²bQ@]¸7Ù½bQ@;Bµ_x0001__x001B_cQ@_x0002_Q/FÃbQ@_x0012__x000E_j_x0018_ºbQ@¶ñÔjÔbQ@	_x0015_ÿ)cQ@'0ejäbQ@?:ÜbQ@_x0015__x000F_[_x0018_cQ@-©í_x001B_ábQ@:Ô·¼_x0017_cQ@ÙKØÌbQ@ÿà^·§bQ@ïGñ¢ÞbQ@ñJ_x000C_=òbQ@è_x000F_:ÄÜbQ@D§ÐübQ@ôÛAcQ@_x0006_ bA_x0004__x0005__x0017_cQ@Î}ÁõÈbQ@c©òèÇbQ@_x0001_jsLïbQ@¦D_x001A_·bQ@Ö_x0016_)ÚbQ@YÑ_x0013_(ÐbQ@¿ÊrÓËbQ@&amp;Fy%ªbQ@_x0010__x0004_«_x001F__x0010_cQ@öo³(¼bQ@¤-þÊâbQ@X+T¶ºbQ@ÚEDÁ_x000E_cQ@_x0019_iábQ@²r^z_x0007_cQ@J7^õbQ@kª¶³bQ@_x0014_Ò'sbQ@Ù	ÒÎ_x0013_cQ@ú3þ0ÓbQ@}t·bQ@oí_x0004_cQ@7hìäçbQ@Vü_x0005_cQ@£Q­Ð_x0003_cQ@´é´lûbQ@]CÖ_x0007_cQ@#_x001E_þØ¶bQ@lu_x0003_ÇäbQ@ð­_x0003_"ÄbQ@ï^=_x0002_übQ@_x0001__x0002_/Î_x0010_iÊbQ@jÐ¾ÈbQ@êbQ@te~æÝbQ@sdÄÞbQ@¬_x0001_ÌëbQ@L|Þ¶_x0002_cQ@JGÑÈÔbQ@_x0008_ñó_x0005_cQ@_x001D_2$_x001A_bQ@_x0003__x001A_ðbQ@-_x0001_4_x0019_cQ@|Å$ãÅbQ@ÈcòköbQ@%§íbQ@_x000C_X©Q_x001F_cQ@26½$cQ@_x0010_{)_x001E_ÌbQ@XÎP×(cQ@C_x001F_é÷bQ@vcyøbQ@6â§_x0004_cQ@§õbQ@ÇÌîbQ@Wì¾bQ@OÔJrØbQ@Àø´ýbQ@m¼éãíbQ@èmðèbQ@m_Y_x0006_/cQ@vt'{¨bQ@ðrM_x0002__x0005_ bQ@ô_x0005_ò(ßbQ@_¨HÐ±bQ@`çÆßbQ@ -³bQ@Ã¶8_x0019_bQ@EùÃÒ
cQ@V©Ö&amp;cQ@dk:±bQ@Wbk_x0004_cQ@_x001C_¬j!ÿbQ@ê0ÿ&gt;cQ@ýÍ²_x0001_cQ@yo_x001C_cQ@Ð}ëú¢bQ@ú~ê_x0010_cQ@Ò6e^ñbQ@:µgU_x001E_cQ@²_x001C__x0003_ªbQ@Ð-~î bQ@Ù"C-cQ@¡eC cQ@aE0êbQ@'fàübQ@¡á;súbQ@SGx%ÑbQ@/}k_x0003_cQ@Öqö­ÿbQ@côÚ¨äbQ@¬¡þ_x0017_ÝbQ@3T_x0001__x001C_cQ@¤s=ÝÕbQ@_x0007__x0008_Òcì¦bQ@È@öñbQ@ÑÞkO¸bQ@áªof_x0005_cQ@ûíÉàñbQ@é.±Ë_x0005_R@9_x0002__x0015_Ö9_x0004_R@ù)Eó(_x0001_R@£_x000E__x0003_R@½pÂ_x0006_Ü_x0003_R@çuÿÍ*_x0003_R@_x0016_¬
Ü°_x0003_R@1èh_x0004_R@H.Å,a_x0004_R@ F_x0005__x0001_R@â_x0004__x0010_¢_x0002_R@:ºfXM_x0005_R@µpæ._x0019__x0004_R@©ý/eF_x0005_R@½­ïze_x0005_R@ée[_x0006_R@³³4_x0004_R@L_x001D_]Ò_x0005_R@Fî%Þ _x0004_R@'¤_x0011__x0018_­_x0001_R@KpÁ_x0015_å_x0003_R@«,­.K_x0002_R@1ÑÇt_x0004_R@såq_x000E__x0005_R@_x001A_¨Ö)_x0015__x0005_R@jØP_x0004_R@_x000B_5s_x0007__x000B_Ì_x0001_R@IM(,_x0003_R@_x0017__x0006_3_x0001_­_x0005_R@½Ôaä5_x0003_R@_x0011_Ì_x0011_G_x0004_R@_x000F__x0014_h6_x0001_R@ëù¡6K_x0003_R@Ð½v_x0006_R@Õ-à_x0003_R@_x0001_«Bæù_x0001_R@Ü¦EÔ³_x0005_R@Î$¼U_x0003_R@	6ÝÖr_x0002_R@}Æbi_x0005_R@ñ·å_x0003_R@_x0008_ÎÀ-§_x0005_R@z-%_x0004_(_x0003_R@&amp;!å(_x0005_R@_x0014_÷V1_x0004_R@³Ìë_x0006_R@ö_x0011_¶­_x0002_R@®èpDç_x0003_R@F¶Üh0_x0005_R@-ì¦Äß_x0003_R@bw_x0003_R@_x0011_9Å_x0005_R@Pò5§­_x0003_R@·r7«+_x0007_R@_x0006_ådÞ=_x0005_R@ºö;ä_x0007_R@_x0012_{_x0010_W_x0003_R@_x001D_"wôî_x0006_R@	_x000E_ÔýÄm_x0003_R@öÛ_x001B_«=_x0001_R@ebop¥_x0003_R@Qrr3Ú_x0006_R@XÐ_x000B_ÏÙ_x0002_R@Dc¢Ëà_x0002_R@»G·Jp_x0001_R@üV!a#_x0007_R@ÔHÄ4_x0005_R@4U«jì_x0003_R@©ÛxÓ]_x0002_R@}_x0013_¼Ñ_x0017__x0005_R@¾_x0011_Â!@_x0003_R@hÍî+_x0005_R@¤÷_x001E_N|_x0003_R@7~DE_x0001_R@;cDF_x0003_R@ ÷sÑ_x0011__x0003_R@YÑ&amp;©Í_x0002_R@_x0019_Ô_x0012_?o_x0007_R@ù(_x0004__x000E__x0003_R@¡HÃ¾_x0002_R@qÃ
ôú_x0005_R@I6£,$_x0003_R@w£_x0001__x001A__x0003_R@_x0014_º_x0002_°&lt;_x0004_R@"ipÎ%_x0005_R@_x000C_ôú_x0004_R@q¤]_x001B_(_x0004_R@_x0008_d_x001C__x0005_R@³GS\ù_x0004_R@Ø0È
_x000B__x000C_ä_x0001_R@V_x001F_\ËA_x0004_R@bÊ»ã_x0002_R@@É@4O_x0001_R@7j_x0013_Ó_x0004_R@ÿõàñ_x0005_R@Ó(_x001A_¨ò_x0003_R@'¢s_x0014__x0003_R@E_DC_x001C__x0004_R@_x0004__x0004_üÏ_x0003_R@	#X_x0002_R@
/i7Õ_x0003_R@_x0013_J''_x0005_R@C_x0003_Y-_x0006_R@|D$6S_x0005_R@)¹Jl_x000B__x0006_R@G²Ê¸Í_x0003_R@_x0008_õ¾ÝR_x0003_R@ü ï_x0001_R@pï÷Ûô_x000B_R@Þ¦Ê¨_x0003_R@¯h_x0005_Å_x0004_R@¶_x0016_Ø=t_x0002_R@_x000B__x0005_sØê_x0001_R@*_x0016_»_x0003_R@(ê|ÑJ_x0005_R@RRO[_x0003_R@ÓCbéK_x0001_R@,_x0013_éöG_x0002_R@4zy_x0007__x0006_R@`#â¡Y_x0003_R@È¯úV_x001F__x0003_R@_x0001__x0007_pæ_x0004_½_x0003_R@»ùãÌ_x0005__x0003_R@Öûã­&gt;_x0002_R@â_x000B_¤j«_x0002_R@t_x0002_R@Ñ¹"ï×_x0003_R@3u×_x0002_R@åØý@_x0003_R@_x0004_í½_x0002_R@¨õû_x0006_R@ÐâÇÀ_x0004_R@UxM¤ø_x0002_R@à_x0015_¹Îr_x0004_R@w7_x0002_w_x0004_R@UBÝ_x001F_u_x0001_R@ß_x0008_#tË_x0001_R@}/_x0010__x0004_R@O&amp;g_x000E__x0012__x0002_R@_x000C_E)Ô_x0005_R@\°BR[_x0004_R@ª_x0015_G_l_x0004_R@ù¤æJ_x0004_R@jqQ_x0003_R@·íê Ý_x0004_R@]+æ_x001D_§_x0004_R@ç^­q©_x0005_R@H¨,N_x0006_R@&gt;âCä_x0002_R@(ïj]_x0004_R@UÃí¾_x0005_R@`tWC¹_x0005_R@`!¯è_x0008_	ë_x0008_R@¿IÀ÷_x0004_R@«ÎoÇ±_x0005_R@ÃÃ± i_x0004_R@xHìí_x0004_R@ÄÎJ_x0003_R@ÀÆxd_x0018__x0005_R@ÞQ	_x0001__x0002_R@_x0003_5Kkq_x0005_R@ÛØMi_x0002__x0004_R@íâ_x0016_¿_x0008_R@ííw{Ë_x0001_R@ß-äÖÀ_x0005_R@8ÞÑ_x0013_ò_x0003_R@æ¯A_x0003_R@ pcvJ_x0003_R@¼ö·_x0010__x0002_R@¤{ô×;_x0006_R@Ü³ºÉà_x0001_R@/Le«_x0005_R@Ê(ÀùC_x0006_R@I¼-­_x0003_R@_x001C__x001C_g_x0006_R@}¦Bî_x0003_R@àñç_x0004_R@_x0014_Ñ`_x0014_Á_x0001_R@nv£ço_x0002_R@VL^_x0005_
_x0003_R@ô/¥9·_x0004_R@a²º9_x0007__x0005_R@0W_x0013__x0007_R@_x0006_m_x0016__x0018__x0008_R@_x0007_	_x0018_J_x0017_`_x0001_R@{(¬¬?_x0004_R@vÁÆ_x0003_R@&lt;óo¸9_x0006_R@»_x001A_Ù(_x0006_R@¡|³ _x0006_R@Lôr,¿_x0004_R@Ñª=ø_x0003_R@~í_x0005_R@XSëâ_x0003_R@Âb*¡¦_x0002_R@$Ëpq0_x0003_R@F&amp;Ö;D_x0002_R@Z,_x0011_Ëê_x0003_R@y£â_x0004_R@øBÖíÙ_x0004_R@*í§÷l_x0004_R@w_x0010__x0016_U_x0002_R@9$ä²Ñ_x0006_R@Ðõ*_x0011__x0005_R@ÜÐ_x0007_b_x0002_R@_x000C_äÁÙ_x0003_R@,T¨ß_x0002__x0005_R@Òþ_x0004_R@~¹cz¹_x0002_R@¤l_x001E_X³_x0001_R@Ä_x0008_jo_x0005_R@$¥Û°è_x0006_R@g÷9¶_x0005_R@ü}ZÖ_x000E__x0006_R@ô_x0013_\_x0001_R@Ùç_x0008_q_x0008__x000C_ê_x0004_R@2®9_x0008_2_x0002_R@M].v_x0006_R@¥Oë_x0005_R@C_x0001_V_x0007_R@¼_x0005_¯ê±_x0001_R@_x000C_"n¢°_x0008_R@r$_x0015_?¢_x0005_R@_x0007_£Fî_x0002_R@QwðÛ_x0005_R@ä§Ó~_x0005_R@É0£_x0008__x0002_R@W¸_x000F_Þs_x0005_R@Ó_x001C_æÝ_x0002_R@ô6Ô_x000E_%_x0004_R@táÕ&amp;$_x0006_R@G_x000F___x000F_{_x0005_R@-3%§v_x0005_R@ð_x0019_Æ3_x0003_R@Þ´ÄÃ_x0001_R@SÔBuo_x0003_R@V³ý	_x0004_R@c_x0004__x000B__x0005_R@M_x0008_NËÃ_x0003_R@è_x0002_üY_x0005_R@ÍC__x0002_2_x0005_R@&amp;(Ý£_x0002_R@üQ§É_x0005_R@u·æE`_x0003_R@â
T¿_x0005_R@±#fÑ _x0001_R@²øZéÐ_x0003_R@_x0008_	õ ¡ç_x0002_R@Ë#{	Ù_x0001_R@d¡_x0004_R@q/¥9_x0003_R@3÷_x0008_À_x001E__x0004_R@©D°óÞ_x0004_R@6J·&amp;9_x0005_R@_x000E_¸4¡ã_x0005_R@yß%¯£_x0002_R@ôÝ2o#_x0004_R@CÜ¯6_x0001__x0003_R@îÒÐ¬N_x0008_R@qýõÇ_x0006_R@sïM_x0003_R@	ÐY_x0004_R@,º©á_x0008_R@6;£è©_x0001_R@ã¶_x0002_R@ÜnÔIº_x0001_R@7bJ{Ë_x0004_R@¯)½_x0013_e_x0003_R@Æäêt_x0013__x0004_R@±³ß¹_x0004_R@Óº³!_x0005_R@S:Wç_x0005_R@hÚ_x000B_&amp;_x0004__x0007_R@Å¸oR[_x0002_R@DÈ_x0001__x0004_R@ø1é_x0003_R@mX_x000C__x0002_R@®$_x0002_R@%ÎP´	_x000B_»_x0003_R@_x0002__x001D_.¢2_x0006_R@£?£,_x0002_R@QlÙï_x0002_R@üÎ_x0014_é7_x0007_R@f¹r_x0005_A_x0005_R@riÖä¶_x0006_R@ßD-uw_x0002_R@ëy_x0008_ÑÓ_x0003_R@@¢S_x0015__x0004_R@a&lt;¼_x0002_R@1y^Ì_x0019__x0002_R@ýs»Æ_x0005_R@_x0006_Ë7Îµ_x0003_R@R_x0010_XßÆ_x0003_R@ç'tg_x0005_R@+ÞF_x001E__x0002_R@ü_x0011___x0012_g_x0002_R@kla_x0018_p_x0006_R@Joï	_x0003_R@=â6	_x001D__x0005_R@&amp;_x000F_du_x0003_R@)+AÉ_x0004_R@^_x0018_XÒ_x0005__x0004_R@ø;ôD_x0005_R@¨|_x001F_õ_x0001_R@´½¦×Ã_x0002_R@'Ma	_x000F__x0003_R@e
_x001A_Ä_x0018__x0004_R@µñ_x0015_p_x0004_R@_x0007_(g´_x0005_R@uYðÑb_x0002_R@_x0007_	s.2V¢_x0003_R@Ýî|_x0004_R@#L÷_x0005_Q_x0005_R@_É'C_x0008__x0001_R@ ¥x&gt;Á_x0006_R@ýàê³_x0001_R@_x0005_ð_x000C_*h_x0001_R@øÿº_x0004_R@A¬]_x0002_R@_x0005_xHì_x0001_R@ñ¼×w_x0002_R@Í	ê_x0005_R@_x0005__x0006__x001E__x0004_R@AdV&lt;_x0003_R@¾/¶_x0002_\_x0005_R@­t;oÉ_x0002_R@$_x000E_*Ü_x0001_R@½Ú¦¨Á_x0003_R@&lt;K)ÆÖ_x0001_R@)ò4l_x0002_R@ð¬ò®_x0003_R@hf_x000B__x0003_R@_x0019_@"Þ(_x0002_R@­Ï¹+q_x0003_R@_x000F_ÄÕ_x0005_R@ð¨2õ9_x0005_R@_x0008__x000F_r_x0004_õ_x0005_R@Àüe_x0005__x0002_R@ÿWý_x001E__x0004_R@5_x0017__x001C_¾_x0007_R@[ë'K_x0003_R@+ÜÒ_x0008_	Ð_x0001_R@þPèH:_x0002_R@q¬&amp;ç_x0001_R@_x001F_
ËJ7_x0002_R@~"ò_x0016_C_x0004_R@TKÀ_x0014__x0004_R@SÞÎ6ä_x0004_R@Åò©_x0002_R@ú|GO_x0004_R@_x0001_&lt;îñP_x0002_R@_x0014_ÆUV_x0005_R@_x000B_s_x0001_R@_x0008_äi_x0003_R@¼ÓìKö_x0001_R@òìÁ+__x0004_R@}@³êf_x0004_R@WÓºÑ_x0002_R@ÏÅMw¾_x0001_R@_x001F_³_x001E_z_x0003_R@ÏA2_x0005_R@ªÚêä_x0006__x0002_R@[_x0005_±C4_x0001_R@¨8%G_x0006_R@u°_x0005_é«_x0004_R@²´:·ª_x0003_R@¤ÞÄ_x0011_I_x0004_R@{?_x0004_hý_x0004_R@æàkU%_x0002_R@(ÓÐ÷ü_x0002_R@	8U_x0006_R@_x0007_j]Ú©_x0004_R@ì1¨q{_x0002_R@_x0007__x000C_;_x000E_öóf_x0003_R@Ä rLc_x0005_R@ïSh
/_x0004_R@^|+_x001D__x0003_R@*_x0004_újc_x0006_R@L¢HÖ _x0004_R@_x0013_°ÒñR_x0006_R@_x0006__x0014_ü_x0004__x0003_R@Æ"_x0010_±_x0004_R@ã9s|Î_x0004_R@öù_x0008_ó_x0004_R@°Ý_x0007_ÁV_x0001_R@l:_T_x0004_R@³1¹&lt;_x0001_R@ ¬¨ó_x0002_R@wJ£_x0018_¤_x0004_R@	UÛ_x0012_Ã_x0002_R@ï_x0007__x0013_Ù_x0005_R@näAÁ=_x0003_R@þÈM¢_x0001_R@_x0016_sã_x0007_é_x0002_R@d_x0002_å·ü_x0001_R@ÓïÄ´_x0015__x0002_R@ÿÜ_x0018_û/_x0002_R@_x000B_ÕÕ_x0005_	_x0004_R@ËþO_x0007__x0004_R@_x0006_ÚTi_x0002_R@%¤¦v8_x0003_R@d_x0013_×T_x0003_R@M\_x0003_³_x0004_R@$\74s_x0003_R@Âïä_x0008_	_x000B__x0004_R@F%¼«ð_x0004_R@^©¥Ö_x0004_R@ZìÅ}þ_x0002_R@jãõ_x0003_R@(Èà Ô_x0004_R@U_x0006_	´Ã_x0004_R@á§=.´_x0004_R@_x0015_FxÝû_x0003_R@î_x001F_kÙ_x0008__x0005_R@æù_x000F__x0004_R@_x001D_+¤EW_x0006_R@ _x000C_XÌ_x0004_R@T|Èý_x0003_R@&lt;)º^-_x0004_R@2Ãy_x0015_©_x0006_R@£×P~x_x0003_R@^wqÕ_x0003_R@s|Ë·_x0002_R@f:µþ_x0005_R@_x0007_ýab_x0003_R@a_x0014_¿c_x0004_R@$²D_x0002_R@âÙW©_x0002_R@ö÷º_x0001_R@&gt;¨õâ_x0005_R@ªq¦oó_x0001_R@J;\äL_x0004_R@8_x0010_Ë!_x0001_R@ìÔP$_x0015__x0001_R@Âö¬Í;_x0002_R@ ÎE?z_x0001_R@
_x0012_"_x001E_~_x0001_R@+_x000E_Í_x0004_R@X7_x001D_õ_x0002_R@¡RGw _x0001_R@%ë-z_x001C__x0002_R@õT_x0005_]_x0004_R@ÊñÃn_x0005_R@ÐV½a_x0006_R@ÔÏ&gt;·_x0003_R@DK_x0008_#_x0007_R@_x0010_Lù_x0002_R@\!GÍå_x0002_R@_x0013_ñ _~_x0002_R@zÏ_x000E_Ã_x000C__x0001_R@¢éy=*_x0004_R@¬_x000B_ÙºÖ
R@H3_x0001_±
R@õM__x0006_R@Ò_x0010_½dÇ_x0003_R@&lt;;/Iì_x0002_R@øë/Æ¾_x0003_R@ÝUöÎ_x0002_R@Pô¬z_x0008__x0005_R@×_x0018_ë1%_x0003_R@È!½_x0004_R@W_x001E_w°_x0002_R@M;#	9_x0004_R@dh_x001D_¦_x0011__x0006_R@Ó_x0015_f_x0016__x0003_R@Äµ¨¼Ó_x0002_R@®_x000F_¡^_x0003_R@éf{ø_x0008__x000B_2_x0003_R@³í1õM_x0002_R@Ëç_x000C_E_x0003_R@~êóÆ_x0002_R@_x000E_pÓ¥_x0003_R@þ6p¨_x0004_R@¬¸.à³_x0002_R@ºe¡1ì_x0004_R@zihq!_x0003_R@_x001F__x0019_h°²_x0003_R@_x0002_¯¶	Y_x0002_R@!9rÅ^_x0005_R@À´_x0015_#_x000F__x0004_R@.7ðcÜ_x0002_R@_x0016_&lt;_x001E_Ê_x0004_R@_x0019_nåe4_x0004_R@aVÒJý_x0008_R@}G_x0013_L_x0004_R@&lt;³ê_x0007__x0006_R@MÛ-_x0006_R@©	µË®_x0004_R@Ü
ÕÑ²_x0002_R@f£Æèx_x0004_R@©7È£_x001A__x0006_R@_x001B_k~®_x0006_R@ÎÁ]&gt;Ë_x0003_R@ýÎ6af_x0008_R@BAwl_x0001_R@h_x0012_F_x001E__x0005_R@6_x0012_Iû_x0003_R@=_x001A_ý^£_x0003_R@°Aï]V_x0004_R@_x0001__x0004_u¬¢ä_x0018__x0006_R@(¨ÊÆZR@|F_x0002_ÂÊWR@ç´M~õZR@)¿Uý_x0016_TR@È_x0017__x0018_t~cR@! ëý¸[R@Îati_R@¯tnóù]R@;j[^R@0Ë_x0013_´QR@ÇTûiUR@än_x0004_V9SR@7_x001D_,1ûXR@i*[R@Áå`_x0003_k\R@_Yâ£ZR@É¦OR@_x000F_
ã2~]R@v9QoaR@Uq@ËaR@ú_x0005_®°_x000B_ZR@ Ð¡àGRR@êFBTaR@â.yew\R@ÁHc?3_R@oÅû*[WR@_x0007_jjKbR@gCÿ_x0019_yfR@cÇÛ÷ÆUR@#§ÜzÔXR@_x0004_ÄÐI_x0002__x0003_Ý`R@Cï|5RR@&gt;j©Rz_R@¹&gt;K
5WR@:£¿'^R@óPq_x000B_¢VR@V
_x0004_a³ZR@Ýxt*[R@öÐCÆVR@IæÖÉPR@SÈq¢ÝWR@å5ÅKDWR@PìPR@¯ý_x0001_h_x0010_XR@îÌoÍaaR@Á¥?*ã^R@_x0001_5z,=YR@A¥_x0002_=ñXR@Q\hêQ]R@*_x000E_ý²__R@_x001A_×§YäaR@Ë1°_x000B__x0003_\R@ÇÎ¤íÅ]R@aVöµ¶UR@ëhøiTR@ØðíhYR@í÷­ôÒOR@ñX~B÷\R@_x0015_CÅ_x001D_RR@_x0015_Â_x001B_@fR@!	â_x0002_ù[R@_x001C_£_x000B_1_x0015_VR@_x0001__x0002_HzpÑÆQR@PKN_x0017_\R@w'T\R@±ªlà\R@	Ã_x0018_cR@þ·&amp;øÎRR@¾_x0018_-5`R@u_x0017__x0019_GjWR@_x000F_à&lt;_x000C__R@öKexcR@áZ¢Ø_x0017_UR@_x001D_*¼½eR@Iëò_x0019_ZR@_x0019_Vé.Â_R@Õ¹'Ù^R@YOÙ_x0018_YR@©Â]^R@ ?Ì\aR@«·m©_x000B_UR@e,³Ò-YR@lÓ_x0006_0åcR@_x0019__x0013__x001D_VR@?µE&amp;]R@_x0014_fË`R@¸Eµ^R@7CSßSR@ßrW_x001F_ ZR@×C"Å_x0012_[R@¶W.×cR@XI_x001F_E_x000C_\R@}§^_x001E_cSR@§ÑM¶_x0001__x0002_O_R@B[ à]R@@_x001E_9· TR@æ]æbR@ÇÖî÷WR@;Ð^?[R@_x0008_û_x0004_PUeR@z=_x0016_í^R@_x0007_NÖ_R@8sº_x0012_±aR@_x0018_*Ô_x0002_[R@ÔÌÌû`R@OÎTfRR@¥Ó3$]R@(SGÿaR@4mìGMXR@ayV?ÙRR@ðD_x001E_ÌÛ[R@vñ''dR@HÊÎn_R@Î"ïóÖ\R@} &gt;qYR@#~½·_x0007_dR@_x0019_wwXR@MlÙ¶[R@©Æ_x0010_cR@Rf5?ýUR@_x0004_ØHÈkZR@(¨UR@~_x0007_¦¢fR@£·ãò_x001D_SR@ÔqyFcR@_x0001__x0002_PávÆVR@Îÿ]`R@3êìSR@_x0015__x0011_ÓiWR@_x0012_0_x001C__x000F_ñQR@ú¯RbbR@_x0003_0ä©_x001F_WR@íU³»éeR@_x000F_qö«w_R@,«U_x0014_®ZR@½`ÅtiSR@76wWh]R@¢5&amp;K}TR@µ¢^JYR@Å/Ð{ `R@å2_x001F_eZR@ùåÈ_x0018_dR@9nWÿ_x0006_gR@65ßÀ[R@£ÚíâNdR@_x0006_ÖE_x001D__R@³øª_x0006_VR@L_x0002_¯ì^R@Åyt`R@|
#Xc\R@2ÊÌî\R@mÊY_x0007_aR@®2Îô\R@_x0002_.}SR@	ÿ4cR@¶ÔÄ§[R@_x0016_Ë_x0004__x0006_Ü[R@/¹)@údR@gÕ ºbR@_x0014__x0010_³¶_x0012_]R@Ì_x000F_4ìUR@7å_x0006_â£RR@çü_x0013_
bR@%`Y'_x000B_^R@æb¹XøbR@×_x0008_*·H_R@Â$Ñq_x0019_cR@´
SwE[R@RÃIBaR@g_x0004_Ó`R@öSbkbR@i	Å°úWR@_x0011_j_x0002_M*SR@üäÖ_x0005_SbR@±aªý]TR@}_x0011_Ü!öRR@Ø@D+_R@é_x0017_ó_x001B_eR@³F_x0003_s^R@C`§±_x0001_`R@_x001E_Ç­_UR@éPârYR@_x001F_"£_x000E_oRR@R³/'°SR@_x0010_r	p±WR@1ÊÕ®FTR@®fºaR@¿º½)íVR@_x0003__x0004_ ©Ü$7]R@'CÚÜXR@O/Võ^R@ñ_x0008_Ò$[R@jER¯4VR@Ç?_x0011_NòTR@øÓ×$\R@ÉS(¦_R@H½Þ©]R@1Ô_x001A_ÙóWR@1O0#WR@ÁT_x000E__x001F_@\R@» =SZR@Èã4RR@_x001F_s'·OVR@§%f]R@ÉíÒÉûVR@ú«¢;°bR@Ì§_x0019__x0001_s[R@Å!_x0004_
,fR@àA_x001F_ÐlPR@ÛÒSÛFXR@_x0015__x0005_Ù¼cR@ì_x0016_d2TR@Ú!\¨YR@§²µeR@c9þ@ÓWR@¿_x0003__x001B_s_x001F_UR@ã¯c!&lt;\R@_x0002_Ãz8eR@j;ÐÕSR@)kÊ_x0001__x0002_ÄYR@sÁÑDL]R@_x0006_^_x001C_!]R@p­B_x001E_Ð\R@9_x000C_WSXR@æ/Û+é`R@$9¯ÈWfR@Ä
&amp;LWR@B.¢_x001A_fWR@ßTùÛÃXR@XzEC]R@;4¸4_x0006_]R@ÿu$¬]XR@QTÇ9OR@õ{,Ï"bR@rÚÓØTR@ÙhHL^VR@Û~ñtîcR@ÛwË3Ë[R@ð%ï|XR@ÛÊÑYüZR@8\ë YR@LµYù¸\R@(·±~VR@k³_x0001_SR@bÙ8esdR@v5%
q\R@c_x0005_0Ü[R@_x0003_&amp;òØ_x0012_bR@à]*aR@a´.uN`R@ß`U¸XR@_x0002__x0005_ý_x0012_ú_R@D½UUYR@K4©5tZR@©Ó_x0010_3ZR@S&lt;õF]R@k8ÉÇ,\R@îZ|ýG\R@9ö&amp;R)YR@»V_x001A_VUR@Ø \R@Bî¢Ä_R@ÌSÒ =]R@èá_x0008_ÒVR@s _x0019_fQR@óvµ¸QR@µ¬_x0003_­VR@¹¤1ÁTR@!2ðâ­cR@w%pD4[R@Òýß_x0015_è_R@¸ÞXöæbR@nÚ7º?^R@³,(|_x0008_YR@^ñU+¯XR@DÊ¯´YR@_x0006_!ø®[R@äöjEgR@ºTÐ_x001A_ZR@_x0004_·¾l_R@¢é&lt;ü¬`R@)NîÃiXR@ÂU_x0001__x0002__x0006_ãZR@M×±þãVR@_x000B_°aéYR@Ò_x0019_¨(L[R@_x0012_¬Ã²_x000E_YR@æÇf}æ\R@Æqâ¦&amp;hR@¯n_w]R@_x0005_Ú¿YR@&lt;¥ÈÕZcR@zb·_x001F_XR@úûÓ³YR@¬r³¯yXR@_x001C_1ð°Â^R@_x0007_NiWR@4læ_x000E_ZR@'Â0E_x0002_UR@­_x0012__©¦XR@þ/_x0001_O\R@_x001B_æñsp]R@¾ïøu_x0004_ZR@J6Ê(]R@J&amp;Ç8VR@R½÷·gR@{ÚE£_x0002_TR@@ûGJ_x0003_\R@°×ÍYR@í_x001A_ßæ_x0017_`R@@%Â/_x0008_fR@l¬E6èPR@u¾ò':ZR@rþöÁ¨_R@_x0002__x0003_¦Í_x0016_ZR@òÜ0ä&amp;ZR@Ôï,ç [R@Ê!L&amp;ÆTR@Ì©geZ^R@CgìHSR@Ydz4YR@cl&amp;YR@¢r¡_x001E_-^R@_x0008__x001F_áZR@WÛB©_x0012_WR@tþP$`R@õ_x0018_¾Î&amp;cR@pçïSR@®±_x0018_=&lt;eR@Õþâr¨WR@E¼Lw_x001C_]R@f_x0005_PÚVR@FÏ¯P^R@¹ÍÙÖTR@¸_x0001_°	bR@_x001D_ô¬hÊ\R@_x0018_Ã)±jcR@'¼ñ1XR@N¨õÉTR@¶áñû`R@ö:Pó³_R@eBO`TUR@«ÑÔýñbR@_x0001_jýQR@Ó_x0005_aöD`R@.3_x0011__x0001__x0002__x000B_cR@ËJ£ÝYR@[¹~'°aR@­{_x000C_:dR@2_x001D__x001D__x0002_WR@!¡i&amp;_x001B_^R@û&amp;F·§YR@_x0017_ JPR@k_x001D_¦_x0018_|ZR@ã_x000E_}s[R@Ù_x001B_pµ\R@xóÝ\í[R@V1`HidR@?|_x0017_ÿVR@K_x000B_
§SR@¶·ã·dR@"Z"\Ä]R@¿BH@UR@ýßädR@èAëºZR@ÚþÙµ_x0016_VR@Pï&amp;®üYR@Ê1ì^[R@&gt;öí&amp;ubR@t/û_x0003__R@¼Â_x0019_uWR@·¢±c[R@__x001F_´]R@@J3´TR@ÅÕßÇØ]R@»Múê_R@_0Dß_x0007_]R@_x0001__x0004_ÊBÆ.=`R@ï=ì9XR@&lt;kãì0QR@2M[(XR@#ç_x000F_XYR@2ü}_x001C_aR@¸W³?Õ_R@t±f¦KUR@®ð¬m}\R@o5è l^R@«Çý&gt;bR@óõbg`R@õh&amp;.WR@_x0002_^/_x0013_^R@
ÎÇÎ[R@Ç`üö_x0017_XR@®Hc_x001B_ç]R@ª¦8_x0001_ó_R@SöAO^R@åtXR@ÚîXR@m7._x0003_yaR@­)-9_R@y´,½`R@Mí_x0013_qeR@ìT7Ï^R@´Ð¼ÄYR@_x0016_lñö¹`R@_x0014_£_x0013_ÂbR@]æâæfR@G!sÓº]R@F}Áú_x0001__x0004_$_R@96_x0001_õXR@&gt;älJY[R@Ä_x0015_Å
mXR@Ü_x001E_¸_x0003_&lt;TR@è¾§\ÔbR@&lt;_x0003_ÙW\R@=çÁ¤^R@_x001E_¾p'ÁdR@4(Ä®dR@bS;8ñYR@®ë_x0013_ÓðOR@&gt;_x0017_'nVR@&lt;«ÎhOZR@ãoA_x001A_¶RR@\A=Ì:aR@uÞé¼XR@)_x0011_,j1bR@^çºÙU_R@§I¬^R@ÞÈPÌ^R@Ê,«¬_x001C_[R@åg_x000F_ÄaR@©_x001C_%¨¿SR@¡UhÊ¡\R@±¨×ªÄWR@%¦H_x0019__x0004_QR@7=z_x0002_XR@1ÿÍúUR@õ"b_x001E_\ZR@ó¨i%ÐZR@UwFVR@_x0001__x0002_ªü52a]R@Uã)²ÒdR@_x000F_Yþ^R@_x0007_Î_x0001_ÚXQR@æ²0éÙUR@ÐGr¹WR@2_x0008_¼8¡ZR@~Â_x000B_	`R@_x0017_k_x001A_µU`R@DáC1w^R@¼wÅ_x0004_^R@TÐ6_x0010_.UR@WÇûDÙYR@â_x0001_9&lt;~UR@_x0008_lJÃUR@_x0012__x0005_+_x001D_ä[R@¦u_x0001_,[R@7F3¡ZR@Ócço_x0002_[R@ïÿ¦mÍ]R@~JÆëcYR@÷ÜgðZR@	q!~EZR@o³§_x0004__x0012_aR@_x0008_¸)ÖaR@ä]	b¡eR@³àáXR@L_x0001_Ä¢åTR@r[¹ßUR@[5ð_x000F_E^R@¹_x0008_²(UR@_x0001_D_x0002__x0003_·hR@-;¦4aR@C©&lt;ò]R@c_x0012__x0002_dVR@E_x0001__x0017_Ô~`R@ê	_x0014_/8^R@_x001D_é´CthR@ú%·­\R@®þmúëWR@f6¬YR@c@ÿÏgR@EXÌ[¼VR@Ð-×*waR@_x0017_Jê}dR@ ÉKbR@_x001A_êËVR@ß$Ò_x000C_¼NR@%°_x0006_4@WR@ªíZGÓTR@GZü_x001C_\R@zdaR@MsÇ)VR@;K_x001F_À¯`R@å_x0005_ò«ñ`R@Hì¹ëaR@G_x0013_~Ó``R@
:©Q³^R@4ìNÎÀ\R@|§Ìv×ZR@1­4_x0007_»ÊP@VÝrÏZ¾P@¶`Þ_x001B_ËP@_x0006__x0008_±¹y±_x001A_ÈP@uÀÃO;ÆP@¼#/Ýx½P@s_x0007_ç_x0019_ÉP@¡íúë[ËP@ÜølËP@Mev$æËP@SMüFÙÑP@å3¤ÍVÍP@©³ÏÝÖP@¯_x000B__x0019_ÃP@)_x0014_Ö_x0018_ÕÈP@òá{¬ÁP@ö_x0005_k_x0003_ÔP@Oú|ÒP@_x0015_ÅÒöÀP@ì«_x001C_Ñ@ÚP@aØ{ÏP@º_x0012_qÑP@n_x0002_QË_x0007_ÐP@¸â«øÏP@sYw­_x0001_ÑP@iúÑP@ê_x000B_JÙÎP@_x0008_&gt;Ö&lt;¾ÍP@÷Ú_x001F_T~ÎP@n ù_x0015_`ÎP@_x0004_©_x0003_;ÓP@+ÛÃ§ÍP@hM_x0005__x0007_hÃP@©_x0018_ë0$ÐP@¬_x0001_8:_x0001__x0002_ÔÊP@+P÷ÕÆÂP@ÆÓ"«iÉP@ó¨÷¤|ÑP@Ì_x0013_Æ
ÇP@ö	zºÔP@ÄuÄâMÇP@3ô_x0002__x0003_ÍP@ô
6p¦ÇP@æ_x000E_&gt;BÏP@_x0011_ã_x0002_oÄÏP@þkª|UÊP@,_x001E_n_x001F_+ÌP@ÄÂ§íÝP@_x0010_ðª5ÍP@åé2+þÁP@ÔbÙfÇP@µP3î¬ÉP@ìáãLÅP@ÿñ­_x0011_Á¿P@_x0003_"æ_x0012_ÁÅP@_ÍwÀP@\³yÁP@m4jQSÀP@´C*ÅÃP@æUéX»P@
¹_x0018_âÕP@k_x000B_.u&lt;ÔP@oÊ{uÇP@ÉlnÊP@Ì×ådÈP@ñr_x001D_A]ÁP@_x0001__x0002_ü^%qÅÄP@ëK­oÔP@Ë`_x001A_ÂP@cÏ%hÚP@³U¾jÓP@óÀªÅP@_x0018_ÒB*´ÇP@4&amp;d¸ÄP@å_x001E_	z_x000B_ÛP@_x0018_Ã_x0012_dxÀP@Ì¬´#_x000B_ÂP@_x001B__x0008_PÙDÀP@»¤BÕÏP@iÂ_x000F__x001E_%ÇP@Ã9cXÏP@{Ü_x0015_ÚP@&gt;óyÉÍP@¦Dé_x001D_¾P@î_x0002_yÄÊP@4Û_x000C_áÑP@_x0019_hh0ÌP@tÎî_x0019_sÙP@_x0008_Ï­ÚÊP@¤á_x0008__x0019_ÃP@ö_x0015_SQ-ÊP@?£&amp;_x000E__x000E_ÒP@÷gäGÍP@êvÛ_ÈP@,ë,_x000E_vÌP@'Æ¬9!ÂP@2Ywèh¼P@²õÒY_x0004__x0005_gÆP@_x001B__x0001_ÒõÇP@_x000C_:B\_x001C_ÍP@ßë_x0011_zÒP@_x001F_ä_x001D_rÖP@	Tf_x0002_ÓP@/_x000E_¡ÌyÇP@¸_x0001__x0019_ÆåÈP@¸PÍ¾ÇP@_x000B_¸¾ÂP@w#e5yËP@×³i5ÌÒP@_x000F_&amp;­AÃP@Yðý³IÉP@Ão_x0014__x0003_ãÎP@Eè{ÃÚP@¶µiôÚÛP@__x0015_{kvÃP@®_x0001_¬_x001B_â¾P@_x000E_«Ï,àÈP@wD(K]ÑP@E#Á_x0005_ÌP@·l0]ÇP@1@#d_x0019_ÆP@d´SÈDÌP@7R&gt;×P@ßåþ°0ÎP@yQVsÁP@sû_x000B_ÓP@½ø¢YËP@_x0016_z¸¸ÕP@è(ÒÖP@_x0002__x0003_¾_x001C_ø)4ÁP@ªäÎ»ÍÉP@_x001B_½_x0007_!M¿P@û.$y ÂP@eöðAùºP@Ç§­JÝÓP@§_l¬#ÉP@èxa®zÎP@6:æKÒP@ûÎëWÒP@wbµd$ÄP@+nÇ¨KÑP@_x001D_/q¼IÎP@;ù|=YÄP@ÕÊùØP@~õ_x0001_\Å½P@ÃMeSÆP@Õ_x000E_o_x0010_ÍP@¯Âþ¾AÄP@«+]'³ÃP@EÈ_x0014_WdÐP@l¼ÂwÜP@ò{i±õ¿P@Ô_x0012_;|_x000F_ÁP@§äo_x0015_4ÉP@q^_x0014_¬ÆP@ò)0ÿÇP@]ÿf[tÉP@»ó³´ÛÃP@_x0008_f}"¤½P@=c]n,½P@'ªìJ_x0004__x0005_6ÀP@ðÚËÀÁP@·ÂÚ_x000F_¨ÒP@y¿Õ-^ÆP@¾&gt;ÚÔP@ü_x0005_#aÄP@_x0008_h,bÊP@èÑµÖÕP@Äm¼(ÈP@ëÚ|T_x0013_ÖP@À,5ÐÉP@ÑÍ8Ø¬ÒP@_x0005_&amp;@ÍP@-_x0010_:ÉP@àâ_x0011_;nÖP@.¢.;ñÍP@ÊÑ_x001B__x000B_gÏP@d'Âæ¾¼P@È-¢·ÑP@O&lt;¤_x0002_ÈP@fïw_x0017_?ÐP@þíìp_x0001_ÃP@@_x0003_ØÝ4ÎP@_x0011_wGãìØP@D} ÎP@jÝóÌP@	O)ÿ_x000C_ÈP@æHëtÉP@Óz¦²)ÄP@iðÅðÊP@*½á[¨ÅP@ô0Á"ÊP@_x0001__x0002_Bo_x0008_ÉP@DM_x001D_ÇP@Ðî!_x0014_ÉP@«J(öÅÙP@réÊÐ_x000F_ÀP@ú_x0007_1!dÑP@ÒlµÀP@zw_x000F__x0005_ÆP@ÊðXÌP@4ÿæÔP@Å_x0003__x0010_u}ÐP@üâ:üÍP@oc1#pÆP@=û+yÔP@³ö_x0010_òÛP@{®G:?ÃP@_x0019_Ä_x0013_ê8ÈP@h Å¬ú¼P@TÏîÍ¿P@@Á°¦ùÑP@ì_x0013_6ÍÐÌP@È´T4¥ÏP@½ÊÏôçÏP@G#[sÈP@!®Ò_x000C_ÃP@æ1×S_x000C_ÕP@;Ë;2¾ÈP@&lt;óütL½P@É¾L_x0006_ÅP@å_x001D_@¿_ÅP@ÊZ_x000C_^_x0007_ÉP@!·îð_x0004__x0006_¤ÆP@¥æQÇÊP@5x½1ÆÁP@¦_x0017_£wÌP@×_x0001_i*ËÅP@LÃ\'¸P@µbÆn¿P@£q»î¾P@ÝEÿàÌP@hù4~ØP@_x0011_@_2&amp;ÆP@`1öµÈP@_x0018__x0014_)¸_x0004_ÇP@úk_x001F_isÂP@ut¥rºP@_x0014_^õÃP@_x0005_YñTËP@d§¨NÈP@_x001D_mÚ_x000E_2ÕP@&amp;Ó|ÉñÁP@øT]M¤ÂP@&gt;µ0_x0002_ ¾P@ä6þ"dÂP@:®xë_x0003_×P@ïÌNfÓÃP@0ÐÙ&gt;ÒP@NHü¾&lt;ÅP@ÛË'¾ÞÆP@Ë×_x0014_k{ÈP@¤e¢é¼P@Î'­ÄP@/ÀºyÓÍP@_x0006__x0007_³_x0003_O\)ÁP@ú¹ê¼P@Ò&gt;l/ôÆP@W°J×íÅP@ÕÖ	hÅP@_x001F_ÿèÄP@[
´7áÐP@&amp;&lt;þ]ÐP@_x000F_&amp;ÏP@]_x0003_@_x0002_ÁP@"_x000F_AÌP@_x001E__x0003_L_x001C_ÓP@D_x0017_?Ö_x000E_ÊP@_êÂÍÇP@÷x[ÞP@T«#_x0018_ÕÉP@_x001D_ë÷ÛÉP@\_x0018__x0011_íÏÙP@{]*l¥ÉP@1A_x0004__x0008_ÒP@ý|û|QØP@ßd|¹ûÏP@Üü¥¹_x0019_ÐP@ú&lt;¡!ÌP@5_x0001__x001D__x001E_ ÍP@1_x0003_ì×ÒP@Z³V¿ÆP@¯Ñ`¾ØP@:­ø$_x0003_ÆP@mû_x0012__x0005_3ÏP@TdÔòÃÎP@Èée_x0001__x0004_¹ËP@ùazÑxÊP@_x001B_Õµ²ÏÄP@_x0017_­_x001E_JÅP@~äÞôÒP@ÅªòLRÃP@!#;^ÆP@	Z­²ÖP@½+¶åÂP@§Ý_x0001_ììËP@I(¥0_x0012_ÔP@&gt;áÑ"ËP@Þ_x0001_¾ò½P@}!µá_x0001_ÄP@ÏH_x0018_Ô_x0019_ÑP@_x0019_ô²ÐP@xD&amp;ÅP@SÉÁ(×ÀP@è¼BaJÃP@_x0001_ÅôþÐP@ùwÏP@+ÆÇf¶ÌP@8©_x0007_ÍP@_x001C_ éO_ÌP@rP&lt;vÛÍP@À_x0018_·cJÁP@ûo_x000B_øËP@¨áÞ&amp;ÍP@\_x0003_K
rËP@_x0002_{_x001E_ü)ÇP@Y£_x0013_ubÔP@Ò6/3ãÅP@_x0001__x0002_ì.èâáÁP@V2&amp;ÇÀP@7¼	_x000F_ÅP@ý._x001A_^ÐP@Z\mL6ÑP@P_x001C_3ÙkÒP@w2­ÄP@_b#_x000E_&amp;ÈP@vK¦ÍÐP@vpþiËÈP@:ºÉ5]ÔP@.Äq&gt;ÙP@î­_x0007_zXÌP@ç_$'ûÊP@øÅãáÀP@_x001E_ÉÌMÏP@o ¨^ ÖP@_x0012_«ðÎP@Ü8l²ÎP@p_x000B_
}¹¾P@Y__x0012_DÁÉP@oWõÑÈP@jt#æÄÐP@ÜPå_x000C_ï»P@HÖUPÉÆP@ïze"×P@e ¦¦ÓP@g
_¹ÖP@y*!ÞQ×P@­¡_x0002_2ÆP@
ÕP@_x001C__x0016__x0001__x0002_*ÒP@"§¯½P@ÇGËuþÄP@ÉI/×P@Æº/ÄÓP@É_x0007_êÚ©ÌP@_x001B_­é¦×P@^_x001B_0âÀP@ù@y`_x001A_ÔP@_x001D_¡yì¸P@6
Êx=ÄP@xµ¹µÏP@U$µ·*¿P@|-	x$ÊP@mqîïM»P@_x0014__x0019_;l¿P@Ë¼ç_x000E_p×P@+E§&lt;`ÕP@_x0003_¹_x001E_$ÔÏP@_x0006_:e¤®ÑP@ÂOçëñÓP@ÞÍ.ó½ÒP@V_x0004_µL¦ÐP@j´ÿ¨ÓP@8Æè¾ÎP@Ã3ÿÌP@1´PÅSÂP@_x0011_ITHÖP@:_x0013_Þâ_x0016_ÊP@\_x0011_ö&amp;DËP@|¹Iõ¢ÓP@ð÷_x0003_ ÑP@_x0002__x0006_?$+¿P@AÄ7_x0003_íÖP@ñçCÂP@psE¸1ÐP@MúéåÐP@Çsú-ÓP@¡B^BËP@ºÝB;ÇP@G_x0004_(ÃP@y_x000F_B-×ÎP@Üùj»ÆP@H×ÃÅÈP@ÎÇù$ÃP@Õ¶ZÒP@å_âØP@qÈsZÒËP@ífàÂP@w_x001C_í×P@·êkéj¾P@b_x001E_	FÈP@L_x0011_Ä¾P@G¶e_x0005__x001A_ÅP@ .2&gt;ØP@QæØ_x001D_¿P@ÒÈ|vïÊP@Ç^«¡_x0007_ØP@©,=zÅP@ª(@ÈÓP@3{AöÚ×P@ÁÁ¡tÏP@_x0001_hÞ«AÇP@,cø_x0002__x0004_/ÂP@jÀ_x0012_eÉP@|XwSÎP@ÓdrùÛÆP@_x000C_M:+¾P@R7»×P@àâ'ÿÔP@%R©JÐP@®«å¡ÈP@&lt;l¦/_ÓP@ÁTqßQÅP@Éÿâ_x0001_PÓP@ÇÛz4»ÕP@(®Úg§ÎP@Ö_x0004_øÏP@&gt;µ_x0003_'îÊP@¢vI3ÖP@{»¼¶ÃÌP@OZâÐP@»³oÔËP@ù_x001A_¯íÄP@}z^&gt;ËP@_x0001_q¿_x0012_ÏP@úà,qïÜP@¸J&amp;iúÕP@§õ_x0007_W¶ÔP@@0Çà_x000B_ËP@XÜºô_x0011_ÄP@_x001D_ÿ\ ÄP@ãO¥ª_x001B_ÏP@À/_x000E_´ÚP@\)rªºP@_x0002__x0003_{x{WÝÅP@_x001F_üj_x0019_ÇP@&lt;)#wLÊP@=MÜÇP@ûÁ([ÕP@,Þ*Æ@ÊP@`RÍ_x0003__x0019_ÕP@ÏWï_x001E_sÄP@§bèç
ÎP@ÜÈe¿P@;Sæ8%ÑP@ÿP!_x000E__x0018_ÒP@à£ªí_x0007_ÏP@2À¨çÉP@ÀRÎP@9-åÍP@Çß|±ÊP@Í_x0007_ítÕP@×ï GrÍP@¹_x0016_LÉ9ÔP@ ­÷'¼P@lc_x0010_­cËP@.ì½_x0001_ýÉP@u}yÔP@UEØk&lt;ÑP@OV¶_x0004_bÍP@}D_x0014_]_x000C_ÀP@´ÙøÂËP@¹_x0017_ÏX_x0017_ÍP@_x001A__x0008_G-_x0019_ÙP@¡»&amp;ÌÑP@®öt\_x0001__x0004_GºP@¹_x001E_iÆÓÌP@ÃÚÔS_x0018_ÌP@Âcf"÷ÈP@¹k*dsÛP@æ·XþUÉP@¯ _x0016_É²ÍP@_x0004_(©(fÎP@Ìa®±ÙP@&amp;þß lÌP@_x001B_9Ú
ªËP@ýÈ_x0013_ÿÎP@G_{@ÕP@ll_x000C_?KÌP@
M_x001C_Ï_x0017_ÎP@¨)ëEÆP@
+[_x0019_|ÓP@ü_x0002_£[÷ÉP@^{C¬îÄP@_x000E_ÀÿÏtÐP@~ Â»P@r~ë½¹P@ý~ã_x001C_(ËP@a_x000F_~ÊP@i§|âÇP@#õ¢¦(³M@_x001B_0¹Í»°M@_x000C_K_x001D_/uÀM@c~_x0002_V_x000C_±M@ëõÕ_x0003_¾M@ôÕùÂM@^áJ¥¶M@_x0001__x0002_ÏuËà¤½M@¨¾]ÀM@AÁî¶¯M@²_x001C_°°M@8öíð®½M@ëò4u9¾M@ZàÙÝz·M@U½&gt;_Í´M@øÔ¬ûn»M@üÆçüV²M@ÞÚ¾M@Í2^ð±M@j=ò&gt;©µM@Ý­yt/¯M@Ñf_x0011__x000B_¸M@DbàX¹M@í¡Ç²M@%±çor¼M@)£Té¾M@³Fä6&amp;½M@ÿ_x0012_@ê5ÁM@"±ÞS¾M@ÀtÜ/··M@{òÈÝ¼M@Sii¹M@Y!J_x0018_¥¼M@¹iþïW¯M@b_x0010_ÓfÂ®M@ËwÈYpÂM@g3QÃ²M@Î?"Tð²M@f¢å_x0001__x0003_¾M@&gt;£;H¹M@«)²M@îLéÇÒ³M@«zÏ:R®M@&amp;¾T_x000B_¶M@§=6ÃÍ¾M@Û¤]C[¼M@_x000F_@_x0014_ÓºM@Kcõ¹M@&lt;_x000B__x0014_¬Â´M@É¯0³M@	2ê¯M@4ëjÀ¼M@-ü~Hj®M@Ø°,ì³M@ìw_x0001_c®M@Ë?[dÉ½M@_x0006_Ð|_x0002_b¸M@@¯Éq¬M@H¿yR"¶M@iy4v±M@¯ÿ×Òh¾M@_x0018_¯¦²M@¡¤_x001A__x0017_»½M@ÕhÁ_x001D_'¼M@é¤À_x001D_¬M@]s_x0010_f_x000E_¾M@ôÉ9¹ÀM@E©?¾M@Ä_x0014_3Z_x000C_µM@_x0019__x000B_j¼M@_x0001__x0005_PÜo_x0004__¾M@î_x0002__x0012_)_x0018_¹M@».¦_x001F_`¶M@¨ Âè²M@ú,ª_þ³M@¾¦.fØÀM@Ë¢Á;aÃM@tW_x0005_íÂM@¥üsC­M@¸._x001B_] °M@ËÅ_x0018_i¼M@IûgM¶M@)º5y_x0003_ÄM@\x×d_x0019_¾M@Ex¿ï:ºM@×_x0018_Ú!À¾M@Ý_x0018_°q#ÁM@ÈI;_x0015_³M@ïúÕ&lt;¼M@ÐÆ_x0014_½jÄM@¼&amp;6C_x001F_³M@r_x001F_3í¹¾M@_x001F_r¸lÕµM@ÀÙ°ñ·M@¾nd;¶M@øw_x0015_Ds´M@Î@_x0001_EQ·M@_x0012_Î»VºM@ô	¥_x0007_üºM@¶«v!
¼M@Y_x0002_YR¼M@­ _x0001__x0003__x0011_½M@Ç×£
_x0004_°M@x3_x0002_­¸M@×»ëx·M@±_x0004_&lt;ÞE¸M@C2ÞÎ_x0006_»M@»Å^NG²M@]_x001F_§_x0008_C´M@
l'N½M@EmA®¼M@+èæx®®M@ù_x001C_·¾EºM@_x0004_¶M@Ï°ÉD ¸M@_x001A_Ú_x0006_ë·M@áöZ5(¾M@ÊÞ-z§±M@_x0015_;Ë6·M@Äñ_x0015_h_x0004_¿M@Uz8Ò»M@©gx¶M@a©4ÀM@$â¤À;¸M@Þ²_x0002_úµM@80ê´:¿M@,ÝÀPÉ²M@òR_x000F__x001D_4ºM@_x0001_wÖµM@Ôe°nÂ²M@\t2»»M@%*	°M@Â@1°_x0010_»M@_x0001__x0002_JuNjç¹M@Q_x0013_[WÌ»M@C_x0012_z`É¼M@)Ë_x001C_nÈ°M@t_x0012_\µM@­ÑNÓ½M@ìúU¹_x001A_ÂM@_x0007_^4´M@æee_x0008_ï¹M@f_x0012_8ae²M@K_x0003_Â5ÂM@ÁÖC$_x001B_ºM@¤:0å»M@_x0012__x0015_¢X_x0010_²M@ö_x000F_'l_x0006_½M@_x0006_Bñ&gt;_x0018_·M@ù¸­µ¿M@"[±´0¸M@ÁnÖøÁ¹M@ÅÎm\³M@¨¼"ú¤¹M@_x000F_X_x0017_¶·M@_x0011_×Ó&amp;gÀM@íx;´M@õ@&gt;_x0015_E³M@&amp;ABÁµM@Ó¡b;K±M@øò,d¹M@6_x000E__x0008_¯M@púÚë_x001F_½M@§9Ïyô»M@_x0001_Ðã_x0001__x0004_»M@_x0005_Ý_x0004_:·¼M@+²tF±¼M@nÝT_x001E__x0002_°M@8gY_x0004_¾M@{W_x0015_ñºM@ÅR_x0008_HÀM@(ÿê¾¶M@_x0008__x0010_a9²M@_x001B_:n·M@G^a/µM@_x0002_lÎó½M@+`î_x0003_Ò´M@Ví||p¸M@ÅßîHª·M@Ân+|°M@üà+®M@t±;|_·M@Ã¤[§R°M@ÕÂÑ_x001F_·M@_x001F__x001C__x0006_¡·M@&gt;Ø_x0010_i¶M@_x001D_v¸O¹M@ÏßÏ°M@lwAqÆ¸M@ÒÐd©¿ÂM@_x0002_ÆÂ³ù»M@_x000E_e¾jÁM@Öèm_x0002_³M@Ä°_x0014_·½M@_x000B_êÍË¯M@ dwÅ°ÀM@_x0001__x0003_&gt;îJKÂM@÷_L_x000B_¹M@ë¿_÷n·M@!å¸úú²M@í)¶M@0¶½­M@ã	ºM@ÒC_x0006_¸³M@wµ_x0011__x0013_¸M@zMúº¹M@6¤%_x000B_¯M@Üx_x0012__x0004_¹M@¯þ ÃM@_x0018_ÖÍ_x001D_5³M@º_x0001_Æ±M@¬Qö_x0002_ÍºM@Ý¿ûá¢¶M@Üj_x0003_Ð¦³M@°å)Îp»M@úÿ_x0014_ÀM@_x0005_sËiq³M@ä_x0015_}¥À¶M@	þýï·M@£æÔ_x001F_©¸M@ýÃ´_x0018_íµM@`4ÂÁ·M@®ïìn²M@_x0016__x0004_°=_x0002_²M@N0ª3¶ÁM@&amp;á;°¶M@ÏêtÀM@gDñ_x0006__x0002__x0005_|³M@yÇS9/·M@_x0004_]î9Ð¹M@C_x0002_m0¸»M@_x0003_ÿéÎG¿M@µ7¹Ù$ÀM@7&gt;¬"Ç®M@°(µÎ
³M@_x0019_sGæd³M@×_x0019__x0007_¦¯M@ÒRuxt°M@_x0001_BíâF´M@_x0014_Fùm¼´M@uæq$¿M@CÔåL&amp;ºM@$Ì¹£«»M@$_x0016_	_x0004_ÂM@¢³_x001C_XÝ·M@o9Ñ¤U³M@~DË¸­M@fX#X¹M@ûlXýÔ±M@Ýyñð»M@$ Ü{TÁM@­ô?}´M@H4-µM@C_x001F_öV#¼M@¡÷_x0011_à¹M@O¥÷_x0013_Õ¿M@qs_x000F_ÅM@Ë(±mr¯M@­6á2V¶M@_x0001__x0002__x0014_Î®z&amp;»M@.ù:Y¸M@Ïv{_x000F_ÁM@È!á°J¸M@¦SH0¾±M@&amp;¹_x0005__x000C_·M@½(×¡½M@__x0013_»_x0014_´M@JÇ&gt;|§ÁM@b#²3mºM@9jÈrþ¼M@fôºÐÃM@Ätp·µM@HìB_x0012_ÓÁM@½¤A¿M@W_x001A__x0016_¬èµM@²¸v]0¹M@tÓ¦ÄM@5kà
?³M@_x0010_åÝ»M@Ð"ÈI·M@b_x0007_äQH¶M@F53}¿M@âtzÝ½M@w_x0013_¡±ÁM@ß2è_x0019_t¹M@«FoLö´M@Gß,3¼M@5C·M@_À\6¸¿M@¢÷ËO_x0017_¶M@zd_x0002__x0003__x0017_±M@UHÕºM@ðÍ$ä±M@g_x0015_Îðf«M@_x000E_®_x0018__x0010_xµM@xK5BNºM@Ð¼;Z]ºM@ÖM_x0012_Þ­M@rò¿|Ñ¸M@òO_x0001_¾µM@wñýçºM@¦_x0018_ò'/®M@züXro±M@õq*»M@$;´ÿÀM@\l_x001D_Êp¶M@jÎ_x0013_\6½M@ d\¢_x0001_±M@=%ü/_x001C_¸M@lH6ñ¾M@UI{a´M@éù_x001E_õ¸M@¶8_x001D_¡_x0010_¶M@N_x000F_Ð*¹M@÷/à@L¾M@díÆòE¹M@i_x001D__x0007_»M@_x000F_]F´M@1_x000B_G¯[½M@éFU¼£¾M@·(A+Õ¯M@4\ºM@_x0002__x0003_ùùÓ&amp;·M@©5÷_x0019_9»M@_x001C_UW)µ»M@ÚX_x0014_C|½M@_x001F_°_x000E_¿³M@p=\_x0016_Ë³M@|äÊ%°M@_])$¹M@-Î?ºM@_x000E_Ò +Þ³M@_x000E_¹£X.±M@X¶Ù·¯M@_x0015__x0015_Y	Ö¹M@åA}ù¼M@J9_x0002_,j¸M@&lt;ææ¶M@Qs_x0001_ó¶M@ð£ÊÄ¸M@2UÇ»M@õç²Ô²M@Op_x0010_Ø±M@Nælu«´M@¬6UI4¸M@_x001C_.E¹M@H(_x0008__x0005_µM@Åz¿gµM@qUã¸M@_#»(C½M@é¼!|_x0005_·M@'t_x000F_hü¶M@¸_x0001__x0014_KÕºM@¥%°	_x0001__x0005_²³M@Å_x0005_"_x0008_°¹M@C_x001D_t/2ÃM@uØ±¸ýºM@øx+8¶M@¨jÿ_x0004_¼M@_x0017__x0002__x000C_}µM@CPD_x0018_¸M@òÛãä&amp;µM@%jU_x0003_Ø½M@ÖãrlÌ¿M@û'1À_x0005_ÀM@²5· ì¶M@Z_x0017_Eò³M@ÞÍí_x0019_´´M@ZÙó¸M@Ïe_x001F_¿+¶M@Ó_x0012_å_x0008_á°M@×ÐA©±M@`mî_x0002_ÐµM@æ&lt;VQÈ¹M@Gì³üü¿M@f_x0017__x000F__x0012_ÆºM@/_x001C_ö¨ñ®M@ÛÍÑ|¼M@?Õ_x001E_}ð´M@¨x+_x0008_9±M@:EêF­M@_x001D_ÞJ]s¸M@Ú&amp;ò9°M@mÖK9 ºM@_x0017_Ú8Û¾M@_x0002__x0003__x0007_5°»_x0001_¸M@_x0001_C6B&amp;¸M@_x0018_k#Ìã´M@µ÷4aÆM@!5Ëc¼M@'þMPq½M@È}Ú¼M@Á¨Þ@½M@×ÅÕä½M@¸¤×	F²M@©NÍÌä¸M@ÔÆym_x0001_ºM@/Ñ.v#´M@ãE|_x0014_"·M@"p¬¬¾M@Æ_x0006_Ãè¼M@S7eré¿M@þ_x001D_D_x0017_µM@'*Ï¶M@@E5nV»M@ÖÓ5]µ¸M@ù%/L¿M@²Ê!µM@b7ØRÓ»M@çIUµM@)ß_x001B_%f±M@GÙ`ÏÀM@Ë.k_x0019_ìÁM@{kö7_x0016_°M@%'Å¶M@"ÑPÞô­M@$b4ã_x0001__x0005_vºM@a_x0013_uñÜ¶M@þ·h	â¹M@Y#¶ß·M@#c_x0011_ímµM@_x001F_
l_µM@¸_x0005__­a»M@?{¨ø²M@c­Eë)­M@7]7Âa½M@Ùè{_x0017_¬M@ó[Rú.ºM@ÍF_x001A_f_x000F_ºM@êA¼_x0003_¼M@TÁ_x0019_Ô¶M@k_x0013__x001A_B¼M@5ÛÀ«¶M@&gt;_x000C__x000E_]°M@	p£XÂM@çQ_x0003_îÛºM@Ö¦HÒ½ºM@ûÿ2¿M@I$O·¿M@_x0010_"N2ù°M@_x0002_p}úÂM@KQ_x0014_ö_x001D_»M@MLö\³²M@oú$WN»M@v_x0013_¦ª
­M@§_x0011_Û_x0004_¶M@®_x0001_]FµM@¸`T_x0017_´M@_x0002__x0003_¦__x0010_z¹M@ÌÜy_x0014_óÀM@ÆåÍ·M@FÓ¯=ÑªM@'_x0016_óÉÙ¸M@CÁË_x001F_*´M@_x0014__x0019_±bºM@Ó_x0008_ÃÑ_x000E_¹M@¼Ó=k·M@eÇQf8¹M@¨_x0001_ýæ«M@,Âa_x0014_8ÃM@40xÁM@JOûõ_x001D_¿M@]Ïù_x0016_´M@í{ýê¬M@ÖHàd´M@ù_x001A_d_x0014_f¯M@_x0019_ÞÂY·M@@Øô¸³M@¹àÁ_x0007_´M@|ìç¹&gt;µM@_x0011_øQ^_x001B_¼M@|þø½M@ÎÌßi¿M@_x0007_{=»M@r®¶Ã¸M@_x001A_¾*ü:µM@¾(¥ÏÙ²M@ÌñP&lt;}²M@gí}_x001C__x0013_¿M@_x0007_åZö_x0001__x0005_¥µM@H_a°²ºM@_x000C_¥ÍCý±M@³ö_x001A_/á±M@ÄJ;Õý·M@ô-âÞµM@ó	ËR´M@E-&gt;Q±M@)-eX¹M@e/´M@¯Ø}&gt;ÀM@ã»Ëá´M@õ_x0007_À=a¿M@_x0019_j`¶è¸M@ûÍu!²M@#ïe¸M@Þû~_x0003_ªºM@·
	¬I»M@Ú\éÑ9¯M@_x001C_­,aGÄM@}|©_x0004_Ö·M@mË_x0015__x001F_U@RÖ_x000C__x001A__x0002_U@Ò_x0014_°[U@Zd®º}U@ä.ZJU@?¹U@¹w¤åTU@@ës¨ÍU@W_x0015_hûþU@L¼m&gt;U@_x000B_ª¦FÕU@_x0001__x0002_øO_x000C_ZU@"_x0003__x0005_sU@´9jU@DÆ§_xU@â=_x001A_ÀU@6W_x0011_DU@_x0013_=P&lt;U@DY÷U@V_x0010_F[_x0018_U@¥&gt;èØ}U@¾_x0004_ýýU@¥_x001A_ÕÔÖU@ÚoíÝdU@_x001D_Án_x001D_uU@+¾_x0013_êU@ÝÉº1QU@&amp;Ô­U@vÝ_x0007__x0005_U@È³û
¬U@tho_x001D_dU@°$_x001B_R_x0008_U@'0Î*PU@PB_x0016_¶½U@Æl(jU@¹_x000C_{_x000F_¿U@Ý²_x000B_RIU@ð*?ËùU@¿_x0003_hU@o7nøU@_x0007_ºÝ[U@_x0016_ùFÉÓU@û8w$_x0004__x0005_õU@Øä´&gt;UU@_x0003_tö
U@_x0003_Á»¸EU@÷_x001E_u%·U@zH|ÑUU@Ã_x001E_ÂU@¤(©DËU@2ÏS_x0001_U@$§ÁíU@Iï¿kêU@_x0002_?_x0008_×BU@½²ßÐ­U@¶o_x001E_±U@ê~d_x0010_U@ünlÇAU@O@U@_x001E__x0017_íåéU@åÓB^U@GÔMGU@i¤Ð¥	U@Sªô(qU@N_x000C_x¼ìU@Æ¿EóU@DXfh+U@.¬²U@c$_x0008_8U@ó0þU@¸_x0001_pU@s¤®_x001D_ØU@0ÁMOfU@ÂðyU@_x0003__x0005__x0010_ç§k¸U@2
§·LU@5_x0017__x0006_d_x0016_U@Òu¡é_x0014_U@ÍÑ$U@¸×¯U@tPLU@×D}@kU@s}¢U@(|OçÔU@¡d©%~U@9&gt;U@ºò½á×U@¾C%l_x0016_U@ßbC_x0004_JU@%ûëPU@_x0001_#YbU@êÌ]U@'ß§o,U@ÖQ"K½U@Ìã&lt;1ÖU@BØí_x000E_U@Í(n_x0008_U@ä_x001B_0_x001A_ÒU@Á»w¯ÛU@þ¤ÈaU@«ÄÂ U@1i_x0019_MU@Qå_x0004_¥
U@%ð­ ÇU@--n_x0002_aU@,´}Ð_x0002__x0003_AU@.®ÿU@¢.Z_x0016_U@`õÕ#U@éÞý7/U@_x0001_ªÙ©U@¼ñÝL¨U@ð«YtNU@Aã_x001F_öòU@g«_x0002__x000C_U@)ªè_x0012_U@M8ýj.U@_x0002_Ç
y_x0011_U@öùj½­U@\_x001E__x000B_ÜU@WèGªU@!Mß6U@}_x001A_Ò'_x000B_U@¯)±2wU@ÎôÓµ[U@aÏ
 )U@è_x0002_0»lU@Ôcð_x0012_U@_x0018_\ExU@çÇå_x0007_¤U@5þQlU@_x001C__x0011_ª²åU@»z_x001B_ÞñU@
¬DÜU@ürõÁU@XÂdÑU@Ã¥27U@_x0002__x0007__x0006_ñKe2U@î]Ï+U@|_x0005_¾Z_x0005_U@üb1|U@°è_x001D_Û~U@O:_x0012__x001E_&amp;U@0Ý_x0007_¾zU@Î¶æ_x0005_¤U@l°´_x0007_êU@_x001B_!à_x0008_¿U@¼ôU@J[ÍpU@y×£D³U@l$Dê¦U@_x000F_¡ÓÞCU@_x0002_Û\é4U@]HÀµU@õA²¶qU@^_x0012_øPZU@*Õ_x0001_R;U@
,päÅU@Eë_x0012_$RU@ä Îà9U@2sßo¢U@®FK1U@ø_x0003_ûU@FÐ*U@è¸_x0004_GU@_x0005_Í¿$\U@ªýv]U@+ø\U@_x001F_¡3(_x0002__x0004_LU@ü0_x000C__x001A_NU@ÎK÷U@b_x001E_%òU@8ÆÚ=U@û@Úz_x0003_U@ØÈ»_x0014_æU@j¸ÞúU@_x0015_íÿäâU@_x0010__x000B_®Î_x001A_U@_ÕÙíU@_x0004_úæT]U@_x0004_Py_x0001_áU@(E?¹U@±¾¸Ï0U@ÒgõU@\ïq5U@ZßßÛ_x0003_U@ÍáïçU@_x000B_änU@²×l_x000E_U@¹Ì¦òU@4¿àùÜU@b¶_x0017_Ö.U@3®ñ*U@U§#U@¯Ñ®PÅU@GïïTtU@)øGU@_x0006_;@_x001A_ÕU@ÿ_x001B_Á0fU@Ó\_x0010_RjU@_x0001__x0006_/Ä_x0002__x0016_´U@±=oOU@b_x000F_I·U@_x0004_	ÐEÏU@«»3~dU@a_x001F_ÿ_x0005_äU@Ï¿_x001B_3yU@Ò÷W_x0012_U@-§MU@üÑù_x0005_U@)nÿ~U@Õ_x0003_Ì	U@_x0019_2@6U@^T[RÒU@°­;3U@cÄìÜ7U@Tþ_í,U@_x0018_È&amp;U@b.÷~_x001E_U@: i»U@ì_x0019_ÏÓoU@Æ_x0012_í@[U@&gt;6_x000B_ÛªU@_x0013_wÛU@
tâU@ ñlûU@ÉLJæPU@lÉ&lt;_x001E_U@Ú&lt;nÝU@^_x0003_Ù_x001F_U@ò_x001F_Ô_x0008_U@91_x0002_R_x0001__x0003_ÂU@8IC|2U@lªo_x001C_qU@ÉhqU@«CG·ùU@þ=Ý÷}U@9jwDÙU@VñN_x0016_U@tòU@oGlî§U@C)ô_x0010_U@µÿØ_x0002_U@_x0005_#½øU@FÛÊôXU@w_x0006_AÑU@_x001C_Ö6_x000C_U@_x001A_C_x0005_@U@ *à èU@dÍ_x0010_#rU@Å_x001A__x0014_ZÿU@]Xp_x0008_»U@Yù)IU@}Ûþ#U@&lt;ÁvíU@«C`¡U@-Á¿(U@ØI@´_x0010_U@eD­¬OU@7È.H_x0006_U@ÓJ*&gt;U@â_x000F_çVU@ÝlÎ±ÎU@_x0001__x0004_ÖrË2U@pÈzU@D_x0008_¥´ÌU@9AeæRU@? _x001C_ºûU@º_u(U@ÎVU@_x0017__x0010_ýS¿U@ú3x`U@_x000F_J^U@Í³¹ú_x0003_U@W¨U¸U@ö3ïéU@#i¤U@ÌÅÿ«U@ôÊo½_x0002_U@_x0014_Ô_x001E_©U@ªa¢_x0010_U@G-¶üU@Î (U@Î¿_x0019_U@ÊS`)¥U@#_x0014_#U@$½_x001E_/pU@-é|PU@ÀiéìíU@SZ¤(6U@uÙ æ2U@t.±_x000B_U@_x000F_ÁP¹U@HÙ#©U@7§I_x0013__x0003__x0004_ÁU@c'|þ|U@3H_x0018_®U@ÿ/òâòU@\waÎEU@Íó@UU@ãÑà_x001B_cU@ÓþÉ,U@SÍ;U@äÏ_x001C_¬±U@1\ienU@Ý_x0017_ÐU@9¢JU@Aaiá¯U@R U@=n[U@¥I#_x000E_ÅU@_x0019_0ÎãU@=_x0016__x000B_µU@&amp;_x0001_é"ÙU@liTõËU@"Ñg_x000E_DU@gVó:-U@_x0002_~¨_x001B_U@Jmdx.U@6ó~ÍU@VÈäïmU@Á­_x0015_ì_x0013_U@¯_x0001_YÿU@7_x0010__x001D_(ñU@î¿îU@*#"©üU@_x0001__x0002_,hb"U@y?GâU@°pm&gt;U@ç3ëÀU@îid_x0017_U@}Â¶ÃU@^W}ÍU@_x0011_¨ÁàæU@?ÏúGU@«å²U@dØÝ(U@$c$µU@Ó}U@e¯"4ÊU@µÊªÞ!U@Bis_x0008_%U@UÐj&gt;U@ÉLJ4U@örEæ_x000F_U@_x0017_Tu³ÞU@oâvÞU@µk_x0011_Ï_x000B_U@&gt;+á­)U@ýËòÞ§U@(`9h&amp;U@^C¾·¡U@ãìÒ{!U@`MtØU@_x001A__x0008_î2U@¿_x0015_6wU@wþo_x0004_U@?§_x0008_Ï_x0001__x0005_7U@+t"3ÐU@Kð@1U@å_x0004_U@YO×_x0003_èU@Z£¨èU@GsÖöºU@n_x0007_¸U@r¡£¬ïU@,AotU@ÏT_x0011_©âU@ÓwÀ­LU@a`(A¡U@	¨1²U@Å¹W_x0012_U@_x0015_H¬Ò_x001E_U@òEº_x0002_ÒU@ÚÖÖõ4U@µo9&lt;U@._x0004_·"U@-.½+¼U@"Ë»ºØU@ê_x001B_Ú_x0003_U@3·MÄÅU@Ø«mi_x001E_U@÷ÝýÏ°U@c_x0012__x0006__x0016_gU@KÓ8U@·hÕ[ðU@	?$³(U@ùÖEU@_x0012_k&amp;æÆU@_x0002__x0005_¤ãh_x000E_ÛU@µ!&gt;yÊU@ðwÎ_x0019__x0018_U@yÛô/_x001D_U@ÂÞ_x0010_A_x0018_U@_x0013_©gU@ÉbëfgU@â³2 ÜU@U_x0003_`ÌµU@á ¥}°U@dÉÊ_x0004_mU@áà_x0014__x001F_ìU@òÆ?C"U@8_x0007_Ä_x000C_»U@V~_x001A_U@h§i_x001D_bU@ÿDÌ_wU@&amp;ó£|U@g½Ó"ßU@Y)ÿ_x001A_U@â»_x000B_ÔU@9_x0018_OÓU@ø_x001C_$.U@ürSkàU@-o_x0019_U@ÎIc¬U@[_x0001_BÙwU@ÿÔx{ÇU@Êå_x0018_U@'Ó¿ãÄU@Ì³ªª2U@ïæùk_x0002__x0003__x0006_U@$
vÈU@âÌ÷ÎVU@6Fu\U@9ÖÓÿU@=®¡&lt;_x0002_U@Dîh/_x000C_U@¯ JªyU@0ÖFN{U@Aã&lt;U@mU×¢U@ï»_x0007__x001B_JU@óä{nU@\×XpÉU@AT=DõU@¦©¾.ùU@ÅXû¿DU@/_x0010_U@=ÀðàU@ä63_x001F_U@_x000C__x0002_YU@®ø_x0001_YU@¯3×àkU@Q_x000C_pÏU@_x001B_´{ÍU@ugÒuU@?®xU@§mÛ¬mU@èÂ_x0005_rU@ÃhuU@òÐbç¿U@W')V^U@_x0003__x0005_Ö¯1
ÂU@_x000F_4`©U@¡Tºì_x001A_U@'ÿt_x0003_ªU@O	_x001C_îU@Æ,þ¡U@jÑ©£U@_x0014_#ÿ_x0002_U@'å@øU@ë_x000E_òîU@êl2¯U@Èï;ÖÞU@_x0004_RY³_x001E_U@ck«øU@ý:®ldU@GÕYÊ`U@_x0003_ÑNU³U@_x0004__x0007_ÕU@öÌÐ´U@é_x0010_í_x0006_U@²_x0006_ByiU@DuÓ»U@R_x0015_´ÕXU@ð=ôÞ?U@ÎÆ[±ÉU@ë_x000B_çy_x0001_U@¾+#üäU@T|v^ËU@0_x0007_&amp;OU@óJxfU@ÌïR_x0003_U@&amp;á_x0001__x0003_RU@ÖßTÍßU@÷_x0015_ÅU@g&lt;îÔVU@xükNãU@×ã¸_x000E_U@_x000B_:ì_x0003_XU@ÚæÞî_x0006_U@Ð©UOU@Íl*Y_x0005_U@:&gt;2'U@¥)L[èU@_x0016_1a%ÞU@~wmU@"ûé¦U@_x0007_òèXAU@BÎU
 U@ãwÀU@ûò)a=ÁU@ÛTGÅÁU@_x000B_7_x0016_=¦¾U@Nü_x0016__ÃU@y_x0004_7_x0010__x0002_ÁU@gv/¾ÀU@ÕpKðCÀU@_x0019_ÂEh½U@+WP¿ëÂU@yÜFM½ÂU@QE_x001E_öÀU@×_x0004_£åeÀU@×â6)_x000E_ÁU@x_x0018_ÞÓ_x0010_ÂU@_x0002__x0003_J¥Å±¾U@Q/ÀÉÃÂU@¡\_x0019_CXÄU@_x0018_&amp;a´¿U@O©¶/ÀU@5_x000E_­ºÁU@ÍÛõç}¿U@bÎÁxZÂU@%º¿_x0013_ÙÀU@y_ÄÁÁU@z£e¢1ÀU@_x0018_2v_x001D_ÃU@s¼R_x0007_ÁU@4_x0019_RÂÃU@½WÃÌÀU@üN×_x0001_ä¾U@GÞ9ÃU@&lt;¯èZ_x001C_ÂU@QKõ_x0003_AÂU@ë_x001B_ve¿U@_x000E_B_x0019_xKÀU@L,ólMÁU@ìA¯_x000C_,¿U@_x000C_Öp»(¾U@qQ9_x001F_Ü¿U@rYxQÀU@=mª9PÃU@pJeK¦ÁU@_x001F_ª°o¾U@Ân'_x0001_ÁU@_x0016_Ê?_x0019_ÂU@_x0012_2ö_x0001__x0004_eÃU@ÀÈ_x0016_§ÂU@o¿óôkÀU@Uô4î¿U@_x0019__x0003_v/ðÁU@Î!²^ÁU@Xûû_x001B__x0013_ÀU@ú6R³¾U@*»&lt;ÀU@Û´_x001B_ÁU@X¤2$è½U@8XfåàÃU@ë9¿¿U@â,[ùÆÁU@ûcÛsÀU@Âü)h¾U@÷U¡ÒÀU@}îîd¦¿U@ÿ­_x0004_ÜVÁU@BõÎ_ÑÂU@¯o_x001A_&lt;È¿U@¦u!EÁU@
_x001B_©	ÏÃU@.íH5¬ÀU@ÂïD_x0015_mÄU@YÚ±ª
¾U@ï_x0017__x0001_õÃU@7l_x001D_­¿U@­12Ãí½U@¨_x0002_ô±_x0012_ÂU@*Ó¬¾h¿U@ÃÖË&gt;¾U@_x0001__x0005_¢ÇûÀU@ä_x0006__x0001_U¢¿U@Adbë;ÃU@6Úâ¿U@*^_x0015_tl½U@|yq¿U@_x0017_*°²xÀU@_x0013__x0012_õëõ¾U@_x001A_¿ÊÀþ¿U@SCµ8]ÀU@ðo©.Ð½U@S_x000B__x0002_FÃU@à_x001D_sð_x0005_ÂU@áY_x0011_`ëÀU@ßt¼o'ÃU@§wêDwÁU@²Q_x0004__x0018_ÁU@_x0019_c	_x0018_ÃU@_x001E_Æ"_x001E_¾U@_x0003_¨ÖT_½U@_x000F_Þ¶R_x001C_½U@aÙt%ÂU@^4O¿U@-B+½U@À¹_x0005_Ö½U@ÅÅQ»ÂU@ dÚ_x0017_QÂU@µ=¼_x001B_9ÁU@ê3wzB¿U@(_x001C_CÝ_x000F_ÀU@á½/ý.ÁU@Á]ø_x0001__x0006_ÀU@%%­ÂU@¥_x0010_H¿U@¡tÅ1ÀU@F&amp;NÂU@_x001E_' @ÀU@A³|ï¸ÀU@_x0007__x0019__x0010__x0004__x000F_ÃU@C3ÀU@ô _x0011_¿U@%å&gt;èÀU@i _x0002_ô¼U@ðbZ{_x0005_ÂU@/r¹ÃU@È_x0007_Â b¾U@g²½ÇQ¿U@PÓÃÕÀU@¯_x0003_K_x0003_´¾U@Ï^¡&lt;ÀU@Êö'á¿U@d© ÂU@ó¬V¸ÂU@ A·Ä½U@USîx/ÃU@'f½½U@hm+íÃU@¦ö0_x0014_¾U@÷LýÀU@Âg_x0014_kÁU@æ
_x001B_øRÁU@­Æ@xÃU@k.ÁæÉÀU@_x0001__x0002_a%øTÀU@$_x0014_7*ÀU@ï Ã¼U@$ºb¯_x000B_¿U@_x0006_´£_x0003_ÀU@~­Fõù¿U@@çÖÄU@%SðÐ1¿U@cRñûÂU@Â·[ér¿U@	_x0010_vUòÁU@`t&gt;zÁU@^_x0011_ò¯ÁU@ÁimùÀU@_x0019__µ_x0008_ÀU@R_x001E__x0017_Öþ¾U@ÑðíP(ÁU@¬[PÁÀU@Rî½på¿U@ô(×Â£ÁU@=_x0011_eaÁ¿U@]_x001C_¾ÊºÂU@_x000E_½Áí¾U@Sáÿ¼U@"Û^uÂU@ç_x0013_6§ìÁU@'GÃóaÁU@à%Yi@ÁU@§5]ÁU@ðJÏäÂU@ûÍ)ß¾U@Ù*1__x0002__x0005_ãÁU@_x0004__x000B_@å§½U@±ÇDÐÁU@_x0016_ß_x0003_~S¾U@eíä)¡ÁU@Jq/¶¼U@Õq _x0001_®¾U@ÄÜ_x0011_&gt;wÃU@på!ü4ÁU@ ü*XÂU@Ü¯Ñ½U@í.hù)¿U@,â¬	O½U@i¯líFÂU@måÝ¿jÂU@¸_x0017_,½Ê½U@a+.¶ËÂU@X)_x0019_YÁU@ým$F½U@s_x001C__x0003_6ÀU@î_x0006_ú¿ÄU@órñß5¿U@iÅPMYÀU@c¡u,¿U@&lt; ÷(þÂU@I!þ=Ö¾U@ ÂìR²ÁU@zÒè,¾U@!g4TÁU@üzª¿ÁU@_x0012_©OéÕ¿U@ã\_x000F__x0004_c¿U@_x0002__x0004_ÚX:ÂU@ÇB_x000C_'è¾U@_x0001_èqÛÀU@^0¶Î¾U@x_x0003_1¾U@¤&amp;_x001C_ã-½U@íe^|ÀU@S]'¿U@ß»mÃU@!µTv­¿U@_x0007_vÞ#mÁU@­~YøÃU@7Ât6ÀU@dz_x0014_×Æ¾U@AÚE77ÂU@þ1S«ÂU@K]°¿U@íô,k_x0003_ÃU@¤)Ô_x001F_ÕÁU@NÄ§`'ÁU@ô6}04¿U@±0Þ_x0016_ê¿U@&amp;Jã¢_x0006_ÁU@Ñðµ\¿U@^(I¾U@½`_x0005_5ÁU@	m)ÀU@ÈôÏÀU@_x000F_Q1F_x001F_ÁU@_x000E_©ÕÂU@»Ü¿åñÀU@W*x,_x0002__x0004_Ë¾U@²$2_x0005__x0016_ÂU@Dh¸S@½U@ø5[¡YÁU@³l;r_x0005_¿U@&gt;ñBIÀU@1P9³ÀU@ÂÝ²¨e½U@ïÖwL¿U@ÕÖ}&gt;-ÀU@$_x000F_]ù¾U@hIIÏÀU@}3g¿U@íub_x0006_ÀU@T£_x0001_F_x000B_ÀU@è0»_x0019_ÀU@3¹Z/ÿ¿U@Ã®YÊÁU@ìr¾U@?}_x0007_­¾U@{_x0003__x0004_Á.ÃU@Ö«gOÄU@"_x0015_ÂU@Üd|äÀU@ôÇ«FÍÁU@în$Å ¾U@.
G
¿U@ñ0ÓY«ÁU@Ó_x0008_Äe*ÂU@ø_x001E_ÕÁÖ¿U@Ä&gt;ª÷¸ÃU@_x0016_W¥ù¾U@</t>
  </si>
  <si>
    <t>fdf047130740da2f56cc0c66bdd43a5e_x0002__x0003_û+ô²t¿U@2I_x0013_¥ÀU@_x0011_8 _x0018_Ð¿U@Ç_x000B_tµ¿U@\_x0018_Ïµ1ÂU@·aó¬ÁU@qa¡/oÂU@VÄX¿U@ïûmç½U@u^R²_x001A_ÀU@_x0016_«!HÂU@X§_x0006_GÄU@^Ù_x0005_ñ@¿U@_x0017_Óø_x0002_ÂU@³l_x0017_g ÃU@Èþ«ÃU@¿ÅD5½U@i_x0016_pãÁU@,9w_x0001_f¼U@=©_x0002_ÀU@±S&lt;OÀU@Î¼¾/mÂU@áR_x0015_¾U@¾_x001C_Ê»ÀU@«áeq¾U@|çîî:ÂU@T«H½ÃU@~|DÃU@¶T*¾U@4ñÜÁU@údW&gt;ÂU@äÇ_x0001_Ë_x0003__x0006__x0005_ÀU@_A_x0002_TÂU@x_x001A_þÚ¡½U@ý%9ãwÂU@£õð'$ÁU@_x001D_/¦[¾U@º3e"%ÄU@^ËÕÃU@BÉ_x0012_fõÁU@=3ÓcüÁU@_x0015_Gm_x0001_ÂU@­Ã_x0014_ÁU@!_x0006_ð¦_x0008_¿U@`¼2ï¹ÁU@_x0008_!ç«_x001D_ÀU@Ø\_x001C__x0003__ÀU@dA%_x0007_áÁU@_x000E_c_x0018__x001A_V¿U@nãdÜ¼U@ÌÅâá6ÄU@¨wÖ°sÁU@n,¾U@ô¼_x000C__x0010_½U@±RÏ_x0007_¿U@ûcsû_x000C_ÂU@l_x0011_L9{ÁU@Uæ:Üù½U@¦~ù_x0014__x0004_ÀU@©è}´dÁU@ÔUG!ÃU@ÄGY.:ÀU@"æ_x0015_ìÜ¾U@_x0001__x0003__x0015_goR¨ÂU@±p$á¿U@6xGÁU@´¹íøÁU@W­ÌrþÃU@¦_x0015_o ¿U@»3Âô_x001E_ÄU@w·TrÃU@_x0002_I7_x0016_ÚÁU@ãxbnaÀU@i¿_x001B_{¿U@w_x0008_ÃÅÂU@-_x001D_àÑÅ¾U@_x000C_ÏLUÃU@îMÕ@î¿U@·¾_x001B_Ä¿U@oÝuM¤¼U@/_~_x0019_ÂU@¦½¢ÀU@Gäc\Ú½U@øçÍõz¾U@¡_x0001_1_x0007_&amp;ÀU@7Óø=iÁU@ÆºIõD¿U@'QÝÁU@¦Z_x0002_9qÀU@KáJ_x0015_ÀU@(=¡Õ×ÁU@þ·ÜÚ¨ÀU@@µÚ!ÁU@´_x000B_ô_x0010_¿U@¡Ì_x0001__x0005__x0002_¿U@¨dt¼æÀU@åj¤´ó½U@/s_x001D_bx¾U@Z«ü§ÀU@ÞV2ã&lt;¾U@LÌ.þ_x001F_ÀU@%µ»_x0012_ÃU@Å.Þ¢¨ÃU@C¿faÝÀU@ÖÜ_x000B__x0013_{ÂU@_x0017_¦GU¾U@ÊÁ¸J_x0006_ÃU@Íýf¾U@j]tbÂU@j¸¡_x000C_ÁU@_x0004_Ó%Í4ÂU@_x0014_Ü_x0014__x0003_ ¿U@5*fº¿U@nÂ~Lá¼U@_x0012_Ý÷¦èÁU@Ã,_x001D_½¿U@Õ_x0002_@ï¿U@_x0002_K&amp;'_x000F_ÀU@¾\ji¾U@Ð)ø!Ñ¿U@-û_x0003_Z¿U@Õ/âu]ÂU@NÈ¯ió¿U@Kq·4`¾U@m_x0014_mXÀU@_x000B_e"æÁU@_x0002__x0004_~ò5hPÁU@YD_x0001_É¯ÀU@ñùò«îÀU@åVe.ÂU@×¶c_x0007_¹¾U@ù_x0003_½¿U@-KðÉÁU@;§Û±_x001D_¿U@Èè_x0013_¼U@ú×_x0013__x0006_¾U@æjGÊ¿U@\ÃûCõ¿U@KULMÀU@(üFÙ¿U@ëÑ-ÀU@n_x001C_?è¾U@ª·Xn²ÂU@/&amp;âv£ÂU@ðÖSÏ·½U@ë6Û(&amp;¾U@½(_x001D_yÀU@bn_x0002_p¿U@øÄßBO¾U@_x0014_´¶ò½U@¿õÁ§_x0015_¿U@Ç²ÿàÀU@RÎëÄÃ½U@ë;pÀU@J m¿U@.Ð¤$¿U@òQ`_x0002__x0013_ÄU@Z_x0007__x0001__x0004_ÂÀU@)àDÃU@ÿ	Ûî°ÀU@x_x0003_n×ÂU@K¨ºw½U@v_x001A_+jÀU@ð«º°½U@"ðÃ_x0015_ÁU@Âª{ß½U@ê2Ø¾U@_x0004__x0004_GFÁU@H_x0006_¼Ó_x001A_¿U@-ýþ¥_x0018_¿U@lÌëÐÒ¾U@Ô7*&lt;7ÀU@VÐh8#ÀU@kd¢ùæ¿U@F_x000B_FÂ¾U@*»m1ÁU@ÊI
ë_x0002_¾U@ølo-¿U@ï=ô÷¿U@nYs_x0010_¾U@ì±ÂËx¿U@5*5¨¿U@,ÁÅñöÂU@ë{øñÀU@Æ}ï¾U@á_x0011_¼¦ÃÀU@°§xÁ?ÁU@(&amp;zD¨¿U@_x0010_jd_x0010_ÁU@_x0001__x0003__x0002_ïæÌ_x001A_ÂU@eHPoFÀU@»q/òÀU@ [4ÈÂU@1=u1ÁU@Há"ÂU@î?îÂU@S_x001A_ÿ_x000E_YÃU@S_x0004_[bÝÂU@J°öâ¾U@{%xÁU@Æ{íÿ½U@ÝäH¯ÂU@C&gt;JÁU@Álï_x0004_pÁU@	·_x0013_h*ÁU@ _x0015_N`¿U@îÐµÁU@ð_x0007_ÆÀU@£ _x000C_ÍË¿U@b¨hg&lt;¿U@_x0014_Øõ"ÁU@*¤Å-C¾U@_x0006_1G·ÂU@Ç·&amp;yeÂU@ü_x0005__x0001_æª¿U@_ÄÃZt½U@FSV©6ÁU@ºb­{¶ÁU@¤à§¨%½U@mÇóËgÀU@qúz_x0006_	ÀU@_x0012_¸®àÂU@)q§ì_x0012_ÁU@ïÖ°·ÀU@+VÜó¾U@	_x0007_7ÁU@ÿ×_x0014_;¿U@ÄQ	rµ¾U@ÑÔC¥¾U@_x0003_ñ_6¾U@õÆÂ_x0012_¾U@%_x0006_:¼¾U@R¨ÎrC¼U@!¶Rk¸_x0013_V@â57
ñðU@IáÍw_x0008_V@'ÂC_x0011__x0001_V@åºd	ôU@ÁÑfæt_x0002_V@Ôeã±ïU@¶_x000C_èco_x0007_V@"kúU@p_x001F_¿ÿ_x001D__x0001_V@àßcz_x0005_V@×½cX_x0010_ûU@Z_x0006_Eâ¤_x0006_V@Âc_x0010_óU@@ÆÛzöU@(âòi3÷U@l
êÉêîU@êù7üÚ_x0004_V@_x000B_ßL«þU@_x000B_
;Ò	¸öU@v_x0011_|È_x0012_ñU@ïÃéËê_x0006_V@Æ!}&amp;üU@!ÚtÝ_x0004_V@~SscÆ_x0007_V@YHõb¶þU@c4ÃkYùU@~»àO_x000B_V@_x0010_-®£K_x0008_V@*cµ_x000C_WìU@¡ò_x0003__x0005_}úU@.­N³_x0002__x000C_V@UºÛ#*ûU@ ñQUóU@Ã[Ë±æôU@Hë¥I_x000F_V@Ñ·$#_x0007_V@bÈ$­÷U@_x0019_­sTüU@ýZ¾Í|_x0008_V@ä¥Ýó_x0002_öU@_·[D_x0003_V@[­Û'È_x0001_V@K95TöòU@_x0019_[á_x000E_ÿU@_x001E_Iéô0ïU@oîñÊ_x0002_V@Ø]·
V@Y}Áín_x0005_V@¨âñ_x0011__x0005_V@_x000E__x0014_Ù_x0001__x0004_zûU@h×kPïU@P(ÝÞ_x001E_ÿU@_x0006_dN$ÌöU@ÞVÅR¾_x000E_V@Ý]gÓÓøU@!Ï,bEôU@V%cç,ýU@qÒÒ´g_x0006_V@+é_x0002_¥òU@ÊóËÕZ_x0001_V@Çx_x000C_®úU@ê½æûU@ë_x0019_â_x0007_V@0_x0018_­X_x0015_ýU@Mw"BöU@soÑ[þU@0Ã©_x0002_V@óìÐ{ìòU@_x0011_ñ_x0002_&amp;êU@øµ_x0003_V@Ôx+=ñ_x0010_V@Ì²rYûU@\|#m
÷U@äVtóU@éx»½_x0001_V@Õ©Hº_x0012__x0002_V@Áe ­_x000B_V@çÒµ*æ_x000E_V@0´üft÷U@ÁÕ_x001E_M×ïU@Ú©#îU@_x0001__x0007_Kè_x0006_,ôU@m~::öU@&gt;%:õU@Ê¹G©_x001D_ìU@e U_x0005_¡ìU@4iÄ¦óU@Ó°TXÚìU@R¾VYÓüU@tÓû)î_x0007_V@u~DTñU@r×F»ýU@8ÌÕ¶_x0004_V@2ÌçU@êãB_x000B_òU@3_x001C_Ó	_x0005_V@&lt;G_x001F_[ÖÿU@²ïê«ïìU@S\ßÿ_x0006_üU@Rvd&lt;_x0012_V@wÛÈ¦_x0003_	V@Í![ÂüU@åJ_x0013_å4ðU@iBòU@Cxb_x000C__x001B_øU@¶$ Ö¯
V@¨öï_x0002__x0001_V@» (ÅâüU@ÌvMðU@_x000C_RÚà_x001F__x0007_V@hLÂ¯ýU@_x0010_º¯¢ô_x0011_V@Î2_x0008__x000C_ÄýU@¤¯_x0002_Gº_x000B_V@`TBßåõU@FÕW_x0005_¡_x0004_V@Ó_x0014_§0 ûU@æ(Â Ä_x0008_V@Nekðc_x0003_V@_x001D_¹NøX	V@âüª_x0012_N_x0004_V@\_x001A_¶øö_x0006_V@!Qy_x001A_éþU@ÕcÔ¢YýU@·KÈ_x000B_8øU@QD|®E_x0005_V@8Nn]6ýU@KB»÷U@Âyæ_x0008_V@3ô¥,_x000C_ôU@#_x0004_ö¸*þU@ÛFK$Î_x000B_V@ÄÙÏ~çÿU@_x000B_ý¾yj_x0004_V@tþAuRüU@D¬`èU@G©_x0018_c_x0005_V@Ø¬Á÷U@ÏýU
úU@_x0013_õÃC_x0007_V@ÇµÁ_x0016_êU@=p¹_x0001_V@Ðîäv_x000C_V@âB_x0001_níU@_x0001__x0002_¦ÇdßIúU@¡
¾øÌøU@¥tC_x0001_V@_x0011_Ëï_x001E_öU@ÏöK·1÷U@ZJw1_x0001_V@Ù_x0001_»_x0006_¬_x0006_V@
z¨_x0012_¯öU@3_x0017_+ñU@Í$WêV_x000C_V@¼HVÊ_÷U@»IÖ(_x0013__x0004_V@_x0018_DîÛýU@`?_x0005__x0003_V@pL_x0017__x0017__x000F_V@i,&lt;ÄõU@4?F3_x0003_V@æ³0_x0007_ÇóU@_x0016_ÔÖQrÿU@½[ïÑ÷U@_x0011_ª9½_x000B__x000B_V@ÃZny·üU@_x0013_pÚa?þU@6Ã_x0005_­_x000F_V@_x0011_íÃ_x0015_&lt;
V@@:_x000B_ÏçúU@þ%r*¼	V@_x0007_Þ/h_x0001_V@_x000F_¾#d_x0002_V@'_x0017_IúÿûU@r\JÙ_x0007_V@ä·-b_x0006__x000B_ÐÿU@Êî¤_x001C__x0004_V@Ù×ÎÆþU@AxÓûU@Õf_x0016_&amp;_x0003_V@~Çu3höU@HðTiyøU@Å=_x000E_ÆÄ_x0003_V@ÃPÞo·_x0007_V@r_x0002__x0006_z-õU@¡9Ôw_x001E_
V@v_x0014__x0005_¾íU@¿9,9£õU@ú7n¾úU@qG_x0003__x0008_V@bAM_x000B__x0007_V@EXøé_x0006_V@¯Iata_x0008_V@qû_x0003_ÖõU@u_x0007_æÃõU@Ï_x0007_¡Ú_x0002_V@úÓ_x0004_×_x0001_V@Ørö_x0002__x000B_V@"3MûùU@_x0019_ ÊÉúU@5=ª3é	V@t_x0002_ÑªüU@'NnößíU@K_x000B_UnõU@4Ùb_x0019_­_x0005_V@p]¹{îU@×«)5üU@	_x000B_#/AwéU@tÆPÁ_x0005_V@óR÷ØðõU@©Ë¢n	ÿU@óbMçøU@Ü§§Jg÷U@+_x0019_4òU@Ð©q_x0008__x0010__x0001_V@ÔKàá@êU@¸_x0011_/G_x0011__x0008_V@É¦æ¨ðU@ÎÂ1°FûU@5_x0010__x000E_ÒùU@_x000C_«R_x001D_M_x0007_V@â]Ó¿þU@~B_x001D__x0006_V@Íò»8!øU@îùU@ØB_x0003_~0ëU@m2¼Ìº_x0002_V@éö-_x000E_V@xÊ÷]4_x0005_V@ü&gt;»LNöU@-8_x0006_¡X_x0001_V@¬_x000C__x0019_ßRøU@¤_x001D_rÜµøU@HHd©ùU@&amp;0ëÓ_x000C_V@E_x0004__x0015_èTïU@hOx¥1_x0001_V@«f4ÀðU@_x0010__x001D_uá_x000B__x000F__x000C_øU@Õ_x0012_@$z_x0004_V@_x001A__x0004_ø_x0001_¯_x0010_V@mëU@©0s8_x001C__x0008_V@â¥©¬_x000F_V@ýuTáÑ_x0005_V@vw)BîU@ã_x0018_2(BüU@Ò-&amp;¶rðU@«:¦îm_x000B_V@iÍpM®_x0002_V@NQt¡	V@!I]£ÏòU@Pd¬ü/_x0006_V@ãÚõg^
V@Yæu°íöU@½YQø_x0007_V@èlóA*úU@27Ïb^ÿU@¾Àm/_x0004_V@2YIØ'_x0001_V@ôêvà_x0015_	V@:ë½QñU@³ÚiøU@ªx=_x001A_ã_x0007_V@_x001A_àæÌ"_x000E_V@	rÑ;ùU@Ë_x0013_ÁÞ±÷U@CÔ¯ÏÐ_x0003_V@w¨R_x0001__x0006_V@Ñ´î0ïïU@_x0006__x0007_o _x0007_Jê_x0006_V@´zø¾_x001C_þU@@7ú_x0018__x000C_V@î8é½1_x0002_V@©öT¾ûU@9_x001E_ÿLñU@^_.°ÿ
V@ú+]&lt;_x0012_ùU@Û+Î öU@¥b¡q=_x0001_V@Ýì_x0008_³ÁÿU@ÒOÒd»_x0008_V@QÒA©nûU@Lò±ëµûU@¢8_x0017_ïÜþU@Lù±ÆñU@|¿_x0001_Ã¬_x000C_V@ó__x001C_a2_x000B_V@äU°øU@Ð2$[ÚùU@_x0016_Û]Z¬ûU@[Ï¸_x0011_ýU@:_x001A_o_x0017__x0004_V@wÂN½ùU@Ez_x001D_î_x0001_V@ _x0018_W_x000C__x0005_V@ÂSvÉ2ûU@oÁ:é"	V@_x0001_$)è_x001F__x0005_V@àY0¥n_x0001_V@WK_x0003_z_x0002_V@¢=\_x0004__x000C_«ÿU@ºcÔ¶s_x000B_V@_x000E_mï_x001D_ìúU@_x000C_	¦¿_x001B_üU@ô_x0014_Üñ÷U@pÔÁê	V@p_x0003_ü§ÆûU@&gt;_x001D_þ]îU@_x0013_ÊM_x001D_ õU@ðV_x0019__x001F_¿_x0006_V@÷&amp;z3_x0007_V@_x0003_øI§XòU@¿é_x0007_înýU@èÇïôU@x5_x000B_°ÿU@Ô¾ûT_x0006_V@L%R«q_x0010_V@lYæ_x000E_þU@@fu_x0008__x001B__x0003_V@&gt;i»Ê0þU@WÿàÑ_x0006_V@öw%yýU@Ë¼¯KüU@òç¦4_x0002__x0001_V@Ø_x0003_FôÊ
V@_x0010_³Ç_x001E_úU@ 
eÛÝöU@N¡_x0012_SdõU@VÏú®òU@¶¼zT«_x0003_V@	Õ:¹_x0005_V@Û¡É®­_x0001_V@_x0006_
n_x0008_Ü¨ýU@¢_x0010_·_x0010__x000B_V@HY*ðU@%¡á÷°_x0001_V@[d8ÐIÿU@f¦YÝøU@oº_x0017_;o_x000E_V@_x0005_oÒ_x0001_þU@	bèMôU@¸_x0002_Qp_x0011_V@X¢Ñ
(_x0002_V@Ï!W_x0007_ò_x0008_V@÷¶Miã_x0003_V@LÂí;íU@|G±d_x0015_V@×
ìAõU@µ_x0008_JÒ_x0008_V@_x0006_#HÌ
V@äN_x001A_µóU@]õ!P ñU@©¦À_x0004_V@Õÿ_x0008__x0014_FöU@a8Xò_x0003_ûU@yA;4ÿU@é_x000B_ìÞ_x0001_V@Lî`{àðU@2=J!÷U@ã×²ptòU@àW_x000C_Ú_x000C_ïU@­úÜÐiùU@5[9Óé_x0003_V@Ø_x0012_t
_x000E_âñU@¯®_x0019_ëú_x0004_V@`M\/_x0008_V@xÛí&lt;_x000C_V@_x0012_6-?W_x0004_V@'çó&lt;_x0011_V@_x0019_A}ú\_x000B_V@i _x0003_}ÿU@c_x0001_AíëU@æ&gt;Ò_x0002_+_x000B_V@À_x0007_ã_x0001_÷U@=Ô¾¤þU@OéôôU@_x001D_ÿe6_x0008__x0002_V@=çJ*éûU@QÄkÌ_x0007__x0003_V@µÊ2_x0005_ùU@_x0011_zAIÔ
V@;"ù_x0006_V@À8=
V@æ18@	V@µõéu_x0006_V@_x000C__x0005_ÿ÷øU@¿OÌ_x0001_ÈüU@ù`}ÎôU@åÍ$7&gt;øU@_x000B_.I?_x000E_V@_x0001_½
R]ôU@ª#ºE_x0002_V@ïø÷U@ïtyû_x0007_V@-jÏLþU@_x0007_	ÂZ`_x000B_F÷U@h îU@_x0008_Àá)3_x000F_V@$ÖÁî(_x0013_V@\_x0018__x0005_^_x0002_V@qÃ°_x001D__x001B_öU@l	ÛÚúU@¢µ_x0003_ÕsþU@k¾_x0017_*R_x0002_V@_x0004_NÇ¼cüU@®¦Pô_x0003_V@UWu7mþU@³â	|é÷U@µÍ|²^úU@Ïî^øüU@ÃþªóóU@_x0012_úDP_x0005_V@-¢.EÿU@ß§¨8ùU@F]¨TvüU@_x001E_¢iµì_x0005_V@KJñ_x0004_«_x0006_V@:îë_x001C_ ôU@ñR°_x0001_ð_x0002_V@¬§ÆÞáýU@Ê»¡$ÿU@0nc8	V@µµöíýU@vs_x001F_è_x000F_V@ì÷ÅíU@&amp;Ü2_x001C_½ýU@î#x_x0003__x0005_fóU@|E^@`_x000C_V@eúp8_x0005_V@ß_x0004_\púU@ÎæaSÿU@Hl_x0003__x0006_V@ÖãZQùU@C×_x0016_Í_x001C__x0010_V@á^T_x0010__x0003_V@ª+êH_x0002__x0002_V@Ôf#@ýU@Dº©_x000F_X_x0006_V@¢;_x0003_føU@Ðx"ïóU@ÉY_x0006_¼&lt;ùU@Út_x0010_&gt;úU@=¸ ÁùU@ù´óZ_x0010_õU@ÈÃzáûU@^Y_x0007_U
V@	ðÜ1æ_x0002_V@Ô6lëU@õ¨L@óU@JxôüU@ú"­Îy_x0001_V@bÏ
dç_x0003_V@_x0018_"æ¦¸ôU@Éÿ_x0004_ëùU@ÊHmC9òU@ØÃX7_x001C_óU@éX;ÄøU@1òÔÈñU@_x0005__x000B_¬ÜÖ_x0006_æ_x0004_V@ðH¦þaûU@Ðí2Å&lt;_x0006_V@Ánø_x0011_°_x0008_V@_x0018_n¡iÃîU@_x000B_;_x0006__x0008_ÅôU@«øN+k	V@QÚZ&gt;_x0002_V@/rú_x001B__x0007_V@à_x001C_"wôU@x5º_x001F_òU@_x000F_é&amp;_x001B_+_x000C_V@z²_x0010_r_x0003_V@[ü¿HæóU@O_x000B__x001F__x001A_SõU@Gòn«MýU@$%üF{ýU@)h_x0001_ZüU@eZú¸úU@ÊõIÙR_x0003_V@CHh¾Î	V@ÌjC[úU@zbÓüáùU@¸ß[áïU@ïB±&lt;_x001A_ðU@ÂC@è`_x0001_V@«
÷7ý_x0003_V@J_x001E_}þU@óÐ±É_x0003_
V@R_x0019_°[öÿU@_×àP=ÿU@_x000F__x0014_Ï_x0006_
U_x000E_V@_x0003_3ì_x0007_õ_x000C_V@/¦Ä_x0001_	V@zÙÉ_x0003_ñU@/_x0016_ÚïþU@tot_x001E_ùU@AÌû_x0017__x001B__x0006_V@àè_x001E_:_x0004_V@q&amp;[ýz_x0003_V@Ùâk8}Q@¬¿^Q@]_x0005_³	êQ@éíÆjQ@ÅJ(¤
nQ@_ïD_x0008__x0013_tQ@ÅÀ_x001A_ÕMQ@mÊö_x000B_-Q@_x0001_}á¨!Q@aí\{ØQ@×æ_x0012_§}Q@&lt;FPX,Q@Om_x001E_.zQ@û!)&lt;Q@e5_x0014_×¯Q@yR?Q@v+!_x0002_Q@5v·Ä_x000C_xQ@_x0019_$"6õQ@f»\;_x001F_Q@Ó$_x0004_ñÁQ@")Áw¦Q@ëû_x001F_ÀxQ@_x0002__x0003_m-¡¼ZQ@íK_x0005_·æoQ@õ»dEQ@¾Y®6èQ@Ìu_\êQ@*IV¾Q@MWÑxé}Q@­®ÑBQ@m3QÑxQ@»_x0007__x0016_×_x0002_Q@E,ûQ@ÛÿÖ4Q@TR¼f3vQ@»_x001A__x0007_XQ@cÎ3Ö¶~Q@äkýcÅQ@95ðÏSQ@_x0001_¥ª¶uQ@PûïWQ@0_x0019_ýQ@ÂÅë´_x0017_Q@L©q_x0019_Q@)Å~zQ@ûX^ÇQ@5ÌÈQ@B¿9U_x0002_Q@)_x0010_ÙRQ@_x000E_ö¹æéQ@Ûº¶S@Q@N_x0003_újQ@%G_ñKQ@'"Ò_x0001__x0005_Í~Q@ßÊnÂ¿Q@µ¾¤Ë_x0003_Q@Ê_x0016_ÛßwQ@q©MA"Q@Fªõ
ÔQ@yp_x0008_?iQ@ÁË_x0002_Q@f_x0010_ßQ@4ô)¡YQ@äµ
ÑðQ@ÑÏ_x0003_î¾|Q@üû¬1_x0004_Q@HË_x001A_WQ@æòxíxQ@. Ú×T}Q@_x0017_÷ô=´Q@&amp;*Å$GQ@_x0007_¦¹¨(Q@AÙ-_x000F__x000F_Q@_x0003_Ø_x0002_3Q@¿ÑÒnuQ@¹4 }Q@G+nÛ8uQ@ìñÅ:¹|Q@ÝÄ =ËQ@Z_x001D_4Q@;t²oQ@R:¼_x0001_Q@KxÉU1Q@	¬|_x001E_xQ@w¦ó=yQ@_x0001__x0004__x0018_jªåQQ@A_x0019__x0008__x0001__x0010_~Q@Ï_x0006_¬}Q@_x001C_NW\ïwQ@l+ÇÝQ@±/õÓ}Q@%¤¬xoQ@_x001B_Ðï~Q@Ø2¸_x0017__x0005_tQ@]È_x000F_EQ@
õQ@¢4Ä?zQ@_x0008_é5MvQ@¦êÔwÔxQ@_x0014_SÞuQ@_x001B__x0017_ú_x0011_Q@_x001B_û_x0004__x0018_&gt;Q@Ëá6M¨Q@KZUÄªQ@_x000C__x0016__x0003_VQ@_x0011_ªu|YyQ@&gt;vÎ½Q@Ø»Ó¾ûQ@+åh3 Q@&amp;_x0017_Ñ_x0013_}Q@_x001C_	£çQ@ëÜ§9½Q@´á5_x000B_Q@Þ1ÚQ@_x0002_Æáv^|Q@Tv;±;Q@´_x001C_·ÿ_x0002__x0003_Q@_x001B_÷FuQ@@Û©;Q@	ÁmÔöQ@ú_x0015_x¦rQ@Å_x000E_.Q@U Ø_x0006_Q@Å½_Ï"Q@*Æ&lt;_x0018_Q@$¤-*|Q@¨`í~}Q@7÷Ù'4{Q@=f_x001A_TEQ@&lt;_x0010_pÒsxQ@!HVfQ@ã2(VôQ@IôÉwîQ@5Ï_x0001_.&lt;Q@'_x001E_XwQ@:_x001A_òåQ@yåõÓQ@°pQ@`q¥ïQ@qà%êQ@ÑÖo¤Q@ÕI,_x0015_Q@_x000B_µªà_x001C_uQ@_x0001_UpµtQ@ÖÅøÖÈQ@âQ°×_x001C_Q@Þ³èæQ@&amp;î=ÁãyQ@_x0001__x0002_Y^HzctQ@FºÍQ@zßÔßUQ@6_x0014_ñ_x0018_vQ@öÛ~lQ@©M9~Q@êÀ%\_x000E_Q@³_x000F_WäùxQ@(°{ý®Q@ÿ_x0006_±^RQ@×|òÈÑ|Q@OÜÂzQ@æqDß7Q@è´w¦'Q@_x0017_ÖëtQ@¬_x0005_
¢ÆzQ@&amp;`7Â¢|Q@_x0014_½-Ð¶Q@&gt;ow¾Q@t¶¼i[Q@?¤&amp;Q@×_x0017__x0015_\Q@kÛâ´Q@øåå·\Q@àAßY_x0017_Q@SLyëQ@&amp;'Sö|Q@LGßÐQ@_x0006_¡ÎùQ@kµ6s|Q@ývÚpQ@ßÏR_x0001__x0003_ÇQ@I*ç(ÒQ@ÑsÖCíQ@Àî \0~Q@Ãøä|Q@;ò$7Q@_x001E_=íQ@_x0001_°ðQ@_x0018_óã,Q@}§_x0008_áþQ@&amp;
{ÿ.Q@e_x000B_cvQ@e._x0008_ÀÊQ@òÞÃ¶Q@uh_x0005_mêQ@ý_x0006_5P°Q@!ëQ@T"¹P_x001F_|Q@è¯¿Ù°Q@ó]hgmQ@ÛpYNªwQ@ÔÓ²@|Q@_x000B_º:Q@_x0008_[_x001E__x0001_Q@]LQ@{}lQ@8_x0002_õMQ@qøØ\Þ{Q@®
Kn{Q@gkoZ©nQ@K_x0005_(Q@0Ô0_x0007_ïxQ@_x0001__x0004_|¡_x001E__x001E_7wQ@NF)ÉQ@Ö£9V5Q@Ñ¼¶h7oQ@`h{¦´{Q@ïë\4OQ@_x001C_­_x0003_QQ@´´®Q@#¡I`Q@G_x0019_lËU{Q@_x001F_¼oÒQ@,ó@3ÎQ@îwà¥ÏQ@_x0010__x0003_åXÌtQ@³'mÞ)Q@_x0008_ÏT·ÙQ@|:ïQ@+(¬VQ@xãè7¢Q@_x0004_üBàévQ@Ôýê[ðtQ@_x0017_©L\R}Q@ñ_x001D_ñQ@_x0002_kÚ¿Q@3_x000C_=NzQ@Ï_x0011_óÆQ@~+^ÈQ@e0;_x0005_Q@-.p~Q@p_x0017_¿gPQ@FùàØåQ@/R_x001A__x0002__x0008_aQ@ÆöÉûhQ@_x001B_b4/_x000C_{Q@å`ùÀQ@_x0018__º°Q@e%=ãpQ@Üù¢[Q@_x0005_@J"_x001F_wQ@'_x0017_JfwQ@®r9ÔbQ@_x0005_0ÖxvQ@^»_x0013_øÏQ@)x_x0015_R|Q@±&amp;&lt;mQ@÷ÍË_x0007_­Q@ß§_x0001_~Q@rã­_x001C_Q@p"0_x0006_Q@`O_x0013_'{Q@_x001E_!_x001C__x0004_Q@o8eQ@êèFy]Q@It÷_x0002_¦rQ@_x001D_HÂ^oQ@_x0008_b_x001D_aËQ@_x0003_L!¬Q@µ-|ûzQ@«DgbswQ@
ÖOúáwQ@jFõ_x0006_qQ@7o#ëyQ@_x000C_½ö8Q@_x0001__x0002_%sr@Q@³_x000C_ï÷zQ@]¨LN{Q@ìàÀAQ@ØtËüQ@J£Ô³ù{Q@ÀUI*xQ@_x0008__x0015_¶Q@À´&amp;.}Q@S_x0002_K_x000F_'Q@P_x0019_¸îôQ@M*ÆÔ%Q@_x0004__x001B_í6ÜQ@#öü_x0017_ýuQ@ÇÛ+áÊrQ@£k³Yl}Q@¯(uFøQ@³[mâ|Q@Ïr¾~Q@·Ó_x000E_a#rQ@_x001E_0¡EB|Q@Bï4WrQ@ÅoQ@Ög_x0008_&amp;_x0018_Q@ÉÜw3XQ@T`e"Q@c3J±[Q@¦nÐZQ@Âxõ_x0002_|Q@#}i{{Q@öáóHQ@Þâ*æ_x0003__x0004_Q@Å&amp;»áQ@M_x0010__x001C_X_x000F_Q@¢E_x0014_*_x0002_Q@_x0008_ÖjQ@ú&amp;_x001D_srQ@6v|O_x0018_~Q@È[[îvQ@_x0017_ÞÖìûQ@0ÂîQ@¸Û2Q@Fj_x0001_©Q@-x­ZpQ@«_x0013_$p=wQ@NT(Q@Zn_x0018_î{Q@é¦pQ@+°ûQ@ÞcµõhQ@¬Uv_x001D_Q@_x0018_Â_x000E_ÊyQ@ÀdíQ@_x000F_!\ëlQ@ûMÈÇ%Q@F°¿ª[Q@é_x0010__x000C_ô_x0010_Q@Ö:/©Q@¸ïbj¸zQ@oy!Á¯sQ@n_x000B_	iøQ@0õ_x001F_àQ@w,_x0001__x001D_Q@_x0005__x0006_%å¼N~Q@c¢ß_x000F_tQ@yéO#¦Q@_x0015_&gt;_x001E__x0007_\uQ@ÓÑ%ÂQ@®Q_x001B_·ÊQ@EM_x0003_iQ@_x0005__x001B_
|Q@\Ú_x0019_×z{Q@"¨a_x0002_Q@#_x001C_m&gt;FQ@ò-å=myQ@ø_x000B_¢p#sQ@¹wg_x000F__x000B_Q@¨	G_x0018_­yQ@a_x0003_o[qQ@_x0016_·`uQ@Se_x000B__x001E_ÛQ@Åm×_x0016_Q@´Èô%hzQ@81CfpQ@_x000E_ìé_x0004_Ç{Q@-·ö_x0013_TwQ@x_x0001_{Q@ô ®zQ@A'OPøQ@iç_x0002_6_x001D_zQ@ï0`Q@g©ïQ@"x¯Ñ_x0015_Q@pâ#_x0013_­Q@¤[ü/_x0002__x0003__x0019_xQ@Æ¿ÍÏvQ@WEº_x0012_Q@Ûè[AQ@Î¶CFvQ@x_x0001_¨næQ@ÂQgã~Q@ô|Î_x0011_âzQ@Ív5½Y~Q@!ØålõQ@]4¥zQ@ò¸_x001C_{Q@÷x?ieqQ@²Ã&amp;_x0001_#Q@|¢n»Q@_x0012_¸Kß}Q@îög&lt;Q@Ö8V[í~Q@ãå¸Õ;yQ@\lö¨zyQ@röDÉuQ@³ÍâÃQ@Ò»¢Q@£rRï²Q@1¾qXáQ@_x0011_#g²_x0005_}Q@ åw¢¢Q@· Xû~Q@6¤3_x0017__x0012_Q@KÌ,QûQ@újõ_x000E_sQ@U_x0011_IÁQ@_x0001__x0005_`Ò_x0014_¯ëQ@JÞZÏ«~Q@âäivQ@4ó[YÓ~Q@Àmëç¤Q@ë_x000E_fpâQ@_x0006_Ù&gt;ØòQ@á_x001A_MµQ@ÓÀ_x0003__x0007_dQ@eà;JxQ@¶_x0002_¾Q@5bù_x0003_SQ@VñÁøxQ@öh81ÜQ@©jjö»wQ@_x0005_gíQ@|.ØÝQ@øç_x0015_tQ@Õ.Ì_x0016_Q@B)Ì_x0004_Q@»_x0015_Ft¸Q@+à=@Q@°/qíQ@©*áQ@³+Õ«Q@.ó0èÏzQ@¥Kud£Q@u_x0012__x0004_-Q@_x0001_kcX®Q@vá&gt;t Q@w¾°Q@k_x0001__x0002_¿}Q@å2ÂÒQ@_x0013_ÑÙ!\Q@Ozæc_x001E_Q@éè6Q@hßW3tQ@W1Í6üpQ@î_x001E_Äu®Q@;RQ@¢DcÀQ@Éß{KÀQ@j:jGQ@@wã@BQ@Þ´_x0010__x000E_Q@¤©_x0006_yQ@ó	õ½Q@gÓ6ÅQ@áSJTÜQ@ñîÎS¶Q@&lt;_x0007_fl+yQ@û&gt;i²oQ@_x001A_ü®tÖsQ@×ÙRÂYQ@^ae²8Q@`_x001A_{CUsQ@_zXQ@_x0012_x­ÑQ@t_x001F_BQ@õl§ÉvQ@¼ p_x000B_SQ@ï,2×ÐQ@1¶Kº±Q@_x0002__x0003_#z}ÉRQ@û_x0001_±A#Q@_x0016_?_x0005_¢Q@&amp;F_x0008_Ù{Q@»§è)¥Q@N_x0002_ÀZÞQ@¦)__x0010_Q@|©_x001D_þéQ@|}d~Q@7«¥*Q@æ÷_x001F__x0007_=Q@°Ù©Q@&amp;ø?íQ@E¹ä¼+Q@D£¾%MQ@74rñÕqQ@ÂÔ,sQ@ag{_x001D_Q@÷§CB]Q@!LzEQ@°Ý_x0018__x0018__x0018_Q@_x000B_ÎE_x0001_¡Q@¦î{MPQ@:HÒÏÞQ@¡ñI¢Q@aDB_x001C_=Q@_x000E__x001A_íTyQ@='âÐ?Q@ã~	cxQ@{%ç[ºQ@Mè_x0006__x0017__x000B_zQ@+ªf_x0002__x0003_mQ@_x0019__x0004__x0006_FÅQ@»úÎ£ÚQ@/õgKzQ@_x001E_à2(_x001E_Q@iÒÄËP@§·_x000C_	ÌP@SÊ©ÉP@ºë4Ü$ÍP@cJ@WÊP@Ç6%_x0015_ÎP@FÚ½íÌP@Õ{¤îËP@XË8¼»ÈP@Ò¨ü;ÄÌP@ö_x001F_JÝÈÌP@Z_x0001_øÏæÈP@l"Õ_x0013_þÈP@«L_x001C_dÉP@þ_x001D_«UËP@_x0018_Ñ#6¡ÈP@â_x0003_ÌP@!Úö_x001B_ÊP@íA¯q=ÍP@þ_x0002_
û¡ÊP@À1W_x0014_ÉP@^F
_x0019_ßËP@õÁF_x001B_ËP@ª_x0016_e¯ÊP@°Ü°$ÍP@Ê,´ùÌP@\_x001C__x0014__x0012_ÓÊP@_x0002__x0003__x0010_ñ_x0001_BÌP@î¬ëhÉP@RQÄÊ_x0010_ÊP@µ_x0007_¤ÊP@qt5êËP@¹¸¦9ÑÊP@;®p|ÊP@*_x001C_µknÍP@¡(©;ËP@
®ÅcÌP@&lt;^
»ËP@hÆ_x000E_æ&amp;ÉP@·£õÆ5ÊP@w¢ß!ËP@b!6±¢ÉP@¹PSËP@ã°·³'ÍP@{RáÍP@±È)n÷ÊP@_x001F_uô_x0001_nÊP@_x001C_p_x001E__x0017_~ÉP@³¨£U_x0012_ÌP@¶ÔÍP@d
þ:_x0012_ÍP@q DëÊP@_x001A__x0017_}NüÊP@&amp;xýËP@øØàÛÉP@_x0016__x001C__x0010_gÍËP@=_x001A__x001E__x001C_CÍP@ @2_x0018_ÌP@OuÜ_x0001__x0002__x0017_ËP@F*_x0001_ßOÍP@YÆ&amp;~ÞÉP@'µUùúËP@Á+R¢:ÍP@{_x001F_ .ìÊP@ä_x0007_o_x0016_ ÎP@Ú5cãÍP@ûÎ"¢_x001D_ÍP@¤1}*fËP@q
_x0001_~;ÌP@WÒ_x0018_]¼ÍP@bÂ_x0007_ÊP@é_x0007_åUAÊP@N³¥d6ÌP@_x001A_u_x0002_ÜÍP@×]_x0004_iLÍP@Æ¦]ÌP@H¥hÊÊP@kKh%ÌP@â,¶I±ËP@9ámÇÌP@]&amp;n_x0003_pÌP@_x0011_ä_x000F__,ËP@ë¯)I_x0006_ÉP@;}_x0003_DÊP@àÜ}fæÉP@«Ï7 ËP@YØ7­'ÊP@RQ·¶ËP@Ôé[ã*ÎP@_x000B_ÿÐÙñÊP@_x0001__x0003_ùàÍµÉP@w::±ËP@g¡SÔÛÊP@®_x0008_r"_x001B_ÊP@ ÐÌP@_x0014_½`b_x0007_ÍP@×¢0ýÊP@%wZe_x0007_ÌP@5_x001B__x0005_ÎP@¤¬½ÊËP@BÁ÷)_x000E_ÍP@¢àþ~/ÌP@øÌ½ÝÊP@·C±úôËP@[O`lËP@DtOìÈP@_x001E_W_¥_x0015_ÊP@
_x000E__x000E_ª&gt;ÊP@wª*ÞKÌP@J]ËP@øOÁW_x0005_ËP@]&gt;áØ_x0002_ÊP@dñî_x0016_¿ËP@!UþRÛËP@_x0002_5"½ÊP@ÎàÙÂÖÌP@_x0004_(Ó/ìÍP@¯ñ8UËP@'P_x0017_©ÌP@=_x0005_ÎjaËP@_x0004_üZËP@_x0005_&lt;ø_x0003__x0006_VÍP@üæàü»ËP@_x0005_áó=°ÍP@"ÑòhHËP@b_x0007_%±¸ÊP@_x0001_« ÌP@ãç(¼oËP@µ_x0011__x0015_5­ËP@jMù`EÌP@þO_x0002_ÌP@VëµåßÊP@fÜîS»ÊP@G_x0008_&amp;^_x001B_ÌP@c²#¡ÌP@»ñ«j»ÌP@Õ_x0008_þîaËP@Ã_x0001__x001D_£ËP@^	i$ÌP@Ú±Rø_x001D_ÉP@²·_x0018_×_x0007_ËP@(_x0007_Å½ÜÌP@9|»8kÌP@_x0004__x0019_h3ÉP@Ê_x0004_êgËP@6_x0012_;®ÊP@§kÆÉcÍP@Ù?¤-¹ËP@6_x0004__x0003_ýâÉP@W¿~ÌP@Ø_v ºÉP@_oxãPÌP@Ü=_x001E_ÂËP@_x0004__x0005_	®t|ÌP@îÎCÉËP@ðuÑPÊP@V_x0019_ê+/ËP@²_x001B_*ËP@çÖúÜdÊP@!óTEÌP@æýª"ÉP@FÙÃzÎP@þWÚãoÍP@S0½_x0003_¢ËP@®_x0004_._x0014_ÍP@°_x0006_Æ_x000E_ËP@Ób3ÿ|ËP@ÇÙê_x0013_¦ÌP@ÎÍ¼Q.ÍP@E{ÜvÊP@Si_x001E_½yÍP@bâ_x0002_ÊP@Q¦ZÞmËP@ü_x0013__x0003_ÕçÉP@-e5_x001F_ÊP@cðÊP@j3ÿ~_x0004_ÌP@*©[$ÌP@ïÀnÉ÷ÉP@ñ=aÍP@î¾÷ÖÊP@Vµ_x0011_ÿxÊP@êÛTQõÍP@Ó:¡ºØËP@y_x0001_)e_x0001__x0006_ÑÉP@RIÚü-ÌP@JÄmà+ÍP@æ_x0002_1_x000E_qËP@V_x000B_`çÊP@ÃäÕÕËP@zúJ«)ÌP@¹Ìûà]ÊP@ÃîBËP@_x0003_fy_x0016_UÉP@¼ü_x0005_	ÊP@Ç_x0018__x001C_óËP@Ï29ÉP@v_x0014_@$GËP@áÀCÍP@åùòËP@ÊÅÎÛÍP@¹÷!_x0006_ÍP@õ»Õ~ÍP@_x0004_´»&lt;äÊP@_x0010_ÃõÈYÌP@_x000E_YdT_x001F_ËP@Z¤$Ó]ÍP@SgËÇDËP@B_x000E__x001D_ÉP@0×Ù%¯ËP@ÒUâ_x0014_eÉP@¸LÿÊP@ÜûË2
ÎP@÷EíàËP@ª¢_x0018_ÌP@:=V_ËP@_x0003__x0004_¶øh[YÊP@Êu_x0015_ÌP@-Éy_x000F_ÌP@s_x001E_g%ØÌP@ýÔ³¥ÞÊP@]£ììÉP@PÝ#ôVËP@Yéþ©ÍP@9m_x0019_pÿËP@Q/_x0013_C³ÉP@êjIÃ«ÊP@&lt;[ù"	ÉP@_x0011__x000B_»_x000C_ÌP@LuhàÌP@î7_x0019_É"ÍP@_x0001_|*ËP@Áûó_x001D_KÊP@"_x0001_ë@ËÈP@Èæ}@ÊP@¿Y_x0012_¿ËP@d@ñW ËP@ÆÖÌðvËP@_¶eÙNËP@T·5ÔÌP@üvM&lt;ÊP@kÖÖ_x0002_öÉP@èFâOÃËP@ö¯ùÈÍP@½|AÌP@ó_x0002_osËP@@6ÿã~ËP@ïE~t_x0002__x0003_´ËP@_x0002_©_x0002_å©ËP@-k_x0004_2ÊP@i³õ_x0001_)ÊP@ðHIðÌP@_x0013_°OµÌP@®b-«ÊP@G9JxüÌP@ÁÃÖÀÌP@5yëÉP@_x000B_§¶õÊP@y¬ìXuÍP@ªKÎP@¾··_x0003_¨ÈP@5Îñ÷ËP@z"g0ÌP@ZõÒ(&lt;ËP@°*ÖÐÊP@?
ãrÌP@ÎËÄÊP@pï_x0014_×¢ÍP@0uiíÏÉP@­ýÙÒ,ÌP@*åö$õÌP@¾´°YñËP@_x0018_ÞçËP@A«w&amp;ËP@ëñÀÍP@èâ¡Q¨ËP@#¤9ËP@Nà7¤çÌP@1YTriÉP@_x0003__x0005__x0003__x0005_ÍÌP@_x001F__x001A__x0014_XËP@"®n9æËP@ö?¦:ÊP@_x001C_,_x0004__x0001_CÉP@øù_x0018_­éÊP@$_x0004_$ËP@tû¹ ËP@"$M_x0017_	ËP@aDjDêÌP@®³Mt¤ÍP@­ºAÁÉP@_x0003_)_x0011_&amp;4ÌP@é3T_x0006_ÆÊP@}ÄDüËP@V÷ò_x0018_lÊP@(:KãYÍP@JxûÌÆËP@s_x001C_;rîËP@Ã¹"bNÉP@Ìi]4¥ËP@ÁE¸K±ÉP@1ÖÕ¬ÉP@?~Í_x0002_åÊP@&gt;YìËP@Ë;ÄÎÊP@`;ë²ÌP@~T¦~ÊP@wÒ%¡ZËP@Í!I$UÎP@S¬Db'ËP@e¸§n_x0002__x0004_ÊP@öR¦À×ÉP@HÏåÅüÌP@fW¾ÌP@_x000B_Î_x0010_ÆÉP@1ûä_x0006_ËP@QE_x0010_NåÌP@_x000F_ß0þ_x001B_ÍP@«©ÎP@Æ_x0017__x0004_ûÉP@Ä5ÉéÍP@~ÑÃfÊP@O©9=îÉP@_x000C_¡§°ùËP@_x000C_r_x0006_+°ÌP@¶_x0002_¯L`ÌP@|aÄÌP@28ÊP@ìÂf&gt;ÎP@â×üSËP@_x001B__x0017_¼zxËP@û_x0018_ø5ËP@Ì_x000E__x0001__x0003_dËP@n#+-.ËP@z_x0011_á³YÉP@_x001F__x0018_gaÛÌP@-³ýÍP@ð_x001B_Í4zÌP@«Fc_x0013_îÊP@-Å
¨ÊP@_x0003_fýè0ËP@ÀS_x0017_#ÊP@_x0001__x0004_O/¼ÉP@Ö§Ã_x0002_ËP@Æ_x0018_5ÂHÉP@&gt;ePÊP@pi_x0018_É¿ÉP@`_x001C_ ¼kÉP@\8_x0015_¸ÍÌP@-ÎoÌP@ò1ÌP@Ô­sÊP@_x0010_n?lÚÊP@ÿ?P§ÆÊP@dùò#4ÉP@ò\J.¿ÊP@´¯»._x0003_ÍP@"¡w_x0019_ÌP@¡t#ÁÞÈP@Ø©_x001D_¦ÊP@åâÏI_x0011_ËP@~" =TÊP@¤ñú_ÉP@Æ¸ïÇ_x001F_ÌP@~V"n_x0017_ÍP@ãë¤ÌP@RëÑÈ_x0015_ËP@ +ÀlÌP@pjêàGÍP@Îý&lt;oLËP@l
&gt;
ÊP@+ÊæwÌP@ÑµPËP@ÎÝuV_x0002__x0003_ÕËP@çOMÅgÍP@Ï_x0001_H&gt;ÕÊP@ KuÝÍP@è_x001B_çµÊP@tþùSÜËP@ rm_x0012_ËP@±_x0016_©v-ÊP@i_x000C_x_x0010_iÌP@Àr@uËP@{O_x001D_j¼ÌP@L§ktÌP@ÕTb_x0017_ÊP@ªE´_x000F_ËP@
_x0008_¶¶]ËP@,÷±
ËP@³_x0010_Ëã_x000B_ËP@ð_x0012_ÎÀ7ÊP@Câ«_x0005__x000C_ÍP@w_x0014_qt²ÌP@üuù+[ÌP@¹3|MÊP@2ñ}|LÌP@)Ja5%ÊP@	µ{ÍP@ñ÷+ðòÊP@_x0006_ßÆ6_x0001_ÊP@gøc|ÉP@Ï&gt;ÞøÊP@!ãÛ3ËP@ÃH_x0017_ÇÍP@kÿ öVÌP@_x0001__x0002_±ÄæÎËP@À­¹ÌP@IPBe_x001D_ËP@¾3ÚðÉP@+äÅ­ÌP@tíR_x001D_SÌP@WRI²¸ÌP@8__x0003_Ô±ÊP@_x001C__x000E_!!ÌP@_x0002_öÉdeÌP@WËÏ.ÊP@ÓÐ_x0017_iÊP@»s5ÍP@H_x0013_é¼qÉP@ñww%bÌP@_x0002_CaòIËP@¸÷m_x0015_ÊÉP@ûe¹EÊP@ø'ý¯ÿÌP@±ý¹_x0007_ÊP@Ú×Õ¯âÊP@õí_x0010__x0016_&gt;ÌP@²úz¤ÍÉP@cÝ_x000E_TÔÉP@È':;ÌP@Bï_x0018__x0019_ËP@£_x0008_[ _x0013_ÌP@®&gt;h©7ËP@ñE»£ÉP@PE§±«ÌP@w_x001C__x0001_vÉP@_x001D_µm_x001D__x0002__x0003_zÈP@±ê_x0004_ÛmÌP@\A°"þÉP@à?ªÚ]ÌP@a~éüÊP@U$«O?ÉP@róÜ_x0004_ÌP@úñ_x000E_¢/ÍP@~në_x0015_¶ÊP@q!_x0004_¬_x001F_ÉP@ç­|¦GÌP@Y2Åÿ6ÍP@Ýá¯ÍP@cCu¾ÀÊP@Ê~(÷óÌP@B¸Eé_x0001_ÌP@?
IÌP@~f§_x0001__x001F_ÌP@±¤­IÊP@ÎUËP@  8êâÌP@äÛÌÕ\ÊP@Ïà*ßËP@"	_x0010_ÌP@rÅd²ÌP@MA_x0003_£ËP@«/¸¿ÌP@6É:rÊP@]pÙÖáËP@VIY¼&gt;ËP@&gt;±ÈúiÊP@´¡_x0013_ 8ÌP@_x0001__x0002_Ag_x0016_)ÌP@;ÅNËP@k_x000C_d|2ÊP@¹/bÓÈÊP@`²_x000C_XjËP@Þ¯ØMÑËP@-Ï&lt;ãËP@.~òc1ÌP@ÒEo¼`ÊP@³xLRÊP@Ú×	NÌP@qWUóyÊP@Â0#@ËP@~ö*_x0003_¬ËP@'_x0017_5ÐËP@³bQµ_x0003_ËP@Çi_x0008_ðËP@H3üÊÊP@rbÔ_x000F_RËP@Be&lt;ÄÊP@u-µ1UÌP@ÀPCÿ_x000E_ÊP@·­jðyËP@G[èÒËP@_x0015_ô³ÊP@sú_x0005_¸ÍP@8¦b2ËÌP@_x001A_é|ÊÍP@1Mãz³ËP@ê jþcÊP@È©¥RÍP@+;_x0016__x0001__x0004_õÊP@!lÆ_x001B_NP@©b1=NP@?_x0007_ã]¨MP@õ[¿åRP@_x000B_¦o¼}RP@¨i	}±UP@ô¢ö_x0003_WP@µ_x0008_ÚUP@¨n\!¸UP@£ç_x0015_ô0OP@Cï²+SP@ cNnQP@Zýé'OP@TæW_x0012_êUP@hÔò¢ÐMP@_x0002__x0013_¯RP@¿©FpSP@÷C)PEOP@Ifñ-eTP@÷²jUP@eC7ä&amp;KP@F_x000F_áH¹SP@iÎ$÷øOP@f¬_x0003_PP@Ãý0ôMP@_x0007_a_x0003_¡RP@M	ûÎVP@þ$L¶$PP@«¥ÃFQP@wrÍKP@¶oÂ_x0007_ÂQP@_x0001__x0002__x0003_¤SÕVP@I@Äl_x001F_PP@B¡zRP@_x0007_M+4ELP@'ùÊéRP@_UR¹PP@î¬@õTP@."±_x000B_ÛJP@]Q»j.MP@_x0019_û_x0002__x0003_üVP@'nj_x0006_RP@I.
MP@UFÇ¾OP@\_x0003__x0018_$	SP@_x0014__x0007_»¼WP@MpBÓ]SP@j&amp;	^WP@[_x001F__x0001_¸LP@¦FJqÊYP@Ô÷\\XP@Ö®/_x001B_TP@JjØäWP@cåVP@NíU}MXP@æfâ_x0010_6RP@jÖûÂñOP@]ÍPP@ÍÌÏÎøSP@_x0001_´_x0010_~UP@&gt;³H_x000F_TP@_x0015_{Æ0LP@_x001D_S_x0001__x0002_%SP@aþzv_x0006_TP@â¬yGwPP@7¹_x0019__x001F_MP@1HÜw9OP@¦_x001B_¾ UP@w¹88YP@_ù ;5UP@¹	0ºMP@_x000B_ÐîâZP@îpfg[P@,5m6ÌQP@b8õ,2RP@×Sµr_x0014_WP@¶;á)õQP@Q^AíWP@°ø¶_x001F_¬UP@â_ò_x0013_[P@FãJ§mRP@_x0011_1¯TP@_x0001_¾Õä_x000F_UP@zpkTUP@0ë¬SP@7|b5ÆQP@é]Ð_ÅXP@^ÿï±üUP@_x001D_ô_x0001_WP@:f.'CVP@5mKTP@½í&lt;iWP@Øð¨Ò+LP@ØrÅKbLP@_x0001__x0003_©`áUP@ìô%WÅRP@õÊCMP@_x000B_Ã5ZrTP@_x0008__x0017_ARP@$nÐt_x0011_OP@ã¡cSP@è´îC_x0012_SP@&amp;å@ÀUP@JïFGYP@_x0012_R¼0!OP@hnw9RP@I¸¶_x001F_	KP@O¯5_x0007_UP@V¥_x0012_õVSP@_x001F_.qúKP@/9_x0016_ðSP@_x0004_\êb£PP@HZ~cOP@þéMCOP@_x0019_I[$sLP@â|~ÓéIP@@_x0002_Ýs5QP@&lt;79üÛNP@b_x0010_{¿UP@\û}°RP@AK;ËOP@!"_x0017_ÄÏNP@	Ä[LP@¾¤4WP@À$MUP@48&amp;2_x0002__x0006__x0006_YP@5ØvþPP@dët4¾SP@ }ãþQZP@p®_x000E_HRP@*_x0003_v¯A[P@ïñ	Ê§LP@»})&gt;[P@Ùª78ÛQP@_x001E_ü¢}WP@_x0005_1;JPP@uB%QP@¿c­_x0002_RP@2ÀðPP@(x"¹Ï[P@xFªì_x0013_NP@Ç4 ·òRP@a¨è¼ªNP@{_x0005_éRP@È_x001A_h7ÜRP@F¬ÁsÎSP@^#¬SP@_x0004_ ³­!WP@¡o2ÓþSP@_x0013_~Ï_x000E__x0001_[P@{F_x000B_ZP@Ã¾5Ò6KP@_x0002_1kWP@Iêxa_RP@_x0014_]jlØKP@þQí2yQP@B)ý²æQP@_x0001__x0002__x0010_]x_x0017_SP@UßÃöPP@Ø,_x0008_øVP@ÅÐI!SP@Ø¯ì_x0008_]VP@V«TP@G_x0001_H[§YP@EYA{jYP@_x0019__x000F_OP@ÖDÆÌRP@RjåÙJP@§_x001F__x0007__x0015_.WP@&amp;æÇMP@,©D_x0005_4SP@Z,VLßTP@Rô3ôOLP@®?Öæ_x0014_IP@O¦7ÔSP@_x0005_ë=YP@_x000E_í_x0004_uKP@:÷U=pUP@ÏE,_x0015_«OP@_x001D_.h_x001F_ÓRP@_x0019_ÒYªÙSP@¦ôö'ÉUP@-lJÉ_x001B_MP@Ükþ_x0005__x000F_SP@ÆþµRP@X#iÑ´OP@ÔÔzÐPP@¢_x001C_xK+QP@mJ¬_x0001__x0003_\QP@\nçQlWP@ÛP_x0016_¤ßPP@ ¸ªs(NP@Õö%TOP@ïìzNP@_x001C_¯¦}zPP@/ºÖ4NP@\àîñ_x001D_HP@_x0015_~dC¬PP@ü"_x0011__x000C_DJP@j%_x0004_a©SP@_x0007_»Fß_x0015_QP@9_x000E_tAWP@{Ñµª?RP@wa|_x0018_NP@ãÕáLP@¸^¿xSP@Gþ÷*ºRP@_x0002_G¢JSP@_x001F_DÙLNP@¢)YîLP@_x001A_ôØóTP@¦{ÒTÓLP@æñzºNP@ïbÊrRP@H¿)yNP@¾þ/_x0014_ÈSP@wfä«yUP@*'XºQP@(ÎØ_x0001_ìNP@vrÿÌOP@_x0004__x0005_YcePP@_x0017_ÓXþLP@¿[|_x0011_KP@yóV&amp;TP@tS_x001C_aEVP@ì´¨êPP@ã¥nÌTP@|¹îãnOP@6WnqMP@t{ _x001B_
PP@_x0001_ýQñKP@b|¦#JP@ÔÃOP@_x0002_³^Ï_x0004_QP@R©ö_x0019_VP@_x0008_á§ÊKP@_x0004_$õÁÉZP@Úàyu:SP@Ù3IITP@Qã?7_PP@¯ÐTP@f6Ø%ªTP@_x001C_¸ïá_x000E_UP@_x0001_äÂ£NP@_x0011_6d§¤SP@B­÷Ù1VP@¸á_x000E__x000C_ÆUP@1½h_x000C_&amp;ZP@_x0003_Ê[ìUP@8Ì_x001D_ZQSP@yqOP@1;_x0001__x0002_;TP@ÇÑy dVP@&lt;dYUKP@A_x0018_:v_x001B_YP@­HÑ¨ßMP@éô`:ZP@_x0015_hÏ_x0016__x0004_XP@'ýKÿOP@íÒI&lt;XP@R_x0008_É`äSP@_x0015_?¶_x001E_TP@mý¸¡¹VP@¤)0òüPP@¸å_x001B_ÖàXP@(_x0015_I;_x0012_TP@Ò©%ØæSP@_x0018_"ÕÖÄMP@)ÏrBNP@N"ý-NP@1í3KP@WFáÂ¦VP@ºJV}VP@+\ØyZP@zø_x000E_ÞPP@Ã&gt;!ºQWP@®ÿrSP@©ðtY÷YP@¼üúù/TP@Sg·«QP@KÚkàbRP@_x001C_Ó|È[UP@Òu¬ÛLP@_x0001__x0003_4×YP@ r-	ÇTP@vÎ¤ÏúQP@_x001B_íñ¡½RP@ç_x001F_£UP@|c_x0005__x001B_QP@_x0001_aËFIPP@ZÈå_bKP@\\àOP@íÚfÆKP@(|OP@ã¥ÃäDPP@_x0002_¤_x0013_Ú¦QP@=sBþjJP@°©øNTP@Ù@ÅtQP@YÃiÒ&lt;QP@e2°îQP@à]ýH*UP@ÂªVÑePP@3_x0013_dâÐTP@Ê½©Ê(VP@ÐNupPP@Mä(ÞÚTP@¤_x0005_fwÓVP@&amp;¯&lt;¼RYP@ôÔØô&lt;TP@;ªD_x001A_2XP@_x001A_6v«µMP@Ií!C_x001F_RP@³t«K«KP@ÞÖ_x0001__x0006_ÀPP@Ô86©
RP@®»_x001E_âHUP@_x001A_.QP@gä_x0008_×_x0014_RP@èS(ïMP@x©ñ&gt;òSP@$sIP@_x0010__x0007_þ
ÊLP@_wÆOPP@âÈ³³¥RP@_x001E__x0003_FoèTP@8&lt;SP@nÙ_x000B_¦æOP@ÿÙ_x001B_øWP@±ï_x0005_°ÿMP@¬}ËhøTP@´¿cªNP@àññ&amp;_x0002_PP@ÓÏ«³VP@¾¹%²éOP@üÓÏ_x0011_QP@ç3zÖRP@íE§ÛLVP@|ÎmÑCSP@m_x0006_¹JP@½×ä*âTP@s_x0004_uTP@PèïS¾TP@W.ìÕPP@Sü#RP@q?9WP@_x0006__x0007_+BöLP@_x0006_Çé_x0008_QMP@_x0017_µU_x0008_öUP@4_x001D_gSP@¿\é¯¯WP@»!_x0007__x0003_VP@ô_x0005_|BQP@Æf_x0001_ñXP@B&lt;Bö-YP@¬h¶ÇAUP@¡nÁQíRP@Î[ß&lt;UP@xî²î®NP@Â_x0004_1_x0002_YP@_x0012_ÝÞ½qNP@ïäÑ_x0002_UP@ãëÕùNP@¤Ã¾_x0005_sVP@4O_x001F_]MP@u´@Â»UP@FÈdV®QP@ùh_x0010_ÔhQP@ý©i
VP@_x0012_9©_x0007_XP@_x000B_j1MP@'u±._x001A_PP@_(,zXP@cXwäÔUP@	ñÌÜTPP@d_x0019_ÒeQP@ÑÁõ¿NP@ÛÃ{_x0001__x0002_¿MP@öÝ·2\P@¾_x001C_ÎSNP@r0j°²IP@£"ÿ_x0006_QP@3Ý´_x0002__x0016_XP@±5g+±SP@_x0016_ª8XP@µ¡×JMP@Xº_x001D_eMQP@)¢\YÔXP@H_x0003_qKWP@óI¿&gt;QP@d_x0014_6½OP@4À9K_x0003_OP@rkZ_x0012_WP@_x0016_û_x0002_YÂSP@k_x0017_&lt;¦PP@¤Æî_x001D_LP@d°ØSP@r =QP@ÁÆ¾­VP@c¥_x0018_ÚVP@ûCíw¹TP@åÈpv,RP@_x001B_0°G¥TP@_ê_x001E_oèNP@¹y£WhTP@Vññÿ~MP@o_x0002__x0011_/RRP@_x000B__x0018_@gPP@_x0008_0_x0019_SP@_x0002__x0003_êäZ;VP@XðZ_x0013_OP@
_x0016_k_x0001_aXP@õ&gt;^NP@ø{ ISP@ØSÂ_x0008_ OP@Çaµ*UP@W/_x0002_SÆPP@&gt;ëhÙ]TP@ãþÕæPP@ÞÖj_x0012_QP@5u|kUP@¶_x0006_m°WP@Qà_x0019_nåYP@i_x001E_ÑÇ_x0004_ZP@´^Z¶-TP@_x001B_ø|!NP@ü7]Ô_OP@_x000C_¿_x0003_£úRP@ÅRö[RP@È]nÂWP@7Á _x000F_ZP@ÇF_x0008_CTP@äöÅ»nJP@_x0018_ïiXP@]³Óy_x001A_UP@Î_x0001_Õ_x0010_RP@q¥å£OP@ø_x0001_-aUP@"ÞÂ¸JP@6æQdÓQP@¸_x0016_7§_x0003__x0004_;PP@ûü_x0002_MP@_x0011_FÚZP@4É_x0005_XP@Ã·ë4_x0001_OP@# ÝTP@eðYÑWP@æ°fãáQP@H_x000B_z-ÄNP@ØP_x0017_¹XP@&amp;çzþ$VP@K_x0001_¹¸XP@ð[* æMP@ämë_x0004_WTP@í_x0004_{çVP@ÝÇ=°3PP@_x001B_|_x000F_+q\P@è_x0008__x001D_YQP@ÇVSoPOP@w_x001C_ÔOP@²c
ÓMRP@S_x001A_ñ)LP@ßß,cQP@Fß\MP@ð]ã´QP@S.Þf_x0011_VP@ø·pÉgMP@ÜÂ_x001D_É_x0005_NP@_x0016_OÈ*XP@^ÈíXP@¿Ç_x0016__x000B_UQP@^âVP@_x0007__x0008_ôIw³PP@Y&amp;át¥XP@î_x0014__x001C_ÚNP@[¥_x0002_WP@Û\¬_x0005_¬WP@aboH_x001D_XP@6,º%RP@_zþ÷VP@6&lt;Û0gNP@¸&amp;My_x001B_QP@îýRP@Õã.áÛWP@øë'UP@_x0017_£_x001D__x000B_ÛOP@(ÿ»_x000E_MP@¶z{³oVP@&gt;Ö-_x0006_LP@&amp;"ß\ìVP@«_x001A_&amp;vYP@uÙ¯_x0014_ÇVP@¿_x0001_Ád_x0004_SP@_x0005_4®Ç¶YP@&lt;üì4_x001E_OP@OÔáDuTP@Ç£
_x0016_PP@û_x0017_êYVP@!8"SP@¬!_x001B_Ô,PP@_x001D_ï_x001C_ÜoS@_x000E_&amp;/s]S@NÏ}_x0001_fS@_x0008__x0003_,á_x0002__x0003_¬tS@Q_x0018_8ÛàkS@_x0006_V{U_x0017_kS@YD6h½US@pà
tçYS@eb(OstS@²ynáNS@_x0012_BýÈYS@â_x000B_Ïæ_S@6uI¶iUS@ÄëÎ0iS@_x000B_&lt;ôüYS@_x0001_ Ó_x0012_ærS@_x001C_ÔRA4QS@_x001B_¨{²¢`S@¯#í= MS@uÉ·à`gS@ª¥º÷mPS@³_x0007_bôTS@Qq¥_x0008_ÖTS@µ$*_x000C_wS@_x001A_ã»_jS@ÿº6ùjS@MDí¬|S@°[Öø	_S@_x0015_íômS@4ÛÆèroS@¨X²i_x0004_]S@Û¡F\aS@_x000B_ÐÞuÚmS@ø_x000F_ôDÕfS@ý-÷î^S@_x0001__x0004_×Ú_x000F_lNjS@	Y_x001C_DþPS@¨ÇCTÄiS@_x001F_±ÒâfS@CÆnü_x0011_YS@§Ã2_x0010_Ü^S@¡¬ê hS@ÿ
*ÿVS@òñtt^S@Ñ_x001D_ÞÐQS@ld²¹ÔrS@J÷°°TS@#¥û_x0002_YS@û_x0011__x0014_mNS@ô_x0016_ÓJS@´xê·qS@~PçlS@óýQ_x0002_hS@Â.ýViS@»
_x001F_PS@×
kaÁ]S@½fe_x001E_wUS@à_x001E_!ëweS@6`^Äë[S@r,¬_x0003_©nS@åác³OS@õ^ölWS@1×ÔP¥WS@7V£¿ÿwS@µûv^S@^\Ð(æjS@o_x000F_6¤_x0001__x0005_ÄQS@_x0003_ðRaS@tÈTª;dS@
¦_x0001_tºhS@oÉç+cS@DKcµaS@i/·¦ihS@¥_x0004__x0013_AcS@_x001A_#B2`S@ø_x001C__x0002_tS@¹Æ_x0001_4L`S@Äk¡7dS@Ï_x001B_©¯l\S@3n|9)nS@+û_x001E_ÛUS@¤"JNfS@&gt;÷lC¡uS@iÄtj_x0010__S@©{õÓoS@{X_x0004_ÜÜhS@=lÔX*VS@a_x0016_I½YS@}]´jS@ÃoI_x0017_mdS@:_x0012_DÕC_S@Ï,Ìä]S@_x0016__x0019_ÖÌÕcS@{_x001A_OjS@\HA	iS@? ¥½ù`S@l_x0003_zé,dS@_x000F_¨»ÞñdS@_x0001__x0003_Dµ_x0010_wsmS@°G&lt; 8tS@Á`¦_x0001_ácS@ÂÐUíXS@v_x000C_ºwRS@Ì_x001F_§ÿ]S@ÇÍNìpS@a)qbS@ëÂ4q;ZS@v×)ø,pS@Q£ÈÕ=aS@FûÙÉlS@E¸nAlS@_x0019__x001C_%oS@²ú#«`fS@äKëÇc`S@;_x0013__x0005_faS@W%gñcS@ÓÆãa®US@|GoC;gS@áæÿtS@tiê¹~hS@t´_x0001_Õ hS@¶_x0001_\,ZS@æßKÌ^S@v×ºW£RS@ \x=dS@1Ù_x000F_N1YS@£ì&amp;¬´mS@«_x000E_p_x0002_akS@ßèºpS@ÔÛ» _x0003__x0004_R]S@ßç_x0008_ÎsS@|à¤nOS@ÊADãqS@´2_x000C_dS@³_x001D_ªhÝWS@x&gt;%gebS@õr_x0014__x0012_M^S@_x0002_È_x0001_ÔõWS@G_x0007_Î!qS@'a_x0007__x000B__x0018_mS@p¥"hS@ó{_x0008_þfS@î&amp;á±kJS@^Þõ+ýQS@$_x001C_X#^S@l:leS@OÔí_x001C_÷nS@_x001D_¼GÆÈ`S@_x0013_^¨9cS@S#øãJmS@_ºZcËMS@_x0018_s©úëLS@,2ð_x0013_jS@ZÞ_x000E__x0014_fS@&amp;ôx jwS@+Ü_x0010_Ä_S@_x001C_?ØPsS@¹þ_bS@»Çu_x001D_eS@_x0008__x0019_æ.É\S@^Q¦XWS@_x0002__x0004_®ò5TS@àCûáºKS@r¤í)_x000C_`S@w`_x0003_¦¼lS@å¸_S@;ÿñÒ´eS@÷xÄ\ØUS@.8_x0016_"ëoS@ÁÅÍ_x0010_NS@ÓÆ_x0012__x001F_VS@ÒÅ
ùëhS@ùù\%hiS@ì_x001D__x001C__x000C_&lt;WS@)'t{ESS@&lt;^HS@/¶æüvjS@_x0001_¡%¶5hS@Þ{__x0007_ofS@_x0017_]´ö\S@øë£_S@@¸âëqdS@öØÚY+US@ÛÇtîr`S@Åö:LkS@}`rW_x0018_qS@ÜÉ2ÊýhS@ý[_x0016_2ZoS@_ËmS@)êX¬ÑaS@Rw£±ÄSS@éîë_x000E_XS@¿·ã_x0002__x0004_¯gS@/Ø_x0018_vjS@vÃ_x0002_ÈFiS@Á ÃÐOoS@#4"_x0003_ÏbS@_x0016_X¸]S@ð_x0011_{G¤\S@UáeîoTS@_x0005_¯H«ugS@¬#jNS@._x001A_ÐÌZS@Eå~¼sS@_x0008_2o êUS@Zë_x001C_çdS@å_x001A_%þ)YS@_x000C_v¹Þ[S@ó_x0018_¼&lt;_S@ê)_x001E__x000F_ÖkS@îjBò_x000C_aS@_x0005_;_x0005_{bS@q,ÒgS@_x0001_®_x0003_ô_S@Úþ
OS@Ë«_x001B_¬þkS@_x0002_á®SS@Zù¶ÏgS@øª5sõlS@s¥ÊíÈpS@ØtÙTS@@t*ûfS@_x000B_Îgã\S@ü*+tS@_x0001__x0004_Ç-_x0010_ó_S@Ì%NWàZS@s_^S@_x001D__x0006_jËôSS@ïP}-QpS@µ_x0003_\*gS@_x0007__x0015_7W_x0014_lS@ðòi_x0010_bS@A8"[S@J_x000F_û/vS@üóªk[S@u_x0014_RÞÂdS@Ãd_x000B_7fS@ÇI%_x0001_ÉcS@N¾)ÂxiS@_x0006_i@ThrS@G¢ÚØ_x0001_eS@ÚzÈ4mS@_x0006_A;klS@ji'DZS@Pÿ_x001D__x001D_xXS@$Ì_x0017_gS@ÀímbQS@§@ÓãdS@³û^bZhS@ÖÚ¹¤2yS@°N±ÜÿZS@[_x0011__x0006_'üiS@/_x0002__x0007_YPVS@äg°=jS@_x0006_HÁìvnS@ &amp;¹É_x0001__x0005__x001D_XS@k14ÿ[S@_x001F__x0007_ocS@Ì4_x0001_ØlS@àÿÏß3[S@e¶]©xlS@£ ]E@gS@ÓöYÀoS@ÏýmõáeS@Ñ!Wð/fS@:Â_x001B_ê lS@óé~sS@Hs_x0001_°_x0017_sS@)Ë5µbS@_¯úìaS@MG¾kqS@Þ;/5)\S@è×hZS@¬_x000B__x0003_B[S@Nõ³Æß^S@DÏN5eS@eë!.\S@ÙYp_S@ü_x0002_dcS@m;_x0004_ÎZS@óÞÊÙ¹iS@KgM¡XS@_x0007_BÇ_x0014_rS@e{_x0010_àaS@_x000B__x001A_D_x0010_zS@_x000E_¥Ï1®ZS@cè9ÈqS@_x0001__x0003_s_x0003_q]S@_x000B_Lþ_S@íÉµoî]S@CÛ_x0001__x0002_,bS@_x0013_&gt;ÿÍi[S@Ú_x0015_öê_x001C_US@þëÃ_x0010_ÿaS@9@GUS@«sÞfYS@_x0006_ß¹q[S@íýí·XS@ç{:U_x0005_MS@_x001F__x0005__x0008_`_x000C_[S@%¬ÉÇnS@sH%TS@_x000C_ß_x001B_ÏhS@í3_x0006_îvS@_x0003_^_x001D_~tkS@5jÚ/ºuS@ônêPnS@_x0006_ø}þbS@x_x0018_ÁÀ:nS@ÄÜ_x001C_rîRS@´ø_x0002_cgS@;øà%kS@R_x0010_9kS@ âVn\S@GgmºYS@_x000C_)§þMeS@y¡yaS@ÿÊ§aS@kJBÍ_x0001__x0005__x0010_ZS@Zz|aS@Ø¥±¨cS@_x0010_Rm¤ÃZS@¡(-_x0008_LS@_x0003_Ü(hWXS@°ÏùtpS@º§=_x0008_H^S@_x001D_å=X,iS@çß÷lS@+¡,å\S@s¨Ãë_x000F_XS@ï_x0016_}_x0010_ûUS@_x0015_§[_x0011__x001B_mS@_x0004__x001D_æWS@É&amp;'B©LS@&amp;ÜÒ²VS@zæ_x0019_`S@{±;ËQS@°_x0002__x0012_¶\S@_x000E_à%_S@Îïn&amp;`S@_x0007_UéEbS@_x000F_¢¼aeS@yÀ_x0013_	cS@Íg_x0019_ÙïWS@Ê.½5¡jS@43ç4¤qS@Ã_x0017_FpS@×/!×D`S@ð;½_x0014__x001D_aS@6wpbS@_x0001__x0004__x0011_hpþnS@.*[_x0003_^S@BY¾ÄIS@Ãô_x001E__x0013_WS@$?=MS@%_x001B__x0004_·®`S@ô_¥_x0002_¨kS@
|cª^S@©dåfS@R£þ_x000C_ÙdS@"PFS@L7VwSS@7ÖÞÈ`S@H+_x000B_öÖiS@Or©ÇXS@b_x0003_Î*Ý`S@aü±%¦[S@_x001C_ä3Ø}kS@aðgS@9E_x001E_£WS@KöægS@a¥&gt;@\S@­ø=QS@0åÈ½_x001F_eS@_x0007_m"¿,KS@_x001D_wn½YS@é3UÊÌ]S@
´L3bS@vÁ×ØeS@¶q_x001D_oVS@í»îVB\S@ÄØüq_x0001__x0002_ÄeS@C_x0013_³.ÿTS@vïÏ¹RS@²»öeS@rÂTÈÂgS@ Åì_x0013_bS@_x0011_ªPV_x0019_SS@Ä&gt;:ðÖbS@ðm©fS@éÆN\S@_x0013_r«Y¨ZS@g§Ç_x000B_emS@;_x001D_0É£eS@8Ã&lt;_x000F_nS@Ð½ÍøXvS@Ë/ï#ÌWS@q¾Ä_x0012_oS@¼Éé*±cS@¼ÿL°_x0007_kS@8Ûü°ñOS@M FbxS@Äò·[Q_S@,Á@ÔjS@_éÐ·`_S@_x0006_¡­_x000C_?XS@Çw°_x0006_~fS@ FøáGsS@O9v_x0010_PS@zÂG·_S@¿_x001F_(_x0014_9OS@à]HqS@"Áúu¡iS@_x0002__x0003_îæ_x0004_þ·kS@£!_x0016_¹5rS@uá_x001D_iS@	j_x000E_"gS@üB°ErS@Ç`ZS@ÞÊÌ9TdS@k°àFWS@ç±Ë_x0001__x0017_uS@®nÞÞ_x001C_cS@w÷¿HhS@ñJm'ùNS@+w[HYS@»¿º³dS@qi'©XYS@ª_x0002_¯.]S@_x0007_³ÿ_x000E_dXS@MØ¡lÜYS@_x001C_ýUNS@¤¿_x000C_áVS@}í'_x0006_&lt;PS@ó«9÷_x000C_pS@¦pªHaLS@9_x0016_Õ¥_x0011_hS@&gt;Zÿ}zcS@t©QRS@ÞSûqPS@ f7Z[S@J{þ9)RS@%/;¡fS@yºÔVS@cÖÐÕ_x0002__x0003_÷VS@f(þ_x000B_^S@nüË_S@§÷ðS_x0018_[S@o×Ô_x0001_]]S@_x001F__x001E_{_x0010_\S@Y,_x000E_/ÙnS@¤ªG±EVS@H¢nËRS@V¿ã(³^S@wÚ¹ó`S@ð2XVS@ºýó¨rS@`ºÈI_x001F_jS@/ÆÞ{ARS@_x0004_Uû}axS@QHt\âZS@Uy"åbS@Ûf}ÈfS@]À_x0013__x0013_Ö\S@}	~ºmS@èL à]S@(;l5aS@ÒiåÚ²[S@9e:¡bS@ámËT^S@_x001A_FrÜSS@ö_x0005_±Q,^S@Rï_x0001_ä5]S@¥«®aYS@_x0016__x001B_KpS@ÞN_x000B__x000F_ìiS@_x0006__x0007_ðùÌ_x0002_dS@_x0011_Â1RTS@v'_x001E_j_x001C_dS@ò0j!SS@m(_&amp;`S@
%û_x0001_DlS@@Xù"]S@_x0005_Vún_x0019_QS@(-_x001A_Ì[S@3â¯&gt;zS@Ü\_x0003_ùcS@¿ &amp;"TS@d3_x001D_auS@_NEDanS@ú03)aS@¨_x0008_ï`ÜXS@y_x0006_Ý_x000F_TS@Òî_x000C__x000C_ÑPS@¨IV¬_x0008_fS@Ê}_x0002_ÒVS@Hé_x000E_³ScS@ÛIÜ]eS@Ê_x0015_È(vS@Ðd¨USS@L¦¿¼nT@ijk²«[T@ËZ-LÅYT@_x0007_.Ïá²ST@_x0004__x0018_ÒØwgT@¶wègkT@`£É|tT@é^¹_x0001__x0002_½pT@kÁÚeT@Õ9N¹¸\T@ t®UT@(T£äsqT@Üé_x001E_ClT@%_x001C_Õ1¼[T@ÖÇ½éûcT@n`_g_x001D_UT@ÛùÖ_x001D_:oT@Ø|,JãUT@¢LÃ3fT@_x0014_õR_x001F_VT@uùz=òeT@´71Â_T@_x001A_sÔØilT@.)_x0003_¡YT@SIåÌ[T@IÿÁ_x0007_&amp;fT@E_x0002_Å_x0019_dT@Î_x0012_¬jµsT@_x001D_û_x0004_ciT@üfÝÃXT@Z_x001F_K_x0005_XkT@Kì\DyaT@¸hä
p\T@Ë-Å@_x0016_cT@»¼3f[T@9¦g YT@_x0013_ïT'WT@¡R_x001B__x0019_ÉfT@ÿãlMZfT@_x0001__x0003_Ø_x001F__x0018_LbT@_x0015_­{ChT@sã BZT@NYé_x001A_ÙfT@Ø¼_x000B_6KeT@8³_x000E_¼_x001D_lT@J³_x000F_OWT@¾Ê_x0010_Sm^T@í%p ¶fT@-No_x0002_fT@­ñáýfT@/üÜHF^T@a,_x000C_eT@µv©_x0012_VT@Osº]T@µ æ»bVT@l1Ê_x000C_RT@_x0007_ôÿÊaT@/uýXT@_x0014__x0017_V-)mT@B_­cT@7&lt;¯WT@EeNáeT@ÍÕÓîbT@b,%³qT@s_x000C_ûv8XT@_x0003_(öãefT@æ&gt;0¯oT@_x0018_Íä_x000F_ËhT@
_x001D_HÛabT@wöýû4eT@^÷-È_x0002__x0003_}WT@©*xxlT@©gµ{rZT@À_x0013_Á¾wT@úOâ_T@_x000E_²¬QT@Î6Ô_x0001_nT@ÆbtElT@,í_x000F_Ó_x0010_iT@jiCä^T@}Ùv__x0004_^T@_x0011__x000F_¨\BZT@Ëv_x0002_~RT@£V_x0014_¥âTT@êö^ggT@Å¨_x000C__ãaT@_x0007_ý%_x0008_lT@F¬§fT@T(ý_x0017__x001A_nT@Ä¹kUT@À¶_x0010_DkT@µ_x001F_q]pT@G5trT@ _x001D_¡à_x0006_qT@Áï_x0015_ÕgT@Xpþó,kT@]¬o&amp;]T@nG³¯pT@â_x0016__x0018_ZT@ªe_x0010_gT@V_x0016_ùo/ST@îQ¸ÇhcT@_x0001__x0002_þnCõNfT@Ú?Ø_x0006_bT@G×_x000F_WnpT@N£!/bT@÷í_x0017_»WoT@-_x0016_&gt;Ô_T@_x000F_ÙÆ_x000B_$pT@±yýûnT@_x000B_éÒ_x0011_/lT@¶%H/jXT@J­´:iT@¤ËîæÓZT@J2¯Z]T@('ð¥hT@_x000B_@h=uT@ß_x0018_3Z§UT@ÖZÃá$`T@&gt;û]:bT@]v_x000B_à^T@!&gt;rå°TT@lÚ×ÕlT@±V=N)ZT@mDTÐjT@õ¡_x0002__x0013_,cT@©_x000F__T@a_x001E_O¯*eT@°öP×µaT@7£&lt;_x0014_n`T@_x000C__x0011_IÞühT@&amp;z_x0013_fST@úÅÆàsVT@9gÑ_x0001__x0003_¾`T@f9_x001C__x001D_rT@_x0012_0`OfdT@!_x0010_ÚYT@_x001C_1%w¤eT@9áÖ¯`T@²µ_x0012_2ÔdT@Â¿3\T@½~%ìeRT@_x0005_ÿÀõ^T@ÒbZa«tT@Æ°Z!mYT@GYþiT@½cÙ"²hT@p±}l©lT@VÏVYT@,ó]ÇgT@_x0007_@"5 gT@ý_x0002___x0019_6lT@j¡Ïà#YT@ÌÆÝA_x000C_WT@ûýþJdT@Z_FaT@Fy_x0006__x001D_?mT@GTâgåcT@ðìo_x0013_&gt;dT@ûNM_x001F_bT@iÒNÙST@zóÏ4eT@ÜbÝfT@áw_x0010_ò¿cT@Z_x001B_¨_x0003_ØXT@_x0001__x0002_ÎlRÎH_T@*1P¬åoT@§`ÒãÖaT@_x0002_çTT@n'_x0016_]`T@`J¬éhT@ÃÉ"oWT@è_x001F_á¦\eT@c_x001E_]àdT@Ü_x0003_jT@_x0014__x001C_"ó_x0002_dT@_x000F__x0019_ïÑÖrT@  p_jT@&amp;_x001D_ÝÌUT@×è?¹Ï]T@_x0006_n_x0010__x0012_nT@P}é_x001C_]T@®-%ûÆdT@njBeT@æ8eâbT@Ý_x001D__x0006_ÐÛWT@)¿_x000C_s_x0013_fT@ëô÷$[T@|&amp;&gt;oT@8%½rT@½_x0008_Ð_x001F_xcT@á_x0001_=hT@_x0012_ÚNÇauT@Ì{\íohT@í¡Qg_x0013_bT@Õð_x000B_£ÅgT@Òª?É_x0002__x0003_1[T@2"_x0005__x0002_­YT@øK_x001D_ðï^T@_x0019_övT@©dü«_x0013_hT@An_x0011__x000C_[ZT@ÕÐ&amp;©?[T@
UÖ7ZT@ÿ1vØ³\T@¼§óaT@³_x0004_hTÉ^T@´_x001E_HùlT@&gt;-¿tnT@B¾æûQoT@ð_x000B_®~mT@ð¡_x0001_mT@hè _x000F_6pT@Ëùô eT@&lt;¹{èZT@×ÑpbT@ë&lt;±îÞqT@øÝïWT@Í®ÈTcT@K{®[XT@ÞdêfT@
_x001D_=noT@É°EsëlT@'¹ ^T@¶&lt;qT@DÒ_x0008_ë¾uT@Ôv_x0002_Ö_x0015_\T@ÓìwAdT@_x0003__x0004_#gvZlT@³9a(ÓeT@_ZLXdT@_x001B_HaÔÕkT@ho±mT@_x001A_/³¦3gT@&amp;ãDhT@_x0012_Ã,ð_x001B_eT@$É0ËKiT@#³ò$W[T@_x0012_×OÁZYT@_x0016_Ì`µºgT@i³Û=_T@©_x0019_®NTaT@_x000C_?!í?tT@E×w_x001D_8XT@_x0016_Gfz	eT@êfPV\T@¶¹ø_x000E_(hT@ÝÙø¦ZT@_x0001_¦¬_x0001_WT@\.pF»fT@ô»
]gT@¤¼O-áiT@ËÕÆno[T@LSÑÅ\T@'Ú¹bT@u_x0002_ÒÊéYT@³r@f_x0001_]T@í|`5^_T@0_x001B_*'\T@ogM_x0019__x0002__x0003_¥]T@_x0005_î¼7DrT@¸ûþqOT@£ÞãC3qT@-ïrÎcT@É¤Ð¯öjT@	Æ_x0001_BVT@àå\OE]T@_x001F_¶àÐ_x001E_fT@_x001E_|ZöbT@CeÖb²jT@g½÷ókT@#b$\T@of¤_§[T@&gt;ýN²nT@4ë_x001A_¦_x0005_wT@lìh_x0006_ÈkT@|_x0003_%êÓhT@È)_x000B_ýVT@r¹Ú´ýfT@fþÞRÊ]T@hsòÇå]T@Ýk_x001B_ú²dT@N¤+_x0013_nT@wA¾?YT@_x0005_FÀ_x001F_rT@-Ø,·pT@¸xËÁ.nT@¡¶e¼MmT@øvÌ{nfT@RÿñIeeT@Å_x001F_$_¾bT@_x0001__x0003__x001A_`_x000B_ÝõgT@Æ­mW]T@¼_x0014_,$TT@ºF_x0003_ÓgT@³_x0019__x0004_g_x0012_[T@KjJ½eT@x_x000B_NK	tT@U_x001F_Õ{dT@Bó_x0002_`T@kà?ìïcT@_x0019_PøBUT@V/ÕUÓ[T@Bpqg*_T@M1	#cT@_x0016_Y6×`T@ñ:('oT@o"ù²eT@±N	¯ShT@¬hYBlT@oÓ_x0002_XT@	
Ï¯ÃlT@(Å§AQT@¿	Å^îmT@_x000C_aÖNlmT@Ê^ïÍ_x000C_cT@ïE_x0003__x000C__x0017_mT@_x0006_ú&lt;_x000C_,^T@k.öÝmTT@j^^ç[T@#iÉ&amp;mT@Õé¢BnT@&gt;@¡_x0002__x0004_§aT@ÞÄn|5jT@_x0012_ªÑ³`T@º_x001C_`_x000C_`T@Ç/ÄðÏqT@Pê¿_x0013_"gT@uÓrjT@Ü&amp;OúµdT@k`.¤`T@_x0008_VàµÝ\T@l½_x0007_(XaT@_x0001_])xkT@¥×Ë¿¡_T@XÓ1kºkT@ï7é_T@ïc9ÝkT@_x000E_»%®_T@qësøijT@_x0005_&lt;|	ØjT@*c_x0008_æì\T@*?5_x0001_pT@_x0005__x0004_õaT@_x001D_è/}îXT@Í_x0001_r_x000E_ZqT@Å2\tdT@ýRs«±XT@pa_x0003_\?cT@³&gt;¼f_x0010_kT@6¦UbT@PD±#¬^T@_x0013_Q¬_x001E_jT@nôáy_x0002_oT@_x0001__x0002_vòF4_x000C_aT@_x0014_*Í"bT@_x0005_VQZT@Ç_x0013_hq_T@CÁì!r`T@/ÔT_T@Ê»¾#jT@UY_x001C_[WnT@p%ÿ£iT@Ñ_x0012_åø_T@jØÍcT@«á4Ý&gt;`T@_x0003_Y®úpT@qÝw£fT@l#ß_x001E_jT@TSkB\T@w é&lt;jT@³9Or\\T@®æ{_x000C_¶bT@_x0016__x0014_(ðM`T@;{*&gt;[cT@Ñä_x0004_/&lt;kT@üÕcà8`T@&lt;_x0006_TÄiT@~ùÛ_x0018_`T@Äd×:_x0003_\T@,UÜ_x0017__x000C_kT@_x0008_xieT@¹ª¦bT@ëïXö]T@_x001C_¿Ö_x0010_áVT@5xÔ_x0006__x0007__x0008_TT@²yü6ö]T@ó_x001C_ÝôXT@EÊAfT@¯_x0004_ßÈ¹jT@ 8Ì3aT@«MryædT@&amp;ñºò[T@A_x0001_¶_x0011_'aT@yË·á|hT@	Lò	gT@ÜÏ_x001E_²U\T@Çt_x0001__x0003_`T@þ_x0014_;¯æpT@EïÌ©ÕcT@küþkT@_x001E_uì6sT@_x0011__x0015_¨_x0002_[T@kÕ¼_x0013_¦gT@²"åW\T@ÈK_x0001__x0002_[T@ÄüÂ5zeT@U_x0006__x001A_;úVT@_x0006_Åâ_x0014_ßrT@nùw_x0005__x0018_YT@_x0013_½_x001E_Ø`T@Ü­_x0018__^T@^_x0017__x001F_idT@H²6ºoT@$4U5²VT@¬!A_x000E_ü\T@P/áïfT@_x0001__x0003__x0003_t)#p]T@_x0015_rË×WjT@a_x0014_dáÉbT@Õ¹ÚÒ_x0001_uT@_x0019_u¡_x0008_údT@²ÛwX'dT@_x001F_¼ùTT@CQå_x0019_sT@,eÒ¤XT@(t¥TgT@æ*¤h'iT@(O#ò_x0005_hT@4Ü)&amp;BcT@Wz_x0002_,nT@FËÃæRT@­_x0015_^T@Ái¹À1iT@º_x000F__x001B_8ÔmT@¸ö¢ÇìgT@:¨EÒábT@yG8^T@_x001C_Ñ_x001B__x0019_ÁPT@bV]G¯iT@iÅjûÏbT@ª¨ßìjT@¼_x0003_½aT@«¯ôõiT@ÚÁw_x001C_|^T@&gt;eü¯cT@ÂÞEþåiT@æ_x0016_¾ºÛhT@8°_x001C__x0002__x0003_ÚoT@ÜÚßghT@_x0014_r_x0005_â_T@¹8çoaT@äÍP±dT@,áëi _T@SÌÞÕhsT@ûâú_x0012_ÊZT@_x000C__x0003_&gt;þ6WT@·­--øRT@H®-_x0018__x0013_^T@ÎQÓé`T@«¼(qUbT@çwÛÛ&lt;gT@_x001D_ò-fhT@em.hT@qZ_x0011_@ô`T@zÕá²^T@ÅY©+À^T@-_x0010_KQºmT@_x0001_5ÎåÑaT@âDsÏiT@_x001C_ßòcT@1¢,­sT@{Ï_x000F_aãnT@!àZmT@%2É_x0007_aT@ÿÔ³¾ZT@`®dì©kT@q*_x0002_iT@¥A·PcT@	îÍ$v]T@_x0004__x0005_Û&amp;]fiT@_x0012_ Ú¼wjT@-~pÂ_T@_x000F_b´GHaT@aybW_x000E_iT@_x0013__x0006_n\]`T@H;&lt;_riT@øÂO¸_x0001_ZT@Ã_x0005_Õ³]T@B´D±,]T@ïë¨kT@µÚY½ágT@¼eÑ_T@¥U_x0011_±ïOT@Ö&lt;R,dT@%M­M^T@&lt;^_x000C_XT@£á¤1bvT@-¢æÿ^T@Ö Ou!aT@«ÿ_x0018_Y)N@»~7ãN@CÖå¦©N@\aA³_x001A_N@_x0003__x0019_@3oN@;\(*ÐxN@Ô÷ÌpN@v_x0012__x001E_çµ{N@_x0002_@É2N@Ïy7ÁN@ÆKK)útN@J¦ÒY_x0001__x0003_\N@Ón
MN@9Ô ûN@OEùz¡N@ç_x0011_D×&lt;nN@Ð4Ð@N@öýsÂsN@RcÙôÑN@L«îÖ'N@_x0015_T_x0008_HzN@&lt;U°_x0013_EN@;Ý_x001D__x001D__x0014_{N@×äÒ_x001B_N@1³_x0010_z|N@HixàN@_x0007_öÏz_x0015_N@ý_x000C_¢æwN@_x0018_yäÂzN@£Î¡[RN@_x0003_«{N@D8:_x0004_N@_x000F_wP²_x0002_qN@(ÿóìN@8¢C¼N@ó|S!ðzN@\=ÿÏ¼N@»g&lt;&gt;N@5ÂK?|N@ ;æ¡N@ùÊ_x0015__x001E_¤N@¯®zCøbN@6º9Ü^N@_x0002__x0004_O_x000F_íà	N@_x000F_B_x001F_~N@ßZJ9ÿyN@ôúÍ_x001A_aN@Z_x0001_
N@ðv_x0018__x001A_4eN@[Ó`tN@_x001E_ª`_x001F_XnN@ØÑ)N@èã_x0005_viN@­¿¶ÇXN@N¿ÁÑÌ]N@H|0»¾N@ùÙY¼bN@3îvN@¤_x0003_`«N@rÞ^ÓyN@[_:_x0011_N@=_@_x0001_gN@[¥2÷ôqN@J_x000F_{\yN@þ:ÌÂ~N@¢ìEFN@=_x0017_êzN@¯_x001C_½+`N@Fþ&amp;`N@@â_x000C_8~N@Ýå_x0004_MN@û!ùÛrN@PøsN@Íõ4Æ_x0013_N@#G$_x0001__x0002_·N@@±ìÏ_x000B_eN@ñEyx|N@v¾_x001B_éN@}tÃtN@^U³AvN@_x0011__x0001_n«UN@¸hÕð[N@*&gt;_x0003_í_x0012_N@_x000B_H«­1qN@/T¸kGN@çbÆÕZN@_x0004_IvR_x0018_zN@i[_x0010_ù£N@_x0005_E»sN@ÿvVÓqN@÷1_x0007_
N@?2í)ÁcN@' 2^çN@_x000C__x001F_N@î8_x0013_XwN@«¢B8'{N@î¨e¬~N@xÀþÚjN@è-²ZÛ¢N@_x0018_«#|~N@_x000B_Z]ukN@%/NÍpN@ÙúK_x000B_)YN@26+0uN@ì(_x0005_üÌN@@¢ÅÎtN@_x0001__x0002_hÔôu_x0010_¥N@èxÔÿmN@MÛ)+rN@¬ïîDxN@}m_x0016_N@_x0012_%ªØN@r_x001B_ã_x0010_©N@è_x000C_WË%N@iíðëéN@£_x0014_$_x0010_¦zN@Þ?îµ_x000E_N@Õ×_x0014_qAzN@_x001F_·Í°ÌN@]ãdø§|N@ÿx±6qN@_x0017_¥lu#§N@øõ¬*dN@Jh»:wN@Z.ëjÑgN@:_x0001_qapN@¤Ò	ÚtN@'â!N@«½è"N@Y_x0007_	ÊÐN@:_x0003_`§N@$;Á_x001A_N@F&gt;ü_x001F_gN@)_x000B_0rN@®_x0017_H8oN@ß_x001B_ÇN@ó~ã_x001C_©N@°_x0002_»c_x0001__x0004_SaN@Â2{÷|N@"w¬´N@cÁûÙÅaN@5G_x000C_&gt;¦yN@kÊÐ_x001E_N@«ð£ ¡yN@2=¢N@=Ô2¬N@_x0001_öô_x0013_©N@ÇÁ ïN@Ú'»k]N@ä¹]X]dN@öñÝG_x001E_}N@´¬Ç_x0003_ï{N@?6©_x0006_ÂN@õËg_x0002_mN@bðÚzN@bí_x0008__x0010_;gN@IE0hhN@«GÒW¹|N@ÿbn?N@SÐ#òÑN@ ÈúpN@ökeN@÷Æ_x0019_N@¢BwZ4}N@Ïï}N@t¦qLE{N@Y_x0010_±Î*vN@fäûÁ®N@ñ}ñIâN@_x0004__x0006__ç_x000C_e_x001B_yN@­ë_x000E_#Z{N@v__x0010_wN@M¸_x0013_É{N@_x001C_¹1ïN@0ïZ_x0007_jN@_x0010_ûÿu¥N@Ò6¿²ZN@_x0005_$tN@fÁ{sîwN@ha_x0010_pN@_x0006__x000C_YBLN@uü_x001F__x0008_ÖN@ÂäN{òoN@;¸Ìf_x001A_pN@Ç`;WN@%ÕÁ£hN@_x0006_¦N@úo#¼½xN@öWJl§xN@ÓþþlÆN@_x0010_D¦|_x0001_^N@;ÒÜuN@e
é)_x0003_N@ièò¢N@0O _x001F_lN@Çå}®fN@U
Z7ffN@å´þ+_x0002_rN@"¸Æ\ðdN@_x001B_t_x001D__x0019_¾eN@_x001D_Û_x0013_G_x0001__x0002__x000C_N@Ìp_x0005_3fN@ãÝ[}~zN@í%¸uN@_x001B_Û¼º_x001E_N@_x0008__]N@.JC	N@ôµø%N@0¾C_x0016_}N@ht6_x0002_N@d._x001B_vN@Ó$ígN@Õñi &gt;]N@æGëÂqN@ö.íhN@$_x0015_H&amp;ZN@_x0008_ìÉ0N@ _x0012_)ÖlN@Ù;æ=N@dè_x000C_¦N@Í±9ºÃhN@hI3éãxN@Q0g8^N@ð_x000F_/_x0006_N@W®_x0012__x000B_N@_x0005_ý_x0011_È¤N@¾û_x0003_îkN@ñãdaõnN@	òÁv
N@7n|_x0006_N@óÀåÛ$N@Õ_x001C_7f_x0018_tN@_x0006__x0007_RDí~N@fLÝvN@Ð÷û÷zN@ÿ~Øð_x0016_N@Äö&lt;¥N@Åð/P`N@Q8 |N@2Ú§M«N@¬ðüð_x0005_~N@_x0014_NÆON@Êq¼í@N@»BE¢ N@-8Û²ùgN@ôý=Æh~N@5_x0003_ ûN@-¨pê¬N@*½_x0002_¬£`N@k¼G­¢N@Ó_x0010_hOXjN@¡G_x0004_B_x0012_N@ý3¡_x0017_BTN@@_x000F_uïON@Ü_x0016__x001B__x001E_9iN@_x0014_º_x0001_vnN@Ró_x001B_ëIrN@÷
ª¨¸mN@A_x001B_ï_x000E_ïN@åMÌA¯cN@¢V vN@Má¸z}N@á_x0013_YUN@Ód_x0001__x0003_q}N@dé0Ð.N@NÑNbN@ãabnN@¨t_x0017_gfN@¶Y¾+N@âf}¢íN@µ¼¿QN@ÐCz£ÑoN@ýMþæ, N@ÇAÓñ_x000B_N@|R_x0016_á·}N@²ç¡¬xN@åù¯¦KN@_x0002_7_x0006_ûnN@Ý",ÌfuN@Å1´àÈ}N@_x0016_p_x0014_4O_N@_x001E_örN[N@ûCU5N@ÎF	_x0007_µN@[|÷_x0012_ôyN@®_x001D_¾MN@_x0001_æ½N@½ë_x0002__x0015_sN@-ý&lt;ÓjoN@ÿn"åN@¡Îû_x0015_^iN@Ðd¹&amp;raN@@'¾k&gt;fN@K9-ÃÁ_N@Ö&lt;	_x001A_=¡N@_x0002__x0003_?¦_x0016_N&amp;lN@X@_x0002_ÌÚeN@£¾¾ú_x000B_lN@Í¢S§iN@¾¼ZåN@P~ÒRnwN@Yi£EN@Ð_x0014_ëcN@ÅÀð;GN@k_x0003_é_x0003_ÑN@bËDcN@»v_x000E_¹þN@1stfEN@äòhywN@i;#¿aqN@_x001D_E&amp;JuN@M_\ÕN@QQqLÙWN@»_x0019_'ÎGbN@_x0015_pÏ´~N@%_x0016_p$N@îÈYDä|N@f*_x001A_ÿN@áH|.N@ú_x001B_ç&gt;_x0003_xN@aÌáàS|N@u&gt;_x0001__îN@_x0016_­s_x001A_kN@þ¼ª:dN@6ûtN@á¬UàN@SÉH_x0001__x0002_QhN@ æ,å~N@ÃÆ&gt;YN@ð:ÈNzN@d7%«N@_x000E_¾÷ÞN@Ü^ÊwN@ëj²:ZN@_x000E__x001E_ôæªN@F_x0004__­kN@.Î_x0002_iüN@/_x0016_Q&gt;_x0002_N@þ7§_x0006_?N@õÿBN@B`ààsN@Øà'ýwN@}$_x0015_ôN@§c_x0002_@MN@7_x000F_F_x0008_&lt;pN@jS«æÉmN@}Pö_x0019__N@.SÎ:ÌN@Bê«_x0006_CYN@û{_x0019_sN@°·_x001B_ÒN@&lt;Î-ª6N@](\qN@_x0001_Ù,ô~N@XÏT¨_x0006_N@duqÒ.|N@Ëg¹tN@è.±dN@_x0002__x0008_9ÿÔcxN@?YçMvN@¸ý¹7;tN@ø;A
bN@Ä&lt;_x0016_åÄN@Æ ¿3XN@_x000C__x0007__x001F_Í^N@òöåôoyN@û_x0011_û_cN@c'_x0011_ÿìkN@ä¿ãª½N@/_x0012_·gN@ÆíDnN@L­dKyN@=	_x0005_õ.~N@Â£_x0004_N@¼¾üÁ3xN@È(B¢_x001C_fN@JVëa&lt;N@ôn_x0006_ÐN@1+]Ø@N@m;r_x0013_¡rN@_x001D_1_x0003_	N@½_x0006_=Þ{N@¨@Åo«tN@DVüùpN@¬2¸LYkN@#T_x001F_{¾N@ÞçMê^N@7ö1PmN@i+_x0001_ÌvN@ÂÛ_x0015__x0001__x0002_+N@ú1bïbvN@Ù¡8_x001A__x0017_tN@?DG5nmN@¤G$å´jN@Â_x0018_³ºpN@_x0008__x0002_nN@Yä÷³tN@ØÙJ_x0014_N@â:_x0012_N@ìI|tEN@õ_x0001__x0003_uN@Å|J}N@7_x0015_Ä ðuN@Xæt0YrN@¶Á:bN@°_x0016_5ÐN@2dèÜN@2N_x001F_«ó_N@£dZiEoN@_x001D__x0005_,	2N@R_x0008__x0006__N@_x0006_|Í
N@ë½¤MÇN@_x0008__x000C_ðX6N@v_x0010__x0013_2`N@R®H]ÍnN@WKCèN@_x001F_[òfN@?_x0013_²_x0017_¯N@.½·&lt;ºoN@gã¶lN@_x0001__x0002_ê¦ÂF N@bþ|N@_x0018_%Kx¸N@qTÃ²VN@Ð5_x0002_]_x0014_N@´6@¶N@ÿÝR_x000E_µqN@ß3_x001D_$äN@_x000F_0"DíN@o_x0018_G5ZsN@¿¸ÞE}N@9&lt;öÆ hN@AYj°VN@+ïJ¦xhN@RT"sùrN@&amp;_x000F_Ö%]lN@à¤tkçN@N_x001C_¾ócN@Tê°£N@àUú¥YN@ñ_x0012_·ÝÆN@ÂÕùN@ßiÊ$ÀPN@z¹}{N@_x0002_|cØN@3&amp;KéKpN@$4N@ÈáDuN@Õ#ÜP_x0007_N@0qP1N@}©
_x001E_iN@Ø÷x§_x0002__x0003_ZN@ôe3ÅlN@_x0008__x001E_=P_x000B_N@óFôL~N@¸6ïVXN@ÀØI;YN@[_x0004_s¦uN@LëÓöèN@\Ú_x0001_ãàN@_x0010_è1sN@bXlxÞN@_x0008__x0008_ÅZmN@ß;°~þ{N@_x0004_Ë'ïN@Ä²!mN@_x001C_@±)ÓiN@_Tm_x001E__x0008_wN@@«zò%N@Sâ-_N@­¬·©¥N@\©J:N@ïl_x0018_F]N@QÚð~ÊN@_x0007_dèÈ_x0007_kN@7«Å[ùN@'Ê¥iN@[y´1N@fPÀSN@w«La½N@à_x0007_W-hN@fu[íiN@_x0006_ÔÔó_x000B_N@_x0001__x0003_m+Õ&lt;N@z/ÂÚ¤N@Kå_x0013_yN@Ä÷áN@*_=øi\N@W*RjN@H´¼ëwN@~n¶(BqN@_x0005_Äè;jN@Û¶þ^ÍN@ÛM«7N@ÑútÓ}N@ÝíÚ¾rN@åßÄî_x0004_N@¿æUçÖsN@ØÐªN@
_x001B__x0017_Ú+_x000B_Q@ã¸l§4
Q@t ¹=z_x000B_Q@¤Sè7Û_x000B_Q@^ïV¯]_x000E_Q@BFos
Q@Sæw_x0002__x001A__x000B_Q@Òòö:ì_x0011_Q@¹~_a_x0007_Q@uÜn·_x0003_Q@_x0007__x0014_èË_x0005_Q@J+_x0002_U_x000B_Q@üë
`_x000B_Q@_x0001_;_x0017_ô_x001B__x0006_Q@"kWH\_x0010_Q@YH_x0002__x0004__x0006_Q@ÉíÌØ_x0006_Q@Õ·Þ_x000B_Q@]H_x0012__x000B_Q@WÉ_x000B_[ü_x000B_Q@?Ø6ï_x000F_Q@Vo¨_x0012_Q@)_x001D_Éßí_x0013_Q@W¢¤°_x000B_Q@_x0004__x0005_P^û
Q@= È[_x000C_Q@_x0015_Û¯G¹_x0005_Q@¡_x0011_ÎJ_x000E_Q@tÙ6_x0003_Q@/:p¦_x0007_Q@¬åWu_x0010_Q@ÀX"ÖN_x0012_Q@F1YU
Q@;Äý2_x0006__x0012_Q@î{Fù_x0004_Q@ÿ	æ_x000B_Q@_x0016_Í|Õ¶	Q@Í½ü¿_x000C_Q@Åò©m_x0010_Q@_x000B__x0012_B¯_x0017__x0014_Q@£\d¾_x0007_Q@MÛ¨ _x0008_Q@)ãÈ_x0004_Q@³ÁË,¼
Q@lTµ­_x0010_Q@\_x0001_LÛ_x0007_Q@ê ]È0_x0010_Q@_x0001__x0002_Ñzë®¨	Q@¿_x0018__x0014_ï¢_x000E_Q@W{_x0002_'g_x000B_Q@ðÀi_x0010_Ù_x000F_Q@PKk_x001B_,
Q@SÑâ_x001C_B_x0007_Q@ ëGØ_x0014_Q@_x001C_í _x0007_Q@~À
7_x000B_Q@´M	_x0005_Q@Û*£_x0004_Q@_x001E__x000E_¬Ñ_x0010_Q@Hi#Fö_x000B_Q@`øzÂ	Q@A'º+_x000C_Q@I_x001F__x0018_?_x0012_Q@Y_x001F_@p_x0002_Q@ÚÀ-_x000E__x000B_Q@£Ç@`-_x0013_Q@ÝÖWFõ	Q@r]¼_x000B_Q@ÔaO~¬_x0013_Q@¡Àv«&amp;_x0014_Q@X¤³
Q@uZ_x0013_í#_x000E_Q@ouÏ¡¥_x000C_Q@8OkU_x0002_Q@¼ÌWî_x0014_Q@&lt;»íEä_x0002_Q@?C__x000F_Q@Ê.áe_x000C_Q@pÓI×_x0003__x0016_r_x000F_Q@ËXR_x0005_Q@ê®þ;	Q@&amp;´¾U	Q@¡ÊïY¨_x000E_Q@ÛójÜ_x0015_Q@ÖV4¥ö_x000E_Q@{\:Á_x000B_Q@;¬ÞÖf_x0007_Q@	¢þ_x0013_Q@_x0019_@Aý¡
Q@û§_x0001_Ê¤_x0005_Q@ShMS	_x0016_Q@ÙïKõ_x0006_Q@ÈRMOÇ_x000C_Q@8¾Û£	Q@ÀKw_x0002__x0008_Q@­b&lt;_x0011_Q@`YØÍ_x000B_Q@VºmÕÀ_x0006_Q@WömJ_x000E_Q@K_x0013_3]_x0014_Q@ò&lt;·iÔ_x0007_Q@|ÜÆÛ_x000C_Q@N_x0007_ôäÄ_x0010_Q@ÿT½½_x0011_Q@.¿_x0003_&amp;­_x000F_Q@k¹IÝ_x0016_Q@`_x0002_a=_x0012_Q@¤%µ^_x000E_Q@Ñ¼äþb_x0011_Q@!BµW_x0004_Q@_x0001__x0003_oÄQ±_x0011_Q@H
_x001E_°D_x0003_Q@«_x001F_b&gt;
Q@oþ¹_x0014_Ø_x000B_Q@gé-ñ_x0004_Q@ô _x001F__à_x0013_Q@_x001D_³õf_x0006_Q@j4Áo8_x0013_Q@áè9_x000B_Q@ÇÍ_x0002_Ú
Q@²÷øÁ'_x0012_Q@)	â_x000C_Q@_x000E__x0013_Û_x000F_Q@f,e_x0011_	Q@A½Ì5_x0010_Q@§û[s_x0007_Q@£¶½
_x0003_Q@Á/_x0011_¤'_x0010_Q@OÐ¶l_x0006_Q@-O-Ø_x0011_Q@ÜRLk_x0005_Q@|ËcW	_x000C_Q@q_x000F_(_
Q@ÞðC_x000B_'_x000B_Q@ø%Ì_x0005__x0011_Q@Æ!_x000C__x0014_Q@?#ïaÛ	Q@g?e®g_x0003_Q@o¹ÍNú_x0012_Q@ö|­v_x0004_Q@Øá_x0005_	å_x0008_Q@_x0008_mo{_x0002__x0005_Â
Q@ÊûÊ	Q@#$Ë_x0011_Q@7·ÔþØ_x0008_Q@¿È_x0003_(m	Q@?üäR_x0012__x0012_Q@!TÊê_x000C_Q@Ý®5ÇK_x0010_Q@_x0007_}ïy4_x000C_Q@£¦ë	Q@P_x001F_F¥_x0014__x0016_Q@ó_x0005_Z_x001A__x000E_Q@®ãâÀé_x000F_Q@_x000E__x001A_Eþ_x000C_Q@°ÿò_x000E_Q@0¬_x0004__x000C_Q@%K;_x0001_E	Q@)G*\_x0012_Q@Yw_x0002_®	Q@ZGx5_x0003__x000C_Q@»rÀK_x000E_Q@4&lt;¹ð_x000C_Q@â?´á	Q@Ã?õÌ_x0006_Q@«õèO5_x0007_Q@.X],q_x000E_Q@Ol_x0011_Ç
Q@Î4íf_x0006_Q@5G©&gt;á_x000B_Q@ÊÝÆ}_x0013_Q@}5Þ³_x000E_Q@IÆP½å_x0011_Q@_x0001__x0014_°'¹_x0013_Q@YØî)v_x0012_Q@QX_x0001__x0010_Q@_x0003_ãë_x0004__x000B__x000F_Q@w²[+	Q@Öµ_x0006_Q@rW;_x0010_Q@Í×_x000F_\_x0008_Q@ìk=à_x0010_Q@]ÕÄ2M_x0007_Q@3K@åz_x0005_Q@tBs`_x0015__x000E_Q@à_x001E_ËXÅ_x000E_Q@¥H_x0010_ï_x000B_Q@Ðº¹_x0004___x000C_Q@J³É_x001D__x0010_Q@bÚøÄy	Q@Ä_x001A_P_x0006_Q@Ff_x000E__x000C_Q@ÛIq%7_x0006_Q@_x0002_ç9)1_x0011_Q@^!_x000F_	_x0008_Q@_x0003_¶WÌ(_x000F_Q@öÜûÜì_x000B_Q@ÇÐæ µ_x0010_Q@@wáÒ_x0008_Q@^úóP_x0008_Q@6A_x001A_¶	Q@TL1ÊÆ_x000E_Q@Ýç_x0013__x000C_Q@û Q¢_x0003_Q@¸!
_x0013__x0001__x0005_7	Q@/ª_x0004__x0003_Q@Ë³£Z
Q@_x000E_¼k_x000C_§_x0011_Q@%ïÎqP
Q@é_x001F_µ_x000B_Q@í_x0014__x001B_ê(_x0005_Q@1Ô_x0005_é
Q@ï	&gt;&lt;_x000C_Q@r?_x0010_¸Æ_x000B_Q@&lt;	LA_x0007_Q@®X_x0008_Q@@M_x0012_Q@_x001D_Í4_x0005__x000B_Q@_x0014_°@5ø_x0010_Q@½ëú^_x0005_Q@Î[vï¶
Q@d+\¿d
Q@.=)Ú_x000E_Q@¯ãô1¬_x000C_Q@	UªSB_x000F_Q@ç÷×Å_x0007_Q@80ËªY	Q@ÜYú¼_x000C_Q@
j_x001E_ÿ_x0001__x000B_Q@Ý4xv_x000B_Q@£Àmw_x0013_Q@*myÑm_x000C_Q@O&amp;²$_x000B_Q@)ü&amp;îw_x000C_Q@_x0002_|5õÑ_x000C_Q@. £h_x0010_Q@_x0001__x0002_ë
Q@ivñ¹P_x0007_Q@#Nø¸H
Q@»_x000C_G¬_x0006__x0010_Q@W×7úE_x0008_Q@_x0018_?ðú_x0011_Q@ÖYóõ+
Q@«8_x0005__x0006_Æ	Q@ê&lt;Ç_x000F_Q@©_x000E_Âf_x0011_Q@çÂ8_x000E_Q@«#b+§_x0008_Q@:_x000E_X¢_x0006_Q@äÊû_x0014__x0007_Q@7íp0_x0004_Q@äa_x0006_6û_x0008_Q@,ù:Zú_x0006_Q@à_x000E_é­º_x000B_Q@ÀôEè_x0002_Q@ÛsÇ08_x000B_Q@d£Qg_x001E__x0002_Q@«_x000F_¡Zõ_x0008_Q@{»è_x000F_Ä_x0012_Q@u!£Æä_x0006_Q@Ì­G#U_x0010_Q@,é&amp;_x0010_ã_x000E_Q@	6%W_x0011_Q@9ßu(_x000C_Q@nôö7_x0008_Q@ò8»ý	_x0011_Q@W&amp;P°_x000C_Q@YçÎ_x0002__x0006_$_x000E_Q@T°Ç¶*_x0007_Q@íâ0év_x0006_Q@W"?Ñ_x001E_
Q@ki"¦_x000B_Q@ü6ó»¯_x0006_Q@ËúÌ?
Q@ê_x0017_+ú_x0005_Q@xeXñØ_x0004_Q@e_x000B_ÈÑ
Q@~ðR_x0003_ _x0011_Q@ÉÔ_x0003_w6_x000F_Q@è6¹r_x0012_Q@J_x001B_ÁA_x0014_Q@´ãd_x0008_Q@l¼àt\_x0005_Q@½	yù_x0007_Q@}¡_x001C_áª_x0016_Q@nO~í_x0006_Q@|«ÚÏ_x0006_Q@ÍÈ&lt;3_x0005_Q@A_x0004__x0014_ÔY_x000B_Q@ñ_x001C_k9_x0007_Q@Ìy
ú_x0001_Q@æ*_x000E_,L_x0011_Q@àûN_x000F_Q@¸ç)"
Q@reë}_x0002__x000F_Q@Õq@~ò_x000F_Q@_x000C_ßûAE_x000B_Q@_x001E_øðE®_x0008_Q@û¾á_x0007_Q@</t>
  </si>
  <si>
    <t>664cba37b1590b9f37696692633af591_x0001__x0002__x001F_ßâÞ_x000F_Q@é_x0017_Ëñ_x001B__x0008_Q@_x0012_Í3,²_x0008_Q@_x001A_¯ÄÕ _x000C_Q@wé=y
Q@aÛ§_x000B_©_x0012_Q@%9@w_x0008_Q@½Cý¶ë_x0002_Q@ß_x001F_O7¸_x0002_Q@ç_x000B_W_x001B_a_x0016_Q@á%\P0_x0011_Q@_x0016_*¼z_x0015_Q@_x0017_8­Ð_x0011_Q@LÎ_x000E_I_x000C_Q@aÆÍÔò_x0002_Q@!ÁWE_x0006_Q@*aÆn_x0010_Q@ÉNþ_x0011_¯_x0007_Q@«S®ì_x000E_Q@Ñ_x001D_à"¢_x000F_Q@-±eH_x000F_Q@Am§ê_x0010_Q@¥Çïm¢_x0015_Q@ÊÁz}_x0002_Q@B&lt;Ðt_x000E_Q@dÒ£½_x0010_Q@²_x000C_¿å_x000B_Q@F_x000E_24_x0014__x0013_Q@Yj_x001D_B_x000B_Q@8E,³_x0002_Q@_x0007_Ïi&gt;­_x000B_Q@®0¾_x0001__x0003_¿_x0008_Q@ìî_x000B_N	Q@»äKÄõ	Q@?fjJ_x0011_Q@À~+Ù_x0012_Q@óý_x001B_T_x0008_Q@þáë_x000F_Q@ª_x0012_ðØK_x000B_Q@cð&gt;Ô@_x0008_Q@ëKðH_x0013_Q@¥ØN_x0014_e_x000F_Q@*^]9_x000F_Q@Gý¤_x0007_Q@íK_x0002_&gt;_x0003_Q@`]_x000B_ár_x0004_Q@³:¶_x0011__x000F_Q@ö_x0017__x0015_7_x000E_Q@Ö_x0002_äÓí	Q@O{À_x0007_
Q@_x001B_+L]_x001E__x000F_Q@Ù/_x0015_þ_x000C_Q@Æ}_x0014__x0005__x0007_Q@¿àµ._x000C_Q@üõ_x0015_Ð_x0013_Q@ÙK_x001D_Ó_x0010_Q@_x0014_V@_x000E_C_x0010_Q@ÜU°ñ
Q@°çt&amp;O_x0015_Q@gÔÌúf_x000F_Q@ð#Ù½»_x000F_Q@_x0010_\ì_x0012_Q@m!G"_x0015_Q@_x0002__x000C_9l_x000C_Q@ª×âë_x0008_Q@Ó©©¨Ð_x000B_Q@¯|Xu
Q@µ&amp;_x001C_h_x0012_Q@(çé_x0015_
Q@¸ñÎE_x000C_	Q@U1L_x0003_	Q@3¶aj¤_x000C_Q@kM_x0001_@©
Q@P_x0007_fnÕ_x000E_Q@]ZOA£_x0011_Q@äÀ_x000B_%Ï_x000E_Q@s_x0003_¿4¹_x000E_Q@_x0016_H-Ã_x000F_Q@j²Ã®_x000E_Q@÷vÉ¶_x000F_Q@b\H_x000C_Q@¬u±_x001E_·_x0003_Q@»ze)_x0016__x0008_Q@_x0018_ÁÞ_x0010__x0006_Q@ÑE³üè
Q@×_x0016_[Ðç_x000C_Q@é'~-©_x0010_Q@¶!4åð_x0003_Q@:F_x001D_å7_x000E_Q@£×ÇÍ_x0014__x0004_Q@É\zL_x0005_
Q@ÒHÝ_x000F_^_x0010_Q@_x001D_åaù_x0012_Q@ë°¯Ð_x0014_Q@w}SÀ_x0002__x0003_s_x0008_Q@v­ß[0_x0008_Q@ùw*w_x0003_Q@ª_x0003_a_x0015__x0010_Q@Bç_x000F_E·_x000C_Q@*¢ª_x0014_Q@ÌöÂ7_x0008_Q@@2(3/	Q@¸_x001F_­á
Q@¥2"}_x0011_Q@æË7ãP_x000C_Q@Å_x0004_p_x001F_Õ_x0010_Q@0_x0001_ô_x0012_Q@_x0004_._x0019__x0019_²_x0006_Q@ï¯Q÷_x000B__x0010_Q@ý¤_x0006__x0008__x0016__x0012_Q@9W_x0015_+õ_x0010_Q@Ú³'õ(_x0012_Q@úõi^u_x000F_Q@ãCÒm-_x000E_Q@Þ¥"×_x0003_Q@á_x001C_	Q@Íb®ìR
Q@¼ÊôÝ_x000E__x0011_Q@É¨¯H[_x000F_Q@RÊÌ_x0008_u	Q@Ò_x001C_©:ý	Q@_T_x001C_§8_x0003_Q@
]oNo_x000C_Q@_x001C_}Øù_x000C_Q@hé_x0001_oi_x0008_Q@_x0005_jÀm
Q@_x0001__x0003_t_x001F_è~{_x000C_Q@Ð®Y_x0010_Q@_x0018_ÑZ(Ð_x000F_Q@6:à·Ç_x0008_Q@×Ö_x000F_
Q@I_@&gt;_x000E_Q@Â´ªø_x0014_Q@¡%J_x001D__x000C_Q@£­]	Q@_x0010_ÍùÃ_x0003_Q@WñÀ_x0004_Q@·Ô#Aí_x0007_Q@M`ÃÏ_x000C_Q@6»`|ý_x000C_Q@½²¥&amp;÷_x0005_Q@yáÂ4_x0006_Q@ç;Ôý_x001D__x0005_Q@/o.$!_x0007_Q@*bÚO_x000E_Q@Ù2E},_x0010_Q@¥½ÜV_x000F_Q@Ðpº_x0012_Q@uÔFß_x0005_Q@_x0004_U_x001B_ÿ_x0011__x0003_Q@²VOÎ	Q@_x0019_2-_x0016__x0015_Q@s±b
Q@î_x0013_3h_x000E_Q@E~Þ_x0019__x0013_Q@þP#_x000E_Q@_x0019__x0002_.&amp;"_x0003_Q@_x0015_g£g_x0002__x0003_×
Q@¬ÈW/_x0004__x000F_Q@Ù_x0003_\ô_x0011_Q@_x0013__x0019__x0018_!H_x000C_Q@³]ï_x0018__x0004__x000E_Q@©´ò-_x0003_Q@5H¢_x0010_Q@ÌSäýÙ
Q@âË^I_x001F__x0011_Q@sÒLÐ?_x000C_Q@.à^_x0017_n_x000B_Q@P,Ù_x0019_å_x000C_Q@_x0003_¨êà¹_x0007_Q@½xüyØ_x0005_Q@&amp;^~»_x0017__x000F_Q@;Lt&lt;q_x0014_Q@ÐÉ`¬_x000F_Q@¡çÛhS_x0003_Q@Â¶ö
Q@vhM4_x0005_Q@Ù_x000B_u¸_x0008_Q@¨$&amp;_x0008_Q@épîÈ_x0012_Q@à`^*_x000F_Q@_x000E__x0006_ö_x0006__x000E_Q@*gÎ_x001B_	Q@_x0001_cv_x0003_Q@¹?³_x0011_Q@¥äÏ#V_x000E_Q@¬gÄ_x000C__x000E_Q@-_x0014_«`Ò_x0011_Q@¯_þÊa	Q@_x0001__x0003_§ÂEæ	Q@%]ÄIl_x000E_Q@aH¨y\_x0013_Q@±±_x001D_¦_x0013_Q@ÄEÒ_x001C_ú_x000F_Q@£_x0013_j%_x0006_Q@óÇ!_x001A_Ó_x000F_Q@ïÔX_x0013_Q@WeøÓ¢_x000C_Q@ZßOÓ	Q@n(Dr_x0011_Q@.º_x0008_Pz_x000E_Q@¹¹\«_x0017_©O@_x0011__x000E__[	O@w3æsü·O@2\Þ1½O@^ÑDnñ¥O@©W¦Ã_x0018_O@èvµ_x0002_îO@gÿd&lt;M¿O@GL£s8¦O@sùBVO@õ_x001A__x001E_·O@d|xåO@ó¸Le³O@PÇëO@%¿ú;O@\	Cèí¹O@ÏbO¬MO@w%_x0008_O@_x001D_6¾W9¡O@5nè_x0001__x0002_Á»O@S3ÀaO@"$_x001A_)¨O@ó%B°O@_x0004_Qq¸_x0015_O@ú ¡ë¨O@c«Fò_x0005_ O@_x0012_Õ|_x0016_~O@	È_x0005__x0019_O@ÁøúúxO@ðfÝ÷_x0010_O@Ot_x0001_{°£O@¦_x0007__x0006_äåO@¥_x0018_Î_x0010__x000E_¦O@(»äs¦O@îåIÍ¶ºO@*_x0010_77O@QÀu0Â¿O@º_x000E__x000E_¹ZO@õ­æ_x000C_O@n»½ø©O@ÍâO_x0013_¡O@Ô/]ãÅO@FÒi_x001A_ÂO@ÜñÉü­O@gsèêàO@4/LlÝO@uðÐ7³O@cèañJ·O@_x0002__x001A_oóO@þ Zq2¤O@an]©¹O@_x0001__x0002_Û]çÞ­O@R¼Fú½O@ôËd´O@_x000E_¡[uÈO@×_x0010_jã³O@êrü_x0008_mO@ë_x000C_áá¨O@_x001C__x0010__x0007_ÛO@·å9d©O@_x000C__vÁÌ±O@âV*_x0016_¦O@û¦ÿé-ªO@à	ÜO@Â{\3¼O@pÁõÊ­O@«F]·)¢O@\Õ»3£O@Y_x0007_¯O@*B0ïO@#,,Û§O@0_x0019_¡?¶O@¡Ó_x000E__x0003_O@=¸::â¦O@	ÒÓ_«O@¹ÎÒB7O@_x0010_Õ4¢N¯O@~O¿_x001A_§O@!¬ù^¤ªO@X¯£ÐO@]_x001F_Ùò§O@!Á3ê´O@?Ê_x0003__x0005_	_x0018_¤O@_x0003__x0016_*O@ÕËp½O@Téa¹O@K¯ë»¹¸O@âNó_x001D_Ì£O@Ìô_x0010_WDÈO@_x0014_ìágûO@_x001C_÷_x001F_h­O@Z¨FÊi¨O@ªß	ÊÐ¡O@fn(ßO@F	n£}°O@ß_x0006_òjXÁO@}.&gt;Ü-»O@ü`U"_x0005_·O@[Sä¬_x0014_¥O@_x0010_pkÅ_x0008_¬O@
d[¶¯O@£°_x001A_æoÅO@&lt;¯n?QºO@ù°Íª.¼O@-&amp;g)m¼O@[¶Â¨O@_x0002_e_x0010_0ýO@_x0007_+iÙ°¥O@kmöÒ°O@BuÖF_x0004_´O@ë_x001E_C_x0003_­O@_x0002_ç
ô_x0001_O@n$_x0002_zÆ²O@ýe$luO@_x0001__x0005_8ß.*ÈO@±ÜÎ*MO@@D_x0013__x0002_¼O@÷_x0019_Jµ{µO@_x0010_Î.C8­O@\Èn'O@Ê½LµO@l_x0002__x0002_¼O@gº°G&gt;ÃO@pç_x001A_O@ _x0010_ 4ÉO@*C½©mÀO@Ûk:e¸O@K½SEO@Uoèç_x0016_¯O@Dê5°O@áKÊ_x0003_E´O@ßñND²O@ok_x0006_5{¢O@Õ¢þT O@°¡O@&amp;¸_x000B_ßºO@_x001D_I_x0012_Ö1O@B`p_x001C_gO@tÆ-IO@_x0014_ò°lO@_x0007_J_x0008_V¶O@_x0004_\±Á³O@¦µ6´¯ºO@¾Ñ±ø¼¤O@ØZÜhÔ²O@-_x001C_²&gt;_x0001__x0002_=O@+¦_x0010_&lt;O@u_x0008_ív"O@S"bOªO@_x0011_ý_x000F_äLO@_x0007_IõÑ_x0018_¡O@(rÕ­°O@P_x0001_Þ{O@½G&amp;.Â¯O@fBÓà0 O@3Þ_x0012_ÎÅ¹O@xEb^G©O@KPÝy_x0006_O@-(ÔD¾O@²_x0018_²,¬O@Å_x001D_#_x001A_O@èûJ¢O@»¨ô_x0013_º¢O@Î_x0017_×O@_x0018_O&gt;&gt;¬O@õ_x0015_xa O@%_x000F_é$Ò¤O@À~:®O@³¦Ñµ´O@s/g7O@N_x0016_Sî°O@qS4ÌnO@ìU|O@%Ò$Â_x001B_O@{pÑ7´O@°.M_x0017_½®O@Ì#_x0004_&lt;ªO@_x0001__x0002_O(ñ=£O@&gt;_x000F_[_x0005_Ô¾O@-_x0008_Â½©O@¦"&lt;ÃÊO@ Ã ·_x0006_¶O@_x0016_ø×?_x001C_ O@1ðÒ¬±O@_x001D_9þ_x001E_ëÀO@È_x001C_M®O@@·¯# ¤O@0¯å8»O@·G Z¶O@'_x0016_|¯´O@ ×p¥O@ÁÕ_x001C_À³«O@=_x0004_â:O@È¹,G°®O@¶SÚ©±O@_x0018_®_x0018___x0001_O@oz_x0014_þNO@ØÏLûÉO@Gìù¯§O@âÊ=O@ý^'JO@SÅÞ$_x0013_°O@ÙJ_x000C_qò¦O@ixÄÑ_x001E_ªO@ttI_x0001_O@÷G_x001D__x0006_AO@¦|_x0002_O@d »_öÃO@_x0006_
ÉQ_x0001__x0002_.²O@öbO@ªzÄ;O@{Æ¤ÉÁO@_x0010_m3_x001D_O@à3_x0013__x0016_ÃO@Í+|_x0004_XÀO@y_x0017_.ÜO@Ø²òÈ¡¨O@bíg"¬O@sx+"O@ý;ãý_x000E_£O@Ël°êO@sº'_x001F_O@vÈÄ áÆO@bú9ÙUO@Ý#ìYÜ®O@GÈ·þ¸O@é_x0002_»/_x001B_ÀO@?_x001D_zO@r_x0011_£lO@xÂüÆO@EO)/O@ë^B®O@Lã&gt;£ÎO@ÀóÈ­I¸O@=&amp;¤O@Sî:â7·O@or*dY¢O@_x0005_¹ï:¢O@ç¡_x0015_O@ï,Ã_x001D_ÏO@_x0003__x0004_3§à7ÖO@zæÞ¶_x0002_½O@¾!_x000E_MO@)&gt;û0Ø¶O@éÇëÅ´O@Õ__x0019_&lt;çO@Y_x001C_ìAO@ïçº_x0008__x001B_O@RoË_x001C_­O@öÀ7_x0019_£¡O@Ï´7º_x001A_¶O@@Ö6¨O@0^ß§ÀO@Ê1³§O@VA2S`O@_x001C_wð&amp;WO@ 3À3¦O@»Eì O@[Á=¤O@×|ºËO@_x000B_þÚ2ÓO@_x0007_ß-`°O@Øm¥Ö_½O@×ÐºW_x0004_O@ýM0_x0013_¶O@á7]!O@{BÍ?O@Ó_x0001_(Cß¼O@"12ÔeO@jAêÄ¦¢O@u
¿O@_x000B_:_x0010__x0004__x0005__x0006__x0017_O@N@ÜÁO@_x000E__x001E__x0010_:¬O@»ç_x0005_¶O@"&amp;_x001D_ÔO@h¹#°O@®êâË»¬O@;ä_x0001__x000F__x0014_O@Ó_x0011_^ËO@_x0002_WûO@Hð²¨ÞO@j³_x0006_Ä0O@lB_x0010_¾O@¾ºùW:¹O@FàÍ&amp;ÅO@QØ¹©~ O@êæ¦ºµO@Üh`àO@u
"H\­O@+:jXO@ÆÆõ®?¡O@Ê@õqµO@èiú¡O@ÏXii²O@©_x0003__x000B_.O@´JíÄO@"6ä&amp;_x001A_ÌO@õÊ¶)ßO@7hÚ/O@¾VÚ_x000B__x0004_O@h_x0002_Äà~²O@¥0zã¬ O@_x0002__x0003_ô_x0019_mØO@w¾¨Q\O@ÐÍé¹O@ëöÛ_x0013_|©O@|Zí_x0018_®©O@ HbBÍ¨O@{&amp;zm_x0004_¿O@_x0015_Û_x0003__x0010_­O@sì¦ï_x0001_O@%_x0014_&amp;r£O@}ñ_x0004_³O@%Ù®i=µO@¯_x000F_j2"µO@§AøIO@¦wÄ_x000F_O@1ÔÁ2¾O@Å,Þ&lt;â¯O@_x001C_ÕÎs«O@_x001F_¢h4ÂÇO@è×_x000B_Ô¦O@f¤dx¤O@Zb©O@bm8°Ô¡O@î%½i£O@1áAØ¢O@L?øFbO@ñ_x000F_~8±O@ØÑÀ5©O@_x0013_·_x0010_¨O@åèÝÊÁ«O@ÏmRÁâ¬O@;è¿;_x0001__x0002__x0016_³O@Í½BüO@3&amp;ÔIU»O@BéyO@Ymø½û¯O@a8U{O@V6ÖÇuO@^Þá=0O@_x0012_´(¯O@ ¨ÄíåO@°Dè·O@z,dCâO@_x0005_±ÿ_x0015_£O@º_x0012__x0015_\ªO@"wì±O@&lt;Ci¼xO@e=&amp;QùªO@u7=«O@êò=%O@xîcKO@*G_x0002_a¸O@k§_x001E_»#´O@¿$¹¡¢O@5_x001C_rù®O@O_x001B_kûYªO@2¿¾Ê_x0006_¢O@~0£0%¥O@ÒÛq¨
O@´ïÊ³O@orríYO@4+_x0006_RXO@_x000B_	¼U¦O@_x0001__x0002_5*§_x0008_O@w"¬O@?åk²_x0008_O@Ã_x0005__x000F_yÌ­O@ÇV¸Ãz±O@Ýùë. O@`_x0004_d·O@îs¿
èO@*åZPxO@CHZFõ­O@rRiTpO@²v'éO@/¼Þ_NO@*_x001C_ôÇO@æþ©APO@_x0001_X{ºkO@ø¹4&lt;O@Nm¤_x0008_w¥O@_x0005_¡_x0010_¡iºO@_x000B_¹CÞ¡O@pÿ`Ü¸O@_x0003_j¦_x0014_O@Ã_x0002_ÖyQ£O@³4_x001C_ÏO@ixÃ_x0013_O@è«àÊ¬O@s÷wÇ¼O@ÉÚ7¿µO@À^]O@Ô!_x001E_Ð&lt;§O@ÂJ·O@ÿy{è_x0001__x0004_Â½O@£4½_x000F_JO@8¢ßAO@íj!ÞpO@&gt;®Ù¼êªO@á_x0008_µºO@_aUãO@(_x0008_O@ê_x0012_DòÝÂO@£f_x0005_nR§O@Æ_x0010_µ_¡O@úl¤Âf¤O@J&gt;Àíö¨O@§±_x0007_&amp;¬O@à;_x0010_±O@WH5Ø©O@_x0018_&amp;ÃWO@6ÝÈ7³O@_x001F_e_x000C_t~¡O@L_x0003_W0O¥O@äE_x0002_^´O@Ê¦_x0014_íÌO@_x0013_-ÍÍÎO@P_x001D_@v³O@­B±1O@ÌéÇ%_x0018_®O@xøB0_x0019_²O@0´EÄO@ûàVO@	¥yR¨O@æE_x0001_cÞ¸O@nO¼xÿ¤O@_x0002__x0003_lpç&gt;l±O@%Ý_x001E_,¿O@_x0002_`FrÃO@á&lt;§dËªO@Ïß_x000B_¾þ O@b"g¾ÂO@-°\¯O@?8÷O@ÍÏò ³O@t_x001B_¨°O@a6aòO@_x001A__x0014_Ì:9±O@_x0018_t÷ ß«O@_x0007_i´cO@!(i"ÎµO@:_x0015_+±O@kÌªÉXO@exv©[®O@RÜ_x000C_M3O@á¥ßw_x000B_O@aU9¿O@Ãj_x0001_Ã§O@&lt;_x0006__x0017_Ê¥O@_x0011_TMX$«O@çG¨O@:ú_x001B_&gt;TÂO@j_x000B_OW&lt;«O@VÁDrÆO@(Òíç§O@.æ_x0012_UO@\;Â_x0014_«¥O@jÍ_x0006_*_x0001__x0002_èO@Få]¦O@¯_x0007_+=^¬O@7NÏ_x0019_¶²O@úµºùïO@*ÐØs«O@÷½§¨ª¦O@bùeÄO@ì)E_x0006_Ð·O@Ïklâ¶O@a!RóI¥O@_x001A_iu®O@_x0001__x001A_5_x001D_,¸O@gú_x0008_Ò©O@_x0008_}1_x0013_»O@_x0005_y¡pO@k*»ÜO@_x0010_ ¢4_x0007_O@_x0013_¶sÈO@_x0015_W³ÌÍ O@q_x0015_øÁ­O@ JÌhvO@õf²Ê_x0014_ºO@¢ë©_x001A_O@ a1ÅyO@_x0013_Ý_x0019_ò_x0016_«O@3çªO@\ü²çÜO@ý_x0007__x000E_¹sO@j_x001E_\9æÌO@_x0001_â_x0004_õû{O@ã_x000E_mÛ_x0008_¤O@_x0001__x0002_ý0\]O@nLþã£O@¯_x0018_ÛoåO@«¹'ñ|O@ÿ_àAÊO@JÊ°ã¢O@_x000F_|v#§O@_x0007_¸x½ï¡O@F'_x0008_Û]Q@Ï_x0014_§eQ@i¸]WQQ@_x0003__x0001__x0001__x0003__x0001__x0001__x0003__x0001__x0001__x0003__x0001__x0001__x0003__x0001__x0001__x0003__x0001__x0001__x0003__x0001__x0001__x0003__x0001__x0001__x0003__x0001__x0001__x0003__x0001__x0001__x0003__x0001__x0001__x0003__x0001__x0001__x0003__x0001__x0001__x0003__x0001__x0001__x0003__x0001__x0001__x0003__x0001__x0001__x0003__x0001__x0001__x0003__x0001__x0001__x0003__x0001__x0001__x0003__x0001__x0001__x0003__x0001__x0001__x0003__x0001__x0001__x0003__x0001__x0001__x0003__x0001__x0001__x0003__x0001__x0001__x0003__x0001__x0001__x0003__x0001__x0001__x0003__x0001__x0001__x0003__x0001__x0001__x0003__x0001__x0001__x0003__x0001__x0001_ _x0003__x0001__x0001_¡_x0003__x0001__x0001_¢_x0003__x0001__x0001_£_x0003__x0001__x0001_¤_x0003__x0001__x0001_¥_x0003__x0001__x0001_¦_x0003__x0001__x0001_§_x0003__x0001__x0001_¨_x0003__x0001__x0001_©_x0003__x0001__x0001__x0001__x0002_ª_x0003__x0001__x0001_«_x0003__x0001__x0001_¬_x0003__x0001__x0001_­_x0003__x0001__x0001_®_x0003__x0001__x0001_¯_x0003__x0001__x0001_°_x0003__x0001__x0001_±_x0003__x0001__x0001_²_x0003__x0001__x0001_³_x0003__x0001__x0001_´_x0003__x0001__x0001_µ_x0003__x0001__x0001_¶_x0003__x0001__x0001_·_x0003__x0001__x0001_¸_x0003__x0001__x0001_¹_x0003__x0001__x0001_º_x0003__x0001__x0001_»_x0003__x0001__x0001_¼_x0003__x0001__x0001_½_x0003__x0001__x0001_¾_x0003__x0001__x0001_¿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×_x0003__x0001__x0001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_x0001__x0005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÷_x0003__x0001__x0001_ø_x0003__x0001__x0001_ù_x0003__x0001__x0001_û_x0003__x0001__x0001_ýÿÿÿü_x0003__x0001__x0001_ý_x0003__x0001__x0001_þ_x0003__x0001__x0001_ÿ_x0003__x0001__x0001__x0001__x0004__x0001__x0001__x001A_a'åHHQ@ÒìºÁVQ@ `çïÁYQ@âô_x0018_bQ@Dñ¬QQ@-_x0018__x0007_Êç[Q@æ¡;¼ZQ@ø"«zìMQ@ºBÛ&amp;fQ@_x0014_ëQQ@(§'#MQ@n¾n3;dQ@Â_x0019_0FL`Q@=l_x0018_0]Q@Ø±_x0001_áoQ@ª[_x0002_¡eQ@|ªè/_Q@|ó_x001A_½?KQ@è#$ÅOQ@_x0002_8Nº_x0001__x0002_UVQ@Ää¿WQ@Úº±ÕGQ@_x0008__x001D_flÒaQ@³x_x001F_4YQ@IÅg÷\PQ@1]0YQ@_x000F_ÅhQ@íôOQ@øÅnQ@}~,º¬YQ@îq_x001A_,^Q@_x0008_%~DvRQ@F°ñYQ@yùO,{NQ@Êgq_x0003_;`Q@~;ªr\Q@~4hV_x0012_^Q@aêVwáVQ@«wáG_x001D_XQ@ÄËZOQ@ÚÛ¢"IQ@¯ñ¤aTQ@¦Ú_x001A_¨PQ@R_x000F_Ü_x000C_QQ@á]ó±rVQ@Ã5_x001D_©TQ@r¨^OQ@¾¨V_x001D_eQ@^_x000F_¡öYQ@§(Ú_ZYQ@ÇlKë_x0003_kQ@_x0001__x0002_2 qzXQ@_x000F_qÄGQQ@1ÅéJ®_Q@Õ¡_x0002_Æ_x001F_]Q@Íçþ©®VQ@ä_x000F_(uOQ@¬:R2XQ@Õ_x000B__x0008_ýgDQ@J9B=õaQ@´ù_t°\Q@_x0006_®ý\YXQ@ü´Æ3¨cQ@NF¶6OQ@ÇÍ._x0007_UQ@à8¬ñ§RQ@_x001E_jÎQÿLQ@øá6ÅÃbQ@_x001F_¯ÏHQ@Í_x001F_{¸VQ@Gþ­þOQ@q(ôÏr_Q@JåcØLQ@£ñ"°PQ@ÂÌÅÔ«KQ@Äd²ymQ@Pæ³¯JQ@Â[O[Q@vþh_x0006_ÊMQ@l_x0015__x0007_%iQ@_x0013_÷U£/hQ@_x000B_HµæÌcQ@±_x0004_ÔA_x0001__x0002_f]Q@^Q@zäl_x0003_°kQ@ûØ_x0011__x000E_XQ@_x001F_åg\Q@@ã¸iZQ@§V_x000C_''XQ@V_x0008__x0007_ØÆdQ@v¬x_x0013_©_Q@(`_x0003_SQ@BÇÔSËkQ@$qá¸ZRQ@Ì¹¥_x0015_\Q@`ÊSQ@_x0019_çÃCDZQ@Dþ¨LQ@b¹­êPQ@öÈz¬QQ@¸_x001A_à0UQ@¬_x001C_ìûÿbQ@­ÊÐ_x001C_SQ@l7@ëUQ@¨D_x0015_§`Q@tÊY_x000E_ßfQ@8ºhVüJQ@5Ü\_x0005__x001E_YQ@¤^[Ø^Q@_x0015_â¶nfQ@õi_x001E_é`Q@_x0015_&lt;IMQ@_x0007_ùAãVQ@µëVJRQ@_x0002__x0003_YÖ§_x0014_%SQ@WçgÛ[Q@ïw·NQ@­Öá_x0005_ç]Q@}îÐÔµdQ@¦|¢¼&lt;SQ@ÓÊCÿVQ@3÷_x0017_6ÎmQ@ý§¥ºF]Q@_x0017__x001A_³ºLQ@_x0017__x0019_Ûz°cQ@r JÎaQ@¹Átz|fQ@_x0014__x0008_pQQ@_x0007_ë62UZQ@ç§ù_x0013_KQ@.öàÁDOQ@'6eå_x0017_FQ@C{íFXQ@_x001C_ÃÚ2ªZQ@n°_x0014_iIQ@_x0008_r&amp;G=]Q@F_x001A_÷0vTQ@?e¥õÕfQ@(ë_x001A_^®PQ@¤Ñú
 RQ@¯_x000B_T]Q@J
 ¾XQ@¿Dè_x0001_UQ@`~ôÜFQ@®íwMQ@ë¶é[_x0003__x0004_f[Q@LvAlàQQ@æ_x000E_òúÿ`Q@ÄFOJdQ@Ö%¦òlQ@CTþ_x0011_ZQ@]«#ùPQ@Ø_x0019__x0013_BúhQ@$þ_x0019__x000B_WQ@ \sL'`Q@Ú~AçGQ@_x0019_g_x000E__x0004_bQ@_x0001_¹±,R_Q@înûÿrSQ@¼Ó`YkQ@Ã{Æì7jQ@ÏÌËfIQ@ï£Ó;:_Q@hcÇü_x0014__Q@ø_x0006_Í_x0002_oQ@ÔÜãëµhQ@¶ÅRÛnLQ@p?4w­WQ@
¼¸ØWQ@=W_x0017_gn_Q@N\[RQ@Û©·_x0004_)QQ@ô É!øXQ@ç|ûQQ@¢_x0002_+PlPQ@ç"½dQ@eHaHbQ@_x0007__x0008_s_x0006_²_x001D_VQ@uÿÿõeQ@ÅÄ_x001C_Ò×GQ@x×^YeQ@MùE$ÈXQ@~âÐ",aQ@Ë[Ö_x0008_%\Q@_x0002_Þ%7TQ@»V`_x0005_ZQ@È^ªbË[Q@_ÀLaQ@bÝ.äùRQ@_x0003_ÿ_x0015_£SIQ@Ù_x0014_¿$_x001A_PQ@Æç´´ÔQQ@i{\Q@!ÖäSQ@);ÓxVNQ@_x0003_D_x0001_¶ÜTQ@9g¶jù^Q@!Ñ¶_x0004_òZQ@ã_x0013_T^¯SQ@Ï_x0010_! =RQ@ù}ý_x0006_LQ@ãÊÀO_x0019_WQ@ÄDövWQ@aÎNàMTQ@ÔBý
kKQ@p³_x001F__x000C_VQ@_x000E_·ÜWQ@çøú_x0010_ù_Q@ô_x0012_1³_x0001__x0003_cRQ@}JJUQ@:@Þ*GEQ@}_x0011_Sh:ZQ@¢!DªÀeQ@¢qY³ÜdQ@îT]^Q@_x0005_a87AbQ@G&lt;8Ð×_Q@Ê_x0019__x0019__ØVQ@VE_x001E_èWQ@öå8#LQ@O_x0015_OIFQ@ªÔaê²UQ@¢S¢!óTQ@_x0004_·îÄTQ@.eÂ?Y`Q@ÞPê-XQ@=2·å%ZQ@;×È©]Q@7 1LQ@÷	Ü~HQ@_x0010_É_x0010_Ð±]Q@,I_x0002__x000E_]Q@À*Ã2_x001E_ZQ@«_x0013_]dQ@Ç®YëLJQ@wèÿ VQ@ÆÛô#¶ZQ@ÍüÁ«¾RQ@Y_x0006__x0013__x000C__x0011_\Q@­e¸ÅYQ@_x0002__x0005_ßã_x0003_._x0011_NQ@ÞÙX5Y\Q@Ý&lt;V½QQ@ÆÙ|ø[Q@&amp;áY_x0005_dZQ@&gt;	ýÀ¦gQ@Oí_x001A_ânXQ@H_x0001_9­NQ@Rm£ª=\Q@uµS_x0006_UQ@=}q:ÛKQ@_x0008_dP?ØSQ@3_x0003_x«_x0006_]Q@(Ñ6|wZQ@QmñÎâYQ@Ô._x0006_;"eQ@`Þ^Q@_x000E__DÐ&lt;aQ@_x001A_
§¡fQ@ÜGÊ·_Q@¯fÒ¸_x0006_[Q@_x001A_ããÝNQ@Ò"U¸IQ@ï_x0018_tjQ@n½xÇÙPQ@ª_x0014_ZHWQ@&gt;_x0001_ä_x000C_ÌTQ@3¡^Üé]Q@h_x0008_f¿h^Q@Ç"º_x0004_¿fQ@ ±äSQ@E·&lt;É_x0001__x0006_­UQ@Ûv1ì^Q@­ruQYQ@ÅéÜð¨SQ@(ÊÖRMVQ@_x0014_¹_x0005_[bQ@?#äÛ_x001F_WQ@0_x0019_é¨v^Q@¼®_x0015_O²PQ@Ö_x0015_¢Ö}[Q@_x000C_¤/|aQ@XÆ-kî\Q@OÖÐjTQ@Ì_x0003_ê ,gQ@^_x0002_[Q@÷y1_x000E_*YQ@._x0004__x000F_w¥YQ@;4#W³TQ@¯§ÐÞ^Q@	ÆhQ@Æ_x0005_ÞugQ@ÊCök¤dQ@_x001C_újqcQ@e&amp;®&gt;_x0013_ZQ@GýwiZSQ@&amp;¤ØG-[Q@£t	fQ@v»7]JQ@_´²bSQ@þQ!4fcQ@7?_x0004_?VQ@G&amp;#aVQ@_x0002__x0005_}²ê_x0011_%OQ@Ù]*XQ@¾±_x0010_aQ@bßBj©`Q@ìÊ%|®HQ@Ï_x001D_¦=QQ@Y@c%_Q@Vªìõ]Q@%çA^Á]Q@_x0019_Úü'baQ@§V²¯^Q@­&amp;_x0004__x0018_JYQ@ø|°òðRQ@Ý:b¿aQ@¡Áëîþ]Q@÷öØ4_x0004_mQ@¼ü¬ÖgQ@/¨?8\Q@Û*#RQ@wq._x000B__x0001_\Q@q«_x0013_4_x0019_MQ@\Ê4wmbQ@¬_x0003_s)±[Q@c{0öC_Q@Üñ~P^Q@_½_x001B_ÙBlQ@Î­oÀ_Q@·âæ_x001E_UQ@!bå]Q@âh/\cQ@_x001E_ñTQ@Z_x001B_@B_x0003__x0004_ÓUQ@f^ýXQ@:[ïî_Q@VëØ ®OQ@"QßÔæeQ@´n¹ybQ@ÚÇì&gt;_x0002_JQ@¸¯a_x0004_dQ@_x0010_t_x0005_Ñc[Q@(ô®»_x0012_lQ@RÍ{`Q@nº°kÚWQ@ýpÀÌKQ@©bZx°aQ@)î|q&lt;cQ@OW@[Q@ûøRýdQ@ ö¼ý-dQ@N¨t$aQ@G®R4éaQ@ãM_x0018_.bQ@&gt;woøùSQ@¿¸_x0010__x001E_kQ@d\_x0010__x0002_t]Q@@_x0015__x0017_¯äbQ@©q·Ù!bQ@-+Â_x0001_íOQ@jØë¥ô\Q@Qº ó_x0018__Q@®AòÅ=WQ@ÚuJØì`Q@yª,5_x001C_RQ@_x0001__x0002_¢Ã6w(VQ@AQvÔ5TQ@Ï,"\UQ@Ý±½\gWQ@í8Ï_Q@´â»ØiQ@»_x000F_|_x0002_7NQ@o_æéVQ@B:Ð@ÚcQ@eØv¢_x0015_JQ@_x0005_ÈÀæOPQ@M:_x001D_¶ÛOQ@Z¬_x0011__ëdQ@T1od®gQ@$º8[Q@_x0016_)¯_x001A_úUQ@A¥_x001A_ÙÃ^Q@_x000B_-&amp;_x0004_¦MQ@}÷¼$K\Q@¢OòîcQ@µ¯_x001F_RíUQ@A¹z1ZQ@	_x0014_	õiQ@&amp;ò«Ì\Q@,K`´bQ@iÆ5Ì_x0004_cQ@vÝßGßZQ@äø¨·ÍZQ@Ò]RK_x0013_hQ@_x0004_'°{_x001A_cQ@¤£D_x0008_PQ@c_x000C__x0016__x0004__x0002__x0005_}QQ@,BåIDfQ@Ô·½KQ@_x000F_Ù@"ðDQ@psWQ@_x000E_B©&amp;ueQ@_x0002_µRJLQ@úcãQXQ@_x0018_U_x0019_TQ@
IäWmQ@ø_x0006_(ÛRQ@ºa¼_x0010_VQ@´Ø&gt;@uYQ@ñZ_x0004_»ìWQ@ÃýüÓ~iQ@Æ»NQ@y½c~ÁjQ@N?.ê_x000C_RQ@`TBÙ¸^Q@Æ7:eQ@k_x001F_0bQ@×sh¯gQ@mR4}ASQ@qòÝX|aQ@ù=Öb«TQ@i5?¢SQ@g_x0001_ymÚbQ@0Q)jQ@G¨M_x0003_¼`Q@)A·l_x0010_`Q@2øi[Q@n ¼F_x000C_TQ@_x0001__x0002_i_x0006_E1ÙJQ@ÈRÌ
JiQ@$àÑaQ@_x0012_è&gt;ÌRQ@!ßºYÄMQ@I9&gt;­XQ@F×¡Ô`Q@Zw&lt;{m`Q@­Ñ_x0011_8ôfQ@²ðê´WWQ@X¬äuHNQ@ÁQ-cQ@	Û¹ÍýNQ@_x0017__x001B_¤iQ@_x001D_G(\Q@Òl%E6MQ@7=½_x0012_ÆJQ@_x000F_`g}dQ@aía_x000B_iQ@H§ÒN_x0004_OQ@_!Â[Q@iÆåEgQ@ãÄtõ]hQ@`ÙÛÂÈPQ@ÞÆ±¢\Q@
_x0015_¬7mUQ@½à©»LQ@Ý_x0007__x001B_\hhQ@B_x0007_4_x0012_YQ@_x000F__x000E_®_x0007_3PQ@Z6æ
¢UQ@'o×_x001E__x0004__x0005_ðgQ@þÖÍ`UQ@ñ_x0006__x0013_ùhYQ@í±5WQ@_x0014_Þ´Æ`Q@_x0013_'gØÈUQ@,è¶ öSQ@_x001A__x0004_ÚÀ{]Q@díHÙXQ@",_x0014_ë{jQ@ÐõèSaMQ@#Àº_x0003_ÜYQ@Ù¯ÖöXQ@`]÷Þ×ZQ@é?Uê[Q@_x0002_ÖÈC^Q@P.N_x0004_à\Q@16@eQ@¤éûDÁNQ@½íG0cQ@|¶^_x0001_YfQ@:_x001A_`Q@#q1UQ@¹Ë._x0011_&lt;^Q@ü]£Ï`Q@®µ¨_x0001_XQ@¬Ñï&gt;fUQ@_x0010_®#gQ@_x0003_mþcQ@¦_x0011_KÝÂ\Q@!_x001C__x001D_cDGQ@æbzÊ_x0017_^Q@_x0003__x0005_+¸¨¨_x0016_[Q@_x0008_æiâÐWQ@Õ}âXQ@_x0016_½Ù_x0012__x0001_NQ@ýéô2&gt;[Q@°bGiO@«(iO@ås\uÕiO@#øliO@*_x001D_4iO@Túã_x0011_iO@Ô
V^ïiO@ÊØåbéiO@^
,_x0018_iO@üíÛ_x0017_¨iO@Rux¬;iO@qg¸ëiO@Û½&amp;w$iO@óäotÎiO@¢_x0002_Á7iO@¸_x0008_xÈEiO@Æ¯·_x000E_ðiO@_x0004_6iO@ÆCíqXiO@Ï_x0018_9_x0010_9iO@LzñíiO@_x001B_¢óiO@1á©"ÚiO@_x001A_T¾[ÌiO@®_x0013_6o8iO@B¶_x000B_S?iO@	Þ§_x0001__x0002_jiO@¹~_x0007_jO@K1+iO@Bï7ãiO@ue¹©iO@+_x000C_ÀBiO@XÜ¹¦tiO@_x0004_¦ðÂriO@¬`òiO@©p2Õ®iO@ð_x0014__x0005__x001C_ÇiO@_x0006__x0008_ {iO@ëÁ`º¡iO@F7iO@ü(fºiO@_x001F_ªxiO@w} wniO@£_x001D_	üiO@µ_ÔiO@Í¾-q{iO@2_x0002_'_x0005_òiO@_x0002_´_x0016_¿iO@¤OHíiO@_x000E_Ý5~iO@AÈ_x001B_®äiO@_x0016_°_x0014_³=iO@/®¼ªiO@ÒI_x0014_SµiO@'9½¸iO@ßÏÙù­iO@"Æ°KiO@¬ ÜciO@_x0001__x0002_ÔO{É:iO@ãR_x0012_f iO@ÿø'ß_x0001_jO@LÈ9RiO@$®¤ÀiO@~Ò
LiO@_x0010_¸5á»iO@ûPß_x0004_fiO@HÃR?ÝiO@º"IÕQiO@'_x001D_ÒviO@ÅMKíiO@3,Ó­iO@ã¤­ziO@á~)£iO@Ø =diO@'_x0013_éËiO@i_x0018_?ÔáiO@¡Ð¦_x0003_iO@H_x0001_DÔ|iO@ôVg¡iO@õücÊiO@âmõ×iO@çªU¸ãiO@ßkÅiO@_x0005_Õ_x0006_íiO@aàð&gt;iO@ÝÝ_x0016_yiO@Á&amp;K^!jO@ö.uZ÷iO@Ö*ÏiFiO@àÀà_x0005__x000B_iO@_x000F_Tr	iO@	ÐS_x0002_ iO@Ô¿ä{iO@=&lt;_x0008_d'iO@×_x000F_ÄiO@Ó{ÐiO@dòGLiO@8&gt;iO@Ë ü,ÎiO@)_x0003_°iO@ä_x000B_at¥iO@SÃ_x001E_ `iO@Õ0ºiO@SrIiO@Kñ%²·iO@_x000F_í_x0013_jO@_x0007_4¹+¶iO@-_x001D__x001E_ã_x0014_iO@éÉ6ÕiO@_x0006_È _x000B_©iO@Õw¾iO@ziPiO@`ò6;iO@ºìõªµiO@_x0018_kW_x0001_²iO@¸FiO@_x0004_lÏ_x000F_ÂiO@_x0010_-0øGiO@õÕ·éiO@_x0014_.OiO@Ð³ÍiO@_x0004__x0005_7Q?GiO@éiO@_x001B_3$ñ¦iO@·Ó_x001C_£iO@¤&gt;;êiO@IZ¼çiO@_x0011_eÀiO@Oç¹ÐÅiO@(_x001E_o{×iO@_x0019_ÃiO@ÙÏVziO@½²dñiO@)Ð«¾iO@î_x0002__x0003_iO@(_x001F_¢_x0012_èiO@/Öý_x001A_­iO@SJÌjiO@_x001E_b_x0015_÷&lt;iO@LÐ7_x0016_®iO@_x0006__x0007_.~iO@ãz_x001F_ÑµiO@_x0003_/¯xiO@@!Ý_x0008_EiO@àu¯ÌiO@º_x0012_^ÝiO@àÕ`iO@_x0012__x0008__x001E_áJiO@%¼_x0001__x0014_ëiO@&amp;áàæ?iO@â¦|{BiO@Z­µAiO@Ø'+_x0003__x0004_diO@_x000B_î{d¨iO@ê5÷éýiO@+mæiO@aßÿ¿iO@&amp;A1t®iO@î
úiO@LCÇiO@_x0001_Âã¯iO@¶è¥²_x001F_iO@¯B_x0010_B²iO@ìêá,xiO@{_x001C_Êî2iO@^Ì"»ØiO@ê_x0019__x0006_ªgiO@W¤æäöiO@£K_x0008_r¼iO@£xH@iO@þî¥jüiO@­9ÙÛiO@½U«ô§iO@ßRLAôiO@	_x001E_çÃiO@aaiO@ðÒ}_x0003_ÜiO@Ä_x0003_^iO@zÓ
NiO@Ø_x0002_qiO@_x0010__¢³iO@Wôö´iO@_x001D_zÆWiO@ë_x001C_³iO@_x0001__x0008_HDÙßTiO@¹jkØfiO@Y{_x000B_·xiO@z#®N:iO@m3¥ÉiO@g·_x000E_y¿iO@,úuiO@ÙÍ&amp;ZciO@_x0005_Óñ_x0007_ôiO@_x0001_óZ_x0004_1iO@
R]ÀiO@¬Ã,_x0018_jO@¬0é_x0011_aiO@_x0002_ù	E_x0015_jO@fOÓl¤iO@AowTiO@C_x000F_$PyiO@Ê\cÝÀiO@_x0019_ÈmvoiO@Mt
$miO@°_x0014_üÂiO@ª/¢_LiO@_x001E_;BsÒiO@%î¤iO@Ï_x0001_æ³iO@;&amp;n¶-iO@:jÏ_x0014_iO@_x0003_ú;±iO@øåÀ]}iO@O_x0010_L´¥iO@_x0006_lÓiO@ëÄ3Ò_x0001__x0007_iO@8ha*âiO@Ú
¹½iO@d×_x001C_X	jO@Y¿{	ñiO@_x0017__x0002_NòyiO@Ê=_x0013_õUiO@QV´_x0008__x0011_iO@~CÙ_x0001_«iO@mÉ¢_x0012_{iO@[º_x0017_OiO@ý ðýÈiO@»ß7JiO@\Á__x0003_iO@µÃ¾¯iO@«	_x000F__x0006_¬iO@÷¹_x000C_î_x001F_jO@§Þ¿¤iO@ow·iO@+ÕäËiO@EÇ_x0018_B)jO@d_x0001_ £iO@_x0002__x0014_ÁÝiO@Ï_x0005_wiO@_x0004__x0018_è@«iO@ãùÞ viO@À°1òtiO@úH¥iO@Ø_x001F_Î_x001D_iO@l¬âtÞiO@tð iO@N}ÒÈaiO@_x0002__x0004_±«ÅCÐiO@oF¹_x0004_iO@i©·íiO@n¶4 ·iO@¨ÔÓiO@ceó0liO@ðVd_x0008_¸iO@'º°©iO@äüixÑiO@Údd_x0001_jO@µ{ÉîiO@?²_iO@±¾Ùf_x0003_jO@¥ú_x000F_|iO@Âýl¬iO@´q¸SkiO@trjÉÛiO@kù_oÁiO@æ-ÄòiiO@Adß+jO@©ã¢"ÏiO@ÅcänØiO@ÁïóÂiO@Îî²®_iO@_x0013_W¯ZiO@!/9½diO@h_x000E__x0015_{uiO@_x0004_2Ñq_x001A_iO@1e_x0017_iO@&gt;ð%çiO@úëXuiO@~ë_x0001__x0004_ÖiO@õ¿i_x0016_ËiO@Ôò_x0019_²liO@Ñî_x0013_ItiO@â9]iO@b¢PPiO@e%ãe±iO@+ý:Ä½iO@_x0002_uê§[iO@ê(}´iO@	½_x000B_ªiO@/®]ÏåiO@È_x000E_Ç7°iO@Û-r$ÕiO@Ê
ã&lt;iO@1ò_x0004_9SiO@_x0003_ÂÆiO@2^E&amp;ÐiO@«(×èiO@T_ÙOÏiO@zµIiO@TÍ_x001C_ëõiO@·Þ«ÜiO@/ÿ_x0019_&gt;ßiO@º%®ÞiO@ìá_x001C_7ZiO@Â,º¹iO@_x0007_±_x0003__x0017_³iO@L5\ÅºiO@_x0013_A«iO@©s¾ÄkiO@1áSiO@_x0002__x0003_*&lt;_x0010_6iO@(3¨¸ÌiO@ñI$¼iO@8ÈÑiO@;_x0013_v_x0019_piO@³¤º«iO@1Ê_x0008_ÅiO@ó$i_x0011_iO@³_x0003_k¦iO@#°XìÖiO@ËÉþ
jO@pVô³iO@¯åSz*iO@qWO¼_x001C_jO@)5³ûiO@Ê_*/iO@q½@ûiO@öÖÀ%iO@²_x0013_óFÓiO@Ët_x0001_2ªiO@UqÍßqiO@nO ¦_x000E_iO@_x000C_Iÿû¢iO@Uùk_x001D_eiO@íàÃ._x000F_jO@!ÿx)ÙiO@VÎmlýiO@ÓJbü¸iO@Wí_x0018_úiO@Â¶dh»iO@ï°Ù¬iO@æµÜf_x0001__x0002_ÓiO@ª_x000C_(iO@K¯Ã_x0010_jO@B_x001C__x0014_ÅiO@µ\Ó1QiO@E%NóiO@ãb4iO@\7ß.fiO@m:.(ùiO@¬Ù_x0005_#_x000B_jO@±WWÀhiO@ñl¥iO@Ù_x0017_è(½iO@MÅÁõiO@aLYÿqiO@H(s£ÍiO@[ãÕ7_x0006_jO@]uìcáiO@ëi¼iO@j*óÝÇiO@áV×_x000F_hiO@Å?_x0001_
iO@¼1§b§iO@¾%t{CiO@áÆÁahiO@jX"ÜÉiO@%¦pYiO@_x0016_½!ÔiO@_x0015_îòCøiO@'hÍò}iO@èhÖmiO@}p_x0014_&lt;¹iO@_x0001__x0002_ H¢iO@³e_x000B_2iO@gq_x0012_¨¢iO@Bk&lt;iO@_x0001_à)kPiO@ÙÖKbiO@~·yiO@@ô_x000C_¶[iO@ïæN_x001E_£iO@"Bû_x0017_ÿiO@ÉåûãÐiO@á}3_x0005_ÛiO@ÓhY#iO@ê|KniO@q1ºôZiO@þ_x0014__x001D_¤iO@_x0008_3Ò_x0013_AiO@;ô&amp;,iO@D_x0015_íJiO@à_x001C_ÈÙiO@?³²ñiO@Ø
bÈiO@]ê¶iO@ØÃ°ªViO@ 4(iO@Yê@ÀiO@-_x000F_2wiO@Àç_x0013_©_x0004_iO@ÁÌTOiO@õû²iO@[û9iO@!M_x0007__x0001__x0002_ÿiO@^-þ}piO@c©&lt;¼iO@µxiO@ãøÏ}~iO@"5Û±iO@`_x0002_ÒÐ°iO@&amp;_x000F__x001B_RìiO@NÏe0¦iO@Æü¹fÈiO@á_x001B__x001A_]iO@½ð`^iO@è­ñP©iO@¿²FXiO@ö©_x001C__x0012_ÞiO@l_x000E_(iO@¸HÈübiO@åX­ÚiO@_x0019_r¯iO@_x0006_óT¼ÁiO@rò_x0010_¡iO@;ûµoiO@÷aAsiO@¾t_x0010_àiO@ºßköæiO@ýç_x000E_ÒiO@u _x0001_ñiO@_x000C_¾ô®RiO@_x0010__x0019_AeiO@_x000E_)IwiO@DþaRóiO@¬Æ\ÎiiO@_x0001__x0003__x0014_rC_x0007_iO@¤ñv\iO@³9WqiO@ûZn+iO@îpàgDiO@³ÞêßiO@õiCøfiO@Í_äriO@Ei_x001C_oiO@ýqp_x0014_]iO@`_x001E_:uÊiO@×ÒHj_x0011_jO@F®¸,WiO@R
àNiO@MóÁRiO@&lt;ó|_x0004_jO@PR_x0012_àiO@)=¬ÄJiO@XÚmiO@)Y¡¦iO@|ÝAõiO@"k_x0019_jO@_x001D_ÑiO@?m]ôÓiO@$_x0007__x0002__x000E_iO@Ï¹_aiO@l¥÷®iO@ÛýDÍ&gt;iO@ÃìóiO@þ×_x001A__x0013_iO@±Y±¼iO@F¤ÿ§_x0003__x0004__x001C_iO@_x0007_â^ã4iO@ _x0004_êciO@öÅp;_iO@*û@_x0002_.iO@Æ_x0012_Ö¨iO@_x001B_²ÖN_x001D_iO@Ñ1_x001D__x001C_»iO@®=$×_x000B_jO@²G¶­ÕiO@Lù­|_x0002_jO@«iO@ñªXêFiO@ça©_x0003_|iO@_x0001_«9YiO@±_x001E_Ñ_x0012_ÆiO@Áq_x0006_åiO@5ðºÂsiO@Þ_x0006__x0008_jO@
_x001E_(ÓÂiO@ª_x0015_0iO@ò?0iiO@\_´ iO@Q?HiO@IeóiO@È_x0007_sÛãiO@Gx´HiO@_x0013_z}iO@ûËs_x0011_iO@,(¯UiO@-&gt;®MiO@V}ì)iO@_x0002__x0003_WØÄiO@ sô¥cT@³ôjveT@HÝ~_x0015_þaT@æ¶8:ÎdT@©Ê×ÌÁaT@mèý*údT@0¨×âaT@_x001B_`EÔâcT@½3eT@ÆbTøÅcT@_x001B_º¥fcT@Ô%_x000F_haT@qO¡gaT@u@_x0002_KeT@èæäLccT@Ãº8_x000B_fT@Ì_x0002_ÛFbT@x¼îª¼cT@U`)_x000E_cT@í'4YgT@_x0005_âÕ_x0001_eT@_x001E_,vx_x0008_eT@Þèõ³jcT@ÞWoXÉcT@_x0018_ù*eT@¬&gt;ôù&amp;fT@DIZcfT@Bôë´cT@CÖH²óeT@_x0018_n_x0006_¶dT@@?=Ó_x0002__x0003_8eT@OÛ/]ÂbT@¶^?ÙcT@,¢gî[eT@ÊÚ¬|=bT@GLæôdT@{â¹VyaT@Þ0jªªdT@ÐTò_x001A_½aT@zÏ_ÐreT@`_x0013_i_x0007_dT@B"_x0006_lcT@_x000F_ô]bT@ïn_x001B_ôdT@f_x000E_Ù½êcT@ä%¯á£cT@xÀ1eT@Ç
ú_x0012_dcT@ËâLpÇfT@òv®}ÓcT@1GàtbT@_x0007_î_x000E_
bT@O+N/fT@C?±_x0015_fT@ÉÂo_x0003_ûbT@gf¿cT@Vi_x0018_ídT@1wÜÉbT@}_x001E__x0008__x0013_gT@¹_x0015_mU_x0007_cT@_x0002__x0001_tRýeT@ÿi¼P²cT@_x0001__x0002_¤â_¶|eT@­0ÏÎácT@A oåyeT@ÔöãsgT@_x0012_ZcÐîeT@f0!tÛaT@IÁ9¢_x0017_dT@¶P*´ÕcT@X4íØdT@Ëó/²bbT@áÎOn^cT@_x0011_À¶ý/cT@ÝrUÖ:cT@_x000C_÷hÖ_x0002_eT@O­u$eT@°±nÍKcT@_x001F_dT@=_x0004_7ÑdT@_x001C_xÈo^eT@*ÉdÄeT@ßJ_x0003_®fT@¦h¶_x001B_fT@àQå_x0006_ïcT@ia½zfT@Ó¼D62dT@_x001F_Ã'|"gT@_x0019_\_x000B_­dT@a_x001D_dT@_x0008_ç]ÿBeT@õï³ö*dT@R»ãheT@_x0010_y«_x0002__x0003_¸eT@_x0014_ð*øfT@¢sUèdT@L7X(cT@C_x0017_&gt;_x0013_eT@*Æ®ÞÙeT@µaM	dT@_x0011_+(`ucT@Õð®xeT@=_x0016_ÐqcT@fºd#ÛcT@ìãBüKdT@ô©¤gýcT@XløSfT@_x001B__x0010_½ç0eT@0/ÎUeT@_x0010_ô_x0011_4xbT@¿	Ó}ßeT@_x0001_¸:dT@Î°¨_x0012_TdT@÷I|eT@Wa_x0005_×cT@D5	×[dT@píWsqeT@_x0017_çëeT@Æê'~ÑeT@Ñ'G­¡cT@!0¡_x0016_dT@¿1wÌdT@Âï¼bËcT@^GBxªcT@ç`x_x001B_`dT@_x0001__x0002_ütö_x000C_ÎcT@#_x001D_]récT@ú)r»EcT@¯_x000C_óbT@9­H_x0002_&amp;dT@wSÿàfT@?­³y#dT@lú_x0004_OdT@;³ö%_eT@·M7¸¯cT@®_x001D_Y©eT@ém)`fT@5VÄOícT@_x001A_YàfT@ÌPU_x0016_cT@('Õ/ÒcT@_x001A_
Ô3gT@Ù÷Y­ÖbT@¥''ædT@ë¤*_x001F_feT@´AX0¬cT@pÅ_x001F__x0014_dT@ÈPjcT@£Û6Ø_x0012_fT@·¬¿rebT@&gt;_x0015_¥¹bT@_x001F_z­æcT@o­¢MeT@óz&gt;_x0018__x000E_dT@Ü3ÊÅcT@Ê	¿ë¡eT@âJ_x000E__x0001__x0002_±eT@Ù'R1AcT@_x000B_¬ÌÛdT@P¹g¨cT@X@CSºcT@&amp;?_x0016_òÚdT@Ûá_x0002_óbT@1+_x0007_r@eT@ÈÝÒÝÏcT@KKrycT@Ãn_x0006_8(eT@c`qHeT@@ØîfT@-¹¦nQdT@T_x001A_6ÔcT@´píc¿eT@Ó4cT@l¢¼ÓbT@c¦Ê_x000B_dT@ts7ÙcT@7H&lt;cT@Ø£MVdT@ÉÍ5.&gt;dT@ÂÛó{dT@ÝMÖjReT@0ôæ^jcT@óÍ¦^bT@=ÈlfT@_x0004_ó_x000C_e¥dT@É°48ÀdT@_x001B_Ð»í?eT@ÿ	_x000F_é^dT@_x0001__x0002_D¾úñdT@Þ«Ã_x001B_@bT@8¼&amp;keT@Ã@°f+cT@_x001E_.-2cT@\é	ä¿cT@a0_x001A_ßõaT@ç£%âtdT@ÌØ7_x0013_âbT@DüÉ2_x001B_bT@X06¢¶dT@	î_x001D_AöcT@ìL8¶cT@ðFa_x0003_dT@+h÷cT@þ_x0006_\{÷dT@3u YæcT@Ø:ß"cT@~zÄ3eT@®_x001E_88KgT@&amp;¯LîòcT@hj_x001A_îjfT@:M±ñ_x0015_eT@ÒÓ\_x0010_dT@»¡_x0001_neT@Û_x000B_8|cT@´ëÍ_x0017_wcT@iøcT@_x000B_Û¨©dT@a,£&amp;cT@¶äº_x001A_gT@ÁÎ9_x0003__x0007_!cT@_x0015_±¸bdT@S^ÅHDfT@_x0008_Ú!MbT@&lt;0"SþdT@îr±ØdT@_x0003_{RcT@"§Î_x0013_bT@Z_x001E__x001A_áeT@#_x000C__x001C_#bT@ëm­"eT@Ëò¸_x001B_dT@A`2cT@\_x0006_lzùaT@$ÆOúbT@ÞðÑxïdT@m_x0001_Ø¸ìfT@_x0001_SÕ_x0005_fT@æR
°TeT@_x0002_ý_x001C_FfT@ËR_x0003_3dT@é`æD=cT@auî_x0003_edT@}_x0004_FµðaT@,0gÉ_x0006_eT@ÆühPcT@É±·TbT@¨Q\SÖeT@\P*QbT@cÙÁxXeT@0
_x001A_HNcT@_x0004_÷ÒFdT@_x0002__x0005_×_x0012_ÉËfT@cëxÌNeT@CqwobT@__x0005_ÍêZcT@dôÕ3FeT@ø!!,_x0018_cT@ûºáÒ?fT@_x0005__x0006_}MádT@ÆÉÒVcT@E£jÝcT@ÓÓ2
{cT@·©_x001D__x0016_ÐdT@È=p_x000F_ÐbT@üfÐrfT@_x000C_Ò._x001F__x0019_dT@®&gt;3ÎXdT@~lø^fT@ác_x0008_¤bT@°e$+fT@Iêê0FdT@_x0016_k½®cT@ó_x001E_½bT@­_x0019_8WfT@qý´×]fT@âÿ-_x0001_dT@yV_x0004__x001A__x0011_bT@ Å_x0003_%fT@b_x001B_7dT@úû£O±dT@uN»bT@÷êà25fT@_x0013_O_x0001__x0003_·bT@ã¸ÔcmdT@¬RÌç4eT@ÒZ_x0003_ÁþcT@p_x0008_ÏÄdT@¢Ã­38bT@?_x0011_ RaT@;ÆgbT@n&gt;+cT@?4¿bÎaT@i20÷8fT@ÇÑí¦fT@Û_x0010_ÏÐ.bT@_x0014_ø¼eT@;U_x000E_rdT@_x0010_¦æT&amp;eT@âX_x001E__x0007_/eT@Ê¨ òÂdT@ø A;öeT@ø`ýncT@ô´úã¹fT@2gÚ»dT@6.HädT@4_x0002_âq±aT@c3vneT@_x0013_m'û_x001D_fT@eP¢ÁdT@37_x0017_ÙbT@A[x_x0001_gT@«¼ufT@LÍ:]FcT@F$(ÇdT@_x0002__x0003_l_x0017_âdT@øu`_x0012_dT@Ë,'ä)bT@é¶5bT@¶¼_x001C_×PfT@Ö}_x001A_t_x001F_cT@+Ç_7æeT@_x0012_9HbT@_x0002_ykçdT@{v_x000E_NÎbT@´æñ·xdT@ó6_x000F_ßcT@5f_x000F_}beT@ø\û&gt;_x0001_eT@×¼{8_x0001_cT@_x0002_E_x000F_ÉbT@*Ä£pîbT@Æ_x0018_~oIcT@ú¨»dT@úH¥XòcT@_x0003_¤&amp;`«eT@_x0017__x0019_Ì}ûdT@3Í_x0016_T½dT@sE9¥ìbT@%½cJÔeT@½r&amp;cT@ö_x0011__x0002_Ë9dT@{ÖgÇeT@§S\+bT@#ôýÄ¥aT@j!O éaT@¨A²_x0001__x0002_XbT@^_x000E_M°dT@A÷Ì¯CdT@:#ûKfT@n»Å_x0018__x0010_cT@&lt;ÕÿÅÚaT@ .ïeT@ýkñbT@óCk.cT@_x0010_ém+aT@_x001B_¶4¾bT@Ìc«|²dT@¾Æ"aT@dØÕfT@Tj6Ñ_x001B_eT@fË_x0001_ÎúcT@_x0002_t6iþbT@ÜT|!eT@h-ðÁcT@ËôÆÊ5dT@òY±_x0003_cT@pòÌÂcT@¼È±ùcT@/_x0008_À{zdT@ðÿz¨bT@_x000B_¨rh_x0008_cT@GB_x0012_eT@w0N_x000B_cT@D_x0011_v_x0019_fT@þ×V÷:eT@&gt;dX@dT@t_x0007__x0013_Å£dT@_x0003__x0004_._x0007_fT@Mf!dT@_x0013__x0003_Úí_x0018_cT@UÐØ_x001A_ÉdT@nóÄ0ÄeT@%_x0006__x000B_aT@^Uç¼sdT@_x0019_|bËIdT@QÅ·6cT@´RóçbT@µ¡×YßbT@böU¦dT@fÀú§8cT@Ýy_x0001_@ëdT@.4ÈmËdT@_x001D_]z~dT@ÜdT@µ¿F}]dT@¡tê_x0013_cT@aÿ_x0007_kÆbT@)X_x0016_2=eT@ê/%MeT@_x0002_-_x001F_bT@3¤*e¼fT@ý_x0019_O_x000C_eT@ÅrÒÚ®eT@Ï4Ùn}fT@r_x0006_ÛkÓdT@æ"¥]_x001D_eT@_x000E__x0015_3avdT@&lt;MN7 dT@Q
¢_x0004_	cT@Á_x0002_ËeT@ëÇÉC bT@JØÎíÆaT@ò²£3¶dT@R-M®dT@gÛtj-eT@a_x0007_dT@0Æe_x0019_/dT@#¨ªbT@Àáo_x0001_dT@ÜÜöbT@.pXbT@¥X´ÖdT@eh3¼_x001C_cT@O5Ð^_x0005_dT@À]õNeT@_x000C_5_;aT@BZ][fT@9Ê¿¶_x0006_dT@_x0008_ÅçÉ°bT@a_OcT@_x0003_Ã_x0014_WÞeT@ý8òÞ_x001F_eT@ñB~|TcT@ëOÖeT@_x0019_sÎ_x0006_MdT@#©H8)dT@§½îdT@ÌCÓlbT@_x000F_­úapdT@U_x001F_÷è·cT@_x0001__x0002_KóWZcT@ÈüaádT@oT'dT@]|HÎ¦eT@¯1¦xodT@ØÇYdT@û¦at_x0004_eT@¹¢_x0014__x0004_ÏeT@÷KäÔ¦dT@_x0011_¥pz_x0011_cT@í ÁÆhdT@%üû_x000B_bT@Ó_«UdT@oÀ×DPaT@¶/ØÂÅeT@_x001D_O&lt;²gdT@lòB_x0011_{bT@¬ç_x001B_ôIeT@ÛU*jdT@oÞÀ1fT@¶ÕÖÑbT@"	ã7ãbT@:q|^aT@_x0002_k_x000C_cT@ÙU-_x001F_bT@.DlÏ5bT@¨ýLnµeT@ï_x0014_lôcT@A¯RÔ_x0007_bT@Í::£eT@]xÏÿeT@äÿ`ó_x0002__x0003_BcT@Ñµ	b_x000F_eT@Ó ^_x0005_!fT@"_x0004_Ê¤êbT@¨_x000F_½4ÜbT@ü8öò_x001F_dT@ÐÙ¢ÆceT@R'_cT@Ùw_x001D_d~bT@_x0010_ªi¿¨aT@_x0012_Y7_x000F_fT@_x0018_
@dT@¹_x0014_¦BÞdT@`I¶[-dT@"ÚßbT@DºeT@x¢°ÌãeT@×øi­bT@Åâ}¸dT@Ôs&amp;teT@Î0_x000C_¿mcT@wz»°eT@j_x0013_VÎ+bT@ì_x0012_!ú¨fT@_x0005_ÑX´bT@&amp;g_x0019_1ùeT@ÜE¡H­cT@ßH[_x0017_eT@Óû½&lt;gfT@óºß!ìbP@á£©_x0001_dP@)_x000F_S1KbP@_x0002__x0003_KF_^P@_x0017__x0004_·BcP@_x0001_´)_x001C__x0012__P@K¢aP@ó_x0018_1QÂ`P@_x0004_©{ý_x000F__P@4ýàcP@&lt;óåaP@Ô@E_x0010_bP@Ñ_x0017_ÂbÉ_P@#)_x0006_HcP@-´('9fP@·×ÏéÂaP@cÊYmÎbP@*08ñ_x0005_aP@8çähaP@_x0012_Þµ_x0012__x0012_fP@"!F?,cP@Ð¶y°bP@b¦i_x0004_3]P@2(BEbP@?¼\ÜV`P@ÂÿSíëfP@43kFdP@À/ocP@÷TÊ»÷^P@ñÞñKgbP@|dSç^P@ww_x0010_8cP@æ/öõ`P@7¾F_x0016_zeP@VÝ¯_x0001__x0002__x0002_bP@[ÒÊæÄ`P@6\h(aP@_x001F_¯]ô__P@oó_;^P@Xî_x0007_ù._P@_x001A__x0007_ÅdcP@½ÍÐ^P@	Êk`_x0006_fP@\Ú=UaP@ÅTÌ_x0003_ä`P@³(h=_x0001_gP@.ÆJ%ÀeP@(_x001E_\¸@dP@oÈ%\P@\¼_x0014_`P@Q_x0001_#l`P@áX©1_P@&lt;ã¹_x0001_NcP@"¥æædP@_x000C_Ã&lt;¨bP@TÛ=í±fP@¯­]]ÄfP@îmR0õ_P@a_x0001_àÙ}`P@]Ò=ª[_P@¿à[_¦_P@ÿEdÛ^P@ð:´Ã]P@ãÍæFÿdP@¿±dÛ_x001D_dP@ç_x0005__x0012_Ü]P@_x0001__x0002_ÿò¤^]P@_x0011_û_x0005_ª]dP@qêÃ©j_P@¢¥»BE^P@¸_x0017_çÔbP@_x000E_mó~`P@«bÀñ¤aP@H÷täcP@ð´$_x0001_à_P@=dSÍbP@_x0007_¼ËÑeP@_x0007_r¾_übP@IµÂ_x0011_¶aP@#½¼cP@Õºªã	aP@h_x0010_îÿ[eP@TJ_x0007_÷dP@Ò³õ_x0019_!fP@¤ý¼AÉaP@ZPµ_x0018__x000B_aP@_x0004_'~âeP@Àì#¡dP@(âÀ&amp;bP@ ×~ô©^P@_x000B_rb_x0010_2cP@ýo^_x000E__x0008_dP@_x0017_C£eP@¶_x001D_í Ï^P@´v¦~gP@w¡ÁG]P@¹1d04\P@/Gf_x0001__x0004_n`P@`ùØa2bP@_x0004_!ô"_x0019_bP@iFñ^P@iì¤3dP@;©¢=)dP@)Î®,eP@ïâJÇ¨cP@mi?bP@:Þ$i#bP@ :E#¦bP@`Û_x0019_&gt;ßdP@×5HÄ_P@_x0002_ÕÏ)]P@ÏA&amp;_x0003__x0019__P@"çö_x000B_¿^P@_x0010_ç@ÄÙeP@dáØâúaP@P6ÌLÉbP@|#\ôubP@0ù¯_x001F_cP@_x0004_ø	Yq_P@b²æbP@_¨.é`P@¢¦x$`P@ç t}\P@Âü×¢]P@ès
UÌcP@©`dAÉdP@Î_x0018__x0017_AeP@£NÖ(Ö]P@½(	¶:cP@_x0001__x0003_àZ#Ö`P@nÌÓåÄ_P@$z¾=K`P@ºE¥_x000F_eP@&amp;ï¿cP@13w%Ä^P@ êübP@XõüqxaP@Ö8õ¶çaP@-®ï¤dP@_x0002_¢r_x0007_7aP@ä|÷ï]P@ª28_x0017_¢cP@M"s.c_P@ ×¶è_x0001_bP@$¢ÌÓaP@Ç÷_x001D_¶'aP@}gOdP@c\ 7]P@ý¾A_x001E__P@·ÿ7_x000C_ìaP@®^_x0015_Õ\bP@ñããP\P@L:^wseP@Á½j]P@ó*F]P@ð3AcP@²¯t}^P@_x0018_ñ¸ÿaP@®&lt;`P@ä_x0001_ÐdP@e.·_x0002__x0003_vbP@¡_x0019_¥`P@rµtaP@_x0008_~_x001F_bP@(6¿cP@¤1_x001D_õ*aP@¤_x0017_|+ÅcP@èKñA_x0012_dP@ÿ¾z_x0019_]P@o.Y5`P@×\_x0013_¾Ý`P@ÈÏüMpbP@r#+_x0003_
cP@¹dÛýcP@íóPâL_P@§Íp6dP@{¦ÄL	eP@¯ké,0bP@_x0007_+_x0002_"ÞcP@$ R
¶bP@yªM{cP@"bµ_x0005_gP@L#q6û`P@¾ùr¬dP@, ÇPbP@u¶¹_x0006_¤^P@J¾,eeP@ì§éÜ%dP@Ü_x0015_1t§]P@Z¨¡©m_P@v¾_x0001_LbP@xõp$eP@_x0001__x0002_È_x0007_áébP@6V/R^P@ª_12^P@4_x0019__x0005_*cP@ÔVµ_x0012_®_P@|¸¾ºdP@_x000C_©ßÖ{bP@D!)y]P@|]õdP@õ}[ÉN_P@ÚsÓTÅaP@-)_x001B_Ku`P@É
_x0019__x0019_`P@¡SÆl_x0003_cP@_x0014_?§eP@ì
_x0019_vcP@àwÇ_x001F_i]P@içdÚ{aP@*_x0001__x0001_XðdP@ê"Ñ#_P@æÁ ¢`P@v_x0010_Õå^P@ùG:_x0015_bP@_x0002_$uIóaP@çÃ_x0013__x0010_`P@cÕeôUcP@#·UÉ_x001C_`P@´z0`P@×C¢h®`P@ã_x0005_ue´_P@Úi_x0006_!òcP@±_x000F_+ó_x0001__x0002_^P@â&amp;Ñ1e]P@¤E6bP@IDôf_x001B_fP@G¨äè³aP@_x0001__x0005__x0004__P@ß-ÅfP@~î'_x0011_aP@_x0016_tø¿MbP@ò£_x0013_Ê\`P@Èð_x0012_ØbP@HD=_x000B_cP@!ãÐvPfP@*~FwdP@G§|UgP@ý N8ÙcP@×¶pcP@¡^ÏâxcP@/á)y`P@ÈñhócP@AT7Ø[P@r!_x0017_¦÷bP@HÅKw[P@`¡·¼ý^P@F*Êæ·eP@!&lt;$[;dP@ÖI­_x0019_¶`P@ robaP@ù1_x0010_:aP@Ü?_x0018_cP@§_x001A_ÚÏC_P@¸1Wõ´dP@_x0001__x0002_zZ_x0004__P@_x001D_[¿¦+fP@{,1»+dP@#9	_x000B_±`P@_x001C_T$ç&lt;`P@ÁóØ÷9bP@Fgº!ú_P@o	cQÔ`P@CöD_P@ºüÒ½h^P@äü©ÄeP@ä³£ÒaP@ qÕ2eP@6-ü`o`P@§°W%^P@ØE8£_P@ø_x000E_s_P@a»¦aP@/Ò0_x0017__P@xÓuq¾`P@_x001A_|_x0019_ÀmaP@Å-_x0003_×pdP@R"ÿ_P@;×~I¬dP@kò _x0001_]P@Å_x000F_§ßdP@_x000B__x001F__x0005_o^P@
¡Ô&lt;JaP@éÜã\P@µ"F_x001D_eP@y_x000B__x0001_¹UeP@_x0016_+8P_x0001__x0004_	bP@Oy_x0003_ç_P@
äeÅÊ`P@óÕ¹SbP@ü,`áäaP@é¸×VdP@sùaå_x0019_aP@_x0015_}O¶_P@ßWÁ_x000B_-^P@_x0019_1_x0006_ÆcP@Ê;ô:ÜbP@¡Ah_AcP@ÁÒ?üìcP@IÚÄ_x0017_cP@,_x0018_]_x0016_rcP@öæÑ(bP@MyH¯Â]P@á­°aP@,cOÓdP@Å
ÁaP@_x0003_ÉÃCbP@O_ò^P@É_x0012_2"KdP@_x001B_nÈ_x0005_paP@¿_x0011_ôqòbP@ß¸ÀØdP@_x000E_§Bq¬gP@`u_x0002_óÆ^P@S_x0018_Ô6XbP@?wu	dP@lU£*eP@g_x001B_R]`P@_x0001__x0002__x0008__x0012__x0012_"&amp;cP@­_x0003_¨Iò_P@9¶Ú_ÃbP@à:8±ÐcP@þN_x0005_®cP@_x0001_­_x001D__x001D_$cP@XÈÑ«jdP@®6 7Q`P@rJ%"^P@IÙ ýeP@:èúbP@ÚåîC¸cP@_x0008_Ã_x0013_%Â_P@Ú¯	DÐfP@Á_x000F_é¼aP@)_x0006__x0004_´!aP@6ÎEb^P@iÂhÛ#gP@û±1áeaP@=¥ô'_P@,ðz_x0008_¡bP@ñ,Â@C`P@¯;eP@_x0018__x0008_v_x0006_^P@L+n±cP@âÝ]ú`P@_x000B_vî£\P@_x0002__x000C_Ñr"eP@_x0012_JÅ_x000C_ú]P@tI'_x0013_ÀdP@YÞìT^P@_x0008_"r¹_x0002__x0003_çeP@Yß_x000C_R_x0012_cP@&gt;¸lVT`P@$PsuOaP@	_x0018_1ü)`P@aé&lt;:ÀbP@U$hfP@Ïrj_x000B_`P@ÚõÐ_x0012_bP@O2Þn.cP@6õbP@_x0005_¡Ç_x001A_aP@Å3íZPcP@ëâ¤dbP@Àð_x0011_8_P@v±}_x001A_cP@_x0008__x0011_n&lt;bP@ê_x0003_¹Ì`P@öeH_x0002_\cP@©W_x0001_^P@9_x0015_·`P@(f_x000E_ÍbbP@¸^	ZcP@Ñ/_x0016_iË\P@}(b÷cP@p_x0011_ÐgÔ_P@HI§ckcP@{x}I^P@Ò¯ì:edP@J_x0007_¢Ù­bP@=H5n5gP@²1Ò¤ÚaP@_x0001__x0004_À_x001D_99Ý^P@úïÕ_P@rr]`P@_x0003__x0007_îÜaP@þ&lt;_x0014_²]P@7BÎ_P@ZíP¶_x0017_^P@*_x0010_¹dP@ûý^`P@_x0002_NpQ÷aP@_x001F_¥:È!`P@ _x001C_õì_P@G_x0019__x0017_©_P@?X¯¬]P@SDaP@á_x0011_iGfP@Ëp³ÚaP@EKA6bP@|åºbP@ó®_x0018_ß[P@_x0013_C_x000C_%/aP@ùé¹\P@Gc-EaP@î_x000E_oÏ_x0008_]P@¯×ïX\P@¨7_x0015_P_x0005_`P@_x0001_&gt;ñ¹neP@RPö]bP@_x0008_´ì_P@ý_x0014_|ø#aP@_x0013_ö_x0011_ÕMeP@q7_x000E_y_x0003__x0005__x0019_dP@KÁ²_x000E_0`P@ðWP³º`P@_x0006_é¹£¸^P@ÔQaP@_x0011_·_x0018_µ`dP@j1\_x0007_³\P@1!2 ñeP@_x0019_Å3Ç`P@NeHév_P@WªôÙ{dP@Zâ_x0015_ÀaP@_x0004_7!U_P@[R¼æ]P@äK^¹ÂdP@÷_x0010_º¥õ]P@ê@¡ßì`P@àmdZaP@Î_x0008__x0016_^ÿbP@¹¾ÖHeP@DÊ¶bP@z_x0005_sê_x0011_dP@7UàGjaP@Gøn_P@_x001D_`hrYfP@_x0017_+p_x0007__P@_x0002_×*ñåfP@ò ÎåfP@û¢@PdP@N°h`P@Å_x000F_[_x0001_3dP@_x0006_ÝÙD_x0008_`P@_x0003__x0004_ÇÈ¬ègP@vÜit^P@x_x0013_,HacP@FÓ_çcP@|	³«aP@»FÙ_x0001_aP@}RaP@_x000F_³|¿^P@QOSQ_x0002_bP@_x0005_!]_P@*/È&gt;õ[P@E¡ð¹;_P@_x001F_¨Û»Í]P@_x000F__x001C_+aP@¿Ò_x0001_Ì^P@_x001C_ä-Ø\P@N1hØ`P@9_x0003_ô\P@º;O_x000B_~_P@_x000E__x0003_fP@ïïaP@_x0003_Ù¿Þ»]P@Mi³^P@_x0019_Á°_x0008_^P@_x000E_»ÑÄ^aP@lÃH`P@78h0ÏaP@_x0011_+_x0018__x001D_bP@_x0018__x0017_l¨`P@ôk)âaP@7dûä_x0013_\P@i-_x0001__x0002_Û_P@&lt;+ÒWyfP@C_x0012_d`P@ºåÊ_x0013_9eP@ã ÁW_x0012_^P@ÿZ×#ábP@DË(AbP@Ó°(_x000B_¾_P@_x000B_ñË]ÖcP@ã_x0012_&amp;W&gt;aP@`çýdP@6=éîá`P@I_x001D_M3
`P@BOê3í^P@j9çl_x0016_aP@_x0006__x0008_Ç}4aP@&lt;_x000B_Ô^P@b_x0012_h	Ó`P@_x0004__x0010_LDkbP@_x001C_½"Q]P@	ÉYó_x0012_eP@è~/i®eP@×LÄuï`P@iê¥ã_P@í]_x0001_:eP@Q¨Úéó­M@g¦²ÑM@.dø0"ÎM@_x001D_ÍPÞ­®M@ë_x0011_n1áÛM@ _x000E_IÑÒM@+_x000F_}_x0002_öM@_x0003__x0004_î'Y`ÓÐM@¾Ã_x0016_k«ÙM@ÅDÕ§_x0001_ñM@_x0006_ÂÐ_x0008_«M@9,YåáM@&lt;í&amp;w_x000E_·M@&lt;#ãÖM@Ýá_x001C_kIÍM@ÕHMoÙM@«¬~ô.ÛM@´ Ëò/ôM@hëaeçM@áÈ¸M@«ñ,ÐM@ÇÚÆ¸UÓM@8_x0019_)V¬M@N£uÃøM@Ì½÷ÍM@ËlÕéÌÒM@ÚMQð1ÄM@C÷Êz§ÜM@¿&gt;fÑM@è?¯
÷¾M@¬Â5þ ½M@Ë,G_x0011_ÔM@n@;
ßM@Uy©×éM@_x0002_°_x001B_õ`ÞM@üøö6¹M@¦1ÞÙ½M@¶&lt;ð´ËM@-/&gt;_x0001__x0003__x0001_ÍM@æÈ_x001A_&gt;ÐÿM@9Ó7ÚM@áËì_x0007_²M@Öø×M@,%J_x0004_N@rJ¿BûM@ß¨oª[¾M@¾&lt; _x001B_îM@Õî±ÌÎM@7t=ã{ÓM@_x0013__x001A_M,YàM@Q#¾M@_x0004_/·2åM@Ý7âK¹M@(XxJµM@s_x001E_z7øÆM@_x001A_3WD_x000F_»M@VÖ±_úáM@ $Þ/PóM@Z(D_x000E_æM@$_x001F__x0006_×M@_x000C_ûðtóM@Cªé»ÑM@ðÿ¥_x0002_\ÒM@W?Ð\ãM@×#ªµçM@CîA÷ÛM@_x0017_h¨æÅM@ýT_x001C_ØÜM@+»²DÂÈM@"C0_x0011_éM@_x0002__x0003_`VkOðM@_x0010__x000F_Á=´M@$Q:a¼M@:B¹_x000B_´M@`².¾M@_x0002_×k`»M@»ûÔÍÖM@%_x0018_ºÞµM@W~©CDÔM@ïèÄ_x0002_¯M@¶_x0008_hßM@Ë­5µÝM@·C1ûàßM@tI$¹$ËM@«5´ÒM@ÐRG6ÄÕM@«ÀÃ`éM@óRùøÇM@¿7Îù´M@c_x0001_I\ØM@&gt;£CÊßM@`æõM@»§¥JoÅM@éè}¼y¿M@Ä_x0012_´'ÅM@_x0010_DhM~ØM@õ_x0018_+ªM@_x0008__x001A__x001D__x0014_àÓM@¡51]úM@s°	P³×M@s.« ÍM@Ó&gt;_x0001__x0003__x001D_îM@uðR_x0015_æÓM@ÉÛrIÇM@rUåü×ÑM@7]&amp;NÜáM@@×9îV¿M@ùNÔ_x0005_ÊM@¬[~6RüM@_x001F_=½EPÆM@_x001C_÷4v_x0019_íM@_x001F_¾µ*¯M@Krì^_x0006_ÕM@¢Ô_x001A__x0017_õÍM@_x000C_¡_x001F_OÃM@õ§y_x0001_N@È?[yÁM@pþæü_x0007_ÜM@Í%¯ÕâM@1|_x000F_ÁºÁM@ªP_x0014__x001D_èM@ò?¦»d°M@½ÓöëM@W_x0012_ÿ©_x0002_ÂM@¡ü4&lt;ÑM@_x0005_¢ú_x0019_'åM@G·¤)ÝÊM@þc)A7üM@$ â_x0005_¬M@ùÌ9yÞM@È_x001C_g`òÔM@RÊW(Ì_x0002_N@å?¹_x0013__x000B_éM@_x0002__x0005_üÂçq÷çM@_x0010_/û)ÔÄM@26_x0002_õ¿M@zëå[ÚM@ÁÓ$/+ÍM@@t9ÿÃÇM@A_x001E__x000C_È×M@Hqù8ÞM@b!©¬½þM@c×¤¿áM@Hç_x0003_[¨M@´"î_x0002_Õ»M@(ñkªÁM@*UiÉµM@k/îß¿áM@;»ôÉòM@yÿ_x0001_-¢M@R_x001C_|¯æM@4¸êÝM@i4ùò(°M@ Ù°.ëM@ú_x001E__x0004_~ÙM@¤â_x0016_¼¸ãM@à3+¤ÍM@
©1_x001D_¹ÃM@;E_ÚÌM@ÝY_x0008_Ð!ìM@ã6J¹ÅM@jùÊréM@ eã_x000C_´M@àx«§ÕM@ú£Å_x0004__x0005_{íM@ÐØyÎÌM@0òToÊÆM@(_x0014_h°_x0017_ëM@W£üÌ2õM@áUÛóïM@»%_x001C_ÉM@´åÞÝ@øM@¿òPÎM@û£.Á¹M@#«~Â0ãM@J_x000B_¹ÖöM@_x0016__x0002_¨&gt;5æM@6_x0008_S_x001B_òM@ÂìÛKÄäM@_CÞ_x0001_éÁM@§S¦íôM@²î2)kÈM@kh ÃÐM@ÒtÙ-.ÝM@HÚ1ÿ+ÑM@GP-!nðM@&gt;_x000E_.ðÒM@ÔÞ'GEèM@_x001C_X_x001F_³ªîM@[ô)_x0005_ïM@l@H)¬½M@ÒPÎ±M@NýmàM@ò7_x0003_=Ó¿M@å[ÂZ¶¼M@»­á7_x0010_ÒM@_x0001__x0003_k®øÀM@ØÈ8PÖM@í`_x001B_¿nÕM@_x0017_½_x0006_ÿ¡ÏM@d1§ÔM@=¹;ÃæM@Ó3Ó_x0010_þÞM@@_x001F_e¤_x000F_ÐM@LIf lèM@½3µ&amp;ÂM@_x001D_úCS_x0013_ÄM@Õlx?CÒM@cMçËM@ÁÓñ_x0007_ÖM@­~&amp;zÜM@_x001A_&gt;_x0004_~ÔM@ñV_x000B_¼ºÜM@±ae*ß§M@Lî«6·M@o_x0016_ÃvRíM@ú¤!_x0001_ÛM@_x001C_%2.h³M@ºú0Ô£ÄM@ÂÖ­óÕM@P;¼ïÇM@{!oTÐM@Ñ_x0017_"3_x0012_ÓM@Ó_x0002_éËM@_x0003_;Í«ÉM@ON_x0001_ØÔM@.Í_x000E_ôM@nk_x000F_O_x0005__x0008_H±M@¨ýn_x000C_ÐçM@qØ×
¾ëM@0_x0017_ÃËÄÊM@Ö_x0016_lÀM@ÙÎ//_x0016_äM@&gt;µcáÀM@g§_x0005_#×M@¤_x0003_W_x0011_êM@ôd_x0008_wÒM@[ß¦7sÉM@*Btå¹M@_x0001_13&amp;ÏM@³¥O_x0008_àM@Û_x0002__x0007__x0006_N@/$4°ÑM@áêM@À_x0004_y_x000B_&lt;àM@û.ì¸Q×M@#qè|ÈM@_x0011_É°¯ÂM@¦¥U)ÆM@ýú×@8²M@À\_x001C_¨©¾M@dÑñ¾_x0001_ËM@4ö_x0001_õùM@z²6ÏªòM@jªï²M@¿Ç_x0002_ÔKæM@%F18ÏM@
_x0004_zfdÛM@Vsm¶M@_x0002__x0005_f²_x001C__x001A_ÎM@¥&lt;ó0¾M@N_x0007_öL8ÜM@ö£Ç¦²·M@#'î·_x0013_¼M@H®ðAÝM@qønuDÉM@YÃZ´rÍM@GìU¼áÂM@ZÎÚÑÍM@°ÿD_x0014_¶ÐM@Ë¹Â²åM@«!*#\ÇM@FeæË¶´M@_x001E_GÈûÐM@Y)ðÏM@)ü¾wÃM@_x0003_ge±âÄM@_x000F_CödýÝM@_x0002_c.ÔÞM@_x000F__x0004_¤,ÆM@ª
SÄÏM@;DéÚWÜM@_x001C_w_x0006_tVÀM@»4_x0001_"_x0018_ÐM@ÍöÊÈêM@&gt;½_x0018_ùÏM@_+n:ÃM@¾ÃØ×ÝM@æwÞ1ÔM@´¥ûRéÅM@ãS"_x0016__x0003__x0006_NßM@Ýã_x0015_éà±M@\wßM@
xx°îÎM@À__x000C_Ta½M@k_x0019_©¦äM@Y]¯Ö_x0014_ûM@!.SêM@+»=EÇM@_x000E_èª^ÄM@ùd¨LÂM@°r_x000E_ ÖêM@¿'óúÙM@¹r_x001C_ìM@Ö;ÚàwÄM@pI¿M@ÂÅtÂ³M@¼Â2¶"ÈM@æåûÅM@K£Aï»M@6¤¿ÃÛM@{U¦VÌíM@ðÜÚ_x0019_8ËM@Ç&gt;_x001E_{_x0002_çM@m¼_x0003_ì%ÕM@Æ­sÚ9ÊM@_x0005__x000C_I´²M@o. ÀÔàM@ÁÒhM^µM@t^´g¢óM@É¹ý_x0004_ÈÞM@-{¸Y¨_x0001_N@_x0004__x0005_Þ²ôúÛM@_x000B_ÇµàÒØM@8hZÔM@ÛEa½ÚM@~#³£Å°M@Yè_x0003_ ,çM@o_VØM@ðr7°ÿÝM@5_x0011_cþ¼ÂM@)Å_x0008_ZDäM@_x001C_ÃËÕM@ìzû
ÌM@)N"§_x0001_ÅM@:ÐàCÙM@ß­äM@_x0015_âM@_x0016_óÖßÚM@£_x0011_{¼/ºM@N³É_x001E_·¤M@øÍ_x0014_eÝM@´ÒQô¸M@²ï86_x0006_­M@ð_x0019_PöìýM@_x0001_)îÈM@Õ&amp;íÖGÅM@kä\úvÊM@_x0007__x000B_äEÌM@$ýüc)ÙM@N_x0013_ñ¡nâM@_x0002_$½²ïM@JBq1¥ÈM@îÛG_x0004__x0005_õM@&lt;¸¹ÔøÑM@ 'ñ_x0016_®ÚM@RRU¸ªM@µP 1ä°M@_x000C_GÍ¥^®M@O|5èM@£é_$_x0004_óM@QÁ_x001A_õ¡ºM@VÊL¬_x0017_³M@×@wjÎM@øSóÛäàM@Ë]T]ÖM@sç_x001F_,ãM@3&gt;w
_x0010_ãM@R]·!ÃM@q_x0003_ä_x001B_ü¹M@&lt;Ï4ÀâM@U_x0002_PLÌM@¥åÍ@_x0001_ýM@_x0002_$°Ü+ÀM@)Ê_x001C_Î`ÛM@v$Á_x0010_ñìM@¹È1	AÁM@·^î*ÌM@î¹&amp;&lt;³ÓM@½_x0011_ _x0004_îM@7ìàçºM@;tâ6®M@åÉ½¼êÚM@xãÒ&amp;ùM@f`·_x0015_nºM@_x0002__x0003_7_x001B_Yª*þM@Ú_x0012__x0017_ÁP§M@ñµö&gt;jÌM@_x001F_bÎöTÊM@WÓø¢båM@e®NÊM@I°ÑÛ?ñM@ _x001E_¤ÖM@iFràM@"4©ÀM@Wº_x0019_ÝÃM@,QmÏ*ïM@U¬M_x0006__x0004_÷M@Ãú©_x0001__x0019_áM@\Ð-íÉM@¿_x0006_ôô.áM@ÈÙ~­ñM@O¹OúM@*/{á÷M@dÄoÉ¶M@«Þm_x000F_pïM@UÏ+¸M@Ï¦+9_x0008_¬M@_x000C_x_x0004__x0003_[©M@,ÂIÜØM@Õl¾è©»M@Sw½h²ëM@[-_x0015_éM@WW½è4¼M@_x001E_mrNÊÉM@_x001E_Ùé&gt;]¸M@ïhb}_x0002__x0004_nÏM@]í3'ÊM@@
âjìM@æº_x0010_l!êM@auU8ÞM@Oh~_x0007_*ØM@kÛpuÂM@¾ì|(EÈM@-EÑ0ÖM@Ûâ4=ZºM@KüA;½M@_x001B_4Á7+âM@*×É²åM@x&gt;â_x001B_(ÉM@_x0001_ßÛNM¸M@Ö°y»ÙM@pÉÔ©bäM@_x0003__x000E_b*~ñM@_x000F_p«/ÇM@&gt;RváÃM@]H_x0005_¼M@N¹ØUÕM@ê°ö¼£¦M@öæqÍ_x0007_ÙM@Ú~`áM@eO·«ÎM@NàBôäM@_x000F_Yàæ³ÀM@õY~G øM@Y¢ûWeîM@RJÕ_x001F__x000F_ÝM@_ñâT*ßM@_x0001__x0004_õWÂ·M@_x001B_é8B»M@A\ëï÷ÎM@'Z= ãM@KaÊ¾jËM@Ð7JÙ_x0011_ôM@ÜÆÃ¶¯M@G¨Î¿KçM@±bæM@r½?6ÐM@ÍE·¿\¤M@TkÏåM@^B[)5¯M@_x0001__x001A_éÖ!¶M@¿Y÷¼M@6_x0016_U·M@ýø´ÝV­M@¿_x0002_óÙM@Ô5ÖÞãM@@Uì¦¢ØM@&gt;¾_x000E_ÖF¡M@_x0015_£_x0008_©M@É #âxÆM@Ï¹¢æ"ðM@ªÌ¸:_x0005_¦M@~_x0006_òÎ«M@Î¤XËM@¬Ù·#^ÁM@°_x0003_êÌèM@$KI?5¿M@ooÏï¬ÆM@ ¨Ð©_x0002__x0003__x0003_ÇM@N¦_x001A_è·M@ÑØ|ÖìM@?(d)÷M@6Úfy¶M@(_x001D_l_x0008_½M@iÕ
xëM@Ô)_x0006_å×M@-¡Ä×ñM@®xõÓ_x0015_ÌM@Â¤þX³M@êË_x0006_UâM@â:i×M@_x0013_ó2èÖM@Û"x&lt;ÓM@×µÔ½ðM@9_x0011_/IZ×M@YN|ÁLÚM@_x0004_²4!ÓM@F/ÑöM@
lè_x0006_ð¾M@|¤_x0018_Ë üU@¨,E(þU@¸iÐ_x001B_ýU@íà_x000E_ùU@,_x001A_n|jýU@YLã]ÿU@_x001E__x001E_=¦9ÿU@_x0001_-°ÄúU@_x000E_Á;_x001C_ÖúU@tÁ'ÖýU@¤1Rl_x001E_þU@_x0002__x0003_7}[_x0012_)ÿU@¢_x000F_TÖÿU@_x000B__ÓÕ÷ýU@_x000B_éìüU@©ÆK$ÿU@Ù _x001C_hþU@í9_x0002_VûU@ #±_x000F_ûU@|cÎ=ûU@V_x000E_¹_x0013_]_x0002_V@×ê.}üU@sxáI_x0002_V@£òç$_x000B_üU@B¼c?_x0001_V@Ë!_x0019_péûU@Ù_x001F_ JüU@M»Å_x0005_ûU@ï}f_x0010_hüU@ÄÜâªj_x0001_V@á¼Á _x0017_ýU@ÒlõK_x0002_V@ÕÈèõþU@ÇÚ;JøU@Ê_x001F_é}ÉýU@Øô*¯_x001D_ÿU@Ì:%ÓÌûU@\ÿÿ_x0012_ÿU@ÄL}aþU@,_x001F_ÅµTùU@áxéæ0ûU@õZPèþU@»îÃé_x0002__x0003_ÜýU@qûv0÷U@_x001B_PuLúU@ÿc_x0016_xÉ_x0001_V@_x0006_òè·ûU@øÖZÑ§_x0001_V@U0ÖäÏúU@_x0004_Â;_x0002_V@½Õ_x001C_;úU@þ_x0015_Ç,úU@nºÝÏ_x000B_ûU@§MM_x0001_ýU@ºJ9ûU@_x0003_M¸1xýU@3ìnùU@ûÊ¾È_x0002_V@d±­n½øU@ÝÃarÿU@õè!á(þU@åùöÅ÷ùU@}^wýU@WùÊïVþU@/"%üU@üt~dWÿU@í_x0002_|+ÌøU@ë=t=±ûU@ÞaFRûU@ª/zXúU@×®Æ^_x0001_V@_x0013_¯ª§ÿU@_x000B_º	Þ¼úU@6Õîã»_x0002_V@_x0003__x0004_òÓ.küU@+~ÎÑBùU@7þgÜÿU@³&gt;y.\ûU@¤Î¬ÐYüU@_x0016_Üÿ)_x0001_V@­RàÄ·úU@d_x000F_P®,þU@øúwÓÌÿU@£`®éD_x0002_V@×`Îm_x0002_V@ü­yÆûûU@êé_x000B_vÿU@S¨çF?þU@&gt;æ1_x0001_ùU@(_x0011_Ü_x0017_1üU@,_x0006_!U^ûU@ÕÄ_x0018_AÉöU@º"º»¬üU@Ä{q/ì÷U@/²
_x0003_V@´_x0008_ ï¶ÿU@ÃEûU@_x0014_²E4üU@_x0002_ô_x000F_¬_x000E_þU@8d"{_x0002_V@±_x0004_ÛscûU@±¼ÃoûU@_x0014_ ÀûU@_x001C_®)åìøU@ø;*\¦ýU@5_x0018__x0001__x0006__x0006_ýU@ Vé;ýU@e_x000F_°ùU@-oÄ_x0012_¨ûU@Wøã²_x0001_V@Èâm"yùU@S_x0002__x0004_#ûU@+8¢ÿU@u¯¹A°þU@k4n©ªýU@W_x0003_QüU@¼yi5ýU@EàÈÀºüU@áµÂmÂøU@¡¶koþU@Ì(JôüU@¦yÿm þU@ä+_x0003_¿5øU@§É_x0001_´ýU@UÞüU@ÆÍ¸ëçÿU@ÞOF_x0014_cÿU@.ð_x000C_Þx_x0001_V@_x000E__x0003__x001E_%;ùU@å_x0005_L¦øU@gÙäÈ¼ùU@}¨}ùU@Ù	§¸_x0015_üU@gc_x0013_ýU@ð:j+Á_x0001_V@ûWú¿±øU@«cçÜøU@_x0002__x0004_iMxùU@0wgÊüU@ÔÂ_x0006_üCúU@õJr/þU@¿Í¥åüU@Í_x000F_7ýU@$¿î÷üU@½íäfÃþU@h_x0010_nUtûU@%gñIÕûU@Áã¿_x0002_£ùU@ÞöÔSùúU@½8Æ©~úU@2_x0003__x000C_ÏÓþU@_x001D_*_x0001_ÃÐ÷U@_x0007_ÍqDÿU@·U@þ`ýU@6¢_eãúU@©Dú"ûU@½fÚI_x0002_V@©_x0011_ÂîÎýU@åÔù_x0008_ÿU@4©_x0011__x000C_þU@üµÞ&amp;^ùU@_x0007_bp_x0004__x0013_ÿU@¹Gßì_x0012_þU@_ELxþU@U¯èxÃÿU@Þ[ÝûU@¢¶_x001D_q6úU@ä
ÆÜûU@Ú«_x0003__x000B__x0002__x0005_öþU@"VK´ò_x0002_V@&lt;\ËöL_x0002_V@óù'¦þU@DåSßüU@qªp_x001E_~÷U@¤s_x0016_h¼ÿU@'Ã1aLûU@\M©Ô_x0002_V@_x001F_v
_x0015_zÿU@à_x001E_VXøU@À_x0001_ýU@;-_x001C_ÞãùU@Àñ³¢_x0003_þU@n7sÒùU@)dO¶ÿU@Öy½ZúU@ÃÏ_x0018__x001B_úU@_x0012_¦ÒøU@)gÚ_x0012__x0019_üU@AðÌÖ:ÿU@ª_x0006_2)*ýU@¢°@ÔøU@_x0016_VfÔÊúU@Ñ_x0001__x0019_ûU@_x0006_ËiÿU@d:ãê?_x0002_V@Þ§Úi_x0004__x0002_V@~ýæy÷U@çÒ{_x0008_ùU@B_x0019_¯gùýU@_x0013_&lt;q9^üU@_x0002__x0003_dODïüU@ÔO'ýU@hÃíµ£ûU@ú©YíôþU@KØæ_x000F_ýþU@Ù_x001A_­«ë_x0002_V@ÕgbNüU@_x0006_H~¿òûU@èë'ïOýU@_x0011_Ë_x0001_V@#ý/«¢þU@f!c¯=ýU@k 	_x0010_ÿU@_x000E_ÉàÿU@BNQ¾þU@,ë7{üU@¡¹_x001E_ßþU@¯_x0006_û»ýU@_x001E_åb"éüU@KÞMN_x0014_ûU@J_x0001_ÕOEûU@èýoRþU@_x0018_Ê_x0004_l«úU@_x0017_k_x0019_cÖþU@¨&amp;|_x0001_dýU@Ýwý_x0001_V@ÑýÂhi_x0002_V@H:É\_x0016__x0002_V@LaEL®ûU@Ýé[9ýU@_x001E_XÒLùûU@»ÇÅ_x001C__x0003__x0005_SúU@¨ójù@üU@ûvòï_x0002__x0003_V@
±îØ_x0003_V@Æ_x0006_gÿU@x_x0016_çðüU@ÁJ\J,øU@0Üêr_x0001_V@_x0003_dy·_x0003_V@W(+g¿ýU@2-ÐºþU@nC¡üúU@]Ô`_x0011__x0001_üU@×:_x0006_±2ûU@0ÉE£­ÿU@)_x0014_byþU@ÏRR]g÷U@ÞÞmûU@Eg[ÿU@(#BºoøU@o¯vúU@iê1ÿU@!_x0004_Ö~KúU@û_x001E_Ót__x0003_V@HÞ_x0001_¢q_x0003_V@_x001C_èfmüU@ã_x0003_ÒVäÿU@_x001B__x0002_üU@ï_x0004_lüU@uRsnÿU@ïI?;gøU@èñO)ùU@_x0001__x0004_Êº&lt;ùûüU@_x000E__x000E_¹_x0019_þU@XKZþU@àÈ1æ¸ýU@ù_x000F_¦_x0011_ùU@Ù¤1£	úU@3é&gt;âûU@ÂD@³üU@D%_x0013_j¦üU@_x0005_î_x0019_YýU@Yg#oïúU@ï°wÒÊÿU@}ÏWtúU@*¸	&gt;_x0003_V@,E ìûU@v_x0004_Þd úU@e_x0003_-_ýU@Ø°¿YûU@h¿ó;þU@ùpÃ_x001B_øU@n[­qüU@CdñZsúU@FÔ_x000C_RvüU@!ÙÑíhûU@¯|å|üU@¢ ¢ýU@zØæN÷U@_x0002_©´¼%ûU@jä{`mûU@c_x001F_¬y(ûU@È_x000E_&lt;EPþU@CÎ©±_x0003__x0007__x0006_ýU@£}ØÆûU@ÉÑúU@ï°õõúU@e½_x0002_ _x0003_V@ÿÜáJ\ýU@]U8ÈÚþU@ãyÂ!_x001C_üU@«~(þU@Ià_x0014_=²ýU@_x0008_®1M ùU@ç·ä_x0005__x0002_V@7ëc¨üU@_x0019_ +À÷U@Yv¬ýÿU@Zdè|ûU@cæÍ_x001C_ÂúU@ÔÁ§`W_x0002_V@¶ÖôNÿU@C4_ûU@iÑç{úU@pÝ ÊãüU@j_x0003_6FM_x0001_V@.É_x0004_Î·üU@úó_x0015_Þ2þU@VÏ_x0014_LþU@§_x001D_S_x0003_V@Û_x001B_2BöùU@Íô_x000F_tþU@
ýÆ¤#ýU@õË _x0001_V@°Û¤|ÜúU@_x0005__x0008_^}#8_x0015__x0005_V@ ©¯_x000B_´úU@á2t_x0004_ÖûU@ÿïÎs_x0001_V@£Ï6ÛüU@Ð2"ë_x0002_V@x¡«_x0001__x0002_V@L&amp;Ð_x0006_üU@ÔÔ_x001C_1øU@yÎÛÿbþU@_x001E_û?_x0015_búU@\Io±ÄþU@â)=·_x0002_V@óJuMUýU@&amp;óLÇùU@Y_x0007_ÜõÿU@hÑw}ýU@$ÅxyûU@_x001C__x001B_IÝñÿU@x\AIJýU@1J!LDüU@	ªçæüU@U_x0015_4GüU@3òÓëúU@Ì°úU@ÖÝ2¾ìþU@_lÚ$úU@_x0019_µ*o*_x0005_V@¡Æà¨4úU@_x001E__x000B_Q¥&gt;øU@p±r_x001B_øU@é_x0003_À_x0005__x0006_GþU@lþU@¡Y½35_x0005_V@âç4¨_x0011_üU@ù%&amp;dQýU@ñ_x0005_ÅýU@à_x0015_ÜQ_x0012_ýU@¨×ïÍüU@Â_x0004_Vµ)ùU@¤nùU@&lt;N»ÿU@_x0014_@zy_x0005_V@JÊxHÕúU@d_x000B_Î{ÿùU@¸ãäþU@ßÍCÄüU@_x001E_8F×ÑüU@xûÿ5ùU@¨ãA_x0003_úU@ß_x0003_óúU@À)_x0011_#ûU@
ð»lþU@_x001B_êL_x0002_ÿU@_x000C_x	)oýU@T³åúU@Ùú_x0001_èÅýU@&lt;	ØÅ±üU@_x001E_;HL¢üU@öÿ·¯ÞùU@Ä­~îGûU@z{c¶ÞûU@ÑëøÏeùU@_x0005__x0008_ë¸è½µþU@Ð,øê_x0001_V@_x001C_7®üU@L,_x000C_¬¼ýU@7rv±#üU@§qâ+ªúU@$hS_x0016__x0001_V@û¾_x0002_øU@üWS_x0003_ûU@3V_x0001_ùU@_x0013_'|_x0002__x0017_þU@_x0004_¯ÆÂVüU@ý¶ºCÅûU@"yßÏþøU@£|_x001C_ûU@¦¿_x0010_ûU@ÈÆ*í¡úU@_x0016__x001B__x001C_^"þU@(¬3_x0003_öøU@S2_x0010_®ýU@×p@(üU@Sl®øU@=d_x0006_ÜkúU@Þ­
_ÿU@kâ_x0002_V@:Êü_x001D_ÎûU@×_x0011_ÏÌ1_x0005_V@;_x0007_prqýU@Áâü_x001F_ýU@ÆÄ2®_x0005_V@h¯&lt;ÔùU@Öq/_x0005__x0006_áýU@¨fQ©_x0005_V@Þ_x001E_Ø_x0008_åýU@_x000C_ÄÕ~ýU@Ö®xc[þU@ëÙü_x0001_ÿU@M¢Y:ú_x0005_V@÷_x0004_Ê_x0002_:üU@ðÐo_x0019__x0002_V@Ý»é\	_x0001_V@¸\eúU@æaÐÛ¶ùU@ú¢ð	_x0013_úU@w?ºBÿU@_x0011_¸_RÿU@\Ì&amp;k_x0001__x0001_V@*°_x001C_:_x0005_V@z|ê_x0008_ÊþU@ëBí¨÷U@ßS/ÈèýU@¸µY&gt;AûU@Ù3»ã,ÿU@ºrÆ_x0003_ÿU@õE^ÂùU@5èTXEþU@Ö9¶]®þU@_x0011_°DÏþU@t`_x0015_úU@v£ÕüU@¬y$ôüU@ÄÞ=þU@R8½ý5þU@_x0002__x0004_ã
63ñýU@Ajè_x0015_ºûU@W½½40ýU@kdFðþýU@æ:r_x000B_ýU@_x000E_Î"ÿU@Qº_x0004_È _x0001_V@ÿ_x0015_«EýU@ó__x0003_]MùU@;!È©çùU@"¢3ÜýU@¬xÓ§%_x0001_V@©ãÌdüU@F¹5³©ûU@W¨&lt;ôöU@$Çõ_x0016__x0003_V@øN"ïýU@ÖÔMsýU@&gt;8C_x0019__x0005_þU@Ïyû_x0013_&lt;_x0001_V@ÙO=)þU@×Æ_x0005_«*üU@© JÉüU@R/Ö;_x000B__x0002_V@À¿³ØñûU@SJ_x0015_çEúU@_x0001_¹rIÑ_x0001_V@_x001E_ä'_x000C_ìùU@´@N
AýU@ÿÎq ýU@cËl*­ùU@¶¹O_x0004__x0006_ÓýU@×¬R9üU@:6_x0010__x001A_ÁüU@_x001B_ÞÜ_x0005_S_x0001_V@æFÅd$ùU@èØF"_x0004_V@@òãýU@_x0017_;=\ùU@Ì&amp;_x0004_åà_x0004_V@_x0019_yÿU@QEò¸_x0001_V@Q_x001C_(6_x0002_V@ÌDCeJÿU@Æs_x0017__x0016_ÿU@o£GÌ-úU@íûÛ_x0001_V@Ò/tåý÷U@î£Ø_x000F_ñU@_x0012_9áØAçU@ÉËü!·óU@æõö ñU@Öòº_x0004_íU@ÔM2Ê¢òU@*õ6{yïU@h_x0018_?_x0006_òU@_x0015_Ôó¯AâU@á]\hîU@_x000C_}W_x0003_ìU@ÍE!2cêU@£D_x0017__x0017_®êU@bäÔ!¢óU@¾Õ
S_x001A_øU@_x0003__x0005__x0013_Ce_x0002_ôU@_x001C__x0019_ø¿àîU@J¤_x000F__x0004_õU@äuSbïU@!C×)¤éU@ÍÝïÉ_x0014_ìU@»kRéU@_x0012_[i"¦ëU@ìÆ_x0014_éU@_x0007_ßçÜôU@_x001E_¶ÏkºéU@ANÔãU@ê[%]þàU@/4¥Q¯éU@t\°,ìU@°ò8OË÷U@ç_x0016_ÕêäU@_x001D_c&amp;ëÀèU@z_x0005_Øù{ìU@Nyªõ7ôU@ÌlÊEëU@¢_x0006_0_x001D_4íU@Ìq§ôU@/êùÜ8óU@Â);_x0003_OæU@CÝ_x0017_ïU@s_x0001_Ü·ÝîU@£Õúí/êU@D¨¤U_æU@&amp;mêFBãU@Qð_½ìU@_x0004_û$z_x0001__x0003_ðæU@_x0011__x0018_n_x0014_òU@_x001E__x0004_®5¥õU@_x0016_HÎþÇéU@ïX4ÌâõU@_x000F_
rõÎéU@¾¨	b_x0016_öU@, 9øôU@3ø?fðU@\þä_x0014_åU@{ï¨×æU@%_x000C_é_x000F_÷çU@_x0017_öçÄíU@N¤ú&lt;ÓìU@B1ýÖ~èU@±f8ç|ëU@_x000C_ËÙ¾çU@ç_x001E__x0002_ÝyíU@?K9©çU@fqßH|öU@_x000F_](ôU@_x0007_À	:íU@"ÈXf9ñU@´Ä¶c?çU@_x000C_x¹ôU@HÂ²_x0005_îU@_x0004_Ü\A6÷U@Û«RÊ_x001B_ñU@_x0002_}EèU@4ë¼÷EñU@I_x0006_ëU@­_x0014_âäìU@_x0001__x0003_Ùí¥Ã;îU@ÔjO-[ñU@Þ_x000E_ÄFæU@÷Ïn¢¥ïU@{Úa_x0011_íU@òO_x0008_£_x0014_æU@_x0013_IÕ_x0005_8ìU@×_x0010_:Ð*óU@³_x000F_è­hèU@óG¬½óU@_x000C_^8®îU@Ãº1£äU@(Ô_x0015_wõU@KhÄUöU@Æô_x001A_ÛðU@{½_x0011_ÔïU@çH.ûU@ýë¡_x001E_òöU@v¤£YëU@#X_x0015_P_x001E_íU@
â1¨_x0002_çU@AÒÎ_x001D_¢èU@W1«·´çU@/æ¾_x001C_îU@P_x0004_Ð]òU@Lµ _x000B_ïU@¶Á@ÜìU@_x001B_³_x001C_;ÃùU@Rê§»ÀåU@mÊl_x0010_$âU@Á|49´èU@Ê	9_x0005__x0002__x0004_¦æU@`'._x0013__x000E_öU@äk_x000E_,àïU@¿´ÒpöU@N_x0017_räU@Í^[×¼êU@ÐCGEöíU@tÂiaìU@5_x0017__x001A_	êU@&lt;W_x000E_+ïU@Æ0ÛpØíU@YÚÑkðU@O_NZøU@¤¤cùU@ð_x0014_HîðU@ÂOEóU@m«F:óU@"_x0004_ï_x001B_óU@w_x000F__x0016_5ñU@$°O¯îU@_x0003__x0014_º_x000B_çU@N)ÑkûU@Çi²ÆðU@_x000C_Ð¾ÐêîU@aÅ@'&lt;öU@6RvÅ_x0001_ëU@$¹ÏkíòU@Þ_x0005__x0011__x0010_QðU@4µ_x0019_ÿäU@ï_x001E_ôæòU@Ï,·yûíU@Tþ_x0015_zméU@_x0001__x0002_èoôU@èaYQôU@nÇú_x0006_ðU@¬±¿EpòU@È_x000E__x0019_gïU@²Þ_x0001__x001B_ðU@_x001C_¬n_x001E_êU@¾n±­ìU@_x0016_1zûùU@ªäþdtôU@×n×¡þéU@5}+kKôU@°Ó@êU@¹ÝÇmñU@Ðb§¡ìU@Æ_x000C_}UñU@}Üäù_x0005_æU@#ÁïU@Y/_x0017_çU@âb_x000F_ÄÑòU@¯ºäO_x0001_òU@ù¢ã¨ùU@`(­_x0018__x0014_îU@I½nc2òU@ß~_x0014_HqøU@à±&gt;w&amp;ðU@_x0019__x0014_ÿ#ìU@O®_E0îU@£wÕîU@p_x0016_.´åU@ÁÔ_x0014__x000E_õU@_x000B_ÑU_x0008__x0001__x0002_ªúU@e%»9ðU@íÞöå_x0011_ôU@ÖZëU@ã`;_x0013_¶îU@ÈOlìU@³+¶NõU@ÔfÒ_x0015_ÙòU@¯¤^êéU@Ì0_x0019_¢âU@PÆ_x001C_7æU@_x0017_/;ãäU@SêÚXîU@_x0002_ÊWÜ'êU@Ó ~ÅWöU@h_x0003_Áá"ãU@¬týðU@3@¹_x000E__x0016_èU@_x001E_4Ù&gt;áU@_Àê.ÝåU@ðLl­öU@«Z_x000B_äU@_x0003__x0011__x0005_öU@BåfwÓâU@_1	àÅóU@_x0012_#gw*öU@ýÝÏóU@_x0015_c8_x0014_ïU@ß	I_x000B_íU@_x0005_5]ôóU@ÖX4|÷U@ª_x0011_Q_x001D_êU@_x0006__x0007_c¼_EòU@P	YsïU@[ñ`täU@²¶·þèU@ÙZ~_x000C_ðU@Wn§_x0006_ìõU@_x001B_Ã_x0016_éÔèU@t_x0005_ë«ðU@_x0017__x0011_\e;òU@C¨L§)àU@_x001B_0eõU@ËîkGæU@yªH_
õU@_x001E_Í_x0005_B8èU@_x001D_G«Ý#èU@°hó
páU@&lt;4_x000B__x0002_iíU@©ØéâíU@\5L_x0003_øU@î9_x000F_èûU@«=$AåU@_x0018_±_x0003_â÷òU@§]V_x0008_0èU@_x001B__x001E_üAWóU@F_x0004_ã3ïU@ùïU@®½_x0001_ç®ëU@Ïñ²SèU@åÑJYÎëU@2Ø_x0012__x000B_ìU@_x0010_µßëU@é4Ã_x0002__x0003_µíU@Ü×SÕìU@X_x0016_xDéU@}µÏãwóU@_x001F_ë_x0011_ëU@Õ_èöéU@Ù0YÒoóU@_x0017_%Z_x000B_ñU@"@çéU@ñØáäU@²³ -2çU@1Ãã_x001B_rìU@DdóU@._x0007_?Ø«èU@qIWÂ#ïU@è¸s!_x0001_÷U@ØRç'JêU@søËW­íU@ZU(]þøU@¨|±ÌåU@T_x001A_._x0005_xîU@_x0005__x0015_ +yëU@µ8øU@´§¿¶ñU@`lÈØ=ïU@_x0013_(TîñU@=PYýUôU@_x000F_Ún¤îU@_x0010_'ôÁ_x001E_òU@0«=u÷U@~ðóU@_x0017_dòU@</t>
  </si>
  <si>
    <t>3cd6aca29790c40c7bf0be563c1a94de_x0004__x0005_(°lCÇèU@ÛRx_x0001_læU@&gt;m_x0005_ïOøU@(.X_x0017_ÒäU@&amp;·_x0003_Â_x0015_ðU@¾å}ÃîU@¬&amp;_x0017_cðU@ÏdGïU@¨ÿÇÍ°òU@)tS!çU@È*`làéU@éUÄ¹÷ãU@òqøU@ÀÑ9ñU@Úu÷0}íU@/(ENåU@ÜôÁ§éU@î~}DÐêU@áÎ=ôU@í¿]#¤ðU@Ú²ß_x0015_ëU@¦_x0016_Û¦UùU@?}¾LµìU@_x0002_Få2íëU@¤¯Ó_x000E_»õU@_Ô#HìU@iòoêU@o4L÷åU@$ø_x000E_%ôU@YGj¾\óU@°´`yçU@°æZ_x0001__x0003_BèU@ß(_x000F_mçU@­c© zòU@|FÀäÞçU@OtÛèU@_x0008_º½ÆôîU@fB¿ôU@ÀnL_x001D_fìU@uýCÜÉöU@_x0002_
(ª1õU@ëÖÿ_x0012_¸ãU@_x0002_û_x001A_âÜóU@XDûúïU@ÖãküðU@VÙj)CðU@ë¬=ìU@:o1ðU@`ñzéU@Éküó»íU@uÉ(âùêU@a~_x001B_[ÛêU@RÔ³éU@k{0ÀñU@_x0014_0/î&amp;éU@uéz×òU@ÂÐÑßPòU@µ»âz_x0007_èU@6b´4_x000E_÷U@GHòf	úU@_x000B_µP'0æU@_x0011__x000E_YëòñU@wDú9õU@_x0001__x0003__x0005_£VÍëU@ÝÃA_x0010_cçU@Ñ_x0012_JlèU@_x0002_M?$·ðU@à¹5	êU@J5_x0012_6-ùU@_x001B_ÏNºëU@Zº1SÔðU@,_x0013_¨_x0015_óU@_x0012_Ç§,ëU@_x0005_¨ä	FóU@¸^ÿµEòU@_x0007_Ô¨¯_x001E_õU@_x000E_éÃOíU@_x000C_o_x0011_åðU@°GtjèëU@_x0012_QwmëU@³ÝRuEíU@!ÚÓ¥íU@vCï¹_x0008_éU@WÚ_x0005_@íU@_x0012_v_x0003_êU@^:_x0018_üèU@k_x0014_aÉøU@hÆÖúU@øÉ]yñU@çö7ëU@Ý8e_x0003_õU@Ü2/vêU@6é_x0019__x000F_îU@:dbnåU@_x001E_lN_x0001__x0002_ßæU@]Öl\WõU@¨?$EÐïU@ñæ¢0ËñU@¬r_x001A_¼åìU@ÃÐ´èæóU@MZ Ý5äU@9DÚ)íU@_x0001__x0005_ âU@ß»äêmâU@ªau`L÷U@®`ÜüîU@:;æèU@¦8oKfúU@F4:~ãU@¸'é_x0002_óU@{ê¿1ÿæU@ZÇG¹_x001E_éU@ñ4
KsîU@ÆÑ¦_x001D_ôU@./ø2ðU@Üæ59¸øU@)ò&amp;ÚêüU@|X6Ò¹òU@,ê ¾æU@ññlNíU@v|g[íU@'Î_x0011_V_x001C_ìU@ð_x001F_ß·§öU@p}þÈ/÷U@£Ä¥ëU@Û©_x001F__éU@_x0001__x0002_,D_x0012_NóèU@!ô£ßáU@üôgXíU@_x001D_àõ_x000F_-îU@gUëÊWêU@1_x0007_?ä ãU@Î]XPëU@_x0012_°ìôfòU@Xnòé­÷U@.7êåU@_x0008_¥_x0015_&gt;2éU@Ìì5NZåU@_x001F_,nðÀàU@P¸¤L_x0001_öU@ù_x0010_ôÚïU@Ã¤uÌåïU@Kù~{#äU@§øí©ìU@-ó\ãU@ÙÙ«WÕéU@$ß_x0019_¥çU@Ø½.³ïU@÷@ÊïôU@íÇ]$ñU@uÉ_x000E_ìÇìU@q_x0019_Ì4åêU@Ï8GÇ¿êU@0'Â]çU@ÇXæ1ôïU@ú_x0012_FþêU@QLèAäU@Z+k_x0002__x0003_ÓôU@Ç_x0001_èU@¶±áCîU@Ð®¡½FåU@-QÌ¢QäU@~kõ&amp;ëU@&amp;_x001E_0LéU@Ý_x001D_@ø£ñU@ü_x0006_öQçU@_x0001_¢cx_x001E_ðU@ÞuÒIîU@&gt;â¸äñU@R=yÝ¿ïU@-ûHãçU@¤ÀÒ¡=ëU@@ô2ï÷U@R_x0002_³¢êU@
¬ÿ­¢ïU@V\?¾}ãU@¼y_x0013_\½äU@íV
-òU@ 	VÀÀëU@ïMÑ_x0018_ÅîU@Ú-­BåêU@éTzïU@¢5ïQìU@'¤q®èíU@_ß	T_x001E_ùU@øÍ¨åU@]ø(_x0015_ãU@&gt; N¬ñU@r&lt;\_x0014_ôëU@_x0002__x0007_¿ÈÑ#ñU@ÅDÁ_x0001_±æU@O
fDRêU@ÃwºmÖñU@Ó!ðU@&amp;ÜÒzæU@¥NîSníU@ÛI_x0003_âU@fðÊhîU@_x0015_V­CBßU@_x0010_ÿæòêU@°_x0008_*ráU@&gt;&gt;^_x0017_êU@_x001A_¶_x0004_.WèU@»§áehëU@3lÿðª÷U@:ùpe_x0006_îU@þL`ñU@ÛÒÜÌºðU@®² èæU@&amp;«ó{ÍõU@cæ_x001F_ZðU@ç£ÿ_x0002_àU@_x0008_½PîU@_x0011_«*UïU@j:íÍÐíU@_x0004_b{¥aîU@ÈË_×ÁòU@E_x0014_ªÑVìU@Z"_x0005__x0017_íU@_x001C_#_x001A_ÿ±õU@_x0012_+Gg_x0001__x0002_òìU@ÃÝ¤_x0007_åU@êØ5ÏÖöU@«çà¼wðU@Ãç­³uéU@6ÚÓnhôU@A\é^LïU@	
81åU@gâçX÷U@ù~{WÑçU@9ýüÑéâU@ûF,¼øìU@ÞPûNñU@ª¦¨¸oP@»+5P@@òùh_x0002_|P@¾ñ_x001F_bl}P@V¿(_x000C_ñ|P@ZÞÅ×qP@Ä_x0003_ûcP@¥_x0014_VQRP@ªÓøÝLP@ôBz|ÇP@×{_x001E_µÐP@r_x001D_ë&amp;¨zP@_x0019_±_x0008_¾P@y	_x0002__x0007_BP@vá6nxP@s9î_x001D_pP@A¤z×äwP@¼KødôoP@L&lt;_x0015_w_x0005_mP@_x0001__x0002_Öo~Q_x001D_|P@0\Y_x0019_¶|P@Û­Q_x0019_oP@S(ð_x0014_ÌP@ê_x001B_2ÇzP@_x000C_y}þpP@
O³µDnP@ÃàÁ;ÍoP@És_x0006_7,{P@¿"§ÉvP@ãc3WKmP@kU:qP@sùJ9P@JV©\IoP@r_x001F__x000E_¬ÛP@O~
§htP@¸|ÓâqmP@ªÚn¨_x0018_tP@_x0001_)_x0003_ÖCqP@^oP@ÊÕºäP@k¤låovP@^_x0016_-P@?Ð_x0012_3tP@Ù×$ÅvP@rC_x001B_.P@¿_x0011_P@3µ+P@8¤¤_x0015_§P@'z|êÑP@:2_x001D_r/P@_x0002_C_x001C_D_x0002__x0005_P@1_x0006__x000F_d`{P@èwÙSiqP@ÉS÷[±bP@
;dÝKP@Í0_x0004_yP@Æñ7èãtP@¶_x0018_ÒrP@bÎùÖ·P@@+¢QvP@&gt;x"õâlP@._ÿÄÂP@_x001C_)=ò¬P@î*¬NP@¿?Ã_x0004_pP@¼_x0003_/9wP@¦_x001B__x0018_µ_x0018_~P@Kj÷ÉömP@aÆÄÂýjP@§_x001D_ÔuP@_x0001_q¶-fP@É±}°k|P@QEõºrP@A_x0008__x001A_7\pP@Ú¸·_x0011_=P@|îzP@ä
ãèP@Ò;_x001E_²ü}P@v¶&amp;_x0013_I|P@pWÿ­ÿfP@cFá0P@ÒPS&gt;P@_x0001__x0002_7\YU¤|P@_x0003_ÿ_x0008_¼pP@ÝdÓÆêjP@çg¶PHP@¼±½+}P@pÃ¯ØP@Ê\ÅÈ&amp;oP@Æm ³nP@´0öþ¯tP@©æ&gt;jgP@§Øà2sP@ ¢_x0008_²éyP@:ÊåHmP@ì_x001F_uÎ {P@Ï_x0019_£P@¬N^^yP@YF_x001E_yP@ÙSm÷ÀP@ÙZàÖvP@dQFJpP@OþIP@H_x0007_âF_x0007_jP@àöî²xP@\Øbgv{P@b_x0014__x000E_pP@¢,õ}P@Lõü4¦P@ÕÞ_x0011__x0002_P@?A(êOkP@ËÑßP@_x0010_R3yP@$)^·_x0005__x0007__x0010_P@_x0008_&amp;!M6pP@- _x0017_É qP@ü¿µ|P@ªÕ
ö_x0004_yP@J{«znP@`F$N7P@=5&lt;½IrP@3yÅgzP@B_x0013_^FyP@
ð6âýzP@_x0001__x0003__x0002__x001B_I}P@P_x0007_VÁ¤pP@ý#¿×tP@ªï_x0006_8JtP@lä7Þ©P@{£ÐbtzP@ÊÎ_x0017_¤P@_x001A_)aÖ&lt;lP@Ãm©jP@ÐÝ³ã°qP@'_x000C_íBsP@_x001A_9LâP@_x001C_ÒÃ_x001E_Ë|P@ÅÅØ;{P@*#GP@_x001D_8Ks!|P@Üeí_x0019_P@B³Ñ
ÂtP@²_x001B_FávP@¹_x0006_â_x0002__x0016_P@#_x0007_Kí{P@_x0003__x0005_C_x0001_#ybP@ç_x0018_à{P@Ä¿öíyP@!KbßP@±_x0004_Ä#nP@óé£c P@_x0004_$)´{P@u/_x001D_7¬yP@8½ÔäªP@Þ&lt;8_x0015_ôP@v¾P@_x001E_ð74P@â_x001F_±~~P@_x0019_3wöõpP@³Úêâ_x001A_P@9d&lt;NyP@/ì_µmP@hø©4{jP@ù½¼N_x0012_rP@Ö_x0018_ÉßáxP@jÒù¢oP@_x000C_ê«rP@_x0002_QÒÌ{P@i&amp;_x0005_"lP@_x000C_âètiP@=ö_x0003_P@Ý(º¼P@´ÄEtP@_x0015_ìêzP@ÌÙ¿ÁP@b_x0014_ß¸P@Ç_x001A__x0019_p_x0001__x0002_YP@ÓÛÙP@¥?gxP@õTH_x001E_sP@_x0013_5ñ9|oP@ûù_x0014_*P@O~×Ò{P@Ê_x0008__x0015_ÒXeP@br;CP@±Ü&gt;ð~P@¡ÔaÝalP@_x000F_H?_x001B_P@_x0003_Ã£Ë_x0012_P@ÀÛ¢_x0002_`P@¬ÙÄrP@t&lt;¼3P@F_x0008_ÈGsP@!_x0015_RýOP@ow~_x0004_°rP@êÐ7ÏmP@_x0017_'î?_x000B_lP@îëXmÏP@¢ÎãMrP@Ê(4¤vP@üþW_x0001_P@{º_x0017_ÂP@*`9ÚöP@öß{P@þ;ßV{P@AÖ°TzP@®ÄmçzP@qÇä¹P@_x0001__x0002_45üBvP@LC¼ÁënP@=¤±ðrP@¦³+#*xP@X)¾ÖõP@_x001B__x001C_=ôxP@an©:uP@9)æzP@ý3ÓogP@Gd_x0011__x000C_wP@¹'Á|vkP@_x0008_á:¤8tP@Ògó×éP@_x0008_,¼_x0016_P@í]kyP@;7Ë_x0001_twP@o_x001E_6¯P@Æ_x0014__x000E_IqP@H: _x0001_P@H_x0013_ØêsP@û} wyP@yu/ÉpP@_x000F_Ë¢6õP@eÓF[ÚP@ÜÌ_x001C_¤ÇP@®LPxP@ðBFÓ uP@_$Ó§P@,ÑðÂ9P@=¤Ëg_x0019_zP@M_x000C_»N{P@Ã _x0002__x0004__x0005_1P@~QtþâqP@®åþaP@ÕØ
_x0017_ÊP@È_x0008_Â¿zP@ÒÊCâÝP@_x0008_Õw#P@LÒC_x001C__x0001_P@_x001A_NµÊ¸dP@ûxÉ´¢gP@£ørÙpP@_x0015_³éù_x0002_uP@ËýÔYÄjP@bi_x0003_6ÛxP@âaÕýìP@v1à!kP@i_x0001__x000B_P@_x0013_æµNP@¶{m
;P@{em_x0005_ÈqP@¥$q_x0016_º{P@(!%ê1rP@ð¿Ë_x001F__x0007_xP@sÏól|P@*à}ÉVvP@Q_x001D_©0P@7s_x001A_ÊP@ ëNDÂyP@K×)ÿ_x0014_iP@â/èºyP@ì}u¢½P@ósCiP@_x0001__x0004_I¨¸7nP@_x0004_±&gt;ÄhP@Ê*_x0002__x001E_P@(7pP@CÝð_x001B__x0013_qP@±Z8¤uP@¼2ìJ÷qP@9Mø_x000C_oP@µÍ»'wP@Bv%_x0005_pP@gh_HP@])¿uP@_x001B_DÖØfP@_x0014_±_x0017_AP@è_x000C_H~ÏuP@±5Ú{ïiP@&gt;d÷"ÂuP@2_x0016__x0015_¼ÇP@_x000F_©AP@b%ë'çP@Ú´t©P@OC&gt;#vP@¥GP@û_x0003_+uP@n¾Å²'P@UÄb_x0002_tP@À=_x0010_kttP@_x0005_ëÐé5|P@NTXP@f_x001C_ÿ_P@Ñ¼Î5wP@4Ûç¿_x0001__x0004_®gP@ çÓ5ÍnP@gõ_x0017_LØhP@ YEzP@»×©nP@0&lt;ä_x0013_ÖyP@_x0006__x0003_kx_x000B_P@Þ°Æ_x0002_|P@ôöµÛwP@ËÏãZ}hP@êþøõuP@ö¤&lt;IhP@C¤`¸tP@þ®_x0006_vP@~÷é»ûwP@ODc~P@4P(þyP@Ò6X_x000B_sP@Æ¥_x0010_P@R)À~uP@Ë_x001B__x000F_£?~P@_x0014_økËkP@Ïá¸¯ÁsP@æª$£ÚqP@;$ãz}P@»_x0004_SdP@74Lz«xP@®òp~P@ïïF_x0013_yP@&gt;Ò_x0017_}P@ècèå_x0015_rP@ò2_x001A_K_x0018_vP@_x0006__x0008_OÙ]_x0016_P@àê*ïuP@OLJ5kP@åº~P@þ\ _x0015_P@,_x0004_ E±P@*_x0015_õ¦P@_x0015_©Þ¬áP@TÈúVuP@Ëï_x001B_zqP@¦__x0019_Üú|P@àËUYP@C»n¯kvP@Cà_x0014_ÍwP@@4}Ð±vP@'·_x0001_#_x000E_{P@_x000B_gU_x0003_P@Äâ¬~mP@ÿIål|P@&amp;3¤WqP@_x001B_'©\knP@¤Ä=qP@s§·_x0015_Õ}P@_x0007__x0007__x001B_o_x0013_P@¸_x0015__x0002_*ZxP@½ø_x0005_XjP@_¿ºfÜ}P@P+[ºÎxP@¼ÌðyP@(k_x0016__x0010_îP@_x0017_ùçÂÐrP@W_x000E__x0012_*_x0001__x0002_nP@tWÊA4P@ä×°%tP@þ_x001E_&amp;HP@å¸X¼E~P@_x001A_I^F_x000C_wP@áñ¿RuP@_x0008_zcÄ7xP@x§9K¥P@ífâqP@ÁqÄªúmP@k[¯nP@\£±àP@úlÒÅ~P@á_x0007_ö_x0015_#P@5ÚÉ_x0011_~P@Íd;$_x0018_P@_x0010_?F_x0019_cP@2_x0014_ß)øP@Ì#açlP@KnðiP@ó6_x001D_É-P@±_x001C_w_x0008_}P@Û5X~P@^h_x0018_R%mP@å»uq_x0007_P@_x0002_ÖÕ9P@ë±ÁA«P@ïuÿ[ÆwP@7_x0002_`·P@¦U=ewP@¡ÂåÙP@_x0001__x0002_¯.¦¼\sP@_x0001_¹áhP@S°å_x0002_P@/¶&gt;P@Il_x000C_
ÛP@_x001B_ÃqyrP@©r0ÈsP@wöº²~P@#Ë¹ÔTP@Ý|¡×4}P@_x0008__x000F_°ûUuP@è¤èÑäP@6`3=4vP@_§JP@Züvþ~P@ä°¹P@_x001A_GÜ´kP@¾V=±NP@l(%_x0007_¥{P@.K­è~P@Ý9¯_x0016_rsP@_x0016_*ÝfrP@Ý!Âº_x000C_P@«%¾]tP@pD®ÛT}P@Pô¢P@VH1QsP@.ÚC kP@¯È¸K_x0001_wP@az-9zP@_x0002_Æ_x000C_¾KwP@z*?_x0002__x0004_fP@M_x0003__x001F_×P@kKÃð­zP@æê¾_x0016_hP@_x0004__x0016_\mP@Of_x0001_AP@@_x0012_*suP@=_x0015_]zxP@ÄÉç¸iP@¢³jc}P@¹ÂÿtP@fì}µìsP@_x000B_íªËP@Èn:ä_x000E_P@_x001E_&gt;96}P@_x0018_,h©%jP@_x0004_Sgq3zP@Ë)x§~P@_x0006_ty°sP@ZW=!êgP@_x0002_TúKP@_x0002_î&lt;ã2pP@ÓÄ{(P@mUT}uoP@Â_x0011_­TÚP@ü¦
«]P@N*7_x0011_øP@_x0012_eeP@Ö_x0004_ûÃtP@W;¸_x0003_Ó{P@ëßØÃ|P@íÝv_x0005_0~P@_x0001__x0002_é_x0016_.ýtP@ê)7RØrP@q_x0006_Zï_x0012_sP@_x000B_Î_x000E_ùeP@y_x0002_0q¹}P@´è®©×~P@!fóP@Àá°öºwP@	ñ^JzP@·_x0011__x001A_&lt;RP@Ö_x0014_w~}P@¾r£ø_x0016_xP@¹[°_x0019_T|P@â_x0003_¿é¹lP@{LúûÞfP@¾~lkß|P@Æ( ¸õ~P@*/Æ°wP@²z	IÄP@rñ·x~P@ñÿp?ZP@_x0011_ý±^ÖlP@ç_x000E_@oÏP@ÕÄd¯}P@?òvP@_x001F__x0008_;þnP@ÊêM7DxP@H¨:_x000F_zP@áËK_x0002_ÌsP@ôAéFP@o_x0006__x0006_	dP@e@h	_x0001__x0003_wwP@!Ì¿üqxP@_x0006_j"ÓP@(_x0007_Í3P@á?×ðkP@ó_x001B_©_x0005_eP@_x0008_©
ulP@è5»ÒzP@_x001B_BoÖþP@_x0004_T¼^HIQ@/	ðß@Q@Ì¥±EQ@nðFµ&lt;Q@à`mD=Q@vÙ_x0011_Ö_x000E_KQ@ð:#Ê½PQ@DL;_x0019_OQ@_x0006_^~¸WQ@u»8úKQ@ý_x0012_H_x001B_Í&gt;Q@UÂýÃóJQ@_x001C_wÝßVWQ@Äð¹Ì;Q@Ä_x0002__x0013_8DQ@þ|V¼úJQ@DL2·í[Q@«_x0019_¡4¢&gt;Q@bªO&gt;×FQ@MÒþuÿUQ@æ7!¬_x001F_JQ@Z_x0011_w IRQ@öY3ù÷FQ@_x0001__x0003__x0006_´[»'WQ@Ë&amp;Ü_x0015_MQ@ïrN&lt;ëDQ@ÂnZíCQ@ê-_x0017_	.@Q@­_x0002__x0010_EsUQ@Ò_x0016_cú@Q@_x0018__x001D_õ½GQ@Úßs_x0004_2HQ@_x0018_¬x5dLQ@_x0005__x001F_cß÷GQ@Á~Ú«KQ@_x0014_Ì%öAQ@`IQQ@¾åFï/NQ@tqòÿ¿NQ@ï®_x0017_z_x0008_&gt;Q@_x000B_N.?vBQ@b°ÿJLQ@%uÎ²_x0005_PQ@Z`ëÃ&gt;JQ@y'õÍXQ@L_x0011_$i¢@Q@FI×&gt;FPQ@ÑÞdlOQ@$µCR@Q@v&gt;¨Yr:Q@å@_x001B_Å_x000E_LQ@îKW¤iHQ@Û_x0013_¢ò¡PQ@=Ø^¥QQ@_x0011_NÓ_x0003__x0004_[BQ@p_x0007__x001B__x0005__x0015_IQ@ûFÒ[èGQ@ãAI_x0008__x001B_?Q@_x0012_b'(ÿGQ@_x0015__x001A_
Ü_x0005_AQ@óKsÛ_x0012_NQ@ÀgÉ=_x0019_LQ@_x001D_Êxp²NQ@"_x0012_ÙaUAQ@À9}aJQ@Sc_x0019_ÕpJQ@CÁö&amp;ÁJQ@æ¢HEQ@_x0002_ÝfØ_x001E_AQ@æ÷_x0001_ÙHQ@\_x001D_¡	HQ@b7_x0005_6Ë7Q@á_x0002_@§_x0007_WQ@Ät4å@Q@y_x0008_å_x0008_ùRQ@T8Éå*&gt;Q@J 3®ÞOQ@úÔªHQ@H03pSQ@Ë¤cP&gt;Q@®êËØMQ@ì=ñ4&lt;Q@¶Îq¸6Q@:¾Ó¬ZQ@_x0002__x000B_Å_x0001_TQ@_x001B_BÜ)"=Q@_x0001__x0003_·íHBQ@UÂ¿cNQ@ÿuqQQ@_x001B__x0011_H¾sJQ@3bûàlEQ@ÅÐ­ÆJQ@bÓ_x0015_TEQ@ù®üÌLQ@G³ód@Q@ÏºÌ¡9Q@_x0015_Å9àAQ@5_x0004_²sDQ@ðiXÈR?Q@åÌ½Ã\CQ@iÖìBZSQ@w9_Ò}NQ@`ÈvyÆ9Q@}/_x0002_íQQ@ÚÇ)_x000B_j@Q@_x0013_&gt;´_x0011_­DQ@m_x001A_ZO&lt;Q@pønØÁFQ@ú_x0012__x000F_£EQ@#lmGQGQ@e'iìNQ@´r[/HQ@«_x0003_îvDDQ@h®
JQ@~_x0006_³èIUQ@óLiNQ@üü¢haDQ@ÄÆ¢~_x0003__x0004_*PQ@ú^ÖF_x0001_EQ@@^sQKQ@µ_x001A_{ëOQ@9öèULQ@µeèÛAWQ@2`*/¢XQ@_x001C_­ã;IQ@õ|¯wLQ@¬·_x000C_ùOQ@ýú§ ãRQ@6£UÅßAQ@6¡_£ìBQ@YEþ¢©KQ@tE©_x001B__x0017_IQ@$ñ&amp;$¾EQ@¨|Àu5EQ@ã_x0005_Í}_x000F_NQ@úR_x000B_;¾TQ@Þ·^2[PQ@o&gt;(USQ@"&amp;{4ÂUQ@L£uC§UQ@Xû"ªÐUQ@Gä_x0002_|VQ@x«p&gt;YQ@"Ì :{CQ@ì¡ËäKQ@}_x0012_G#ÃKQ@ºcô=SQ@0îë0EQ@ mæ7dEQ@_x0002__x0003_(|À@Q@©Û7_x001A__x0005_XQ@æ@ÝØe:Q@#gA6ÍIQ@_x0003_L´ç7UQ@_x0019_Î_x001C_áNQ@_x0015_U}'TQ@¨µ+8Q@Ú¡ÍViIQ@6_x0017_÷ÊCQ@_x001E_|SNQ@ËÌ.»ØLQ@ÔC%mNQ@_x0006_ÀÊV2AQ@¾_x0003_´|/PQ@aôïqLQ@ô!=ãMQ@$_x001C_k´1LQ@±V
Û²GQ@C_x0001_ëJQ@5¸¢§;Q@×`³H¥GQ@~Ô¨-CQ@ ü'ÓýHQ@z_x0005_EgOQ@W-4µHQ@Byg¨TQ@Ùq¥_x0010_EQ@ýåÎüNHQ@_x0006_õa-LQ@_x001C_¡Y*fAQ@_x0002_v_x0001_	_x0002__x0006__x001B_JQ@Õ¿º~ÐPQ@ÅúÂøâFQ@jöñäJQ@ÆrM±ÝTQ@ù¸à([Q@-Y_x001D_BQ@y¡ªR_x001C_CQ@á3_x0006_}ÇGQ@½"f8&gt;Q@_x0001__x0019__x000E__x0005_6;Q@+/¬nCQ@3t!OQ@_x0004_jF_x0017_ÚJQ@¶ÕðXHQ@áÏ_x0003_T÷LQ@°Z_x001F__x001F_KQ@ÎuNL6QQ@*«¾_x001B_ôXQ@g´ó~BQ@_x000B_N_x0003_¡JQ@[ñò¼BQ@-ãòi«HQ@Î&amp;¢=VQ@ì¿ÈÍ?Q@ñ.F«\Q@_x000E_Q	
"RQ@zk-ìALQ@òä£
.JQ@¢¨ÐMRCQ@è5î_x000B_@OQ@&gt;Rq#KQQ@_x0002__x0004_ý¿1$FQ@Ö&gt; _x0001_KAQ@rQ_x0011_WÖVQ@ämK¡_x001F_SQ@5q_x0005__x000E_HQ@_x000C_óÝ±:Q@ *ö1&gt;Q@_x001C_líQ]MQ@ìc¤HQ@È_x0004__x001C_¯A]Q@-w\HÝIQ@NÍÀñdMQ@_x0013_gÀ{åYQ@ëZó£SQ@²)_x0017_¦ûPQ@"¡_x0013_KMQ@áêw_x001E_&lt;NQ@²_x000B_EZ`=Q@ D¤RJQ@7_x000E_ÁGQ@Ø_x001B_ZéHQ@":ø
OQ@aä\ë.FQ@ÒHu·°JQ@¦A «JQ@i@l¨ñPQ@nÏ\ÊCQ@å]ïFSQ@´1k}þ&gt;Q@_x0003__x0015_Ê\½MQ@Gãì{PQ@D_x0017_£_x0004__x0006_±SQ@#_x0001_ÅJOQ@÷¢ÐÅDQ@Çq`)6KQ@n«kÃ=Q@$8¨BÍEQ@×é"dGQ@ðg»_x000F_EQ@ØûÂÐKQ@±_x0002_-¶`TQ@_x0013_ñí_x0005_UQ@ê®_x0004_BQ@¤~4ÍBQ@u_x001C__x000E_Ý¾?Q@VÀ'àâHQ@§°#p0TQ@_x001A__x001D_û¯KQ@×ÿ¶*QQ@}lQ
@Q@;xB¤RQ@Í_x001A_qPQ@êOy_x0019_XQ@1ëû_x0003_@Q@ïa-«pHQ@"§9èKQ@Çi_x0015_ëIQ@6ÞÓOQ@Îl_x000B_KQ@Bõ2­=Q@g*ÐTQ@£²rË÷EQ@ -ùõDQ@_x0003__x0005_°£{&amp;SQQ@!_x0011_»g&gt;Q@_x0010_	píSQ@ \¬S£AQ@3É_x0003_.»AQ@AÖºvMQ@Qq_x001F_$tTQ@ËgAäTQ@~ÂþfRQ@{?RçPVQ@tAøRPQ@m¹`æBQ@3iÑ¨?Q@whç=Q@q[m_x0017__x0007_LQ@öð_x0004_]?Q@ðê&lt;â½LQ@f_x000B_ùVCQ@Ê$_x000B_v?Q@­ü£Ø_x0004_FQ@òªÐSQ@.¹ë_x000B_÷MQ@õ¤¨«¹AQ@ß_x0007_2_x001E_yGQ@4_x001E_§#AQ@ä_x0011_&lt;_x0013__x0002_NQ@A_x0001__x001D_`ÙPQ@r_x0017_·C&amp;@Q@~2Ü ÍNQ@é_x001A_Í8RQ@.«Ò1 CQ@A0å_x0002__x0003__x0001_DQ@Ñ&gt;i
ÖTQ@LÆÙy_x000C_MQ@RàØ_x0011__x0018_EQ@§_x0014_L_x0003_FQ@1Ý5Ü%MQ@Ãk@h¯IQ@ÙaQQ@á©_x0012_í?Q@üE_x001F_^mBQ@±ú&gt;'PQ@?£jZWOQ@üÈA;Q@ mi@/IQ@Xç#¡_x0013_VQ@: ì]MQ@"Çè_x0008_Þ=Q@õJ"ñôQQ@À_x0004_êêâUQ@_x0013_3hà_x0007_:Q@éªÇ_x001A_GMQ@ùà"ß;Q@B¿r$þBQ@P¦`XQ@ÐÚÅRÓ:Q@o­KTQ@A_x0017_FFQ@_x001B_&amp;RQ@¢dFÇRQ@©&gt;9_x0001_OQ@ßù+KQ@Ò}WQ@_x0001__x0003_ÕÞ¤LQ@Ë_x0013_Ta_x000E_RQ@r¶êª÷VQ@\_x0014_ÚúDQ@uRéL_x0008_;Q@~v_x0012_{RQ@Ì~ÏOQ@£è_x0018__x0002_ÓNQ@_x001C_p½=Q@5a_x0004__x0004_QQ@k±4zIQ@(_x000F_ _x0017_UQ@ý×«ÊÌFQ@ëûé}@Q@ßRÔÑGQ@éñ¯»bYQ@
¸å$9Q@Ü_x000B_³IQ@Ú³Ú63BQ@KÛ |OQ@Zû«ØÝWQ@F¬`#DQ@¾_x000B_¦ËªLQ@_x000E__x0017_!&amp;GQ@_x0001_KYoKQ@	_x0018_ÄÇOQ@YÞ5+FQ@àëgXç8Q@à_zå_x0008_MQ@-_x0013_ò$_x001A_EQ@ùM¬1ÝRQ@é(ì_x0011__x0002__x0006_«BQ@_x000C_®²]FQ@_x000C__x0007_Ó|LQ@_x0012_q&lt;º|&lt;Q@¡«áPKQ@]oSRQ@_x0001_i_x0002_.ZJQ@ûçÓçLQ@çæ÷_x0019_DQ@ôå¸çEQ@áåïÙKQ@_x001B_àÑwVQ@Ó&amp;R;MQ@_x0003_&gt;P¡dKQ@?«î3_x0015_PQ@ÿÃb_x0016_#BQ@×É_x0006_vGQ@Ý¬ì­;?Q@løàm?Q@!5D&gt;GQ@ÞBÑþIQ@T_x0004_¿©_x0014_RQ@_x0005_tØP_x001C_MQ@óQ*&lt;HQ@¸2ãÊDJQ@ÞcIQ@_x0010_FÑîMQ@NÆ	¤IQ@R_x0016_2Í&lt;Q@§_x0005_ö@_x001F_HQ@_x0001_ÆíÿÑMQ@óuÞ6âGQ@_x0001__x0002__x0017_ý_x001E_¿.VQ@a_x0001_þ_x001F_FQ@ý¯Ó_x001D__x0017_TQ@¤_x001C_N_x001A_+=Q@ß"	GQ@Ý3TDQ@¦7ÊÊVQ@Ø_x0006_`_x0016_	BQ@äk«_x0011_?KQ@þÝRçZQ@®LFÒAQ@j8A_x0003_^IQ@ßí_x0006_ØEQ@Hn_x0015_¨µOQ@[}¥lGNQ@ºÊ=áLQ@i£gFQ@÷+Ç_x0014_¸QQ@_x000E_,éZQ@_x001C_dÅO_x0011_ZQ@«H¶R)NQ@_x001C_z´_x0010_&lt;Q@Ü4érIQ@*ä3°BQ@_x0010_ÿÍËQQ@ÅëVQ@XT&lt;+$UQ@z±õø÷IQ@_x001F_!OL&lt;Q@î_x000B_%mBXQ@~_x000B__x0007_¤DQ@`_x0015__x0017_Ç_x0001__x0006_6OQ@Ì_1	tFQ@0ïªÕ_x0004_SQ@_x001C_·:Ò@Q@Êìµ_x001A_FQ@ñLXQ@_x000E_®úl_x000C_QQ@øA$ÝkUQ@#_x000F_JèWQ@_x0014_¯_x0012_ÛQQ@çXÛIQ@_x0017_dª_x0002_IQ@6tÎåCQ@Ò_x0011_ÊìJFQ@ÃPÿµHQ@|À_x001D_ô°YQ@yÀÓÛDQ@_x001E_-_x0003_î&amp;IQ@¬U¥v¹CQ@_x0011_¿k¤PQ@Æ_x0016_¨SQ@Â_x0019_âÊ¶PQ@gW¤@_x001C_GQ@ÁJåe.?Q@·"}r¶&gt;Q@Òy¡ó³8Q@_x0005_­DQ@»¼RQ@v
bFQ@+V(ÞhOQ@_x0001_Ú;t3SQ@4©BzDQ@_x0001__x0002_AS_x000E__x0014__x001B_QQ@g+¸ÿ£[Q@èÕ MQ@_x0001_¦	_x001F__x0015_CQ@_x000E_§£&lt;ÿFQ@{ÂIQ@_x001A_è×ðCQ@$_x0007_|D\Q@frÓÚRQ@ÃÎÀ\KQ@Ñ«d»KQ@èï+ú°MQ@ç-_x0010_KüTQ@(³ò­FQ@_x0001_Ý	1°OQ@,_x000B_5_x0015__x0010_DQ@ynÊHQ@ö;¶YQ@_x001D_QÃéÔDQ@Ní§l³FQ@_x0012_DÚAQ@
3Þ&gt;Q@¥_x001D_~EQ@;Yd®VGQ@±$&gt;CQ@Ú^U#mNQ@KÝ6£¦NQ@5&gt;_x0005_¹LQ@þ=H¢_x0019_YQ@!­\È_x0001_=Q@Å_x0014_®Ü1ZQ@¯ e_x0001__x0006__GQ@.3Ü_x001C__x001F_^Q@9¹å3GQ@50DVQQ@eZÖgÞSQ@þ_í{'P@A¯_x0017___x0002_P@Ï©ú _x0010_P@jä_x0005_°ÞüO@y£_x001B_á_x0002_P@bõÚdóO@³_x000C_#ÏÜ_x0019_P@Üöl_x001A_P@_x001E_ÀQ±_x000C__x000B_P@äµ;I*P@_x0011_´Þ_x0006_nîO@«1ÁöÓ_x001C_P@í«íÖó_x0019_P@©ñÆÛf2P@¯_x001B_»_x001F_P@L¿¸û_x001A_P@à$_x0017_P@zjÊæ_íO@6ÔðÝ_x001B_P@d_x0003_Ï8¬+P@]Àp!_x0013_P@Ûä&lt;_x0005__x001D_P@d+JÕc_x0015_P@-_x001D_þ_x001D_ü_x0004_P@\}aÓ_x0013_P@lÂÁ
b#P@¹ÒwüO@_x0002__x0004_ñ=ÞÑ_x000C_óO@bµj$|
P@?&amp;®îK	P@Q©Æ_x0014_#P@#Ðw­Õ#P@û8gòÔ'P@g_x000E_ÃÅ×_x0015_P@!_x001A_rõß_x001D_P@_x001D_ÞåC_x0011_P@IûT_x0007__x001F_P@~
P@­»'kïO@×dr_x000C_7P@©þlp_x0019_P@_x000B_e_x000B_Ï_x0003_ P@LÅÃ_x0010_P@2#õl*_x0008_P@
¬ó¥?_x000E_P@_x0018_-^ÎB_x0019_P@)r_x0004__x0001_Ã_x0006_P@àN	,h_x000F_P@	ÿ&lt;Ï_x0012_P@sHaÅ«_x000E_P@_x0001__x001D_\î&lt;_x001B_P@uá·{(_x000E_P@è	(c
P@}L¹ä_x0012_P@_x001D__x0005_Îö _x0005_P@c`Ø_x0007_a_x0018_P@_x0018_ª_x001E_5_x0003__x0011_P@Î\©V_x0015__x001A_P@¨_x001F_KÐ_x0002__x0003_ö$P@¤33_x0016_?/P@cûP_x001D_Û/P@ç&amp;OT_x0007_#P@ù_x0002_v¥_x0015_P@½±_x0001_5ðO@d.ëøâìO@³dÓn_x000E_P@$)HÅõ#P@_x001D_ñü.å_x001A_P@mj_x0006_,P@[¸Ø^_x0012_P@L¸]Öû_x0012_P@×gÈ_x001E_P@5®_x0001_Ø_x0017_P@_x0003_'åÑ(P@çÍiå	P@3ë_x0019_Ö&amp;_x0010_P@Ër_x0012__x0013_P@ß¯U)_x0016_P@¸c¯Kú_x0001_P@ÓFÚ{_x001C_P@VÀ¤î_x0007_P@W¥K_x0016__x0004_ôO@7_x001C_,P@1¨CÛm_x0011_P@º¥
¶NþO@_x001E_C·ðO@0¬Ä_x0012__x001E_P@ÕâFü_x0011_P@_x0006_]­Å_x0006_P@èëÕ_x0014_P@_x0001_
_x000E__x0006_5 Ë!P@Î±aX¸(P@_x0003_ð%Å_x000F_P@¹º_x0015_P@y[Þ+_x0014_P@T°ð4_x001D_P@ù|ùóª_x000F_P@µÓþV_x001C_P@Au]C_x001D__x0004_P@_x0016_£Û_x000B_P@*¹ó}þ_x0003_P@_x000C_fÃÔ_x0002_*P@Ïÿ/q_x0017_(P@"_x0008_æÞ_x0006_P@ÙC7Ô_x001B_P@_x0017__x001F_¥]q	P@Gº_x0012_ó_x000F_P@sÖ0_x000C_P@_x001B_AÝ_x0004_P@«êÌ-Ú_x000E_P@ì_x0010__x001A_G _x0014_P@9·_x001A_±_x0013_P@Õ_{ÈÎ_x0007_P@uâòÔ²_x0004_P@D_x0014_çÑ&gt;_x0014_P@ÚáÈ
P@yl_x0004_1_x000C_P@æzõ_x0012_P@æÉÇF_x0005_üO@^Ù_x0011_À$P@_x000F_¼"·ñO@Ô×¿_x0002__x0003_0%P@ àÈïôO@»jbóê.P@ÓwR _x0016_P@ï_x001E_Më_x0014_P@»ùt¨â&amp;P@_x001C_ó_x0011_&amp;í_x0011_P@eæv_x0012_P@¦³{é·_x001F_P@_x0018_H_x0015__x0003_P@^¥þ_x0019_P@ÚüM	o_x0010_P@¼Ç.£ª_x001D_P@á_x0001_ª*P@ÛÞm­¹÷O@H¤QÌ_x0010__x000B_P@C#9.âO@£Ð_x001B__x001A_P@úP_x001C__x0001_2P@dâÉ@Ó"P@kr&amp;¿p"P@©ì5_x0004_P@÷Ëá_x0019_å_x0011_P@i¥!¤ô'P@_x0005_ÎìË'_x0003_P@`}~p_x000B_P@_x001F_&amp;R}¤_x0017_P@_x0015_Ù_x000C_gõO@Ù_x0012_ªÏ_x0013__x0016_P@_x0010_¤X_x001B_P@k4÷µ_x0003_P@hêÎ(_x0015_P@_x0002__x0008_`6V_x0010_}_x0018_P@ÈõD_x0003_?_x000F_P@vI:.ð_x001C_P@H¿$:_x0005__x001C_P@_x0013_JbÆ"_x0007_P@õõ­ÑZ#P@ï_x000B_
P@ñ_x0004_k&gt;_x001D_P@_x0014_A_x0004_3?_x0008_P@ß_x001A_0_x001E__x0004_P@2ÀÜÑ_x0008_P@\_x000C_¥)Á_x001C_P@ÎLW_x0016_P@_1õþC_x0002_P@Ä_x001C_&lt;_x0013__x0015_P@_x000C_èWè¦#P@ÄáÜr_x0007_P@6jÃ&gt;Ò_x001D_P@9ãÕmÑ_x000F_P@nN_x0015_Ó¿_x001A_P@hO?P­_x000B_P@îd_x0019_ó¼_x0016_P@_x001D_IÕ_x0006_öO@êmö_x001F_P@_x0001_ç_x0007_ñ_x000F_P@_x001B_=ÈøO@µ8\Fs_x0016_P@Q_x0011___x000B__x0001_P@ÿEi"P@ð´^_x0011_P@Q`KmM_x000B_P@_x001F_æí_x0004__x0006_­ùO@#²aB,P@ÜÏøÁï_x000C_P@+Y£_x000B_K_x001A_P@vXµ(&amp;P@Iû@_x001B__x001F__x001F_P@oéÞÿû_x001E_P@¯{aR_x001C_P@ÌQÝ_x000F_,_x0013_P@$ü~B_x0005_P@_x0016_D_x0004_L_x001B_P@_x0003_Ôc ù_x0015_P@»
y P@Ýýa_x001F_$òO@Å_x0015_[+_x0011_P@,_x0018_ËlF_x001E_P@_x0001_Ù	Rµ"P@_x0006_2_x0011_3_x001E_P@ª_x0019__x0008_I·_x0014_P@®_x0006_ï_x0007__x001C_úO@u&amp;Jí_x0002__x0015_P@	;_x0018_÷O@ò¥Ðïp3P@_x0008_®óÜöO@m_à®Á$P@x3qC_x0017_P@³úóÖ_x0001_P@ß\é_x0013_¶_x0017_P@üø	Ì_x0004_P@üEF)P@{æM}8_x0016_P@ _x001E_á_x001E_3P@_x0002__x0004_êØ:!ü_x0017_P@ÊÅ_x000F_ö²_x0005_P@jvMV_x0019__x0008_P@cè_x000E_,S_x001A_P@Ñ_x0001__x0002_ú^_x001D_P@c_x000B_n+t_x0013_P@_x001D__x0005__x0006__x0012_)P@éÀoÑ$P@{¡_x001E_É_x0013__x001D_P@Ú_x000F_ÚM_x0012_P@_x0017_pÿeè_x0016_P@tli·_x0017_P@z_x0010_Ì
P@ê_x000B__x0015_o_x0006_P@_x0005_E°a_x000C_P@©wHp«_x001E_P@·_x0010_GIä_x0018_P@_x001B_¶nç_x0005__x0014_P@5_x0005__x0019__x0014_Ü_x0015_P@Ó_x001B_«.P@_x001E_¹¦	_x001B_P@¡U}/P@ ð"`*P@b_x0014_N[_x0006_P@_x0003_VÒâ%P@ìß.._x0014_P@_x0010_L_x000F__x0003_P@QüJÎ_x0006__x000C_P@ÜcY!¨_x0013_P@_x0001_zÂÛ	øO@_x0017_£^*_x000B_P@Ü_x001C__x0018_ê_x0004__x0012_&amp;P@×_x0017__x0007_Î1_x001C_P@ö_x000B_
_x001E_'_x0018_P@æ_x0005_¦_x0016__x001C_P@!e²Â_x000C_P@U
6k4'P@3c¥_x0018_²_x0001_P@Nm0Î=_x0007_P@¾Û}õ_x000E_P@_x0010_TÆgº_x0005_P@vxÞÕ»_x0003_P@ jÝj5
P@IêÇi_x0017_P@¼_x0003_ê_x0016_G_x000C_P@ÿm¯v_x0002_P@í-_x0006_P@E_x000C_¤_x0004_ûO@ ·ÊzK_x0008_P@	RY°Y_x0015_P@_x0001_$4|Ñ_x0011_P@_x0016_´×:_x001C_P@Ánj¨ýO@AFMvûO@_x0014_Ý/_x0018_P@ËË¨:_x0001__x000F_P@blD1P@[YP%	_x0008_P@M4E(ð_x001F_P@|_x0016_&lt;_x0010_P@WÀ#7&amp;P@eÿ=_x000C__x0002__x0001_P@Qß_x001A__x0005_Æ_x000B_P@_x0003__x0007_tÚÅÒ_x0008_P@O_x001A_"_x0007_P@EÚìJ _x0014_P@Ó)-E_x0016_
P@c_x0012_H9.P@§3îqýO@w± P@Õ_x0012_S§_x0012_P@ÝJå _x0004_-P@;ÅóS?_x0017_P@ÍN&lt;[4+P@0_x000E_ùq_x001D__x0011_P@4_x001F_&lt; µ_x0011_P@Q'ÓtË%P@~(_x000E__x0003_êO@$b&amp;X_x001D__x001B_P@Áqçî9_x0006_P@ö_x0005_C_x000F_Ø!P@çZoÀ_x0019_P@¼Iã_x0005_&amp;P@'íÓ!$P@ì¨_x0010_6&lt;
P@úE®79!P@Õ_x0001_ëO@GoW|ÿO@&lt;0UM(P@åÉ·çð_x0013_P@4ÖýêÇ_x0018_P@ø¦¿Î_x0016_P@Ñ_x0010_ùW_x0002_P@Uß%_x0004_b+P@_x0006__x0004_Ã_x0001__x0002_+P@Ì¡Sà8#P@^ªÂÒþO@°1#6_x000F_P@l$_x0004_Ý\.P@Æ_x0006_«ö_x0011_öO@±É_x0001_ß_x0008_P@!_x0014_Æ_x0017_P@`oáEE_x001F_P@5_x0017_Û« P@_x0016_5,_x0018_ÿ_x0018_P@ îX=_x0019_P@_x0016_Zr_x0002_P@_x0014_¨²	P@å_x0018_38_x001A__x0019_P@ðkbS_x0018_P@úm®Þõ_x0006_P@Ñßß×T_x0004_P@©s_x000F_ÌKùO@;¥A²q_x0015_P@°:íÝ-P@_x000B_7Å!é0P@ò}_x001D_D P@gÑ¸/Õ&amp;P@'îG=â P@_x001C_Ðí´0!P@7ø"_x000C_P@zW_x001D_ÿO@-á¢Í_x001D__x0019_P@A*n!O_x0016_P@¸CÜò P@_x000E_Í+_x0019_Æ_x0019_P@_x0008__x0011_N
_x0014__x0018_*_x0008_P@óiàóe_x001F_P@LEhÌ_x000C_P@ôáè£(_x0005_P@õ¢8`	P@¡mr?À_x000F_P@V{Zvò_x0010_P@ì0£_x0015__x000F__x0002_P@s\6ý_x000E__x0003_P@qtXÏj_x0008_P@Î%uÛ_x0012__x0017_P@ÈVûø~_x0004_P@hÖâÒ_x0010_P@_x0003__x0002_?T_x001B_"P@l:ùµf%P@ÇÀ_x000F__x0001__x0006__x0011_P@_x000E_ðÏÂ_x000C_P@Ýn)4P@ç¥þÞ`_x000B_P@ &lt;-W_x0010_P@­_x001E_BÙ5$P@ô²¶¯R_x001F_P@tSò2_x0018_P@z¢»j_x0001_P@AúyÙ_x001F_P@	d)Ä¡-P@×ËÒI©_x0010_P@¤x¡®ÿ_x0005_P@_x001E_n÷R_x000E_P@_x0007_vM _x0003_P@_x0003_Â°é
P@-Ý»_x0002__x0004_P_x0004_P@/_x001C_IÌº_x0007_P@Ç{_x0007_­.,P@;ßç_x0004_P@P%É9"P@Ï_x0004_ë_·_x001B_P@0¹L_x0015_P@Ì`_x000C__x0005_$%P@sÖ2àj_x001D_P@Õß|oÛ_x0008_P@È_x0014_¾À_x0008_P@Z7ª_x000B__x0005__x0002_P@Ä3j¤'P@_x0017_6ÔA_x0018_P@Ò_x0019_[ý_x0004__x000E_P@_x0005_¶Ss2_x001A_P@yê2À_x0018_P@Ù_x001C_[â_x001E_P@_x001B_´Ìç_x0011_P@ÍùÎQE_x0003_P@áQÄÐ¿_x0002_P@ðû_x0015_!P@W&lt;¯ãw&amp;P@ÊPgR P@á_x0017_ùà$P@\Í$ó(P@TjwC_x0014__x001B_P@`_x000E__x001F_Þñ_x0016_P@E _x0004_v_x0001_P@hS_x0002_3x_x0017_P@nÓô_x0004_q(P@_x001B_+_rR_x0019_P@_x0006__x000B__¬
E0P@GCÄüý!P@å`_x0007_À_x0002_+P@oö_x0005_üY_x000F_P@`ÂI©Q_x0014_P@ÐÔ^_x001B_ÃúO@¾ÿ½u_x001A_P@\ý^-_x0011_P@_x0018_¬;ç _x0012_P@üÊ	å#P@iBëü_x001D_P@0xe¶°
P@Çaÿ¨_x000E_P@!4ö_x0008_P@raûf_x001E_P@«_x001F_ñ°æ_x001B_P@Jñ`dà)P@%p»ÑÒæO@6/
ÿ(P@ÿ,¿*P@Í¼_x001F_AüO@Ûâ_x0004__x000F_'P@ä³mËª_x0003_P@R_x0001_!¬	P@êÚ_x0013_á{_x000E_P@ormJ_x0012_!P@"lg¨c_x0003_P@EÜî8¦)P@K_x000E_¦g]'P@Ï¦KÃ	P@E_x001E_ "P@_x001F__x001D_å}_x0003__x0004_V_x0010_P@*[óÇ;_x0002_P@ûy&gt;!a_x0014_P@$Ñ_x0015_#¼_x001D_P@b|7ËsúO@_x0002_=P5P@s=_x0003__x001E_P@ùHv{=_x001E_P@fÑ8N!P@=u÷%P@Â5ªÓð
P@eKUÎÿO@íT_x0003_"	P@Wa­M_x001C_P@_x0015_pè¿µ&amp;P@Pom_x0007_P@±ø±5	P@­ÖC&gt;N_x0013_P@w_x001B_QK+_x0001_P@eî0ñô_x0012_P@_x0014_%_x000F__x0016__x000F_P@Í%ëc)P@H_x001F_ü~_x0005_P@;¾_x001F_]_x0016_P@aÀ ¼Û_x001B_P@_x0010__x001E_hg¹0P@ß_x001E_Ó$d-P@ò¨ñ_x0004_i$P@ Âi!¤!P@ü_x0006_@G"P@û0,¢
P@ü/¼d_x0005_P@_x0004_
cóc_x0010_P@¿Åÿ§%P@Õ4_x0014__x0018_P@_x0016_SÉ3_x0015_P@ÌïØ_x0005_P@_x001A__x001E__x0005_+ P@ÒÓÐ_x000B_P@_x0004_ôÝã¦_x001A_P@IÍ&lt;÷,P@_x0004_øÛ¾_x0013__x0012_P@ÏBÛ'º_x0002_P@!`ï_x001E_P@Ó29è_x000B_P@Ì©_x000E_p_x0013__x000C_P@³	LØB_x0013_P@_x000B_¯Þ~ñýO@@áºð_x0003_P@ÏVKÂ~#P@_x001B_êæK'_x0006_P@Ú[IpèO@ò¼'g_x0007_P@óì]k_x0008_P@[;Ç0¸_x0013_P@(í«ý_x000F_P@%rÒý_x0019_P@ú6Fo!P@_x0005_Åj;À_x000E_P@ 4h",_x0012_P@_x001F__x0001_pqe P@ß¦._x000B_ô_x0008_P@_x0011_E~_x000F__x0007_P@B
,þ_x0002__x0006__x0014_P@ÖË0VP@¤å~%%XP@#EèÌâ_P@&lt;$í_x0006_^P@Nà_x0001_ÖhP@´ØøÑTaP@jì¸º_P@¨¸_x001E_	"cP@=«\ÇfP@|ÆH_x0003_6[P@å	_x000B_ïcP@®*_x0004_È¬ZP@oÇª«WcP@_x0019__x0016__x0014___x0005_WP@{U
vcP@ä²oÏ[P@´þ²ÍeeP@ÜSrìVP@"_x001D_¢íYP@ñãù,8cP@_x0001_æ'¬$dP@#ç¶_x0019_©cP@J¸tfP@Î.Ï°Z]P@}Z_x001B_aP@qM^P@0³_x0001_²C_P@ÁÈ_x001B_Ý¥WP@_x000F_Óö_x0010_ÓZP@n_x001D_I	/bP@¾Kþ²4TP@_x0001__x0005_æ_x001F_¤¿_x0001_cP@Ïkª_x0012_{XP@dytÉügP@ãE;_x001F_CbP@_x000E_ûaR[P@KÆ PUP@e|;YP@CØ_x0002_±ÆaP@ç_x0013_å_x000F_`P@RP5¿^P@ºÕªí	ZP@Î("·qeP@_x0006_Â¯6_x0001_`P@Å_x0001_i¸
gP@=ÃØ_x0018_[P@®¤Ö_x0003_ëcP@zX÷`P@W×OXbP@Ù00rWP@½_x0018_¨\P@v=_x0002_}kgP@_x001B_­v)ÈbP@¼§ a`P@ÒÒ_x000C_løXP@ûÞ_x001F_ïCdP@¾L_x001E__x0004_ÍbP@é_x0004_rÈú[P@ÖëþûdP@.DÉ6ZP@&gt;7Ìð`P@8¡­_x0007_jP@Ëf´8_x0001__x0004__x0015_fP@_x001E_â»]P@]_x0011_ý_x0016_·SP@Ô«$|µ`P@ì^Ö7_x0010_ZP@|¸bP@»,À·\P@ÙÂ[³WP@_x000F_ÇdCYP@^uxd\P@^Gì½Ä^P@Ü_x0019_ÃSÝ^P@ëÊG#×`P@¶_x0012_åvÛfP@_x0003_¤!©[P@³Á[?F^P@_x001B_¿C5ôYP@&gt;z½ß\P@_x0012_:¡¨bVP@3°ÖÉ\P@ßh$Û\P@½q=_x0005_XP@_x0018_Øë½YP@n4µï[P@§M Ø_x0010_]P@¹_x0019_A_x0007_McP@WûeG]P@öÃ«_x0007_gP@ñlÇâØbP@_x0013_4vÖ^P@]_x0007_{_x0002_fP@«_x0003_¹kaP@_x0001__x0002_¹þt_x000F_É[P@ÕAR_x000B_¸XP@ú}²fP@_x0006_2 \2[P@¨C´JZP@Ý¨tfP@_x0010_øJfP@[AÑ-ðeP@Ð«R\P@OÑ»®_x0008_^P@_x001D_ATfP@_x0018_¶£&gt;ZP@Qú`P@æÚ­aP@qA_x0007_[P@_x0016_5eÙHbP@o_x000C_ák^P@¤_x0007_ëdP@º ´cP@Õ_x001A_ñí\^P@ê;#©v]P@¿LsâWP@Pv]YÂ_P@ÊÆ¸8]P@J&amp;j.fP@_x0015_/_x001E_ZP@Mãð ZP@Ís0Èm[P@£:Â_x000F_ý[P@S§_x000F_cP@©ÙÃ)¸[P@Ý1áy_x0001__x0003_XP@z=Ð©KaP@Ó_x000B_]~WP@l_x0006_×`P@ÂC_x0017_bõVP@_x0014_%c&lt;^P@¨M¤E^aP@åvk¤cP@Sf_x0014_l1_P@Î&amp;¼_P@Fî_x000F_ÌaP@ö._x0002_%ÿUP@Mµ­\P@¸¼°ø\P@)»i__P@Ô_x0013_®ÀbP@M_x0008_û¡°`P@báõ_x0013_\P@[Z,Ø-`P@½×_x0016_ßcP@'Ó¾V«]P@aöJ_x001E_ZP@-©ëZP@_x000E_þfEôZP@;_x0006_Ç¶Û]P@_x0019_ý_x000F_ªÅ`P@5iwc_x0014_XP@"2/ï²YP@_x0019_G)ÆBcP@î_x0001_«eZP@Õ³g]P@Ó½ü	ýbP@_x0001__x0004_Õ_x000E_±_P@_x0006__x0016__x000B_ífP@®ÌDþliP@¸b¼á_fP@KJLbP@_x0017_­z3_P@d&gt;Ù/]P@Õ_x000F_?ùZP@pÀ_x0004__x0003_§YP@£_x0002_µ{	YP@	Ð¬\n^P@~°ãÊ*\P@Hà¹cP@IÞ/%ì`P@íi®xMZP@_x001B_¤_x0001_ÓÏXP@þ_x0003_·ZP@©_x0015__x0019_\P@a_x0014_|÷_x0006_fP@î_x0014_:o[P@Äf1¥]P@¦¸õ%ZP@
4_x0016_-Ø[P@¹_x0018_9ý¹aP@Þ"a_x0008_x\P@_x000F_wZjObP@:"W¶bP@S_x0013_1º_x000E_cP@À³¾GÉcP@Eu_x000E_hXP@´AÆ_x000B_ÓeP@ÿ5J_x0019__x0001__x0002_9fP@¨_x0008_'Ê?XP@÷bfâ&amp;[P@&gt;ÂåYP@_%m¼_P@Èø99Ê]P@	ó&amp;]P@ï_x000C_v9^P@³yÅdP@Ï©Å_x0002_bP@otGg_x0014_bP@Ì
©tªgP@'\åãaP@PôÜÀhP@_x0002_=HZ%ZP@_x0006_Ë öaP@Ò4vaP@l2ÓëgP@_x000B_ÖÜÚº\P@t_x0005_1ð^ZP@_x0012_ZA¦_P@&amp;[m£'^P@ cR^¡bP@Í_x0005_©ó_P@@l.&gt;`P@O_x000B_@N]P@Îæ0Áº_P@_:~o_P@Ô_x000E_V'VP@^_x001C__x0011_YP@7±èG]`P@DÍO÷¬^P@_x0003__x0005_ ßýÎõ_P@bd_x0012_CÈ]P@ò_x001D_)ídP@£T}T^P@Æ_x0001_×ôd[P@x²ÿ½(_P@_x0013_muVâYP@ïV¼ÙB\P@ô¦_x0014_¯eP@ÂÆmZcP@²«!R_x0007_aP@ 
®¾ê[P@_x000F__x0004_ÝéÌZP@õN=aP@@ÓW²udP@¯9_x0007_Ò]P@îÙ'pb^P@=C¬fP@¦­_x0019_;©ZP@DýtÛaP@CW{Ì©_P@¸_x0002_!èaP@ÊûÀlbP@±\éôcP@²_x0001__x0015_cÙcP@¦Ù&amp;j`P@Cï_x0004_° fP@p"»sùhP@D_x0002_»ï_x000B_dP@þÃ_x0016_¨`P@*F&gt;)eP@Õ¿,]_x0001__x0003_[P@ùÞ7cP@éwyaP@Q#ÌcP@_x0017_n×æbP@3ñ!Ï\P@Ã,-¢XP@ÿà{_x0005_ÁeP@p2c_x0007_Ô_P@ì©òW;\P@g5­^¥`P@Ïz×ãy`P@å__x001E__x0016_iP@&lt;D_x0011_²GdP@üï_x0007_RWP@|ÔB`,bP@giä²uZP@ÌO'_x0005_gP@_x0008_8¾B]P@4}vÏ{_P@Å_x0002_VMYP@éöwkZP@ñSºÍ`P@vþ-_x001C_\P@_x0003_C)ºdP@êx%bP@Ç¢ÎúÃUP@dú_x0004_/T\P@?Ð_x001D_ÏYP@î8_x0016_Ð	`P@&lt;_(°dP@r±Ï'ÒdP@_x0001__x0002_:*í^P@YB\P@/_x0014_¡7]P@1ô\P@¸eÌ](cP@n}`æaXP@¿ªF°bP@jÈë­Y_P@__x0004_8xbP@óV_x0017_/jhP@mhí.dP@1U»_x0001_bP@_x001F_­ù(hP@÷ÍP§bP@àT¤×YgP@Ge_x001E_1^P@×éö_x0012__P@Z_x001D_Ó(YP@&lt;I2_x0006_K_P@¨OZèôaP@ûTRÇ^P@¿Ü"y^P@9P_x001C_O`P@SÞãGj\P@Ì¤¶_x0001_ZP@Q&gt;_x000F_KW`P@]`í_x001F_]P@~Ñ_x001A_Ä¢UP@BpÄÓYP@1_x000E_v¸eP@¿¡{&lt;XP@hrÔ_x0001_	óeP@Þ_x0006_¸ÐWP@Z~2dP@°º±]P@ÞELeP@)ÚjhP@_x0016_÷øì_x0011_dP@_x0016_Þ_x0014_³^P@ËÛ©¹_x0006_\P@î¿
_P@hf´_x0005_Q\P@é$BgP@ÂíÑs_P@úÇÔÇü\P@3ðXëYYP@$%7ñ¿`P@ú²?ó^P@àl§ÐfP@°*_x0006__x0014_ß^P@×k_x0005__x0008_UP@¨_x0004__x000C_±L[P@_x0015_ÔØ¶_P@ô6Ú²:`P@»v_x0013_%WP@3Äï_x001D_¸]P@)_x0013_¯te_P@9È,_x0012_FjP@a_x0003_PRhP@Ø¢y#_x0010_[P@å!(^P@i_x0018_hÂ¯\P@F_x0007_Ôl_x0002_^P@_x0001__x0002_(RKXP@wfb_x001D_eP@lHàÏhcP@·:d_x0010_,YP@_x0016_­sg]P@Ý_x0003_Ñ_x0013__x0014_^P@_x001C_ó_x0018_Ì_x0014_aP@"_x000B_:B$^P@J0­³ZdP@s_x0015_¾_x000B_ÄgP@¦Ì.ü[P@ÉFÍ_x001F_bP@b_x001C_÷GVP@j}¸çÇTP@~+ÁkdP@5¸;­Û_P@Ú_x001F_Á,\P@ÓpXZP@Z"HËY[P@Ðë_x001F_^P@2±_x0005_«O_P@_x0002_%ÅZÖVP@2_x001A_t¥_x001B_dP@Ú%&amp;tdP@®_x0012_Û~^P@c_g÷_x0006__P@i±ênYVP@ùEK gP@ßEý¢eP@!\ô&gt;¥dP@±=02`P@p_x0014_F'_x0001__x0003_hP@B¯ã_x0010_lYP@µEÏVç\P@$´Ú
»cP@_x0008_ï_x0011_=:gP@é}¥qçXP@bª²[_x0008_]P@¯:@0É_P@_x0002_©£údP@VC_x001A_cUWP@oáöþ^\P@C_x001A__x001A_l=bP@ýûÚæ`P@Ð¥áy¾ZP@1Z_x001C__x0018__x0019_]P@«ÿîaP@Hj_x001A_XP@_x001E_öø#aP@_x001A_ÜdP@"ç+_x001C__P@qf²]P@×L&lt;/ÉdP@fÏ¹ÝB[P@$ÓÄ
`P@_x0003__x0001_Á)_x001C_aP@åÓ+ß_x001E_`P@p0¯yeP@$¨Ð¢aP@fµdF\P@1±u´^P@¼_x000F_Ê÷_P@*:­£
[P@_x0003__x0004__x001E__x0001_¼¼_x0016_hP@f_x000F__x001A__x0013_eP@I5s&lt;_P@Êµ_x0017_ouaP@Ì¬F¢æ^P@ù_x0002_"|\P@¼MÑßcP@]5qÿcP@¸«Î*r\P@ÀØÃs_x000C_cP@Iî5¤Þ`P@lñú]_x000C_aP@ß_x0013_~	Ê^P@_x0013_eeÆ\P@_x0007__x0016__x001C_?aP@©ÏT´_x0017_cP@p&gt;é{#_P@@_x000E_@Êb]P@êW_x0006_Â[P@(ºÿ_x0015_äeP@Ó$ìYP@Ã^sÍgP@_x0010_da_x001D_pcP@_x0007_²¤1l]P@m	_x0019_¼:YP@QïÜ¶ý`P@¿G¥@iP@ÈktÕTdP@_x0001_¯tÔ&amp;`P@sµ[_x0019_ÿZP@¯à¤þ^P@Õ¬Y_x0001__x0002_fbP@P¦(âZP@ î¡eaP@éJ_x0003_Uí^P@_x0010_ÇåÙ!VP@X&lt;ð«[P@UÏkñ_x0011_UP@_x0008_Ï¹VP@_x0012__x0010_ö~[P@_x0013_iï¯UeP@¶ãÌqYP@$»x_x0018_ø`P@_x000C_°z
ØaP@r.Î_x001B_kP@9r­®9WP@T_x0019__x0011_ôbP@ô«;0eP@$ÄÜbP@Ì «._x001D_^P@hpÊOaP@² å¾ YP@@¤ÕM^P@^n³bõWP@çÞÒÝXP@ø9^ogP@Ã¸câ}bP@'_x0003_×áÃXP@W ß[P@¨Õ\ë_P@Æ	Öºª`P@\vËõ@eP@\S¤Ù&lt;eP@_x0001__x0004_ÅjÔÒúaP@@árÃWP@§Ê«þ_x0018_bP@&amp;ØÍ&amp;©aP@_x0011_m_x0012_`P@{}Â_x0018_ÐiP@¨_x001A_h÷]P@	ÌÌq_x0002_YP@­&amp;_x0015_"}]P@_x001A__x0008_?F`P@ª_x001A__x0003_ýdP@_x0019_©ùSeP@ÿ²_x0013_æ]P@¥ ÃaP@Ø»Ê`bP@LBÆU[P@Mà_x0015_n6aP@_x000E_¿Õ°ð]P@ÄD(WP@_x0004_ªçxdP@_x001F_·GÎ_P@R¥eX_x000B_eP@xÇÝ_x0014_p`P@%_x000E_ßUP@_x000C_Òù5è]P@/I¡Ý&amp;]P@ÖÃ5È,aP@ÊÎ|øà]P@ò#_x0008_ä+R@{ùX£*R@~r«]À'R@z_x000E_â_x000E__x0003__x0005_¨(R@õôÄ_x001D_%R@7YEJ+R@£r(R@µÖ"L)R@ÝÒ¤ª$R@ïI&gt;p"R@_x0001_~{ôÂ*R@_x0017_Ù_x000F_¶q*R@²
¼Á$R@·Î¿W'R@_x0003_õ _x0003_)R@_x0015__x0018_Ü&amp;R@AhË*R@_x0017_9Â_x0007_)R@WH.$R@µ_x0004__x0016_X(R@_x000E_ßå_x0018__x001C_(R@aLå±Í$R@ a6è´,R@½`Ê_x0015_U*R@öhº%,.R@ïU5Él.R@&lt;_x0019_ræî'R@¯¯_x0002_o.R@ÀIñ,R@{g1¥'R@A&lt;H_x001C_'R@_x001D_ ù6Í'R@j¶v!R@gè¢`j/R@½2'ò(R@_x0002__x0003_X_x0014__x001A_P+R@ù0-B,R@¥bÉÔ-'R@Óæ¿zÚ+R@´b¨ÖK+R@÷_x0017_ÇmT*R@_x0003_ rR!#R@*:áÏà&amp;R@_x0005_Û@âí%R@È5!kî%R@ç3Æ_x000C_q&amp;R@È%d}r#R@Ëú~Ë)R@WQisÅ#R@B 
¯f$R@vÀj$R@ì#x%R@g/×+R@qØ_x001E_\B)R@µ¦_x0010_ºT(R@«_x0001_È(R@xB(=_x001B_*R@(ó_x001D_Á_x000B_-R@t
N'R@²NóZ¸&amp;R@ZðÂ¿ R@'®_x0004_oÒ%R@_x0014_9_x0018_EÃ-R@_x001B_§3ä$R@ª­_x0005_-R@Ü_x0008_Øû$R@Ë0V_x0001__x0005__x0013_,R@®6_x0012_wß!R@ü³ã|.R@ÝjM!R@Ðak:$R@ÙÁ_x000C_ön(R@Tåáv_x000E_#R@fÀý_x0005_'R@_x0002__x0002_·_x0012_C#R@¢Ôá[è*R@ø}´*R@_x0003_ªXY²"R@t&gt;§®*R@âR_x0014_&amp;'R@\_x0017_äù"R@µÅÙoò!R@_x0005__qÌ	+R@YÕÛ[1R@KSjõ-R@x³éÒ$R@Û%D6#R@eKÄ'R@a¿_x0002_p$R@Ø£l:µ*R@upq¹ )R@6wkÀ&amp;R@_x0005_ÿÎôC*R@õlÍÈ-R@¥1_x0008_È_x0004_'R@ÐD_v"R@Y_chv*R@³_x0017_À­$R@_x0003__x0006_2_x0004_Õb+R@7·ðs,R@@Ýaô*R@|ü-Â½'R@°7ó_x0010_á'R@_x0008_Ç\"R@D@4nk&amp;R@uÈàø5-R@¤nc ³$R@EÜ_x0007_ó')R@ó#_x001B_ØÐ'R@_x0005_\È_x0002_× R@br?Ð$(R@_x0018_ÂaÝ_x0015_+R@³$fWâ(R@dw#Ôæ,R@Z·1_x0008__x001E_&amp;R@_x0016_G,­,+R@	À+!R@ÏG¼$ý'R@µ°É$'R@Þ=_x0016_N$R@¼]Y-&amp;R@Û? _x001E_t R@h_x0014__x0004_O]+R@b_x0001_·¹+R@¶ÙÖ:+R@¶p~÷_x001A_-R@)_x0007_5p¢,R@ÐôQ+#R@_x000B_-þ=$R@¾l_x000C__x0001__x0002_,R@_x0010__x000F_fç-R@_x0007_ÔÝBÑ*R@ÜpÜ ³&amp;R@h-s§+R@Ð$_x0005_×_x000F_$R@úb@Ø'R@-%Q!]*R@;VS&amp;R@b_x0006_IÖ¶!R@TM_x0007_)#R@µüÄc*R@/_x000E__x0006_Á%R@õðYí`#R@z¥Tº_x000B_)R@HKo%$R@úq¼Æ*-R@ZDñ)R@Ç\QI,R@Å­ó)A-R@Øäs£z#R@¢Gz)R@_x0018_}Ã_x0017_Û%R@À!_x000B_Ðà$R@_x0012_¦_x0008_Í_x0011_ R@èÜë_x0013_.R@D&gt;¦k×)R@	ÔÌ_x0008__x001D_"R@_,"R@ßï@_x001C_Ñ#R@èÓ¾¯,R@õj0õû)R@_x0001__x0003_!^å'R@TÚ_x001B_Bp'R@VíH7Ó_x001F_R@_x0013_¡_x0015_m0R@þÓ½.R@_x0005_ÿû *R@,¸»çÕ'R@M`;Ï*R@þ@_x0017_å=(R@Ô_x001A_²,V!R@-ÀÚî)R@_x001C_d%ý*R@\h
_x0002_%R@&amp;`bô1)R@°wsõi(R@ÿ:º¡(R@V¼J,R@¶_x0003_Ë\²'R@£eØf_x000C_#R@ÚþN7Ë&amp;R@_x0010_4nR»#R@MgÔîÝ"R@Bj]¾_x001C_)R@¯=p4_x001C_%R@(ºchë(R@WùX]T-R@_x0010_"R@ F|Í8*R@©o¾"R@_x0014_&lt;4ÜG!R@o6_x0016__x0010__x001F_R@m~é_x0001__x0002_"R@`)@'R@úXá$R@.Òµ_Ø*R@£Fá+R@d_x001D_G*R@S}¤_Z_x001E_R@i*jX&amp; R@_x001F_Ôe®:)R@Âø_x0008_!R@J£iÃ*R@3?üûÿ&amp;R@7á¢ØC(R@(ÕúÎ^)R@óÁ'õ±(R@òÊlî¹)R@_x000F_#ÏÞ~$R@ÎÜ§Q#R@ 3n±.R@Ã²R)R@ßÈ³²§)R@'(_x0002_G'R@ä_x001F_ï4+R@#[ñ_x001B_7(R@O_x001A_s_x0003_v/R@l)$¤x-R@ÍÍ!-R@'_x0006__x001A_=1"R@D"IÊÙ"R@µNc_x001E_Ð-R@Ó_x0001_Ý_x001F_R@¯g""&amp;R@_x0004_	v÷'%R@&gt;£%R@_x0012_Ñ_x0008_s_x000E_'R@Øûk¤9%R@vÏ_x001F__x0010_*R@VÎ¯Ú-!R@ìoê_x0003_-$R@XÏ_x0008_(R@Õ±_x0010_Ý'R@Kb|7ä)R@íû]ÈR$R@U¨-_x001D_!R@KÈ_x0007__x0002_È+R@Ú_x0005_¯*R@8«_x0011_d'R@cqóÄ_x001E_)R@ÂÞ_x0006_V¹%R@)&gt;.5%R@'pÐ0e%R@N\UßF&amp;R@¹»á_x001C_+R@À`_x0008_$+R@â_x0017_ëP)R@ÈÒ£¬'R@C_x001C_v_x000C_x%R@Ü¬_x0014__x0001_#R@öw_x0006_e#R@z×z÷'R@_x0018_OÜP_x0018_%R@SxÓÁ(R@vÝ¨_x0001_¨-R@_x0017__x001B_^_x0001__x0002__x0001_$R@Vmö_x001E_ÿ R@À&lt;[Wÿ(R@Iü~)R@®u|åî+R@õ¡K.)R@u_x001F_eØÔ,R@.·g_x000B__x0006_*R@FlÚ¤_x000E_&amp;R@_x000E__x001B_Kî.R@_x0017_ùJÅ¨#R@Û¡&lt;_x000B_5'R@_x001A__x0015_¦Ç0R@ç¥_x001B_"|&amp;R@é×:î/(R@`_x0005_¸J_x001F_R@úïç%,R@ÒC0ºö%R@ËZ)&amp;R@_x000C_	·y'R@_x0019_" -R@ñïÄ1?&amp;R@J_x0002_Û_x0012_p+R@_x001C_Yr_x0006_&amp;R@l¢;.R@%f[±#R@ô¯@_x0006_$R@{_x0017_3¶)R@N©à\&amp;R@ñÊ£ÁÂ)R@|¤£é#R@êtÊ
,R@_x0001__x0002_)uÔ+R@
¦JØ¬,R@hÎ"×â-R@§,7-R@Ð	ÖØ(R@ãÆ±¼(R@i_x0004__x001A_-Ó#R@]_x0013_@W%R@Jô #.R@]¹¶_x0005_Ú$R@Ú¬Ð;/R@¶²3È_x000F_+R@¨¿Ë_x001F_0%R@êÑ_x0012_6&amp;R@'Ë*¯_x0016_)R@\þÌÇ&amp;R@7 a_x000C_&amp;R@_x000E_0*R@#Z\-R@zå)R@v"³f,R@!v_x001C__x0018_&amp;R@uà/÷+R@Ü]590R@3Ø=«J/R@ÁH§3û#R@WÚÕhK*R@_x0016__x001A_2A°-R@êTJS"R@Ô8ì$w+R@Óº"R@I_x0002__x0004_P&amp;R@º_ýÉ.R@Z2}_x0001_'R@ý¬[_x0012__x0016_'R@ÍðcÉ1.R@_x0008_S{æ&amp;R@_x0014_}¦Ë/R@ÏÖâ_x001B_,R@wÌ;ô*(R@w_x000C_úë&amp;R@©÷þ_x0003_(R@À_x000F_ÞÑ2,R@ÛC_x0003_J#R@vÊC@%R@&lt;_x0005_üjÃ/R@6y
±%R@N_x000F_¡¯+R@n´µål)R@vÛWc&amp;R@O4;_x0008_!R@_x0006_¢Þ_x0016__!R@L_x001A_Þ¬&amp;R@¥üRúk_x001F_R@·%_x0003_#R@_x0008_5Tv)R@â_x0011_é+G.R@Z´_x0012_ Ó&amp;R@.LØCu(R@þò_x0003_Ùü$R@N6_x000B__x0017_(R@0¢=A'R@7_x0006__x0001_¡E-R@_x0002__x0003_ùO_x000F_`,R@-zR_x0017_1R@VRùÄ,R@gÆ¤õ$R@¼«,ÎA+R@({_x0012_Ê!R@'jMÆ+R@JP³xÍ,R@Ä_x0001_ò:,R@Ü_x000E_ÌG%R@Íl_x0018_£)R@_x001D_k¢]"R@?¨àT.R@¡¤àþ)R@PÖÛM	%R@¦²	Fá(R@¿¯_x0005_i'R@ã"Åø&amp;R@õ_x0001_û\ë$R@^ç_x000B_ Î&amp;R@À5~f%R@îssg)R@_x0011_ÑU_x000F_î#R@_x0010_gÄK_x000F_*R@RCÝ8'R@Ï$ä:)R@ä
_x0010_ÜE R@«F_x000E_ÙP'R@~ËÚ.*R@Ê9ÒÚ|%R@N±sb(R@ódÜ_x0001__x0003_È"R@ñ@åÀ,R@-qÝ+)R@:_x0010_ñÕw,R@¦as_x001A_ú,R@SæTØÜ)R@è_x0010_9«_x001F_R@6]ÙÀô(R@È=_x0006_!$R@d_x0014_Ê-Ø&amp;R@R£ûæë R@_x001E_vÆ(á*R@8Zj? 'R@'ÓIï\'R@êíçB+R@%~
É0/R@4Rwð"R@ú×O_x000E_¦#R@g®p¤/R@¼_x0010_çó(R@¿;_x000B_cF(R@õ Y_x0006_%*R@¸ËeýK(R@\å¬_x000E_-R@¹_x0002_Á/Î1R@ë_x0018_@ë+R@y¼"¦ç)R@ß -,R@AvY(R@o3(KW+R@÷\zÏr-R@_x0006_J_x001B_@M"R@_x0001__x0002_"`vò*R@¹Ê­Z_x000B_0R@Ì¬'¦_x0004_"R@4L_x0010_¤3*R@dv6p«'R@Ãþ(_x0004_ð*R@X_x0002_RA*R@r_x000B_K	_x0001_,R@Ë]~G§%R@å3z'R@iÞbê'R@ÞÌsÞ&amp;R@NníAÞ0R@_x0012_ùþäÚ(R@L2¢&amp;R@î:ª_x000C_Õ.R@M/â«!R@"Úè^(R@VGMv R@á_x001E_Ýß#R@ßn_x0012_
(R@q&amp;Û"\)R@@U4Ü!R@yy0½#R@2Tw:"R@]â´ïY%R@=_x0007__x0001_Í(R@ä){¢_x0002_,R@Ö_x0014_§ª%R@*öj+R@´_x0008_­¹$R@;»hÊ_x0001__x0005_û%R@|Nâ@_x0013_%R@@2»ýß#R@2û§üI0R@wÇàI$R@k0_x0014_?B&amp;R@½p÷BË%R@RB¯õ»*R@_x0010_°r)"R@Öó·y(R@í_x000E_ÖQ%R@ÄH*Í)R@É¥=% R@Æ²_x0007_£Á"R@D+ÿ_x0004_.R@ÞöYS°)R@"_x001E_÷nÞ%R@ÞF±ý.R@~_x0010_`ù/R@Ø£_x001B_$R@/ôÜ'&amp;R@SÂ«_x0002_(R@ö÷Ù0_x001B_$R@Â_x0003_C_x0005_à,R@wï_r'R@Ò
_x0010_6V,R@îÃÔ(R@.XD_x0014__x000F_/R@Ç&amp;öV_x0002_+R@°.O¡(R@W&gt;®°õ&amp;R@sKi+R@_x0002__x0003_¯Ä²¤j-R@¸ó7z§&amp;R@_x000C_2M0g&amp;R@nëf R@=ÿ¶~¼&amp;R@bwaKã%R@uöñû¶+R@W¶_x0017_U)R@²±U^$R@iç_x0014_è©&amp;R@JÒØ#R@ú©Jn)R@Õêe%R@â_x0002_zå|$R@ð'#O%R@±¥lA_x0012_(R@¬_x000C_ ×l*R@IZQQ,R@DéÃp%R@r1VÅb.R@)j	Â%R@±µ~ä.R@úòÌµ(R@öô°Ø/R@¤Þr¨s-U@$JÝé,-U@ F_x001B_sÙ.U@)ÜÇEj.U@YãÁ-U@Á_x0001_Îër-U@DÆòhÔ.U@E­¹8_x0002__x0004_Ì.U@_¼[I-U@¢m±ý/U@òs_x0014_-U@BS	ê_x0001_0U@¥%4p-U@8J
_x0007_/U@~¸&amp;-U@B\=_x001B_/U@²^kGÊ/U@oKeÍ.U@`D{ª-U@å¶ç*/U@ÍDs_x0010_-U@p¦E'/U@RõæL¸0U@Ý¤¤½,U@Î&gt;IX5.U@æ¤¤N_x0011_-U@§ðg/U@-ª?D.U@Ù·)z0.U@Ã_¥_x0003_¹.U@_x0001__x0018_IëA-U@[QãÀ-U@9Ø=Ì-/U@^°±=.U@Æ_x0002_o0U@_x000B__x0018_Û.U@SQØ_x0015_.U@÷_x001B_¾°.U@Ð_x000F_à°/U@_x0001__x0004_m~28.U@_x0010_ õAz,U@¹_x0010__x0001_þv/U@_x0002_é±¿Å-U@ZYg!/U@rî'¤=-U@öA¯à-U@6m·f#0U@T ìB/U@¢ÇQöm/U@éîci_x0011_.U@_x001C_R-À_x0006_-U@ÞÍ½µ-U@üc_x0005__x000F_­,U@ºÂ¹%}.U@õ!=9\-U@°xtýq0U@çaXJ­/U@&lt;W=â-U@áP9H-U@_x001A_¦ú_x001E_.U@ZFW-U@wc3Í_x0018_/U@@_x0003__x0002_
.U@Û¿´Ü-U@$_x0017_âø.U@§$êP".U@ÃÉº9®.U@Râbÿ_x0007_0U@F._x001E_'å,U@üÄÞ¯A.U@!8yE_x0001__x0003_í-U@ãòc_x000B_n,U@Ô_x001E_Þå)/U@[_x0011_­_x0017_-U@R_x0019_ÄÞ-U@MN´K_x001F_0U@ÿEÄ¶-U@§!õÙ,U@3ÍÃ¥/U@_x0011_  _x0002_Ñ/U@KûBq¡,U@_x0001_Ôvlè/U@Þ£ÕO;/U@	ÊnÁê-U@±ï_x0001_y.U@HÑ[Â/U@&amp;_x0013_+fï-U@&gt;ìLKÐ.U@}j% ,U@£h,+e.U@ZÏ¿j`.U@Oa(,U@t A¶,U@7](.U@ä_x0004_[j/U@Hhí_x0017_/U@Wý_x001D_ÏÓ-U@'ã;.U@º»NÔ/U@Eª_x0017_'.U@\_x0002__x0002__x0013_/U@Z±_x0003_±É/U@_x0001__x0002__x0012_¦ù,U@£·ê7,U@
Ë_x001F_®t,U@gb=ÄP.U@°åáK.U@_x0017_fj_x0012_l.U@_x0010_È]Ò /U@qÏTiO/U@ë¬
ë -U@5zÛf-U@ÖºÉ-U@íW[_x0001_ /U@³i_x0014_b_x001F_.U@_x000F_²À;Ù/U@fÏ]2±-U@x¢Ñ	N.U@4Æ_x0008_q=.U@^)û.U@i_x001B__x0010_¼-U@?++Þt/U@TÖÂùg/U@_x0016_?Fá.U@sCt/U@Ñ_x0004_%@_.U@79~­-U@çï2[0U@kÆ0¯/U@Zò_x0005_M,U@5×´I_x0011_/U@7_x001C_X.U@Ûi7R-U@_x0017__x001C_Ïì_x0002__x0003_B.U@Ö_x000C_u.U@2O_x001B_¹Å.U@ÓÅæÞö-U@^-¬¦Í/U@yû_x0013_æ_x001D_-U@.¿vÓ^/U@ò!Ä_x0019_ä.U@6=k&amp;/U@Ô»;G..U@/}-ç-U@&lt;!J=/U@sÊn.U@ÛÙ§ç©.U@!_x0002_G­Â.U@t¥¥½§.U@&gt;XA_x0003_,U@].°D¦-U@Ðé_x001C__x0005_.U@ýW¿¸?.U@Î)_x0013_bö,U@_Ò¥+¾-U@_x0018__x001C_Qö¾.U@ÓM_x0005_[E.U@£ÔÎb/U@¸Í_x000F_£_x001B_/U@K­JÈ_x0004_.U@e°_x0010_ -U@$ÇD.U@_x000C_y··È.U@-:µÐW0U@fþÕ_x0001_,U@_x0003__x0004_?_x0014_¢}×,U@ÐÖÌÿ/U@u¸¢G.U@ü{Åh.U@nÔp.U@_x0001_¼ÿ.U@xÑzçL0U@¶&gt;	&lt;	/U@ô´ã_x0015_â.U@ÛºøÓ6/U@öìÝ_x000C_.U@_x0013_Vz)\.U@(Î;¬ð,U@à_x0004_5±_x000B_0U@¯ÉÒúX.U@9%s¸/U@G9_x001D_{-U@_x0002_¶_x0012_.U@í+_x0004_8º.U@³¬_x001C_.U@ÈqöãX-U@UCî.U@Ó_x001C_Âó,U@±È+¦û.U@×_p×ç,U@/_x0005_x»/U@\Nÿ$_x0001_/U@a¿´k_x001B_-U@ø_x0010_
Ùu.U@ÂL½ýp,U@_x0017__x0017_Ëú_x0017_.U@YÌêÊ_x0003__x0004_.U@_x0001_p?Tr.U@_x0012_RØ4_x001E_/U@Æy_x001F_ñX/U@ÄfØ!.U@Y®!py-U@³,&amp;d/U@d_x0003_uLÈ-U@_x0013_þ_x0014_1_x0003_.U@V%l_x0018_|0U@¬3pM-U@ËXÔj/U@LeÌOë/U@I¢¢Ñ&gt;-U@péP`þ.U@&amp;M½û-U@q/_x0015_Î.U@¬ô_x0003_ò,U@[´óÐ¡.U@_x001D_³Lö*.U@mÏ_x0019_ö¹-U@u*ºS|/U@1_x0010_²h}.U@C?_x000C__x0002_è-U@_x0016_[3`/U@É_x001F_Äw.U@þ^_x001F_ÿy/U@$_x000F_Ìe-U@sºEQÌ-U@ÒJ&gt;$-U@ª_x0010_½5O/U@_x001C_á_x0017_-U@_x0002__x0003_Únú-U@¸¬Þ[/U@b_x0012_ÏX[.U@¬áúG-U@uÿJL_x000B_.U@5FI£.U@pW¢ø$/U@ÚXö1,U@å=,_x000F_ê,U@qP:_x0017_.U@ÁU_x0005_.U@.øzÚW-U@[_x0008__x000B_½,.U@S½G,H/U@0øÂf`0U@Jl^ZQ.U@á	¥ö£-U@_x001D_È®=ü/U@DTAÑ-U@ÁEóô\-U@Oêà#/U@_x001C_WØez.U@è_x0013_×-U@_x0010_êã¶%.U@/_x001A_LA/U@Í;L%¤/U@xÄ/U@1¯_x0004_B0U@óËLÛ¼.U@-á}_x000B_-U@iëçÄË,U@Kä_x0001_â_x0003__x0006_ì,U@f0$³i-U@_x001D_SrÏ©-U@ºî-U@í_x0008_hwb.U@_x0016_È7Gã/U@Áê·U²-U@ûwg-U@PSÔ,U@*W_x0004_,¥-U@üÊB
/U@IkIY,U@åù20U@Ö¤_x000C__x0014_-U@8~&lt;ÿK/U@áüsam.U@Ú&lt;X90U@Kii8/U@øJ[®_x0001_.U@ÿ_x001D_Þ.U@eâéÆ¥.U@`;ê²-U@ªP¡_x0001_~-U@)_x000B_¢6.U@[ ±N_x0004_/U@¼hÏhÙ-U@7¶6³/U@£t³_"-U@¦_x0002_l§D0U@_x0005__x0013_àa-U@_x0006_cü-U@LÝT5_x0019_-U@_x0001__x0002__x0018__x000B_	Õ_x0019_0U@²Ç?ç.U@XÌÑmÃ-U@Û_x0007_ðÂ ,U@\êÈT½.U@±	f_x000B_1/U@_x0008_» .0U@ü³_x0003_è.U@Ú°-`o-U@e_x0017_Ù´,U@¦äg\í+U@&gt;ºý3Ò,U@¬W_x0010_
ê-U@/_x0015_23ø/U@L¬Üó.U@Ê_ .U@À ^ì7-U@M3_x0014_a,U@¤Â}_x0001_ê.U@lRòûð.U@V_x0008_]+2/U@	Çã/U@&gt;&gt;ì.U@Ka².U@_x0018_uk_x001D_-U@4ìnmC-U@£Eº.U@ÖòF/U@_x001E_Uúä.U@\¹@$U/U@_x0016_§îä-U@|ÿ=y_x0002__x0003__x000E_/U@6ãþf.U@QWM_x0015_Ø.U@´kV_x000F_ñ-U@Ên_x0002_V_x001F_-U@7Ù_x001F_;_x0014_.U@¸{.U@_x000E_aó¬.U@_x0015_â£¤·.U@ß`_x000E_ÈÐ-U@àÊ_x0001__x0013_0U@aÈø Ú/U@O¦aÂ-U@ä#ð}þ-U@¤®,T.U@ã5lÝ.U@æÓÌþ,U@nXZ`-U@_x001F_göãÑ-U@	)Ç_x001C_Ö+U@dè_x0003_.U@_x0008_êH.U@b8ï/U@_x0011__x0005_öèí/U@l@â«-U@fxwöò-U@lC#Ë.U@_x000E_×=ÒÇ.U@çt²WW/U@¨Ùëi-U@g\_x0005__à.U@aÃõº$.U@_x0002__x0003__x0008_C«bÝ,U@{£9Î_x0014_/U@_x001F_K¾_x0011_-U@kIè:-U@©Þ_x0017__x001E_.U@{L·òK,U@_x001C_öHÄ-U@Ä_x000C_V
R/U@µ^Õt./U@ï_x0002_(ã-U@îè,.U@ð­ûNÁ.U@Éîñ.U@¤v_x0016_.U@AÔR3.U@_x001E_zÍG;-U@&amp;.Î-U@_x0003_èH.U@ÚKX_x0013_Ó.U@ÔÂJM¡-U@æåêgñ/U@_x0008_½a!_x0019_0U@&gt; ³ú©/U@ëÒÙ%O.U@&lt;{±_x0001_Ü-U@ìûù«Ã,U@ã_x0012_ÂÅ/U@_x000F_+à.U@a¹­)o/U@¹_x0005_ÈÕ-U@£Ôù³-U@dE_x0010_ÿ_x0001__x0003_%,U@_x0004_³eÄ.U@fÊKõ-U@¤_x000C_É#-U@n_x000E__x0001_ç-U@_x0017_þyã5-U@_x001D_%¯Yx-U@@úåE²,U@cGc¯.U@_x0019_FªÙ_x0002_-U@±¤Õøµ.U@a_x0002_6l-U@%7Üb-U@_x0018_f.W.U@õuEUI/U@cÅ¿ Ö-U@¦!_x000E_.U@ê[ÿ¾-U@´&lt;©ó_x0007_.U@ø²÷.U@wp{È_x000F_.U@ç}¬·/U@6NÈ(-U@[&amp;«Û.U@`Ó¨¡(0U@Òà_x000F_§Ñ.U@+C&gt;U_x0002_-U@Óýÿ].U@«_x0010_W_x001A_,U@CN[ï9.U@_x000F_
_x000E_;/U@©Ùdò?,U@_x0002__x0003_c-&gt;0-U@_x0002__x0002_ìF-U@(j_x0015__x0001_W,U@ÀúFZ/U@`©_x0018_U-U@8_x0013_^®´.U@1Øµº_x0014_.U@=¸±C/U@_x001D_ùCUö.U@2úÕª.U@Xd.U@Æçäy¾/U@À_x0013_7P-U@ÛeS*¸-U@þ#Ðc-U@üY;Ï.U@¨56	Î,U@ øâ0U@ }..U@	t×lË-U@åªÔ8	.U@¡%a,U@ Ä|'
-U@UÝß@+-U@F_x0013_Ë{5/U@_x0013_,ÿ¥,U@p5_x0010_è£0U@'os_x0004_/U@v._x0003_¥.U@8Cê*r/U@ì_x0003_HK-U@:±;{_x0001__x0003_T.U@_x0006_^ÇfÏ0U@E71»û,U@Ä!TL÷-U@¤d¿[Þ/U@_x001A_¨4±Ö.U@_x000B_Lnñ,U@_x001B_ ®~/U@PawJ.U@õXo2.U@8À_x0013_È,U@bUÍwh,U@°àÒU_x0008_-U@´_x000C_Y«,U@
îòÅí.U@øyöàØ,U@ó_x0005_·r.U@`0.U@ÅVçÚ@/U@`ö{£_x001B_.U@Ò¹%_x0013__x0010_/U@ãçP-U@º¨_x0016_ _x0002_.U@_x0014_(
V.U@ç1ÏS-U@@Mi©,U@°¡A¹/U@E9Ùý /U@_x001B_©÷^J,U@´ÜÚUx/U@9_x001A_².U@È©³÷2-U@_x0001__x0002_·§¿_x000C_ß,U@(Î8Ø/U@uÿ¯¦ã/U@õ@[_x001F_,U@L ´à,U@:Ù¬ëù-U@¡XO\À,U@â`_x0010_0U@ÕõÏ¨-U@_5á1ý.U@_x0015_½¸_x0001__x001C_/U@0_x0010_^_x0019_.U@ìÓ_x0002_+°-U@_x000B_æ_x0008__x0006_/U@Z·v-U@=_x001E__I/-U@Gøü_x0005_º,U@ðÿm÷	/U@Æh¿ë],U@ÞQ³º-U@WµbÅ®«T@¦¼K_x001D_â±T@Ì[^t³T@_!»ËsªT@_x0017_s`¥T@C\¯T@NÝ_x001B__x0012_ø­T@
:_x001A_Õ_x001E_®T@g=_x0007_½G°T@g£F¬T@ÒÊÆ´¨T@'Xâ_x0002__x0003__x0011_«T@¸_x0011_§ø_x0003_°T@Ãæû;À©T@ö_x000B_§_x001E_4©T@2å­9°T@p"¯T@Z$qda¨T@yZ²8«T@1¡_x000B_B±T@X5_x0019_­T@å"WÄ¬T@_x0005_?g1_x001F_¬T@_x0015__x0001_;O¯T@·7,4«T@1nòÈD±T@0_x001C_+­T@_x0014_mW°T@QôfWU¨T@kµá]d±T@öy0Ç7­T@&gt;LS»±T@_x0016__x0018_ÇI¯T@ôÍfr°T@ê_x000E_w_x0015_¥T@_x0016__x000F_²T@ç"ãs'ªT@Ùõüþ¿¨T@Âà¥Ã_x0013_¬T@uÀÙ_x0016__x0013_¥T@¨¸_x0010_ð	ªT@E_x0002_JüÃ±T@qsÆ«T@_x0001__x0005_Òe+Ï¬T@ûÓg°#ªT@î6A¨è§T@U_x0018_ööÃ°T@
hVÆû°T@®_x000E_Ö_x0007_¨T@¯¥LÚ«T@|ërx­T@&gt;_x000F_"E}®T@ï£l_x0016__x001B_±T@YB5ÛÃªT@_x0017_/ßÃ¬T@üQ@¾|¨T@1ÂT_x0003_«T@[DÇÒ©T@Õ£_x0015_!¶­T@¢è;Ì*±T@|Í_x0004_é±T@Ëï_x0019_°­T@iúX¾¬T@Å_x0017__x0002_²T@_x0008_L§TÖ§T@i3ïË(°T@,îÝä¬T@4«ßºªT@nA¾ÆªT@GÈ©®T@ÜU_x000E_
«T@:Éò6¨T@©õ·¤W±T@É*~ö¨T@dI_x001D_~_x0001__x0007_¡³T@Ñ°¨_x001B_c°T@a_x000B_1ð³T@ªÉVû_x0003_°T@wf³_x001A_«T@­v !¬T@Øùsw«T@@ê4ªT@J_x0005_×Ø¨T@HP&lt;ú©T@_x0019_1ð§ä®T@§´jªT@ÍÃh·&lt;©T@wn'»AªT@²t&lt;Tí­T@5[ ½L±T@q¸À:®T@Lw__x001A_ªT@ ¹Â¼à¦T@_x000B_`ÚE¬T@K`êöæ¨T@¢Vr,Ý®T@Z_x0019_vb±T@_x0008_³C_x0012__x0004_ªT@p_x0002_U¾.ªT@ªYIÃL²T@ò»"®T@å­·È±T@_x0018_{Óo³«T@_x0004_m_x0003_½Ä³T@V³_x000B_¸U¬T@_x0013_¦rw_x0006_¬T@_x0001__x0002_Ø]Iè©T@ÞÚüo_x0014_®T@7.÷o3¬T@_x0013_´Ã
ªT@ç=ìî¬T@ð:_x0018_Z­T@ýw¦ú$©T@#ß/»æ«T@+$'º­T@%#_x001A_«T@ j!_x0014_²T@_x0011_0ÆØ°T@nvi3ß±T@q»»µ¦T@uÿ*.±T@¹@ú©T@ûæ²nì¬T@Æ!óSü±T@."=uH¦T@ÜþQø#§T@_x000F_ã¤ö±T@;	ÚZ_x0007_¯T@Û_x0013_·Å¬±T@`ã^~_x0018_¬T@%¦©~ªT@¯yh_x0014_,©T@Àì];É¨T@ñábÞ®T@3Jb¦T@_x001E_ 2¯T@çu=2ªT@vz_x001E_Y_x0001__x0002__x0011_±T@s_x001A_Î"­T@ãÖ;_x0017_°T@Á6Í,«T@Çý-ðk¨T@ºÛ±$µT@F×ð÷ß¬T@q_x000B_Ô8¹«T@wÂË¡ªT@_x0019_¨2eõªT@tÉ§.§T@p1öXø¬T@²ê@¨T@¥_x0006_¡£ªT@¾)ÂR²§T@_x0006_¾&lt;ë­T@Dñà_x001B_¯T@X0_x001B__x0017_i­T@,ñÉ¿¨®T@Å`j¢'¬T@Wó«$­T@wãÐ_x000B_-±T@_x0006_7óè®T@ô_x001C_j[¬T@ú²I¸9±T@¥5ào§T@Ó±E¤vªT@_x0008__x0016_^_x0005_ÐªT@*á	¶¬T@ÐñÒ¡¨T@°cDÏ¨T@Ä+llËªT@_x0002__x0003__x0003_0'ûà¯T@Ó6õ®T@"`.È±¨T@ÖSZ_x001A_í«T@(AOkÔ°T@ é_x001D_á|¬T@_x0001_¿6ü­T@\&amp;ë_x0003_4®T@µ0t_x001B_¨T@¼_x001F_!Ñõ¥T@Àð÷¢J®T@ì¶!A­T@_x001C_o_x0007_Ñ_x000F_©T@_x001E_²¦Ád«T@_x0018_BÂy¨T@!JË©T@Ãð÷aó§T@3_x000E_Äo¨T@úQÔìªT@!®ðfô°T@_x0008_y`éÐ±T@ú¸ü®Þ«T@¡&gt;Ü¬T@î¢_x0013_~«T@^ÓQ®T@æº¿ªT@_x0007_ ¾L"¯T@²3
«T@c_x0002_Åô_x0005_©T@ÂÍÃ_«T@9:êOÇ©T@°ç¯_x0001__x0003__x0014_ªT@NÿÑ³"­T@:¶¿­T@Ä¬ºeÇ¬T@Ã_x0013_ï_x001A_1­T@!(_x0005_»Ë¬T@¥t_x001F_«T@_x001C_ÿùUK¬T@¹#iDªT@ÇcP_x0018_­T@_x001C_¹~¼¨¬T@Wý,_x0019__x000B_­T@ôU
ÓÎ«T@_x0014_ÇÀ_x001B_¡§T@`3Â$­T@#_x0012_Ù2«T@H=h®T@£÷°Hz¯T@±l!~©T@~](ý+¬T@Gò_x0006_å¯T@Í/ø®¥±T@µxQ«T@¼ÐÊ_x0002_Ú©T@×*l0©T@_x0003_ _x0013_ç°T@?Ù{å_x0003_¯T@}_x0012_n²T@_x0016_?^§T@ªeý,²¬T@äP¹ãõ³T@c_x0015__x0004_¬}°T@_x0003__x0005_io,3Ä®T@)Æ_x0002_Ó¯T@¾_x0002_\°²T@_x0006_,ñ_4¨T@Ð=gYªT@Ñîýü_x0013_¯T@_x0001_F_=¥T@je6?_x0012_°T@n»Ô®!±T@Îr_x0011_jA§T@_x0018_z´_x0008_³T@gÒ¥à°T@*l_x000C_É¦T@ÐQºn®¬T@vkjeªT@_x001B_É_x0015__x000E_b©T@_x0006_^ÞâT­T@_x0017_¸s®Í©T@"àór&amp;«T@_x0019_ûÓTc­T@È¾?_&lt;²T@ÈD#Àþ«T@\ÎT_x0004_bªT@Æ~_x0012_j_x001B_¦T@éÇ_x0001_¿¯T@×ñ_x0017_«T@evá©F¬T@_x0016_ÖÛ_x0015_«T@Î_x000C_\²T@_x0004__x0008__x000C_ì¯T@9+$´Ú²T@1¹õ:_x0001__x0002_®T@w_x0003_[_x001D_­T@&amp;ø'ït°T@Dl|Tp«T@)nH:²T@|_x001C__x001E_$Þ­T@¨VQ¤¹¬T@&amp;lr_x0008_®T@,¡ù¡B¦T@Q_x0001_+_x001B_³T@%_x0007_!_x0002_u²T@ùbæM§T@_x000E_A1_x001B__x000F_®T@B£ì	k«T@}|.Ã¯T@9¦îv¯T@ºüC;_x001F_©T@_x0001_z_x0007_«T@Í4_x0015__x000B_;ªT@ïtôøX¯T@½;ü=ã«T@«Ö²¶!°T@$ ç7®©T@ÓMÌÇ§T@ò7jÿ®T@_x0015__x0010_R©D«T@Â7Ä¢_x0012_­T@'qþ´T@1_x001F_:ÈÑ®T@þd:µ©T@nGø_x0018_«´T@àKn±®T@_x0002__x0004_Ù_x000F_L«®T@±_x0018_Lr_x0003_®T@)_x0004_é¯T@_x001F_)Ëú(®T@5!l!OµT@÷^A1U¯T@_x0007__x0013_»r®T@_x0011_p_x000C_&lt;R©T@|Í/äX®T@ÊZ¨eK¨T@Ás&amp;üªT@?:+¨­T@(Óí:£«T@_x0006_¼Í®T@õ:¿F¨T@¢Ñ¯_x000E_a§T@W_x0006_Ïm¯T@_x0004__x000C__x0014__x001A_ú§T@ò_x000B_bý®T@¢Èq¸©T@­¡RÆ§T@OIä©T@NIûT·§T@0_x0003_åíx±T@s=WàÇ­T@_x0014_Y­T@7L.¬¦T@_x0001_ xc©T@_x001C__x001E_Ð_x0019_Ú´T@Â	Øf®T@Úc§%u­T@l_x001A_â_x0002__x0003_V§T@%å?´T@_x001E__¤@a­T@i_x0015_$Ô°T@_x001C_$Z5ñ®T@_x000B__x0004__x0014_k
¬T@[uö«T@_x0001_	}2ì©T@ö_x0013_ °T@¢éËU©T@
8:^´T@ËWÝàÚªT@.èB®T@mÒ#_x0017_Ú³T@Ñ«ù´ô¦T@
Kºl²T@áÞª,®T@²'¥½Ú¯T@S¯I©T@a­_x0017_&gt;«T@*¦_x001A__x001B_´°T@¤wã´ªT@Té,;m¬T@¢Mp_x0005_£­T@	.Ùu¬T@0Lû_x0008__x0014_§T@_x0007_þº,v©T@¤Ôh°T@K{_x0014_ò«T@Ü_\KªT@4Òï\¨T@g¹¡XF­T@_x0001__x0002_Ý@cª ¯T@q}_x0018_Ü¥T@8ÄÄGñ­T@ÐpÈOÈ®T@/ÐéVð±T@áCÛÁ«T@æ_x001D_Øè¦T@_x0015_	KØØ®T@0_x0011_%ã_x001E_¨T@!0Ìf¾«T@Î_x0001_ß[²T@´_x001E__x0018_@©T@ö_x001A_._x001E_R«T@«Sú®T@8ÞN-²T@v»_x0014_+W¬T@°ÖM]q±T@èÜ'_x0010_³T@·ÄÄ¼Õ¬T@^£_x0003_Ä®T@ùk4b¯T@9;¦«T@ã`qö8¯T@¹×À²T@ÊSSwþ¬T@ïzå_x001E_©ªT@&gt;iªT@Pñ5_x0003__x0012_¨T@_x001E_Íl÷¯T@¤^Ä½]¯T@_x0008__x001F_zï¬T@&amp;ö_x0003__x0005_:­T@_x0014_0ùâ ¬T@u¦Ö-¯T@íhCÏu®T@Þð0ã8´T@jý¯ð²T@FÖ_x0004__x0005_áªT@:ø[z_x000B_±T@_x0017__x0018_©T@_x001F_Ç­µe¬T@_x0013_®-s¦T@_x0010_;5¥Ô«T@àÔ¦4/°T@Q_x0010_ÌS³T@Æc¯¸¯T@I_x0013_;¦õ©T@}E·«T@5yOy·®T@gC_x0011__x0006_­T@âº¶&gt;¬T@­áîö9§T@q4ôi©T@_x0019_$¨_¦T@2ï5½ï¨T@Fë_x0002_X°T@ÿ¸~ô_x0001_©T@|7Þìù£T@cÈ8{J­T@M ø½_x0015_¯T@b2_x0012_êªT@C_x0002_&lt;§²T@ø×é,¨T@_x0002__x0003__x0012_¢_x0013__x0018_Ë²T@­ð6_x001C_b®T@Ý ,Uá²T@mYwK$²T@´A_x0013_CW²T@_x0015__x000C_¿d_x0004_¬T@g&amp;¯Ø­T@¾³k3§¯T@Ú,G_x0005_°¯T@4ú_x0012__x0001_«T@#_x001F_ÌÂ_x0010_´T@B._x0003_]Ë°T@ðæÊ_x001C_ØªT@RãÛ¨T@Ô_x0019__x0017_°T@à;_x0004_9{³T@¯¾º#e¬T@RÕB§¨T@Ë_x000F_ïº¤T@¶_x000F__x001E_'M°T@òUév²T@7-3»Z«T@SÇRªT@åNhð¾®T@Oi­T@yDT¬T@×7&amp;6I«T@JH­to­T@¦ßÐ-©T@y_x0016_9'ï¯T@¾¯Ïae®T@M#OÕ_x0002__x0003_c±T@Ã÷PÖ-³T@òÐ¥T@`ÔË­T@.b47u¬T@qóexÈ¥T@_ø¥/°T@_x0001__x0012_[GÑ­T@¯¥ë|§T@_x0019_¨þ¤©T@NÔL(ÿ°T@Ä_x000B_¸þ¦T@Î¨´_x0010_¬T@¢_x0013_~c³T@h4&lt;Ä­T@u5Òn_x0016_®T@%K¨_N­T@+	­_x000B_¦T@À½¶é¥°T@\°jO¯T@ÛîÑ=®T@Q_x0007_OÈh°T@ávä­T@ñÉ_T®T@bOÝMö¯T@ù_x0006_å-í®T@Ââ±ß§T@p_x0014_¢ý¬T@ÖºÈ?¯T@##½°T@:Ü»Ë¯T@_x001D_SqÝ¦T@_x0001__x0002_ÂàÝA°T@_x001E_¹Z·0´T@XRô_x0008_?³T@TjÄÈ«ªT@&lt;	n¯³T@ã_x0004_±_x000F_©T@_x0015__x0012__x0012_³¯T@,_x0006_L°T@|&amp;­°T@ß¥Ú:¬T@ÒÚi/)¯T@_x0017_7U­T@¦
ÞDý¯T@ýÊ«ªT@ä5íIi¯T@Ì©¼=â­T@ÏmS£¦K@ÿO0hT¤K@ ''%D¥K@&lt;¹É_x0005_&gt;¥K@_x0007_sÕ+¦K@_x0010_,9¡Ç¡K@Át#¿¡K@tÜÒ¤S§K@X'êÚ¥¥K@ço~_x0015_«K@©¡rcC¤K@O_x000C_.¢K@K&gt;ëìÀ¥K@IY"©K@]ò,|_x001E_ªK@@Vx._x0003__x0004__x0002_£K@_x0002_ ÍEÆ¥K@hXÅ¦&amp;¢K@'kµZþ©K@{Qìr¢K@q×LÓb¡K@_x0003_c¦@º¦K@Á_x001C_ÜË£K@ßØ4(¥K@É_x001C_By_x0012_¡K@$uß£K@_x000C__x0001_V1FªK@_x0007__x001E_Þv§K@_x0015_#ÃÇ«K@¨¿}î¥K@évÀZ¢K@*?@«¤K@Ò5´ K@_x0013_4ë¹_x0001_©K@EEþÂ¤K@Ú¥Î_x000C_3ªK@_x001C_u+Ò-£K@&gt;nH¤K@LÔQúÉ¦K@_x0004_\#©W¤K@Ú=@¶¥K@~_x001F_E²ï¤K@­_x001A_ï_x000B_ªK@Ýð©Oß¢K@bÍr¤K@C
¸Ö¨K@X¤S]¦K@_x0002__x0005__x001E_áú©T¦K@íÎÙ_x000C_ÎªK@	¾)6ª©K@#Ó_x0016_©K@­Ú9ä¢K@¶.dò	£K@h¬ÂT¾¥K@µ~q×£K@2¥¼è¨K@NÝÁíý£K@+Y¬¸9©K@¨®Í:	¢K@Ñ_x001C_ÿ[©K@4 ­_x001C_S¨K@{ôç§K@Gà®ò¡K@Ô*ìû_x0007_£K@_x0004_û®%¨K@²k_x0001_i§K@òÂ_x0015_d¬K@»+¾À_x001A_£K@8^$5¦K@_x0014_4ëV'«K@)	_x0003_å4§K@Ö_x0010_Ü;§K@¡9Fïª¥K@¦8·Ùö¥K@Ók1+¥K@àï]¡K@Rª=_x000B_¶¡K@!¤³Y¡K@«OH_x0003__x0005_`¦K@ó_x001D_´ªÃ¨K@_x001A_{Ñ]ð©K@$ÕÛ£K@-µª©´K@_x000C_$sÜK@_x000E_º8Jc K@_x001E_ïULk¤K@ ²]Mo£K@_x0001_O¿.©K@TUí®_x000B_©K@ëdGi_x001A_¢K@Ì§E_x0001_ì¡K@ßo­F¢K@wÒå&gt;©K@«_x0013__x0001_ó¤K@Ö_x000C_´£K@ép;ì_x0007_¦K@ãNq&lt;R£K@_x0016__x0004__x0004_ôg¦K@zÅ·è¦K@âH9±¦K@â¶«é£K@_x001F_êáø¤§K@h§k©¤K@_x0015__x0019_)·ªK@§_x0007_
«ý¦K@bUÉsªK@¦%_x0004_ä_x0002_¨K@3ËÄ¡K@¡¿Ï_¢K@®_x001B_÷H¥K@_x0001__x0002_û¼|¡K@Rfÿî0©K@­@ÌW¥K@OaVjç¦K@ØK^Ä¦K@Sr¾Ûº¢K@lV~Ìy§K@Âé¹z¢K@6PXÀá§K@_x0012_6+À¸£K@»aø6_x0007_¥K@k²_x000F__x0018_Ú£K@Àk=óª§K@_x001E_Dý_x0017_K@_x001C_GÙdv¦K@`Ú_x0007_;E¥K@·Ú.Â¢K@õx¸~d¤K@ÿÃ_x0004_í"¢K@_x000E_ò=_x001A_A§K@^ÙD¿£K@ÍïÜ&lt;¦K@_x0008_þÌGK@®8;&gt;©K@pGö/ñ§K@¶_x000C_¾z¥K@ï_x0007_G'¤K@Îîc³¨K@â¼PñÁ K@E/_x000E_¦K@ÏãKÕÅ¦K@ABú8_x0001__x0003_¶¢K@¶_x001A_Ö«§K@²2=_x0018_+ªK@qã÷H¨K@:4'§{«K@ÙÉ¼Àò¡K@jaÈP¤K@2&lt;ªß_x0002_¤K@t®Á ¦K@mE!(ª¡K@_x000F_¡Fk½©K@ýÌ_x0001_ÿë£K@.Ý0~9ªK@#4Æ£K@Ah_x0007_$N¢K@2åoe7¨K@¸e_x0008_©_x000B_¤K@_x0014_=£ÌÆ¥K@¹_x0013_püOªK@MR¤K@;*£®ï§K@__LN¥K@¿¹&gt;_f£K@¢E?Â_x001B_§K@_x0006_·¶_x0007_§K@Úý1@,¥K@_x0007_#ÏÍ¨K@eJÈ¨§K@úËQì&amp;¦K@T_x0013_'I¨K@9éì;_x001B_¤K@dÖÑZÖ§K@_x0001__x0003_´ý
g¢K@Ù_x0003_ø_x0006_Ý¡K@I_x000F_½Ê¦K@»_x000C__x001A_qoªK@©D§_x0013_`ªK@ÃÜB§K@ÎÉ_x0010_¿-§K@h°]9Þ¤K@³¸¬Hl¦K@£EQÉ£K@_x0013_pëÙ_x0008_¨K@_x000E_Ay·Ó©K@2iLºÛ¤K@_x0002_\¤GE§K@l2j_x001B_o¤K@Ä(IVÆ¢K@©ÄKÐg¥K@4¦H©K@zµ_x001D_,¼¡K@òòK_x001B_K@_x0003__x001E_Ò±¥K@!_x0019_[îÓ¦K@_x0015_t¢µ|¨K@M_x001D_·^#£K@(_%H¡K@t»%!¤K@?_x0016_Y_x0011_£K@~ÞM'7¢K@_x000E_ªôóN¦K@!öÈ
A¨K@ªe©¶ä©K@gg2à_x0002__x0006_Ë©K@ ¿&gt;yÌ¤K@~¨©Ö_x0003_ªK@ò6`ðE¤K@þ8_x0019_¨K@o&amp;+Á K@Ùß}Ïö¨K@ñ´gd¥K@Â¦_x0001_ªK@TÕ{÷Ü¨K@#NWÙ§K@Þx)¤K@õ¼_x0017_Æ=£K@÷N_x000E_¨«K@o÷{»_x0019_¦K@é]h©ø¢K@µ$Í4¤K@ÆÓÙäJ¦K@_x0004_îýt¤K@üëÎ¿íªK@±ÿ^â_x0015_£K@
°¨K@2v &gt;£K@Ðó¨K@ÒñÜ`x©K@M·_x000F_#\¨K@ëAA¦K@_x0019_]_x0007_õ£K@¥_x001D_âR¢K@lã&amp;|¡K@tcç_x000F__x0012_§K@_x0005_Ü«­&lt;¢K@_x0003__x0004_ ÷ÞÒ¶§K@¥ë+X_x0002_¦K@_x0012_vÆ0 K@¥+óh«¦K@ãÏ_x000C__x0018_Ë§K@­_x0004_Î²ý¤K@ ç'_x0016_§K@ðkRB)¡K@;_x000C_o!¨K@K_x000C_	k_x0001_¦K@áîù¦K@È+ümªK@{·W0¨K@_x0014_çî# ¨K@âø9þ¤K@]_x0016_Ú_x000E_}¦K@%mén¨K@±ïp§K@ySkî¦K@,dÑAÞ§K@&amp;]&amp;=K@_x001D_¨+¦K@M_x0018__x0007_¤K@xêºlô¦K@¾yj´x¦K@Ç_x001D_l_x0015_0¥K@Aò_x0005_©K@¢ÅK@ûþCÔI¤K@¥2&gt;XØ¦K@É²eK_x000E_¨K@"X7,_x0001__x0002_í¨K@$i 0³¤K@Ä«Þ4 §K@9öÄ0Ï§K@TÝ|_x001B_Ö«K@dX¦K@ìü_x0017_³§K@UcìÏG K@E_x0015_*_x0017_¥K@J _x001C_O¨K@CÂë}e§K@ýÃÇ4W£K@k_x0019_¿²¨K@]Çm_x0015_¤K@_x0013_)WÍç¥K@Â~_x001B_.¦K@Þ^)¥K@/gv¥K@$¥Ö_¨K@_x0008_j_x000E_*§K@²»ý_x0019_B¨K@_x001C__x000F_ÔñË¨K@Âç¥ÖûK@eäj_x001B_È£K@åý_x000B_Ð_x001D_¦K@éw_x001C_¼¤K@é¦þÑ¥K@=_x001B_O}¥K@_x0017_°-qa¥K@_x000E_ÛO¡¢K@W[£?¦K@GVv2W¡K@</t>
  </si>
  <si>
    <t>a0661f50d505aab38dee766b79118466_x0001__x0007_ì_x0019_!=è¢K@·÷+w_x0006_§K@®c]Ü­£K@·&amp;1çÒ£K@c²_x001A_8i¢K@R_x0002_ó¦K@Õvâ&lt;) K@ò½Æ
¤K@®ÄuìR¥K@Z_x0014_Þ_x001F_¡K@F_3Ã&gt;¤K@_x0006_èfh¥K@÷Ê_x0003__x001D_Í¥K@ã $üÕªK@¢«íoz¤K@N|ag2¨K@_ §è¥K@½´&lt;_x001A_¾©K@PqÊ ¥K@ÞÎ¿Sÿ«K@ìDIqã¤K@v*ÍÔ2¦K@|÷_x0005_¢K@m;Ç_x0014_¥K@ wq¤K@Íª*8¥K@_x0018_XÒJ K@Çørk£K@á÷ú¥K@iëõdÿ K@ÂÁÌQ^¤K@Ê_x0004_o_x0003__x0004_&lt;¦K@+C©K@Ñ
oÖ©K@MÉKµ_x0014_ªK@_x001F_jÁ2À¨K@@_x0010_?Y§K@_x0003_ÒIÊn§K@Â^Òç©K@;BÜbs¦K@ÒÀ_x0016_8_x0014_¨K@å¡Ë_x000F_2¬K@²I_x000E_e«K@A&gt;÷_x0001__x0011_¡K@_x0014_´&amp;Aþ§K@Þe
v¯§K@g·d%©K@.Âãi)¨K@{Agt§K@Ï¢9å×¥K@/ñfAp¥K@Á;Tçò¥K@-xÒ_x0002_¥K@'^¥K@]_x0015_8~§K@&gt;ãýH¹¨K@§X_x001C_Â§K@eMíøq¨K@rYãù¡K@¢Ù¶_x0001_'£K@ýHÏ_x000C_ãªK@_x0005_	_x0016_íYªK@_x0002_´®_x000F_©K@_x0001__x0003_Édc±o©K@0fÄèS«K@âó_x000E_Ö¡K@àë_x0001_#_x0011_¢K@¨Ôhs ¡K@S¾%_x0006_O§K@&lt;ÒO¥K@i}ÇfF§K@Ý
O8¢K@_x0015_§.æ£K@4ùw|¢K@Â¸_x0008_ñ`§K@yõ¬£¢¥K@N&gt;þäã¬K@,Ð_x0001_(«K@-ù©M©K@_x0002_f_x000B_z¥K@6«{/½§K@
þºÉÃ£K@-IQ_x000E_§K@ü9ð©£K@°¶À_x0001_¦K@Ñ²Ì_x001B_;¦K@_x0013__Ga"¦K@Àá,Î ©K@_x0002_Ç0­¨K@½Oî£©K@X?ßF¦K@'_x0010_ðw§K@SÌjæ¨K@Põòî%¥K@N²®×_x0004__x0005_E£K@?_x0007_{£¤K@Ïc?ô K@Ý_x0015__x001C_VÔ¢K@_x0001_¦`¢£K@@ó,¤K@_x000E_Î_x0004__x0002__x0016_¤K@!Â·ÒÏ¢K@¹SY¢K@­=æ^¦K@=â)¤K@Z¢à_x000C_¦K@ÿùRÙÌ¤K@?_x0002_ð_x0011_Ø¤K@_x0006_5²¤K@m/Ò¼ªK@¢¦Q¬µ©K@geì§K@,ï_x0016__x0014_©K@Wè¾_x0003_ K@â¥ÎÕP§K@h0K¨«ªK@S_x001A_µÿ¡K@±¶_x0001_q¡K@ßsê§K@tÿZó_x0004_§K@§3B_x0017_¸¦K@=Ë-½8¥K@_x0013_¿«n_x0008_«K@kÜÕûc¨K@_x0002_}~Ï¦K@_x001A__x0019_UHî¤K@_x0001__x0002_¢Ö\_x000C__x0014_¦K@_x001A_¹8³é K@¸'3&lt;Ö¥K@_x000F_ôd}1§K@jrçó¢K@­v_x0004_8¯¥K@Bt/Þ¦K@ät`Kâ¨K@Ý2¶%i©K@ýPE_x0008_£K@$r¿ÅÓ¤K@Íî5hu£K@ãh%¤K@Pe	·¤K@¦û_x0015_Ñ¨K@ú_x001B_G_x0017_l¥K@biK£K@¡¼ãø§K@í_x0008_â_x0002_÷¢K@ZÛ_x000F_à¥K@ET%&lt;4£K@&amp;;_x0002_ª¥K@¹b6×_x0010_¥K@Ä:-&gt;Z¥K@
Ù_x0015_
;«K@~ºfá£K@÷ÈA¡K@±q0È¤¨K@bì_x0001_N^£K@ú_x0010_ lð¢K@ä+©¢K@ü¡5_x0001__x0002_y£K@äe¬#§K@è_x0008_	X¦£K@ØÿÈ	«K@a×²$6¥K@E»Ï	 K@_x0008__x0013_øþ_x0002_¨K@÷d_x0010_ß¦K@ô_x0014__x0013_ír K@_x0008_AÄ²è¤K@óc\vÄ¤K@îÇ£K@GÌ­5¡K@¶Ý÷qÒ K@±m_x000F_F_x001A_ K@¸Ëß6©K@7-Þ´a¤K@"_x000F_ìj¨K@ÈÃ].£K@¾ÒmA_x0002_¥K@«2Ã÷£K@_x0015_Ð_x0008_­¦K@Öw_x0016_
¨K@Ós5y¤K@ua&lt;ÏÆ§K@±~=nb©K@7ä(Ø¢K@3&amp;_x0019_§ß K@ôÞ¡K@9ò÷%_x0015_¢K@ Ê_x001E_Y1¤K@Ìï¹¿¦K@_x0001__x0002_a_x0018_í¢¢K@¥Þ·_x0018_S©K@_x0010_&lt;_x001E_û¤K@üC_x0012__x001A_¥K@NÇðN K@ftÕä¯¢K@|ð[âªK@É¥_x0008_áß¥K@GyPã£K@&gt;ù¯%8¤K@eçß9X£K@Á+&gt;åd¦K@_x0010_¼4x
W@gßê5W@³¨îáS_x001D_W@zÿøU_x0019_W@¶_x0016_6Éæ_x0005_W@ç°_x0007__x0015_.W@
Âµ_x000F_W@ml½_x0005_:!W@ÂõÉ\_x001B_W@(_x000C_ü¢\_x0016_W@Dl3ð_x001B_"W@_x0015__x0001_£ò&amp;W@	0H?(W@×"ÿyx_x001F_W@öÿZ¿¶ W@ÁáøÎ+W@_V½;,_x0002_W@_x0004_XP7_x001F_W@ìLxî5_x0013_W@µ­B_x0001__x0002_ï0W@cö¸f_x0002_W@`_x0002_ f_x001F_W@kB@7Û_x001C_W@W XÇ_x000C_W@LàÀ_x001F_W@
M\_x0015_f_x000C_W@Þ8³_x0001_*W@TsJfä9W@:a_t&lt;$W@_x0018_uF_x001E_W@=»Àr"W@æ-ÿ*W@_x0011_Êøk_x0018_W@b&gt;_x001A_W@¤u~_x0008_­"W@g&amp;»(W@ä(_x0013_+4W@ò_x0001__x0014_W@/¨º:¨/W@5#W_x0006_7W@Ú&amp;P"W@)í[ï_x001D_W@;\_x0003_øÐ#W@ÌÎ»(Z"W@F_x000C_²nÈ_x001B_W@_x0008__¬Ì_x000E_W@ôú2ú¬9W@ril-W@Ë^_x0005_ös_x0010_W@ü,1_x0016_W@7yÑ06W@_x0005__x0006_, Íq®&amp;W@j*¤,W@0g_x0017_ØA;W@/ËÇ81W@«_x0017_N!W@Ã#_x0001_u{_x000C_W@_x0007__x0011_þ|	W@QL²ð,W@_x0018_F^Ïí_x001F_W@_x0019_fÍä2W@_x0010_"_x0015_àÛ_x0008_W@7@§mv_x0014_W@:ªôÙ	W@&amp;Ñ1	ý)W@­KîH0W@_x001E_Ã´)W@Qý_x0010_W@ÝÊÖ_x0010_2#W@±_x0010__x0002_É_x0011__x000E_W@x®=ß*W@&lt;ö0¾H.W@_x0013_`P W@òU_x0015_ò_x0019_W@_x0010_WèÇ¯_x0016_W@_x0018_XÉNò_x0003_W@½ò­'_x001B_W@_x0004_x_x0004_S%.W@_x000B_fÑ_x0015__x001B_W@htSÃ_x0005__x0010_W@°Vq÷_x0006_)W@À_x0013_¨_x0017_W@é7W_x0001__x0005__x000E__x0005_W@ïç|9+W@@Óèõ;_x0019_W@¼_x0004_Óq¬_x0012_W@Õ¼Æl_x0013_W@nÿ\\--W@QÑ=9¶_x0008_W@¶9.¿)W@¨_x0002_y#W@ µ_x001E_m_x0006_W@¾ê.?_x0003__x0016_W@:_x000E_ötú_x0011_W@Ú°5&gt;_x001C__x001A_W@³Kl9
W@H}qÝD/W@îç"¸$W@_x000B_Ïn.'W@\ÖpêÖ!W@Ì¢cë4W@m_x001C_QZK-W@ä»³ô_x001B_W@ÌÛ|ÄL_x0004_W@»O_x0005_Ï4W@ÓÓë_x000E_Ñ_x0018_W@¤¾¿±_x0011_W@_x0019_r¬Ç_x000C_W@Ü`;p6W@/Ñ_x0002__x0003_I_x0010_W@YÜ·_x0013_W@¡ùbõz;W@úÙ/KÃ_x0005_W@¬T4W@_x0002__x0003_G¢°ff_x001B_W@ckü	\_x0013_W@«`#J·_x0017_W@_x0014_Q(
/W@q&lt;zNµ_x0004_W@WÒ&gt;ÝG_x0015_W@q_x000F_Iq_x001F_W@Ø»Ì¢	W@Aâ8	_x0001_W@ÄÐ¸	"_x0013_W@caF_x0011_W@¦à3_2W@U¿_x001F_8"W@4®_x0010_	W@_x0007_^ÛF_x0014_W@R_x001B__x001F__x000E__x0007__x0019_W@_x0008_!Ø½.W@_x001B_wQ_x0010_.(W@¯å+_x000E_O,W@3õcË:W@_x001A_øp¦c_x001A_W@W(n_x000F_P_x001F_W@yß_x0012_}_x0015__x0015_W@£+Åw(0W@©û?Â_x001E_3W@;Wr_x001D_W@Â_x0011_tù_x001F_W@Ð"5p²_x001E_W@i_x0012__x0007_X_x000E_W@_x000C_NË7W@;V1P W@A_x001F_w_x0002__x0008_4 W@Tö_x0006_¢¥0W@ZI_x0003_ê_x0007_W@_x0010_t´¹Ç5W@j$¬)W@_x0018_Ì_x0002_G W@H/^[¦.W@Æ\pÞ_x0004__x0015_W@7¼ðy_x000E_W@_x0003_ýÔ_x0001__x001B_W@HjÉ´_x000F_W@'Zà_x001C_W@|U_x0006_·_x0018_W@_x0007_ö	0_x000E_W@Vþ;Á$!W@ÕZ~:7W@­¦ÎÒ_x0019_W@.Î¹ç0/W@Ïm¹¸¸-W@â5j,u-W@³üJ_x0019_W@Ò_x0011_&lt;b_x000E_W@¾3_x0006_ý_x0005_W@¡Â_x001B_/_x000B_W@x&gt;.ýl_x0019_W@Úå¢Nú_x0001_W@È_x000E_ÁÎã&amp;W@µ|YTà;W@N&amp;6(W@H?O.v:W@9&lt;_x0005_w_x001F__x0019_W@üÞvÁiÿV@_x0001__x0002_	·_x0007_î_x001B_W@`5Ù2_x0001_W@^¹õÅ_x0018_,W@]½±{_x0011_W@ü¥_x001C_Ù'W@òXQ_x000E__x0017_W@ò_x0003__x001C_±_x0019_W@´}ày=W@_x0017_ØªÜM'W@ÑB²4z1W@âr×§_x001C_+W@cIBÝ¡
W@ g#ÿV@¢½ï_x0010_W@G@ä6è_x001A_W@+ÜÅÜÕ_x001F_W@¸2(t_x0012_W@îÊ+ÙÝ_x0012_W@è_x001C_´'_x000C_W@Õ;`àù_x0006_W@_x0018_ ®_x0018_W@o;0Y!W@_x0002_´Àj_x0002_W@bQ_x0011_ú_x000B_W@ëfjõ_x0016__x0005_W@ÞâRü_x0013_W@_x0006_m6x_x0003_W@ûús«!W@l_x0012_Ùd_x001B_;W@RT_x0016_8B3W@â­¡¨_x0014_W@ÌÍÊ@_x0002__x0003_k_x000F_W@½Å"Pß_x0015_W@ñ_x0006_`oQ_x000B_W@§])Û_x000B_W@Ïú_x0006__x0016_0W@p¹:Ve_x0015_W@,¯ÕÌY_x001A_W@m^&lt;W@u{ò¬÷(W@Ë¢_x0001_xÏ_x001D_W@,[ò¼_x0011_W@pT_x0019_º^_x0015_W@
(Ç_x0010_W@_x0005_YGÝ8W@_x0007_çc"å_x000F_W@'XVcÀ_x001C_W@LÛ/_x001E_¹1W@
	µñ"W@_x0005_ú_x0017_W@íÿ_x0005_
_x0010_W@ë?xJ#W@¦º¸;2W@_x0014_(US)&gt;W@t÷{Æ_x0001_3W@_x0004_§áÔ¿=W@Ì_ýå!W@ºãD3)W@áè}ºL_x0017_W@«ÜK_x001D_*W@%"U_x001F_Ô.W@%ú_x0001_ú½!W@+&lt;	ë_x0018__x0016_W@_x0002__x0003_)R2Ê_x0019_W@7"rÝ_x0013_W@Uû¢y(W@á_x0002_Í7W@k`2RÅ*W@3.Æ&gt;·_x001B_W@Jú,$W@ËÇ	ÆT_x0012_W@G\¼S_x001E_W@É_x0019_ý:_x000E_(W@%óÌ
1W@Nöy8W@­jw_x000F__x0004__x0013_W@_x0018_+bv*W@X\¾Ëº%W@Ûëà9`&lt;W@®óÙo_x0011__x001E_W@};CÝ
W@ê­ÍÅæ$W@_x001D__x0019_dÞ&lt;_x001B_W@@í_x001B_í3W@-_x001A_Í_x000B_W@häÖ0__x0001_W@./[ñ_x0019_ W@c~'+W@¤©_x0001_à_x0004_%W@-_x0012_t+U+W@ M_x001D_2W@_x0017_75ÑU)W@;ûÞÑ+W@¬ðe_x0014_-$W@IYpÛ_x0002__x0003_6W@d¹8þ_x000E_W@_x0017_Hrsh%W@õI2ö%W@{p¿d_x0011_*W@bePiÚ_x001A_W@u2AC',W@ÃR]^$W@¹ü4_x001C_W@h@:W@&lt;_x0018_éq_x0003_?W@öò_x000C_Þi?W@»ÜØÐÞ-W@Ì©°òa W@Ë»ª_x0001_½_x001A_W@èí°_x0015_õ-W@D6©_x001D_)8W@_x000F_Vè£8*W@íìñÇ_x0011_W@Ì_x001D_ö_x0003_W@¦÷¤k.W@`×kÿ_x001C__x001D_W@¶¡àLé#W@jãýo_x001C_W@és£@_x0017_W@_x0011_ß©$2"W@Æ.Å¼_x0010_W@G_x000B_
&gt;Y+W@yDmj5W@_x0012_ÖÐþ_x0014_
W@Ñ·³_x0019_6W@k_x000E_ÿr_x0011__x0018_W@_x0003__x0004_4Ú_x0001_å'W@fl	Æ,_x000F_W@Ã7+çÐ_x0014_W@DºU,9W@Ap4ñJ1W@u¹àk_x0015_)W@ÍÌ-Q'_x001D_W@
*%4W@:_x0002__x0010_á"W@[_x0013_)é	#W@Å_x001A_Ò1W@§,9xJ_x000F_W@ÎÆë¾¹_x001D_W@HÌ,_x0011_ò5W@~NLq_x001B_W@}[i_x0018_¼_x0014_W@_x0006_I_x001D_Ìä_x0016_W@hþÔM3_x001A_W@òY2* (W@+gj³/W@H×éÍÆ_x0013_W@æzØÝ|_x001A_W@Wd%©{!W@/ñ(í/W@äæê._x0008_W@_x0004__x001D__x0019_&gt;_x001D_W@ù\ÿDÎ,W@q|\	¸+W@»_5	W@?._x0005_&amp;ì_x0012_W@ÝøyI_x0008_!W@"Ýa½_x0004__x000B_Â_x0007_W@«_x0007__x001D_ÜAW@³Xþ_x001C_W@W(ÃUn_x0002_W@Ü¹ßª_*W@sIPb_x0008_W@5$zgh#W@è®ÇÙ_x001D_W@¨å_x0006_§9&amp;W@3S9_x0017__x0018_W@_x0012__x0014_c(W@Ò'_x0013__x001B_5W@Ô9;é_x0007__x0017_W@ïÓ½n&amp;_x0006_W@_x000C_&gt;9;ö_x0018_W@q_x001C_ùÄó_x001E_W@p_x0003_Q|$W@ý³D_x0005_k_x0017_W@¼`Að_x0015_W@hN_x001D_"_x0001__x001A_W@Îôb%W@m_x0017__x001A__x0005_W@_x000B_l§B@AW@®è&amp;ô_x001C_W@0ÁY_x0003_	$W@*_x0019_A_x0005_o_x001E_W@ôDD_x000B_L_x0018_W@6ÆßIÀ#W@©§á/W@_x0002_CU1W@_x000C_Ojj_x001E_W@Í$;Å_x001E_W@_x0001__x0002_ÉÈº _x0015_W@Ì(¸Ý'W@:&amp;Î_x0007_W@d`?êê%W@¯Ö+õ+W@[_x0011__x0008__x001F_W@ª_x0006_8®	_x001C_W@_x0018__x001C_ëqü.W@	_x0004_)m¼*W@_Ã=©_x0015_W@g+_x001C_ãõ7W@|À¡ô_x000E_W@3¿"iô W@A|_x0008_P_x0003_W@±Môº/W@Ø¸¸_x0011_Ð%W@_x001A_ÐW¿_x000F_%W@&amp;ôOÛé&lt;W@Öq^_x0012_W@_x001E_Ð»&amp;W@Ø_x001B_¾ß_x0018__x0011_W@ä_x0003_:2_x001E_W@²C_x0008_#-W@g_x001E_6\9W@Ò÷òÐ_x000F_W@g¸Kò.þV@D_x0004_C^þ_x0002_W@Á %p_x001D_W@µÝ°ä_x0016_W@
­%Ú%W@ #ÁèÑ_x0016_W@¡ª£_x0001__x0004_á_x0017_W@X1_x0013_À6W@o2W@}m}|¼3W@®C6_x001B_W@Zríï#W@Ã0d-y W@íÎ?c®_x001A_W@@Ç´o
W@¥å_x0017_W@ðÅÐ0W@_x001D_JB_x000B_d_x0011_W@A6þ_d3W@
Jpr5_x0017_W@.¾_x0019_´}%W@_x0015_m°ë¨2W@·½?+ÿ_x001C_W@t 	î(_x001F_W@hR0Ú´_x0013_W@_x0010_Ó³l¢#W@üÚþ!W@fÎ/Ä¦_x0016_W@çôÇù"W@&gt;~Á&amp;W@_x001F__x000B_Fù_x0014_W@Ï«1A5W@_x0002_RQ_x0003_'W@ç_x0001_½ßá+W@Ç_x001C_Fo'W@^ä¥Qï1W@ËÀmkx0W@R_x0013_ªäL$W@_x0001__x0003_G_x000B__x0010_I7W@_x0010_»½bî_x0002_W@ñ~*ó´2W@_x0016_´$=_x0012_W@Ý¦&lt;V¦_x001D_W@._x0001_Qö"_x001C_W@§°¢Ã0_x0018_W@kº_x001E_o_x0004_+W@à³_x0017_k8W@_x0018_tg,W@,æ·¼$%W@ {ào)W@£"m¨_x001E_W@ß.rëÊ"W@_x0015_ª_x0004_U®-W@«_^a'W@_x0016_Ëc`4W@_x0017_ò&gt;_x001F_&amp;W@_x0013_óËKÚ_x0018_W@ª×Ñ¿q_x0016_W@Ìq³_x0010_¦'W@ßÒ_x0012_høBW@¿_x0008_·f°,W@®_x0003_óaf)W@¢¿l#W@¹¢&gt;Ïl&amp;W@ì±C0W@Åp¡Q²_x001F_W@kÓ93W@)æ²Î&amp;W@Ëú×Ue/W@Ï-T_x0005_	½_x000B_W@DVyÑ"@W@÷ñ3ã)W@6_x0016__x0001_àW&amp;W@@å
_x0004_&amp;W@CRÂ_x0015_W@TÆêã£(W@XyQ6ç_x001E_W@i~_x000E_-W@&lt;ÆåQ_x0018_W@Æs¡_x0013__x0012_W@q}Î$W@õOïÙC_x0007_W@'_x000C_¼û¥_x001C_W@áÖ&amp;'W@r_x0007_ah!W@cïBOÐ W@¢_x0008_»_x0002_4W@ê`}T_x001C_W@_x0003_x_x0018_¢_x0019_W@ðþÅ'W@Y)wC§ W@íÊr5*_x0014_W@çóL_x0006_W@_x001D__x0004_ÂD­ûV@Ø_x000B_zB_x000E_!W@¹R_x0003_÷
W@ +I¬$W@2&lt;'h_x0018__x0007_W@Î·_x0015_g.W@;­²4_x0010_W@y_x0008_(I,W@*,Æß6_x0017__x0014_W@ykaP3_x0012_W@ÀÏæûâ_x000C_W@©_x0003_É¡ä8W@U*~¬_x0016_#W@|þ_x0010_­#_x001E_W@+£_x0016_C%W@_x0008_9!ÇÌ(W@ÐSÍ5Q_x0007_@bs¾×F*@þî(_x0019_ÿ|
@_x0001__x0004_**_x0002__x0004_**_x0003__x0004_**_x0004__x0004_**_x0005__x0004_**_x0006__x0004_**_x0007__x0004_**_x0008__x0004_**	_x0004_**,_x0004_**_x000B__x0004_**_x000C__x0004_**
_x0004_**_x000E__x0004_**_x000F__x0004_**_x0010__x0004_**_x0011__x0004_**_x0012__x0004_**_x0013__x0004_**_x0014__x0004_**_x0015__x0004_**_x0016__x0004_**_x0017__x0004_**_x0018__x0004_**_x0019__x0004_**_x001A__x0004_**_x001B__x0004_**_x001C__x0004_**_x001D__x0004_**_x001E__x0004_**_x001F__x0004_** _x0004_**!_x0004_**"_x0004_**#_x0004_**$_x0004_**%_x0004_**&amp;_x0004_**'_x0004_**(_x0004_**)_x0004_**_x0001__x0002_*_x0004__x0001__x0001_+_x0004__x0001__x0001_,_x0004__x0001__x0001_-_x0004__x0001__x0001_._x0004__x0001__x0001_/_x0004__x0001__x0001_0_x0004__x0001__x0001_1_x0004__x0001__x0001_2_x0004__x0001__x0001_3_x0004__x0001__x0001_4_x0004__x0001__x0001_5_x0004__x0001__x0001_6_x0004__x0001__x0001_7_x0004__x0001__x0001_8_x0004__x0001__x0001_9_x0004__x0001__x0001_:_x0004__x0001__x0001_;_x0004__x0001__x0001_&lt;_x0004__x0001__x0001_=_x0004__x0001__x0001_&gt;_x0004__x0001__x0001_?_x0004__x0001__x0001_@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W_x0004__x0001__x0001_X_x0004__x0001__x0001_Y_x0004__x0001__x0001_Z_x0004__x0001__x0001_[_x0004__x0001__x0001_\_x0004__x0001__x0001_]_x0004__x0001__x0001_^_x0004__x0001__x0001___x0004__x0001__x0001_`_x0004__x0001__x0001_a_x0004__x0001__x0001_b_x0004__x0001__x0001_c_x0004__x0001__x0001_d_x0004__x0001__x0001_e_x0004__x0001__x0001_f_x0004__x0001__x0001_g_x0004__x0001__x0001_h_x0004__x0001__x0001_	_x000B_i_x0004_		j_x0004_		k_x0004_		l_x0004_		m_x0004_		n_x0004_		o_x0004_		p_x0004_		q_x0004_		r_x0004_		s_x0004_		t_x0004_		u_x0004_		v_x0004_		w_x0004_		x_x0004_		y_x0004_		z_x0004_		{_x0004_		|_x0004_		}_x0004_		~_x0004_		_x0004_		_x0004_		
Åò_x0008__x000B_@ØèÄÀ_x0005_@_x0014_½_x0017_4_x0008_E_x0004_@_x001A_6_x0011_í¡_x000E_@º2a
ä+_x000C_@á­_x000E_ç§ñ
@U_x000B_1ÂF_x0005_@°ÂXX_x0011__x000B_@¡ÃV_GÙ_x0006_@P'bÁ[_x0002_@_x0018_¿_x0008_8xÃ_x0006_@ô_x000E_YoÅÊ_x0004_@_x0001_#Ð_x0005__x000C_@XEÁ`z,_x0007_@'áækQø_x0005_@Ó­üÄ_x000B_@z_x000E_ÝR_x0006_@mt.íò_x0003_@j°h9Ë_x000F_@¥Om _x0001__x000F__x000E__x0003_@ÛBàPCÔ_x0005_@k~Ä÷_x000B_@a'þ¥âb	@ªs$_x001A__x000B__x0003_@r¼Vµs§_x0006_@òà&lt;-°M	@_x000C_ñ)&amp;_x0006__x0013__x0005_@ Ùß¼µ_x0006_@v*R_x000C_@BvCÎ_x0008_@¾~Ì§Ó_x000F_@úXlàÒe
@QÙíU5	@_x0008_Mx2%Þ_x0002_@_x001C_á_x0014_ÀU_x0006_@"(éÜg_x0007_@|oRd%_x0007_@_x0018_`C©D¾_x0004_@ §é~fº_x0004_@cy9_x0016_½
@uÓG]æ]_x0006_@ù_x000F_B_x0005__x0005_ _x0002_@ò=S^_x0008_@D0Ê"_x0008_@y_x001D_	æ}_x0004_@ð¿$Éæ_x0002_@,Rè_x000E_
m_x0006_@pÁY£?_x0002_@z_x001D_Kçe_x0006_@6´D_x0011_{æ
@_x001C__x000B__x0004_j$_x0005_@
_x000F_ÞÆ®E]_x0007_@À¾a_x0005_è_x0007_@3âu´°_x0008_@@z_x0018_
_x0006_@Á±IsþM_x0008_@
ß_x001E__x000E_@èQ!èni_x0005_@òb¢5¸_x0002_@	|U Î_x0001_@å5Þ_x0011_Qà_x000B_@æý¡µ8_x0012__x0004_@ª7\xÃ	@¢bºB_x0003_@pÐ5Üµ	@ I×_x0015_¢_x000B_@S%´|_x0006_@x1&gt;_x0006_@_x001E_«D_x001C__x000C_	@,·ú4{~_x000F_@_x000F_¯u="é_x0006_@´Ì._x0019_7m_x000B_@º1o,_x000F_@Ä8keË¦_x000F_@V&lt;/ _x0017_	@ sVg×_x0007_@3Ì¡¼ý¹_x0005_@PK¼(ë_x0001__x000F_@_x0005_r®_x001F_­À_x000B_@ýOt_x0006_@O!×Å_x0005_@úè­_x0001__x0005_@_x000C_ùíe_x0005__x0008__x001B__x0004_@©Ýiq_x0002_{_x0006_@Î9½Ý	_x0005_@ùàègµ_x0003_@LÌùIP_x0008_@&lt;¦äºÓ	@Æàùãäû_x0006_@¬ì`_x0011__x0006_@kR!_x0007_s_x0005__x0001_@¿ÅÙÑ^_x000C_@ÜBòW_x001F_
@vç_x000C_ÿQ¬_x0004_@]zZÊ_x0004_Â_x0004_@pv@É¹_x000C_@×Ö_x001D_(»_x0008_@_x0005_³;âÈh_x0007_@í­ ×¤?_x000B_@C q_x0004_@J¶PxFâ_x000C_@Ü=_x001F_·ÄÅ
@0=¦*
@Hm_1_x001C_'_x0006_@³_x0003_¦kZ²_x0004_@H{n[[	@«ÆÐâ}_x0001_@.@_x0010_û¤_x0016__x0007_@¶0³ÎÁ_x0007_@²_x0019_WUE_x0007_@À-_x0014_Ò_x000F_á_x0007_@aâK»Ä_x0005_@Ì[_x001E_mV¢_x0007_@è(ÀÂ!U	@_x0013__x0014_B}_x0011__x001A__x0002_	@­ÎÊ%v_x0005__x000F_@?0yðZ_x0001_@¸FþöM_x0003_@xuÀº,	@n\¡ìH_x0006_@­c _x0004_ù_x0001_@_x0012_æÂx_x000C_@¼rµf)_x0002_@îMeÇ_x0010__x0002_@ÉâIs_x000E_@Zå¸Í§§_x000B_@®ÏYÿ@_x0006_@h_x0011_â%ùÊ_x000C_@Ê_x000E_À±­
@n_x0010_ª_x0012_Í_x001B__x0008_@_x0006_-%JÂÞ_x0004_@f?¹_x0003_\_x0005_@
ÊM=_x0014_w_x0004_@E_x0011_Ãüz_x000E_@zp·
	@_x0015_âZr_x000C_@ýoh!²_x0014_@6Ió_x000B_Ms_x0006_@ËgãÑè_x0005_@ Ò¹¼!_x0004_@Iªð/uÆ_x0001_@¶|Áöõ8_x0007_@d¦_x000F_i¶_x0006_@¬øÔÊ\_x0014_@@³yÞÒ_x0007_@òo_x0018__x0004__x0010_SÈ_x0008_@a_x0006_~³_x0005_@¯ðöv·Á_x0003_@_x001A__x0007_~(_x0005_@zÁ/ºc_x0008_@»úò_x0016_7
@8¤ÈbÂ_x000B_@&lt;úí_x0002_qñ_x000C_@è\M_x000F_/Ø_x0003_@ò?ï+_x0010_@,ã×?X_x0004_@èÛ_x000F_+íð_x0008_@ðþÍ½nF_x0008_@8 _x0014_Ä_x0018_	@ F»ð_x000B_@_x0013_û2_x001E_i_x000B__x000E_@a_x001F_¾Q_x000F_@Û}Å}²_x0001_@OMÒøÙ_x0008_@Èë\_x000E_q_x001E__x0005_@Ò¥ÌÐ_x001C__x0004__x000C_@Æ72(6c_x0010_@âõé©¹_x001C_	@EÖTÌÚ_x0003_@ËúzÙ=)_x0003_@.oØÝ	@¹UÐJOÄ_x0010_@·2ýÜ¼ô_x0003_@Ûc3z_x0003__x0007_@T+×Þj-_x0005_@±îÏ_x000B_Ó0
@î_x0013_ÿ_x000B__x0007_@_x0001_
S´ºÛû_x0004_@&amp;_x001A_zñ?©	@BÑ6a?í_x0006_@Ö6 (Ã_x0006_@Ià_x001C_©±´_x0001_@®¤Ub2[_x0008_@1ZM|_x0007_@ôSr_x0002_@ôÚ_x000E__x000E__x0001__x0004_@9ø¹|	@k&amp;©\ë_x0004_@¼àñ_x0005_+_x000E_@xR°ÍB_x000C_@Ñ#ô¡
@_x0014_pÙ_x0012_ºÅ	@Ô]_x000F_Zo_x0005_@Û¡y8MP_x0008_@_x0016_ÉTÓgU_x0007_@YLMq¥_x0004_@ùîqmýv_x000B_@¬Q+÷_x0005_@Ü0û_x0004_U}_x0001_@LW«îù	@_x0012_¼_x0006_;E_x0005_@ÁÑøÑ _x000C_@Ó_x001D_þº_x0008_@:1^×í_x0003_@ÎöÀ]_x0006_!_x0007_@/_x0015_æ
_x0004_@ñ_x0019_IÔU&amp;_x0004_@),Q7ð_x0007_@°"B±_x0012__x0014__x0010_¥_x0001_@P7ÕU¨ö_x0006_@Õ¶(-Ð_x0006_@7¶Þ8._x000B_@'_x0017__x0002__x001A__x001C__x0005_@ÞâE_x0008_Û_x0004_@_x000F_«ã&lt;_x001C__x001A__x0003_@îÓe@¿d_x0005_@_x0007__x0013_àÏ_x0012_@\_x0019_¶I]®_x0003_@2Kª^4C_x0014_@_x0010_çG´»_x0007_@/@»è_vÿ?Å´_x0015_Ë_x0006_@Ê¦ñ±_x0019_±_x000B_@fF:_x0016_7ì_x0014_@s³_x0010_²_x000C__x001D__x0002_@_x001E_&lt;æ&gt;_x0005__x0005_@LÚork
@_x0014_"P@Ùj_x0008_@_x000E_7éJX	@îÄoÂþ;	@!OÐL$_x0014__x0007_@´	çÎ	@ôÃWä	@²_x001F_ç&gt;Ü_x0005_@D5t_x0001_¼_x0006_@ó_x0001_D _x0004_	@_x0011_9`_x0012_¨_x0017__x0004_@_x0004_*P_x0016_{	@·_x001D_÷ôÔ«_x0005_@c ¿MºÑ_x0004_@_x000F__x0010_yÂ÷»°N_x0004_@oM?rÞÿ_x0007_@àÍ½,ô_x0006_@Ã¶¦Ò_x0013_	@¸_x001E_J¾Ù_x0005_@Ì4\é:%_x000B_@_x001A_OÖfq_x0008_@A&amp;rs n_x0003_@Åp©R_x0004_@4+0u	@ËXE#~_x0008_@LîIí_x001F_¥
@®_x0017__x0002__x000C_b_x0007_@ðm_x0014_ùÃ8_x000E_@fR_x001A_¹=Í_x0005_@Þ¯uX_x0010_@"ÒÃB_x0003_@¨ÊKTP_x000B_@¸9¥5/_x0002_@ovñìj¦_x0005_@àdk³Í_x0015__x000C_@am	7¯R_x0004_@û`ál&amp;I	@_x000C_ã¦]O]_x0004_@óMøS2&amp;_x0008_@éEtÕz[_x000C_@þwl«Â_x000E_@´5_x0018_3_x0017__x0008_@j_x001C_®ßó_x0001_@A9X¡¦e_x0002_@H a*1Ô_x0008_@Ð#é_x0002__x0003__x0007_@"Õlw¡Þ_x0008_@êmN¾_x0008_@ÊÖe~é_x000B_@è^Ü_x0005_@âLÌdÖê_x0007_@7gC_x0008_@O_x0011_°&gt;}:_x000C_@ö&amp;Ç»2N
@ï8c×¥	@ÄqNö¸_x0007_@åMóÿÇT_x0001_@ëYXûØò_x0003_@DÕ©¹_x0013__x0007_@ØSê_x0004_@¿â_x0003_@À\[bJK_x000C_@ðÆ½Z©_x0008_@|¡5_x0004_íù_x0007_@M#_x0007_n_x0007_@ó_x0008_{Ú_x000E_@ÂÛ6ÉH _x0005_@©¯?E|Ðþ?¬a(ÞÔ0_x0005_@ªåN¯_x000E_
@E?:=_x0005_@o_x000B_´3Ú	@KÔû¬_x000B_@ÐZðÆÇ_x0007_@â_x0003_Ø7ÕÏ_x0007_@úØé°ë©_x0003_@ Þ°_x0017_ëA	@_x0001__x000C__x000C_wÛ.j*_x000F_@È_x0019_ j_x000C_@$_x0015_S$A_x0004_@Å¥¥·x_x0013__x0008_@_x0018_Ñ&lt;ã_é	@_x000C_O3ÃØ
@¤_x0007_5_x0012_¬_x0006_@Àrèì_x0008_@Qê(ð_x001E__x0001_@_x0017_kÝ$_x0007__x0007_@q
ºq_x0003_@ÃÍ_x000F_Ò#ñ_x0005_@|HÖ¢	@_x0006_³"[é_x0008_@5wÓÔÎd_x0008_@H_x0011_YBÍ_x000C_@ÖìÄ_x000C__x0005__x0006_@^¬,p,_x001C__x0006_@Du_x0014_&lt;u?_x0007_@_x0014_£Ï_x0007_@¢_x0018_R_x0019__x001C_V_x0008_@0ÿmÞZ_x000C_@¿°Ñw/O_x0007_@ÇÿÈªPý?ÅT	@^8ïK_x001F__x000B_@ÞOé3_x000C_@,,C±oh_x000B_@ÝÒ÷ã÷%_x000C_@_x0002_j¯Ûk	@âícÌ_x0008_@_x0008_/a)_x0011__x0012__x000C_@äpËø_x0015_Þ_x0001_@ø_x0005_ö"mv	@=ÂÝM§ô_x0008_@å®M_x0017_&gt;H_x0006_@ÔUÄ"_x0010__x0005_@7ÔM?ñÂ_x0002_@_x000C_/ð¯_x0006_@'_x001A_ïY_x000E_@ÞÉJlÇ_x0012__x0012_@
°_x0012_vdE_x0012_@_x0012_æ±OÕÀ_x000E_@r_x0018_O_x0008_@,è&gt;ê5±_x0007_@_â0?¢8_x000B_@sg*ùë_x0008_@âÜ nû_x0008_@RH²-N_x0012_@r3o¼_x001F__x0003_@d¡`eÁÿ?&gt;åU«3ö_x0012_@HEÌ¤T²_x0002_@¨
¯èµ/_x0007_@_x001E_N@0ô_x0004_@_x000E_D|¨(Ê_x0003_@?ÈPer_x000F_@hCrL6g_x0001_@ì¶ÚÞ)	@æ&gt;R3_x0006_Z_x0003_@1êÇ*_x0016_ß_x0006_@¿_x000F_©_x000F_b_x001E_
@µ¥\g
ü_x000C_@_x000F__x0011_JÍé¨¸_x0008_@Ñ_x0010_½_x0014__x0006_@$/]\J;_x0002_@zÞÝzü¡_x0008_@  åV_x000C_*_x0008_@:;ök_x0006_c_x0003_@¦Ä_x001F_$_x0011__x000C__x000B_@Ö_x001B_R_x0017_P_x001B__x0011_@¹,I¡&lt;O_x0005_@;&lt;&lt;_x0008_@ðPÅ¡_x000B_@(e_x0012_}_x000C_@Ý)Óa_x0004_@×ASÄE
@ö_x0002_½ +5_x0006_@¡#´6»_x0005__x0008_@_x0015_#gþ_x0017__x0005_@EáÈ_x0007_!ë_x0001_@@ÇòãTp_x0007_@_x0005_£Þ2Ø\_x000B_@1i2z_x000B_@;dæ¼_x0011_@E_x0006_00_x000C_@Ô÷_x0010_wÞ_x000B_@Þ_x0015__x0018_Ã{_x0003_@¹_x0016_ü_x001E_ÃÒ_x000E_@1é³:æP_x0002_@ú¹Y_x0013_°$_x0006_@îìWôp_x0011_@Âñ:?ï	@½lÿå&lt;_x0019__x0011_@ÕLZ
_x0011_ÏP_x000E_@â«á6-_x0006_@XÙ_x0018_ØW³_x0011_@´,«WêÙ_x0007_@ßÏ÷_x0008__x0006__x000B_@ÿå[ÛüÕ_x0011_@*l_x0016_aõ_x000B_@X°ï-¹ú_x0003_@·_x001E__x0015_L_x0011__x0018__x0001_@Ù³þVVÿ_x0006_@¸Ô·Ì3ô_x0005_@©_x0002_ê(î_x0002_@êÐú|K«_x0002_@ÏºÅ	_x0006_@Nz³Ï_x0002_@ÒLÆg_x0003_@ÀÉ_x0007_Y _x000F_@_x0017_âlÁ;_x0004_@+_x0004_Y¸_x000B_@_x000E_¤T_x0010_Ò_x0004_@²ÚºÙ6_x0008_@Í_x001C__x001B__x0004_Ü_x0007_@_x0008_&amp;ÄCþv_x0007_@f¢#Ü¬ã_x000C_@~eûwªU_x000B_@÷ö$ù&amp;~_x0002_@F_x0002_Ä:_x0005_@ë[8zh9_x0003_@a#¢$__x0005_@_x0001__x000B_yÁ©_x0007_@¢¶hS_x000F_@Ê,_x0013__x001C__x0007_@
_x0012_¸û_x0017__x0004__x0003_@nOÔl_x0006_@4Õ¥PX¬_x000C_@FÆ4ÆÛ"	@Zd_x000F_÷8I_x0001_@©|ê¼_x0003_@SÍ½i	@_x0018_íEÒ	_x0010_@_x0008__x0019_Jê_x0014_ç_x0004_@
_È9Öó	@;#2¿j_x0004_@o@_±»¯_x0007_@PóëÒ×w_x0012_@z_x0007_Àâçx_x0008_@ðÝ£«Tã_x0005_@n8_x0005_b_x000B_@_x0013_¢ÌÊ_x000B_@_x000E_jA_x0005_B¾	@ä» ÄÅ_x000C_@tª_x0013_Ñ&lt;2	@&amp;T&amp;ëy_x0005_@§_x0011_§&lt;_x0010_@ad_x000B_ù_x0016__x000B_@óex_x0007_ç_x0008_@±#Ü[è_x0003_@¢_»nÖ_x000B_@zT°úÒ_x000C_@HûN_x0005_@¨._ò«_x001E__x000C_@£Ú°¾_x0002_@ì£U_x0001_Q/_x0004_@½Yñ_x0011__x000F__x0010_$¥_x000C_@¸|41pp
@_x0016_~â²ú_x0007_@M_x0008_Umö¿	@_x0018_yíå_x0001_1_x0008_@f èy_x0005_
@_x0008_Ê_x001D__x000E_bØ_x0006_@¤T7	_x0011_D_x000B_@li¼Æß_x0010_@_x0004_êH_x0012__x0014__x000C_@úk¸_x0014_._x0003_@L¤Ïq_x000B_@4!âï_x0002__x000E_@unõ»_x0008_@m½Så?_x0013__x000B_@Ì_x0002_S£_x000E_þ_x0010_@_x0004_1økp²	@¨Ô_x0013_L0_x000B_@ÉÄâ9_x0018__x0006_@âÛ-Dã_x0010_@D²_x0014__x0015_ÃS_x0005_@#iþ¤_x0008_@Úë¡/1C_x0007_@*ã_x0003_~¶ö_x0002_@R_x001C_sq_x000B__x0008_@DBp_x0012_zT
@_x001F_´G=À_x0006_@ÿ9aÁC5_x0001_@X_ù¨._x0010_@&gt;Ó_x0010_ðv`_x0006_@ä9óøi_x000C_@EXq_x001E__x000C_@_x0001__x000B__x0016_-¦¯_x0008_@ÿ|QóÉ9_x0006_@ÙòvZì_x0001_@h°¤`¥_x0003_@oSßðï9_x000B_@ûç®ûì_x0004_X@GZ'£)bW@x¾ª!9QW@_x0016_X_x0007__x0002_XW@½¹Ë§QVW@_x001E_·_x0001_(ìGW@ì_x0019_:ã¸vW@/ò
éÎW@¾Í_x001E_r¸W@%µO_x0017_W@|38ÐyW@T_x0012_ä]ÈW@óL%_x0013_W@{7_x0010_~H÷W@{I®Ï'­W@_x000F_6¥m	W@^v_x0004_~W@]ÝÊanªW@}gLÜìVW@&lt;4_x000F_¹W@
_x0012_¹E`àW@J_x0012_×vvW@ùÙ\_x0005_hW@ûªU}W@kàVëûRW@rËÌ}W@_x0001_ª7þ_x0001__x0002_ò«W@i_x001A_pNW@Q¤´7AW@âÌ'»Ü£W@_x0016_&amp;²/_x0010_W@{eÀäÜW@,Í_Ï~W@Å_x0004_³W@h¥_x0012_N.W@?£Ýu©W@GsÛ{aW@ÒÿÄÎiW@bE&amp;®J£W@®}_x0004_®JW@xdËW@2õm¾W@Ôë_x0006_¼9¢W@··tW_x0015_OW@î^»aUW@¥¥ýK«ªW@O|º©¿²W@AÑê¶QhW@±?_x0017_Á_x000F_X@ã_x0002_Ó[ÍW@¢û]á£DW@§éÍøzµW@_x0013_|¨Þj´W@oq¡"úQW@Ï¸P`W@2Ïî*µW@%Äï0mW@_x000B_¢Bù|W@_x0001__x0002_&gt;$êÍõW@_x0014_¼PQÇuW@(_x0011__x0002_Ö7W@*F¦#_x0002_W@õD8uW@m´-ö¬W@MË?%zïW@¤ãô©ò{W@_x000B_OP³§W@t¬âôï¿W@¯ûs3WW@1õX¾¨W@û¹DáW@[ö´W@Ô­d_x0008_oW@ÌF_x0004_xW@T{u«W@ÓJâ·Ð¦W@þù	B(ÊW@ì_x001C_¡º_x0005_ÎW@k_x0018_¾ôü?W@û Ë	§W@ûntFW@Ú§«ú_W@_x0011_¼Ï_cW@_x001E_Åå­jW@_x0004_/_x0018_gW@WÐ©h`GW@_x0016_ÍáºW@#è¶²¸W@ß_x000F_éÅÄSW@£óÉà_x0005__x0006__x0011_êW@ku­×¨ÌW@¼ö#Áß¡W@¼aÇkÿW@É9ù²öW@øÕ8/¾W@ÇÿìÊ_x0012_¥W@_x0006_ë_x0016_}Î©W@äÃ¢[W@·,_x0010_äW@_x001D_?_x000C_VlW@«^ñz~W@¬_x0001_àÚÒW@¬|x9}¢W@Vrål'¨W@¦l'¢_x0010_XW@|Igó·W@Ñ &lt;×-W@úÎM½XW@|Ç_x0004__x0002_ëW@ã
W@­^_x001B_æ_sW@+_x001B_ªX_x0017_eW@_x001D_S;0#ÕW@F_x001A__x0008_¸TW@u¤_x0016_Ï`W@
fEË[§W@HÊ_x0003_%lW@ËlX_x000C_!vW@àÅ·cÐW@ëí¦#ÔÑW@_x0001_coDÄW@_x0001__x0006__x0003_7Ç?RRW@¼`\W@tÓ@ÅNtW@é_x000E_äª ¶W@ÅèrW@0ÖkW@s§8î_x0005_|W@	«LNøÓW@V8_x0015_ìeW@ÌFÿW@:¡g@W@[V_x0004_æÂW@MxáDxÏW@_x0008_(¹L{W@¼d4_x001F_O»W@2Án_x0018__x0018_W@1_x0010_h$ZdW@_x001B_3ïq_x0003_W@´_x0019_·Ö_x0014_W@ª_x0016__x001D_1®¥W@$2¤´W@TR_x0018_ °sW@Út	#píW@Üìa_x0002_¦×W@_¬õWW@þy_x0011_q¹W@)S_x0007_ùIW@_x0017_tÞ W@á:ÚwUW@}¶ª?fW@j4]_x0010_BW@_x0002_ C_x0001__x0006_pW@_x0018_2H×W@àU_x0004_WW@²_x001C_9)´OW@«º_x0005__x0003_W@7¤Cf^W@[_x0010__x000C__x000E_´W@_x0002_­Ãk¹W@«\©MÆLW@Z¼0p{ÎW@1¦½bFüW@ÐîzÚ~ÖW@=}_hW@^s¶Y°bW@¡È	\NÌW@EIû&lt;\W@_x0011_Û_x000C_âPwW@ª1Ú9½yW@Xë¡W@7!'ë_x0017_YW@øUçâïW@êõ¨*sW@Ø_W*eW@G©O_x0001_©W@)Y%Y\¦W@_x001A_
àpváW@_x0010_N_x001D_qW@íûÝ¶* W@¦ÙbGW@í9F«eW@vþ8Â\W@)hZW@_x0003__x0004_Ë©RFÏW@!_x0005_Õ×_x0019_¸W@Â&amp;ëYÆxW@	Y¦H+W@t$+&gt;x­W@G@Ö.d¨W@Ý_x001E_¶æ_x001E_6W@DLä¦_x0006_±W@hÝ_®igW@î[a_x000E_´rW@­=_x0001_nW@LÉ_x0014_mÏ¯W@¾/
l¬W@ðZ¸ÂW@SMÐ3c£W@_x0003_Ïà½W@¤REIæZW@_x001D_3VjW@UF¼&gt;¤W@Xß_x0002_oW@Ê_Ü'xiW@ãa´ò²gW@¸_x0018_ê]¾W@Û½·Õ	ÇW@¾Sacé}W@2á°pW@±_x0019__x0019_¶!W@#_x0011_këjW@òò?@fW@ê%ÔztSW@¹&gt;ôG¡W@±f_x0008__x0007_
_x0001_¤W@_x001F_Ã¬³¥¤W@Æú_x000C_TrW@Ë©_x0006_@[W@-mÌdç|W@zôZ;_x0005_ÂW@Õ	yåèW@nv/W@j«¼xW@eB½_x0008_å¹W@X2&amp; W@Y#1zW@ê6Ù
MW@_x0018__x0014_RÎW@eÉK.°ÉW@_¦º_x0004_ËW@§Â~_x0002_3½W@m×'ÄW@L×V_x0004_EkW@À~À_x0003_ÐNW@_x0015_&lt;,8îW@_kYüHW@ÌùRÇIW@é_x001C_#HÅW@_x0002_å=_x0017_äW@&amp;³eW@_x000B_mézgW@&amp;l_x000B_­_x0002_¶W@çauÊTW@äÆÂNºÓW@-¤_îW@ãR_x0005_ØXW@_x0003__x0005_§(-âW@¨@XÃW@_x000E_~Ø_x0001_o]W@_x0015_AWÁW@ª[æzQQW@MhßOW@R´qÏW@ü_x0004_°Ó_x0007_[W@àé25W@E_x0003_cç±W@_x001C_½WW@¾vÙñ~W@ßú¾_x0005_W@¡_x001D_]þÎ_x0002_X@8ê*q&gt;W@Û} {W@¢æ_x0019_rW@7Ì_x001F_Ãf_W@_x000C_Uj_x001D_BW@_x0017__]Ã;W@8ÞÒYkW@Ä,ù=E}W@_x0012__x0005_ËßW@mÔ²_x0014_fW@;nìè¯W@¢_x0018_®'ãªW@_x000F_Û ÿqW@¿9W@ûÖî¯_x001D_îW@p^ä_x001B_âW@_x000C_§Ió]W@2û	_x0001__x0002_®ÙW@
_x000F_ôÜzW@`ëJÀ^W@8G}QW@XhGpW@¶nûÒoW@¯I9dYW@û«Ü¸5W@d²4ògØW@bÂ&amp;õW@È!=(ñ­W@Àn¯ËaCW@óQQQW@1÷W@FQ_x0008__x0011_W@oµ°PW@¤88¤W@/Os_x0007_W@àò·¿]ºW@1+ ÀYW@,Ñ&lt;ðW@øÐ_x0004_4$W@ÅùhBW@Ô3_x000F_:
xW@ôQÈ_x0018_7ÇW@«Xã0[ËW@_x001B_+á]d5W@_x0007_èfûj`W@D[Æ2W@|_x0015_Ý,ÙÃW@4G±¡¦W@.t_x0016_ViW@_x0001__x0002_"Vn£qzW@_x001A_ÇzKW@_x0014_$°ädW@Ë_x000F_? kW@¾Â!´W@Ç_x0016_"J7NW@íý_x0014_òàW@xëþ®{W@L²	-_x001B_·W@»W²gJW@Ï+OÙ¼W@¢ä5Q_x001E_W@_x0007_ä)IÐµW@íºÕW@[_x001B_.W@_x0001_FÁ]ÊW@07_x000C_/yW@]b1_x001F_%ÁW@XÈ£_x000F_ÁMW@Ñ»ïW@3½¤;zÞW@öÀÙ¨nÕW@Åý¬AÕrW@I%kn_oW@_x0004__x0016_²W@õGÙ_x000E_½W@{a_x0012_â¦ÆW@&lt;¼B_x000C_~W@òæW_x0016_ôW@¶";¬ W@iüÒÏW@RFÅ|_x0005__x0008_e¿W@ß7?ê_x0006_W@pJ_x0003_ëÕaW@J%*WÙW@[éQ7õW@w¬zúÞW@&gt;ýå_x0003_*W@®_x0015_ÁûdW@5R)&amp;®XW@~»¸Òä]W@«ÙQSlW@'H{KW@»ÊáïÝËW@Ä¾li&gt;±W@NÑ_x0011_&lt;uTW@?çz_x0018_w|W@FôÎÍeW@_x000C_[Q­_x0018_rW@ï{@_x0012_\W@a7_x0014__x001F_!tW@îÚ2&amp;FW@Ônµ¼êCW@qrÎüífW@WèÓW@Þ{1?_x0004_jW@ìÕ_x0002_ôWbW@oµ_x0007_-ú\W@w_x0003_±Ä_x001C_cW@_x0018_þþÓ_x0001_qW@_x0004_³oÉ¥_W@@ïiºðbW@{ZÈkW@_x0001__x0002_´Y=CkW@ü@ $ËW@[Âª_x0015_ÉW@Ó[G3³uW@N7¡_x0019_yÛW@I_x0012_n¯±}W@GTë¼àW@ô/_x0006__x000E_W@ø¬²w&gt;jW@ß?_x0012_¬X¥W@8£_x0002_ôöW@t
_x001F_pµ]W@ÊÚÜÙrmW@_x000F_*c1XW@¯àÜW@_x001F_ÊWk8}W@¨=?&gt;è7W@!ïÌO6«W@Yns_x0005_|RW@_x0018_'Pa~W@òe¡1	W@ÅÌh»W@Ôßé½WPW@Qí&gt;aí¾W@ÈÿïÍ^IW@2Þ8awW@»x®7òW@_x0017_)ì_x0006_çW@ö_x0005_©W@À-+_x0019_TW@[_x0017_íØ¶cW@½§ª_x0002__x0003_ÊÚW@/ÎñûW@TÂF MW@d_x0012_påW@#_x0018_¨_x0019_nW@Â1_x0001_ñW@_x0017_8F®W@T_x001D_30ývW@ÓçnÒËgW@`åÐ_x0004_àAW@!0'{ÎqW@d_x0004_Þ¥W@á_x0004_¿¯_x001D_uW@$dM#_x0006_¯W@)MìUícW@y!Ö4_x0010_ÆW@ß|Ú;ÑmW@ÀHÇÇÑlW@ú@Æ¶W@Íýx_x0015_ÍsW@_x000C_1_x0010_ZW@á&gt;B9VxW@xfï3W@ÑÐW@¼Ç_x0017_6W@YÃf·_x0017_wW@v«^ì_x0014_ÒW@'_x0004_xé_x0008_pW@v`Æ¢W@à'ø©W@TP)	HW@Ã_x0018__x0004_h´W@_x0002__x0005_Ãgº_x0005_ÀW@s¬ó+ÀW@b-ø:¹UW@éTDÏËW@ÅpÿKW@_x000F_Eð_x0003_ø&gt;W@6!ïâW@_x0018__x0016_scdW@L³(_x001B_^W@kÆN¼÷^W@s_x000F__x0010_è0¬W@4®"_x0011__x000B_æW@K£}prqW@/ÓÎ§ªW@_x0006_ÚO6¼nW@&amp;a¨0F;W@L9éôBuW@êl_x0010_MÃFW@çõÃbyW@ea{ÞfW@º&amp;;NÆKW@_x0010__x0006_Ãyú&lt;W@ÃCzW@_x0012_õvÒëtW@È,Z®_x0004_aW@_x0002__x001F_,_x0008_«¬W@ïz_x0001_kV¯W@h:-Ò_x0010_W@²§xô_¼W@à;I½påW@UÂôÜW@Q,Æ_x0001__x0003_áEW@èíDÝ_x0008_¼W@Ð1ÕÈ°W@%õÑ¶W@íÚl_x0016_W@¼7ÑòâhW@à_x0015_Ým´9W@á.E|P°W@Àö_®W@»0¹Û.nW@ºKÄù×ÐW@L¦VÒ³W@@Ö¤¬tW@Tj	¡W@LG~_x0003_³W@0Ê§¼ãÇW@ð;W@?_x0006__x0005_rW@ó:/·VW@Âs_x0007_h9W@Ë+¢º_x001D_EW@!VN¢,zW@½5n_x001C_²W@Vuï×$UW@n5	×2\W@z_x0008_ÏÖW@W¾ð[_x0002_W@MMaîÄW@{àþéâW@HÜ¦S `W@C$_x000C_Û«·W@`-YÆAÈW@_x0001__x0003_FúÇÎ_x0014_W@¬üpÙË_x0007_ç¿XKKjô"õ?l«ªªX`ú?à9´ÖÑ¡Õ?¾Ê7·Á	@ Yc@Þ¾û?Àz»|xÄü?`{Æ_x0002_ì¿(FÊ¶Ïì?HîÙê¾ð?íô[}þ?à¤riè)_x0004_@¨¯Ìýùr×¿\ìn¡?_x0004_@Ôójx.v_x0005_@(Ë_x0008_ÃÌ_x0006_@Lø!_x0007_IQ÷? #_x001E_§_x001B_kä?Ñ°Ïñ_x000B_à¿àa_x0019__x0008_	ê¿¼¯Ç-Äï¿¨Ík2_x001E_»ß¿àl'?ÉËÍ¿ _x0005_ÞÓr(ø?î¹ÖõÓþ¿_x001C__x0012__x0015_hý?`×¼_x0007_è×?T_x000F_óÄð?_x0018_ÂG¨¨ê÷?@ÁÛfæ?_x0016_xk
_x000F_ü;ü¿\_x0002__x001B_i¡ö?[öh·J_x0006_@_x001C_ÕQ/¨ _x0008_@&lt;ÖPõô?Ðð?ÂìÑÀ¿_x001E_bññÕ_x0003_@ðË4_x0014_a÷_x0001_@_x0018_-ÆLÓ_x0012_î?ñl§«_x0016_ø?ðg]ZUÕ¿_x001E_óI¹gK_x0005_@ ³%/_x0002_ÿ?p»_x0004__x000C_kòÜ¿8¹ØO¦{Û¿_x0018_qRë3»þ?hºhý{_x0007_@R+Ó,Z_x0006_@Zg/
@Pø&amp;Õ9_x001A_ö?Ì_x0010_óÎI¾_x0003_@_x0015_EU_x000E_æ_x0007_þ¿ræà_x000F__x0005_x_x0003_@d~Y·ìí¿_x001C_B×ÿ`A_x000B_@_x001C_0Æ(CIö?¬úEó?_x0004_UdMä
@ð2ûþÒAô?°ï	îÿ?8_x000E_»_x0006__x0019_6ú?0iéiê¿_x0007_
_x0018__x000F_Î»_x001A_åñ?ê¡¨c?	@VÝÏùÌÌ¿ÀÞ¶Aä¤_x0008_@_x0004_ß½ÞÚì¿`_x000E_9_x000E__x000B_è¿_x001E_ø#³·]_x0003_@t=_x000E_ùÂ_x0002_@ðÀ'W_x0004_@Ì¯Êé_x0011__ç¿_x0019_úlæ"Å¿üòdb&lt;õ¿PE]¶"÷?ævszñJ_x0003_@Èu_x001E_HFü?±þÑö_x0005_@ØµÂÚ_x0015_Ëþ?$Àsåxø?¸#~_x0005__x000B__x0019_ù?öB½s´=_x0003_ÀPh¬úÂLü?Dx_x0003__x0010_éá¿_x0010_ÓÚÞ#	@.)»í´_x0019__x0006_@:ÁÊ~^_x0002_@_x000C_dÊ_x0013_uBö?ÐR5·rËù?ÀH_x001F_	&gt;Tï?B_x0010__x0007_©î_x0004_@öü¢_x000C_¬k_x0005_@;RåT²_x0001_@ü_x000C__x001D__x0004__x0004__x0005_j1ó?,Gf½$bø?8w[_x0019_[ù?ì_x0015_-¬KMä¿°å	L´÷Ü?nlÀ¡eà÷¿$S¯bñø?&lt;ÔmÖ_x0014__x0002_@2ï£+_x0004_@06ÅÀóÝâ? EÂ_x0005_eæ¿$Òà×©_x0006_@_x0004__x001E_dõé_x0001_@_x000C_Üµ¨fùö?&amp;{ÍPÒJ_x0001_@ÿ7±³ªü?¤ö Öóõ?à¯ýS¡þ?ÜÕ_x0001_½ù¿À*R~_x0018_}É¿_x001E_Ïé_x000F_ö_x0003_@_x0004_¡oé_x0001_S§?°_x001C_Ù_x001E_®sà¿_x0010_]jq¥êí?xôt­_x0014_}ô?ðD\(ñ\å?¸Ýj®úÒ¿ØkXÿ÷_x0007_@Ö_x001D__x0006_º×_x0004_@î_x001A__x0016__x0015_[m_x0006_@PWM"ÁÐ?Ø_x0017_ ­Ùåà?_x0001__x0005_ô%è_x0007_%
é¿ {_x0012_·dò?_x0001___x0017_ãÉá?Opf.ò?èç®RÉUê?Ò¹J©	_x0003_@Äo´öïY_x0001_@@þ7³é?|±åÿ?v4¡)_x0014__x000C_@ÈÚ_x0011__x0002_DÓ_x0007_@ ÝZ¯A_x0004_ÀH	-×òUò?¶A`Ô_x000F_
_x0001_@_x0018_kdÒ÷¾ð¿ØIòç? ²Ö8]¹?@`_x001C_DKµ¿_x0004_x Ï²%ô?hCDneLã?ð×ÂäßÓ?0ÎÃXnÅ?Æu'19÷?0_x0006_`ßÊàù?ôfðîýGò¿HÎ_x000E_£øWî?"-ÐÉ´¶_x0004_@¨ÓM\a_x0007_@_x0001_Ûü_x0002__x0002_TØ?_x0001_ºÛª`ùõ¿W_x000F_x
õ?ªÏæñ_x0006_	ZBô¿pÃ_x001B_	ú*Ö?øÄ.,ô=Ú¿ÔáØÈëÃî¿Àý¶;ëÑ¿ä_Ðóoñ?ÎKíÏÊ_x0006_@ðKéêÊ9Ò?v_x001C_s&gt;_x001A_§ÿ¿ØNxîï?êÓ_x000F_#iÁò¿À-Ã_x0014_fTâ?Ü¿â_x0011_û¿p¬^Dë?¾jÉé[ñ¿_x0010_×eQ·hâ¿_x0006_nA¤_x000C_Â?HÅºM\8_x0005_@È±Ô%¶_x0006_ú?Ò_x000E_î»Ý8_x0006_@·¥_x0007_Lð?&gt;_x0018_ð_x001E_ì?_x0010_N¼Ê_x0001_@À~_x000C_ÁBt¯?èªöP7Ñ¿Tu¦_x001C__x0012_¤_x0004_@_x0008__x0011_sµb_x0002_Ù¿¸_x001C_«kË_x0003_@pxñ!ê_x0002_@ å_x0015_­ó¿lå#ayFý?8à8¡ÖÓ¿_x0001__x0003_²'2ãå?H-@M¦×å?wó|2á?à&lt;+­Ç?T«Ï_x001C__x0001_@ã_x0003_{òñ?`Í ÂÞfå¿¤"q«!ãø?ðÿ_x0011_R§à?TÝ_x0013_ûò?®vÜ_x001E_Öõ?_x0001_
3ø´øÃ?_x0018_ ÈRþï?8_x0008_C&lt;R÷Û¿\[åÍÂyã¿$S_x001B_¤?¨_x0001_@ø3*æ³î?_x0001_Òÿ9áì?_x0001_óÖ_x0002_ÿ_x0019_º¿È_x001B_È_x0015_ñKñ?_x0001_l¥a_x0008_|¿_x0008_À$r_x001D_÷¿¬]v_x000F_ºÔö?J'_x0019_µÿ?ð[â9ô_x0012_ã?@¹Æ:×?d&amp;_x0014_¨_x001B__x0019_ò?@ìì÷4_x0008_@&lt;_x0008_ï%ïöò?àº÷_x0012__x001A_éØ?_x0010_Ñså°_x0010_Ð?À_x0015_Ùo_x0001__x0003_DÇò?0jT_x001E_äú?_x0001_ÛßéA¥¿`O¸0_x001D_êº?_x0010_­]3_x0002_ä?áV¢Rç?l«9·/aõ?_x0001_UYððO¿:i_x001D_`Ìáð¿ðtvtåî? º#ï_x001F__x001B_ñ?_x000C_è_x0006_Lå_x0018_þ?`Úms¥á¿Ð/q_x001E_;Ù¿Tub&lt;ï¿@å¦h:Ë¿ÀV°]µ«¿ÄpÉ_x0003_iÞû?ºØ¶Içç¿d_x0012_CS?ø?ØúwSã?_x001D_$U_x0005_Í_x0005_@_x0001_¦°JÆº¿_x0014_ò®Í³ýë¿þ_x001C_Y³_x0007_@@}_x001F_ÝÖkÛ?ü_x001D_ 	1_x0007_@ÀZ@lÞ_x0008_@_x0010_Ù2ó? &amp;Ãµ_x0013_Á?à_x0002_zè¹1ÿ?ÔV_x0011_«þã_x0006_@_x0002__x0007__x0010_h!ý_x0006_@L_x0007_¦º_x0003_@_x0018_óý&amp;û?#´Ôj6·?£_x0008_¼_x0015_ú?&lt;[â~÷?p,kwp_x0012_å?_x0008_z&gt;_x0013_»í?tU=7¤_x0005_@|pÚ!_x001F_ëõ?PâMÊÏÏ¿&lt;&amp;H
ø?|×;·_x0012__x0004_ü?0â_x001B_[Æ¦É?`_x001E_8ù&amp;ë?0´ò.#EÀ¿däK,ïÑà¿09»ðåýý?RñÐæ!i_x0001_@_x000C_æ#_x0001_@2.5Pú\_x0006_@ ú,_x0006_X¾¿øÏò5ò³ô?´ðT%jÛ_x0001_@\_x000F_%Mb_x0008_@4Kq[Çñ?ð_x001C_:«äÒ?èÏRAñ?B_x0014__x001F_ã_x0001_@Àxõ£_x001C__x0001_ÀÈ_x001F__x0004_¥	_x0004_@¾]£±_x0008__x000F_:W_x0005_@°/d¥f_x0014_Þ?h_x0004__x0019_F&amp;
õ?¯NôZ_x001A__x0006_ÀÃ9'_x0002__x0008_@À:ÙpöÞ?_x0008__à[[?@ûà?'°?_x0012_Å_x0012_T-_x0006_@dêí3_x0019_}ö?¤Q_x0003_)ô_x0004_@_x0018_3¿Ìè?¿hQà?ô_x0012_-^À_x001C__x0001_@ª_x000E_Â_x0001__x0017_ü?&lt;øl&amp;ÏBó?&gt;±¯0j4_x000F_@_x0017_ïOþ§ñ¿_x0014_Ý_x0004_Øcÿ?h0_x0018_ËÛ¦_x0001_@ÈiÀA¡Ý¿`ä,¬«7à?²H_x0005_ÌcR	À@uÚm_x000F_Eí?X·4o:Ö¿ÄiBq¨Ðó?À=w_x0004_$áÚ?_x0018_;&gt;'$±ó?à±»Ð_x0017_#Ô?¿_x000C_ÚsÝõ¿BïîÕ[_x0007__x000F_@_x0010_Él	«_x000B_õ¿_x0004__x0005_ ÖÉ\&gt;[ð¿l_x000E__x000E_½ë¿L2_x001C_'ðô?9ÀS¤z_x0004_@¼_x0010_ÜN%_x0002_@8m}lmì?à_x0007__x0007_GÆbÞ?Dåö_x0014_è_x0007_ú¿âä&amp;_x001E_ü _x0003_@0_x0005_äÒþî?`%w_x0013_®³Ä¿@¬fx}Iè?°|_x001E_æKPô?_x0010__x0003_9]v_x0001_@L }´îÒ_x0003_@ÔI0~ý?ð_x001F_`¸_x000F_â?è_x0011_ëUI_x0004_@_x001C_¾»ÝÒú_x0002_@_x0008_}61;_x0001_@dYÊ[:Äô?à_x001C_å_x0015_c5å?´_x0018_zÂûxù? ¢_x001C_o_x0019_&lt;Ã?(láµpð?V!_x001D_*G_x0002_@ôm_x0014_7ë#÷?V$_x0007_Za7_x0007_@_x0004_Qkäqï?_x0004_äE{»·¿¾&amp;_x000E_8Èû¿¨6È­_x0004_
;¿æ?_x0016_Áª}¨_x000B_@_x0004_V3_x0008_Ãí¿¾²_x0005_Ï_x0014__x0007_@ÐòPøä_x0017_é?^èßÓDT_x0001_@|)¥eeþ?_x0008_D OÝ«Þ¿_x0008_ªpî_x000C_¶_x0005_@Zµö_x001E_Ò_x0002_@¨´Y]	@_x0016_áh_x0003_¨Ë_x0007_@(óõH_x001A_Ûö?X¾÷¿_x0010__x0019_pÍ³ù?ð±hM_¢ð?ê_x0018_äNí;_x0003_@:D¾ÔÓê_x0004_@9'¬Ræú?Øº0òAñë?8í¢ý_x0005_í?&lt;Þ»M®ÿ?¸D2_x0012_þÐ¿Ü*Ã_x001D_/&lt;ÿ?ª__x0012_ºÏ
@Ø{+&lt;*
å¿ð_x001F__x0008_ÈÉ;þ?¸¦_x001D_Ù[Sû?¤óá_x000B_a_x0006__x0005_@À_x001A_Õ|½Ì?d¸jïÀ¢ý?_x0018_%sô
 è?_x0005__x0006_@E¡ûÉÁç?dx9lúÞð?Æ(ç_x0003_`_x000B_ó¿ÌBÝ1Ê_x0007_	@/=$_x0014_â÷?a~f_x0015_óÔ?ÏL_x001B_Å_x0002_À_x0005__x0011_çÁÂmß?À³ÕÇ{ÒÈ¿xÞ_x0011__x001F_-1_x0003_@Æß=ðÉ_x0004_@_x0010__x0014_L%
_x0001_@_x0002_BÇ&amp;Ç6_x0002_@J:W_x0004_«_x001C__x0002_@Ï_x0002_ç_x0004_Úê?äÙ³Î	û?8éÒ÷eù?è9]_x0010_Sõ?r(¬`h_x0006_@¨!_x0004_~_x0002_@$Ú2_x0006_ìýü?¤5=´Øí_x0003_@#_x0005_x$hý¿@õ«Ä_x001B_QÝ?_x0005__x001F_§«ðìé?_x0008_yq_x0002_ÏXó? ëê?Cæ? ²òæ?Ð¸ÞÏ_x0002_Û?@\4b¹Ë?pqD_x0008_ðü?¢+¢Ë_x0003_	Çü_x0003_@äüe_x0013_g¡ú?ðT£8óeÉ?v_x000E_Rõ·-_x0008_@_x0003_l}Tnæ?_x0003_"	Û(±¿ðW_x0007_, _x0001_@_x0004_ã3|uõ_x0005_@2»J_x001F_kñ?®´E;_x001D_¶_x0003_@¹_x0012_[p1ê?4_x001F_æZÆAü?aþ ÿ&amp;Â¿ _x0011_,	ô¿üú_x0018_#´õ?°ñ\+Ð4ý?_x0010_¬l*5Æ?ÌLÑ¼qùâ¿j¥âñ¿HB÷zü?hFS%Æ_x0006_@dA||Ô«÷?GÜ½kná?Ð_x0019_¹_x0011__x000E_·ã¿0Ç×á\_x0018_æ¿&lt;03¯+¶ú?¼ãé_x000F__x0008__x0002_@F¨_x0008_³_x0001_U_x0008_@_x001C_V`ý_x0002_@_x0004_{¹H~:_x0004_@2Öe_x0017__x0003_À²_x0004_%Üj_x0004_@_x0006_	
£¸«¹Ñ?Ly°Ç­û?`¼r_x000C_Ý	@ º²n|³?ÀÛe_x000F_ê]Í?èÔ)E½aø¿¶_x001C_°5kï	@nÝÇ.¦_x0007_@P´:_x0003_­­Æ¿Hª]£_x0006_uû?XTøõ© ò?¨_x001B_]÷-ù?x¯JtîÌÔ¿Ò­Ouñ_x0005_@ßëø¯«_x0001_À p_x000C_4ä¿à_é¡Ö?ÎlGpú?°AóD&gt;â?ªfÊDªö¿Ôô­Ýò?_x000E_4jd&lt;_x001E__x0003_@ì_x000C__x0004_¬xïó?Ú¨T±ß_x0006_À&lt;I_x0012_Þý?_x0008__x000E_Ü_x0010_í¹_x0002_@_x0004_s×§¿_x0004_3Oöf~û?@%që1&amp;Ñ?_x0010_+éìêÑÙ?ø&gt;_x001A_zCk_x0002_@î0b&gt;_x0002__x0003_ák_x0002_@à}_x0010__x0010_zÙ? ÁÜá_x0011_ì½?ÀM.[¸ê?¤g±Çùþ?¤"¦Âý?HæÚà°ä?&lt;Ý_x0013_oê_x0002_ù¿@ëqÐÜ?°"N_x001A_A·Ö¿Ìò_x0018__x000E_0	@:=ü_x0004__x0005_è_x0004_@:3P/O_x0004_@¨ZÔ!33ä?æ¯î?ZÊú¿pp¼_x0007__x0007_ñ?`»¥gè?X_x0015_U}ø_x0008_@_x0002_ífgc½ë?@v_x0006__x0001_¬þ¡?Ü8$ä¢ö?pÌÎÀ?0¥_x000C__x001D_É!ð?Dûm
)Êé¿ ÉFat¹Î?¸o6&amp;zé?©'ý_x001F__x0005_@ÂLJZNó¿`í¿ÉÁÎø?Ù_x0007_ä_x0008_ÿL@#[ÜLT N@_x001B_6ã£Ê­J@_x0001__x0003__x0007_ÇPrJ@hi&lt;WL@GØæ4f#M@nï»&lt;_x001E_M@	¼{ùþQN@_x0008_3I_x0002__x001F_K@ºç´æJ@÷&gt;õ4GL@üQp_x0001_B@N@jgvç\M@´ãsWM@_x000C_ ®_x0017__x0001__x0014_K@°$x_x0010_K@m:¡_x0014_L@$Gñ¡ÎíI@Ù2
ÚÓK@©IP»o¤J@BÇÀ#K@8%ÐÑ=&amp;N@ aÍÌO½I@ú_x000B_÷:LJ@Ò+58ÅyJ@&gt;@¥RrJJ@r	_x000F_´2ÏI@{5úoÎÂL@hõè²) L@¨²9æ_x000B_­M@a_x0004_´} ]K@á _x0016_´_x001C_K@_x0014__x0006_ïöªJ@w{5,î²J@_x0004_x.._x0001__x0002_
_x000F_M@_x001D_Ô/ìK@}r1PÅÕJ@¼+a_x0011__x0012_N@_x0008__x000C__x001F_3-oM@_x0002_7» lyL@ÙÈé_x001C_J@_x0005__x0014_ñuÔM@õo÷_x001F_g!K@Äâ_x0012_&lt;UÁK@_x000C_@ÇÛ/CJ@ÑÕ_x000E_É_x001F_/J@¹I{·M@_x0006_ãþJ@9ÂïáK@G[jHML@z©6ÌYJ@oÇ5ànL@®Mmñ¶üM@[±Ï£ÒJ@¶_x0004_MÚ_x0019_òK@´þ{OXvM@_x001A_×_x0013_é?_x0019_K@*¯0ÓÔK@³}Üí¦I@ÔMmDDL@ÿ0/Dæ(K@H
_x000E_15~M@q-Æ½K@ç&amp;ç§_x0019_ËI@Eã)EKJ@¾|FY_x0007__x0015_L@_x0003__x0004__x0010_7@èýºK@_x001C_°ëÑ£tL@ò,»_x000F_,M@,â¹$GK@mt*Þ§J@©Ú+,W~K@U@Cù	L@Ràµ|K@ªä'_x0003_¡SM@Î_x0014_ªãV²M@¦DÑî\_x0001_M@¾£:¬½J@^_x0015_aÖF&gt;J@öË9_x0005_F_x0011_K@_x0002_Ài´ÛK@àKþ}ZI@4sx³K@RÕô_x0018_ÑK@k½ÝN_x0011_ÚI@_x0010_Q&amp;MmK@ôêØ¬ÃK@nêUÈÇK@(?sudM@¥÷Pé·ñL@
ðb_x0002_oHK@Àêf9M@_x001A_ÄK-w*K@ÝöÐS_x0010_ZL@S¹"ÅBK@_x0018_u_x0006__x0015_«fI@ h!3¸K@'¿û_x001E__x0002__x0006_J@ëR(ç}VK@_x000E_ßú_x0014_|L@Ð^Ã_x0004_J@|_x0007_ºJ@ 4 ´'øK@1I¥YUN@/æçµµ´L@(z_x000C__x0001__x001A_&lt;K@C28ÑµK@_ë¼Õø¦J@?qYôJ@-¥S_x0013_M@.QpçL@Æ_x0016_Üãé0M@_x0012_ýÎD|uJ@O_x0001_é_x0015_M@_x0003_3e_x001A_WK@_x001B__x0005_m=ÓL@q÷ÇëøvL@ë¢n)_x001C_L@î°æ/7M@[ÜÓX#óJ@_x0011_m¤üJ-L@íPfðK@aþÓ&amp;_x001B_K@ñ	¨æK@WE«¢¢SJ@æhf¹^L@	=ðÍ_ôK@ÕzótÆM@µ¡/P2K@_x0001__x0005_HjN_x0012_*üJ@×ÝwïãK@r_x0016_î{\èM@õ¼º&lt;°K@ÇO_ï+L@_x0013_h°ózöK@U_x0005_?óÕ9K@Ò$#L_x0015_0K@ ZætN@ø"+/ÃI@ `TUþ_x0015_K@TÙ¤Y{_x0006_K@Å%8'©ÛJ@^_x001E_ã =L@ú_x001D_A_x0012_åJ@Y´wÛ¢_x0011_L@o_x0012_:Ã_x0004__x000C_J@Qb»N_x0008_K@1ÙIÛ4K@_x0019_ýPvNÞK@kFg_x0016_{îK@ü_x0018_/ÊK@_x0005_÷yÜ8L@9îæ#÷L@`ûö4[M@&amp;}¦ý/N@\÷ÇbK@]K¥oóNL@\k_x000C__x0003_óëK@LL_x0002_2üK@¸A¹WweL@ðNc_x0003__x0007_ª&gt;K@t\µËcK@ñÜ5B{K@2_x0008_Óù%L@6*ïr_x001D_ùJ@Öúé-¼K@_x000C_U (ýL@5R­ØL@³­Åî8WL@_x0002__x0019_ÿ_x001F_8lL@¾&lt;¦~_x000E_¦L@ÍvÈÝJ@å¸üI@_x0002_ôÑ=1L@o&gt;ÑdøJ@¥_x0007_F©àK@_x001C__x0019_7¤¶L@³5bÍKNK@xðR5ÓJ@C-L_x0004_©K@_x0006_{xhÃIL@FP
	ÜK@ùÐ_x0019_°_x0003_K@îãf_x000F_È$K@_x0012_÷T°ÿJ@ _x0016_QËK@5{;ÜI@ÈÞÃUÎ_x0012_J@~_x0005_IM@Æ_x0010__x0019_ûeJ@Àol¤L@£]Õ_x0001_K5L@_x0005__x0006_Á|l
ÎM@ýÖU¬½L@_x0007_DøI@'n_x000B_¦L@º6_x0003_S[L@îçSØÄ&amp;L@ª_x0013__x0012_aI@W Eö_x0002_äL@Úê{8_x001A_L@1|e£M@_x0015_¹_x001F_%¹K@âÒqK@v'Ç0e;K@ù9»Â&amp;K@(jV3L@¼ê¡D7K@ÁÓåñõN@¦xo»fáJ@é_x0015_`_x0003_6J@_x0002_yOÞjJ@TjXDJ@16ÄQ_x0019_­K@vÊ¶J@ËÂÓþBL@µ,_x0007_]ØnJ@Rm_x0001_B¥pL@Ñöô_x001C_²I@_x0014__x001F_ÃïK@YäáEjK@uö&gt;8Y6M@z_x0004_¬7L@Ëp_x0014_A_x0004__x0005__x0006_áI@ÙQo#·L@¶_x0005_d_x0011_L@ï&amp;ÛÇI@Í?û_x000C__x0005_òI@_x0005_¿ý_x0003_ò£K@_x0018_Ô_x0016_6ÉJ@¡í`sçJ@óå¡ÀztK@@w|n×M@äµßæ_x0017_¡L@³l^K@ÞnK·¿M@ ­Ü.@K@Ý\ÌBÔÔL@ç&lt;ppºAK@pÆZü§!J@_x000F_ºp_x0017_L@:OÙcÀK@Õº|Ô¤I@-KÇ3mOI@zC_x0004_´K@_x0019_Àm_x0002_AüI@õ_x001E_Q_x000E_ë_x0008_M@Ì_x000B_¹*RL@
CõP÷	L@ÁÍQìüJ@_x0015_û÷&gt;JM@]Y_x0011_²_x0004_QM@ü_x0015_(x^J@NÊÊÉ_x0006_L@'_x0001__x001F_ÎêJ@_x0001__x0008__x0013_'û÷3M@AÄàæ§K@_x0014_W7Ô.M@£?ùÎhL@\Õò_x0004_K@î_x0018__x0013_6RiM@]b_x0007__x0008_J@ØÜÛYnêJ@a'¢_x0016_K@Tz,%IêM@¤ÍøOJ@"~Òæ_x0002_L@Ì	X_x0001__x0008_úK@7j è/L@t3¥xÅ_x0006_J@_x0015_
8 éK@	-YJ@?JcÍ_x0002_
M@Nÿ÷o`L@U¼¾ _x0003_L@Ü¨òyäkK@ _x0008_.HÕ4K@R²®u`K@°,ljdL@f_x0006_Wt ÆJ@Z_x0002_õï-K@_x0005_nôWTK@f©ÿäÛK@b_x0014_PcîJ@gF_x000E_K@ÊØµ%AL@8X_x0001__x0002_Ã±L@âG_x001B_9xòM@zÁê_x000C_]ÄJ@IF)ÀÐìJ@
_x0016__x000B_©L@Ö3_x001F_L@Mµ"_x000E_ÎJ@OgaöK@ç_x001A_%O«L@|«6ûK@lÔ /Æ M@2b1©K@ÆjtF­*J@nð²ló|J@Í1ôü_x0016_L@]m9ÙZ¿J@Q"Éó4L@J_x001F_ 5)OK@ã£m&lt;Ï[K@©?=q_x0015_K@_x0016_­_x0006_&amp;æ_x0017_J@,ç_x001C_#Ú¯L@ðÑ+ìd)M@DJP9þÚL@_x001F_­ZAJ@=d8H¡M@h_x0010_6[q.I@ñR§¢X_x0002_K@_x0013__x0016_ìMFÖM@%I_x000F_¸~L@vp£xKK@_x0013_ÒZÜ¡EM@_x0002__x0006_h|Þä÷hJ@Ç_åp¥¬L@D[%w
N@:Ì$p§L@TOßN36K@_x0003_[«)²K@ÊÌïáF_x0004_L@¯Ý_x0012_÷¥I@ÆURÕÄBM@òºãHÊÐL@´ºnß)&lt;I@_x0019__x0004_ÝsJ@_x0002_$_x0001_ôI@Õ´ß\ÂÿK@âçøEçK@ßõ§ÑîzL@Jß§ÔüPL@Ç4:"ñJ@N_x0017_Gµ}ÝM@Ì#æ_x0002_HaM@íã_x0017_M@_x0007_±ÕPCK@x5jÛxK@_(_x0005_ÂÀJ@·gô|h'M@»Ùvl_x000F_&amp;J@"yâ7Ç¢J@~º÷pëL@[Ð+FÄL@é3_x0002_ºe2J@ûIÒÓh_x0016_J@zöi_x0019__x0001__x0002_£ÎK@_x0011_w=J@÷¶åªrL@
_x001C_½
L@_x0007_ø_x0004_ùTJ@`
?BK@ø¯t¾L_x0010_J@PLÇáBM@S3ÂM£ßL@t8h¼Ï7N@¸`Äj_x0004_ÑJ@õDR6+_x001E_J@~Ï¢v¦qK@oÌMtFJ@ÈÕ"ÕÝ¾L@_x000B_@G³µJ@\¡úª¥K@ú¬¤ºô¥K@PPïª_x0008_¯K@ðM_x0008_Ó_x0008_J@µhø#K@Ê£q³|J@nnÁ»_x000B_bJ@	©­ùòL@U9Ço¶I@_x0002_&lt;ïv&amp;ÊJ@ï_x001D__x0014_J@-_x000F_f(EL@Ñg/u_x000F_L@d¶øiL@_x0011_x87_x0013_J@%iÜ_x000F_å¬J@_x0004__x0005_N_x0010_ýsJK@ê_x0002_¢=_x000B_L@1¯ðm
K@Ã$Jpg_x0008_M@_x0007_VN_x001D_¿¦M@¬^&amp;8ÿÌJ@$²µunL@M_ã_x0019_lJ@±W
=öJ@_x0001_Óâ[ÌL@=¢ÇÓÍL@ó&gt;4ráL@ÅÜ_x001D_Ê_x001A_QJ@Iú²3#QK@ÿ@ª«|¸J@¥ÔCm_x0003_J@_x001D_©shÿI@#Ôx«+J@õÚÜ[_x000B_ÓI@z¯8YK@½ ²$ç¹L@ pK@Qñ1_x0001_J@º(7wcJ@_x0019_¾K_x001E_K@i_x000F_ru!L@8AÉöº2J@~tèb&gt;M@#÷\{G&lt;J@RÕ_x0001_eK@rÛ´_x0014_#xM@ö,Ù_x0007_	M+L@DËòÙK@Úì¶xÝL@ÿÈuLþK@_x0011_y-ø_x001F_qJ@Qö¨ç$¡K@¶_x001E_øÝvJ@è_x0019_N&lt;
_x001D_L@÷U_x0006_)L@m_x000C_)Ä9J@7+_x0003_{UK@Ã+\;«_x0005_M@Ô¥]¼÷L@D_x0004__x000F_xô#J@_x0004_º_x0008__x0007_ÞJ@?ó_x0005_¥_x0012_L@­fMiþºJ@F{zjaL@ð¶©yúhK@¡pº_x001F_ÜI@y Öç$GJ@_x000C_Æ-mM´J@h®I@zÞ;Å_x0007_,K@»U_x0004_´_x0001_O@A^ã#L@_x0007__x000B__x0002_ùÃJ@JÓÈ CJ@yñ7¯ÙJ@_x0003__x000E_ê6¥vK@âÉõMSK@[Ø_x0003_J@_x0004__x0008__x000E_[5õL@]pp¯RâI@_x0011_¯×ÀK@U_x001D_¿WÈK@
z_x000E_I@Þ\_x0002_¹L@_x0010__x0014_âCëM@12K@¬»¢o«K@1ôq_x0010___x0005_N@lUSfÅM@iì_x0006_$­ØK@msG;L@_x0018_Áö7îL@Dÿ Bø0K@Æ_x0018_*fèI@_x0001_`_x0015_¨¯J@_x0006_ÊuCï~L@ù^_x0016__x0011__x0016_TL@º³Q_x0005_gK@_x000F_Ä_x0013_Ô:ÕK@Ì\64üK@ ¬­cK@eÖ^?L@«cBn_x0007_L@TE\_x0003_¼M@¼8CáÏK@Û{Û_x001A_FK@çü{_x000F_ÆL@&gt;½	PkM@]Äë+ÜÜK@¯^&gt;_x0004__x0005_fùL@_x001B_^Þr
)L@Ò£t8CêL@cóÿ&gt;ÈL@zâÕt_x001C_èI@&gt;Ðºåõ×J@H/[ÖK@Ãx\J@_x0008_'_x000B_âJ@Ô µ`_x001A_M@&gt;_x0004_ïÕuHL@_x000C_»¯uY_J@®þÍ_x0002_K@MxsÖoK@C/ý¦ÀÄK@¦ÌLqvI@Ã_x001F_ê° J@_x000F_]¹£ÔåJ@·A6¯gbK@4_x001A__x0014_1éI@Ho	ÿ_x0008_K@$v_x0016_`J@_x001A_&amp;o¨ÀI@lÿo±_x0013_K@Ág_x001C_ hxK@Khl&lt;ø0_x0017_@_x0012_ñÙÓ_x001E__x0011_@¸¥:wÝ_x0017_@_x001E_ÓªÇÁ_x0013_@_x0001_ÐlÉ_x0012_@¨_x0003_+è
@©Ó:C_x0007__x0015_@_x0001__x0003_rÛë_x0007_c_x000F_@C;Å´÷_x001C_@0Ak_x0008_:_x0016_@µ_x0006_`vF¥_x001E_@­_x0010__x001D_/#_x000B_@Hô]#_x0014_@¤3ö­b²_x0014_@`_x0010_ôÆ6_x001A_@¶'_x001B_é_x001A_@£Ø_x0003_(_x0004__x0002__x0019_@»;±o_x000C__x0017_@òÄâ_x0016_G_x0015_@yw_x001E_QÀ_x0018_@º^&lt;_x001A_»_x0012_@TÇ·2_x001E_@ð_x0013_êvW_x0017_@_x0002_%_x0004_#Ö$_x001A_@ÊgðÁ_x0017__x001A_@½¢~&lt;_x001F_7_x0019_@ûm}ÎC_x0014_@Èôõ|¿_x0014_@Jë]_x000B_l_x0013_@kÜ_x0012_._x000C__x0010_@ÒÂ»Ð³_x001C_@@_x0005_:®|_x0003_@_x0016_Å_x0016_)?_x0014_@*©3áû_x0016__x001E_@_x0004_#mB2_x0010_@Lt;«3_x0015_@U_x001E_í¢KU_x001E_@Gbýcÿ3_x0011_@È'_x000C_é_x0001__x0002_s_x001B__x0011_@ükz®ÔW_x0013_@§öÖãpÍ_x0013_@*ZÔÿ¶_x0014_@¦n"¶ê_x0010_@n_x001E_&amp;Ý_x001B__x0001__x0014_@_x001F__x000F_ÍRc_x000E__x0016_@/PiÄÚ$_x0019_@3¥PþåQ_x0016_@_x001A_ÊÌ_x0001_ý_x0018_@nñ#!_x0012__x0012_@àFNÿbo_x0013_@Gy#¹4µ_x0016_@_x0008_Þ_x0014_ë_x0018_x_x0011_@_x001D_bgèj_x0005_@®7ÖÖXÃ_x0015_@of_x0016_9_x0006_@_x0001_ÄêéÂ_x001F__x0018_@ìß4Êew_x0011_@Ü_a*g_x001A_@ÝÝË¢ên_x0018_@_x001A_àPÌõ_x0012_@nÒ§ÈÞ]_x000B_@G_x000B_í_x0017_tþ_x0010_@xµ|	_x0014_Z_x0018_@_x0019_	-®_x000C_û_x000B_@¾wp	·_x0011_@@%]_x001A_@nN(ÊÍ_x000F_@_x0005_%_x000C_*N3_x0019_@dVF`_x0013_@_x0014_0áOÇí_x0012_@_x0001__x0002_,-æ_x0008__x0018__x000C_@':BTÖ_x0015_@ßÁ^_x000C_&lt;_x0013_@_x0012_yQ©}	@GÍõÐ_x0015_@_x0012_svË_x0011_U_x0015_@¬±©_x001F_{õ_x001D_@x9_x0003_cB_x0013_@¨_@._x0018_Ë_x0019_@âÚAîWÌ_x0014_@h
±ùE_x0008_@XF,_x0017__x0001__x0015_@÷¯_x0001_À¶_x0019_@Ìð¼üAé_x000E_@_x001A_Z}ÔÁ?_x0018_@?éa_x0013_@4µI_x001E_×_x0015_@Ý	ÕÓR_x0019_@À_x000C__x001A_ñ]_x0017_@_d¶`¥_x0018__x0005_@%«__x0002_l_x0019_@Z£Ø¿F_x0012__x0015_@ä«_x0007_³Ñ_x0012_@Úö¶¾4a_x0010_@ãöRa¡Ö_x0014_@Ì®Ä¦)D	@ª,0_x0018_@A.Â_x001B_@Ì_x000C_íU«._x0016_@½"¥ì=_x0012_@_x000E_{kÞ_x0016_@lß±F_x0001__x0002_Â§_x0014_@/&gt;_x0012_@_x0019_@BÃ?_x0007_ß{_x0013_@Bka¹T}_x000E_@¿@_x000E_¥î`_x0019_@SAØX1_x0014_@._x0007_ÿ_x0013_ôA_x001F_@¸_x001E_¨,?Á_x0014_@)G¦+_x0012_@ÚqàR _x0014_@ú.;gÜ_x0011_@_x001A_N_x001C_l,_x000B_@7\*_x000F_gÓ_x000B_@Ë_x0007__x001A_Ïü_x001E_@Äoþó2
@T	Pw_x0012__x0005__x0012_@Ä»UWGg
@½Ìèß±_x0016_@è_x001C__x0013_;¾_x000F_@7IyK_x0016__x0011_@dÁ£Á_x0002_¤_x0015_@_x001C_\ï_x0017_@&gt;Û ÄÜî_x000F_@À¯j\G_x0012_@Fú¤"ì(_x0012_@Â%Nþ+_x0012_@½²º:y_x001C_@ß¹]Ê_x000E__x0019_@:ÊÃLÞ_x0018__x0016_@'ëWÞw_x0015_@Ô&amp;¾Nr?_x0015_@³µ ¨_x001A_@_x0002__x0005_È]_x0012_"ßÉ_x0005_@ì?ÿ_x0003__x0013__x0013_@ü¶R*[o_x0014_@Ñ^·ù_x001D__x001A_@Ò'*ÆÔ3_x0012_@#¨^ ò_x0018_@_x0017_1Äi¨x_x0014_@zÞ_HÝ_x0012_@_x0004_¤E¦_x000B_ö
@ve¿K£&lt;_x0011_@pR_x001B_uoË_x0011_@çxi×8_x000C_@N5xïÔ_x0012_@öÜ_x0016_¦V_x001A_@ÛPÞFX _x001C_@eÁæô\_x0015_@{÷eÆ¥_x000F_@qjrÍ_x000B__x001F_@Fkñ(¿ã_x0017_@_x0015__x0010_Ix_x0019_@VÍ_x0001_Í&amp;3_x001A_@,Ý»	xÑ_x0010_@_x000F_©/"¿_x0007_@«?öÍ}º_x0013_@97R¦_x0018_@_x0005_lsê_x0016_@Zz\0Eª_x0015_@³_Þø_x0005_­_x001D_@EðÖ_x0004__x001D__x0017_@P¦'Ñ¸_x0017_@_x0008_ç9WY_x001B_@í_x0012_Y_x0001__x0003__x0006_·_x001B_@_x0003_íK;_x0015_@&amp;&amp;2ï_x0007_@Z	_x000E_rHÁ_x0015_@òðM&gt;eJ_x001B_@zé_x0012_µ®_x0015_@UvU_x0018__x0018_@.ÅýUïD_x0013_@«JÒy_x0002_	@n¸mS_x0016_@ÙZÿAË_x0018_@6ÌC_x0018_
_x001C_@ôRq_x000B__x0002__x0018_@t5W_x0019_Ó&lt;_x001B_@Ìc_x0005_'()
@Ûa_x0008_f_x0015_@XûMm_x0004_ª_x0012_@ãôíñí_x0018_@$S¸Ì"·_x001A_@­åÂÏ¨ô_x001A_@_x0017_ú_x001E_µ7c_x0016_@«?¡(ú_x0017_@¿Ë_x0016_@Ócö/w_x001D_@Îÿhóº_x000B_@@u¶¥_x0017_@X±ÃÖA_x0011_@MÐêÐKh_x0018_@Ç3UQ½»_x001D_@.wÝ-ÉÚ_x0010_@_x001C_sED$9_x0010_@ß_x0016_lNÖ	@_x0003__x0005_d7_x0017__Ð_x0016_@z4 ¾t_x0016_@9ý_x0002_¢_x0019_@ x|J*m_x0015_@3µda_x0012_@ø,Îµ_x0015_@¶)¯:^_x0012_@)Ø_x001F_8C_x0006__x0014_@¯d_x0001__x000E_Â_x001B_@¢ëëÑG_x0011_@åÒ_x0018__x000B_4_x000F_@Æw@NÛ_x0018_@ Y¦w_x0007_D_x0016_@ímuûk_x001D_@X_x0007_ÙdØ_x000F_@Zû®Ø_x001F__x000C_@á_x001B_¡íô_x0014_@*7_x0004_2_x0016_@\ëPü«_x001E_@6_x0017_á/ó_x0018__x0013_@âÔ}øµ_x0011_@
_x0006_@k;Ç
@¼?Ü1¿õ_x0010_@ú60ve_x0016_@6W_x0018_)_x0017_@4Â5°£_x0013_@¸¤_x0007_¹_x0010_@À3_x001D_Ú_x0014_@Z¶H,_x001D_@Ýc¯×_x0004__x0011_@0äÙm_x0007_@_x0015__x001D_'_x0002__x0003_s½_x0018_@Oiñh~_x0018__x0019_@ÇX5¥_x0011_@Áª_x0001_RØà_x001B_@rIÈc_x0011_@¦ú_x0010_Ä/^_x000E_@Ú[+xÉ_x0013_@Z+cÉ_x0015_@¥»Q'JN_x0018_@Ü&amp;±'i_x000B_@×ÿÃm^_x0003__x0018_@Ö_x0004_¯£_x0014_@-ðåÇ_x0015__x001B_@,úN_x0014_@äôçD_x0018__x0012_@h¨j²áæ_x0015_@pÞ_x000F__x0018_q_x0010_@_x001F_WösF_x0016_@§i½ü$l_x001A_@èál._x0018_@4_x0016_=g_x001B_ù_x0016_@_x0002_¼9,_x000C_@{6_x001C__x000E_@©³ôF	_x000B__x0003_@ý¬í
lô_x0015_@ø_x0015__x0005_*6_x0013_@_x0012_R7_x000F_u_x0017_@Vqjù¦_x0010_@&lt;"Ð_x0005_#K_x000F_@_x0008_Õæ¡,_x0010__x0015_@ük_x001E__x0014_¨H_x001C_@;0GÊ¦_x001F__x0017_@_x0001__x0002_&gt;ÄøÓ²}_x0006_@Ù_x0019_	_x0013_=_x000B_@zÈ¥-ë_x0016_@&lt;`ÚAZ_x0011_@T_x0007__x001D_º²©_x0013_@_x001D_d72¾_x0010_@lu\vv_x0013_@½_x000E_¼Nôz_x0016_@Jë-fY;_x0017_@_x0011_äTaR_x0011_@­_x0017_êØ_x0012_@&gt;ÌÚXÔH_x0015_@Ü_x000C_=®üt_x001A_@E8*zÐ_x0011__x001D_@ÓHÐ`Ïå_x0006_@)UÇùu_x0008_@g.}ñS_x0018_@_x001C_Ïþ_x0007_@#D0³"_x0018_@Þ´_x0006_Þ½[_x0015_@ø*³_x0001_õ°_x0012_@tÑNyÄ_x0012_@ÓªBa¿_x0019_@Ð_x0015_6_x0003_¯_x0010_@¤Ü¥ï	_x001A_@ä_x001A_ö_x0002_Á_x0010_@ôý­a_x000F__x0014_@°_x0011_t¶_x001A__x0008__x0010_@ø_x0014__x000C_Ájï_x0010_@ò×ï¤Où_x0012_@nù¤Ü¦g_x0017_@_x0016_i·l_x0008__x0015_'_x0016_@c&gt;rpÜæ_x001A_@[Ä_x0013_Z@_x0012_@dq)¦3i_x0016_@g`@u±I_x0019_@[o_x0003_Ji_x000E_@Rü£#_x0012_@d³_x0017_N"7_x0007_@Ø1Ù±_x0017_@(â¾_x0019_v»_x000E_@8âRaø¦_x0016_@úòãáy_x0012_@ÀHd_x0017_ª_x0017_@)_x000B_fúï_x001A_@U_x0013_+ô³_x0001__x001A_@S_x0008_EXkV_x0010_@ÞXmK«Ó_x0014_@j_x0012_ÁJ28_x0018_@¨_x0007_¦¬(_x0014_@tìþ`k{_x0010_@_x0007_ÃC¯»_x0016_@_x0015_=%dà£_x0016_@_x000B__x000E_ã_x0006__x0013__x0010_@Àa_x0018_*é¡_x000C_@_x0015_	_x0004_³_x0002_ë_x0014_@_x000F_
_x001F_uà_x000C_@Ôòu_x0002_ö_x0011_@ÛQ È_x001C_@JÙ§_x0005_
@Ã}4ù_x001D_	@þ/wê_x0016__x0014__x001A_@_x0013_ÿ0TÂd_x0014_@_x0001__x000B_cï_x001C_! _x0003__x0016_@÷-&amp;»_x0016_@¦×h_x0011_@Z&lt;¯ËH_x001A_@_x0002_2\_x0013_?ì_x0015_@à.øÊi_x0001__x0017_@ßÓ_x001F_uJ_x0014__x0011_@&lt;©_x001E_Ý&amp;s_x0015_@áððõ¢_x000B_@&lt;_x0005_»ÿ{_x0003_@_x0004_vmTÆð_x0011_@	»_x0002_Ùî_x001D_@Ìõ°I-ç_x0011_@ªeAfè³_x0013_@fØ¼N_x0017__x001C_@î0±,_x0015_@_x0008_Þ«_x001E_5_x0018_@_x0002_ë_x001A_E´¦_x0019_@rê¶áßÜ_x0013_@²|h_x0006_'_x0013_@gMï é_x0014_@_x0012_ð_x001D_8Þ_x0014_@ä 0_x0016_@×ý_x000E_õ_x0019_G_x0017_@]	Ð&lt;_x0007_S_x001A_@L´2Òò_x0013_@®y8a_x0014_@ü¸^ñ{_x0017_@Ä7³ò8à_x000E_@lB_x0007_S¶_x0013_@ÖÿI¦Ü;_x000F_@^¹Lu_x0002__x0003_&lt;S_x0017_@p[¦½K_x0014_@¼¼Z=t_x0017_@¨_x0013_!_x000B_sË_x0016_@½¥µ_x000B__x0011_@xêþ_x0011_ _x0013_@ÊW¤_x001C_ ß_x0015_@QËëRy_x0019_@Øb_x0014_,¸¨_x000E_@&lt;_x0011_*¼Zú_x0017_@MUµ¬&amp;_x001B_@)D­F_x0018_@Qóòèaö_x000E_@óÝÂ_x001A_@ÄJF_r_x0014_@Ó¹ZöÛ\_x0004_@_x0019_&lt;ï¬(_x0014_@_x0014_tÔO_x0014_@z*CÇ)_x0006__x0013_@zRë½½I_x0010_@MÇWÍ,_x0010_@_x0001_Í·_x000E_Ñ_x0017_@xáÄç_x0013_@­j4A/e_x001B_@è0_x0011_ì8Ð_x000C_@þ²Í_x000E__x001C_@_x0018_åÒú$_x0015_@.`wTè{_x0018_@Kx1_x0012_7_x0019_@ìm¯æã_x0019_@_x000C_bbo7©_x0012_@X?¯_x001D_$Ø_x001A_@_x0007__x0008_¼_x001D_|m»4_x0015_@Æ¥înH_x001A__x0015_@Rya²&gt;ù_x0014_@Õ_x0014_éó]_x001B_@L$ ä¤Ù_x0019_@_x000C_&gt;Uþ_x0012_@_x0008_ÛÙ/Á_x0011_@IÊÞÒTF_x001D_@n5+_x0016_"S_x0013_@¯:üú	@»4_x000C_@_x000C__x0013_@k_x0003_~ßÔ_x0018_@_x0001_àÿMÛü_x001B_@ÐF¯`_x0011_@ê_x0002__x0004_ZM_x0013_@Iá7ãK_x0015_@¶_x0015_('y_x000F_@&lt;4_x0008_#]_x0017_@r«tÍø_x0013_@^_x0013_]_x0015_sÈ_x001B_@HJ½÷3_x0014_@GÑ_x0002_bª³_x0018_@_x0007_i_x0005__x0015_@R}ö,÷_x0017_@`{èvãÖ_x0013_@¢Yá÷_x0018_@_x0006__x000C_î©/_x0013_@î'Qc¼_x0004__x0017_@TÊ_x0019_Ê_x0016__x0014_@Ø1ßÕ¥__x0017_@m\Iþ|_x0015_@&amp;_x0007_'!_x0001__x0003_êã_x0013_@9¯At_x0019_@_x0008_þg
@ðà(Ùu¾_x0017_@_x001A__x000E_V_x000E_"&amp;_x0011_@_x0001_©»ó5&gt;_x0003_@ËqBf¡_x0010_@Ô¿W«Ó_x0017_@rjÇé~_x0018_@_x0002_~­¢_x001E_Ð_x001A_@mÑØº _x0019_@æe*6{o_x0012_@¨$¾¦\"_x0013_@^ôZFÊ_x0017_@_x0014_½&lt;7¢Ü_x0016_@Ô3H+Ü_x0018_@Ôö_x0016__6_x0017_@¾íÏô[_x0003_@_x0006_gì_x000F__x0017_@-øÑÙo_x0014_@}	ÊÜÅ_x0016_@¶Ýoì×_x0017_@_x001F_âås,P_x0012_@RN0Î7_x001B_@×_x000B_Fk©_x0008_@Ø$_x001A_Ï´_x0010_@8Nêøå!_x0016_@t_x0017_£zÕþ_x0011_@`~n.õå_x0018_@Å_x0018__x0017_ºQä_x001F_@Æ·¥¹²g_x0013_@zKë$ç_x0012_@_x0001__x0004_S1Û°*Ð_x0019_@_x0006_èú'q
_x000F_@Aõ|¢_x0010__x0019_@&lt;_x0008__x0001_3óó_x0019_@ø_K_x001F_¨_x001C_@_x001A_ýÉ_x000B__x001A__x001B_@ìr_x0003_M_x0010_@îqæÞYW_x0012_@ä/7[µ
@ÝÐ_x0014_¢X_x000E_@_x0003_&amp;_x001F_·_x000C_Y_x001C_@íÂ×Ú_x0001__x001B_@?+6Fh]_x0019_@$_x001A_ê_x001C_Þ¯_x0011_@_x000B__x0010__x001A_Hâ_x0011_@_x0002__x001A_öX_x0014_@dCzù_x0015_@h»_x001D_ùÒ'_x001C_@T_x001F_Í£B_x001F__x0010_@_x000B_;×sÐ_x0010_@ %2Ð®F_x000E_@jEQû
ë_x0019_@ª¡_x0004_³a_x0018_@e6ö½»­_x0011_@:|ûÑ_x0019__x001D_@n)_x0005_W_x000C_@_x0010__x000E_¦x_x001B_@lôÐÈkO_x0017_@_x0006_«¡¯oñ_x0016_@Xµ[Ðc_x001C_@'ùÙ@²v_x001B_@0_x000F__x0001__x0002_&lt;Ö_x0011_@0_x0019_!_x0006_|í_x0002_@4£:Q­_x000F_@¥ëá_x001D_(0_x001C_@_ÓÌ_x0002_£j_x0012_@²c_x0003_3X_x0010_@·¾Áº_x001F_|_x001D_@x_x0016_o
@_x001F_ëãvõ_x0002__x000E_@Ü_x0006_ëpZ_x0016_@p^Y:_x000C__x0016_@é^ð_x001A_@ï¹_x0016_îúæ_x001C_@Uö_x001D_úÌP
@äÓÜÚ¾_x000C_@Þ·~Ñ!_x0012_@È_x0010_ñb_x0018__x0014_@nñÎk_x0010_@_x0005_ø_x0011_&lt;Àì_x001B_@Lü._x0005__x001A_%	@	åw±_x0004__x001B_@cð×é|U@´d«³U@~--ÅÍU@ÜÁ_x0010_wJÐU@ß_y_x0018_¢¿U@ã&lt;©ÍÕU@ý´_x000F_BÐU@L_x001A_qÎ¹«U@ßº¼%U@|Þ_x0011_Ì
½U@@}_x001F_üÍU@_x0001__x0003_ÎJ¾U@h±&amp;%\ÖU@Á	_x0006_ugÝU@_x0006_¢Ô_x0002_0ÈU@_x0005_dÐ~¼_x0006_V@ön_x000B__x001C_JóU@±,;nõÂU@WóþúU@À³_x0008_®ðU@²ag_x0014_ÊU@c¤ã_x0005_V@å÷«ºÃU@Ä?9ÙU@7FÂU@Ñfj»¾ÔU@ó8aæùU@i0_x0016_9ÿU@HpµÆ_x0007_ðU@ë6:_x0003_%ÎU@_x001F_¼8cªU@u´H_x0002_¼U@e_x000C_&lt;ë±èU@,ÜXäßÃU@bïqíÐU@V'¥U@;ÞÏaeäU@m³«U¸U@gS_x0001_ûÖU@~_x0007_Ç_x000C_U@_x000C__x0017_þVÏU@µàöd¾ÁU@Ê/ñ;_x0001__x0004_âU@ÕÜÇâé·U@eÄ%²kU@×ÝRNòñU@{bÊ4ÚU@È_x001D_ÛÍàU@¦bòö	¦U@¯Èo¤U@êuFµ²U@×u_x000B__x0002_¿U@g?Íþ'àU@i_x0017_ÿMã¦U@¥ù_x0004_Û_x0017_ÉU@Áÿûz§ÜU@t³_x000F_F\ÌU@_x0016_« ×'éU@,_x0002_e_x0001_N´U@CH±ÀâU@8_x000C_ÿXé¹U@µIô«B÷U@äÜ!kK_x000C_V@ø·­ÎZëU@dÔ_x0013_â³U@Îê¿PÔU@£b[ªÙU@8C¾çU@iBô¬ÝU@³µ_x0016_#×U@Ö¸ÀÚU@ÉÈ·éU@_x0003_0©øÔÁU@bý|_x0011_³¸U@_x0006__x0007_ì_x001D__x0001_P!ÁU@é|eßã¬U@_x0016_Õ_x0011_ÌêU@ bÐñåU@§_x0010_»_x000E_ÞäU@ìÙõIè×U@ýk_x0005_B ëU@_x000B_çÀ]âçU@ý50NHÃU@ÏCiÉ)ØU@×§;ÃU@_x0015_×Ç¿Ï«U@/®sÅ¨U@EâÖú¯µU@ñÄôcÏÛU@\Ã_x0002__x0010_]ûU@jyVß_x0008_ÞU@G1_x0017_w4«U@_x0004_6A·QÅU@b	u_x000C_øU@_x0003__x001E_¡æcðU@CZãu2åU@5ÐNâU@_x0005_= í½U@ÿö_x000B_þ¹U@Ï_x000F_:(µ_x0006_V@÷²U_x0001_áU@J_x0014__x0015_g;¶U@5u²¢¦´U@OMêU@á­_x0018__x0007_ìU@p#ï¢_x0001__x0003_mÀU@	¯­ëU@c"ÅÁ½U@_x0018_;8nuùU@0BÿxÞU@ÖâÅ_x0004_äU@¨a_x0014__x001B_sÒU@K_x0007_RHÈU@4fÅôU@;Ñåò´¾U@ÝYê^NµU@_x0002_1=R¶åU@Ãy+P]ÉU@_x001A_3Ð_x0018_Ë´U@v_x0014_åutêU@ýêgÄE®U@Æ²I|ëÄU@þêekÜU@pèSÚ.ìU@é{æ¹¼U@V5nÊ-µU@z®:4áU@îÏÉVÂÊU@f|?ÀÇU@d©tÙG_x0007_V@UäÏÞËU@Öí´ÞU@_x001B_´¢ªÕU@ýê]¡d§U@£Î_x0006_¤ìU@uC_x0002_¨IØU@_x0004_-TUÊU@_x0004__x0006_tQ±¹_x000C_£U@_x0001_=ÂU@B\&amp;_x0011_ëúU@¨!ºkÔU@k¯_x0013__x0015_ÄÜU@/÷a_x000E__x001B_øU@óÞná_x0003_V@Ö	 ZÔñU@ö_x0010_åE¦U@ý_x0003__x000F_Ó	ËU@oLYù_x0011_êU@.ÚÂÊ£U@]ªMZ_x001D__x0004_V@
ÃÈ®?òU@'Jó÷ÙU@j¾¡¬M»U@TDY5=ÝU@&amp;`ê¤¤åU@~ª5¢_x0008_ØU@_x0017_Ç~=ÃûU@?krOÑU@SÑÝ¨ÂU@²¬¹üÐU@»u72·_x0002_V@i¾ò5¿U@_x0005_z#G_x001C_õU@¥
JBÕU@3_x0017_j	ØÉU@_x0013_¤dµ_x001D_åU@u{³¬_x0015_¾U@Iæo¦_x0019_íU@_x0002_}X
_x0001__x0004_gíU@©_x0002_Y×U@
éëé_x0003_ºU@WQblîÊU@x3ß_x001C_½U@æC_x000B_»ªU@y«W`ÎU@m¢yY¤ÔU@Í*¼_x0004_w¬U@Ù´_þýºU@!ãÒ4&amp;ðU@#ùßÁ.ÒU@1¼­u-âU@¯_x0002_&lt;öïU@´ûN³U@HX¿iÆU@æ3øïº×U@.Ýû¶òÞU@úõ²ÓÔÎU@8Ûë{_x001E_æU@G{,rÄU@_x0005_º
ãjàU@úõ8h_x0014_ùU@HÀAN¾õU@ï±ææÕU@ÖMLÄâáU@3Ö_x001C_À3ÞU@G_x001F_YðëU@ÔWÇ¤ÆÚU@+âJâóU@_Úö«8ýU@dód+áU@_x0001__x0003__x0002_ûdÙç¾U@KÞ"¥òU@RÀIz?ÎU@Jr§ÏØU@P_x0004_ÿ_x0001_ÌU@G_x0001_®:CõU@©×_x0015_v$íU@â_x000E_¢ÓU@qêÈ_x0018_)¬U@ø_x000C_d_x0019_ßU@R_x0003__x0014_ÚÞ­U@E½céêU@`6(ôÀU@¼óCÀ¥U@"gÐò»U@©_x000B_´ïÛU@&gt;Ê}p	ÕU@Ô	@&gt;ÄU@¶&lt;;ÎêÇU@7Ð§îU@_x0010_B!ë_x0016__x0002_V@2e%@ôÌU@u7_x0019_H¤U@Ê35á#èU@e"¥öU@E0PûeU@ü_x001D_O¶¡àU@^X_x0004_µÈÞU@m¿(NèU@ê~ÞSÝàU@É0Ç}ÑU@¿_x0004_Ðw_x0002__x0003_D¡U@«úõ!SþU@vó9GúÁU@wÍ_x0004_nM©U@ù7áó®U@YP_x001A_ò_x000C_¶U@É¾_x000C_æÅU@,)©zøÅU@0_x0012_5ÅU@DÝLª¸§U@ñ!)T½U@íæ×d®÷U@Ð_x0010_ñ¶_x0001_üU@;!_x0013_ïÀU@ ìra®©U@Âl_x0001_I¹U@9x"ÔÁãU@°ÆÐë¿U@_x001B_½@j¹ÆU@èh5_x0014_ÏU@ÅøÚU@yjÎ7B¼U@Ò_x0015_ú¯ÑU@_x0001_¡gÊÑU@ØV²»U@Yfîm2æU@ãá»×îU@8-ªÝU@¯Î_x0003_HëU@_x001F_Eè6¨U@Y»üO·U@~ÉnTäU@_x0001__x0002__x0010_ä­_x001B__x0018_ÑU@÷èAÜU@óíÅ¸ùU@xù¨)YýU@þä"åüU@U)eßU@Èè|¶YÇU@ñ_x0002_A
wÃU@B_x0003_
FíéU@¿_x0013_3c
ÀU@ä?°ö_x0004_V@Úëy²éU@_x0011_øÖãÇU@&amp;B®U@T¹ä"ÆU@öø_x0014_¡Ï·U@\¼zùó¯U@eíM3ËU@«0_x0008_oäU@Äi_x0008_ÛÓU@âÁÈÅêU@qò²U@~Åôî~íU@vÞí ÄU@_x0017_Ü­ßMÛU@_x0007_uø«¦¢U@GÖ³GáãU@K=WËU@_x001B__x0019_ÖóâU@,±_x0014__x0002_ºÖU@_WïI_x0014_ÓU@ÐÂ_x0003__x0004_:ÌU@þA úÔßU@Ü_¼4&gt;ÅU@á¹_x0019_ïÔU@3É-_x0001_ïU@â0*0¶U@HÙì&lt;såU@_x001E_÷ê&gt;ºáU@éu#ó©ßU@Ü_x000C__x0007_.®U@\_x0004_Û+fÊU@Lß_x0004_ÑoËU@[¨sõU@âEqìªU@IÐ_x001C_{¿U@Vû_x0002__x0002_ÅU@I)BOÍU@Î¼5_x0015_°U@,-¨ÔäÖU@IÙ_x0001_âU@¬DE_x0002_%±U@á)Z_x0012_ÖU@'ÙçEÁU@=bæ_x0010_¢½U@ ZZw»U@Åw_x0019_&lt;KÉU@ç5þÚÏU@6uw·ß÷U@_x0012_QÂ_x0018_ÏU@°&gt;I½+ÓU@únEï_x0010_ñU@ø\XFÌçU@_x0001__x0003_Ü£Õ"ÛU@â_x000C_ráU@_x0017_°°õóÑU@'h_x001E_*ÊU@nÕ¥áÐ¡U@¾&lt;i§»ºU@bèTYºU@#·_x0002_ÿU@Î§_x0004_´ÉU@Äü`	ÄýU@1"½þÙðU@_x0014_Å÷_x000F__x0004_±U@7_ëBb¨U@qåÑu.ÂU@:]j¶U@ç&lt;núU@Ja%ô_x001E_ÍU@§61íu_x0001_V@Àµ_x0017_Å©U@ú0vO_x0006_ U@»_x001C_z _x001C_ÝU@_x001A_¯_x0010__x0017_ÖU@ðU¶4ÀU@W×_x0014_7­U@_x000B_ë¯H6ãU@UÐÜ#qÚU@+l_x0003_%$ÔU@Ãª2`_x0015_ÇU@PZÑ
ÍU@_x001E_E±^HÙU@$E_x000E_0ØU@Â²_B_x0002__x0003_[öU@ ¤U@XÔ¶¿Ù±U@ÙHJC&gt;ôU@@¬\{ÕU@ß\_x001E_EÏU@ÌãG&lt;àU@yÀOfbºU@_x001A_ÒéæU@¼+&gt;ÎU@j	_x0001_¯ËU@h_x001C_²_x000B__x001D_ãU@Ó-|Ö¹U@öò_x0001_±ÞÙU@.ê_x000B_4çU@³¨ÎGXÞU@WØÇ_x0002__x0014_îU@T¼ÿ¿ûÈU@ÿI,CÈU@èaîÓv·U@ÅTt_x0017_¹U@U§Ý¶³íU@_x000B_Úýb_üU@c_x0012__x0014_ÆU@Ví©^@ßU@ÿ_x0017_§ñ°¼U@}%ÿò¯öU@=3tæU@±_x001A_'d_x001C_ÔU@_x001E_¤®¾¿U@Ì.ü_x0013_q¯U@í³_x001E_³ÀÐU@_x0003__x0006__x0006_3ðvÂU@Ýá1ÇU@Þ«a¯ÈU@¦`_x000C_uÑU@
_x001F_D	(ÍU@Ô¡_x0019_ù@ÜU@`_x0010_ÅáRU@_x000F_jö×ïU@o;6½ÚºU@¥8¹àZÕU@9ÏèqÍÆU@_x0018_ÂFdÖÏU@N#LÂØU@õ"qÚU@í7V·RâU@vJÍ±U@{KG·¥_x0001_V@L6záG_x0004_V@pº_x0006__x0014_*ÚU@yùÁ
àU@_x0002_øój_x001A_ÙU@°ËÅò ÇU@_x0005_qõ_x0012_«æU@_x0007_}
	V@ÌP7ïÒU@9DÛªÌU@@_x0014_ÁfÂäU@G«:¦%çU@i.f:;¸U@`TTòU@N&amp;iDGîU@_x0011_uãà_x0001__x0002_nôU@:­±_x001A_{çU@V|r_x0011__x0018_U@óÚ_x000F_è_x0017_´U@ÿ_x000B_Þñ½ÄU@±(ÈÑèU@àâ_x0016_¡ÁU@síÓk0ÏU@_x0018_ôSßÜU@ØÖû_x000B_·U@q5êà[éU@ñÆ*$xU@ðrñ_x0014_×U@¶[¸ÎóU@³XM_x000E_BÒU@½S3Ò¸ÐU@P¸Äé²ÓU@_x0013_9nÍU@ýppíËÝU@óW2Å,÷U@#v²2hßU@à5âgÓU@&gt;&gt;d4jìU@ý_x0016_æÈU@¤«,4t_x000B_V@n~;ÿ¡±U@"&gt;U½óòU@õ\XS°U@L1_x0007_Ä$¯U@OûöâøU@×ðà³U@)*¡_x000B_ÃèU@_x0003__x0004_Ö`ÓyÉU@[Àü_x0002_V@Z_x0015__x0018_ÄU@4ÞK·ãU@_x0012_Â¦ÎU@_x0010_w?rfñU@)dº_x000C_ÜU@¯_x001C_ä+¾U@$õqOîU@_x0018_üôdÌU@PøÍ&amp;nãU@T_x001A_qÕ£ÛU@¸Ý^µ°U@®m®	ÁµU@_x0001__x0001__x0017_êâÀU@±S´CÜU@Ggmþ_x001E_²U@^O­U@ßô2]0ñU@çÓóêbÙU@ÚâY_x001D_àØU@e®(5·ÒU@&gt;r}xÃþU@YµéBHÓU@È_x0003_à×ä²U@ÿÆÕý_x0005_éU@K_x0016__x0015_äú¶U@a¯%ñ0óU@mÒæU@ïÝ{}ÒU@V!&lt;WEïU@1»ô_x0002__x0006_	ÐU@(ÔâYÎìU@|óu_x0014_ç¸U@âa°£nïU@¡ê	b×U@Ýjÿ}_x0014_ÃU@c_x0003_iY²U@µ²\2`ÛU@¾²DÖU@Q_x001C_A1l¼U@Ìf_x0004_éóU@_x0010_nç±ÌU@©­#öU@5Áâ¼úU@Ú£z§ÅU@_x001B_7}¹ U@_x0004_5ÇyÊU@»8#/Ó¿Ð9_x0006_cØû?HíL?Umö?_x000E_;l÷oAó?Jò¯önmõ?ä_®_x0001_ú?&lt;|e3;_x0002_@,æÈ©ó¿ðöY?Þcÿ?h¨AÝ_T_x0005_@8_x0012__x000E__x0018_âü÷?_x0014_¬_x001F_"ï®ã?Ì¬y1rì?üp¶&amp;Ñì?Ôçñe¤_x0008_@_x0001__x0007_x_x0005_Ï·$_x0005_@¼éAÑ7ò¿0_x0004_Ó&amp;·É?¨0õ;û·Þ¿jFd~_x0014_Ï_x0006_@&lt;Ùí·Ëþ?Ò7_x0001_ëÞ8ò?ô:¸ùc0ê?6´	´ü_x0002_@IÉO³$ì?Xö5ßë?Ì§øÈý?\µ_x001B_C¼_x0005_@ ª_x0013_
_x0004__x0004_@ è&lt;KùFµ¿P, ë_x0017_¡è?_x001A_AX# xð?@_x0007_(°¼A_x0003_@T¾Í_x0015_qâ?°÷&gt;¯Äà¿~ÿÙ´ ìô?VZÚÌ14õ?®Àô_x0010__x000E__x0010__x0002_@ ©_x0001_úÎ?_x0002_ò)E:¢¿ôÁÏ'_x0003_@Ô_x0014_#Õ9ã?fM_x001F_óÏ5ó?øù_x0010__x0010_½ß?_x0001_0:_x0014_Ò)t¿øÚÞ_x0016_Ãâ?$_x0011_)_x0011__x0002__x0004_bSõ?ð1*¸A_x001D_ê?XüÉÜ/iù?ô%ÅîyKÿ?R¢_x0001_i-_x0011_ò?D;]¹aî?¬_x0010_,Ä+aý?*:¥_x0001_Ç_x0002_@T§_x001D__x001F_û?4C_x0010_uLú?p_x0010_}_x000E_ÿ? ²_x000F__x0018_Þµ?_x0017_4K_x0006__x0013_jõ¿0Õ_x0015__x0016_Â_x0017_á¿äñ_x001D_'ü?_x0001__x001D__x0015__x0019_sZð¿¨WÉÞ_x0005_Ãõ?RáÅ&lt;)_x0001_@&amp;&lt;7Åçû?Ð­@ëAþ?ü_x000E_¬_x0016_ 0ý?ðDÎ1H«À?¦x_x0005_*²Uð?Æ7ø}ãõ?8_x0002__x000C_ÉÒ_x0004_ü?h±ÜpÌðà? æóÖµÞ? É`ùslÞ?¨É6_x0003_#_x0002_@_x001A_ñ»æú?p@8Ó_x001A_ûÄ?_x0008_S§d?û?_x0006_	x²_x0016_tjÜ?_x0016_m® _x000B_õð?Ä!4Lýº_x0002_@ o©ôÔ_x0002_@¨ÁÖv_x0012_ó?^]Çµ?_x001C__x0004_@ ¦y0_x0006_xû?&lt;¤Ê;Íþ?0F&amp;_x0010_&gt;wØ?^XÙ4söò?l^_x0005_zkà¿Ä=Q2¶á?\l_¸ø¿Ð\í²þÁè?0[û_x001F_óÏ¿h~ÑòÕô?ü"?®Úï?$_x0008_Óg¶yý?$2ÚìD_x0005_@_x0018_/¢(5_x0001_@Ü&lt;lYgç?_x0007_e"Òà?P_x0015_´²_x0014_ú?4-_x0005_1Ùò?â_x0011_n8Z_x0003_@ÀÓr[-æ?_x001A_Gt_x0003_Åjô?è_x000F_`çú×? Ý&gt;_x0002_­¥°¿¤GÖâð_x001B_ï?Þ;c­9Ö¿_x0010_íÊF_x000B__x000E_·-ñ?4_x0004_ùï?_x0018__x0014_:ªå¿4É|È_x001C_eè?xjÑýÌ×¿J_x001A_®dª_x0002_@VýÀ¯¦_x0007_@p¯ë\_x0017_Ã?v4_x000F_ô]_x0001_@ ¾ØDíZû?È_x0011__x0018_[coü?ßZ½Àú_x0006_@_x000C_X_x0005_cW_x0001_@uÎ´ú?	Â®`
? ã©dØ¿0;'¹m«¿dºéµ×÷?ê-PuH	@ôúáy_x0014_@	@ â£ó ×¼?2´_x0010_À­ó?È-÷¯ü?ÌÕ9òÛ:_x0004_@À&gt;ê«ãÑ®?haèþIæ?uÂi'÷ö?_x0002_Q_x000F_=ÝÕ_x0004_@ü¿Qï!_x0003_@È+.0õÕ?P^X¢×?æjùtöã_x0008_@_x0006__x000B_húõÛ\_x0001_@ä/ú_x001E_ù? B&amp;W_x0005__x0004_»¿Èï7à_x000C__x0003_@dL_x0007__x001C_¦Aü? \%£qéì?àFª$cÀÒ?85U¹Ô¿\_x001E_
ÈLõü?¤u72_x0014__x0005_@ 	_x001E_G_x0001_·¿ÂÌ|6ìp_x0008_@Êæ»f¬{ò?°hçöö?_x000C__x0017_ñS_x0016_â? T7ú/ã¿_x0002_8Êú_x0011_õ?&lt;=_x000F_`8ë?üÜ®_x0006_{_x0006_@DÊ³æTà?·6_x0012_©¿_x0010_v¨6Ì?Øö± fÕ¿ ÌÙÞÓYÚ¿LKñ_x0008_Ýå?Ðýlx_x000C_Õá?ôÄÍ_x0004_ý?Î_x001E__x0012_t[ç¿ ]þ}Nç?n{24Ybê¿_x0012_#aß	Ô?#_x0012_G_x0005__x0007_Îjâ?jC0¹_x0018__x0002_@0eÕg[ô?rÖwÂ7ô?:ãËsÀl_x0006_@ø_x0015_pý&lt;Iö?×ºóO_x0005_@X_x0008_Ä_x0007_3¸ù?Òâð_x001B_¾¿À]_x0012_ÊÇ%ç?pÂ¤®_x0016_ý?ÕßM¹.â¿8hU¥s,_x0004_@HÊá% Ú?_x0002_03Þ,_x0002__x0002_@ZKqÛC_x0001_@Lù_x0016_ñÉ~ä?$fëò_x0003_@j)Æó_x0004_@_x001E_²ÚmFð?ÈæiKR_x0002_@_x0006__x0013_cU`@_x0002_@0ù76AÃó?Ì¦_x0016_è´ü?À½Aëù&gt;Á?p_x0001__x0007_9í?_x0005_ì#Á²¿ÊxW×_x001A__x0018_ñ? =&lt;_x0005_lkæ?f87_x001C_Ý_x0005_@êDn÷!aò?nß%\'_x0008_@_x0003__x0006_ìáéhkvê?à%¬ óüÝ¿RMn_x0005_@&lt;ÍC¢"_x0001_@_x000C_Ð+Ñò¿_x0003_,Ä_x000C_Q_x001C_o?_x001A_ö%µ_x000C_òû¿V_x000E_æ¨îð?h.öí_x000E_ïÔ?l&lt;ÉZï?_x0003__x001A_&lt;Hi?Lð¿_x0010_ò®ö?LEï êÄê?_x000E_8ÄÁÂÝõ?_x001A_*Cs#ê¿_x001C_ÐxSöäñ?Ãkm_x0001_0_x0002_@Ðh·A2Ã?Hä"ÛNøÚ?àgm_x001B_£ºÉ¿p\+_x001C__x0016_0õ?H_x001B_:æiÜ_x0002_@Ø ¼Âw_x0012__x0008_@¦»ûXw_x0002_@TLa'ô_x0018__x0006_@_x000C__x000C_{_x000B_ñ¿ÒA_x0006_}û^_x0007_@_x0004__x0015_Î/_x0001__x0003_@ì_x0005__x001E_Ðô)ù?_x0003_MÛuø?_x0003_zèjtîÊ?_x0008_Jq_x0002__x0007_OÝ¿\þÉÇñé?Ä_x0018_¸±/ëù?î_x000B_·kmùõ?Ý·bºHÎñ¿\ïöí_x0004_@úí¥§V÷þ¿öub_x0002_~bö¿_x0002_T_x0005_¡ú?ÔX_x001E_tDþ?_x0002_û¬ä [Ä¿Pü}SÏÏ?¼e¬8; þ?_x0010_Ê6õ7_x000F_û?@ð_x0015_ð®Ú¿jßDC_x0002_ô_x0005_@_x000C_&gt;í_x0001_¼8ô?R*Zå¬ú¿jt¬ð~ó?ð_x001A_{+_x0018_Æú?4Áiúüqø?4Ñ·_x0018_òí?ªÚÝ]
_x0006_@TëQÃMî?p`(«µü?tSQþ,ò?°&lt;¼n{~ÿ?|Æ¢Ó¸û?_x0008_GæÌ×Mé?¬GAyÒ/ô?Î°Qâó_x0003_@jüüùHÇ_x0003_@</t>
  </si>
  <si>
    <t>c91248347706d9182f63bb33371df92d_x0006__x000B_ðÑ¶jÛÊ¿0Â°_x0001_ñ2ö?V4Îæm_x0003_@BÍégèL_x0008_@fTlþñâó?´G¥öÃ_x0005_@`rt¡k8ú?¸¢ÑC1qÔ?C\	;&amp;ð¿ôåÃpìiú?ä	?ÊÝ5å?_x0011_?KÚüí÷¿D×_x0006_ì?B_x0001_§gì¿`Sò2Ó? ß©_x0002_
_x000E_ì?@_x0003_Sc¨?¢­_x0004_ÈÚ0ä¿@¯Û0©Eß?jõ_x001D_ç_x0007_@_x0010_Â{îÑÿÅ?(P,³·_x0008_è?ºHdÀ_x0005_ª_x0003_@àe_x0007__x0019_Êé?OôÍ}¢ÿ?`Âq_x0008_´í±?_x0006_deáµËÙ?^ý&gt;Üà_x0014__x0003_@_x0014_ù#?_x0004_¥û?tFØj/í?ð^¨å§?ä?Ò &gt;²_x0003__x0004_¤ð?ü²-U_x0006_@_x0003_#?H,ÉÜ?_x0014_Û7ÅI_x000C__x0001_@HÃ×JÝú?¸up-ÿÏÿ?.±e`ú_x001E__x0007_@"_x0010_¬!«¨_x0003_@LB_x0019_ôI9_x000B_@ÈQ1Aóá¿Àò³ªn_x0006_Ã¿_x0010_ÚAÅÒÇ?|1ê½æ¿9 Êå?,h¨ZãÝü?,÷Í52ï?Ì{}¡}-ã?s%?9RÁ¿Ä_x001A_1_x0019_M_x0002_@^Í_x0010__x0006_@æãx ßÖ_x0001_@¨6Ñ{ù? ~.î_x0005_ßÌ¿P]´îö½Æ?áàor ?aï© ø?º_x001C_Þm_x0002_ºç¿°ÄO_x0019_Ùí?8ÑÛç¥ë?¸Û¨QQù? vÒä¸Ñò?:÷óR]î¿_x0003__x0006_À¯#Ä'©³?.â}Ýð?du~juûê?_x0008_e@_x0017_«íä?Ü2_x0008_»Ìî¿_x0004_Ü0´á¢_x0002_@_x0010_ßEiÈ_x0003_@Pö.J_x0006_Ö¿ CÑ©ÖÐ¿ a&amp;#ÜÒ¿_x0018_T`µõâ?$OM÷O_x000B_à¿ &gt;Oà_x0012_Å¿Põ×ª¾ø?,ÃwCá?kaÃã¿ô?bïÌÈ_x0019_ñ?²B_x0005_Æ_x0017_¿)ºÈV÷?_x0008_ìÖ±ßö_x0001_@ÜK.ÅMõ÷?&lt;x)_x0001_§ñö¿`ªæ GÝ?ÌÖ²µÖøÿ?t¨Ê³{±à?à__x0002_(_x001F_s·?pÕêçá?_x0003_­_x0014_ô.¿Îý
Òï_x0004_@¤'ú0Ä,ì¿XÉ®O¡ªÛ?E}_x0008__x000C__x000B_¸¹?üa,2G_x0005_ö?HâyÆgþ?*,1õÄ§_x0001_@:_x001C_$¿_x0004_ð?_x0018_iKÕø?@
pq_x0007_Î¿ô%Är«wé? _x000B__x0002_NÈÃé¿À8-ÝÐ¥?£Á8*_x0008_@TD|AÊ!÷?_x0018_\üBo_x0014_ô?àUÕÚ0­_x0004_@à_x001C__x0008__x001E_Pý?Ð_x0002__x0003__x0005_þ?Ä0_x000B_ª&gt;Ãã¿TÜ(ú_x0013_Å_x0001_@B!ò?åY_x0002_@l-ÚhËÐî?@úY'{"Æ¿0\_x0001_.ãä¿8_x0018_;	*×?è Ä_x0008__x000E_
ë?ê7%b_x0004__x0007_@Â`÷_x0006_@`D°£÷Ûø?T_x0006_ Ã§Ñ?8·R©¬Û?_x0008_
f^0÷?_x0004_Dõ°ÿö?_x000C_Ìë¾I¦õ?_x0008_
$ê5_x0004_Nø?d¥_x001C_
ìiñ?0¨_x000C__x0002_¬î?ÆßÐ_x001F__x0007__x0005_@¿²«yÕ?Voú ]üñ?`-{4`â¿p¹Ï_x0008_@°X»ÎÀ¿¼ÖÂ¶N®ø?ty¸)e¬_x0001_@_x0011_èCFÖ?(iL9z	å¿¸æ6Ø_x0002_sÑ¿ÐÊm_x0004_{_x0017_ö?^ÈÇÏ7ñ?@_x001F__x0015_Þçb_x0008_@t}_x0012_Ù_x001E_M_x0003_@öF÷_x0019_]ñ?¿ÀoIdñ¿_x000C__x000E_È_x0015__x000B_í¿&lt;O_x0017_´_x0004_@_x0006_yÎÔ_x0013__x0001_@èi_x0011_=e'Ù?@£ÿ_x0011_
Ò¿Æ¯*Ï_x0005_Eï¿_x001C_G}ÉD_x000F_à?è_x0012_½¬bë¿øRÓPíËÐ?Jë7´]_x0005_@qrP(Ëô¿ø-Þ(_x0001__x0004_¬ã_x0002_@xÔë_x0019_à_x0006_@%8@Õ°_x0001_@JmðïF?_x0007_@&amp;!dî__x0001_@zÆÎEãTó¿$_x0001_ìÅ6ø?pºÒÏ¿HôY_x0019_2æ¿_x0008_%XwÒ²ä?$j#SÀ±ý?¼l¥_x000C_FÆù?_x0014_ E_x0008_å?$}Ð_x0019_±ì_x0005_@PDyoû?txc_x0018_Ô¹ç?´C»]èÝý?È+õ2ßóØ?^_x0001_ßxe¢ò?¾ö_x0002_¹Ò9_x0006_@ _x0005_Ä+µÈ¿föËu°ñ?DÚÏpí?_x0002_£ª2ô?°ð½!v÷ç?®2&amp;ÛVó?\ã	fé±ÿ?_x0001__x0003_ûÉþ? ¬]î·p÷?b_x0015_N_x0001_@_x0001_ºÚ¿ö?@~2,ú¤Ù¿_x0005__x000B_Äò@§ó?À]¹w_x0004_@Ô_x0019_Z_x001E_î¾÷?_x001B_ÅÐ_x0012_é¿¸Qì_x0008_ëþ?úÐ­[o_x0001_@¤õ}PWùø?ð|ç_x0013_KªÍ?Ñ´`D9	ô¿ì,_x0002_ÝÀæ?Ö5:oiÿ¿&gt; ÿ-«Îò?*GÑõ_x0015_ß_x0003_@_x0008_Òôõüèè?.c_x001A_ëf»ñ?P_x0017_ÜC¹Ñ?ÙwûÑbù¿¨²*$÷?lËÈý_x0003_Ýö?,(ï?&gt;%ÿ?$ ~½ ÷? f¸_x000C_¿?ÀTMækþ?FøxÈaæ_x0005_@òí#ÁÐ?P ®ªNÄð?àòWv_x0007_Rü?àß]_x0006_âã?_x0008_Ç],å? q_x0018_PôiÒ?Úà_x0004_MÅ×_x0001_@è_x0005_A_x0002__x0005_ßk_x0004_@F£Õ.³_x0003_@6WExÞè¿­Ñ6Â¨Û¿ä¡Kåù?Øwð³ßÝ?^
èë_x0011__x0002_@":Zb&amp;ð?Pe_x0003_ÀJÿÈ?ÂØ_x000E_$ü_x0002_@ðbü¥²Ü¿:wã2Çóó?"_x0019_ók}Z_x0004_@Á	_x0016__x000C_ J@ô8_èÄ)I@Í%Å
_x0001_!J@_x0011_|â~%_x0011_J@Ü!i_x0010_DI@_x0003__x001A_2Ö]¿J@â¢¤ÛPVI@¥Þ°¼aJ@µ_x0012_XÅEI@_x001C_Ì_x000F_YJ@ù=_x001D_®÷)K@HiÀ{´J@¹ÅÔÇàI@­{_x0016_üåJ@wÜ®ùJ@µ«9@OÉJ@By2|FJ@LÕì k±I@Ü1wÅß I@_x0001__x0003_â_x0004_IZ]+J@¸KÃ6ª
I@_x001D_ P»ýH@^Bo®J@S0Ä²s_x0018_K@ÈIÏI@yò
Ö\I@òÝlÿ¨AJ@Û_x0005_Ë_x0006_ÜI@+Àt^·I@_x0017_uÂÇéI@Q_x000B_ý'moI@låõÐJ@_x000C_µ7&amp;§ÃH@_x0013_pQ\Ù$K@Åx­ZL§J@UÀN_x001A_ÛI@["ëåd«I@ðþ|Lî¦I@ÿ_x001A_Í_x001A_I@æïvÖ!J@¼=XÍ¼_x0002_I@ÜÃróþI@«ýÝI@!ía8DJ@©{uÝª÷J@®¢Ç_x0002_(LJ@ÇRÁß²I@de; 8J@þ_x0017_[ÎüJ@á_x000F_/£_x0016_J@!%ûE_x0001__x0005_QuJ@çÿ[_x0001_áJ@¬¡;EJÕI@³ØØìJ@*n=Ù_x0004_÷H@ýÚ³ü_x0002_ÊI@Ueõ¨,I@¥_x0018_Â':{J@®6|ýJ@v¯^?DK@Æ\_x001A_îû²J@x_x000B_­¬J@_x0001__x0018_¶¥_x001E_K@_x001D_çöI@Ü2aXûTJ@`dï&amp;îI@£èA~OI@\¸¼Z4ÓI@µØ_x0014_¨_x0003_K@Ö·KÚXZJ@s_x0017_§ô×I@ÃÄz¡ÜJ@DUþ£I@{JùÇJ@'_x0018_×zÇBJ@¡m©ÐÈI@ª¦_x001E_I©J@_x001E_Üm­=I@ßb-_x0003_ýÂJ@_x000C_Vë@8I@§_x0002_Þ2J@j_x0016_~I@_x0003__x0006_ÿ'0:v_x000F_J@éXñAÂI@¢DØ HI@òo(ö^J@&amp;_x0010_	1I@x
ÂãQI@Pi¥_x0005_k·J@ªüÈkI@±Z_x0013_ÿÑãI@_x0018_Ggª@vJ@ñÒlp%I@_x001E_\oa/cJ@_x001A_ª^êuI@îò=B©I@BöÞ_x0005_QKK@ãhy.fÚJ@ñÙâFT5J@IùTAã4J@[_x0011_%DN_x0008_I@­O}_x001E__x0004_yI@ôñozJ@O1U_x0002_ñI@#Q©ï_x0010_¿K@_x000F_$ùH@_x0001_þï_x0013_ö/J@_x0005_¢,&gt;©nJ@êlÖÔ»J@]1¦9J@	Ã8tJ@ñÚ_x0013_¸¨J@ßé_x0003_ùI@"E_x0006__x0005__x0007_KI@ÏÒ¤_x0018_ëqJ@Þ²°ÅÊJ@8âáÐ°J@îvn_x0002_ÚÍJ@¶_x0005_wSJ@r&amp;_x000F_6 J@i&amp;(;J@~*ð_x0006__x000E_J@ °7ûI@Î_x001E_E_x0001_YI@Q¯î_x001B_QK@_x0010_vëÕÕI@ÿÿ	
3K@gLX»lÌJ@_x0007_(_x0004_ùfJ@º°eKC¥I@E,â"^I@µqYkÍI@b_CkáqI@Aä¿OJ@v½_x0007_çxJ@ÙêNI_x0013_°I@_x0005_õ_x0002_}-I@:ñ_x0003_qOÏJ@ê\
Ù¡I@¹ÌH®ÎvJ@M-1¨¸J@_x0006_ûÇc_x0014_`J@0µ#_x001F_p*J@Ág$-?K@áëË¬_x0003_J@_x0003__x0004_gy¦ì?ÕJ@þ8RDEÈH@÷°¿];çJ@¨A_x000E_6aI@/_x001B_jaQI@ï_x0002_/Ã_x000B_#J@mÜÙ.]ãJ@ß_x0018__x0010__x001F_J@¸÷ÚNÄ K@¿fóæA_x0016_I@ì_x000C__x0004_RmJ@ýsÚiÀ&amp;I@wÛp@¼H@_x0016_Úa¦ôKJ@Î1¿ë_x0010_üJ@Ñ.²F¾I@É_x001B_ª+_x001C_K@`Vtôe¢I@ñÉ._x001C_ãJ@0¥5êäÐI@ï&gt;_x0011_?_x0002_I@ÀWûÅ/K@[_x0001_ñÎøêH@$¼"L|I@ÖÁEWK@¼Ó_x0003_ÄI@î_x0012_ö´ë	J@{òK ¶J@ø!« æ£J@ '¼kôI@JF_x000C_ª_x0005_çH@º÷$_x000B__x0001__x0002__x0005__x0018_I@U4W_x0014_øI@zä x#pJ@¦|Xü·I@ÕNâgòI@6XÏLJ@ØºðàDþJ@¢¿t·_x0002_J@_x0010_ùU¿hJ@(á¤Í(ÇJ@ú_x001D_4JjJ@Vj}á_x0013_êI@ÄeHJ.J@+[÷_x000B_J@b.
_x001E_ø_x001C_J@{tÈþdJ@#P?|a_x0014_I@ö_x0014_´Wó·I@âÔ_x0007_õTI@2`xÂýßI@`1G=ÙµI@¶Uûå¥_x0015_K@ HãxR1I@7ÔeYïI@DiçÑàH@B]åº_x000C_J@½àíU
×I@5t¼YTÃI@¡ì|D_x0005__x0019_J@h3÷_x0017_aóI@84¡×_x001D_I@¸¯ÖÄJ@_x0003__x0007__x0002_VYº|\J@zàøÿI@_x001A_ÏÂýÙI@ÂÂOSXJ@^û":lÙJ@_x0010_ÃÒRJ@6
1­_x0011_~K@¶1GeÏ
K@ÔcûßôÍI@§_x0005_Ô_x0006_kI@ N_x0001_F²_x001A_J@ß_ßÓüI@´ß*í·H@#s,6&gt;J@¡Ä]_x0019_gJ@Õ[ÏÁW¿I@TÒ=r¦J@¾K(Ò J@&amp;²Þ_x0015_0K@²Op?WJ@JîÂÔ²ÌH@¯¶4uº½J@ì,Æ_x0004_FlJ@¦-ælI@° *·fI@ò£ò¦´I@FT_x0008_ý90I@ÿ+ýt ºI@_x001B_©Ä#÷I@åÐTøï¤H@_x001F_@fm£I@J5_x0002_X_x0003__x0008__x0011_¾I@b_x0011_¶iI@_x001F_³G"J@_x0003_$P´HhI@òb0öJ@?òmYDJ@í#£~Ý_x0012_K@ªNÎ_x0004__x0001_åI@_x0019_Ìø_x001B_ì&gt;I@¬%G_x000F_K@DL£_x0010_Q_x001E_J@~X_x001E_êr_x0007_J@S?²¦\K@_x001F_ûxf¨I@ÞòDN &lt;J@µø»ÑI@Àf _x0006__x000B_I@×_x001A_öD¼sI@_x0005_÷')I@¨PîÍ'_x001B_I@g_x0002_Æ!ÖH@ÆÆ_x001A_!bJ@cÕ_x0018_¯7ËI@rXèôVMI@qôÈ|×mK@v	*wqªI@?°bßI@ï_x0011_¬_x0006_ÙI@éKiX ÙI@Ìµ 3êýI@¸«_x001F_I@JwÚ4_x0011_ãI@_x0001__x0004_ý¢ÉJ@!rî?I@7U®ùöI@fYì_x0013_çI@ò_x000B_åb¢J@ø\7:I@_x0010_7Î_x0017__x0008_1J@¹/_x0006_ðâMK@eÆ#¼I@¼½èëíJ@ºò¯	:sI@ò¤&gt;$I@êÿ_x0002_+XQJ@Ì%þ&amp;J@M·
¸9K@T·°Í`NJ@Fëä:BI@MC¯¡æI@1Á½G¦I@ÑÚ_x0006_ÇJ@OñzA_x0004_ôJ@_x001D_Âdp¯'J@É¯_x0014_ÿÜI@Rè¸_x001F_tGI@-«PEzI@¥,_x0003_ã£jJ@áºW«J@@o±_x0006__x0010_/J@P_x000E__x0014_´«ëI@_x000F__x000B_[ÝcI@YÄQ¯,)J@©¥W~_x0001__x0002_Ø'J@TÊ_x0012_1Û_x0003_I@_x0018_Ú_x001F_Ú_x0001_J@äÚ_x0016_ìkJ@ë#Xø_x0001_K@_x0001_30^®I@wþ&gt;;J@º\ÚJÚ_x000B_K@AgZ)ÔH@Ë-&lt;ò]J@]ÄC_x0014_6J@D0_x000E_Â~:J@_x001F_,(E@_x0011_I@þ3{ÃûI@M'6c)I@w
s_x000B_J@hJ]£E_x0007_K@¤å4vèI@Æ¼÷_x0006_ÀI@»èìsJ@È_x0011_a±I_x000B_I@_x0004_Æ´LúI@n=_x0011_I@ÜTâÖ2I@%Ê_x000C_t½MJ@1?¥C_x0006_I@ÉÌÞn4I@)ÖçSm_x0004_J@Äî_x0014_`I@_x0012_ÅÎ½Ø+J@_x001D_¸_x0006_¡.òJ@KJ_x0014_ÌÀJ@_x0002__x0004__x001A_Í&gt;ÒuI@ª_x0017__x0010_KIJ@Ä¾ªd±I@Ôìµ³$öJ@ÝH'_x0018_%I@Êd_x001D_¯µJ@À_x001E_×_x0004__x0005_J@'¯3øÜJ@?$ÍÉ[J@_x0008_$R%îH@W_x0019__x0016_¹I@r6_x0010_ü&lt;I@vz'
û^I@Ü@5èg&lt;J@^lwþ_x0001_J@Ê"û_x0007_fÄJ@ä_x0003_ÂïÅI@RÖÁ2¢J@ÆñÕ²l1J@Æðµ,¾J@/be´bÝH@%{±`§ÓJ@Ñû.½DI@_x000E__x0010__x0001_J@¥âÐGëJ@Ñ[£rYWI@\1aºÀ¸I@_x0001_kÿ	jJ@	ï	Î_x000B_J@_x001D__x0016_¹q;	J@Êw_x0007_Ü/J@sÙ¯þ_x0004__x0007_ÞI@_x0014_þr&lt;J@öñs«öH@ËâYÉ_x0006_J@DBP§_x0005_K@Å¾_x0017_;©_x0013_J@hÉllÇ_x0014_K@eèp¢·ÆI@_x001B_e¦ëçdJ@¢ÑûOÿ$J@6/_x0003_^GJ@§_x0019_úkà_x0005_J@Ê,Fl¤
J@)_x0011_ºÿÚ@J@Ìt_x0012__x0002_ìH@_x000B_$ltÌI@è[í&amp;@J@Ê'"1H{I@_x0001_,Y#ÚEJ@Ý'_x0003_²UZI@)_x001E_é·_x001E_×J@pîÀg"I@_x0011_ÆM_x0010_J@Õz]I@02x­£rJ@¬Q°ºJ@ôåj_x0011_}J@uºb½_x0017_J@3&amp;JJ@Qò_x000B_ÛúdI@_x0008_õægK@_õ²ÁI@_x0001__x0002_$#Ìt­I@}lÒ3wI@±4.ÎJ@[_x0018_ÌpJ@oC_x0014_^"JI@øPuÆ%J@.èdw_x0004_I@ÂZy_x001C_fdI@ã¿_x0012_ð^_x0012_J@_x0012__x0002_³ÇòH@]ù&amp;J@Ò_x0017_g¶_x0014_J@²_x000C_3¥J@-È²Ëö_x000F_I@à¢XÃ%_x0016_J@üNµ_x000C_ÕI@]¦óXU¬I@êI½_x0015_q@I@óRXýI@~¦_x0017_.(ÐI@_x0006_#¤c_x0013_~J@$ÐhörK@¤yf]J@´_x001D_l9J@_x0011_Ýà¡ÅPJ@MîKS!ïI@æø\ôý¼I@ìíØ__x0001_;I@ýÊåUJ@p{Ú«§ÞJ@SÅðxJ@9¹_x0015_`_x0003__x0004_¿TJ@5®_x0002_´_x0019_³I@b&gt;ÜNg`I@uñ@1_x0010_æI@3õ´&gt;ÒJ@\$M_x0004_Ë~J@*º_x001E_øìI@»}ÎqûJ@F­¨Ô_x001A_J@îy_x0002_W3cK@_x0001_M±f³þI@qZP6I@ûU1ÇI@]øKÔII@õû¹ðK@_x0018_{Í×¯J@f_x0001__x0011_g-J@_x0011_gkrTI@Õû¯
?#J@_x0016_LG;7J@ä4ÔS´I@_x0019__x001E_0*K@í_x0013_á¸=fI@]Ðqd3J@2_x001C_Ä#K@ößbônI@u_x0005_èKHJ@ïeglÞ|I@£ufã%&gt;J@¶OxÞI@t_x0011_è´d_x0003_I@_x0002_ÖìÓJ@_x0002__x0004_j_x0008_Ää·8I@©â´ñ_x001F_íI@é_x001B_Â#¯I@Ú/:_x001C_ÅJ@Pc*è§J@WéîöþLI@ú_x001A_)FÚH@ÚÌ]lÉI@´ÿBÑbI@t_x0019__x000B_;ÚJ@F_x001D_°Ý]aI@-.°Ù$J@3Àaá*I@Ä_x0014_¼	BK@þ!WÿP_x0013_J@=ô;e_x001C_J@Z8ß$ÿI@_x0005_Ý![J@F¤¹îïJ@jm_x000B_ùÛ_x0018_J@Û÷.±J@_x0005_8-YÃõI@øÝb/­J@_x0010_Òh_x000B__x0001_ I@ì=¬_x0007_·7K@S@_x0008__x0003_ÔI@àeNpI@ÿe|)g_x0008_K@þî_x000E__x0002_J@£5ÝhpI@sw,J=hK@_x0014_¡_x0004__x0008_ mI@ÎöÆ_x0011_ûRI@÷_x0016_ê4ÅZI@;z_x0012_J@Ò¾ørðI@x¨RáI@Ä³þËH@$Cã¨¼èJ@²_x000B_MZpJ@üÔeß4³_x000F_@_x000E_|Ú_x000B_	=_x0008_@ÄÊ_x0011_Jï@_x0001_@íÌfêQ_x0007_@Â!}í_x000C_P_x000E_@àá_x0005_6*a_x0015_@þMAùè_x001B_@_x0006_®k^ý?µ-_x0007_Y_x000C_é_x0016_@_x000E_O2Ùâ_x0010_@ËÒ"c_x000F_&lt;
@_x0004_ý¹¤Åû?¢[V%qÇ_x0013_@´ù0'6_x000F_@¶C¬w_x001B_aú?'PD\@_x0003_@Fáø_x0008_@`\ñO_x0019_ò_x0013_@½3i¼`_x0014_@]'_x0001__x0013_Y{_x0012_@¼ùRû?"EýÂ(_x0002_@øÂ&gt;ª&gt;_x001D_
@_x0003__x0018_gë»_x0004_½_x0016_@ÄóÁ_x0008_@ÿ_x0006_o·_x000E_@Ç|¹"_x0019_m_x0010_@B³ ¸Q_x0005_@Z{r_x0002_á_x000F_@N_x0008_!_x0011__x0006_@ {§90_x000E_@ÁìÄ	
 _x0010_@)¿_x0013_~9_x0017_@P¶ý)h_x0011_@°x²øA_x000E_@þÃ_x0001_.þÞ_x0013_@¯1Ex@_x0011_@ù_x0011_äRÅj_x0002_@z~X~X_x000F_@ÞÅù_x0014__x0005_w_x0013_@º3EÏí_x0012_@§«fÔC_x0014_@\£ßû_x0017_@¨$,Ñ°­
@Xòf_x001D_T_x000C_@ª²0^_x001A_S_x0015_@,tÒ§{,_x0016_@3_x0007_aE,_x0017_@J©ö+c_x0014_@FðW¤ª_x0010_@x[J¢ºÒ_x0003_@Ý"_x000B_äÝúø?¢¾LsLß_x0016_@ Ry)öN_x0019_@XÚð_x0001__x000B_i_x0007_@{7tO_x0006_@®ûÙ_x0006_Èë_x0005_@bª8¹_x0011__x0001__x001D_@õWuí'ÿ?Æä¥Ýl_x000C_@ã_x0011_á_x001B_·_x0013_@_x0003_z±¬Ù_x0005_@p_x0014_oro_x0010_@ØÒ½_x0012__x0011__x0007_@4Ê¦5ó@ö?_x0017_#_x0002_Ø_x0010_@£&amp;«Áö_x0004_@ÍêñC_x0013_@ä}vW)Ü_x000E_@nú@¼_x000B__x0010_@_x0008__x0005_jt_x000F_@ \_x0003_%Ì_x001E__x0008_@]¯ÝØS_x0004_@_x0003_ÅIö0_x0008_@ÍYÝL-y_x0004_@â_x0005__x001E_û_x0019_@(àéPÛvþ?úô ,Ø	@JHË¼®_x0013_@ïîæGÎQ_x0008_@_x001A_f»5 V_x0003_@ðr_x000F_ËÖ_x0004_@ÇÜ&amp;Ja	@ÛW®¿5s_x0011_@î3_x001A_ú_x001A__x0011_@`_x0019_'J_x000B_=_x0010_@_x0005__x0008_N1\_x0005__x0004__x000F_@æþPXú_x0001_@©f¹_x0019__x000B_¼_x0017_@¨ê²mÆ_x000C_@¨_`cÙ¬ü?"qI ÇF_x0008_@Ð}÷:ô_x001C__x000E_@_x0010_ùS¯L_x0007_@ÉyC_x0014_@mJÊ"_x0004__x0015_@_x0007_x¬_x0016__x0001__x000B_@Ð_x000E_HøÍ1_x001A_@_x001E_Q­Mß	_x0003_@d9äË«_x0002_@wó.Î_x001C_ñ?'ªä¨¨_x0004_@\C*É`»_x0010_@_x0011_rPþò_x0017_@_x001E_È^_x0011_*	_x0013_@NT»_x0010_±_x000E_@cY _x001E_¿_x0014_@xÌ¡¥_x0011_@#Kë/3ù?ThNìÀ_x0014_@R_x0004_¼Mæ_x0019_@Ytï)×_x0007_@VËÔß*=_x0011_@´p_x001E__x0017_{_x0005_@CW eÁp_x0006_@Ò@Hë_x0018__x0001_@&gt;Hña_x000F_@õ_x0007_`D_x0003__x0004_Ù$_x0018_@©J_x0007_ÙX¤ø?÷nµò_x0004_@_x001A_Û8K8_x0012_@#ZëP;ù?Ýú=n_x001E__x0013_@¤ÝRº_x001F_Õ_x0014_@ø
lÞ_x0001__x0008_@WÃðq`¥_x0004_@²_x000B_È_x0018__x000E_@xâ6«y5_x0011_@_x0007_ÇQGkë_x0011_@_x001A__x0016_3]rFþ?_x0015_¯_x0019_1#Û_x0004_@á9Õxs
@º5Û½V_x0011_@o_x0005_ò['
@Ef|_x0007_@,ëÕM_x0008_@Z¦]Äñþ?»6¯Êp_x0004__x001B_@#¯_x000B_µ_x001C_û?fPL©_x000E_¯_x0008_@Sé_x0001_Z_x001F__x0012_@×_x0014_þ=_x0006_@)SJ`_x0001_@-¨­ô_x0018__x0005_@Ê(ÔáéM_x0011_@ _x000E_	#_x0016_@_x0008_^_x0002_»º{_x0016_@ fïì@õ?_x000E_2ª_x0008__x0006_Ð_x0011_@_x0005_
¤¼Ì²ÖU_x0016_@Êº{Üä_x0015_@ïÍæè_x0013_@³¡äÉ9_x0001_@èõúô?(_x0014_@|¬þå±_x0011_@Û_x001E__x0001_.Âã_x0011_@é®_x0005__x0019_iö?®t¸a_x0002__x0013_@aIÄS_x001C__x0015_@1þr¹¼_x0013_@U!õ__x0017_¯	@©"ì+×¤_x0013_@ø_x0014_âV_x0003__x0010_@sÎÒóý_x0007_@om°1õ_x0006_@_x0016_3^2ð?ÊÁ=Ùq_x0004_@HÞ:tö(_x0017_@ö_x0002_åÙ_x0014_@0_x0016_M_x0012_._x0005_@²ÒëJ¥_x0005__x0012_@LÛQdût_x000B_@³?·hãp_x0008_@}_x0010_0=éæ?_x0016_{å)[%÷?,z.üÊþ?òÐ&amp;×_x000F_×í?_x0011_±Ö-Pc_x000B_@¯çWxêÆ_x0016_@(_x0018_$5æ_x000C_@_x0011_+ä_x0003__x000F__x001A_¯_x0006_@ ¶K_x001E_ô_x0013_@­YÇ;_x0015_@$/_x0010_âú?{¼_x0013_;_x0002_@_x0011_	 ï:î_x0001_@½SÉu_x0010_@_x001D_¿N|í_x0011_@ÁO_x000E_å_x001D__x0001_@7¸Í_x0014_¨_x0005_@ðü_x0007_6_x0002__x000E_@_x0004_Î._x0014_N_x001A_@Y:_x001E_þ)_x0018_@Ü_x0016_%_x0017_j_x0011__x0014_@_x000B_m¸N_x0013__x0006_@_x0008_Æ==^_x0018_@xÿeë Í	@_x001F_NÓûÜ°_x0010_@_x000C_4ýè
ý_x000C_@²']_x001C_Ì
@ÐNBO_x0019_è?_x0014__x0008__x0015__x0006_Uû_x000B_@~ü ÒÉØ_x0006_@JàkæcI_x0017_@÷_x000E_§è_x001D_._x000B_@?È_x0002_zR	@ñ2][_x0010_ü_x0005_@
_x0019_0¤Òùö?á_x0014__x001E_dJ_x0016_@øA7|ô_x001A_@-C_x0013_ÈêÕ_x000C_@I©¶ª_x001C___x0013_@_x0003__x0006_ÎftK:_x0016_@_x000E_KæÍÝ¾	@à¬{V_°_x0007_@C_x001B_ _x0019_@ÎStT¤]_x0012_@Àp9_x0003_Ã_x0006_@·²í¦ä_x0014_@°H~_x0017_@e_x001F_y`I_x0008_@ÿb_x0013_xöâ?_x0011_l²w`*_x0006_@IYØG¾_x0018_@_x0005__x0010_}Ã¨W_x0012_@&lt;*CÂ;_x0003_@rüø_x000B__x001A_@_x000E_«_x0011_=1)_x0010_@×æ_x000C_&lt;_x0015_@I_x0014_ÅV_x0007__x0016_@IÁ_x001B__x001B__x001E_	@õ¶.ûÙ_x0015_@%ï³[_x0010_@ÑzY_x001D_Åõ_x0010_@k?Ë_x0017_@Õð5_x0019_@A¥_x0001_:_x001F__x0019_@|\_x001E_V_x000F_À_x0012_@w _x001F_iÙ_x0002_@a?æ4_x001D__x000B_@ia°ÍI*_x0012_@¨lX_x0001_¸_x0007_@+0_x0004_9_x001A__x0007_@ÍÌ
f_x0001__x000C_3_x0013__x000C_@_x0002_ð+ C_x0012_@ùõfLº_x0007_	@_x000E_ï9_x000E_¢Æÿ?gMz£Y_x0019_@ä&gt;ó
è_x0015_@¿¯qê
@æîûÞ_x0017_@¶_x0010_³_x0012_m_x000C_@ÇÄ]¸É_x000B_@ópìË_x0012_@7$}ÜiT_x000B_@_x0002_I#Ëº_x0001_@OÆ$Êç_x0012_@¾`ß_x001B_Þ
@_x0014_Ý&lt;'Á*_x0007_@_x0005_ 5v3÷?ÆINµÿÂî?[8­ïA_x0010_@ü:}ÀU_x0010_@a_x0008_}ê?Æ{ZtKþ_x0016_@ª.½2_x000B__x000E_@·tÞ
r	@`VCCË_x0004_@¯nejÅ_x0010_@Dk_x001E__x0001_ï_x000E_@TÀm®A_x0006_@x=ÇÖ´åý?µïVü'_x0003_@°_x0012_ôÏ_x001E__x0002__x0017_@ÛÄ¸ç_x000F__x0010_@_x0001__x0002_Ø_x0014_¾¿¥_x0019_@©IÉi±_x0003_@ýk!;ô_x0019_@µÓT_x0013__x0015_@f_x0014_ÁÂ¥_x001A__x0013_@|1_x0017_m¸_x000B_@Vô¦ÓA_x0007_@U_x0016_ßç½Ý_x0012_@pÂAd;_x001A__x001A_@`Ó9Â_x001C_Ló?ÊX7)fó_x0001_@@å5_x000F_	@9ZXÉ4_x0014_@Æo½(®Ký?ßf_x001A_¾fó_x0012_@ß¿¼_x0004_tn_x0011_@ÚÄåØ _x001C_@e2Ä$_x0002__x000B__x0011_@¨*Ìw¢ô?"r%¤+_x0011_@a_x000B_[½ù_x001B__x0017_@_x001F__x0018_]§_x0003_@_x0017_ï_x0001__x0018__x0010_@y_x0007_$ëmÍ_x0019_@ÍQ_x000C_¼ÄLà?_x0003_Íä?4TÏì_x0001_@²$ñ_x0002__x0016_@È¹_x0007_Q-ì?¥î4$cC_x000B_@_x0012_b"Þø_x000F_@Q	ø_x0004__x0017__x0019__x000C_@b_x001E_êØÖ_x0012_@Á:w_x0016_@9É(_x001D__x0016_@ÜbR_x001E__x0011_Ý_x0003_@»gÖµ_x0011_@__x001C__x001E_Ä_x0010_d_x0012_@_x0015_(ôo_x0001_¯_x000B_@_x0018_O_x0003_N[_x0011__x0005_@íúpèeø?(]M±ÿþü?Ë_x000F_^Ê2ç_x000B_@òó¾+¸_x0008_
@Õ¨Àow_x000C_@á_x001E_!¯f-_x0018_@Fz_x0013_Í_x000E_@d_x0013_«_x000F_Óï	@²â?úAl_x0012_@lKØ-7;_x0018_@Xl_x0017_N_x0007_ú?wØ_x0006_ïà2_x000C_@"µ¬"r_x0011_@¯[È·¿é_x0014_@
_x0017_Í_x0002_8(_x000C_@¶_x0006_WÉX_x000C_@0èâC6©_x000C_@%hQ8R_x0013_@oÿªéj¤_x0014_@N¼Í3/SÆ?$+ç.MÛ_x0001_@~S2«õ_x0014_@¨_x001E_á_x0018_uä_x0007_@_x0019__x001C__x0006_»¯µBí_x0018_@Úó_x0008_ÇÚµ_x000C_@Yÿ¾Ö/__x0018_@a_/_x0016__x0002__x0003_@5çË_x0010_Dï_x0014_@V&amp;¹Â4_x000B_@&amp;¬¦iÅ_x000F_@P7_x000F_ý«p_x000E_@_x001C_=¥¢ù¤_x0017_@¹¢ÿ_x001E_â_x0008_@ÆR[3_x0007_Æ_x0003_@HT_x001B_^®_x0001_@Èv#¡¼_x001A_@ßw©ÝÅ_x0017_@´@l e_x0013_@²R&amp;_x0014_º_x0018_@^Ô,_x001F_×mÿ?&amp;ò¡h__x0011_@8Ä_x001D_ç_x0015_@{HËõs_x0013_@ 1×o(_x0004_@_x0005_B_x000B_ôp_x0004_@é½b~	â_x0010_@íTd_x0001_ç&gt;	@iÁÊðrå_x0005_@ÚÚ£§¹_x0016_@þVò_x001F_._x0012_@§ZO¡G
@ÁÎ8_x0004_ÅÅ_x0011_@ó&amp;ùP_x001D_"_x0002_@³O_x001D_&amp;&gt;a_x0010_@lm@_x0002__x0007_Pd_x0005_@¬ðZ²Õóï?ðÆ¾C­åÿ?÷_x001B_V9È_x0008_@þ_x0017__x000B__x0003_
@HÞp3_x0013_@	_x0006_äSR_x0014_@ÞÓÏª_x000E_@_x000C_Öº_x0017_@õ6Ù_x000B_®_x0011_@³L_x001D_¡¸Jú?Y²m_x0001__x0013__x0008_@_x0011_^zûó?(!]Qxè_x000F_@_x001E_\wI_x0003_î_x0010_@¢}^ØU_x0018_@hú¦ÛÐÂ_x0015_@+z_x0014_ùÆl_x0015_@¤÷e_x0016__x0002__x0018_@Âîø_x0002__x000B__x0004_@!á®fþ_x0003_@ôµ¨_x0013_Âö_x0011_@,PE3s_x0007_@¤(ÝyÞô?ôÿO}_x000F_ø?Â]_x0016_ì_x0006__x000B_@¦_x000C_Ç_x0010_@!÷âM_x0013_@åi_x000C__x0001_ÿO_x0002_@ï0Ä_x001A_^w_x0003_@_x0013_UQX_x001B_1_x0012_@QÄIß¾Îû?_x0008_	_x0010_]Å)#¸_x0015_@8Oâ_x0012_@_x0002_4.,_x0011_fü?MÅ½(m_x001F__x000C_@±Á_x0012_Øj®_x0012_@¨_x0001__x0010_áö5_x001B_@_x0017_ä_x0008_ò0_x0010_@_x0012_~_x0003__G_x0005_@î(G H_x0004_@zý_x001F_e¾_x0011_@?&gt;Éñ\l_x0017_@fâ!'_x0005_@J£6±_x0013_@·{´¼_x0003__x0011_@'è_x0005_ _x0012_@PÌ{`ç_x0003__x0014_@x|{ÐÉ_x0005_@_x0017_NÇ]Ï_x0010_@¨&gt;µ
3Í_x0013_@¨_x001A_97/Ò_x0002_@Ô$/lg_x0016_@ÚÃf_x000E__x0013_@Õ¯-(ÓJ_x0015_@òàd±_x0014_@øëÇø_x000E_@ÐwøÙI_x0012_@N_x0001__x001A_
L³_x0012_@ô9&lt;é¥"_x0010_@Kòð_x0007__x0014_@\ø¨^E[_x000E_@ËésáÉ,_x0006_@_x0002_h_x0003__x0005_æß_x000F_@Di_x0012__x0017_O
@ð_x0010_`ÏìÀÙ?æ¾©³Bó?-jL_x0005_7_x0016_@m¶_x0001__x0014_t_x001A_@xôY_x001C__x001E__x0014_@Í&amp;¢¡Q_x0013__x0018_@sJö4_x0015_@\A p!Ä_x000B_@]_x0007_7=¨_x0016_@Þö7Âzm_x0014_@I¬1ØOþ_x0018_@âG«s_x0018__x000F_@Ï_x0002_ñª_x0015_@Å_x0004_R®ò??T,_x000C__x000F_ü_x0010_@R¦+_x0011_@_x0007__x000E_Ì£Ç _x0015_@\c­o_x001D_ê_x0012_@wàvYå_x0008_@SBBÛÎ_x0002_@tÉ°#_x0003_@ãm¤?AF_x0013_@_x0005_iú@Kü_x0001_@¯â_x001A_ÊúÓ_x001B_@ÈDß_x000E_z_x0018_ü?£ðän_x0016__x0012_@á$¯ß×Ôñ??&gt;³_x0008_×_x0010_@_x0007_%®à_x0018_@´üº´	@_x0007__x0008_m~
Ýµp_x0015_@_x001A__x001F_®½M_x0014_@fIaß ;_x000F_@Qª-R¯
@TïR_x001B_ò?_x0007__x0001_L_x001C_£_x0017__x0011_@³¶O_x0015_NP_x0002_@ÚÀ_x0004_Ó{_x0005_@¨¬_x0007__x0017__x001E_ù_x0015_@_x0008_á_x0008_µ«_x000F_@x,xa ´_x0008_@\92i£¯õ?,æªtÜ_x0004__x000C_@/&gt;_x001B_)b_x0017_@+£µ[_x0008_@QÁ~	¸_x0006_@2÷óë×_x0011_@æü"_x0007_F_x0010_@_x0004_¤$Rp_x000F_@·-Ñº9_x0013_@¥ïG«	@*¤:_x0002_ÿÒ_x0015_@QYÙ_x0007_E\
@Tñ/!_x0013_@_x001B_b_x000F_­l_x0002__x0008_@V_x001D_]ª^&amp;_x0015_@_x0017_x¥_x0003__x0012_@&lt;LPn _x0019__x0014_@_x0001_²¬¶&amp;_x001F__x0011_@Q_ð]_x0003_@dþÊn_x0008__x0012_@2ý_x0005__x0007_óôý?_x0010_9"}¤_x0014_@¦ù­ÊªÏ_x0016_@wÏ	é_x0006_@°él_x001B_@ÈK_x000C_èp_x001B_M@ÁÇ¼ZhxM@cÖT_x000C_à]M@UU4¬_x0003_M@vâVoM@ÈÜ½_x0002_ÿyM@Yøªò_x001F_M@o`_x0011_ö
_x0010_M@Ì_x0002__M@é{.e
sM@dÞà_x0005_Ø_x0010_M@Ösp5iM@ÉÉ©eniM@%ë¹?®óL@o,&gt;j`_x0012_M@m¥M@S¬_x0010_¨ýL@_x0010_rô*KNM@ôlr]¼dM@Uû_x001B_4=M@È¤M@¾l_x001B_Å()M@¡_x001E_e{vM@QÛë_x0004_ÿM@nµ8_x0005_RM@v¾_x0007_ïM@_x0002_E[_x0001_Ð¡M@_x0002__x0006_ÚTI_x001C_[M@ÖÕ.cÚ+M@Þ²×bM@ü_x0003_·áL'M@æ_x0002_BHøL@a&lt;¬aézM@D)1jM@*Sk_x0005_y~M@b_x001F__x000C_ÞSM@6[ÿõ M@»._x0011_LM@ÉÇuM@ËcT@4wM@Í(_x001F_ýPM@°hRr¥M@_x0001_¡¦2Ù:M@ñ±zM@@äÏ ½]M@]Bö1O*M@_x0007_·^¸,kM@3_x0011_aÈQ8M@_x0002_*PÐ6gM@E_x001D_²éfM@_x0018_Ù&gt;V,M@!a¿_x0005_JM@Kïþ¨_x0003_vM@_x0010_Ü_x0004_I&amp;M@?
ó_x000C_M@&gt;ã_x0012__x0005_³¦M@«Ý÷_x001B_ýL@ÔÒÓD7M@½ìµ_x0003__x0004_XFM@_x0001_±JÔ¯M@`s°PEM@-1½4rM@îÙ&amp;I¸*M@_x0016_:á_x0010_M@M8þ	ßyM@_x0002_ô!çÉvM@_x0004_]0³iM@­ÍöÖ'M@$há9TdM@ì#_x0005_/-hM@ÇÙN_x000B_ª_x000E_M@{¦M@_x001F_³ý·ÕéL@¡Bóe{öL@ßh#M@ºGkmõeM@«Ë¥_x0013_`M@É_x000E_u²¶%M@Û`~w¢M@Q_x0003_G¾«DM@Ù7ÃÇNM@Iý8_x0016_xßL@_x001E_ý_x0002_îUIM@vÒ_x0002_ï¬»M@Ù|T±wM@Å
UnM@jGC|tmM@§ñýZDM@8¹M_x0012_é`M@·ÁA7M@_x0003__x0004_jW?]yM@j83_x001C__x000E_XM@$ãXþÑmM@_x0007_Ë-1M@¼Ü\f_x0017_dM@ÿz'l¿_x000F_M@_x0002_09ÕÄtM@8Ï{ÚmJM@¦û_x001C_ø°M@ÊÄøa_x0002_WM@*_x0011_@e'M@_x0013__°¢ãL@ñIÈkM@M+7_x000C_M@_x001B_6·v_x001E_M@ICÇi'M@_x0010_ÚÐê_x001E_³M@?QÊ_x0001_+ÊL@:@´M@;µºÖ¾aM@ÄÄnHM@³_x0005_ ®CM@Á~ÓÖd2M@¼íÂ_x000F__x001A_aM@%
º
»M@i2OL(©M@f½èI(M@&amp;$Ý¨M@PìÄ®_x0014_GM@I_x000E_%_x0013_cM@ëW_x0016_mk±M@_x001A_½ü¤_x0001__x0002_-M@Ù½M@³M_x0010_ ØûL@ìZ¶S_x0004_M@ñºú_x0012_ÍìL@Ùbn.O%M@ö«ü£MCM@_w¯AM@_x001F__x0001_rÖ!/M@°$²,M@ôÔç0_x0019_M@6¨ôËaLM@gi&gt;¥U:M@Raå0EM@ÎêzGº M@øÙ=O¤M@_x0011_³ùÏð6M@_x000F_X_x001A_8?úL@ö½fò,DM@ú_x0004_ÙaM@ö\Ã%"M@_x0004_ðÑ\M@õ!B_x0005_wM@/È¿{6bM@å_x0012_zïõM@ÞÿàY!~M@_x0002_àZ_x0007_ñcM@_x0013_àQz^M@NW|³/M@9Ðó*MM@n_x0012_´úM@_x001F_´CybM@_x0003__x0005__x0011_­biê?M@ø&amp;#SM@jU&amp;yàkM@4ô_x001D_GºwM@i_x0001_ÌZÄ_x001D_M@²IÃç¿¬M@ñ!_x0018_d_VM@	íéRM@_x0004_.E7HM@É¯«üJM@"nüÊ¢_x0015_M@Ôó_x0012_jM@ÿ«_x001F_óé|M@Xåm0ã_x0016_M@Wp{Ü1M@_x000E_._x000B_KM@¼ÔG¯?M@Zð_x000F_M@@I7µ#&amp;M@ÀZMDWM@Ü_x0012_6¡´_x0012_M@¦_x0014__x000B_&amp;{M@_x0002_I "_x0001_6M@y_x000C__x0001_ä6M@_x001B_² ©@M@Û­Yü¸WM@;mcÍ7M@ì_x0013_hj}M@)Þ½bM@¢DØCÿ­M@9_x000B_d/zM@îb_x000C__x0001__x0005_¢M@Ë­}µÀ_x0008_M@_x0008_AlM@ö±] sM@Ú¤ÌÁVPM@F_x0011__x0017_ðo M@;I®y_x0006_M@û6¼ø&gt;M@§Pl½Ù@M@'6D_x0010_²}M@Íñ_x0002_R0M@R_x0007_(o&gt;M@_x001E_çé&amp;Æ÷L@CEZ¹YM@°eo¸1§M@(­-_úBM@·éxÉØTM@% zw_x0019_M@Ú_x000F_&lt;{Ð*M@?÷_x0015_cJ«M@	_x0005_"à-M@_x0003_^_¼|M@ö#^P&amp;rM@ÀÅ®$_x0013_M@&lt;ÚÛ_x0012_æM@vìc3M@#_x0004_&lt;ZM@Ó_x0015_4I_x0018_M@³ eæ_x000B_M@{ð¼mxNM@ñÖn`¬£M@û_x0019_]%¤=M@_x0001__x0004_NÊÑM_x001A_M@³À_x000B_\M@}{¡â_x0002_ÿL@ÿ_x000E_þdM@rå3ä9M@¬VS_x0017_M@_x001C_D2*_M@9åró_x0003_¡M@,icX*jM@­O²_x0017_zTM@Lí_x000B_éæ
M@¤LX_x0019_W+M@Ü_x0002_ôÇ&amp;M@Ë¹ãg`M@_x0007_°²¿mzM@©i_x0011__x001A_M@¦¼&lt;sg5M@FëÓÖL@_x001F_(S)_x0008_KM@=¹æª_x0007_M@¾Ñ·7_x001A_M@T#9
=M@¾q_x0015_õM@A$ºPM@ú»Í_x0004_/M@çÙ_x001C_Ç4M@aÊ&gt;ªM@_x001C_m=kõL@S_x000C_*_x001C_uM@±ÌyjsM@\@b¨¯M@ü¶¼D_x0001__x0004_\M@ÛÍû_x0005_UM@u­ðÕMM@ñ&amp;_x0007_õmXM@&gt;_x0011_vº&lt;M@Vb°°!M@Qñ¬_x0017_1M@ØãµàÅBM@Sôßï)M@	ôOhM@®v"î?VM@_x001F_«öÝ3èL@øX_x0018_ëÔ^M@Ð+_x0002_M@hì½þKcM@k&gt;ìdGM@X*zrnóL@_x001D_Þ3kèðL@j¼_x001D_M@"èO_x0008_HM@&lt;_x000C_ú;YM@·Àÿ°vpM@g_x0003_p8M@ñ×_x000C_ÖqM@;yÃÖlM@ù*y6M@Ú_x0003_xs_x0014_M@
G.5OM@_x000B_!öM@Z_x0004_øR]M@CêÄ_x0001_8M@ä®M@tM@_x0001__x0002_¯Q³8_x0002_M@«­G M@&gt;;ã_x0014_¥OM@_x000F__x000B_Ü¢¦M@ùÒhðîHM@÷_x0003_R¶ÙpM@SÙÙ"ºSM@õ¹÷+ónM@þY·ýM@j/¢×K&gt;M@úº_x000B__x0008_M@v+2yàbM@äÔYM@_x0015_^!G_x0018_M@H}Ë*&amp;M@ _x0014_¶«ÓM@à§ºÁ qM@©_x0007_¶pM@Õg«Q¤¨M@K#¨S_x000E_M@oø2ý_x0002_M@Æ¹ð_x001B_M@_x0008_06&amp;_x0008_M@_x0015_Ýmã´3M@Í1øY$@M@É_x001A_A2ìEM@xò3©_x0015_BM@¶_x0008_~q	lM@_x0012_¤#¤M@bQPz"M@_x0005_=è_x0004_UM@i¦\'_x0002__x0004__x001A_2M@ý~q`ÚL@i"ÿn)M@Ó£üzÝ(M@;çïneM@® ®RT^M@[=Zc°5M@6ñ_x0001_þ¼ñL@_x0002_lö»
TM@¥_x0015__x0017_¿VM@#ß5ý39M@¼ja¨_x0015__x001F_M@cÎåZë_x001C_M@X#_x0015_QqM@ÆN0ê²oM@Ê$(åM@³_x001F_K¬M@}Á:ª4nM@a£t#-M@ò_x001E_Mè÷+M@ÝFk_x001A_È¥M@ØAÄ{M@OMN¹ÿ_x001D_M@éÌfN¿{M@H­7ýäL@#°}_x0001__x001E_M@rcµÇ_x001D_4M@_x0003__x0013_u_x0018_7|M@HÁj¤]QM@_x001D__x0004_äÐ_x0018_0M@ì_x001C_7^KM@_x000E_ ldfM@_x0001__x0003_¥É0H)AM@R«³M@R 0¾8M@uã_x000E_A&lt;M@1è:Îö_x0017_M@
Ù3 M@-]hd_x0002_&lt;M@ÄÛ'08_x000C_M@4_x0006_îú©M@2ÉcRM@_x0017_¥12_x001E_&gt;M@1*Ë_x001A_M@9DÛX©VM@jCæ¼_x0004_M@'ÅªÐ¦ùL@Pæ_x0016_°àZM@|#âM@_x0003_È_x0001_±#M@«_x001C_SM@Ë-± XM@BU_x001D_¾{_x0011_M@.HSNéúL@íq×jUUM@Îs!
2?M@V}Ë_x001C__x0007_M@'_x0013_dnM@Ô'{ÛòjM@(½ÙM$M@_x001F_ò.
¸M@Ò4{hµM@}ûª_x001B_¨M@ò¸¸_x0001__x0003_Ï1M@áÎ££9M@ä[_x0007_&lt;BM@ü_x0003_UM@E}Ïi_x0011_pM@_x0017_!\Þm_M@q
¿XM@ÇxYLåxM@_x0013_=³4M@âIÓÄ³M@Íª¶é¨"M@_x001B_R·0_x0002_M@._x0002_¼"[M@"¹LmM@à¿,zýM@_x000B_*nu_x001A_yM@^Kª§_x001F_M@tv,ú.M@Ï_x0005_÷sIaM@[_x001B_Ç2M@OÙ6w®:M@_x0017_C_x0001_	ß_x0013_M@û_x001B_W;M@à_x000C__x0003_M@â·^ØM@Èñ	)Ç_x0014_M@_x0012_ÜáRW.M@Õ*_x0003_¾¨LM@Qf	­à$M@«R÷þM@Õ_âN_x001B_£M@¥]¢ZM@_x0002__x0006_wSBÔZ_x0016_M@Æ_x001C_ðVçWM@¨:{¢\M@_x0016_ç0AáM@íð_x0007_2LuM@¿5mÝ{gM@_x001A_|­Ä²0M@ G®Î_x0006_tM@¼	ÙµâÿL@.µ!a_x0001_M@_x0004__x000E_ÚXüDM@ÊüI'&lt;M@BU°¾£	M@ÞYÚ]¹CM@]0{XOM@òw°nM@àÃ)_x000E_[M@5_x0011_Vîð_x0004_M@__x0002_J_x000F_É_x0005_M@_x0016_Ýª_x0014_®gM@_x001C__x001F_âFM@Ê&gt;¥aæµM@ñ§Xd¡çL@dásr_x0005_SM@F¬"3=QM@óY_x0008_á[M@()úÜ9_x0015_M@½l_x0003_E_x000C_iM@9Ú0sAM@_x0016_@Ú_x0017_M@³xD1ìÝL@ö_x001D_»_x0002__x0003_&lt;_x001D_M@_x000C_wÖ«hM@Ìc_x001B_¥M@_x0013_îUo6M@&gt;_x0008_¯ÀQM@ÞÍRb~ïL@+ìÉA¶RM@¾åwp8lM@b6Â6\M@ô\üä_x001E_M@_x0016_s/_x0018_®CM@Oªÿ#M@ôæ"TTM@_x001F_{pÍ6¬M@_x0002_«_x000E_µGM@NOvöEM@ÅîäDM@K_Kóî-M@}«¥ºñKM@_x0019_ÆÍ²)îL@_x001B_q¼JMM@Æ*Ä½_x0011_M@_x001A__x0001__x0013_&amp;Û8M@¼ÙAð0]M@Å¬_x000E_¯_x0005_NM@+&lt;#ïFM@¯Q4&gt;!M@ï¤ø;M@4|&lt;Ï_x000F_YM@{¿HõOM@_x0008_~«_x0013_ÂIM@RÈBTqM@_x0001__x0003__x001D_x&lt;_x001B_M@¢3B¡6fM@_x0013_Iòü_x001C_M@_x0008_¨5_x0010_òIM@÷ÝGD_x0008_!M@®,_x0013_54`M@Oô¬Ë~M@D_x001B_ ´&lt;M@ñ_x0011_p%eM@Ê_x0013_Ù6_x0011_|M@Î_x001C_þÁ_x001F_M@_x0002_óÐM@{é,pFM@É¾ãÅ'xM@_x000C_/Ñ_x0012__x0002_MM@ÃÈ_x001A__x0014_3ZM@_x0008__x0008__x0005_¸rM@qþm_x0001_M@._x0013_[ê~jM@øZÒ_fM@ön»­{tM@¶÷JRM@_x0005_vq÷&amp;}M@0ìÁ¹cM@c¶xæ_x000C_3M@_x001B_Î]Å_x0002_5M@NxÖþHM@NÅ¥Ì0_x001B_M@¬¥_x000F__x0011_-M@6Z_x0013__x0014__x0004_VM@L§.Z"M@Ü6¥_x0003__x0006_joM@x.ÞÅùç?|pùû3¤ÿ?àÊ%¼çõ?(OòéHÂë¿¨¨RË/Í_x0008_@$$ÝAÉ_x0011_@´Z¥Æë]_x0001_@^çÉì_x0018_Ó_x0007_@_x0019_ß¦_x000E__x000C__x0017_@YÎ_x0008_8þ?p_x001C_]&amp;_x0004_	@&gt;±0ù_x001A_Æ_x0012_@_x001E__x0013__x0018_kp_x0001__x0005_@_x0018_	,£ú?|s£°{S_x0006_@¨ËQÈ/Ñù?0$3ä½_x0002_@[3ûR_x0005_«?ò_x0014_XkU©_x0003_@ü{)¿]_x000B_@Dí·¨ú(_x0001_@Ô °²_x000C_{ù?xd=Ë_x001F__x000F_@Pêcñíz_x0018_@¤Ï^7ohú?P­_x000F_f!Kí?@FøåDÐ?0_x0008_.ôD5å?_x0010_ÇBñÙÂÕ?¨ÚHTÿ?®°WV§ï_x0012_@_x0003__x000F_*8MX÷_x0001_@ÂÇ¹ßå_x0007_@ì~b_x0008_ï_x0003_À_x0014_îaß_x0011_Ñ_x0014_@Ü\{BéOö?¼_x0012_¿èó_x0006_@Øø_x0016_÷°_x0010_@$_x0005_gAú?´~«æ7»_x0016_@¬pa´}_x0011_@²YmQ2_x0010_@9ó_x000B_@_x0002__x0010_,p!_x0013_@4ÇÑö7_x000E_@öÄÅ o_x0004_@ÄXÏIgò¿Æ¼	Ù_x001F__x0004_@Äi±g_x0004_@nBéú_x0001_@D,®/_x0017__x0008_@Pt¾_x0010_¼_x0007_@ì!ÉäEu
@_x0010_!Â¦ÝJý?tÚ§pù_x0004_@tá-3I	@_x001C_ÿïB:¤_x0011_@H[_x001B__x0007__x001E_¯ï¿ ÐÀ_x0019_¥Ô_x0010_@L°H_x0007_@T[4_x001B_¦k_x0011_@¸mæ~_x0013_â¿_x000C_õjâ_x0005_	qN_x0004_@_x0004_"ÛaGÛø¿P­ÀÐ_x001A_[ô?_x0005_¨kØ_x0019_}¿àÄWFî?v_x001F_Lâ°ý_x0013_@êYì«Á_x0001_@@i_x0013__x0008_ï	@ kH£_x0012_@Ðý_x0001_Ë_x0007_×é?ò¶â_x0016_&gt;éð¿äéFU_x0005_@@!Ïî²çÍ?_x0006__x0018_4K_x000B__x0007_@ð£Jü_x0008_@h¡Ù[_x001D_æ?È5àó_x0003__x0013_@ÀÃá¬3;ð?ÖOôhVg_x0015_@Lv°_x001F_V_x001B_õ?â_x0012_¼¨^¶_x0013_@&lt;ôkëh_x000C__x0014_@0!Q
_x0012_@P&lt;Õã/ì?86éBæ_x0001_@|î@_x0002_Ô9ù?z^ÒãhJ_x0018_@x_x0016_K_x0006_@b_x0010_&lt;È&amp;_x0010_@èàü_x000E_Rþ?¸­El	Çì?èÙ^Ú*óü?
_x0016__x000F_M¯_x001D_T _x0001_À®Ý¶?_x001F__x0007_@\«#K_x0018_á_x0002_Àdj®Vô	@`6%{ê¿Âs1_x0016__x0016__x0003__x0015_@¨ów_x0005_ø?ñqÐ¼_x0003__x000F_@`=áï¼â_x0008_@º­Õ_x0014__x0002_@¤ö3_x000F_U$_x0016_@O[8Jç_x0005_@äw3}ù_x0018__x0011_@_x0010_¢FÃe¶Ò?Äv=¿À_x0006__x0004_@&gt;OÊ	_ _x0003_@Ì»ÊsüÏ	@_x0018_°p­á¶_x0002_@ü=ñÈô_x000B_@_x0010_Öa+_x0015_ â?j{g&lt;_x0011_@à)_x001A_ïdÁ_x000C_@Rðäc_x0018__x0012_@RE+êÆñ¿tÑ_x0010_ë¯i_x0013_@4|åâ¶~_x000C_@|[å_x000B_@ð?ð)2³µyä?¨11_x0007_`®_x0001_@à±dg6ÿ
@ÒÎdÉ]_x0010_@ú_x000E_p	_x0006__x0007__x0016__x0018_@2ßÆCO_x0010_@Î|'Ñ_x0003_@ðW&gt;kéÙ?ä¢s6Ûµ_x0003_@_x0006_SçåÊ_x000B_¢?_x0006_/(^ÚÆ?ÊD^0q]_x0013_@dõì_x0012_*_x0008_@hyþ|Û±ý?4ú}¸_x0005_ñ_x0002_@_x0006_0ÕM+¦¿$3Ô_x0007_àð_x0013_@PÓ;4"Ëß?ö£z{ê_x0005_@(ö_x0005_ç¨ä?`ÙÀ3_x0004_¬Â¿èÌ_x0007_­_x0017_ç?â	¡{iÃ_x0018_@j&gt;~Gµ_x0011__x0016_@àI@ bïæ¿&lt;#¹£_x0015_@_x0006_ô{¸4Ë³?DQ_x0001_Ò^_x0017__x0001_@ }(t_x0001__x0013_á?_x0006_XØ«G÷Ç¿L5_x0014_S_x0008_@L«CHÂ:ø?èUö¤ímí¿TYó¸X=õ? ØÏi_x0007_Ü¿Ö_x0016__x0011_²Â_x0010_@_x0005__x000E__x000E_Pn¬p_x0014_@_x0004_ñíÎXÑ_x0005_@DY4%÷®_x0007_@&amp;_x0006_Õ_x0013_@ðRÂ=5Þ? ÚfpÂô_x0011_@tÍ=uÚ	@3_x001E_¡v¯_x0008_@_x001D_4Ð:c_x0012_@PÆê}_x000E_é?_x0012_¬ì_x001A__x000F_ _x0011_@¾Ðy_x0001_!_x0016_@_x0015_+íø¶ó¿_x000C_Ê=zÿÊ_x000E_@X	¾M©]_x0006_@à[XÆ*Jè?¸°QÐSl	@Ð_x0018__x001E_ýx·_x0011_@_x0019__x001F_~Z=_x000B_@fãQ%&lt;¥_x0004_@nÌÎ_x0008_Ë_x0014_@(°_x0010_^¢õ?_x0010_ûå3[öå¿_x0010_ã§¾XÕ
@J_x0017_GV_x0014_Ó_x0016_@Ìëk&lt;-W
@¸^üÎ®_x0015_ë?$:_x000E__x001B_P&amp;ò?_x000F_ûmK_x0014_@._x0003_®©îj_x0017_@x}D7:_x0016_@@_x0002_'_x0004__x0007_i¾¿|Þù;_x001E__x000C_@4_x0015_ÃWØ3ó?`_x0017_6»_x000C__x0013_@PWN_x001D_1Ø?_x0018_ð¶d%ü?&lt;ñ¬c·ø? AX:ó?0³´Æü?Ø)/_x0008_e_x001F_ñ?à_x000E_|_x0006__x0006_Jç?¤¹s»:§_x000F_@Ðù"×_x0011_ì¿d_x001B_] æ_x0019__x0019_@8Âä7:ã?_x001D_Ô_x001D_à?ðå¾ _x0017_q_x0008_@_x000B_ë4±¿R_x0002_&lt;eå_x0003_Àø_x0018_Óâº·_x000F_@Ü]
rïú?ì3[´_x0015_@7ë0¼¾?_x001E__x001F_(þ}_x000C__x0006_@RxÞUÈ_x0015_@þÛÖá¿d_x0013_8OÆkü?à»_x0019__x0005_ÿ·
@àCµ	_x0001_ðô?Ô~_x0001_çU_x0010_@ÈpdU_x0016_þ?¤_x001F_¢èI_x0017_@_x0005__x0007_¼æ©ÇËý?èlÖ²§±_x0006_À_x0016_kë]òÿ_x0019_@à,¦r_x001C__x0007_ó?Î¾DÈ_x0018_âú¿ÀN33_x0005_@í«þQV_x000E_@ñ_x0016_·a_x0003_@_x0008_Õbì}#_x000C_@à%+ð7_x0011_@ 2UTìÁ?Ô_x001C_t_x0007_@_x0004_3i&amp;_x0012_Pý?´UxMgÀ÷?Ú~®¹7_x0011_@ÊÂåÎq_x0006_@ha_x0012__x0004_@ ÁÏ%L4_x0017_@Äx¾ÆO_x0010_@¸%­Ï¤_x001F_ô?+$H6ÎU_x0004_Àè'3§íH_x0001_@l_x0004_C%áM_x0015_@|E_x0010__x001B_\D_x0002_@ðg)_x001F_vR_x0012_@ÈR4Rík_x0002_@ÎÌM¢÷6_x0002_@_x000E_®á6ö_x0010_@j4_x0017__x000F__x0010_@=ZtJ_x000C_ð?X§Ùz±_x0013_@_x0008_Md_x0002_	&gt;õù?@u_x001D_Ë¼¿øb_x0016_®_x001E_â? (`«â]Ã?8æ§
_x0015_@8é Õc_x0005_@®A`+°L_x001A_@(9ð	,ï?LÛË_x0007_"_x001B_ù?hÈ_x000B_v]_x000F_@ªÅóé_x0014_@6_x0001_È©)_x0017_@nRÿr^Uø¿X?;c?é_x0018_@Ø®ÓJã÷?4p³_x001F_Ó)_x0011_@Èr2®yé?&lt;©´_x0015_à^ò?¾_x0010_LÁÅ_x0013_@H7RUw_x0007_@@c&gt;n?_x0016_Ñ¿&lt;ãi_x0002__x0011_@$?¦£fì
@R|_x0015_Èhw_x0011_@0_x0006__x001B_s
U_x0003_@4_x001C_±Ýý	@ô$j¬_x001C_±_x0012_@H_x0004_&lt;ýÆø?l]Nª_x0008_[_x0011_@_x0012_%¡¥*Sô¿¬ïhf¡ç_x0011_@±éÍzß_x000C_@_x0007_	Pá£8-äû?xj»_x0003_Uà¿Ò á^,&gt;_x0010_@þv©¬¹ã?VIfècm_x0010_@DÖ\¾Eñ?´Bäëu_x0006_@ u´þ3ºÏ¿Tâþ¬uÁ_x0004_ÀÐ;»xjg_x000F_@lßIkp_x0002_@_x0002_*ýJ_x0011_@&lt;CáMõÓ_x000B_@ü2_x001F_«_x0010_û?;grþÓ? _x0005_E:É×?ÒjT×_x0013_@6Ö¨´pð¿0_x0007_úÞ±Üö?@b_x0001_3+í_x000E_@Ë¨Çc_x0017_@Àl¦E,_x000C_Ê?_x0018_lX«z_x000C_á¿:7ßÇÁ_x0013_@_x0018_ÃÅû?_x0008__¶ Ò£_x000C_@ðë^z4_x000F_@°É¿¾k¾ë?°ø,O7
@p¼FR_x0008_Ò?(üç^æ_x0010_@D_x001F_¸_x0018__x0010__x0013_I*_x000E_@XolÓ\î¿z_çL_x0016_Ü?^r_x0004_=±)_x0006_@à&lt;Dºm}Ú¿À_x0010_-bZÖØ¿ÂOIõD_x0012_@²ôÒ_x000B_K_x0015_@´ð2_x0012_@ð_x000C_IjU_x0018_	@d¥X£¢nþ?¤ÄÄ[wÓ_x0006_@D¤{jZC_x0008_@@	¿Ò§ùÄ¿´¯ÚìÚñ?sò´}¼?¸_x0011_§:u_x0014__x0007_@4!ÌÙYà_x000F_@_x0013_øj_x0015_*d_x0001_ÀÀ»Áã_x0015_µ¿øÛß¢ó?ÈñRU_x0019__x0002_@ðôG+Ý?°¢BBØ_x000B_@TU§¬e;÷?HÍ­_x0011_!ÿ?_x0014__x0006_`T¯_x000E_÷?_x000C__x000B_*j_x000F_@iOz_x0003_@¸N-Ì]©_x0013_@Ò _x0015__x000E_A_x0005_@_x0008_V|­£
@_x0002__x0007__x0018__x0010_í_x0005_ë_x000F_@*Ñ¨º_x0014_@útÿqØ_x0006_@&amp;ÆXÁE_x0016_@f'CÂ_x0008_Ö_x0005_@@8_x000B_¼{_x0002_@_x0010_ÄB-?"ß¿
ÒHÓ¸_x000E_@_x0012_¥ãnÙ_x0004_@ x7y_x0005_@ªvj¸Ñ_x0011_@(§_x0014_`Z2_x0013_@Ø¨ÏðgÙç¿`_x0004__x0013__x0013_»bè¿|È_x0003_ðäÿ?7	_x0001_ÏP_x0003_@,üßªÞ_x0012_@ _x0014_ÓN_x0012_@ d _x000F_)ÿ?Îº´Ô7_x0007_@Äa6PZH_x000B_@_x0019_W_x0016_@_x000C_§Feí?_x000E_x¡Ø_x0016__x0015_@/ðfàd_x0007_À´f_x000F_¤íO_x0019_@±äJº_x0005_À.Ñð~dã_x0015_@´ebM0k_x000E_@0M{õ_x0003_@_x001B__x000E_ìpL_x0005_@YI_x0003__x0005_þ6_x0018_@Ì_x0004_ËÝ_x0005__x000E_@,ßTE_x0014_@þ½²Ê@_x0013_@X5ÜÏ|_x0005_@_x0008_!ïÜJ|÷?­#Trû±_x0005_À\oÉBrÁ_x0017_@¼ï@¸_x0014__x000B_@x{ZGwî?h?ì6)Òä¿¼×1æ0	@_x0008__x0004_Û`3öâ¿Ð_x0001_á÷;°	@_x0017_b°ß_x0002_@0=~Ó¨_x000F_é¿Ê^ÁDú
õ¿¸!¦3´§_x000E_@Ü_x001C_ÿrW_x0008_@dÂ½(\ý¿¼³÷çi_x0019__x0010_@Ìzv®_x0014_@|3R»_x000B_@rF¶ùG_x0003_@ ô:N_x0002_§õ¿?ÃÆXî_x001A_@ÄìÏ°û?xTÅþ?xP¾x_x001D_¹ã¿¬Ù_x0005_]_x0018_Âò?_x0003_´NW¿_x0005_ÒèêT·_x0017_@_x0001__x0002__x0008_&gt;79û_x0017_@_x0001_Án!­_x0001__x0008_@8_x001B__x0010__x001E__x0014_@_x001A_-2.&amp;%_x0003_@l2bX¦_x0010_@T_x0005_c¾q_x0012_@ìÖ¹h~"ú¿&gt;=Ú&gt;_x000E_@_x0001_:H#þüÖ¿ôì_x0002_ù³_x0002_@~ïI~÷¿À_x0001_à!x_x0012_@_x001C_û &amp;_x0001_Àðºß(z	@ôS_x0007_ãöó?ÖFÁ_x0008_¥Ýö¿À-§
ÐÞ_x000E_@på­¿__x0014_@|Q8ò ö¿Ú`I°ñ_x0014_@_x0018_0HH_x0014_Xê?úçò¼m9_x0012_@x'_x0013_ùË£ñ?è0­_x0015_¤ù_x000C_@ü.ÏïÞþ¿X_x0008_u¤¢ô?f_x0017__x000F_R¿_x0004_@§ß\Óõ?&amp;é·NÝ_x0001_@ ;_x0006__x0019__x0005_@Äî,_x0013_@ùW¥_x0017__x001A_Øn_x0002_À4_x0003__x0018_ªméñ?,LÉsZ_x0010_@_x0008_òû-_x0016__x001A_@þ¼{ê_x000C_@Üh,_x0004_Oxö?û?µ6_x0015_@ìH_x0018_§Ú?¶¬Ölä_x0016_@ð®Æ5á´Ñ¿0_x000E_=½J_x000B_@t_x0007_è_¨
@l_x0013_	Cìb_x0016_@»¨_x0008__x0010_@hhe 
_x0015__x0017_@_x000F__x0016__x0013_¯_x0016_@ 	aF³á?8ëÞôû_x0011_@ÊÐé÷_x0019__x0006_@àrã*Z_x0014_@-6öWó¿@WDñï0Ë¿ü1à7_x001A_æ_x0003_@¤o1H_x0019_ð¿&amp;ç_x0008_Y¬_x0005_@ü7_x001D_[¯ù¿(]Ï_x0008__x0005_J_x000C_@_x0010_X|ö·Õ¿¢û-_x0001_@hh*Ì_x000C_
@6Ç_x000E_=¬·_x0006_@îÃ_x001F_I²Ç_x0012_@_x0001__x0003_\D©g	'
@dØ O¶ö? a¿áÉ,Ó¿_x0004_k÷¸VY_x000C_@_x0006_r_9L_x0013_@bU-àµü¿_x0001_¶ÄAÛ£ü?³ÆæXÌ_x0007_ÀÈ¯6¨£Çð?é_x0001_p_x0002__x0016_@|¿É÷á_x000E_Àâ_x0006_Yùß_x0010_@Ì_x0005_=b_x0007_@àx¥Z
&gt;Ì?à_x0011_\xÃtÙ¿×Íû_x000C__x0018_@8ëÒÁÍò¿Àq±@~_x0015_@Út;§[û?_x0001_ X7C]?`?ÜÊ;æ?&amp;ÖñÏ1_x0014_@þ_x0010_3Ëyóû¿H@ÿq$úþ¿Ø¾nH¥Èï?6~¢æZn_x0001_@Ð`§½VÖ?´_x001F_¿ï¢_x0019_@H0ÄðRzW@õïöûV@Uý	ÿ_x001C_HW@_x000F__x001E_"_x0002__x0004_
0W@ÉÆ[¿V,W@ýqð}W@r¡¡-ÕQW@_x0012_ìnW5W@_x001F_Lä_x0011_M÷V@XÂ§C_x001E_W@ÛY¬z2W@_x0001_Õ`¤_x001F_W@	äéA/W@®?Í¿{1W@¾_x0005_@Ô_x0005_.W@zfµ^ÁgW@g]WÅD0W@þâ_x0017_½_x000B_&amp;W@K_x0012_7â_x0003_W@_x0015_^ÖýtSW@
m¦_x0012_W@^-·ÄHW@ðð9d4W@æ§öêJW@ Éù&amp;1_x0010_W@´&gt;}p [W@E^_x000F_9NW@ï¹z9n_x0017_W@¯Y£_x000C_éW@¦ÜC*1W@s7¶e_x0017_)W@/Æ_x001E_Y\W@S_x0010_»_x0011_._x0019_W@âÑî¼FW@~ó×R¦@W@_x0006__x0007_}ëD/_x0019_7W@6Èýs_x0001_öV@×.$PE%W@Ý'_x000B_ÿã(W@3zÇ_x0012_:`W@m úuäRW@õðbW@¿&lt;ÍøªTW@ðû"ò`W@TQñÇUW@q_x001A_k_x0002_GW@_x0011_Y_x0005_Ý3_x0003_W@ü_x0012_!fW@ÙÒÈHé{W@µ1P+pW@¬¸W×BW@n;_x0018_W@JæRÍîV@c°JW@ú=ËèöV@K6ïYÑ_x0011_W@^°åàÁ_x0006_W@ÐDLsC'W@Ç+¢ÉÛ¡W@´&lt;ÊW@j_x0004_÷.W@öÉã³þV@(´æ_x0017_²tW@byzSUIW@^W:OÚpW@_x0017_ _x0002_ØÆV@Çº_x0008__x000B_v0W@3¯%|_x0019__x0006_W@ôB¹¤2^W@m_x0017__x0005_û_x0006_W@î$/_x0016_AW@¬dãYEW@Ç	*_x000C_J~W@{_x0002_h5?W@_x0003_mU_x0001_³KW@0_x0002_&lt;_x0008__x0018__x0015_W@êb5ôÛMW@¸¡Ê¢W@Ö3îOW@YÒÄ×ÿV@c*Gf#cW@Ò¯J°,W@kZº72W@xz&amp;_x0004_Ë_x0004_W@¥_x0007_X2 W@s$ûðW@ñ_x000B_ùÿîIW@Ûïf:*W@_x0012_àÖ¨_x0006_W@ô³¶ØÛV@_x0016_«%4W@¹z£oLW@_x001D_FÏKúDW@ovJá­3W@b_x0004_é4GW@R¡7l9xW@; ÀRÞ&lt;W@ïT6ñ_x0001_'W@_x0004__x0005_G¸2å;W@u_Ã|,IW@ _x0019_¾ª;W@_x0008_¼¬ÊBW@.Æ_x0017_7W@Ðú(§e}W@	_x001F_[9gW@r8¯hæXW@p§_x0019_.yW@_x0005__x0012_!Và_x0010_W@={ó:W@_x0016_ùvÄÎvW@_x001F_jäø³W@_x0004_?²^_x0014_W@Jk5W@Ùôé~&gt;W@_x001B__x0003_^UW@ÛÅ¤ìß#W@ÞÈ&amp;:Z-W@-b¨g¤ùV@|"º¤W@_x0019_îãÉs_x001C_W@Ï5m_x0002_W@__x001A_òÖIW@­"EÅfeW@R_x0001__x000B_ÏiW@ºñÛEû_x0013_W@ôÏSÖ)W@CÐK=W@õv³÷ü_W@	ÛáVÙ+W@:@ë_x0001__x0002_ò_x0014_W@­yÛ_x0015_ö5W@%Àç!AW@_x001A_è xäW@GEAtUúV@w?nÃ"W@(uét_x0014_;W@7_x0017__x000F_*%_x001B_W@dx_ÕS
W@_x001E__x0014_b¹_x0010_{W@	ã~Óì,W@ó¾­_x0002_&amp;ìV@¿°_x001B_í¬&lt;W@
`ã¢{W@µ_x0016_7HW@S·fK8W@pqVw3W@;ñÆkòV@cÆ9QDW@/75sÓSW@~4ÞU&lt;W@_x0017_\ú=.W@y}VRW@_x0008_qª	Ñ_x0002_W@_x0008__x0012_R æfW@\XÑ_x000E_!W@È:Ö÷_x0012_W@¡Êq_x0006_W@¸yÝÊKW@éìM&lt;_x0004_UW@_x000C_&lt;ÖuW@Tgü)VW@_x0004__x0005_7ôáC_x0017_QW@Ã_x0019_Û_x0014__x001B_\W@Oµh_x001D_W@´BT_x0013__x001D_AW@â_x001A_]ï°%W@oJÇ_x0014_øV@±v8rW@7Qú0_x0011_W@_x001E_Mëkù_x0002_W@_x0003_[&gt;nþhW@V7_x0017_q×[W@_x0004_¥_x0010__x0017_Ì0W@ÏÜ&lt;£fHW@½XB*mFW@ _x0006_eþ$W@Ý,_x0005__x0002__x000E_&lt;W@qÂÙ»1W@"_x0015_ö¾ñØV@n	J_x001C_üV@d{ù0BJW@Y¢_x0017_¤&gt;|W@_x0012_§îÐ*W@dyx°#W@)_~íV@_x000E_ Ê¸?W@0Æ6ß«ñV@dðSjÞ_x000C_W@ð_x000F_º&amp;(W@ir³b-þV@MÊí+EW@Ïº7Ø$W@z_x0001_ó3_x0001__x0005_è	W@ÆÕhæCjW@_x0005_L4RW@z §­è_x0019_W@ÕIguPW@k5_x000C_·üV@Óõ_x0018_hùV@aýif²8W@_x0004_Ò¬â|W@ÕG_x0003_ï9W@ñÄò¨OW@ÿ'_x0003__x001B_®_x001E_W@åÜ-ëÁïV@_x000B_è¨«?XW@_x0014_ûª¬&gt;W@ºî1_ZW@Û4¤;nMW@°_x001B_A_x0006_Ñ6W@7_x000B_²Ãk_x001B_W@?_x0012_¬ÎdõV@Èø@ùØ W@_x0017__x0014_Æ­ìV@_x0003__Ê W@_x0002_¬_x001A_ÜòW@Üþ_x0015_W@vN8[UMW@_îbÑJW@_x0014_®_x0004_]W@Ü6¬$_x0006_FW@_x001D__x0008_ ¨VW@3ó×_x0002_WW@KAD¤{_x0008_W@_x0003__x0004_'tÓw_x001D_W@§»ÖþV@ÜµÍ(_x001C_õV@Ña"A¯_x000E_W@øÛ_x0013_¯ðV@9 UØmDW@ë¯v&gt;` W@© wýwbW@0ÜÝÙ_x001D_àV@_x0001_âJ[÷.W@­¾rÀ8DW@*_x001E_ÑJ_x000B_W@ê×}i3SW@_x001C_I	_x001F_)W@¥]ÑñqW@Æ xW@ÈÚ&amp;W@|Z6FÍ_x001A_W@¾£rÞ#tW@7ÌQ_x001E_vW@3xØàdsW@@TÀGW@Á_x0018_FÞW@|wn5bW@o4µíAW@æm®%à_x000F_W@®*_E_x000F_ôV@d3Å2KW@_x0002_Ña¸:W@o_x0019_!ý2W@+ªHóH_W@Ò})_x0001__x0002__x000E_XW@Ï_x0002_Y8EhW@§J[í_x0005_W@íâ_x0003_¹_x000C_,W@Y:è::_x000C_W@]úíV@à@¥-mW@_x000E_._x001C_Ó_x001E_W@SX_x001A_í_x0019_&amp;W@ô&lt;!}òV@â[)íG3W@]ã^ÆuWW@Ýòz´l_x0013_W@K³_x0012_W@Ë_x0011_2ØW@ÔRC6¥XW@ot_x0006_õ!W@*®\_x0005_+W@2áùèc_x001A_W@=Ë¯á=W@¤i®/NW@k_x0017_gf+W@r"1álcW@hÞX°æýV@3?õ_x0018_¥2W@îÈSÀDW@d^_x0014_³$_x000F_W@8Z_x0018_ëV@ýd5áqóV@¶æ&amp;èXæV@g©¨_x000E__x0002_W@©[_W@_x0001__x0003_ÞÃ_x000F_º_x0007_[W@_x000F_B)ÆØcW@pôÑo_x0015_oW@_x0006_RpºZW@=_x001B_9¾Q_x0011_W@äÏyâ@7W@ò_x0008__x001A_@\pW@¦»(W@B_x0012_×®úV@ê8_x0010_dÿV@,Ü_x0003_2z*W@Õw_x001E_c_x0013_W@E¬&gt;k_x0016_W@¿~úûW@Ò´×Q_x0008_W@I_/fìðV@41[Ð7W@¹Rbô7W@NHù^%ãV@Ö±§ÕgmW@M[_x0002_PeW@4@&gt;W@i_x0008_K/¸4W@¤ü£ÌW@§Ö_û_x0005__x001D_W@-]_x001F_÷_)W@9©ÌDÁW@_x001E_#5¤×V@ÌR_x0016_k&amp;W@^Åé_x001B_biW@¥áÞH:W@_x0006_&amp;_x0006__x0002__x0003__x0019_ßV@:	&amp;=hW@ñD0}iwW@÷áæpnW@c,LÍ/lW@°¢¨÷V@ (_x000C_sGW@½$_x000B_¥¿=W@¤(jçV@_x0001_¸,8fW@{¡4ZÉ_x001F_W@_x0007__x001F_¢ÓeW@Âtð°_x001E_#W@°_x0003_C%qW@Ò£óD51W@gK_x0014_÷W@_x000E_ÞðÆöW@N6ùÃ«àV@_x0002_0_x000B_u_x001D_W@_x001E_mC´PW@ë_x0019_ý±êV@sÂtÀåNW@á'sÝ}W@zpÆÓ-W@"Ê)åíiW@_x0016_¦V7]BW@ËÀî=ÕV@?_x001E_~tÝV@w`'®_x0010_W@ØªKÛìqW@ûhQVlW@;rìàÎ_x0018_W@_x0001__x0006_Ø_x0014_½#^W@=ÛGñBW@m_x0011_A_x001F__x0017_W@¡ÅÏ_x001B_õ_x0008_W@_x001F_VWM_x0005_W@_x000B_üÜ_x0018__x0010_"W@_x0011_1DÙë$W@zQ9Õ8W@l/¹ö&lt;]W@ÓG)_x0004_W@_x001B_hr"ã?W@ÒùY_x001B_$+W@¢ÐÅ_x0006_^aW@_x0012_£/_x001B_~ûV@àb6	*®W@cY¥&amp;ÖW@d#ììwW@bÀ¯~	éV@§ «¾_x0012_CW@9lï_x000E_+$W@"&gt;à÷K#W@ì¾ý|³_x0014_W@_x001A_JG&lt;!MW@
â~R4W@-_x0002_¿À,PW@èû	:¦AW@Ôãð¶½_x0017_W@=ir×_x0004_W@À_x0008__x0003_0_x0001_W@_x001C_ç_x000F_ÉÙgW@o_x001E__x0015_~¾W@&amp;r_x0012__x0015__x0005__x0006_:W@.ÜÞ_x0015_W@1ÅM_x001A_9@W@Åb_x0013_ãU_x0018_W@úH«Q!W@ÂÑÐz_x001A_/W@`Ë*$M6W@ÆÂ'zåV@Y_x0018_e_x0011__x0010_dW@Ù_x0019_q#caW@s´qØÖkW@zêUS/W@_x0004__x000F_+ÓDOW@±×ð_x0012_dW@#Þ§ô+W@Ðÿ_x000B_¼R9W@~^PGAW@äÞ²oW@_x0017__x001E__x001D_LW@ó¥ÅÅ_x0019_W@h_x0003_á_x0002_5W@|ÿ&amp;õW@_x000E__x001C_[&gt;øV@eUÎÝ?oW@ø©2»_x0003_W@M;¢{=W@zdÈ×ÊLW@¯3|»mW@xÍÑ GNW@³?â´nYW@_x0003_6ÑÞ¿_x0001_W@5®ÿäãV@_x0001__x0005_à)ÓÉBRW@q1ô_x001E_î_x001D_W@s-Í°
W@çÏØÎVW@S²_x0016_Ø_x000C_W@8*ñ_x0012_QW@Ø,uø_x0012_kW@Åzø)TW@_x0005__x0015__x000E_|ÞrW@ÎD_x0017_n8_x001C_W@ tÑ._x0002_W@ç\éþVW@jN8vó_x0016_W@ä_x0014_³_x0019_W@U"×dW@*_x0017__x0004__x0003_YW@ý1CôkýV@ø¬_x0014_ñEW@l]æ_x0019_®ÚV@êâ6¢[W@ôcü7W"W@`_x0002_9{6W@_x000C_n#ºúBW@òÓ¹!-W@oA1ª_x0007_W@ý:c­_x0010__x001B_W@ÂÇv_x001C__x001F_W@}²ä`ËaW@¯u "ç_x001C_W@_x0012_Q_x001B_ëÒ\W@IÞî©¹^W@´/ÃÛ_x0004__x000B_|_x0015_W@qÖëßÐV@áQ°_x0006_§CW@ív*±'W@_x0005__x0014__x000E__x0018__x000C_W@°( _x0019_ÒV@Oo0ãdÎV@8îTMû'W@FR_x0001_ã¥HW@TaTCW@µó_x0012_TW@_x0007__x0019__x001E_®kW@á%g_x000B_x`W@ê¾·_x001D__x0002_DW@#&amp;¶°9W@Í_x0003_H¸äV@=`	4W@12,_x0001_W@h^P·VW@hWÄøÈ_x001B_W@_x0008_ÞQA_x0012_W@ÆzæUyW@Ê!¥[èV@®êî+9W@¹úw_x0004_¢ôV@®cj_x0017_ZW@1_x0016__x0015_a_x0012_W@sAm_x000F_W@Þ
_x000E_nW@õ$üî_@W@*Ç_x0011_§_x000B_W@*í3_x001C_µéV@_x0001__x0002_*ú©FsW@_x0016_ií5UW@{Á_x0010_5	W@z©Ô5çjW@ D_p_x000B_W@ 8ùQW@ÀI¦YY_x000F_W@è¿Ï*-_x000E_W@¯Npî:4W@_x0010_ÝôÎw_x000E_W@ºúäøáV@cñÊ_x000E_úXW@Bëh?W@%FÚz#_x0016_W@D-oO_x0007_W@ûR¼Ùb&gt;W@ußÕ þyW@w5ýhÉ$W@]eç_x0004_2uW@´j_x0003_"_W@_x001C_9ÝSZ]W@ì_x0014_
;;W@êLÐO¦W@H_x0015_tqrvW@è8)Úß?ê°_x0001_´àN_x0004_@ø_x0003_¤°_x0017_vÔ¿_x0010_yÿÐ^Ñÿ?ÀÜã_x0005_O Ç??§ä_SÎ÷¿¬hæaú_x001B_ó?2f'_x0005_	UØ_x0003_@Lï.²ô_x0012_ô?\ë_x001E_ä:Ò_x0004_@_x0017_x£Á µ?ÔÚ-$e´ù?0¤_x0004__x0013_¢Sõ?à_x0004__x0005__x001C_h&lt;É¿$Ð&lt;yÂ¼ý?_x0010__x0006_¦u¢~ß¿Æ²¦1ó?_x0008_l_x0015_ìë _x0005_@ ¶ÿ_x000C_à_x0002_ÿ?_x0014_dÆîuDì? O@o*_x0004_@G_x0012_:ðô? y_x0003_ÉÃXö?N~¯×_x0001_@¶üb_x0003_qc_x0005_@d\_x0012_ÒÒÒ_x0001_@:æI_x0001_
_x0019_ñ¿Ö_x0007_èóÊð?_x0002_®_x0017_ü_x0018__x0002_@HU_x0013_ªý?à|'àìî?ý¯9ù_x0007_@_x0004_3°_x001A_û_x0001_@À·¢Y¯] ¿Ô/;÷4ü?LZm_x0001_sú?¼}è_x0006_æ?à;è}é_x0001_@$þ'ïz_x001F_ý?_x000F__x0011_l¾_x000F_[½¡é?gP'n_x0004_@LÏ&amp;;þXû?ü0PR_x000F_@ tadËñö?_x000B_Ã_x000C__x001B__x0003_@_x0008__x000B_LT_x0018_Wâ¿ÐùMsy_x0008_÷?|
Ñ¨Ð¾ø?ìöÑ·"ç?ú×&lt;Èg_x0001_@_x000E_vñ_x0013_0_x001E__x0004_@_x0010_
µéØë?0_x0007_^U¼Óç?_x000C_Eð	_x0002_@dÃ¯M\ç?:·C9ó?ÞÜyã&lt;Èñ?¼_x000F_ëø?ì_x0019_¡Éz_x000F_@4ÁÈmGÉ_x0006_@â_x0002_Õ=©_x0005_@ÐÂ­üÅ_x000F_@*TÒ/Jõ¿&amp;Ô\ªæL_x0005_@èÅlZEUã?ZF_x000B_Ðð?²	Ë_x0014_Zð?¸ýÀÍ_x0005_@j"²{3;_x0003_@´-þ_x000B__x0007_@_x000C_@
_x0003__x000B_Ì*_x0002_@l/É	-ü?ò7ÿüço_x0006_@°¢¯^á¯Â¿ø)µI«5_x0002_@ðÌ_x0004_g3°Ü?`4¹üê&gt;Ø?°9¢¹¬Îù?ðc¸_x0005_£õÈ?è_x0001__x0017__x0001_Xñ_x0008_@_x000B_?¯_x0017_Ë¦_x0004_@Þý£6_x0003_@°@·!ü_x0005_@_x0010_	äÇêõ?*À:«¢_x0002_@X]µ~£_x0001_@äl++ðÓï?lb_x000C_rÙå?è×Wñ_x001D_õÙ¿h*Ræí¿_x000C_c_x0006__x0010__x0002_à?(_x0005_»4¥_x0013_à?|vþUEý?@åÂN_x0007_:ö?ÈÎ_x001F_A=íÒ?}[Î0Üç¿nQñËè_x0004_@Ì¤~5¼ªó?~0ÄgÐ_x001A__x0006_@Ä/ÞZ\%ä?$»_x001A_Wïù?Ø¹Ö»¨_x0007_@_x0001__x0003_q¼ãî(_x0002_@pÝóFãå?ø¦§	ÄÌþ?¨Äm±_x001C__x0007_@.¨qò? @_x0001_2¥î?_x001A_?_x000F_í®	ô?_x0004_º¨E_x0005_@4_x0011_í_Þ{ü?)3'ùÝ¿Hña¸µ_x001D_î?Ø¾5qi9ê?8_x001B_À@'_x0015_ò¿_x0012_kàEÖ_x0001_@_x0010_«9hùð?¡_x0006_ÞØG_x0008_@ôs«3£þ?Ü
¯
ã?|_x000C_Ù]0~û?z;_x0017_Çà_x000F__x0001_@ð_x0019_Ç$å?_x001C_{B¾ä_x0007_@ÀJ8º»?ÌÌnósý?¸i¢Þ_x0013_oÝ?_x0004_'î_x001E_VW_x0002_@0$Ú5d_x0002_@Dé½&gt;_x0003_ö?üÆxA½_x0006_@:;ü±ÝL_x0006_@@ZµY_x0018__x001A_÷?:_x001D_]6_x0008__x000C_pCñ?$¦0_x0001_zÿ?Öº7_x0001__x0007__x0001_@,gÏÊ[ä?&lt;_x0001_õÿ?È×)R²ä?,×ø7Ãö?ã%ò_x0002_@èí_x0011_ÙP_è?@pLö§ª?Pv+éL_x0008_@\°NÉ_x0018__x0018_ñ?ÇF_x0014_ÐÀÕ?0_x000E_ìCØ?8£GdKj	@ _x000C_4^=_x0005_@´Ýgÿ_x001F_ù?x8RoTÿ?fµ¸P_x001B_Û_x0006_@à_x000B_C_x0003_LÔ?¨ýÓØq	õ?¼çç·É¥ï¿Ô¶ö÷Õ÷?(¥¥_x0006_ñü?ÈN;i9_x0014_ï?ÞÌ¦-Ë_x0002_@_x0016_Ãé[8_x0004_@px_x0012_2OÉÍ¿*r½x»ñ_x0004_@à_,Cåú?ÖØ ½Lz_x0007_@BÜ°Ù_x0004_¿_x0001_@_x0001__x0006_ Kªñ¸¿ a_x000C_2ûì?eËÂ+§ú?_x0010_°_x0019_NÔ_x0007_@_x0001_&gt;aö²á?þ¤_x001F_{ø\_x0004_@¨tû~¢6ø?ä4´2X±÷?à¶í
Î?0±]ëLî_x0002_@@I¨ºæ_x0016_û?ä_x0008_(_x0010_[¬ã?Ô§»_x0019_ÿÎâ?ìR¤.gú?tÿé/yeñ?@5@]½Ã?8é_x0011_-_x000B_Õé?%±=_x0007_nÚ?hïÚ
z÷?ÒÄöy_x0019__x0008_@_x0008_,ÊX2Eþ?ô,Û5 _x0005_@_x0001_­ç)_x0001_@ü©&amp;_x0015_Æó?@_x001D_L_x0004__x0002__x0002_@t¡aO}_x0006__x0008_@ÍÙ_x001A_­¿Î_x0014_¤¶p¦_x0003_@¸÷906Gå¿JB1M}ò?ÜOe1_x0005__x0002__x0007_@tgÆ»_x0007_	;_x0004_@d]±æ¨gá¿t4³]ñ÷_x0003_@2Bý¬V¾ò¿&lt;p­0Wà?¨ \äÈ8ú? ±`°=å?¨¯_x0012_¿_x0019__x0002__x0001_@Ø_x0017_øPÛËì?jôá&gt;&lt;_x0003__x0005_@_x0018_ÌXëæ`ô?üÁ
j\ _x0003_@¬äÙwl_x0003_@ZoªÙ¡_x0008_@6u_x001C_iå_x0005_@$¼
·÷\_x0001_@Í~­L*_x0001_@~L	H_x0010_5_x0001_@_x000E_ù_x0004_Ñ×µ_x0003_@\¡ª_x000E_9E_x0001_@Ø7Z:e÷?_x0004_ó_x0014_B±Vá?lÌ´ñ_x0001_@MIªÕíÐ?t÷	_x000F__x000E_µè?â;3yË	ö¿_x0014__x0018_.JmÕ¿¦×Uæá_x0007_@~_dæ®º_x0004_@è]ðWÑ?_x0018__x0013_;2ñ÷?ì_x0006_×Á|ü?_x000B__x000C_@Qþä¬_x0006_@j±°^_x0005_ò?_x000B_¦&gt;zîò?¬còÞ«Rþ?_x0008_ä_x0017_À_x0003_ ý?@}L²p£?FRó"H_x0004_@ÐÁ_x0005_³´£ñ?X^Y_x0013_$_x0001_Û?ÉpÖ_x000C_×?Î°ûÉØñ?_t_x000B__x0010_Ö¿&amp;Z@_x0003_È¯_x0001_@D?Lhþ?Êm«0Ï_x0003_@W¤yIºÒ¿,ý®~.3ë?ô_x0018_#Þàè?F_x001C__x0014_=_x000B_@_x000B_´çÉ_x001A_¾Ð¿äìÑá¼_x0002_@_x0012_¥«Ð~!	@¢cyt _x0005_@`_x0001_AÃ0-Ü¿äÛáSû_x0017_ò?,_x001A_ïu&gt;ù?è3rRª¶_x0007_@_x0004_h_x0010__x0010__x000F_®_x0002_@ðÉ£÷ÐÎê?x¡àÅR÷ø?¸{ã-Å?°_x0013__x0001__x0002_5ð?6n Kû_x0008_@è4tYc_x001F_×¿RRóò O_x0003_@0;­ÁÊ?¸(_Í_x000B_@Ñ¿ä_x001F__x0003_¶	ü?_x0001_´Å;Ìá¿¶ÍÏCí	_x0004_@ôZl§ý_x000B_ð?Äè,,Éßð?ª_x0018__x001A_£O_x0007_@_x0014_~ëAâ|_x0003_@àé_x0006_L_x001E_¶¿_x001C_µc ø?`1hL1_x0013_ö? ;HU_x001F_ÏÓ?ÆÐ·^å_x0016__x0004_@~i×ÍNCò?_x0001_iüí¥èþ?0_x001D_n&gt;Sù?¼j_x001B_©ÃAû?¦O1
_x001F_ð?_x001E_[ûâQo_x0005_@ýïâw´?LIªñ4é?ü#ûõ"¶í?$µq_x0010_ú?lØ£»_x0003_ö?H.È~Cl_x0005_@.{¬æ_9_x0006_@¸¬»"Ö	@_x000C__x000E_i£qµæ¿_x000C__x001B_Êº	¤ò?ÜÔ_x001F_ð_x0003_@àsç¡0ZÐ?H
ck_x000C_@Ëß}ÃÐò?È_x0004_eizØ¿_x0006_M:S§_x000C_@ÌÛø_x001D_}Öû?ê_x0014_	_x0008__x0001_@`¤âÓ¼ºò?j_x0016_	ú_x001C__x0008_@p1`¨§ç?(W[WI_x001A_õ?Â¡HÂ5&lt;_x0008_@ÞH]_x0013_Èß_x0004_@hGk9_x0013__x001D_ù?×¼c _x0016__x0005_@Ìyjq_x0018_ñû?ìMüë_x0010_%_x0006_@¨Ì­1_x0001_Fý?_x0002__x001B_?ÝÙó_x0001_@P_x0018_ÑÌpð?tèØÿæà?ÜtÞq_x0001_@@h^/âl_x0007_@[_x000B_:hõ?_x000C_Ù¹Áï?_x0016_ãÖñ?F_x001E_Uõÿ?²Ç;V$ð_x000C_@²µ¹_x000B_
AX_x0005_@¼_x0003_®¼Áõ?_x001C_åzv5ù?_x0008__x0004_"sk¾ö?h_x0003_gÝëû? ZÏ0¿Íá?p\ÀÙ_x0010_ñó?O(¨_x0003_@@ã¡	ið°?ñ¼PC_x0007_@àÞ°K_x0014__x000C_Å¿¤A=Y*_x0005_@^)Ö6qæ_x0002_@øí_x0015_*²ÿ?Ì¬ÉÎeHÿ?@ÁC2¢û?°_x001D_º_x0006_@àåûéÿà×?·ó³åä?_x000B_oÂ_x0018__x0011_£¿xÚ;4_x0008_Jí?ÖïJéùë¿æ·_x0014_Úë_x0006_@xU;_x0003__x0004__x0001_ê?_x0010_hö70_x0003_@$ð_x0008_WÐ_x000B_@&lt;¾UVsÀ¿@ÎÝ¯Ëpû?¸9~s_x0013__x000F_â?_x0006_»=_x0001_@P¥9©/ùÍ¿Fð³_ó?_x0002__x0005_ô§l¥_x0001_î?nÃû_x0012_½E	@`æûÀ_x0017_Ê¿_x0018__x0014_Ï0ÓQÞ?¤&lt;Ð_x0007_@»D}2_x001E_ÿ?Ê?gy_x0013__x000F__x0003_@-ß_x0014_Oý?D_x0012_1;±,ú?lN¤é®[_x0002_@ØÖ\Zýú?ô¿*Ç_x0003_@xÊ«Rõ?n³ex_x001D__x0003_@z_x0019_ou_x0004_@`]_x001E__x001F_Ôù?àoe.yNô?ük¬É_x0010_^â?hk¹.Áô?¨þK|RÔü?FëfÆ_x0010_­_x0004_@Ð&gt;ßî	è?°5®ÓMó? B÷ÈfÊã¿¼oÈ_x001C_Â´î?èfö¡ Lü?ÂS_x0018_¦Êô?Z_x0004_Z_x0003_@úUóAß_x001A__x0001_@(ûØ$³þ?ÌâÚ_x001F_þ?ÜT_x001A__x0003__x0006_£óø?_x0010_ý`OÝü?Ð_x001E_/@Ä_x0015_Ü?¾*_x001B_¿hÎ?\&amp;¾w_x0002_@p²ÏÀhJß?@3_x0007_@À`&gt;¢q³?À:þ¿_x000F_ö?&lt;É¶¶§ä¿_x000C_×E:CH÷?û`p_x0016_?F?µð?ÐMÒ8½ÏÅ¿¸_x0010_ûý_x0017__x0001_@_x0017_&gt;Ô_x0007_sõ?x_x0015_(µ5&amp;Õ?¾lÓ}y³î¿D_x0015_B¬«à¿s©*I_x0002_@XÇ{¿_x0003_@ú{X,+2ô?XaoVEZú?¸_x000F_Ovø?dh=_x001F_zÐø?x_x0004_úò_x001A_ô?Â©2ã°½_x0005_@2ß_x0010_¨_x0002_ÀÀN_Kæã?ÀxuUÜ_x0005_@h=éwZÛ?Äì\_x0004_yëý?_x000B__x000C_fË£Øý?0ó@_x001D_0VÖ?@ÚH_x000E_ÿ?Úñ¤_x0002_¾_x0001_@_x0008_!Õu¸Þå¿lë_x001F_ûÚ_x0001_ì?n-;_x000E_e_x0006_@XþMÊg2õ?Y(ÃN¹_x000B_@N(Î_x001F_À¼_x0006_@x°cÍõ?þoWÖKò?$÷dÉ_ö?ÌÄ¬_x0005_@çÓ:Ç_x0019_²¿t_x001F_	þ_x0010_þ?HA9ÐæÛ¿0}r`d_x0008_@Íøî_x0004_Â?äÃ^RÜYø?ÄFNO_x001C_ê?_x000B__x0013_°_x000F_¶/Ä?TSþDMI_x0003_@²_x000E_M.5_x000C_@ô_x0005_ú_x000F__x0003_@4_x0013_±¾Å¬	@°}[Íì?V_x0019__x000E_¥°_x0004_@Àu¢C¢é¿P\]¶gù?l_x0007_eåGiñ?#_x0010_J_x0003__x0004_ÃÎô?Ù^äí?â`ÔK_x0001_ú?_x0014_Â_x0015_g_x001D_t_x0004_@A+ÝÒð¿ÔÛëRÚ+û?x]Ñ_x0012_ºÄ_x0008_@ª_â_x0012_V_x0008__x0006_@\88FÓÌ÷?üU_x0012_[$æ?ü_x0013_[ü¿N°L° _x0004_@`õÃ´_x0002_@$ÅW=i_x0005_ë¿X_x0018__E¸hÒ?À_x0018__x000C_7Ù?p_x0008_ì¬´ü?frm¸cÛ_x0002_@òù©Çá÷_x0002_@@ÌªÃ`u¿¿d £,#	@|ä!6÷?(«7Q¿Ûÿ?T¾'v+ø?í¾_x0010_×ó¿ _x0005_Ù¶/Øæ? .;ßp+ÿ?_x0003__x0011_rc»?tßÏ×öý?1TQ_x0010_|_x0008_@¢_x000C_î[b÷è¿Ì_x0014__x001E_ä@ú¿_x0003__x0005__x0003_w¤P_x0010_Ë?ë\	_x0003_@²£Ã^]_x0006_@_x001A_X0VÈL_x0001_@\¹kÎ7j_x0002_@_x0006_U/Ë_x0015__x0003_@ ñ¦J®û¿?,¿ßmkÊú?Ô¾ça­ýê?¨º_x001A__x0003_Yü?_x0016_£ýþVé?h_x001D_2ó·û?@+óË8÷?üÝÙ°"þ?(®Üðxë?&lt;_x0017_kÅ__x0018_ø?_x0003_t_x0018_G_x001D_Át¿Xd_x001E__x001D_eó?àê_x001E_kï?pTÎ°_Ý?Þ­_x0017_g`²T@BnÊÙÏT@ºÿ$ÀböT@µ®_x0002_´T@ÝÜ_x0004_â|°T@_x001B_gE`{U@ìPbT@älW5{ U@ª_x0001_H,L_x0007_U@MÒäõÙ_x0003_U@W?_kÀáT@_x001F_ÓXj_x0001__x0004_VU@­Çí_x001E_û_x0013_U@ï8z:àT@_x001E_¢&amp;­TPU@³n­3
^U@_x0002_Mÿ!_x000B_U@LÄ_x0015_½)IU@_x001C_ÜÝÁT@ë_x0012__x0007_TU@Yá$U@uÈe×T@9À_x0007_ÚT@_x0005__x0012_¨x·T@ãv Jd_x0013_U@úùËÍ_x0016_U@_x0016_x_x001F_,0¨T@={ÆÅ6U@jeS÷ÒüT@åº¬°5NU@À_x0008_ùL_x0017_ÖT@u_x0004_¶7ÇTU@_x000C_¼°ÎûAU@Ú/òk _x0007_U@.Úyw(9U@p2?**U@ÖÞ~¬ì_x001D_U@ùáÉÆðT@t y¯_x001E__x0015_U@_x0003_ \¿T@LEtª_x0010_U@_x0015_7_x001D_O£4U@j	¼¥T@_x0004__x0005_dë¦aþÍT@.Êqf@_x0018_U@_x0015_ûç°(U@ø&gt;ËvêT@ÁÐý-øT@-^Å^¤T@&gt;ßÅ#CÏT@+_x0008_5_x0006_;U@=^8ß_x0012_U@iH_x0004_ßT@A¢4¼T@Î_x001F_2·àT@_x0013_¨Ít_x0017_U@ÜÙñ¾SÃT@_x000F_¸Z£»pU@Ø~RIy.U@Ï£Xk©T@W&amp;_x001F_gÈ_x0017_U@?iÉë¹wU@­`*9_x001A_U@DS_x000F_!U@Ê´õáøLU@_x0001_L-]Á8U@ëorÌT@ûð_x0017_Ý_x001B_6U@IõmøÑT@n_x0011_ãÛsèT@\tn:_øT@rÄ_x0003_Õp_x0002_U@¯v_x001E_ÒT@ÿ!Û*«T@ÃØá_x0007__x0008_T_x0001_U@_x0006__x0011_åøøT@¡_x001E_à\ñ_x0001_U@_x0010_°­+éµT@Fû*îT@ÌÌö)U@^×·ù&amp;%U@~N:
_x0001_(U@_x0003_ñqþ6_x001B_U@Â_x0005_Ì_x0016__x0002_T@B¿á_x0002_9âT@ìÞ£¬ÆT@&amp;sJ*ÐRU@_x0019_çdË0U@_x001D_ÜÅÜ«ãT@«_x0004_°}OU@åØ_x0010_O_x0011_U@.×9wÍ_x0018_U@ô"KPÃT@E_x0007_*aWU@ò ÞÅûT@CÁå_x0012_U,U@&lt;¿·ÿ6U@OI'ÙuDU@IdÆT@Ð6»WêÐT@D_x0005__x0014__x0002_êNU@Ø_x0005_å(:U@P'`LÎïT@,*Y)üT@!Û_x0001_dr+U@_x001A_ÆAÔ5U@_x0004__x0006_W@ÇÑý_x001C_U@_x000F_ÜácU@|Øm¬ÐT@û«\é+U@ÁðÖ¥!U@j·_x000B_NídU@uq^3ôT@8I_x0013_·ÅT@wT¾³TU@]a_x0012_çÛ_x000E_U@`_x0013_6¤u_x0019_U@_x0013_íð%_x0015_úT@ÒÄVÖºT@¡_x0007_1uU@l_x0001_Ë_x0002_:_x0014_U@_x001E_6¶4ÞÌT@¾¤_x0004_ô_x0003_U@_x0005__x0018_ø}óT@îµÐ_x0002_#U@_x001E_Üm&lt;JÄT@J%ØT@£_x0002_!õ£çT@_x0014_/SbU@\ÙÁ(U@¤_x001C_xÄòT@îk_x001C_	U@ßOoÒÕT@Õ4_x000C__x0018_±T@á(£¼?U@ù%_x001E_¬ýT@¢m._x000C_âT@÷bCª_x0001__x0006_ÇÔT@_x0010__x0005_åÀT@ÃÇm@5U@_x0018_HêñT@ÊécõÓT@Ï&lt;u_x000E_U@ÇìR±T@©åmä¹T@C§_x001E_wãñT@Õ6d_x0010_ó_x0018_U@w{Ç_x0002_ø
U@Ç3/H_x0017_U@&amp;|_x000B_D÷T@S_x000B__x0015__x0013__x0004_U@À¼Î`_x000B_U@_x0017_çX7U@¨_x001D_ÚÊÈT@ðî¯¡\U@_x0002_mðëT@_x0006_ªêþÄT@± `U@ÝIËdßT@q_x0007_ÍÉ_x0017_ìT@Yu;4)½T@J_x0003_XL_x0016_U@;@Úæ{QU@8¥_x0018_AÊT@¢G««_x001A_U@&amp;×k@¾T@ùñ72ÍúT@ûÊørñT@ãfé_x001F_F£T@_x0001__x0002_4Ëô_x0017_dÀT@`J4§ÉT@B'ec_x000E_¬T@Ñ¯](òT@Xð_x000C_P~8U@âµ¶_x0008__x0015_çT@_x000E_/%3ÊT@Ö_x0019_)Üd·T@TvJ^´´T@4%_x0013_&gt;?U@õ§C_x000F_b¶T@¡Q@Ï¸T@Ê¾ÅìT@­ñ_x000E_e_x0018__x0005_U@|h]k0U@(ëB_x0016__x0018_U@^Âµ)U@lê"_x0012_ãèT@Îa`_x0003_gU@WA__x0016_ÓT@í£¢_x001C_¢ÇT@_x001B__x0013_ÞøèT@82«úÒ_x0012_U@¸ð¶`éT@²°n3U@Êv_x001B_7 .U@húù)_x001F_ÉT@¯×¸T@E@_x0016_æ¾T@¥Ç×_x0010_.¢T@' UöÇFU@zï_x0003__x0005__x0008_dU@_x0019_[ï_x0001_.U@è¶#_x001D_U@7S_x001A_+\U@£ÿ_x0013_w¶BU@x.ã¾_ÔT@qÐ*â]ÚT@ÊrO
U@ÝõÃGæDU@zN¥_x0004_LU@5¡"w&gt;U@,çtkf@U@_x001F_¡®_x0002_§JU@z_x001E_Ô_x0005_V:U@^r8¼_x0007_$U@m_x000C_Täm¼T@4Ü_x0001__x0006_U@xV¯_x0015_'_x0012_U@¢y_x0017_/ÿT@Z·671U@_x0018_&lt;ù¶çT@CS_x0017_CkúT@ÅÓ(BU@_x0010__x0014_:(åT@pú_x0013_ùË_x0014_U@ÉhÕc_x0002_ÐT@Cö5[YU@Nß]Ú®ÞT@xá6Z
ðT@@&amp;Ç'PU@_x000C_NÿzééT@AÑís½ØT@_x0001__x0002_MmáD_x0008__x001A_U@O§_x0007_©¿T@¶£éC»àT@X/DÝÖìT@Ø5_x0006_ÑÜMU@éÔïß&gt;U@KãBfªXU@£Õ(}ÂT@»ô_x0005_U@Ù2«¶_x0005_U@K6Æ¯EU@}Óðõû©T@÷íÿÙØT@¸QîJ*U@_x0010_©Ä®_x0004_U@K,%ï_x0002_,U@ñ	ò_x001E_4U@ÑÉª_x0008_U@æ_YXáZU@Ï­hJ!GU@6_x0004_ýRç U@ë_x000F_:4ÇrU@ø`Æ»_x0004_U@ÿ¼ä«ÙîT@?Êbû.U@©ý_x0002_ööðT@ÃíeliU@ ¤åp'U@½èÜ#U@_x001A_oòT@úJ¹VóT@Ú_x001E__x0004__x0005_#jU@_x000E_®ÏN_x000C_U@ 1	ï1U@¾_x000E_ô'áT@D0ÁrÅT@÷~_x0001_N1U@ªÜBü_x0011_U@üBòº_x0002_U@øÆ£C_x0004_U@ZÎßéY_x0015_U@È-n³»T@*_x0010_ÛõäT@_x0003__x000C_=æUU@&lt;$Ëä_x0008_U@$tJùT@ï_x001F__x0016_c þT@ä³8_x001C_U@ÒÐ£½­2U@½_x0019_XSÇT@e&amp;Ô_x001A__x0008_ÈT@¹q_x000E__x0016_#ïT@ÜµeXølU@_x000C__x001F_SpaU@¡)xÀ/U@Å ©ÕT@w%Â7_x0002_U@ø9£9_x0010_U@­k_x0016__x0011_U@_x0017_Ýö7èôT@Î=F"U@V_x0002_(q_x0017_RU@¾m_x001B_ò±9U@_x0001__x0002_)ØNùmU@fãæÝf§T@øüä©ôôT@ØXµe_x001E_U@ÑD_x0011_ëT@,ûO_x0013_áT@ö§Å½N)U@Ùw?!FU@
ifU@&amp;_x0008_Î_x001D_º_x000B_U@_x0010_lû|¢ÙT@Ww]¹õT@_x001D_¯I¦6(U@_x001B_ÇxûT@ç¡Î4'_x0010_U@Æ
b}§ëT@LD$%üYU@¥TãÑðÂT@Ãe¿²âT@Óîb _x0008__x001E_U@_x0001_YÛT@÷ÛÃ/X_x0006_U@æ¿¤ÎSæT@Kp2BJU@_x0016_¿_x0011_ÔÎåT@^at@íT@úvþAvÙT@r§^ËT@­±DBeÖT@ëMÎhìT@s2$h_x001F_&lt;U@\j/Ü_x0002__x0003_ßGU@&gt;_x000E_{wÞT@*­¤`½T@ö_x0012__x0012_ðIU@qGª[¯T@*Y!$Ñ_x001A_U@_x000E_4&lt;:=U@C5é7U@·H±Ë_x001B_U@,ÓÏ!_x001A_ÜT@EU6@OMU@_x0006_HÿT@9õ©kÒT@¦É_x001C_9AU@bñ5ÝHU@6¡l»VU@Ú¤êT@_x0018_H_x0016_õïT@_x000F_&amp;ö¨_x000B_KU@_x000B__*_x0017_ÍT@ê¥&amp;:&amp;U@_x000F_/6©_x001F_U@àcÎçI_x000F_U@_x000B__x0014_ºMÓT@;èOä5äT@ð_l£ÎT@_x001F_*º_x000E__x0001_HU@jïz_x0019_©T@0a²KU@o_x0010_÷$_x0013_U@ÎR½{ZU@_x001E_Õ¯_x000C_üéT@_x0001__x0002__x000B_#ÎâF-U@;t_x0012_M U@ÇúP=U@øØÚØ`U@ß[ûIC'U@Á­+Æ"U@t'ËucT@¿¼_x001E_PO­T@àdPO	U@_x001B_v%2_x001B_0U@¹&lt;[ÔßËT@_x0011_û´¸ËT@_x0007_È6t¦®T@+V)q5&amp;U@A_x001E_¡Q_x0002_U@~1Jµe#U@{V÷T@³nû%ÇþT@:_x0008_²Á%U@¾÷u8³T@l]?Ù×T@=LýçT@_x0002_¾Û¥U@_x0018_ÉØ÷T@Lº¾x_x001F_U@¶!}é£ÛT@w;þ¦ÜT@³Uf$_x0016_U@b&amp;
t/U@ç±L|¨_x001B_U@a©,U@ÔÞ"Ã_x0005__x0007_|oU@QúKrÝT@¸_x0011__x0013_'&gt;U@_x0010__x0019_)\-U@_x0015_P0øÚT@PÚq92U@Ë*My×;U@I;ÊRêæT@~{r°_x0019_U@¶@/Ý3U@_x000B_!¤_x0007_k_x0003_U@Ä_x000B_g¨78U@ýÏóÓG_x0004_U@¶îd_x001B_ò%U@¥õÎí?!U@¿_x0003_³k&amp;@U@5_x000E_	beõT@_x0002_wQJtäT@®ïWO_x0002_3U@Óïü^U@_x0011_.ÃÎT@±U"öT@'«_x0001_a_x0002_µT@?_x0006_íÍÖT@_x0004_ìe¥P_x000F_U@;_x0018_f_x0001_U@_x001D_ð_x0013_ÿBüT@âÕI_x001B_
U@ÿûÚ4)_x000C_U@«oKíT@Aº0]U@Å¿5_x0012_U@_x0001__x0004_*Âµ:çöT@6_x0011_Ø¤R_x001D_U@ÙíXËÓT@ó_x000F_ªlþT@;$íªËCU@\ÜAw
U@½JÛÜbæT@1}äYEU@_x001F_©)_x0005_óýT@7_x001A_Õ
lT@}j_x0003_À_x0004_U@#eÖ¤	_x0016_U@ ÈÞ_x001F_&lt;U@«É­NôT@j»àç_x0007_U@ý­ÖÆ¨xU@*´èRU@`gI¶R×T@ä0_x0012_êíT@nZ_x0002_P­_x001E_U@ó·_x000E_Q_x0011__x0003_U@HB$s½ùT@plt¡ÝT@ñ_x0005_Oo"U@õ_x001A_&amp;5U@¶_x001F_¢óÑT@V[ç§ÍT@_x0011_F_x0019_«Ø	U@Å/_x0005_¯úüT@p4|ßÉT@_x0007_¶6ô×_x0006_U@|"S,_x0003__x0005__x0012_ÝT@_x0004__x000F_aö¨_x0006_U@_x001E_)ú_x0012_¹T@×O_x000E_á*U@q²%C[åT@_x0002_iaª_x001C_U@XtÒÍøT@_x000C_¤br¬T@Âz\±çÛT@Àã¶s_x0005_U@ÅHiÑ	U@_x0005_^¶_x000C_U@RmYú°tU@äJMx_x0011_U@Z/CFÕT@½üÏ*~U@_x0001_q`¸ÿT@&gt;³v_x0007_åÿT@_Ê/ã]úT@ÈÉl°JðT@ÃÕ _x001C_»_x0013_U@´}ª_x000F_ûT@GÅÖÒ_x000F_U@D¹l_x0001_7_x001F_U@_x0006_¿ù«\¸T@ ±ù¦¹&amp;U@'È_x0016_·AU@\ø·_x001B_ÞT@à÷_x001B_WÃ T@wQ6_x0003_U@0H&amp;_x0001_×óT@¯_x0017_À]êgU@_x0003__x0007_xE&lt;i$U@_x0013_-5ýT@jùÕ¾ÛõT@_x0017_ÊîT@yù©Á¶ãT@k2ßgkÁT@_x001B__x001B_é£ßT@±ÇbÅkU@U_x0002_sä_x0010__x0008_U@RG_x0006_V;U@L_x0004__x000E_álCU@«Z3i_x0005_ãT@9_x001A__x0016_ëNU@¹.	gõ¬T@ûÅu_x0015_U@^òY%_x000E_U@|AC¹Á_x0012_@HÇìbh«_x0014_@Ýï½à_x001B__x0011_@:²Å_x0003_é_x000B_@_x0003_âµR__x0018_ù?ÔÛ÷ßµ?_x0001_@_x000E_ö68hyö?¤HW_x0011_³ü?_x0004_Pl´ê_x0012_@_x0014_9_x0019_)¾á_x0010_@_x0006_7Lh&amp;_x000F_@doT_x0001_F_x0013_@|JØæÃ_x001F_ï?à_x0013_Û_x0016_F_x0011_@_x0008_9À_x0012_|_x000C_@xÇÛb_x0004__x0005_ÿ¹ü?_x0003__x000E_¹nMR_x0012_@S_x001F__x0001_ÇPö_x0010_@zõ_x0004_ùãÉ_x0014_@Îáît§_x0011_@ó÷%â`_x0005_@c_x0018_æç_x0014_@_x0012_æJ¬Î_x0006__x0002_@ ÂÖ¤u&gt;_x000C_@þõ^öI8_x0012_@d1O_õÊ_x0012_@wQ	=Q_x0017_@|T_x0019_uï_x0010_@PÇT©8_x0006_@,¼ _x0001_+s_x0013_@ü&gt;+_x0013_÷r_x0015_@
R_x001B_CÉÞ_x0015_@$Ém4_x0010_@:¡V_x0012_6_x0011_@´á­þ¹zê?I`é 1_x0012_@Vû"V&gt;ë
@Pt²Þ/¾_x0006_@ 5GÍ1ä_x0006_@Kà1~Ò_x0004_@vÂ8¾p_x000B_@_x001D_ö
û_x0014_@VTfñ_x0015__x0015_@ª_x001F_ _x0005_Ë_x000E_@J®Vj_x0011_@èDmm_x0010_@ÖVõç¦_x0003_@_x0001__x0003__x0002_Â²g _x0008_@_»Ôxf_x0014_@g=¸k?_x0015_@6_x0013_üã¿8_x0006_@LHÈÿÊ	@|Ï_x0011_µ¡_x0014_@Ø_x001D_¦ß^m_x000F_@ìa3s&gt;_x000F_@®ø]Qxè?+ûí_x001D_ë_x0014_@{zÚ#_x0010_@_x001F__x0013_^7_x000B_i_x0011_@b\Phe_x0012_@_x0019_7ha_x0007__x0012__x0015_@ÄÈþFÔ¡_x0012_@ÈW§_x0005__x001F_n_x0014_@-&lt;Lï£_x0004_@_x0010_oðØF_x0010_@ìùªT_x0015_@ .^_x0008__x0010_@¬Lþ_x000E_úý?ä êº­ª	@_x001C_´L_x001E_½_x0011_@ÿ¯_x000B_	`_x0010_@Tîæ_x0013_@_x0010_µÔÓÆ_x000B_@ä¥_x0016_Xa_x0011_@|'¦äB}_x0012_@1·Ê¬lß_x0014_@8b@_x0011_@Æö_x001C_ç_x001B_õ?°­+_x0002__x0004_ê÷_x0010_@^£Äóü_x000F__x0013_@_x0006_kÂ¼U_x000C_@_·Eø«_x0012_@6¼³ë_x0007_@_x0010_½G2ø_x0010_@D8z»¯Ü_x000B_@¼e·¬"ú_x0013_@Æp@BÒ_x000B_@õ,1á'­_x0013_@_x001C_ì©V__x0012_@_x0005_âp_x0002_ä´_x0013_@c^¹¬ìS_x0013_@þÒeÛèò_x000B_@Ùq+Yô_x0014_@XHÁc
@_x0012__x001E_®i±_x000E__x0003_@Lod_x0007_Í_x0001_@5ê_x0003_&lt;_x0014_@A\L_x0013_@Ì³e&gt;Í_x000F__x0005_@øð_x0003_x@_x0006__x000F_@Þ#Óh_x0016_@8~ßS_x001A_À_x0007_@­ÐVÕ _x0015_@}zÈ_x0014_Ì+_x0011_@öÆ!¨]ó_x000F_@_Êóí¹N_x0015_@GÖøKÅ_x0012_@&lt;lÉ_x001E__x000B_@³u[ C¶_x0014_@R´]³|_x0012__x0011_@_x000C__x000E_Ø§çBñJü?Öa_x0003_$Y%_x0016_@}_x0002_q:Z_x000C_@^Bei_x0010_@(vxa¡_x0002_@®q_x0016_Ùe_x0012_@Úõëª9_x0008_@u_x000B_¼*o_x0012_@ïL_x0016_cñ_x0001_@^Ëã,æ_x0005_@_x0001_'aÔÑ_x0012_@_x001D_5pT_x001C_Ø_x0006_@Äà_x0008_µ^	@&amp;»3á3_x0008__x0011_@MÜãx_x0012_@g_x0019_f^_x0013_@ÌS_x0007_õæ
@éÖòÅ_x0014_@4kZ¢ì_x0011_@ÌPÿ:_x0013_@.,/ßð_x0018__x0012_@_x000E__x001F_Pô­âÿ?æ_x001D__x0002_b_x0001_@?{)r_x0005_é_x0012_@aFL£ôo_x0010_@_x0017_l_x001C_q0_x0012_@bKî7M_x0013_@Î¼q©Õú_x0007_@Q¡ló_x0002__x0005_@äl%ÿ_x000B_@ÿ´£[_x0018__x0004_@j7_x0011_+_x0001__x0005_i_x001B__x0016_@_x001D_ø3_x0008_Ý\_x0003_@Ô"V_x0005_­!_x0014_@_x001B_ô_x0003_XK/_x0016_@FYèÒ%s_x000E_@ê_x0010_®Eø|_x0016_@K@_x0006__x0012_Ù?Üà¨
!ç_x0013_@|_x0019_k­_x000E_@rçKÐ[_x0004_@ÜÜ_x0015_n_x0013_@_x000E__VC´l_x0002_@¢_x0015_®_x0011_
@Ú¨ÍÛ_x0010_@¸¶ú[2m
@ËfEê°_x0013_@|CìþQD_x0016_@_x001B__x000C_OvØr_x0014_@´Ô&amp;`_x0001__x0012_@©¬ð_x0007_@_x0011_²ªwþ_x000E_@ìïçÈP_x0005_@n_x000B_E}Oï_x000E_@q_x001A_	q¿,_x0002_@÷_x0008_á;Uµ_x0014_@U­àçDÖ_x0004_@vnL§þ?Ûs§_x0006_@`_x001C_W,^û_x0008_@_x0001_ë_x0001_&amp;Lø?t_x0012_GÁp_x0014_@~C&lt;Ú _x000E_@_x0005__x0008_í$uM_x000F__x0001_@kpb_x0018_Ë_x0005_@_x0002_î5¢_x0013_@²L_x0011_Dÿ?qÈ4ód_x0013_@_x000B_nY½_x0004__x0018_@*ò'ÒN_x000F_@ËuaÈ_x0003__x0017_@©7¶_x0016_Õ8_x0011_@±«ê¼2_x0014_@xaÞ0_x0010__x0007_@u= º_x001D__x0013_@&amp;_x0001_ò8W¥ö?u_x0001__x001B_n5_x0007__x0012_@lãèZì?Ûwu_x0018__x0003__x0015_@ëÝ²%ì²_x0012_@V_8äA_x000E_@_x0006_LÔ|Qa_x0014_@&gt;Ð*Ã¿_x0001_	@&amp;Â%
-Í?l÷öAe_x000E_@tBî(Lä?_x000C__x000C_¬L&gt;_x0004_@Æâ&amp;Ú²Ä_x0011_@_x000F__ð§&amp;_x0015_@_x0015_7éXkK_x0011_@Þ^_x0002_¬oÀ_x000F_@ßób$_x0010_¯_x0010_@ìi¥Û2_x000C_@D_x001C_gÜä¥ò?u*_x0018__x0003__x0004_»Ù_x0014_@Jd_x0008_f`_x000B_@ór¢_x0002_c_x000F_@_«f¢y_x0014__x0006_@/èlX%_x0002__x0001_@õ!ê&gt;ªI_x0005_@ê_x0003_4ndÑ_x000F_@t_x0013_³´_x0003_@$^h8þ?B¬Õ¼_x000E_#û?é_x0005_È½QU_x0010_@_x0002_1§^¢'_x0010_@}¢_x001D__x0015_´0_x0015_@áb,ãþ?0C8X¥S«¿E©þÉóº_x0010_@¶à¶fI_x0004_@7¹{×_x0001__x0010_@__x000F_7þõ_x0010_@²_x001A_XS¹_x0010_@ èÔµö_x000C_@r_x0001_Þ`&lt;Z_x0007_@|À_x0011_Ã¬_x0011_@7Ë_x0011_Ô_x0005__x0004_@_x001A_8E÷æF_x000B_@äI7ÐUù_x0012_@i¹Ì_x0016_@ Ë=qÓ¨_x0008_@ÃGr³_x0005_@zÕYÔ7Ë_x0016_@C+_x0011_c_x0014_C_x0014_@ÇfÝ&amp;mÊ_x0013_@_x0001__x0002_ Mb_x000E_@Øïê_x0004__x0001_L_x0012_@Njzý?å
mç25_x0003_@äR_x0004_ËÅ_x001F_	@Ó¸_x0008_qô&lt;_x0017_@°§,°m_x0004_@¾
â7|ù?×À_x0010_Jc_x0010_@ÒÈêï@_x0012_@¼EC_x0013_@9«ïGÅY_x0011_@¾ànO	@&lt;Ã÷ãLú?#_x0008_ñáFa_x0005_@¯WV=Þ_x0011_@ÜÙ²_x0003_ï_x0012_@2·èZ.s	@I_x0008_Ü_x0013_@_x0001_»N3_x0010__x0011_@Ú;imj÷?Ö2,Ùá_x000C_@ö[­J_x001A__x0001_ÿ?Øîò_x0018__x000E_@¤_x001B_¦ìÍ_x0003_@çcVÖà_x0003_@L=?÷_x0010__x0012_@P[ijªI_x000B_@®o_x0013_ê_x0013_µ
@_x001A_,ÎÃãVá?Ã²27{_x0018__x0015_@È@_x001E_C_x0006_	_x000E_Ò_x0010_@.úôwù
@¨3Z½y_x0003_@0`åÜ±ù_x0011_@þ7àY_x000C_@þl½í_x0007_¶_x000E_@_x001B_·öq)d_x0015_@_x0004_¹_x001E__x001C_E_x0010_@$Öæ_x0006_Ã_x0008_@À_x0011__x0019_p]_x0013_@ôv¨_x0012__x0008_@Â_x0018_Ú_x000F_@æã±¡,_x000B_@Á_x001B_tyÀt_x0011_@¦X|XÎ_x0010_@ _x0001__x000F__x000C_?½_x0003_@g_x0002_t)	@¬Dè_x0015_E_x0007__x0016_@¬Í+{_x000E_@ë_x0005_ú[¶§_x0010_@á(ÔÇ_x0007_@_x0003_IqjKÞ_x0016_@z'6¤)ùä?Ë2_x0019_PN_x0010_@]ó_x0008_0¤õ_x0015_@.-_x0004_ _x0010__x0015_@À$H¡Õz_x000B_@·_x000F_Ät_x0017_@{Mä÷Ê_x0015_@d6Ø4Ã_x0013_@¥Q]ÿ¼_x0013_@-_x0001_õQ:Ä_x0012_@</t>
  </si>
  <si>
    <t>a7476ff102382bd58f6ac644c00c345b_x000F__x0019_,ÊsK9_x0011_@_x0011_}÷î__x0001_@¼¯ª¨wX_x0008_@+ØôóB_x0004__x0014_@BJ©Ïà¦_x0012_@ ·Ê_x000B__x001F__x0005_@^æÞ_x0012_._x0010_@ð_x0008_¥gØý_x0013_@æÕ_x0007_¤~
@_x0002_:û¤K_x000E_@D®AüGÑ_x000E_@¶_x001C_¶_x0014_mà
@K6ç_x001E_G_x0012_@_x001D__x0019_ÐªLÓ_x0013_@ëó#_x000F_È_x0011_@_x0008_¶-_x000C_@_x0002_@_x0013__x001B_+
%-_x0014_@ºXü.¦_x0015_@÷^×_x000E__x0014_@H4_x0012_iÈ_x0017_@þZc+_x0006_@¸JH#í$_x0011_@P&gt;z+é_x0006__x0004_@*_x000B_ß_x0005_ñ?_x0018_ÿCÑ\_x0019_@_x001E__x000C_p'ß_x0019_@ óu|_x0011__x0016_@ -ë{_x0019_@ÞÞÊÏ
ú?Ùk81	»_x0015_@Ò'_x0004_]"_x000E_@M5_x0003__x0001__x0003_{=_x0010_@7fÜÓ_x0011_@_x0008_4®n_x0004_¼_x0003_@Ë°_x0008_¶(_x001C__x0010_@¾oþ_x0018_7¶	@yåO¡_x0011__x001D__x0012_@æRÃÍ_x0002_@6ìÃ_x0012_P_x0011_@W=_x000B_|ÿ_x0010_@nÙìUß	@2ãÃþî_x0006_@î_x001A_nlË1_x0013_@_x0001_Â§6¹_x0012_@ÀÃ/ëù:
@î_x001A_0_x0019_ï8_x0003_@Òó5k1_x0016__x0010_@(RÓ,ò_x0012_@Þ_x0016_õX7ý?xù_x0018_­êô_x0011_@ý_x000F_+µ_x0011_@Ì_x0015_@Jü÷?®*óeZ_x0015_@èK£°´þ_x000F_@ðYÆ
_x0003_@ð.-¹?_x0015_@pTrë¹_x000F_@Ã´&amp;1»ð?ïÛ_x0013_á_x0005_@d×a¼äó_x0015_@î»¶¡Ñ_x000C_@[ÀÐä_x0010_@¢Ö^¸ÛÝ_x000F_@_x0003__x0004_ zW´_x0014_@´_
¾6²_x000C_@@å2_x0010_sâ_x0012_@çVòó r_x0007_@_x0016_/_x0006_ñvå_x000C_@²ÇHã_x0013_@_x0002_Ìôu)_x0006__x0015_@¿xëJ_x0006_@Ê_x0007_Â_x0006_6i_x0001_@ÖÑ_x001D_Ïøü_x0012_@$¸ÉÂpó?&gt;©ª~_x000E__x000B_@¿ðc^P_x0014_@.°ÇHÁ_x0001_@6$5×·_x0007_@J)¥z	S_x0011_@Zûñ5ÍÙ_x0008_@Þ_x0004_/_x001F_üeø?¸·ù©!	
@(_x0004_½Ht¥_x000C_@o·Z_x0017__x000F__x0012_@3B0üÜ_x0017_@[?sc·_x000B_@þL_x0007_eÊÿñ?¿Ü_x0015_8_x0019_4_x0016_@kM_x0018_ú¥_x0016_@mý
$_x0013_@TÑ	hbÄú?µÔ®E9_x000B__x0010_@{Â_x0012_B|_x0019__x0013_@p)3òì_x0016_@§ðIx_x0003__x0005_Ä_x0004_@BîØ+OÔ_x0015_@ LþB_x0004_@(}å_x001F_¼ÿ?îRz_x0002_»_x0015__x0014_@_x0003_\Ðæ¬Å_x0005_@Âøà^(Ã
@Ñ_x0005_ÔX_x0016_@ª_x0010_¬H¬Lð?U^Ú%!«_x0016_@_x000C_2#GK _x000C_@_x0004_I_x000E_¶þJ_x0008_@_x001B__x000E_=º_x000C_@_x000B__x0001_k7ñé_x0002_@¤~_x0007_ñ_x0010__x000C_@À4ó=76_x000F_@&amp;õP_x001A_CÙ_x0011_@T´zM÷Å_x0002_@ö=ø$¥r_x0015_@÷ÈSgâ_x0015_@{×Ph0_x0013_@$3Q5à_x000F_@ªÄ_x000F_M&gt;Êû?Â~_x000E_¸_x0006__x0013_@R6_x0019_¢w_x0014_@,gÀZÞJ_x0016_@_x001D__x0006_ca0_x0007_@«_x0012_Yh_x001D_X_x0014_@__x001B_ _x0011_@n_x000E_	°_x000C_@þ\e¤_x0005_@ «9N¼_x000F_@_x0002__x0004_¼±±0u _x000F_@ýgHbð_x0013_@&gt;.ì©K	@Dç¬_x0010_»Æ
@&lt;_x0006_Nènô?_x0006_(R «_x0015_@_x0018_«_x000E_`_x0015_@ccÖ¹S
@Áoñó_x001D__x0011_@yu¯_x001B_z_x0013_@z}j¸¥_x0010_@wW0ã]ú_x0005_@_x0008_2©_x0006_;_x0013_@_x000E_!ÏW4_x0005__x000E_@'_x0001_}-5	_x0013_@{_x0011_%ã?-_x0011_@Ti1MSá_x0011_@*ZjÓO_x0003_@(ÐWË_x0008_@¦_x0018_ÐÆ_x001A_Ý_x0012_@](H&lt;_x0015_@`õ_x0017_QfÞ_x0007_@ÀöX3­_x001E__x0014_@_x0010__x0008_Zoû?õ·îSF_x0014_@Ébç×*_x0007_@ð;,Yü&gt;	@y7aØÒ%_x0017_@k·á°'¸_x0016_@O&amp;E{_x0011_@Òâ%_x0001__x0010_h_x0008_@¾R`J_x0001__x0003_&gt; _x0011_@[¦B _x0006_@&amp;MZeë_x0010_@ãA0Zæ#_x0012_@äT.
Þ_x000E_@H_x0002_JóVô	@÷»F (0_x0001_@_x0014_Ó8Q_x0001_@ÀMòH_x001B_¬_x000F_@éë¤nr_x0016__x0017_@ü
?_x000E_
_x0016_@P_x001C_øõÙ"
@ZÔæ¸¶_x0008_@_x0004_Ã.­/_x000B_@_x0013_2(e)r_x0017_@®_x0019_Ìo_x000C_@B©üí.¤ô?_x0014_øø¼Ï_x0016_@Õ8°`w_x0005_@dO&lt;ÑÔ_x0014_@Ïuû[@_x0007_@Má/^¾Â_x0010_@sÅ-p_x0016_@_x0018_ð¿Â-?
@jó¨\¾	@¨Q¥f`_x0006_@þÔf_x0005_J_x0008_@$ôÑ¾_x0014_@_x0019_ý³QÐÑ_x0002_@ów±/_x000E_@8F$_x000E_1	@E¦yá_x0005_@_x0003__x0007_º¥_x0006_LG_x0017_@h¼Û Úéõ?âyf_x0012_
@æ!i&gt;_x0004__x000B_@ØG0½YÍ_x0005_@g# óh_x0012_@4F}_x0010_·_x0004_@Tà1áoí_x0007_@ôÉ_x0003_¡.Â_x0015_@£¨ÖÜ_x0019_Â_x0013_@_x001D_PzCÿy_x0010_@¸ÿÁX~_x0007_@_x001C_¿_x0002_¶O@m5UoÇ×O@nÙ?+ø¤O@^a_x0013_2ßO@¶_x0001__x001B_ÄO@'L¿ØÈO@n½&amp;æþ^O@&gt;³]_x0012_/_x0005_P@ÖÒìmsO@ðåÚò_x000B_O@ûÜ+_x0011_EjO@|_x0001_e¢ìÂO@lÙÉ/ÒO@ìUÍP*P@È_x000C_îf®O@ä¹úSüO@¡&gt;ú 1ÊO@òFd-¬aO@bm_x0002_ðO@çPJÓ_x0005__x0006_±;O@;üçfÕO@_x0001_6{lÊêO@L¤K0O@æôÊg+ÓO@¸ä/7rO@_x001B__x000F_Ò_x0003_÷@O@éÀù½O@Ê«0)O@/Ì¹pû_x0011_O@xÚ½þ_x0001_P@:ÌCO@¾åãÛ&gt;_x001A_P@PÂf_x001A_e0P@kí°ÖgÅO@ÚzTÿ6æO@_x0004__x0010_©ÑO@ìjÒ)¦ÁO@Õþ*D%¢O@!Æ,úÞO@k*#Þ¿O@tBp_x0002__x0019_øO@¹TJ&amp;"O@fcß&lt;U O@æ{PO@N_x001B_Yà¼O@)µëäÀQO@4«Aq¨O@»@ÍIkO@fÌ_1 O@J_x001C__x0006_ÝîO@Î$AìãO@_x0004__x0006_Û4l5ÁO@µ_x0005_Ö¾3O@/íËøèO@öIêCÅ_x0016_P@D_x0008_ÊÇÉéO@_x001E_ºY_x001F_çO@U`õñMO@ãÿdº¬_x0011_P@3_x0011_ _x0012_PO@å_x001D_ª\,P@ðl¢pÉO@.ùx© O@3R_x0012_3R_x0010_P@þ®lG_x0010_O@Ò»ÞÑrO@%_x0014_tIO@F´éÇuMO@^_x0006_;ëLO@_x0018_-±_x0018_ÆO@»j_x001E_î_x0002_P@­_x001A_Ãl£ÐO@:ôyK_x0001__x001C_P@¦r86MÖO@¢Á(ÃhO@_x0015_XäÖvO@EæéÜ$°O@LÂ_x0015_Â	RO@Ð_x0010_=OI_x0012_O@gÂ	¿_x0003_O@Â_x0011_¡ÒËO@_x0006_$ÝµèO@´Uå`_x0002__x0003_¥£O@üåÕbb\O@Nky	O@â_x0016_h¨ËòO@c&amp;}}ÚO@Éë	¬\_x000E_P@(og_x0013_· P@¾Í×íO@×Þì³O@JB­­_x0001_²O@£=­·]O@ÆÏ{#ÁªO@_x0017_1&amp;_x001A_P@%ù_x0008_CåO@êìÔs¡@O@õ:$_x0012_JëO@_x001E_°xÎO@X?1ïO@wjS_x0010_dO@( Ã_x0012_8O@rþ&amp;*O@¼|ã_x0004_À_x0018_O@3%&lt;ìIO@¶6¾p]ºO@Ñ_x000C_J[¼O@ôÿè_x0013_GêO@_x001B_ê¶é_x0003_O@q¨aÜlÌO@Å
\Ê{O@B__x0010_e_x0004_P@m;&gt;_x000C_àÔO@ë":_x001F_`O@_x0001__x0006_KQ_x0003_"ÂO@_x000F_ìD_x000B_eO@oÔý0¦ØO@_x0004_Q-_x0015_mO@ÚC`4TO@ÿá0O@õ~¯áO@]3¢|b_x0002_P@:º|êrO@ÿR¶_x0004_P@_x0007_øíwÇ§O@×ÿ-_x001D_ÕÚO@_x001A_ _x001A_½jO@ä¨|(IO@E_x001F_;!_x0003_[O@_x001C_æãjX¶O@w9À¸å?O@ÁQC(O@¹§ZÂ¨eO@=ÊÄþ`O@_x0005__x001E_«6zO@3RdñTO@P%]×àN@b5¤ÄO@O7I_x0012_ÉO@2Ù¬O@:{Rï3O@Ê)/ðÒO@íf_x0005_a³ÌO@à¼½Õ'O@\ØÀÑ¼O@øO·_x0002__x0003_QãO@o.»6ÓmO@qc¾z_x0007_P@^
åò_x0017_àO@ü*F_x0011__x0014_P@bpü_x001E__x0006_ÐO@_x0004_!ÎÞCÔO@LÞ%_x0016__x001C_O@Ú_x0006_/¨nO@WWe&gt;O@ |DNO@,M¡èÊO@_x0011_ÿ¢KlO@â_x0001__x0007_Ãÿ$O@._x0014_Wq×O@=÷É_x0012_P@î¤¶V¦O@?~®p÷úO@¦-ç[_x0012__x0005_P@í?µ«?9O@ø2$Î&amp;O@@ÅøÉÛO@B_x0013__x000F_½ÛÑO@yVã(^O@z_x0001_¡þ!O@Àp&lt;ÀO@l+A_x0006_[O@Væa/ÿgO@¬C?ÙzO@Lúi-£O@=PEö\O@ôÃüÇü}O@_x0004__x0005_©ú½)O@eÄ_x0002_D_x000F_P@9*Ós ÍO@GÞ¯j¨O@Õ_x0011__x0011_TO@igÇÎuO@J¬aÈ´êN@9ò_x0007_vO@kgðl_x0008_P@»åynO@_x000E_ìõè%_x0008_O@N»_x001D__x0004_pO@c´ù'_x001F_O@[:_x000E_Â©O@oÄpç:O@ï´û_x0012_]ËO@Zì¼³_x0001_P@÷³_x001B_¨ÕO@/3_x0003_fÐNO@¹Ûµv´O@®ï_x0016_£
ìO@,_x0019_V_x0006_P@^ÙAâSO@,{Ú_x0008__x0015_P@hã2Y_x001D_P@³{GO@_x0008_»wt_x0004_¿O@Ãð_x0012_ÕÕäO@? j_x000E_mõO@1÷²zÏO@çÄÚ*BöO@º¸r__x0001__x0003__x0013_ÚO@ªäû@âO@_x0013__x0002_A_x000C_^_x0016_P@t%ÁÏ0&gt;O@¬FÍV_x0003_P@ù{´ïæ&lt;O@0_x001B_îìO@È®_x0017_#
P@N¤½éÿ_x0005_P@Åäú®	1O@Ov7_x0018_-µO@_x0018_P[e _O@ _[AçûO@z*6ÄTO@õFl6_x001C_¡O@TIF'I_x000E_O@F_x0012_'S_qO@#_x000E_\/ÍO@ï³VO@:ÏêWyO@Íû®a_x0018_O@þJk¹P(P@ÒwÉ»kO@Ùqà03­O@íÊ2ÞÓþO@ÑÏ_x0010_"iO@J_x0019_,­DO@z}ØÖIO@w_x0019_n:³VO@ú+­¸~+O@ª"Nk_x001B__x0006_O@&gt;¶µxÝO@_x0004__x0005__x0014_
Ò­ãO@ÆãX_x000F_ÀO@Ý»Fþ"bO@_x000E__x000E_Y®^|O@à§íÖ_x0003_P@_x0007_Ý&gt;xO@áÈ_x000F__x0002__x001A_¬O@â«{ØOO@o \CèÜO@Ô%­MDO@ÇòÒ_x0010__x001B_nO@_x000C_jþ)ñ2O@_x000B_#_x0014_ÙñO@	!Å÷öhO@'ýD_x0011_5òO@í÷_x001E_Õ5§O@_x0012_Ðà
\&amp;P@O_x0011_&gt;·VÿO@Nó_x0005_rO@_x001C_ê_x0018__x0010_SO@þW¾t_x0018_YO@=õnøW¥O@t_x000F__x0008_9ñO@_x0001_`C_x0013__x001E_O@_x0006_ùuÆ_x0018_P@æ\9»_x0003_©O@¦»B_x000E_ë_x0015_O@__x0004_¯O@H
ÑE¾ÖO@í_x001C_¿_x001A_¤O@0Ü£AO@âPM¼_x0001__x0002_WvO@rO_x0014_ÔO@z2·R¬O@ßlGÿ;O@&lt; _x001E_÷çO@ºë&amp;KåO@O¬Ê	P@®Uâºg¾O@__x000F_:¯`öO@_x0016_X&amp;|O@Å3sXO@&amp;}%»O@k¿+M]«O@¥±_æí1O@£U¶~¡O@î_x0017_¤g¦&lt;O@?
Üë_x0014_P@_x0015_·
ýO@ØØfO@/_x0005_1Ö©¯O@Lj"E=¸O@Ü_x000F_O²®O@p¹{y¼O@ü§_x0007_Ò-O@îåP¶{O@%ÇÛËm_x000C_P@·Ö1_x0004_óO@&lt;P®EÞO@÷¶6s_x0015__x0018_P@h=ì&gt;NÐO@aDu _x0015_ôO@ÅòÚ_x0002__x0017_üO@_x0002__x0004_mBO_x001C_|_x0001_P@Ø&gt;_x001A_O@a¦æ_x001D_©xO@ì¦Ü4ªO@yg_x0015_ÔsO@7]ÏOO@öÆµ@O@üPTuX³O@	í¹6í_x0003_P@vM¥àO@é2ºf%_x0010_P@fP4Z/O@®.Ä¹_x0004_P@·á_x001F_v}O@gÇ¥S_x0008__x001D_P@Ö¹_x0007_ü­âO@_x001E_	BHïØO@2§×_x001D_ÇO@_x000B_Õ_x0013_ù9O@wÃ2Fµ¾O@hª%_x0008_õO@coh_x0006_øO@i_x0014_èO@ãí&amp;µ_x0004_O@_x001F_Ä«´°¢O@ø#j}«_x001E_P@W¤IAH´O@i£íÎO@Ö/_x0007_&amp;öN@6sî°ðO@_x0006_xã¬îJO@lÅÛ·_x0002__x0005_îÛO@ØÃÅ-xO@rk_x0017_O@£¸_x000B_å³_x000B_P@è&gt;cª;ÉO@b4% tO@æ)ÌÏ_x0003_O@d_x0001_ÕO@S ºzæ[O@ÄCøqÝO@·è^yßO@X¸&amp;q_x0003_O@_x0010_oB_x0014_P@_x000C__x0002_ÂO@½mF,O@è6_x001E__x0007_ÃO@U+æù+½O@í_x001D__x0012_çïO@	_x0018_O@òøÖ	vO@±_x0004_ß²_x0012_P@_x0018_K¨/_x0014_FO@_©_x0012_O@·É­_x0007_ðÇO@an_x001F_c_x0019_pO@_x0018_ÔÝåêüO@°  T
0O@±4_x000C_lO@´·¶&gt;@úO@Aò¼ôÂàO@þ&gt;VË_x000B_P@ÊÏ|ÐVKO@_x0004__x0008_NÖ^_x000F_Î±O@7òA_x001F_ù¦O@$f_x0001_5ÿ_x0006_P@_x001E__x001E_è_x0013__x001D_®O@÷jáý_x0004_O@#ÇD_x001B__x001B_P@²_x0007_×ßªçO@_x0012__x0014_&gt;D÷£O@É%ê_x000F_ÊO@÷Á=;6oO@Ü_x0018_t9"P@HÅ}ª_x0005_P@øüq_x0015_?_x0001_P@¯_x0006__x001F_¹O@Õ}©_x0003_;O@qTñ&gt;_x0015_%P@4_x0018_«t&gt;WO@¾rD! P@¥eA±O@Ò[
j¨6O@W_x000C_Ô#ÆBO@`¸Ê5_x0011_¸O@^0ö_x0019_öÁO@_x0013_J_x0002_4_x0016__x0012_P@d èoZO@»Û¯_x0005_}O@ié¡O@ÇGÿèbO@a?Dt2_x000B_P@h÷@þO@f|x+_x000C__x0011_P@4Rç_x0007__x0008_¶-P@ÆÛµÊWO@_x0002_±_x0005_õFO@?*_x0007_ºO@_x001B__x0010_d_x0001_O@ú9o_x0008_tO@_x0013_J·_x0019_JO@_x001C__x001C_¢gO@Oº	FÃO@
Î_ki#O@ÝBúùSO@_x0019_NT¼«O@èªX97O@\Ì¤DwO@_x0010_þu`©²O@_x0004_Å:øtO@/u¥^¤O@²_x001A_ö=¦ÝN@a3|ÎõÞO@èf_x0007__x0017_êçO@D}_x0003_ÅO@[FeÚO@¯Óð-îO@¦F]Æ¦YO@¢¿_x0013_Ü'P@,ZÓÑ]VO@ Sûc7P@M_x0010_\×_x0006_zO@0×yáÔÄO@îY@awcO@_x0010__x0002_
_x0018_ÎO@7çaë_x0014_O@_x0001__x0003_m%Í/p_x0001_P@{?zvÛHO@·Úi\­O@Ã3@&lt;v÷O@·)ï_x000C_UO@I¬(__x0019_P@³`µÄKO@¥Äb8_x0005_&amp;O@ÎIâÊ£ïO@À©T_x001E__x0006_ùO@K_x001C__x0013_â_x0008_P@ù£ÛÇùO@þ_x0012_iåºO@$_x0002_e!ûN@eê_x0019_ È_x0013_P@[{¥H)-O@½ºwa¼O@U=¹ýO@_x0001_=_x000F_oóN@g&amp;¡_x0001_gO@ØGÐö_x001A_O@&gt;$"©Ò_x000E_P@R3XõwO@ôlå|ðN@_x0013_´Àc~O@c2óA¦µO@ÅO@_x0006_yO@µÍ6_`O@ü¢Ü}|_x000F_P@ðê4ÇO@sJ_x0012_$WøO@uÌ_x0005_T_x0001__x0004_O@_Ctì³O@_x0002_~QV­¸O@Ë#fêô¶O@,Dæ $P@´"ìO@×_x0012__x0011_¾h	P@KlEO@d6Ýá_x0001_P@_x001E_	Ùa5O@_x0015_½¡O@Ë	¯_x000F_5#P@ð¯1è;_x0007_P@c¡è_x0017_1_x0001_P@µó_x000E_*ÙO@_x0018_·¿"Ð_x0007_P@)¨_x0017_À_x0014_
P@:Ù½`_x0017_P@w¬¢¸O@lJ"¶AO@H3XúÑO@ü¢Ø_x0017_qO@=Ö_x0019_þO@&amp;lêÌ¥O@ã_x0015__x001F_Û.	P@WG_x0006_UöO@_x0014_ö0^d»O@ëÕ§c
P@c£·O@¸_x0008_8ôO@ ÿ_x0004_ÆO@åÞ¢D_x001E__x0003_P@_x0005__x000C_eÎá_x0001_O@¶/¯úýN@_Ý|(¯°O@_x000B_Uº_x0014__x0006_O@C0f&amp;bdO@EÌ-6Ù4O@Öà_x0007_ú_x0002__x001F_P@	í#_x0012_G¯O@&lt;øðb	_x0001_À(ÚlÂj×ø?È32ùâ¿ ó_x0003_Ûí?_x0018_½_x0006_2@/á?(aUnUáä¿°_3+)é?àù°¶_x0004_@øßóQÒð?h½/~Äý_x0005_@_x0004_^K5\_x0004_@`[_x0015_D¸®è?ôÝ
%_x0018__x0001_@°¶]çÒÑ?à_x0018_ø
öØû?ÛIsÏÓþ?&amp;u&gt;Ò³_x0005_@(¡_x000F_,á?_x0016__x0014_(&gt;v_x0013_ÀèëFèl°ú?_x0008_ÉÉf_x0011_íè¿0Kè;ðú?°éÿè_x001D__x0018_ä¿Ò¾2_x0004__x0005_Zïë?_x0008_Ç±+ÕÚö?Ô¬S+³F_x000B_@ _x001B_xQkÝ?x_x0003_´&gt;¸åñ¿ _x000C_&amp;¬ã:å¿pîã_x0008_.ð?|n£¥hó¿À;Ú7èñÔ¿ê_x0002_»R_x0006_@|aÏð@_x0006_@(¸ËÐNùí¿à£_x0018__x001F_úÉ¿ø\6_x0010_·_x0010_ô?äw4É{mò¿H_x001F_c¿%J_x0004_@_x0004_£*_x0005_¿tpÀÜËDø¿ðýiõÕ?ØI%_x000C__x001E_ú¿lN'1~º_x0001_@t_x0007_k±ú¿_x0004_êU¹î?Ú;¬§F_x0004__x0002_À´^²¼Cú¿ê¯[°cÃ_x000F_ÀÄ_x0014__x000C_!þ¿Û=ÊÈå¿_x0018_[÷'_x000B_÷¿_x0010_©7Â_x001C_è?H7~:â·_x000C_@_x001C_¹iÂ¹	À_x0001__x0005__x0001_&lt;á&lt;¸_x0016_¿dÍ+¦Ñ8_x0003_À ?Z{^mË¿0·8¤Ýé¿À_x001D_DCÀ_x001A_ù¿ ¼®Ly×?&gt;£_x0017__x0018_)¬_x0004_À x7&lt;7,Þ?`¬S6ëÃ?ì_x0004__x0008__x001A_¤Â_x0005_@p}N?¤
ù¿î3Xùª_x0010_Àðc_x0015_¨g_x0001_ÀúÜGÖë_x0005_À_x000E_\¢ôò?4F'íÎ¥_x0002_@`Kïd°
Á? xÞcû­_x000B_@Ø°cþ,û¿äªÕ_x0016_Kè_x0006_@_x0016_¾£õÝ_x0011_Àà_x0011_D_x000B_r¯Þ¿ _x0012__x001E_uÉ?p:_x001A_Ê_x0008_@8_x0007_ÒÛLê¿_x0010_¶_x001E_e+ÀÚ?_x0001_üÜ.rþ¿_x0001_ý_x0013_XÃÛØ¿Bq¼[7á¿`_x0008_Óïá]Â¿Æw6ÿù?@_x0004_sÿ_x0002__x0004__x0001_¡_x0005_ÀÊIÝ_x0001__x0005_À·_x001F_»ÏÀ_x0001_ÀûeR£J_x0012_Àz7%å8	ÀðêÇåú¿È_x000E_&lt;Xÿò¿Ð¤_x0004_bè6Ô¿Þ°J°_x0014_ù?øéælÃ÷¿_x0018_,²¡_x001A_ÿ¿0¼q%BÙì?wtÂVÐ±?ÈpÔl_x0008__x0011_÷?øÃØSã?x.µ¼?9ñ¿Ú0V_x000C_À¨¾_x0016_í_x0011_Àp_x000E_¬-n=Ö?ÀÍ5ã_x0013_Ò¿4Ößh1_x0004_@fÎwaÇ_x0003_ÀXÃm¢_x001C_§õ?ð,b_x0018_Ðõ¿_x0002_.Ç_x0006_ÀØÛJ_x001E_"Òü?Î_x0010_ÿòÁ_x0018_	Àoé«
@àNUI@æ?¸_x0002_MáG_x0016_ó¿Å§Í¸kö?_x0014_¾|.xo_x000E_À_x0004__x000F_p°_x000B_JPwí?_x000C_Â¾_x0013_ò°_x0007_@Ðô_x0004_AÇ~_x0003_@`_x0010_®!Qò_x0001_@Å&amp;Äð¿_x0018_u_x0017_ëHÅ_x0001_@_x0018_à!4ªZ
À_x0018_8=ñ0_x0005_@àÉDC_x0003_Æ?¼Á\¤$_x0006__x0007_@Ð_x0002_Y_x0019__x001B_æ?hÁý´oõ÷?À¨ _x001F_blî?Ó­S²_x001A_þ?i9ÐË_x0007_Ò? "þ)Ùyý?H6ÉA_x001D_üô?È%Efà¿`/_x0002__x001E_ÒÆã¿_x001C_Eµ°ñ¿_x0018_è?®Kcâ?ÐR·D®	@_x0008_ÌÌ8_x0004_ÀØöW/»û?@d,¥éÅ¿°ºþ¹ð_x000B_ÀÀ²_x000B_¡ýÞ?öÁºâ_x000E_¥_x0010_@_x0004_«Ï2§rä?Íµ_x0006_@&lt;Àéòe)÷¿ð¿¿c_x0005__x0006_Ó_x0005_ÀpvÝ_x0016_ÀÙ¿x$_x000E_Ýì`_x000C_@}n_x0016__x0018_V¡_x0012_Àx¶Þ)¿÷ð?ÀA_x0004_êBÝ¿Ö=§þ\"_x0001_ÀèH°_x0005__x0005_@À_x0001_dQHè¿_x0018_£¦ÆÅØ?_x0004_ÔS=L_x000E_@_x0005_'¿*:;_x0013_À´\dæ_x0005__x0018_À`6agMë?( [_x0019_À_x0002_@_x0018_kè^Dÿ¿@x%85³¿_x0018_±_x000E_~(Zð?X(ßÛ°&gt;õ?_x000C__x0005__Ð®8_x0004_@ çv~_x0014_ÀtYÀúâ¿_x0013_¡¢_x000F_ù?pÙTW)Ú?_x0005_/Ë8ô¿_x000C_óÙ_x0015_¹__x0008_@`¾ýÓ_x001A_Øâ?_x0005_f9m?ú?jÿ__x000C_a_x0003_À@)]_x0013_§¢_x0004_@àY_x000F_x[ï?ÐGvá²ò?_x0001_	_x0004_Íj±.?_x0005_ÀÀ7Â®Ï?ÀÜFúÚéÝ¿(õP&gt;Úõ?ÐÎ(çTô?p_x0006__x0007_Ô_x0001__x0018_ê?°ªØÛªØù?_x0001_L_x000E_|DG¬?L¸m_x0006_õu_x000B_@&gt;ÝJf¶_x0014_À°÷dtÂgô¿ü_x0008__x0002__x001B_Ã_x0013_ÀD
²óQø¿ðñ°í
êü¿_x0001_L¥Ù3_x0010_@ l2av,_x000C_@h³¸Äà¿_x0001_ÎSô6gþ?àZi{
ê?@ÄòÉÓåâ?ÈAû	_x0008__x000F_@p]ñm¶&amp;Ð¿_x0014_.-!_x0011_@_x0008_Ê_x0016_l_x0008__x0010_@¸/z}¾ð¿Àô_x0002_éþ?_x0004_æ®åÏz_x0003_À8@Ê¦
7õ¿P:ðíÎÖ¿7µ+30ï?_x0001_HÞu]ÉÁ¿x&lt;LW_x0001__x0007_mòë¿ðÊ|»»oô?Ð^_x0019_G¾_x0010_ï¿8òd_x0016_ä_x0004_@À_x0001_ºpfÜ?_x0001_cJ3¥ßÌ¿Xß&gt;Üôöû¿Àøh4íÝæ¿Ð_x0016_ApÝþ?_x0001_*ß;½ý¸¿0[_x0015_èÎhÐ?@6ym_x001A_ä?zÇtW²?LÏft_x0006_@`_x0005_C©G¶_x0003_ÀP_I÷ì¿°_x000B__x000F_4ñEé¿°_Ù]3à_x0012_ÀppÆ³×?vgÌ_x001C_·_x0015_ÀPÛìÖ_x0018_!÷?&amp;zI_x001E__x0011_@ íËïÉ_x0002_À kr_x0017__x001F__x0004_À Ü.Ðo»æ?0t_x0001_i;ß?0_x0003_q¼QÄ_x0003_@°"$ÅÉô¿NÎhX¬8_x0001_ÀÜ¤,Ôø_x0010__x0002_@@R¤dÒê?0NrSllñ?_x0007__x0010_ WM!v©æ¿_x0002__x001F_^´Ò_x0016_Àl©¹¿_x0004_@pvPõ¸­Û¿ð¿ñ¢øX
@ÌùEj¶9_x0015_ÀH`ÌÖ§ßá?P¥_x000B_eå?üxqm"_x0002_@êôøV¡_x0007_ÀÀ_x0007_÷2å? ë$e¯_x0007_@ nõkù×ù¿èÈ~©_x0014_6_x0002_@è_x0003_ã_x001A_à?®Y_x000F_µ_x0007_S_x000E_À_x0008__x001A__x001E_6*ñ?_x000C__x0006_õCZlü¿_x0018_'PEHó?ws7Ð0_x0010_À¿_x0003_îqy_x0001_@¨ÁsÉÆ_x0011_ý¿1	OäÒ¥_x0011_À`9²Ü_x0007_@pü(F»¿ÙÈ$	/_x000C_À08YC^ø?_x001A_YÎ)×¿xµ3_x0005_ç_x0003_@ìÖ_x0001_É«¿@×³ M_x0001_ÀPÞË_x000E__x0003__x0006_µDî? ¡_x0019_¾ÿ?$_x0001_~«_x0006_À¼³=+'_x000E_@è_x0013_|«Qó?õIö}¾¿rDL&amp;+_x0002_ÀÔ_x0002_õÿ¦_x0001_@&gt;LÚÖØ»_x0001_À_x0004_RÊE_x0011_À'ªü ü?P¨_x0014_Úewö?¨_x0004_½¼-ë¿|@§:_x000B_û¿¬(UÎëäô¿ôkæ4bï_x0005_@_x0010_,Ó`ã_x0011_ñ?P¸D&gt;oÞä?_x0010_ÍW_x0002_ú_x001F_ÿ?P/¡ò5_x0005_@¨cqñÅë¿5ÿ~.'Í?&gt;%§±ì_x0011_@D¡î+_x0016__x0004_@_x0003_"ykVú?_x0018_âà	ÌÌ_x000E_@X~/úª´ÿ¿[_x000B_°_x001F_o_x0002_À&gt;uNC_x0004_À_x0003_C.éY_x0005_@_x0003_ÕÝ¸«·?°"²vnFã¿_x0001__x0005_Ø3ºË8åý?¸ùï[_x001A__x000B_@ÞZ®s!_x0006_À¬6_x001C_ùÈV_x0002_@ 4'_x000E_l]Á?Dñ¥+oh_x0010_@\ÇL@ú _x0005_@¸+t[d_x0011__x0006_@ÎÝÃØ·	Àh è_x001D__x0007_`ÿ?pÑI`.Ø¿&gt;T
_x0003_@&gt;L_x0015_f_x0006_Â_x0007_Àü?_x000C_2_x0007_@_x001A_y_x0013_Ø_x0007__x0005_Ààk£_x0006_I&gt;Û?p×44w	@fÓ	ïF_x000F_À_x001C_WÌèZ_x0001_@hÄ&gt;eÆ_x0006_@ÀNOEU¦¾?¨_x001A_é7Dö¿xè_x001E_dÊ_x0004_À dªº^ã_x0008_@Ð_x0011__x0011_Á%_x000F_À&gt;â¾Pe_x0019__x0007_ÀÕ_x001C_!_x001D_{_x0002_@@êóÁlm²¿îJÐµ_x0018__x0010_Àøa×à_ë_x0002_@ÐáíCÑò¿`^_x000B_½_x0003__x0004_;Ôç¿H_x000E__x0006_GòLù?_x0008_Â?Ô@:_x0006_Àx¤æJX&amp;ò? ö_x0013__x0001_«ý?ÜÝ×obã_x0010_@X2äT_x0002_û?$sÖÖ_x0007_@v_x0006_d\_x0007_À°­_å×
@&lt;ç­£¤L	@¼¾!¸Î_x0004_ÀpQrÔò?üÏRáÖ_x0002_À0_x0013_é¦}_x0011_@àÓ«ê»¼ê¿L\3 _x0012_û¿üR×¬¢ó¿^òè©â_x0001_ÀëTÒ_x0004_çç
À_x0008_,ýØl÷?_x0008__x0007_Ø»ô._x0001_@Ò£àà_x0010__x0013_@,_x0001_Ç_x0006_©_x0006_ÀÌ¿_x0005__x001E_åJ_x0007_@_x0010_iÎMM©Ô?Àg¾õ_x0008__x0011_@_x0015_O_x0003_uù¿_x000F_TyÐc_x000C_À_x0010_&lt;U)wí¿ÐcN®Ô_x000B__x000C_@T@_x0001_í*½_x000F_@_x0006__x0007_é_x0001_Û&amp;G_x000B_ÀìZd÷_x0004_@_x0010__x000B_(ýÕ¿òPA_x0011_&lt;_x0002_À4p¯nõ_x0001__x0008_@Ò3pj:_x0005_ÀÀËß¨J½É?°UPô7_x0006_@´üÀ¼Z¹_x0005_@Ä[tC_x000C_	@X_x0015_tÀ_x0008__x0008_À¼·_x001C_Äÿü_x0003_@0¼ýÄ©o÷¿àÑìµÈ¿_x0013_Y±mü?:P§:5_x0011_Àà4	EeÄ¿8,[Væõ¿_x0006_6£r_x000B_ì ?_x0006_ioñì¼Ë?_x0018__x0018_å}{_x0004_Àà%õôP¼ì?_x0003_UGZ_x000E_@xÅ/Ù4ö?\e'6»_x000C_@PXúãzõ?¨_x0006_»æsï¿Øæê_x0001_~Æá¿À¡ùl±_x000E_æ¿ðW_x000C_XÍ_x000B_À@{&lt;UªÓ?0yPk_x0002__x0006_£_x0008_ò?yxÂA_x000E_ _x0010_ÀC!{¤_x0008_ÀàúÆB¿ý¿ aX`rMý?Ð_x0017_` ÷Fû?ð
2²_x001B__x001B__x0003_@¨XñË¯&lt;_x0008_@ãBÿ8_x0010_ÀH7µ«Wñ¿Ý#{_x0004_@´_x000E_À_x0002__x0005_Xû?Ì[V¢Êø¿Ðó_x0002_~?Ìý¿H_x000C_VÙâö¿0T­Á_x0011_òÿ?$ÁRÛD_x0003_@tævâ$_x0007_ÀÌMjó«§
ÀÀ(_x0011_}Òó?ÀTÿÜ	Í_x0005_@æ'5_x001D_oä_x0008_À_x0014_NÐ_x0017_K_x0001_@ð(¿Þ§¬Ñ¿_x0005_ýGöQò?8_x0001_P
nªó?ÐáVïæSò¿ð­{Dñï¿ _x0003_ºc#Ï¿pT]_x0007_äÎç?@_x0019_ÌÛrÝñ?¨¡¥¤(ü¿_x0003__x0004_È&lt;_x001E__x001C_eø?_x0019_Ë\¹?8´göøü_x0002_À m?_x0008_z³ô?_x0008__x0013_DD¦à?¸_x0011_äè ø?Ää_x0012_ÿ¶«_x0004_@P-é_x0008_!_x0008_@HÀwÊ+`_x000F_@øò2¾÷?Ô¡:eÔÙ	@\_x000E_Ä¬_x001A_é_x0005_À_x0003__x0010_Ö_x001F__x001E__x001E_w?àîFÁ¦¹÷?àë_x0002_µìUð¿ì	h(_x0016_·_x0008_@Äª\_x001D_L_x0005_@,¡Ç%ý_x0002_@¬0_x001B_Éèþ¿¬mÍhÝ_x0004_@"EiiË_x0018_ÀPª¸Pç¿6Ø_x0008_~äp_x0012_@ Ï¡é_x001B_ë? o¨§BÓ_x000B_@_x0016_ÆWÝ¿D_x0008_À¢\Mg_x0007_@à®_x000C_Ü÷_x0007_@pp
­
aî¿Tºi{*Øõ¿0_x0001_2_x0004_fUç?pðt_x0001__x0005_6+
@_x0004_Jé¾_x0002_g_x0005_@D	H=;_x0004__x0007_À@µÆ_x0002__x0008_ý?`Ìì¦u%Æ?_x0004_Zí6é_x0014_þ¿¨Ãl¥~ì_x0004_ÀPU%4OgÓ¿;5_x0013__x0004_øó¿D,| bk_x0003_@ü_x001B_ùý¥Ú¿&lt;ý_x0012_ð?Ðð Ú ²ß¿Ïsße
õ?´É ',	@°8_x001E_÷E*è?¸_x001E_wî_x0001_
@_x0001__x0012_at}¦¿°ª_x0018_;Ó?pÆJÐÒÏï?D¾Ð¹°_x001B__x0012_@ _x0012_mÐNxü?0O_x0010_A3Ü_x0010_À25Î¯H_x001F__x0010_@0TL©á¯ì¿Þ^ãäu_x0008_À¸Àb
ø¶_x0013_@_x0010_²Í°Í¯_x000F_@Ôª_x0010_oJ_x000B__x0001_ÀXS_x0012_\ûð¿èÐöÎãö¿¦F
më_x000C_À_x0001__x0003__x0001_Dëèú~¿ÀßÑð¹é?xD_x0007__x0001_@_x0008__x0010_Ç-6_x0002_â¿-I_x0005_`T@Ùèûõÿ7T@PØÔ£7T@ow%EpÎS@§¸©ª_x000C_T@P`}ÉËÃT@çn°ÓôqT@íÔõ_x0019_ST@Âç/±RfT@_x001A_l_x0011_ÛS@u75MT@Ä³÷2_x0004_ T@W}©QT@A_x0011_ªÄ_x0006_!T@ &lt;DÝT@ýÿÿÿ_x0004__x0001__x0001__x0004__x0001__x0001__x0004__x0001__x0001__x0004__x0001__x0001__x0004__x0001__x0001__x0004__x0001__x0001__x0004__x0001__x0001__x0004__x0001__x0001__x0004__x0001__x0001__x0004__x0001__x0001__x0004__x0001__x0001__x0004__x0001__x0001__x0004__x0001__x0001__x0004__x0001__x0001__x0004__x0001__x0001__x0004__x0001__x0001__x0004__x0001__x0001__x0004__x0001__x0001__x0004__x0001__x0001__x0004__x0001__x0001__x0004__x0001__x0001__x0004__x0001__x0001__x0004__x0001__x0001__x0004__x0001__x0001__x0001__x0002__x0004__x0001__x0001__x0004__x0001__x0001__x0004__x0001__x0001__x0004__x0001__x0001__x0004__x0001__x0001__x0004__x0001__x0001_ _x0004__x0001__x0001_¡_x0004__x0001__x0001_¢_x0004__x0001__x0001_£_x0004__x0001__x0001_¤_x0004__x0001__x0001_¥_x0004__x0001__x0001_¦_x0004__x0001__x0001_§_x0004__x0001__x0001_¨_x0004__x0001__x0001_©_x0004__x0001__x0001_ª_x0004__x0001__x0001_«_x0004__x0001__x0001_¬_x0004__x0001__x0001_­_x0004__x0001__x0001_®_x0004__x0001__x0001_¯_x0004__x0001__x0001_°_x0004__x0001__x0001_±_x0004__x0001__x0001_²_x0004__x0001__x0001_³_x0004__x0001__x0001_´_x0004__x0001__x0001_µ_x0004__x0001__x0001_¶_x0004__x0001__x0001_·_x0004__x0001__x0001_¸_x0004__x0001__x0001_¹_x0004__x0001__x0001_º_x0004__x0001__x0001_»_x0004__x0001__x0001_¼_x0004__x0001__x0001_½_x0004__x0001__x0001_¾_x0004__x0001__x0001_¿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×_x0004__x0001__x0001_Ø_x0004__x0001__x0001__x0001__x0002_Ù_x0004__x0001__x0001_Ú_x0004__x0001__x0001_Û_x0004__x0001__x0001_Ü_x0004__x0001__x0001_Ý_x0004__x0001__x0001_Þ_x0004__x0001__x0001_ß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÷_x0004__x0001__x0001_ø_x0004__x0001__x0001_ù_x0004__x0001__x0001_ú_x0004__x0001__x0001_û_x0004__x0001__x0001_ü_x0004__x0001__x0001_ý_x0004__x0001__x0001_ÿ_x0004__x0001__x0001_ýÿÿÿ_x0001__x0005__x0001__x0001_e*gÜ}T@ð§Y_úfT@_x0016__x0004_ÞýíS@È&gt;+ôä~T@¿}æ¡­éS@mO§ß_x000E_T@4«Ñ³ìS@_x000C_½/%©S@?ÿ²ÿâS@h7D6[´T@ß\qþÓøS@
_x0016_õ_x0001__x0002_tT@_x001A_%»-T@ÝøvÛ'T@É¯ºï_x001B_T@@Ï_x000B__x000C_»¢T@óÔÓ__x0006_T@3«Ã$_x000B_2T@_x0008_({	ÝS@Õ+
_x0003_ÓS@ßw3Q4"T@_x001D_¤ÃÜbT@9û_x0017_T@	]ÌwïS@ñháe_T@ªnÆã_x0017__x0005_T@Q8,KT@R~¿_x001F_º'T@î _x0019_¿X8T@nÄÁÞ&gt;TT@Ìý¢]ÙáS@_x001D_$L\?sT@
	BºS@Ág_x0019__x0019__x0013_T@fi-*_x001E_T@±8&lt;_x001B_/_x001D_T@Ö»_x0016_ÂOT@éÊêâ\T@-Îv
êT@í¸%À¬¨T@*£ÎáUBT@½¸_x0012_;_x0018__x0001_T@,vRÏ=%T@_x0002__x0003_3Ï_x001B_ßÅÐS@ö®_x0001_NI:T@õñO;qT@ÇZÿCT@µª_x0015_ÒçS@E4âÈíìS@\)@Q4T@_x000E__x0007_M._x000F_ T@.I^ÒT@ó­þ_x0018_VT@\/_×«T@åÌåhc_x000F_T@³õõ¯ôóS@íwçAõ_x001D_T@ _x0014_
-T@¨yÿnT@¿Êzã_x0013_T@»4''|oT@ç²_x001E_T@_x0011_Ã%ÒT@Ì«_x000E_Ç¹ÎS@¯bè aT@_x0010_¶úc_x0002_T@&gt;F_x0008_/T@ì_x0008_êÈùÃS@Üîgÿ¡&gt;T@±Û4/7T@þ
_x000C_¾ÉS@Ç_x0001_òuS_x0016_T@¨X0_x0010_T@§ûa/+_x0003_T@yê_x0007__x0001__x0004_6T@ÌÙ"_x0002_§ÌS@í³:,£ñS@SfûnpT@ù¸_x001F_¨løS@tAS|iÍT@Qí¥Æ®sT@n9vldXT@ýØtjçQT@ä$`z-¶S@G*3®=_x001A_T@4|_x001A_XT@n]#ªT@wÅ±_x0007_T@·_x0012_{L1_x000C_T@gpcAÃÞS@çÖ=i¡¶T@&amp;cÕ¥ìÄT@¦vk@ÀT@¿5W½«áS@d_x000F_¹_x001D_DT@_x0017_=¡Ò{T@F çÊª_x0005_T@_x0010_ÉÁ°_x000B_T@£!i·T@Ø_x0012_§_x0003_vT@â\}_x001E_¡_x0002_T@6Øn6bT@ê°Jx_x001C_æS@îFw÷XÕS@_x0004_½_x000E_À)T@_x0015_iErT@_x0002__x0005_Î*©^¾ÁS@_x0001_ßØâ_x0011_T@!*+r-T@Â_x0008_j¼=T@
°_x0013_f¼S@e_x0007_y¡¬@T@_x001F_ê.WÑS@PK6ú_x001D_yT@»´+[9T@Z_x001C_AGð¬T@_x0013_ªbFôêS@û&gt;_x0012_&gt;(T@k_3Ö"T@6øtÿGÊT@_x000F_8ÁæÅ¼T@Ö	7@ET@´°~Ù¦T@¡¨_x0002_ZªùS@^ t¸uT@tåúsçS@Í_x001E_­õ[T@C`)_x0013_XvT@ÇQúÛíS@,3l¨WT@ÜÇ_x0013_ßS@_x0007_À_x0010_&gt;ZT@5$
ûà/T@jË_x0003_GAT@C¿hi_x0004_QT@fm_x001D_¾_x001C_T@©PÅS-¨T@_x001F_Xx_x0001__x0003_2¼T@ÇÓ_x001F_Ü¦T@22 _x0014_;¦T@dS9ÜVT@t_x0003_CpT@¥_x000F__x0019_XrT@1þ=èëS@ZK_x0005__x001B_yhT@¼©Ñ© gT@D5W÷ST@Ëµe_x0007_éS@M½_x0015_­rT@¤__x001A__x001B_üS@WýºE(T@Ì°mçÍÁT@£Ãñì¸LT@bòM\z|T@ì°ü*Ñ_T@4»Æ_x0002_²TT@âÎ_x0010_Ä´µT@_x0017_
^"T@¯WÝ°}öS@¼.õö'T@êùÄÝ_x0002_T@_x001B_¨»äS@Ö¤Ñ_x0003_wèS@UrØkT@_x000B_·Â=u]T@OÚF&gt;F_x0014_T@_x0001_ UtT@òÚ_"ß6T@ª¬_x0015_ì_x0001_2T@_x0003__x0004_=Ñ_x0015_âuêS@_x0004_É~¬±(T@\_x0011_vÝÍT@o_x0002_ÕF#T@q_x0016_hË4dT@kûï%"hT@÷=â"ÖS@ZµâÎ+T@H­òj_x0002_
T@+F70&lt;_x000B_T@P0S_x0004_T@æ_x0006_®ÃL_x000E_T@_x0003_2Â¾S@áÿ¼T@B_x001B_Èð_x001E__T@%M_x0012__x0008_^T@_x0003_bzBÚS@Þì©_x000F_T@KFbª¤_x0015_T@ç¯_x001B_}ÃÇS@H_x0001_]ÜòyT@%_x0003_²"
:T@;t(Ë×T@:ÿ_x000F_fHõS@îå6NTúS@F_x0001__x001F_LÖúS@jö2_x0015_D)T@Óå)dKñS@Z&gt;3¢.T@áú¤uòT@Þú%&gt;î°T@g¢_x0001__x0002_ÿøS@Ì_x~ÛT@TÞë_x000C_?_x0017_T@õýÊïì_x0006_T@qaðS@&amp;üá_x0013_à4T@ZåËlÝ_x0019_T@Ãï_x0017_ó_x0004_'T@²?ZÑp_x0004_T@_x0019__x0013__£T@"UMìpT@-_x001B__x0010_.àUT@2u_x000C_­üS@(f¸H6T@_x001C_w&amp;£lT@îÃÓÀr;T@¾¶SýS@£_x001A__x000C__x0014_wT@ê¬Ð8T@T;_x0005_^ÂdT@â_x0003_^_x0001_)	T@°@³_x0016_é¿S@ ñEaÒõS@º¼XÏr3T@PÔS2[T@bç_x001C_á_x0005_T@_x0002_,_x0015__x0018_âîS@+7V_x0003_T@ÃhîÿFHT@Ø®¿v_x0015_gT@[_x0014_TFãS@GéµÖVT@_x0001__x0002_æôTü×S@_x0001_óåü)LT@õ?©GT@a×¶;T@õx¸ÐF[T@6(I-_x0015_T@çõõkvHT@ÇUcäIT@´©1zT@5ôî¸q!T@ï¾_x0001_6 ðS@I_x0012_ÌóI_x0012_T@ð_x001A_/UàS@@neT@-G)_x0001_*GT@é/ä=±T@×¿5$&lt;T@_x0001_H¹a0T@UKknT@Cè_x0006__x0013_f T@ôi!_x001C_£ÿS@æ¹nÈ´^T@INüÕ×_x001F_T@Ry_x0005_`°_x0002_T@û¨Uk¥/T@¾1T©¼þS@_x0017_%amã±T@_x001D_òü³*T@³¼&lt;GòS@Ú«04T@_x0017_sPòÜS@_x001C_!_x0017_$_x0001__x0003_XUT@5|#Í;T@òÊ_x0002_½ZDT@mªì_x000B_Ó0T@_x0017_{äèô®T@ÞJÞ"wT@",¥í5T@ñpmq·T@±¡&lt;Ã5FT@V[£¿!$T@¥\(VXT@ÚsÖõûDT@'àï¼óAT@TL´%«T@_x0006_/n&gt;å_x0017_T@ÑÔÉVoT@Ì¥±_x0019_Ê¾T@mB@¦¯T@Ý§¶ªm_x0019_T@·[^õÍÄS@´c{e1ÈT@6|_x0006_¡T@kDo_x0010_ì,T@¯~{\NT@{º³AÚ3T@QÎ_x0018_Sm1T@_x0013_ð_x0004__x001C__x0002_ÏT@AÆú÷ºäS@á}K4T@jÚUãT@­P¶®ÞeT@_ØLÇT@_x0002__x0003__x0006_¤!n_x0007_T@uÞk_x001E__ÙS@éÆ_x0006_T5T@á
U-	´T@3*ÕÀzT@zØF÷
ËS@äÑ´{T@&lt;ÙK(T@­6Y_x0015_nGT@¥ñ_x000B_Z#®S@_x001C_UjFzÞS@¹_x001A_ºVñRT@î¨p!±T@_x0016_/Qt_x0001_÷S@`ÕÖà|T@¢¨üø
T@_x001A_ì§_x0011_T@á¡ lî÷T@h_x000C_LýüT@²¬3Þ:T@au_x000E_¹m_x001C_T@3¢r ­CT@õ F"Â	T@,@_x001C_ÃI,T@^\du,PT@ð_x0007_5]ô¹T@(|¨riT@cGó;T@®±:_x0004_ºmT@¬&lt;Ê3éT@"&gt;hÎýS@ï%®_x0004__x0005_éET@oïû_x0014_]T@Bk)i6&amp;T@ÓmMÈÁ_x001D_T@I\}T@_x001D_âªñ9CT@,Ïs\vFT@¯çÕëþËS@8w²9kT@ø_x0003_üh
T@Ý»_x0011_v_x001B_T@½T_x001F_uÀIT@oè&lt;*T@f
R_x0001_áT@BÜ_x0018_T@dÕþ_'QT@&amp;[¢ö|T@òÊ_x000E_FïþS@ò÷Zº'_x0002_T@M_x001E_ò_x0005_+T@_x001D_Õ_x001A_Ì¶cT@_x001E_ÐÜ ×©T@Vô¨^ËT@fè _x001C_[?T@ß`_x0013_ì{ÑT@t/ì§T@_x0004_ëDFµT@çÂx
_x0011_T@¢
òúÕ_x0004_T@ÎU­}~T@'¼;_x001E_OT@_x0019_
ä$T@_x0001__x0003_ÛwLRT@âc	à iT@_x0003_S_x0012_r´GT@ý:Î )ßT@­|G ²T@&lt;_x0003_RL&amp;eT@hðT_x0019_3T@õKÆÃeaT@gÎØ±ø=T@×ÿ+Mq&gt;T@eÃS_x0003_ëÔS@ÌN¥_x001E_üT@rù_x0012_)÷TT@C_x0017_9ZAT@ek2_x0012__x000C_óS@°Ë_x0010_íú_x0008_T@íYüÑ#T@ù,P_x0004_T@2_x0015__x001D_ÂW÷S@Û_x0002__x000F_Jm^T@³TÛ¥T@
iKgäT@_x001E_á?*_x001F_T@_x0010_W+ _x0012_T@à©`Z¹_x0016_T@·Ò+ ÎMT@57_x0005_qÖT@_x0011_¬_x0015_g,ÆS@¸_x001C_ó ·NT@°Ùb_x001F_9T@_x0012_øËTûS@Ý_x001D_¡_x0004__x0005_È%T@3%QÒ¢&amp;T@ÔvÌyT@à2DÁ:JT@_x0015_¼_x000E_ÐôS@÷¡ñøwT@$ Û°Ã,T@lËØ¹*ZT@éÅª#T@r2ÏKý_x0003_T@_x0002__x0003_zæ'ÁT@R:·U=T@_x0002_Õ	T@®@\T@ Å¢Ç!T@gÓ·ctjT@C3¬ÀØT@_x0008_{E_x000C_k{T@1l_x0004_Õ_x0017_T@Ò_x0001_	ÑW¡T@-_x0019_b¥T@wÑ®_x0003_T@Ú6:_x0010_àT@ð?C(NT@_x0016_Gì _x0011_»T@ö_x0010_nñJT@Ö×JVö£T@kIÏ_x0006__x001B_T@þ_x001A_²pòT@Ñ_x0007_³H^&lt;T@[/)áXT@ñ?_x001F_æèHT@_x0001__x0002_ñ8¦ü_x001E_T@j_x0016_#_x000C__x000F_lT@_x0016__x0006_%mT@ün_x0008__x0015_õ_x001A_T@&amp;N"ÝhT@]j_x000C_SuT@ÜG_x0015_62T@`:ý_Ò_x001A_T@LH5óÚ9T@Ä_x0006_ØC.T@`Ï³¤T@R Ï­_x0018_T@uUL¼®&lt;T@æÊ4_x0003_ÔT@_x0013_!|Ã?T@Ã	ÞÅ5KT@_x001D_4öÜkbT@_x0006_#_x0013_7ë_x0018_T@¾§·O_x0011_T@ý N\gPT@±B,_x0002_wLT@ë¬óå¨JT@_x0015_­ÙBT@ÆR³¹åS@_x0005_b_x0017_w@T@_x0004_à¡T@Ók/Ù_x0007_T@_x0007_î_x001C__x0014_T@üÏÐÒ?T@_x0011_Ëb°T@_ú$´eT@W¼&lt;+_x0004__x0005_âYT@_x0018_C_x0011_ï_x0003_%T@_x0004_áÖÚÈT@Ø]]í_x0014_²S@:Z+_x0004_h+T@Õê³¹lT@nw)T@6¶Í¾üS@µï±ä+_x0013_T@Í_x0016_ºÙS@ÝÛó_x0008_T@¢Ùb_x0019_ZcT@M_x0008_°jT@¥{_x000E_ËHÓS@¼äv©_x0010_T@_IÞ¶å[T@Ü­@\r_x0001_T@Â¸_x0004_öóS@®	­H®T@_x0004_­³BtT@ ÇnÜ§_T@Üf²§Ñ¸T@GHyoPYT@Ó¨¡§2T@Ýjv§¼×S@r;&gt;ø`T@{»ªWT@ÈËE¢æT@êkuÿÕtT@â`ó31T@R_x0010_xT@&lt;_x0002_Á¥à_x0015_T@_x0005__x0007_dIQT@ÀÛIºÀ|å¿p¡fÝÚ?À°3)û_x001A_Ä¿ç¾Ïwó_x0008_À`w ¼^×ë?Èù_x0017_j5·à¿_x0008_Y~Õû_x0008_@_x001E_ý&amp;÷¼_x0005_@Â_x001E_¹ÿUÈ_x0001_@´hn4_x0002_ÀlèØî½¿ñ?D$1v~ü?ì¹_x0012__x0006_ñ?ø_x0002_öZ+ _x0003_ÀªIuó_x0003_@ð_x001B_F¸£å?`_x001B_I­ËÑ¿Àr`¢+úÏ?²_x0005_(¡9x÷¿%¢»§§ø?LPg'÷ô?xÒ_x0013_Êg«î¿_x0014_t_x0007_­è}	@_x0018_+-5¼{_x0007_@Â_x001E_îð_x001F__x0014__x0004_@Üîîg`_x0004_@`)Î×k_x0002_@t["Òh	@àkD`çîÉ?d&amp;_x0003_Í_x000C__x0007_@_x0005_ÓüÆ_x0012__x0013_7Í?;ê_4à?XÉ_x0012_d4Cá¿z}_x001F_&amp;¢Bø¿_x0012_Ý!Ô*?Ì¦h¾^%ø¿ÃdïnQ_x0001_@Ô_x000E_8æ_x000E_@[_x000F_?Áø?ð	AG@ÅÝ?Ô_x0010_¶s¿_x000C_@ü:ø6¬_x000B_@ô_x000E_p'ï_x0006_@8k¼Î×é?,Ý«¤¶é_x0013_@ Ö~_x0015_&amp;äò?z½cAC_x0003_@TÉ×í_x000C__x0007_@ |ÔOtõ¿à¸_x0007_GÅÖ¿_x0012_·Mø{_x0008_?_x0012_f¯8NÜ?èD´°]@ñ?à¹&gt;¾á?_x001C_ý2-Ì¿_x0012__x0002_Ãcl¿Ð'÷NÁ¨ç?0Ñ#óÍ
@HE;ï×ä?G¦[$J×_x0004_À©ãþj_x001C_Ã¿_x0006_¬s_x0005_/_x0011_@_x0001__x0003_Øèµ¢rð¿äIp7*Ø÷?xfwr_x0019_Sé¿ø k_x0018_zo_x0003_@)vÞÆ·¿ç"2_x0015_«ó?_x001C__x000F_äù4_x001D__x000E_@âªÃ)6¤_x0010_@À_Ú_x001C_±_x000E_@Àø)ú[Î¿_x0010_¼þt­ëç¿ÄÀCw_x001A_9_x0012_@ÐH
F'Ë_x0002_@ºJ§_x000F_§?`Vü_x0007_éÚó?¼Ó".¢ù?`_x001C_òÕÏà_x000B_@ÐÊ³áèzä?P_x0013_!+ü_x0002_î¿Äëâ¹û¿øº"_x0006_Zã¿_x0014_ò»«²éù?æåºÂ_x0012_5_x0004_@ J¦óÉcË¿_x001D_=³ý?ÿ[C2\_x0008_À_x0010_Ü`Pi_x0001_À ¨_x001E_L©ú?lôá&amp;¢Aô¿ÜI!_x0002_àßñ?±1(b_x0005__x0004_À_x0012__x0011_#K	_x0012_äßõ¿Ì'_x0011_Ðáª?Ì_x0008_ÅÖÔ
À_x0018_U³_x0007_äç_x000F_@è_x0019_IÖÁ_x0011_ê¿Ø.ñÈ²ªã?8yÝ?~ò?°QðF,_x0016_â?Ä¶CÌ_x0001_@Ð&amp;õätç?¼ºåw	@LFMÒ_x0015_ù?	ú]yãIá?	­_x0006_À¼¿¸_Fîí_x001D__x000B_@_x000C_¯_x0002_òø_x0002_ý?Êq2_x000C_Â)_x0006_ÀP_x0006_W_x000E_â¿°
`Å2Ù_x0006_@¼W9s_x0011_@\_x001F_IT+iÿ?Ìv_x001A_þ_x0005_Òö?_x0014_D_x0004_¦½_x0010_@ÐMBÌæö¿_x0014_©ô_x0003_YEü?
crÖe_x0011_À_x001C_XoB_x001D_Ï_x0001_@ºH5YºR	@@·_x0015_GV_x0002_õ?ÀëüxË"Æ¿8Âo?ÅÏà?_x0016_"_x000F_ÓI_x001E__x0003_@_x0007__x0008__x0007_Té=õæá?_x0007_¿_x001C_dE»?@{_x000B_?AÏ¿Æµ³Z_x001C_Ü_x0007_À_x0007_ú!xÔýÙ?Pû¿_x0010_n+_x000F_@°eYóg£õ?^@dÔü_x0003_@ðÐ&lt;DÔ?ì^×F.ª	ÀdÓá¹_x0014_]_x0003_@Ó+GwU_x0002_@3Vz¯_x0017__x0001_À¸ì|ÊZ·ð¿0EÔ_x0014_ë¿Ìó)¡ßöñ¿_x0007__x0017_é_x001B_¢àÚ¿ÀlW^»ß?_x000C_½_x0007_7î_x0006_@ØG¹fëZ_x0004_@pü_x001D_F_x0007_áè¿B+¦	ÁÊ?_x0007__x001E_å3_x0008_@¼_x0013__x001B_ÏÔ?2â_x0001_@]¹¿¤_x0004_g7º?ò?ì÷*g_x001B_þ?Øk±a_x0015_ö?ü_x0002_òÑW)_x0005_@¨U×_x001A_û_x000B_ç?p×N/jÛ?_x000C_kY_x000C__x0002__x0006__x0004_ù_x000E_@xôç_x0011_þ=_x0001_@ÎÌÛ%Võü¿_x0010_sæñ=æ?P ­_x0002_~÷Ü¿)_x000E_à_x0016__x001A_ß?Ð[»$\eØ¿_x0002__x0014_çH/Â¿_x0018_csãQÞã?X.ýÁ?é
@_x0002_øù_x0019_HI_x0004_@bÝ/ç¥_x0001_@ð7·¹°­Þ¿x¾FM_x000B_@0GfHgpú?cêR_x0017_Ì_x0011_@ÔEtÁÆÛ_x0008_@_x0002__x0006_Côè?¨bÑ_x0005_Hó¿ð3AoYò?l}ð$¹a_x0001_@z_x0019_Dû_x0008__x0003_@83\6´®ë?È*]ò[
@øõ|²iî?Ð[\_x001C_lzÐ¿°dÖ«Óá¿_x0014__x0003_
DÌö?l&gt;Jk_x0007_@ ÈÆY´ïÈ¿¸[¦géÁâ¿`_x0010_ªWC­Ò?_x0002__x0004_L¸_x000B_èPøþ?_x0010_\ø~ÿÙ¿\§5ûç_x0010_@6_x0016_Åfú_x0002_@ÅàZÿ¤_x0007_@XWµãS_x0008_@îTB=nú¿èÑzÕÝÖ_x000C_@X_x0016_¨gF|_x0003_@÷I~îUº_x0001_À&amp;d_x0005_£_x0011_@_x0010_A­ÉÙ_x0002_@ í_x0012_{@#æ?LC_x0008_åJ½ò¿Xè±ìì¿_x0008_¤~Üü®æ¿À{_x0008_dá÷â?dÙý¾Rò¿tªæUù?|o1£&gt;ù?8(_x001F__x000E_nå?&lt;_x0017_:n³¿Hg_x0012_áÑ±â?X_x000C_è±þ_x0016_÷?j_x0019_Geòí?0¦x: 9Ù¿v`¥±2µ_x0001_@ÄùI&amp;Auý¿cÙ¸ý_x0004_¬¿@Y¦*Â¿¸5VþÄ_x000B_@_x0018_yúÉ_x0001__x0003_G}_x000B_@_x0001__x0005_&amp;¨ ªþ¿`Ä½9{Nþ?$É_x0005_Òì¤	@Ð/_x001E__³H	@Ð@_x0008_l_x001F_5õ¿FÔ®æG_x0007_À?ÆjÅ_x001D__x000C_@ì\épÎü?ìñ½D¹_x0002_@À%_x001B_N_x0005_é?Ð_x0012_¨ºÐ?ö2ÿi_x0007_ û¿´_x0017_æ~_x0018_ó?H·®ø_x0006_&lt;_x0001_@0ù0_x0012_)3í¿°`u\´+è?ÀíÃuM=ä¿_x0008_ÅÆ_x0007__x001E__x0003__x0005_@(&amp;ÏÕ÷ò¿à¿ _x0006_Vñ?|_x000F_5=÷?ý_x0001_*_x0016_æÝ¿Hw¸ _x0019_æ_x0004_@=F.%¡¿ÐþáOê?_x0014_`$Jþó¿¹]&amp;ÈJó?Xýý«	î¿pZÔoí¶ó¿ ÙJ#\ùû?+MJw8!_x0001_À_x0001__x0002_Xß&lt;/µü¿ û)Ý_x0015_±_x0007_@ z_x0016_$ÊGÇ?_x0010_×[4GU_x0005_@à)B%&lt;Ü?'¢H7Ë_x0003_@$_x0007_;_x000F__x0006_ô?¶)ä¬'À_x0007_À _x0004_$aÈ¿ô_x001C_ÇóÔB_x0005_@`*Ùÿc_x0008_@è£TÈP^ø?È{{Úâ¿,M%â&lt;-û?=[~K}5_x0005_À$_x001B_åd÷?~_x0012_ººõ_x0004_@ Ú_x0014_p°_x0011_ò?üÇ8°þ»ú?ØÐé¿öä?J½5¾Íö?bòóã_x0010_þ?ÐHñ°¨í?t_x0005_Õn8êú? *ðá:Ôô¿D¶0JeYþ?`\!Ç3¡_x0001_@°\±*$xç¿&gt;½XF_x000B__x0019_÷¿PÐGü~ï¿_x0010__x0006_±_x001E_¯_x001D__x0001_@ð_x0018_H_x0012__x0002__x000B__x001D_Õã¿_x0002_Nð=:?2j!/Wë¿&gt;öY2_x0002_Àp\3ï=ý?LK|¿Åð?|&gt;°m@_x0008_@_x0014_ò£Õ©á_x0005_@@à~_x0008_[_x001A_Ö?_x0002_º	%_x001C__x0007_@ÅQ%_ý?Md¦Yí?ø_x000C_î»Oâ_x0007_@À	_x0004_è¼pÜ¿è5Õÿw_x000C_@t³ý¾±vô?Ð9pÔ3¨ü?¸çÝæ··_x0003_@°_x0019_O^_ã?Ðà¥-ú?Ü_x001B_]&lt;ìý¿_x0008_¨PRo£ê?À&lt;O_x0007_Eû?°ô_x0001_8´_x0014_ÿ?@_x000F_)|2÷Ñ?lþð,ngõ?°ä#Ð18_x0008_À¹_x001D_C0Nì¿dï_x001B_Ï_x0011_ð¿_x0006_£Þ±Äüù¿d_x0004__x0001_×kû?»lw´Y_x000F_À_x0006__x0013_\Cl_x0008_q_x0005_À_x0010_¢_x0003__x0011_H^Ñ?@ñ
GÆë¿¤£ut_x0006_	@_x0006_!S/°¿_x0006_[%¤¸YÛ¿_x0004_Òïbà_x0003__x0001_@P_x0005_?es,ò¿/À¤»ùê?x_x0012_¼ÚÚ÷_x0007_@6Â_x0013_`ËÓ¿_x000E_P·ù_x0002_@Ø¢èæoö?J_x0002_Åù¿=à«_x000F_@pÃ9_x0006_W×?(àÞ#_x0010_	@8^Î2&gt;_x000C_@_x000E_Þ¬;_x000E__x0001__x0006_@ÈËwÈá«ô?áº¶ØÆþ?à0¨bCÀØ?Æêõ_x0007_üä¿]_x0007_¯ vI_x000B_À01¦7HÖÒ¿\_x0002_F#^_x000C_@0ðµh¨Õ?ò&lt;Õ_x0006__x0019_Hþ¿èû_x001C_è5_x0010_@´;~iR_x000E_@`P_x0008_@Ý®æ?ff_x0006__x0015__x0005__x0008__x000C_ò_x0002_@_x0005_B»´4Î_x0002_À_x0018_ÿ%ø|è?àOê*Û2Ý?Ä
Ú@C_x0018_ñ?À&lt;_x0012_Ù_x0015_¥°?¼¨_x0011_&gt;e_x0006_@(ô'N½óø¿pgÐ&lt;Ýè?°_x000F_Ë#LFà¿_x0012_ì¯Gá¸_x0005_À¯_¸~§n_x0004_À8£°6ÿ¿ÀØkulDØ?_x0004_Þ¥ ¹_x0013__x0006_@Ð3ö_x0015_¡_x0006__x0005_@(WyÒp9ô?'KÄÚ¼_x0014__x0004_ÀúÅxB_x0012_Ò_x0002_@_x0010_ÒFÀA_x0002_@_x000C_Ø_x001F_Áw¶ù?¹n_x0003__x0019__x001A__x0001_@Øv_x0006_Në?W/_x0001_ÀÈúÖ°9_x0006_@@é¼{~À¿^¥zº`¥ø¿@ÿV/ôË?¼SÑ4jô¿pMé_x0007__x0005_¹_x0004_@`´_é_x0014_Tø?|QL{_x0012_³ò?_x0005__x0011_a1_x000C_K_x0002_@íVØê«f_x0006_À _x0004_!a ð?è_x001A__x000E_H&gt;éý?þvKôå¨_x0003_@¬e¼ÌÄBö?Ð_x000C_4_x0010_ÞTú?Ø?æ@ã5
@0JH¸$ñ¿.L_x001E_ÁT_x0018__x0002_@Ä-ÝGr_x0007_@¼ö÷®Ö_x0011_@²Éhö°§_x0010_Àä÷{ìâõ?À[]ø_x0016_é?_x0010_`_x001C_jÔ	@D~b[RW_x0001_À0_x0004_¦ä(Ó?¸þ$'!_x0003_õ¿$_x0010_î®_x000F_@ð+_x0011_Døµû?4Zeÿ6É÷¿@_x0014_ÀÁÁQÿ¿ :"Â?M}³¾]Õ_x0003_À¨_x001D_ú(`_x000B_À½÷sªÌå¿_x000C__x000F_ç_x000B__x0006_@p­P	aðÕ¿_x0005__x0008_*©_x001F_Æ?´9é_x0001_ý?Þ¶vã_x000C__x0011_{i_x0003_@ðþ_x000C_ÁT_x0006_@¼I_x0002_Âÿ?_x0014_nJ*
@`mÔs_x0006_Á?_x0008_s_x001E_âh=î?´P98Ñ¯_x0006_@Ô©2Çý_x0011__x0008_@t&lt;ËäÊú¿hHXµ5ï?@_x000E__Ú¹_x0005_@ðwf_x0019_`_x0002_ÀªÛ_x0015_p]Dö¿Ü{ç?âû¿	yas3ú_x0002_À¿¬0â _x0011_À@JÖïÙÂ?,+_x000F_Ô¿Íþ¿íu'â]_x0010_@øÞ\ª_x0017_~ê¿_x0004_äÆmÈ]ú¿üªü_x0013_`)_x000B_@¤¯Íµõ?°_x0007__x0014_l¿Qÿ?$_x0008_IÐ9&lt;_x0010_@°~_x0018_JäDõ?¦)³_x0017_uo_x000C_@_x001C__¢_x000F_;_x0005_@*
ª_x000E_û_x0001_@R+|È`	_x0013_@Üý_x000B_­äkñ¿V¾Saù¿_x0002__x0003_x´v@ßòï?Â_x000C_÷¤ß¿l_x000F_1ñ÷_x0002_ø?"&gt;ÊyH	_x0007_Àp_x0014_ß_x001A_	7×? ¾ñï¿È}[×;_x001D_ï?l_x0013__x0001_õ)_x0006_@@Ûk°oö¿4m£sÇ÷?á_x000C_W'_x000C_Ào_x000C_Æv,µ_x0003_À´âìå_x0010__x0003_@ _x0018_÷xàæ¿bìZmYü¿0µ´_x0012_ô?°m·¡_x0002_	
@$½{-
=ü?àÃáP¼û?d_x0012_3_x0014_ér_x0005_@4Êîb_x0001_êð?À_[ ½_x0011_Ò¿üÀ_x0013__x000C_øáð¿XjG)½_x0008_@¤cÿFÐµñ¿ë}¡G_x0007_@_x001F_´U|uÃ_x0005_À`_x0012_nCæ¿_x001C_¿ó?@B/^_x000C_{´?_x0014_)M_x0004_]ð?v©=_x0004__x0006__x0007_,ö_x0004_@° w	_x0011_×¿pÉfLÿ_x0001_@dþµyºDó?_x0004_A,|_x000E_@Zæ"ó¦¼_x0004_@Æ²_x0012__x0002_Àà´ª&lt;×à?¦h_x000B_pG¼?ð77ÒÂ9_x0008_@@¯_x0014_Dì? U=Ê	@ä/ÄÞ¯îø?À+Ñ+ðÔì?ã"á³_x0006_p_x0003_À~í»¿°_x0006_@ædÙ_x0018_I,_x000E_À vâ£zè¿è/A'P¬_x0007_@p	1¹ì?_x0018_L'¾_x0005_@Ø~_x000F_Ú]÷? Íýê`aÄ?@Îç_fì¸?(íbûöÃï?ä£4°_x0013__x001A__x0010_@p%_x001A_¤u®ð?¤1÷´ÿ? ¯´:6Õ¿H9­ATS@_x000C__x001A_ÍJfS@ ûÞo!S@_x0002__x0004_ß¶5þ%1S@_x0004_s;«'S@&amp;ù¡Â-S@ÍùÄÏwðR@F_x0003_§F_x0004_.S@ÝÃù»ë!S@_x001B_4è_x000F_S@ãM8AS@ÿ´-_x0019_â}S@é9ï)'S@_x0017_ÅzéR@R_x0019_n¬¯DS@|ç0_x000F_,S@(W È©çR@'Ê·È_x0016_S@|: hZS@±ø_x001D_£óS@ÂùÖ(ö=S@[píÍ.S@Ç4_x0014_}_x001C_CS@ªÏ2&lt;ýÏR@_x001E_H%x«S@üI%£_x000E_S@¢E,¹)6S@UÉxÊímS@ìU_x0014_á.S@Ñ§´XeYS@ä]ÛöS@Ûz_x001A_ü%S@ýx_x0007_]J}S@}ÖE_x0001_9S@yP_x0002__x0004_¦S@ni×73 S@¹)_x0001_õ_x0001_ÚR@Éy9ú3S@6_x0017_0n_x001A__x001B_S@/z\Ã1S@6B1YS@SPÖ_x0019_%_x0010_S@&lt;2¼à)S@ËK²®;S@¡»P7TKS@{_x000E_9eS@×ï_x0010_xS@ü_x0003_VÅk_x0010_S@4øWÖû_x0006_S@vJÞhT+S@Þ6_ñUìR@3:¼(ÞLS@ÉimJD=S@¤_x0012_Ë&gt;nS@X¶ÏES@?À©¼R@6_x0008_Å_x001A_cS@£Ýv_x0012_S@ãöò_ôúR@È4ÆBS@ÀlÙy¸S@\_x001B_ÌyaS@©-y.4!S@5±_x0006_Õ S@éH7áZS@¹]@¢kS@_x0004__x0005_ò_x0016_ZÆ¶_x0017_S@%&gt;û|z_x001F_S@¼_x0012__x0014_ªhS@$Ã#AS@w&lt;¨h_x0002_S@çÀ£Â´S@²!¿_x0010_
S@_x0018_¢VwS@U_x000F__x0017__x001B_IüR@[_x0002_Nñ_x0017_S@T®C¾Å$S@?_x001B_ÚnS@îF| S@K}_x000E_×!#S@j_x000F_&amp;_x001D_¨öR@)'%À8S@_x001A_XSGloS@©í_x0016__x0001_S@_x0008_©_x0007_ücS@¶¬LHdS@î_x0001_U_x001E_àêR@_x001C_¹°Æ_x0003__x001E_S@xö@á_x0014_yS@añ4GS@yú¼IÃ#S@÷ó².ES@ÛõH¦-]S@ã¢$]RS@_x001E__±a_x0016_8S@bò2^ö_x0019_S@ÇmfES@öÆß_x0002__x0003_gS@é_x0017_SºÃ[S@ävvË_x000B_S@¡ãÓ`S@fÍêRëS@÷(I¢@S@oCðNrS@*«ÂÝR@KÒ.ÑýR@·s×`2S@.ã©/Â_x0006_S@o¤U9{FS@m[Ê½hMS@¾'qS@tÂdÙS@h\À_x0011_¯S@À°_x0012_U_x0015_ZS@0ÇsëòR@þ1}:Æ9S@ØÖ_x0019__x0005_ÇS@­[?¾3S@Gl_x0006_XÒsS@âA(_x000C_7mS@à°_x0012_öÒR@%¢­¡fS@]âøÖª7S@_x001F_üµ
¶\S@%g[2J-S@\d_x0004_ûÎkS@D_x0001_âoj6S@ÔæÔÕqS@ü}CßòS@_x0002__x0004_ÀSprm~S@õºf_x001F_S@f&gt;©S@.vN&gt;HS@´_x0001_Ä7É&amp;S@Àtd$S@n_x0003_$*1JS@¿_yuÌR@_x001E__x0016_ûg_x0019_S@ì_Þ¼:S@K_x0005_ÆN_x000B_=S@M4ÕÆÙR@_x0013__x001B_×½FYS@ötú_x0019_JßR@.ÞÂ8S@6í¥õS@EÔR)S@Bi©._x0008_zS@1ÖÁ:±(S@ûF¾i¡CS@i\iq6_x0015_S@9_x000C_w!_x000F_S@ü£_x001D_jS@(ßèÃuDS@_x0012_=Þ&lt;S@_x0001_÷_x0010_÷$iS@!Îr\S@@N´[º×R@ôR!¤\S@½_x0016_Ð_x0004_XS@ÃãÎ&amp;S@_x0008_¤ÀÓ_x0002__x0005__x001E_sS@Cm_x0014__x000E_òR@ ßµû_x000C_#S@_x0002_±Ø'í4S@6úAvqNS@m­Xc`
S@B_x001A__x0006_S@iÏiîùR@E$	_x000E__x0011_S@{ë_x0018_(f*S@_x0005_ýûL©_x0016_S@`U_x0002_ÆOkS@_x0004_t¤_x0018_vS@_x001E_73ÊR@t]_x0005__x000C_oS@UCÀ_x0016_érS@åUþ_x001B_£ÿR@	_x000E__x0008_uGS@÷#KÄ»RS@wc_x0001_ÚF­S@w×Pzæ9S@DJ¿ôxqS@üº&gt;"_x0006_S@oÎ_x0019_0_x0013__x001C_S@&lt;åö&gt;_x0003_S@p4ÁSS@VÇWÓÀ_x001E_S@h¸?S@)Ê_x001F_óm9S@£$Ú÷R@1_x000E_a¡WQS@wC ÔY_x001D_S@_x0001__x0002_£¹«_x000B_	S@Í_x0012_^Èï_S@7_x0019_G[S@~nýËìûR@?%z$gS@*_x0008_*4pS@¸ÛÎ·cS@æg_x0012_
 3S@*_x000E__x0014_Å+S@_x0005_`IW&gt;S@ÕlÜÄVS@Y!{ÁYBS@.¿1v/S@¸{Û¹[WS@7:yTä£S@Üv"_x0013_S@¾×M_x0006_ _x001B_S@ÂÌ¸æBbS@Æ_x0017_^ÜR@_x001E_à, S@?³À_x001A_S@.L_x0007__x001E_øR@°¯wÇ_x0015_S@©ãZÈ_x0013_S@LK)í¶R@]Q1G_x0013__x001D_S@-_x0011_ÐË,S@E_x001E_mÃ~S@±Vó8Ä_x0005_S@©_x0006_ä@S@¤Çf%_x0018_WS@e|Ù_x0002__x0003_Ú/S@û {¿&gt;S@ü°±?fS@+bëOwS@z6Â&lt;"S@Ø]xçOS@án_x0019_õä]S@m"®,EIS@°ix=S@ù?(ñ0åR@_E_x000C_a.S@äÎHæï*S@õ¾CnshS@_x0005_cßïÐ1S@¯9 ûvHS@Qõ¦AS@³Ùª_x0003_ZÞR@%_x0018_Ô7S@=¶dýøR@ä-u½/S@©)	k 1S@ìáÃ_x0004_½(S@g®À~lS@'Îð¨J_x0011_S@ßç_x0015_¹½åR@U¡Bªà_x0014_S@ãpü?_S@ßðá¡Î`S@_x0001_dÛþ«4S@pÂmS@É4¾ÑR@fßdÿv&lt;S@_x0002__x0003_ØÍÏk_x0018_S@&amp;o_x001A_&gt;ì¡S@_x0016_¼qålS@â#Ä·XS@_x0010_²	s_x0004_(S@!PäÎjvS@_x0019__x0007_Ú_x0003_úéR@¿1]08MS@1_x0001_q·åëR@®bC_x0004__x0004_S@Nkm^ÚjS@±&amp;_x0012_2ò5S@_x000C_ù©&lt;_x0012_çR@©_x001D_%¨HtS@4_x0010_S7%S@£î_ÿ|S@!zâ¨]S@Û&amp;Þ~_x000F_S@_x0005_µ±ýTS@:ôKî¯|S@ê_x0016_=0î^S@]tOJS@_x0008_`#dS@eÄpS@*Îm_Ñ_x0010_S@¥_x0002_ZYÐ_S@¼¥d¬WS@&lt;¶]daS@£3_x001F_}%S@Q«~¿eIS@¢oë_x0016_9S@ÕÃcÅ_x0001__x0003_í_x0013_S@ÒXöo}BS@ETªðw_x0003_S@ i¿ó	S@X_x001C__x001A_È±S@×7_x000B__x0011_èR@3 _x0010_ûÈ_x001C_S@ZHp:_x001E_KS@`Ü5S@*ÇÃêAS@àÓÜÀ¼US@¹B_x0018_Çq"S@qÆ57S@_x0004_sÖUÙ?S@a¬ª_x000C_LS@Y_x0019_g_x0013_S@¾­n_x0019_ÏR@¶µ_x000C_YX_x001A_S@Â´tS@íßEH?:S@6_x000C_ªw¾S@_x0002_T_x0002_OS@rµPyôR@â&lt;(â_x000C__x000C_S@@ÄÃÀ¹2S@N_x0019_Ì_x0007_;S@K´&lt;S@Þ	DôW_x0014_S@Kû¤°_x000F_×R@/_x0002_AÛpS@&gt;ÈëØE&gt;S@_x0006_n#À;S@_x0001__x0002__x0003_ßç\®þR@Ïö"úÈGS@AàeÒCS@Ñ^_x001E_á6S@_x0002_P0|£*S@_x0008__x0007_¹w`PS@¢?Ì22SS@dÛ^@¸_x001D_S@×âã$US@V°
q10S@%åÇ\]@S@NRf
ïR@foO_x0005_²S@&gt;)7{ÁHS@Pe¼ÑêóR@íìÛrE^S@dI)"	£S@bÝÄ\`S@_x000F_/¾2&gt;ÿR@äA8ä,S@³cM?\S@3_x0010_&gt;À'S@_x0016_tMHLS@_x001E_â_x0001_ÆØùR@_x0016_¥q}]5S@·ÄØï_x0004_S@7ÕÐã_x001C_S@¹9[S@"§é£VSS@¥r_x000E_3øÿR@gïa XS@_x001E__x001D__x0004__x001F__x0001__x0002__x0019_ÈR@_x0011__x0014_¾ÌÐíR@CI_x001C_Á,_x0017_S@ñ'_x000B_IRS@Ú&gt;Õ+_x0001_¶S@ë¥[#?&lt;S@Èe~¸æYS@gá_x000B_RS@ÕH[û«ãR@_x000B_.D_x0004_.hS@Øõ_VS@'·úêS@§h÷.¢KS@$¡¦%S@Ó_x0008_^RFS@8þG_x0018_qõR@IuÖ_x0019_
@S@mW*¾_x0001_gS@íE¦tQS@øF_x000E_ÿS@#ÏÙ çS@E5$ßáS@¡,ÇyS@î¸:S@{ÊB-ãS@´\Qk;TS@q,F~_x0002_íR@&gt;Ø_x0014_2LNS@TxtÝùPS@·5µ¢÷S@_x001E_QAuÃ S@_x0006_^|Ü_x0014_bS@_x0002__x0003_Þ_x0002_ÎÉ_x0019_S@_x000E_Ï6=eS@KaÎX»_x0003_S@¤_x0008_¥PS@ÿ1_x0001_B._x000E_S@×MDRÏMS@üÀÿð2S@¦ø*¹S@Ê¼$eS@ù_x001D_©kzS@»UîÚõR@§sAI_x000B_S@ðïNÆS@F,îwS@«)ron_x000C_S@7Aã¤IS@å=/%ø¨R@ºì_x0006_Ý³S@bÛûÄÆR@_x001F_&gt;ÛR@àIlvPyS@¸{Ou¾NS@Qb(éfóR@;å_x0014_w$RS@EØEÖsS@¯+iD,S@¤_x0015_	ÇÕ#S@á_x0004_HÌ§_x0002_S@_x0008_ªðä^S@¹Øbb×`S@½E_x0001_EÙ_x0011_S@5á_x0002__x0003_(S@W®¾_x001B_[$S@¼³÷¸ÃR@!Ð_x0017_çCS@_x001C_\éTc{S@/_x0003_¹Lx;S@ÜÖ	¬0S@}ÄURØýR@*	nLS@øçw¼üES@5Xce_x0017_ðR@ÕµMI¼OS@ôÃ¸uS@Ê$_x001C_S@L_x000C_í§_x0007_S@AP_x0010_LêáR@_x0012_!zÓTcS@,86bS@ÚÞé_x0001_S@ae':¥S@^ÅýÊS@_x000C_ªÕ(S@sg5ßS@_x0015_|ïGT_x001C_S@DÅp_x0011_ÒFS@_x0013_Ç.¾e4S@_x0018_Qæ*êüR@dÙmõ×gS@d)à\bS@2_x0003_$.jS@­~Å_x0012_S@x­àR@_x0002__x0004_(òëý_x0015_S@²±0H_x0003_S@þÝpBlS@6ð¸ã_x0008_S@ÕS©-¨_x001E_S@/_x001E_^_x001B_pUS@ºUÔòÛ_x0002_S@Õ_x0008_idØS@Ä{Ï.jS@GçµgiS@ñoÔ_x0016_Ð_x0018_S@_x0017_øexS@ØÄ,vI_x001F_S@X_x000C_ò6_x000C_|S@R­ÍäR@w÷b0ØiS@¼=r ïÀR@_x001C_TúUS@ÛDZª-âR@Y_x001D_·¼XS@SÎ_x001E_%_x0013_S@R_x0008_R35DS@1ËXD1ÕR@_x001E__x0006_WñìuS@_x001B_½fVÙ_x0007_S@%i±_x0018_uS@l_x000E__x0001_&amp;²úR@Ëâ\_x0016_ñR@=+ÀF_x0001_S@ÈJ°@Î;S@n¯n_x0019_pîR@E_x0011__x0012__x0001__x0003__x0006_S@$÷[¤ø&gt;S@#=Ü
S@s_x000C_g {¨S@&gt;Øêö°S@ÓnCu]S@NÑHú_x0002_S@²°x_x0015_âzS@_x001A_s¦yí¦S@$]Ï_x001B__x0015_÷R@¨BÉïeS@Óv}vÜ	S@!_x0017_¤§|_x0004_S@yË_x0015_qîvS@q'+îoS@j¨*vOS@_x0018_ÍïSmTS@dëç_x001B_S@Ïh\_x000F_¤S@&lt;÷_x001F_åÛS@ýV¢{ï{S@f(2D	S@ÒSýzS@ÅôÕ_x001E_Y)S@ôÊA¢JS@þ-_x000F_+_x0007_@ÜÆ;_x000C_ª*	@|côê}Í_x0010_@.í_x000B_Ôè,ô¿Ü_\Øäó¿"ý&gt;÷)_x0011_@°ïË_x0017_&gt;_x0013_@_x0002__x0005__x0018_a	`¨_x0002_@^0¬6?1_x0013_@lâ_x0003__x0007_ÛGú?íô_x0002_À_x0002_3æ@ûuê? ÑÀâäUÄ¿ _x0017_[{z]ß¿pÒmÐ|ÖÓ?Ú×× í©_x0013_@h_x0012__x0006_[KØû?_x0002_ði_x0016_ÙR¿æu±R9_x0003_@ &lt;_x000E_³á?:Ê7Ë_x0006__x0012_@Ì_x0001_)7%_x0010_@x_x0006_¢w?uà?T!£RcË	@¸s8òá¿"-T&gt;_x0016_@X+¿í»_x000F_@iE_x001B_ý?ÖWa¢«_x0004_@,_x001C__x0001_ªoù?_x0005_ì_x001B_ç]_x0004_@Zga_x000E__x0014_@÷ñ|!ý¿`,ÜÜÿü?Àö°xT²û?à6Sk3Ç¿P¹»zá_x000E_×¿_x0002_âÔL¸_x0003_Ý¿lTàF	_x000F_ZÃ_x000F_@&gt;I9ru_x000B_@°_x0004_¥­TBâ?,ç'×¨_x0012_@_x001B_H_x001D__x0016_©¬_x0005_Àv¢í_x0011_£_x0005_@_x0010_¯WG(ü_x0018_@ô@?ù_x0006_@õi1¨Â¯_x0001_Àü[º)®Çñ¿ºë/W_x0013__x0010__x0010_@&gt;Ý_x0013__x001A_ó¿¤j_x001F_En ù?xÿð·[_x0018__x000B_@_x001E_ªþ` õ?¸Ó¤_x0005__x0002__x0003_@ïéhc¡_x0007__x0006_ÀäÃ¾_x0015_±¿xÀ!ü_x0003__x0018_@¤Iæ:ý?Às¥óÖè¿ÄÁs}3Rþ?Ö
 0k_x0013_@_x000E_?ÓNn_x0017__x0003_@_x000C_Ãtøxhõ?B_x0008__x0018_ÓQñ¿0	ÜïÁé?4Îæ²_x0004__x0016_@	!L_x000F_s?äõ&amp;»
@è­X$D_x0016_@ÀÄüþ¡_x0005_@_x0003__x0005_0|
2¥Må¿Jßµ­Ã_x0006_@úGê_x0004__x0014_@Hç]@tð_x0007_@|¿²dþò¿_x0012_3©q_x0002_@ _¼SyúØ¿pµ÷BÐ¿¨¢_x000C_Þöf
@¤`TÞF	@_x0010_¨ç{×?ü_x001D_Öu&amp;_x0002_ý?°öm$à~Ó?\(²é_x0005_@_x0017_Ñw?à¿h;y_x0012__x001F__x000F_@&gt;tS_x0001__x0018_Lù¿(ý+Àf»å?pää¨4Mæ?Ôvíàó
_x0019_@dH×_x001E_ÿû?ôGÍ³ÿ_x000E__x0005_@¤§j_x000C_%lú?_x0016_ZßÝêÌ?_x0010__x001A_U¦¤­Ñ?¢_x0018_
£ÿÑ_x0001_@  c_x0010_ûú¿lÈmù^e_x0004_@^éûO_x000E__x0007_@_x0003_fÉ²ù¡?âGz_x0001_¹/_x0001_@_x0018_Ûð_x0001__x0006_¸û_x0001_@&lt;Û¼æKõ?_x0018__x001F_´ÔW_x0018__x0005_@¨óÓ©é&lt;_x000F_@lù_x0012__x0012_
@èU&gt;ñ|n_x0003_@Ìï÷Òù_x0003_
@ä¹ã'À_x000F_@ð¼OK&amp;,Û¿4ý	ño¹_x0003_@&amp;_x0014_"_x000B_ÛD_x0004_@8¦kÂçãî?@ÅO8½ù?h+S[ÐG_x000E_@Àßp¨vì?$lÖøã2ü?lãÍR_x001D_³_x000B_@|2_x000F_çXò?ÒÙ|/¿ï?@~.M®_x0010__x000C_@LÇ_x001C_b&amp;÷?àì8V4»_x0010_@ µ2l!ç¿¸ç}Ü
@®_x0014_'ÿ:«_x0007_@_x001E_sø!å _x0012_@DqZ_x0001_@_x0014_þ^Tpâ_x0013_@(âi
 
@4ÈW´ê_x0002_@ Èr_x0001_Ê¿&lt;CWð_x000C_@_x0002__x0004_4Ú-ó_x0004_@°_?ÃöHè¿rEdÜ¿ø¿_x000C_#²h_x0018_@¤èl½1f_x000C_@_x0002_`¦óÄ¥³?$ÐUë_x000F_Q_x000B_@Dæûp_x0014_@À_x001A_Hò_x0004_Å_x0011_@h}4Ioæ?d«[`s_x000F__x0006_@_x0002_2¤Õb_x0001_»?H_x0005__x0006_³_x000C_*_x0005_À¨§¥Nô?b¶V@8î_x0010_@_x000C__x0003_s)/ãó?_x0002_¤£·Èý¿_x001C_ õ Ozø?ðZgIEX_x000E_@hÔc7_x000B_Oï?`[ë)¤@_x0011_@Ü(cÍ®ð¿X!ò_x0012__x000C_@_x000C_$íj_x0007_Aö?¦ 8:D«ú¿¤PVZýK_x0012_@ñ_x0007_¼N*_x000B_@hP_x001E_úí¿¼Ôô_x0015__x0003_@ª_x000C_¨_x001B_Ë_x0016_@ FK_x0011_·¢É¿~ÚÑÆ_x0005__x0006_1_x0010_@_x000C_ÍÎºÿ?F_x0003__x0012_6h^_x0012_@_x0008_8ÓPøú?0 £QF_x0010_@|Ìé»Æ_x0007_@\åÈüñ?¸0¸6_x0005_@ês¼nN_x0014_@_x000E_0ö@_x0002_@_x0010__x000B_5q`Ìó?ø\:Îu­ç?´_x001A__x0012_ø·ûõ?_x0012_(héÀ_x0001_@Â_x0018_toY_x0016_@	/rn=û?¬ñU5Õ_x0004_@Þ_x0004_t_x001C_h_x0010_@XÊ+í¯_x000B_ç?©@Ñ÷?àå9_x000B__x000C_^_x0017_@\ç%k_x0013_ý_x0010_@_x0005_6òÅQ­¿@ÎØ_x0013_+xÍ?Ð·_x0015_`iø?Î[_x0015_®ç[_x0013_@_x0010_âYS¸Õ¿ÀLm_x0018_f_x000F_@@jòP;ã_x000B_@#¯(Ò¿¨¬¿L_x0011_@þzë _x0014_@_x0007__x000C_0&amp;H#h_Ô¿6ÏHÉ`&amp;_x0012_@_x0004_eGÜËü?Ä
¦«ãö?]Iü´ëJ_x0001_À8éªQÜ÷?¤nÜ_x0003_@l}Fp'­_x0011_@Òæ_x0017_vT¬_x0008_@@3&lt;íHÃ÷?à3_x001B__x0011_2ò?à_x0017_Uq2~ö¿_x000E_18"*_x0014_@vbðô¿BðÏð_x0001_@|_x0019_p_x000E_ñ_x0010_@¤½±¥nè_x0015_@&amp;LeÐF_x0003_@Àÿeô@M_x0005_@ÌõºíÇS_x0011_@DÝø?¤_x0015_Ô¦_x000F_@(_x001A_éxü]_x000B_À2y_x0006__x0008_Zpþ¿Ò8ò_x0005_@d$±¤_x0002_@_x0018_r_x0013_v÷ã	@¢_x0001_arñ?_x0008_&gt;[ÕCI
@ ©ªË|lâ¿Â½_x001D_,_x001D_f_x0005_@-¾³_x0004__x0005_MB_x0014_@¤L{w¬_x0014_@W+_x001A__x0013_@þkj_x0008_@`pµzëö¿èQ[Q¥Yã?`nF_x0014_Ù7Å?"]U_x0002_Î_x001E__x0015_@°Èt\dm_x0005_@äTo?r!ð?HD_x0016_V7_x0011__x0008_@¼_x000E_¾_x0008_ÿ_x0014_@l_x001B_|qo_x000E_@¿%_x000E_&lt;»_x000E__x0007_À¬ô_õG&gt;_x0012_@_x0004_¦_x0013__x0019_s_x0012_@ _x0008_bë9ÀÌ¿ðW:ú_x0001_R_x0001_@_x0016_¢9Z_x0015_*_x0015_@¨_x0004__þÇ_x0015_@Â&gt;ß©ù[_x0011_@|Wë(Õ_x0013_@*ñT^åP_x0004_@dÑý¾,
@X/F_x0015__x0007__x0002_@àMÄPªþ?`Ç;t)ö¿_x0004_ÖçjY?_x0004_ÚXqEqÕ?*M N´_x0003__x0004_@_x0004_ÔKÛ6_x001D_Ö?,Þ»êlö?_x0006_	ôoðpß_x0002_ÀÀ GhÛP_x0010_@ßEÞøó?B6&amp;õØò?«Í_x0014_@Ø_x0017_ÊæFä¿_x000E_¨¦Þ"#_x0008_@h~²¨_x0017_î?_x001C_'s±ì¿@.PË_x001B_¾ê?X]¹Ë_x0006__x000C_@¤»0{_x001E__x0004_À_x0016_yÉ_x000E__x0001_@_x0005_¬Ü_x0012_@Î]Z}(Î_x0005_@f«íCÝ_x0006_@_x0002_	#Úù¿pfñOm¾Ñ¿t~uÔô?È_x0004_éWHô_x0012_@À}u2_x0014__x0011_@ ÎÚÕË_x0019__x0012_@ æþO«4Þ?F?òê­_x0011_@ÃCÖkØÌ_x0007_À"_x0008_ 3ö_x0001_@8Ï-ÁÃ_x000E_@_x000B_¦«¥ê_x0003_Àö&gt;0{à·_x0013_@(µÛîõ?è!_x0017_é'î? ¨pÏ_x0002__x0007_¬Mü?d_x0002_@%;_x0013_@*_x0018_É_x0011_- _x0015_@ðE ½±,Ú¿Èv_x0016_Ä_x0018__x0010_@_x0008__x0001_±
VÔñ?(	äj3_x0008__x0012_@_x0010_ZB_x000F_ìáý¿Lx{¦Ø_x0008_@½R_x0012_TYä?æ6_x0011_4F_x0001_@àÛGqÒþâ¿`	òñ\u_x0010_@DlûC_x0010__x000F_@t¬+Urÿ_x0004_@
m_x000B_+ß?¨Ñ6¦_x0017_ä?b³S¿S_x0006_@V{´þr_x0006_@¬Ël^ùGô?°ûõÒW¶í?_x0007__x0016_õO	@²:æ1_x001B_,	Àà^(jíBé?_x0003_/¹¦ç_x0011_@y]6_x0005_Õâ?æÇ6_x0014_É_x0006_@hìÛ_x0010_Ü_x001B__x000E_@Àý_x001F_×AÕÙ?`F}qq)ë?¦_x0005_æñó	ü¿ ë²¸ñ_x0016_@_x0006__x0008_üP`Ñ{_x0013_@PÅÃÃ)]_x0008_@ø÷ñ._x0008_á?Pof¢Ø?Õ gW»'_x0003_Àhõ¤_x0019__x001F_iò?4_x001B_¸×_x0003__x0007_ñ?|%_x000C_/³Qû?´_x0015_i{_x0015_õ?Vá_x0015_þ_x0012_@Ø¢PÑCð?0hÔ;(!_x0007_@8ã³uÏü_x0003_@öÏaoÝ&lt;_x0015_@@_x0007_;µÈ-_x0008_@Ð-ÐðØy_x000E_@Xqu&lt;_x0014_@æÒ´iáû_x0017_@øQ}H5îù?,Ã7º_x0013_í_x0016_@2_x001D_	_x0004_ñu_x0001_@8_x0011_s_x001D__x0011__x0017_ñ?Üc+T¿_x0006_@_x0010__x0004_´0ø¿_x001A__x0003__x0014_Y_x000F_^_x0002_@´$!æÑð?_x0006_4¨ ÑÂ¿Dlx§3ê¿|é_x001B_ÙVÈý?_x0014_£¾_x0003__x001F__x0005_@§ö_x0010__x0004_Í[_x0006_ÀØ&amp;Õ_x0001__x000E_T	â?"*_x0003_½Oæ_x0014_@ð_x0008_ç§mj	@ÀO~äU½?f¥U£¹µ_x0010_@ÐñÜñz_x000E__x0001_@ô`N#_x0010_t_x0001_@PF@W¢æ¿LLaÃ¿_x000B_@_x0010_ùÆräºú?¨/ß|½_x0004_@HA_x0011_´¯Ëë?d³&amp;_x0008_&gt;É_x000F_@L®Íã_x000E_@à
]û¿RcH_x0005__x0004_[_x0015_@ l+_x0008_ðÖ_x0006_@(ö×ßìõ_x0008_@6$K÷@¦_x0011_@ÀQOFCÈ?p6ñJÀ_x000C_@À_x000E_÷¥ÿ?â([/0h_x0002_@_x0008_[2sþ_x0018_í?è8»j_x0013_Ãä?_x0016_6äÚ_x0006_8_x0017_@0Q_x0007_ï´Ð?°J	q_x0016_é?Øß_x001D_u-_x000C_À_x0004_d¤_x000F_.Tÿ?°ÁSP*è?V£J_x0007_5_x0006_@_x0003__x0005_Ê¶W@c_x0002_ÀpVÂLyÅ_x0002_@_x0003_¨ÌÌÚ?Ö´7_x0019_Ã@_x0007_@_x0004_h_x0008_Éý	@`ÌÎb1Ã?À´Þ¬ÂÝ¼¿_x0008_¸=c_x001A_Ò÷¿ìª8¿ß._x0002_@$_x0015_ýÔÀ_x000E_@°ÃÔ#$Ó¿èè_x0013_ì_x0010_4þ?$~_x000E_7_x0001__x001A_@ó¶_x0002_þ?Æ_x0012_8_x000F_Øtò¿¾ÆDèÅ´¿_x0013_«Óõ¿¦ìyÆAeü¿.ü_x000E_Ì_x0002_ü_x0008_@Ð:ë_x0016_à?X¨H_x000E_þ_x0011_@²1åz±_x0001_@ÙÈ7|ô_x000E_@`ÉÃLÉ?Û\Ô_x001F_éÊ_x0001_À°_x0001_:öÙ?h¨TÝ_x0010_xñ?øZÇôYCð¿2ÿ¹_x0005_÷Öÿ¿p_x0005_?½_x0010_^_x0003_@_x0003_ â¨añ´?LcÈ¼_x0012__x0014__x0011_Iÿ?àÎI®EÈ_x0003_@@üëaxû
@üÆÒ$¶_x001D__x0006_@õ_x001C_pT5_x0004_@L_x0014__x001C_¼ý_x000B_@&lt;s7Pªù?_x0018_ÿwþa	ì?Å+J_x0007_@_x0004_Ä_x0012_¡ÁÆ
ÀÀsY_x0015_Ã_x0013_å?X_x0002_³oµS_x0008_@¢¹_x0008_d_x001D_&lt;_x0010_@_x0002_øýccF_x0008_@_x0004_ÁsAOú?à_x000F_ÍS_tÁ?$giÙæû_x000F_@"Y'Å_x001E_Ö_x0008_À_x0012_n'_x001B_d_x0012_©?;³SôÀ_x0008_@_x000E_aÏH_x0019__x0004_@L+½}5ì¿0íU6_x0005_@_x0012_Mß`î¿ 	+j¾Ü?­ØÞÔóÛ?8_x0001__x0006_N_x0018_Êà¿Ð¹J%Û_x000C_@_x0010_ûþÝ_x0004_è?ôô_x0016_T_x0018_@_x0010_Þ_x0011_?_x0007__Ð?_x0007_{wÍË_x0002_@_x0005__x0006_Pµ Nàô?ð¹_x0001_p&amp;ã¿X÷ä8n_x0008_@òAÇg
Zõ¿ö~_x0005_tz_x0016_@àÁ¡!±ö?0ÖäfVu_x0015_@H­¨}o±	@½ø_x0017_å¿ y_x0008_°_x001A__x0006_@º_x0004__x0003_5qÅ_x0015_@èÐNï¿_x0016_ãEt_x0013__x001F_ð¿ çÍöbG÷?è&lt;Ù³Ç_x0012_@_x0018__x0002__x000C_*j»_x0012_@Äò5ÉÅÃø?Ê=Ø äï_x0003_@º6`_ì_x0019_@Ìkùÿ_x0017_@èÀ§Þ9Ù_x0007_@îiÓÀtu_x0004_@p	ñ«á_x0010_ÿ?$_x0001_H;E_x0006_@_x0006_èX[p_x0011_@N×]¦_x001B__x0011_@xÈï	@ü=ÛÌ._x0016__x000E_@Èq}m!Ýþ?$O,ñ_x0012_;ø?taZ¥Iÿ¿Ôþ_x0003_ü_x0001__x0003_ýÓ_x0011_@.D_x0007__x000B_m_x0017_@._x000C_XÌRÙ_x0010_@P§s;ëG_x000C_@ðp;Ë#Áê¿0o6²@ó?hª&amp;­Ê{ý?¸íò	g;ð?`Ffó^¢Ý¿X_x001C__g_x000E_è¿Tã_rß_x000E_ë¿`_x0010_Ýþ_x000B_@V0&amp;ø¦ã_x0005_@à8¿wry_x0007_@¼ù_x000E__x0017_.ó?Ø¨ðP¶e_x000B_@°ÿïëO _x0010_@ ÊÞ°]À¿½#óß9_x000C_@ôcê¢_x0006_@TajH_x0006_ò¿_x0016_àhßRX@ÏmÕO.X@ÐÓÖ	_x000B__x001C_X@`&gt;_x001F__x0001_©æW@_x0007_¶ÑéW@úyuø÷W@_x0014__x000C_òßJ_x000F_X@íÚ`¥_x0002_ÿW@ ¾­?"X@hÑ_%$X@5_x0011_ÎTZúW@_x0001__x0002_hÿMÂ6X@2¶9£_x000F__x0012_X@W7PF0_x0018_X@C-Ë"ÿ2X@_x0019_NÎ:
X@G_x0005_üâ-X@ÀÕ _x0008_8DX@Õ_x001A_Í_x001A_C#X@C_x0015_/,X@*S_x0002_èð_x001A_X@½·/
¨3X@`¬(¾2X@ò{_x0002_rå_x0002_X@ÜKÄ_x000C_)X@P_x0007_Í_x000E_~_x0002_X@#×¤a0X@Kmî _x0017_X@Û2 @X@çfkÊ?DX@Ç_x000B_®oí_x0014_X@ qr¢$ X@åÆã#X@éZ_x0015__x001D_X@_x0017__x0002_}HX@ÔRL4CX@DDà_x0004_BX@ê¯5_x0016_8LX@_x001F_(_x0016_X@f&gt;bY#X@NÄ5óº_x0015_X@1!U_x0006_&gt;?X@¡l _x0015__x0008__x000E_ X@_x001A_³\C3X@±ÑN_x0017_Ò_x001F_X@°È«_x0012_X@þl2¾3X@_x0002__x0018__x0005_ÿ\LX@X¢¤£E_x000B_X@ö4_x001A_$våW@k_x0010_þ¡¹_x000E_X@}³_x0006_&amp;³#X@°¡g2-X@È¡:y,X@H_x0003_¯v_x0003__x0014_X@%_x0002_ßV_x000E_0X@&amp;`!t_x0017_X@U_x0007_ú_x0017_øW@g&lt;_x0011__x0004_ç?X@+è¶-#X@öÅ;[ÖW@ðø0Ñ5X@ÕhÏÝ._x001E_X@§gA_x000C__x0012_6X@ÔB}¡
X@YT È_x001D_X@5#³Ö_x0001_X@µ¯=9sØW@IÇ_x0010_Ú/X@_x0013_e$*_x0003_X@çºOúLX@[_x000C_e¯_x000C_X@	Á_x0006_&amp;X@cdüÓÿW@_x0003__x0004_U¦(_x0001_5X@9_x0019__x0018_X@¯oÝP=X@='Ü3)HX@¥îàãW@bù6h2X@¢T&amp;½f;X@Í±óô_x001B_X@)!_x0015_:'X@T»_x0004_ê-*X@ëV_x000F_}7X@Rvùï«ÝW@d_x0018_¨õ}_x000C_X@§Óæ_x0013_h_x001D_X@&gt;ôw¯â%X@¦7?&lt;_x001C_(X@IÐxP%X@xPKTÄ1X@Å9ocÇðW@zrÛÁo_x000B_X@k*¢UAX@ÓÔµîÀ-X@ï{½lþ@X@à&amp;®ûW@ßü×AX@7_x0013__x001B_³m3X@^KWZ_x000B__x001F_X@g_x0002__x0011_¬úW@¦Z4 Ù_x0002_X@¾£WÑûW@/&amp;y		X@»÷_x000B__x0001__x0002_ ;X@±x÷&lt;j_x001C_X@«S_x001D_¹ÿW@t§[òÊêW@_x0013_õÙ-1X@µ_x0010_õ_x000C_15X@A¢4_x0001_w&amp;X@ºË¾6a_x0011_X@AêT×\_x0005_X@£&amp;¡vªâW@#GH_x001F_:X@à9£j_x0014_X@_x000C_ZT_x0017_N6X@UÙ_x0014_=X@°6_x000C_9_x000F_îW@rröéóW@_x0017_ÆÂeç'X@lLÀÈ$X@H&amp;ÙÜ&amp;X@¦¶êøÓ=X@¾_x001C__x001C_®Ò_x000F_X@_x0008__x0011_éþ=X@V¨£³
X@ú	1&amp;!X@UUF5&amp;X@IÈß!X@¾õÖ¤2âW@´DÈ×CX@¤_x000F_@X@E6KüûW@É_x001A_J®_x0017_X@@ôDßIX@_x0002__x0003_Vÿoÿ¢HX@S¦+,º_x0001_X@þUu(ù X@ø_x001B__x0002__x0012_Ô_x001C_X@9o_x0003_²«(X@$¶ê¾sBX@&amp;]m¥=0X@¹;Õø&lt;X@æzµ_x000B_X@_x0005_'zãØ.X@öUöÃ@X@ñ_x001F_×ÒÞ_x0015_X@ Ü½ÖHïW@RT²g:X@ù_x0004_9ë­;X@8¬Gy_x001B_X@eÌ·:X@19ÿªÀ X@ë2÷FX@z£ÖÈ4X@ý¢À_x0018_y_x001F_X@Ã©ÚLX@HÊði_x0014_X@¾÷1X@Q_x001A_qºÅMX@N}"à_x001B_&amp;X@1 E0SIX@:)Rm%X@«S8ª_x0016_X@©8ÑøW@o¼òÍkAX@m¹4Ò_x0001_	±)X@9»l_x000F_/X@fGÇCv/X@_x001A_\"X@ _x0005_¦ê4X@öÚ5+X@³®@_x0007_/X@È¹{ÏGX@_x0008_b-S_x0008_X@_x0006_ÎCtt_x0002_X@\î0«_x0019_X@_x001F_:Ô0©_x001B_X@ËÜa8X@_x0019_ÔJÚGX@N4A¹Ñ6X@W_x0015_ª½_x000C__x0019_X@_x0006_¢´×_x001C_X@d)¸Aî_x0012_X@6_x0018_p|_x0016_8X@7,38RGX@_x0015_7j]_x001E_X@¨?%J(X@KÁÞ_x0001_%X@â_x0010_$0X@Þ÷K¦_x0013_X@ÊæBX@ªbý_x000B_-X@-_x001E__x0012_j_x0016__x0007_X@û?£S
_x0008_X@­_x0004_Ã¹Ö_x000E_X@÷×_x000C_ð_x000C_X@Ðà_x0003_±7X@_x0002__x0003_&lt;ÿ×_x0015_"X@0	_x0003__x001B_X@òè_x0014_ðW@Ø+nË8X@_x0016_vtKÚ"X@Zoc_x0008_t_x0015_X@&gt;iðïW@º¢_x000F_$k#X@_x000F_kûò"X@\iVôt?X@Îk­Ì:X@JÍÓ¤5&gt;X@þùßÿ³&gt;X@BN0ÇOX@&gt;æþ_x0007_,X@®Ö_x0008_R¨ýW@ÛìGxl=X@¸§Í«ÐFX@,en©ÅäW@ß_x0007_¿s*NX@_x0015__x0003_W_x0014_ï'X@Å_x0019_é7_x0001_X@_x0019__x001F_©ü3_x001D_X@ÍnI¦åõW@£RÏæp,X@íSÅ_x0016_4X@_x001A__x001D_ØSíW@qiª]JX@íëÊX.X@6Ìm÷B_x0006_X@¹2¡6IEX@_x001F_·p_x0019__x0001__x0002__x0004__x0017_X@)å,X@õÇïM_x000E__x001A_X@T0FðÚöW@IuzôW@¬=Np1X@FïîéNX@_x0008_¤ßãPX@³Áx_x0019_mõW@TpÅm_x0003_RX@ýß}@_x0005__x0010_X@ÑG°GùW@Ã5_x001D_,ôñW@+h4óÔ0X@ö_x0011_Y"*GX@~ù·"X@5dÕ+X@x ZË,_x0016_X@
NÔJD X@_x0018_2D_x000E_¨_x0012_X@_x001B_ºoyf9X@·|ÂlOX@ôV$ÌüJX@_x0016_&lt;,!&lt;X@°_x0018_DX@OØ_x000F__x001B_-9X@_x0016_CðÛC_x000E_X@_x0007__x0014_²_x0014_e!X@HO}p¥ÓW@U¼³Â(X@Ü¼\r1öW@_x001C_^¼à;X@_x0003__x0007_¾V;3X@o-±­G7X@/_x0004_ýBX@}V_x0005_ëO)X@·-Y;ÎìW@aSöÒ_x001F_X@Æ_x0006_Âá&lt;@X@Üm~Tu X@é í1X@´Íñ°ª_x001F_X@0_x0001_´Íæ X@å1®+X@Ä
_x0002_')_x0017_X@xíÔÒJ_x0019_X@ÂlJ-Ã&lt;X@3Å_x001A_=»5X@±ÚáûÊ_x0016_X@ps_x001B_²ÁEX@òåÜ_x0008__x0018_X@Øwi_x0003_¼'X@d _x001C__x000F_Ø2X@ð­·"ý9X@`/x$X@¾FÎÙFòW@Q:_x0013_K/_x0002_X@´à®iy_x0005_X@¯rþC6X@y_x0012_2_x0012_&lt;X@ó8_x0003_V*X@î±D-X@H ç+æW@sÈ|_x0002__x0004_J_x0002_X@C½Àd_x0006_X@Fû_x001E_X@*]N&lt;X@Mi_x0013_QX@"]ÇÁ_x0013__x0011_X@+_x0012_-Ô,X@_x0001_~	lÑ7X@×v×_x0018_X@GV_x0006_éW@!ä),Z&gt;X@Ò_x001D_Üñ/X@j(z_x0013_=X@_x0008_PÒ]_x0005_JX@"_x0014_Õ,Ã&amp;X@_x0005_v"§«ùW@DÑÔÔY+X@Dc¸PÕôW@´À§ò3X@e«ÞÁ¤!X@$ÓN¬_x000F_X@_x0018_ÓÛÿ&amp;X@|ë_x001E_8UèW@%Å¶ø	X@'Þ8ÿ1X@q_x0013_:j_x000E_X@âþÄÍ16X@AÙ_x001A_¢ã(X@Ñ¤jÃ¡&gt;X@dcn;:_x001F_X@7Ë5L$X@_x0003_»IÙíW@_x0005__x0006_÷Â|\_x0004_X@È[_x0002_é7_x0011_X@Å¤_x0013_ÖQBX@¬³|­|ÐW@­Ìº­~(X@®yô|*_x001E_X@UG_x0008_K_EX@8}ZúoCX@_x0003_"_x001A_X@}ÆÌóW@tß¼{5X@¼}$_x0016_êW@-Ùe	_x001A_X@õlÃsNX@_x0014_P¬ù-X@²Ê_x000B__x001D__x0013_X@_x0018_[Ìà_x0004_X@ÑÛÔ_x0013_È_x000B_X@züÛ1ëW@Þz_x0007_¿hþW@`¼I_x001E_'+X@TtAèû6X@L(Å¢9X@l]_x0007_ùÐ_x0010_X@ìÞB_x0015_ÖKX@RõF%_x0015_X@_x0001_7qÍc8X@vê_x0015_´ÍW@3 zª_x0010_X@õåÿÐ$X@}VùrA_x0013_X@Å2EÂ_x0002__x0003_
9X@Xd|h_x0010_àW@Éyf.ÊüW@O(_x001E_ý!X@c_x0007__x001D_ð7X@wõ ä
X@¦ÎnG+X@Ã_x001A_43NöW@_x001D_å_x0016_'X@¦¸£)X@ÂZéñ_x0008_;X@"_x0007_	­&amp;X@LS¬ò0_x0012_X@t¹Ô_x0007_§_x001E_X@_x0006_såR'X@We4ýÜ_x0006_X@v/¸¾z:X@Lö_x0001_ áW@6Ä?ÌäEX@4_x000F_]n_x0001_X@ñ¿þ_x001F_.X@9	²@_x000F_X@-e?"í&gt;X@k¿bª0X@Toàx-X@vö%b_x0003_1X@_x0004_À"JíDX@áfË3ñW@_x000F__x000F_ÃÙ2X@¾M_b&lt;X@_x0002_åPýW@4ÐÕ_x0004_X@_x0001__x0002__ÏÍxúÛW@_x0007_sc_x001E_Ã_x001A_X@Á_x0013_øËYßW@GØ7X1X@3éÛ_x0007_&amp;óW@®1è_x0005_X@KR_x0013_"?X@TCJ&gt;ÝW@ß8n-
X@6ÖëDIAX@t»d4X@Ëß-_x0014_X@vÝ_x0001_§Ù_x0019_X@^ò÷ÞòW@|SÊ&lt;4X@ÍW A._x0005_X@K_x001D_màî)X@î_x0014_Ô¤-øW@ðïìô;X@´:öIX@*|¸ú½/X@{H:_x0013_X@Sw
C_x001D_X@_x001C_©Ò_x0003_DüW@[içÎ4X@_x001A_°_x0010_±P_x001C_X@L_x0016_§ý:ÚW@­·ÑÈg_x0012_X@-]*Þ_x0001_X@ÙÂ_x0007_Os*X@\1±¬¢îW@q&lt;_x0005__x0006_Î_x0013_X@_x0019_U±ÿ_x0011__x0003_X@ÒØ\_x0002__x0014_ÕW@/åó6_x000B__x000C_X@¿JÂâ	X@xû5C*X@à0Á(_x0007_X@_x0012_Ò! J÷W@vOd_x0018_U_x0016_X@`ó² _x000E_X@?_x0001__x000E_kFX@1ïÃ?X@Ù¿æZ&lt;ûW@,B,?],X@9_x0003_Øâ*X@=&amp;._x0001_	X@_x0001_m_x001D_ÈF_x0006_X@À¯,ñ+_x000C_X@ðÜì×_x0011_X@í¸Êâ_x001F_%X@_x001E_ûû&amp;a_x0008_X@Ñ:_x001B_X@qp¨Ð9X@J_x0007_sn,ùW@_x000B_G
[BX@_x0002__x001A__x0004_©JX@Á±_x0006__x0003_OKX@¦:µú_x001B__x0004_X@Ð_x0013_·S	X@cXÊÓíðW@ä/ôPçW@É²iÿW@_x0002__x0004_{_x0006_dÌ_x0007_X@I_x0002_¬û_x000E_X@DºÊ]9X@¡#lâ_x0011_X@Áæð_x0015_C/X@¹±Q-_x0007_X@	4e©_x000E_*X@¸ÿft8X@Ö3b¶l)X@}Ý´_x0018_L2X@&lt;ÍGÀ_x0003_X@È¢h3úW@_x0018__x0001_J6_x0002_X@Èí±BÄ$X@m¾_x0007_~}_x0019_X@bÚ¸ï_x0005_X@Ò^87X@©1«_x0014_3ìW@o%l]_x0010_IX@Pyd¹._x0010_X@ûBö+þW@_x001D_Ø_x0016_,_x001C_X@¬^_x0012_"X@_x001A__x0002__x001B_×&lt;FX@·þ2¥_x0006_%X@j_x001E__x0007_É_x0008_X@æÏ_x0008__x0006_B	X@BJÅäiÈW@hW0·s_x0018_X@?(ãäÊ_x001E_X@ÐÈ0Ñ*X@&gt;üV_x0004__x000B__x001D__x0019_X@¡ãà_x001D_X@úsÖÌ¢_x0015_X@ZÙ'ªÉCX@Ö £dì_x0017_X@F_4½S_x0010_X@×	I4ëüW@»L|_x0018__x001B_X@VjÔàµDX@QÛë_x0014_@X@Ü¥D;_x0003_X@V_x0003_¯Ü[5X@ªÔÛÈþW@&gt;½DÉýW@_x0015_Ý»[Ö_x0014_X@_x0007_U1©.X@sï_x001A_p_x001A_X@_x0008_4a¬Úä?_x0004_ÉéC_x001A_n¿7_x000C_SnÉ¿øaÏ&amp;á&gt;ë?à½ÙèXMö?òÎ£2ú¿À¦©8âDÈ¿@%£éuÒÏ¿Iár_x0005_@0Â¥ßÒÐ?
ZC¬ö?f¼H*2?ÿ¿®"¦þ_x0002_ÀP_x001F_KÞ¤=_x0006_@_x0016__x0016__x000E_j|©_x0001_@_x0001__x0006_ý`!®¿?b_x001F_Û2Éwû¿@eÓz©-_x0008_@Ló_x0011_:ÿý?xÐ_x0011_eâò?_x0004_VÞä0ñ¿H¶5õ²÷â?,i§ñF=ÿ?pð_x0012_GüAÜ?À/$_x000C_¸¿p-ÊdÚ+Ü?ÀFG_x0011_Î¿¸Ëî_x0007_aÆç¿_x0001_¤_x0002_®¦ª¿è_x001D_Í`_x0004_@f
oUgö¿¬u¦èí_x0007_@È
EÐ_x0005_À_x0001_eMä/6Ý?ä¯)_x001D_F)_x0002_@ªÞ©S%÷¿_x0010__x0017_«ÜgðÝ¿`fIçÿ?|*Ï1~.ô¿|©_x0018_Ú_x0015__x0003_@â(;_x001B_2_x0004_ÀÒ*g
Âó¿P!aíÝ¦_x0002_@pK¬Ã¢×¿`í¨¤VÙ¿x]DNµO_x0001_@È¹x_x0005__x0006_SÞ_x0004_@_x0010__x0002_)åÇ-ñ?¶b¶_x0014_ÄNþ¿¸_x001E__x000C_°îoú? )Ï_x0014__x0016_ý_x000B_À`ùÀ=ÇË?_x0010_ü'¶ð?m_x000C_í+ñÛ¿÷9j_x0013__x001F_ª?_x0006_/Þo&amp;ñù¿_x0005_nØ_x0016__x0003_Ó£?(ÈKM1pý?_x000C_ôDºÀj_x0008_@¸_x0001_ëEå¿ á®ÝDÆ?tñt$Xô?_x000E_Ó¤æ	À¦þ8U×_x0006__x0005_@|Ïá;5F_x0005_@æÂ%K_x0013_É_x0004_À.&gt;¬üÛ¹_x0003_@`=?×_x000C__x0010_ñ?_x0010_Ò_x000F_3bâ¿_x0005_È×ËZL}?t`&amp;ô¿_x0005_Ò_x0015_ú©úÞ?_x0014_¯ñ_x000E_­1ò?xL_x001F_(ä¿(_x0014_qG
_x0004_@þ¡ÜR _x0011_À`_x0007_~Sæ¿`{6¶xÂ?_x0001__x0004__x0001_¢¢" '¿_x0018_Y¢¦y¡ò?Ö:_x0006_oÊéô¿_x0001_10ü&amp;Ì¿HtXléö?_x0010_´ºþsô?0/xi0_x0001_À`K_x0010__x000F_ ï?PD¥ÙÙ¸â?xC,Ù_ò¿g-	ê_x0003_Ô¿Ü¶_x001E_S;¸_x0007_@phhq_x0002_vÑ¿ø_x0017_­ÉW_x0002_à?äõ_x000B_½tû?0¯ú&amp;¤ÑÝ?âð_x0018__x0010_ÀdpþÀ÷ºò¿@zù¸pè¿(,ú}ð¿ I_x001E_LÄ?ø_x0012_Qçó¿Û&lt;Özó¿þÀê¦_x0019_ ÷¿@1E_x001B_´õ¿_úIðØ¾¿6"ÃÃ4þ?j_x0003_îZéB_x0007_@°Ø`êK_x0002_@@ßëÆ/¤ä¿_x0001_~2ÐÚÚ¿øé=_x0018__x0002__x000C_õ_x001B_ë¿õ[ _Þþ¿_x0002_r¨Å$íõ?ÞpÌI íò¿ÐßÖ¼1_x0002_@âfD}GÊö¿ÈVD.æUý?`Ñ=j6_x0008_ê?À_x001C_ØÂåú¿N³ä®oö¿ ub_x001F_kÂ¿àfLU_x0004_&lt;õ?ôä_x000B_[G¶ÿ?Ð_x0018__x001E_ëçî?(À_x0012_{,á?@xlt·Þ?¬_Ü]þ?&gt;÷ü_x0004_´3_x0002_@à½	G$èÅ?øÎNH7_x0003_ç?4Èùÿ_x0014_ó?¬mAgû?_x0002_+cÝÒ»¿,_x0002_ïÂk1ý?_x0004_çÖo_x0007_	ý¿írÇêîï?X\$þUà? b\zß_x0001_é?Èíú$¹_x0005_î?_x0002_Ó®Þ_x0006_±¯?ð¥ã¦ÎT_x0007_ÀðA_x000E_zdà?_x0002__x0006_ì4ë°Z_x001B_ü¿¼c_x0014_[BÓ	@î_x0006_´Ý?óý¿C_x0011_¢_x0015__x0003_À_x0008_9!a6{á?_x000C_K_x001D_ñxû_x0002_@_x0008_ÓØÎ£{ü?t¹èGÓnñ?XjÝÐAÃæ¿þÓ_x000B_­¿/_x0001_Àì'_x001C_ÁCú? Í_x000E_Ç?ì+#gh7_x000C_@ì0_x001A__x0008_­ü?ÅÃE_x0006__x0012_J_x0003_ÀØò,&amp;_x001C__x0003_Àu@=¦_x0004_@`I}zß{ß?xJÃøðù?¸i¹·ã?_x0019_sæ?´Gqsõ?üqò&gt;%~ù?øég«B÷?p_&gt;¿âÓ?_x0002__x001E_¥M_x000B__x0008_À_x0002_«@Í¿`_x001E__x0004_ÌeAå¿Hú0s?ü?Ø_x000C_^_x0014_ü_x0007_@lê§ïÇ¹_x0005_@°k%¦_x0001_	åû¿²ÛGçKÁü¿_x0001_°@]YÕ?ì6cP_x0002_@ÐA0øFï¿ÌÝ©j ñ_x0003_ÀýSú3è¿x`cÄy÷¿âÂ÷rb_x0002_À²¹05ÊÙñ¿_x0008_XjÅ6_x0007_ë?Ú·dÎ_x0006_@Ðæ²9'Ù?àÇî:òÁå?°Æ_x0008_
Á6ï¿¦A!eÆ_x0003_@¨òN_x0008__x0013_|ò?`K¸$Fj_x0001_@_x0005_çO¦_x001C__x0004_À¨ûÓá_x000F_@î¿_x0018_¨³a¨bë¿@_x0006__x0010_w~öÅ¿p+¤_x0006_m×?Ö%f»nÖý¿àÛWeÐBø?¸ñ_x0001_ùï_x0008_@°SÅ^÷_x0001_õ?DéÓ_x0005_ä ý¿ Ê4_x001F_Â?ÝÕ9}èë?d_x0017_Qcîö?f&lt;·_x0005_À_x0007__x000C_°Cº_x0017_H_x0011_Ö?0ÅÄ]ê?ì: _x0001_0&lt;ð¿hÛÂ¦¨õ?ú5-¥ïá?_x0010__x0017_7+1¶æ?&gt;ËÜû¹gò¿¸uøaÖiî?_x0002_SNÏ]_x0003_@üpáÂIóû?D_x0003_¾c¾ñ?_x001C_¿[Ç_x0001_aø?Ða_x0008__x0007_Öíó¿tnÏÑ¹+ó?`o;)%æ¿êòZ¾ù¿V^Õ_x0017_I_x0006_@($_x000E_ tå? dÍ£&amp;@Ø¿¸6«òªg_x0005_À_x0010_Thß_x0014_ä?¨a:f_x0001_@_x0004_ÂBV%û?Xþ_x0015_¼x_x000B_â?¾¿V5";_x0001_@ÄÊ_x0016_ Ñâ¿ìájÖ?0_x0005_¯l»Ô¿_x0008_
ØI
Ãë¿ð	_x0018_8ú¨Ò¿°_x001A_¯.¾ÿ¿À7°_x0005__x000B_Q_x0008_À_x0005_Lt¬%­¿@83&gt;³Õ÷?_x0015_÷æÌÛp_x0005_ÀllÐ3_x0005_ø?ÕÆ´kÑ?lã~¦_x0007_À`_x000C_wô4_x001A_×¿_x0004_ÿ	ô?_x0016_ûüÞNä?üÌf_x0007_³_x000F_À²bº&amp;&gt;_x0002_À_x0014_Î90_x0014_¥þ?G¦T_x001D_ô&lt;_x0004_À&lt;®Ó)4_x0004_@¢0ñ§!^ø¿àâ_x000B_ÌN¾ý?ëKªKÿ?Öø» É_x0006_@ÈAV_x0008_Q¯à¿Øî@P_x0001_Àp_x0016_!ÒS	Àl)¿ ¥ã_x0002_@_x0005_½_x0001_)B­Õ?`²ð³_x0008_@ï_x0011_)ÚØð?¤_Ç%_x0016_._x0007_@Ñ\Râ?Ây9ß÷¿nÒÆ_x0006_±ã_x0003_@ &gt;L_x0005_°Zß¿`AsÚãùÒ¿</t>
  </si>
  <si>
    <t>2b736d29b2ac2140ce331e94c88bcb61_x0002__x0003_Ü(ßÈìð¿ÄVí«yÞ_x0001_@*/{jô¿_x0018__x0011_txá	@Û]ñ
É_x0001_Àò+2^"ý¿`¤ÿ_x0001_Þú?#_x0011_¯Ç¿`mqL_x0011_Ú¿ ¶ã]Þð?dº_x0010_¿¨÷?*/_x0002_s[_x0011__x0006_@t_x0011_Õ12õ¿p¿.fù¿ùH_x0019__x0014_æ?_x001A_ºÃR}_x0006_Àþ	_x0008_$_x0012__x000E_Àó_x0002_®¶]ì? ¶°ni_x0013_ñ¿_x0014_g(¹_x000B_ÀÈ_x0004_WÌûnê¿_x0002_+ÁÛ,ÙÚ?_x0010_½[×nÖ¿âÓÙi÷_x0003_ÀA?Üø?7I¼}I5_x0006_À¼ÁÙ·-	@:_x0001_Ñ	_x000E_à_x0002_Àµ
yúÚé?vrB´,º?öw_x001F_Îª,ö¿Ü¤ð_x0007_	_x0012__x0005_Àt¾Ï¿_x001A_Âù?`_x000B_¿ªC%É?Ôg­_x000E_X£ø¿
_x0003_¹gÝ¿_x0007_£pÂUá³? 0uEÁ¿ Í_x0005_óRmë?H_x0012_ÇFÒ_x0001_@ø_x0006_x_x0007__x0003_@P_x0008_&lt;ßà=ù?j8%_x0017_Ê_x0007_Àø[þRü?aLâ¸Ä_x0006_À@_x001F_A¢_x000B_êÀ?X	N#Á_x0004_í¿¯ÿ_x000B_HÃ_x0002_ÀÔ_x001A_Nº37_x0001_@P_x0015_Là¿`ìÂÑæ_x0007_å?ÆgA·s_x0002_@8Y»çíèý?`5¸ÏÌÈð?Fî­8¯Ñ_x0004_@¬í¨/Ü_x0005_@D_x000B_Ä©èà?mâ¼U#_x0001_À TCb\sÕ¿PþJâØ?
_x0004_\_x0014_)_x000B__x0007_ÀX"Y_x000B_¢ú?_x001C__x0004_G_x0007_HÉò?_x0006__x0008_.Ãå»5Ý¿P
´_x0017_UÅØ¿j©&lt;Â_x001A_5ò¿,Ê)Äð¿¾Û_x0003_Qf5_x0005_@ø_x0016_ä¥øé?ÐFØ,Aðï¿|sÏñ¨_x0016_ü¿¨Ï!S7Fï?0&gt;®¾ª}ç?­JT¨\_x001A__x0002_À(Üoòä&gt;í?åBºHì¿°_x0008_Ñý¤òè¿&amp;OÚ¤_x0002_ª
Àn ñ$Mð?àÀ#0¡ã?À]ØøÕ¿ìM©_}õú?,ÿsý;"ô?$Ôûþÿ¿_x000C_ì¡Ò_x0004_ÿ?Ü¨$Ê_x0006__x0019_ð¿¬6@Oá_x000B_ú?	_x0002__x0005_1ñ¿_x0006_1¦÷(_x0007_ÀÎgû/´s_x0003_@×&gt;.OÙê¿T%  nó?|­m»_x0013_ù?ÝJ[rö_x0001_À®]F_x0002__x0004_¡_x0008_À&lt;²%mÓ_x0002_@_x000E_Ï_x0004_¡Ýäú¿è÷oä¿ _x001D_t_²_x0003_ã¿bêÑ¬ît_x0001_@pöV8³Ð¿p_x0010_
é¸ó?D³)0¬yÿ?¤_x0010_Ë\_x000C__x0001_@T´æö_x001C_£û? ¿_x0005_#ÞÞ¿X_x0005_í._x0017__x000B_@º_x001F_S÷à_x001D_û¿àÃþV)è?_x000E_íÀ	Où¿Õ_x0001_,#C_x0002_À¬t¬Û_x000B_@À_x001C_mà8Ó»?°_x001B_­U|ã¿ö1hÂ¨ú¿ó3Tµ_x0008_Ù_x0006_À_x001C_:`¨ù¥_x0003_À_x0018_.}Fí¿_x000C_«_x001B_/.8	À_x0010_U§ê_x0001_À $&lt;9_x0016_Î?àeÝûÞÊ¿ÍþAÅ_x0002_À_x0002_ÈPþGÃ¿(««äNþñ?*Á^_x0008_7_x0003_@_x0002__x0003_¤°_x0001_@P½XÂÿè? ÞèDqjØ?pATòG|í¿òÂ3h_x0005_@_x0002_pü_x0002_&amp;â®?0uw6É_x0003_À_x0018_D_x001B_mSê?P_x0005_iåô?_x001E_O£8nýõ¿`	\^}íÄ¿_x0002__x0018_ëÍ?¦¿+]ÎZ-µ?è&lt;_x001D_ôqúé¿6Rñe°î¿ (6
ø?©ßAèå¿X¹y_x0012_°Åá¿®Dç
ò¿@uEÎ°&amp;ì?ÀÏ]_x0012_³í?(±0_x0017_µé¿ÜÇ²_x0016_.ë_x0006_@pÂÍÙÑþ?_x0014_3
ºØqõ?_x0002_®iîr¿à·Ô9G_x0011_Ê?_x0018_5ù_x0019_½ ù¿1WO+°¿à4ò4P0ç¿Ô¥&gt;¹_Õû? iDë_x0001__x0004_PÌ?Àþ»0mó?V£F_x0013_[ñ¿ÕÅX_x001A_ÄÔ?ztTÄ®þ¿xìX_x001D__x0005_@_x0018_Õ&lt;Á=h_x0004_@h^GD+¬ø?(bá3ë	ï?_x0010_ó6ÿøü?î¶_x0013_2Eò?°Tíu^	Ò¿_x0001_ûbøó!µ¿i_x0005_¬Ì_x0002_ÀÐc_x0018_-_x001A_í?¤7&gt;Î?4ö?_x0001_Ñæ×·x ¿æÌÆ"õ«_x0001_@_x0012_c´&gt;K!ø¿_x0014_õé_x000E_¹öõ?ÔS²9Êüö¿Ðe_x0013__x0003_õÜã¿°]æ0ÿßö?( ÍØæÄå?$d_ö_x0011_¹ô?X_x0018_:_x0004_ýê_x0003_@ #µéõ_x000E__x0004_À(_x0013_Á=è?_x001F_îG_x000B_ZÓ?Àn¸åÁpÚ?lú×ÿ#¸_x0002_@°@lÔ½¿_x0003__x0007_ü£%bP÷?_x0018_d_x0011_'Eã?0¸Õuù_x0011_Ð?0=_x0017_\Òhá¿H;æòì? Ó*_x0006__x0004_Û¿tÖxõ|Øó?_x0003_
¦£?Pg=
úá¿(t!uþ_x0006_è?°¹ Zæ ì¿B°»¬_x001C_yü¿l_x001F_du	,ó¿_x0014_q¿_x000F_î?P_x0004_[A]3é¿_x0003_1_x0015_Á_x0016_´¿&amp;Rùæ×?_x0003_¦ÍXKãø?ÞèAúë_x0002__x0002_@P?Ö&gt;Wô?=_x000B_¤RÕí¿_x0003_÷´_x0008_á¿6Bgã_x000C_À_x001D_¶¡ù_x000B__x0005_ÀoFý_x001F_õ¿T_x0019_vîVêø¿lù¢9²ñ?$_x0011_§2ez_x0007_@Ð_x001C__x0012_1_x0013_÷?°tUdhÄ_x0003_@Ð_x0001_º_x0019_ÌÔ?z.â_x0006__x0007_¤ñ?{ ¿@8ð?¨_x000B_p`ôÎç?_x0018_Eòü3à¿ðÑ_x0017_À&lt;Û?PÖ#l:ÂÑ?ÜÄ_x000C_¢õP_x0004_@¶V_x001E_"fõ¿èè_x000E_&lt;?¡ç¿_x0006_ðâî5_x0005_·?Ä×`_x0011_z§ù?àÃ-÷f²Ò?_x0006_RàùÍ?@ÛÙ_x0013_-T@²rÇ_x0018__x0012_T@C%Â§f+T@aìï_x0018_¸OT@_x0019_´©O_x0001_+T@~ÿ×!&gt;T@Jebòt:T@:_x001C_­Æ_x000E_)T@ÀªsLZ4T@X{©Á2T@L_x0015_w@
?T@ù_x0003__x000B_Õd8T@ÍÜÅDâ&gt;T@Jz_x0002_®^.T@_x0005_H"_THT@ºgükFT@ä&lt;÷èà_x000E_T@²"U¥¾JT@w_x0001_yÿ8T@_x0001__x0002_!]û÷Y_x000B_T@dËÜ¶+:T@«Ùîåx_x0011_T@nÍß_x0019_ò_x0006_T@MsT;C%T@|ê7nq)T@aÊÌ1T@U_x001F_&lt;n'T@&amp;bTéÃ&amp;T@u¹];_x001C_T@&lt;üµ (T@¼Öeh_x000C_9T@ë_x0016__x000F__x001C__4T@úÁ)iGT@Bª|B+T@È¢_x000C_Ò?T@ÏßQLYTT@_x0016_âfª&gt;T@Ô3;`~_x001F_T@ÊypöHT@'ùù_x001E_4T@_x0012_BfØ @T@J{¶a&lt;T@_x0005_?_x0001__x0001__x0019_T@YÛò«3T@jd_x0016_õå_x0005_T@_(tÙ_x000F_CT@©jºô¢_x0004_T@à³Ú9Þ"T@:ÙªYf!T@pL_x0005_f$1T@Y_x0016_´°_x0005__x0006__x0012_+T@ebÜ_x0007_ÓKT@Ç_x0007_
T@]ªl_x000E_®'T@Ì%ÉõCT@S·^h*T@;òäõ,3T@+¸Ö
_x0016_ET@[_x0012_&gt;T@ßA¶Ei1T@ê&amp;7C:$T@
_x000E__x0001__x0007_ýùS@|OF_x0018_ç T@KZV8Z_x001F_T@±}34§6T@_x0014_%Ê»&lt;T@G²±_x0007_·_x0016_T@CVSg_x0004_üS@¥YøE"T@SªXËOT@õ$_x0003__x0005_N&gt;T@Ð)ÅÜ_x0005_T@T_x0013_ßz_x0016_T@ò _x0002_F6&lt;T@n0þoTûS@|ÊøêU_x0013_T@1¼@9)T@0[®ØM_x0004_T@\Jïgn_x0008_T@³_x0013_öØ"_x001F_T@MjCù];T@ä-_x0005_@T@_x0005_	_x0004_¹ÑÔE+T@½yX_x0001_3_x0018_T@é_x0004_¸I# T@:«÷»)T@hÉÈ¯_x0013__x0011_T@P_x0003_ çN_x0019_T@ñ_x001E_ÑÊ_x001B_YT@Áÿ_x0019_6@T@÷!é0_x0007_T@½_x0017_¨_x0013__x000C_T@ò,áR%T@øÉ_x0001_ëí_x0015_T@1juõì-T@	]Ø_x0008_T@2l_x000C_Wa_x0005_T@ÄÔ«
KT@¥¢êý½!T@°_x000C_&amp;6*AT@
ív!}FT@(Z_x0006_b,T@Ó#Î³_x0018_T@¬9«cÊCT@¿_x0003_`ý_x000B_'T@êgef&gt;BT@ÅqÛR±KT@+\ _x0012_yKT@¨ÞVß£GT@Bß}_x0016_	T@8{5üÈ_x0019_T@økmÏWT@_x001B_¡JT_x0011__x0002_T@Å¤Y_x0003__x0006_é(T@L_x0004_¹ú_x000C_T@ÐHh[8T@©?=T@&gt;Kw¬-T@Ø_[Z6GT@;×Õ­V@T@iÓLÆ42T@ex°	~3T@Cßãç:T@*ûÚ_x0005_»LT@34¤#á_x0019_T@Å¢Ó¶_x0001_T@&lt;¦»°;T@_x0011_Î3T@6ðdLr T@É_x0017_.ß_x0007_T@4&lt;_x0017_ÙÈ_x0012_T@Yð0i_x0006_3T@ä_x000C_×v°9T@Y_x0011_Éòû9T@ÑIúó7T@_x0016_¼¹Í8T@ä»%PT@0á_x0013_d	T@Æ_x0002_¼_x0016_À6T@¤_x0004_'æç_x001C_T@ñe°_x000C_µ@T@9_x0001__x0010_'T@3®÷;] T@_x001A_?Rx$;T@_x001E__x0006_c»h.T@_x0002__x0006_ýPÕ¯_x0001_8T@ÞYw__x001C_ýS@å­_x0005_Æ·"T@è_x0002_úHT@_x001D_¬&gt;=;_x001A_T@c3"GT@©ó~A	%T@t±ï=mDT@½×t;_x0013_T@6
'AÓ'T@6:däº
T@zh\cYVT@×¿îN]_x0012_T@_x0003_ØÖ¿¨_x001D_T@#
3$JT@Ê¿q_x0014_?T@út;d_x0012__x0017_T@rV,_x0014__x001E_T@ñÁPn4WT@¸Ù_x0004__x0002_Á,T@EÁ©ÀëLT@²2aÿ§7T@Â±áwMT@^£àBT@_x0018_·"­_x0017__x000F_T@ÒrÍBT@ß_x001A_ÃðIT@òi¶_x0002_&amp;T@îsUÙ5_x001F_T@?FÁs?T@dá_x0010_ïç9T@_x0012__x001A_A"_x0001__x0004_C_x001D_T@_x0003_µå×_x000B_T@_x0005_,_x0012_W_x0014_HT@¹_x000F_½^Ï+T@ºâ´À:7T@ Ók£¹_x001E_T@Y
_x001B_ñü%T@sìú_x001D_7T@_x0002_uÂÔpAT@Üq_x001A_×¯HT@2Ë7g¤_x001B_T@«#XÏ&gt;_x0017_T@aòSÌ_x001F_T@;_x0002__x0013_¡2T@ÙÒW£Ã@T@¯_x0004_âðfïS@?1wçô2T@_x0003_ª¢Ú!6T@ÓòH±h_x0006_T@iÈØ£*T@àXpa*_x0012_T@ZÔõa6T@_x0008_õ¦ïUT@Ø¾su#T@$_x0018_Wv&gt;T@äÀ_x0015_i_x0019_T@Ø_x0001_Ûu=T@`_yÍ_x001D__x0005_T@Íy_x0005__x0006_+(T@ôd£ï1T@Óüûé6_x001B_T@a0.è$T@_x0001__x0003_Êdf_x0014_T@E¿t-FT@BÒ}Î_x001F_,T@MÂ_x0010_«80T@6[Ï8úS@@29,g:T@	m6µ5T@_x000C_cÊ¤_x0010_ T@xÏgr\_x0014_T@Ûn8D{_x0017_T@_x001B_«mú-T@hPz½1T@r
¸³ T@J@&gt;¬´,T@½_x0013_çîB_x0003_T@e»­_x0019_ÿS@.qnU{&amp;T@¼´áûÂ%T@¹o¡E,T@±ufNAT@VµyÞl=T@òu¤4&amp;T@v¥fð #T@9ülo@T@i_x001B_c"T@t5¨_x001E__x0002_#T@§çÊ_x0005_T@_x0017_Û­o3?T@Ó]d'_x001D_2T@X_x0019_@^©_x001F_T@þ`_x0017_áý&lt;T@h¼ó_x0005__x0008_|_x000F_T@ÎçÕ_x001F_x0T@ÈêO('T@K_x001B_¾Óº#T@íäP%W_x0003_T@×a-½÷S@_x0014_`_x0004_QÎ#T@Ò}i_x001C__x000C_T@Ë_x0010_T1H9T@¶h§àî_x001D_T@_x0006_ÓLO_x001B_T@_x0016_&amp;¤û_x000C_T@FÅ®{"T@_x000E_%&lt;ý_x0008_T@rä_x0014_ÈÿS@_x001B_Èæ_x000B_T@_x0001_&lt;?`_x0010_0T@P uÃ&amp;4T@ÐÞm_x0018__x0014_T@ÝMlÀ_x0007_T@_x0001_{]N7T@(6ÙZ'T@PYp29T@¸±Êb_x0019_T@ð
&amp;_x000C_BT@?º´2º_x0002_T@À137KT@%ê«â@T@:Q¿µ¼8T@doðAä_x001B_T@èYmµ-_x0016_T@De²ô!)T@_x0002__x0004__x0014_ÆUÁ:T@ì¥ã±G&amp;T@¾_x0011_5L&gt;T@"éO4.T@édÍGT@_x000F_°3ó_x001E_T@1_x0002_¾]¿CT@§¤=»0T@r&amp;®fk_x0010_T@ZúÄ_x0002__x001A_T@_x0017__x000C__x001A_%T@5Àø»__x0018_T@4\8Æ£?T@2ZÕ_x001A_T@_!-T@áMpÒ_x000F_T@ÌXë -5T@DÀÑ_x000F_"T@×_x000F_Â\ÈNT@t_x0010_áìET@òº_x0016_oº.T@@|4ËÔ_x0004_T@'c|_x0011_ÔDT@{ñ ÃÜ_x0003_T@yfË.T@ý*_x001E_ù_x001C_T@Õª
d
T@s¤ú§_x0015_T@4_x0018_±õ,T@ùiM/T@×û\5LT@_x0001_ Tx_x0004__x0005_ôRT@êD¹ïÇ0T@_x0016_	85T@_x001B_ðIUCT@}à_x0014_ûû_x001A_T@b_x0007_D_x001A_&lt;_x001D_T@º_x0018_ÒP0MT@_x0010_6ÿ5¸(T@¤DyÏ&gt;;T@è*,(%DT@½_x000B_Îä_x0018_T@_x0013_W_x0003__x001D_æ_x000F_T@ÒÅÿtê_x0016_T@gS_x0019_CT@ÀÁ/Q3T@ AA T@_x0008__x0008_"4*LT@ÐºoH,T@½G"mÝMT@èb_x0010_zz(T@Kû@ é4T@_x0012_z_x0016_#NCT@ _x0004_4*_x0015_T@Þü8ñ_x0001_,T@hãa¯$T@p3_x0003_-*T@ÁGÑ1ÑAT@&lt;Ø_x001B_AT@­äd_x0002_X/T@[U_x000E_ð;T@Íx'îe*T@2(Ñmé#T@_x0001__x0003_\PññoET@]en±_x0007__x000E_T@ÆSøè_x0008_T@ç²J\1T@ó__x0019__x0019_6T@¸òïVm$T@«Þä:
6T@t¬ï_x001A_£_x0018_T@LÃ_x0005_&amp;x_x001B_T@Ðxy_x0017_T@5Hgéf/T@²_x0011_ÆÈ®_x001E_T@ëJ_x0002_1T@qæÌ±IT@Ö7K§D!T@|´¿ûð:T@`ó_x001B_ü¥IT@)|«¡PT@_x0016_(£ýS@´ºØÙ0T@Qõ`Èâ_x0002_T@_x001F_Ä_x0017_øAT@Ñ`_x0001_FUT@³¼ãX2T@m«"Ùâ3T@Ê?ò¹À	T@·69_x001C_NT@s©*.T@Æ£ñ,_x0001_0T@(ÔÇØ÷S@9¿RøX(T@_x0016_üu-_x0001__x0004_4ðS@îQÆû_x0017_T@]áD&amp;T@fS_x001B_BT@M¦òY&gt;_x0011_T@vµëW-T@Ï#²»;T@ot}ïÞ;T@Ù_x0006_E#T@NFDwhJT@þ_x001C_ÿcÕPT@{¬Ò_x0012_QT@bøíO1_x0014_T@ÔhÉ1T@@ÛàÓ48T@$Äu}NT@°'ðMn-T@'$1_x001A_õS@_x0008_|_x001C_ÞÎJT@F_x001D_Þq«%T@Ö_x0006_ú1/T@ñ?=d¿:T@ëÓQáET@7_x0003_s_x001E_T@^_x0002_V¢FT@àé.\Æ_x0011_T@'4£Y_x0006_óS@§O%À_x001C_T@ñL¬þ_x0013_&lt;T@jýÕRÿFT@þ¿_x0004_±î'T@_[«_x0015_ÿDT@_x0002__x0003_³XÍ
IT@²_jþ#T@g#+º_x0012_FT@$Ý7÷D_x001E_T@~)5+T@ ÙMð6T@_x001A_PP¢ð0T@
_x0003_A_x0010_T@_x001F_øR_x0004_¹_x000E_T@I¦
_x001C_Å_x0014_T@cÖ_x0014_Ô_x001D_T@Ì/àþS@ð¶FIT@kÍ½dØ&amp;T@gÂÇQT@ ¡©_x0012_!T@±|ft9T@ÂÕ_x000B_u2RT@Ù/Hx7T@d_x0001_è[Ú2T@ Ü/ZT@¯óù_x0010__x001C_T@À_Bá_x0011_.T@b»SÒ¸4T@ìls*=T@*_x0003_'&lt;T@±~_x0019__x001B_ó!T@,	óì?QT@k_x000C_oQ§DT@&gt;jrÀ_x001A_T@_x001B_.ÞÐñ.T@_x0010_}ªL_x0002__x0003_TT@ûnX7Þ$T@Âû_½=&lt;T@r®åÚ)T@@_x000F_ê°!T@e_x0002_K)T@A_ø7T@£_x0015_µ®AT@AÔ_x0001_«*T@"[D)Ô&lt;T@_x0016_m_x0005_
5T@_x0017_Scú5T@_x0010_¢éÚ_x001C__x0016_T@)Ó«Ù°(T@_x0014_+Ý_x001B_J3T@)DÇiâ_x0010_T@¨_x0013_T@CÐÝ+T@Uvã4	/T@_x001D_;sF5T@Ì»æËET@Ì,n?^DT@ôXK_x001D_T@iP_x0006__x001D_¾RT@Å`1_x001A_T@*¯O¨_x0013_*T@_x001A__x0017_dÛ=T@2òÕw5T@d9i¡$T@½_x001D_7_x001D_+ET@_x0007_X
2Ù*T@(_x000B_YWST@_x0001__x0002_",_x0003_Î
RT@ÐH½ì)T@·Wí¦Ã_x0013_T@å´jO*$T@¾gÐj¶=T@}IOOT@ýÎªßÐ/T@*\7lE8T@ 4D¾-T@t	äuR0T@õ_x0014_VW±_x0017_T@óÂ$Á$_x0015_T@â¹Ùôô&gt;T@v¶Ð_x0012_T@÷_x0012__x0003_&lt;À2T@_x000B_åK²°/T@þz7I_x000E_T@åí`_x0012_ªST@H¨¸LT@:\_x0015_T@_x001D_Áè'_x0013_!T@ï¾-_x000F_6HT@¤_x0012_ØÃ4T@Ý_x0017_ÉÁ7T@B[U6T@ñC;£_x0010_T@Þh_x001F_fÄ5T@¨ãìÔ	=T@dw®E_x001C_OT@_x000B_Í¾Ò_x001F_:T@_x0007_u_x0016_5j9T@ùSS_x0001__x0002_BT@äÅêÅ{_x001C_T@¢ÕêS4T@Gà½ÔMNT@¿_x000E_1 MT@û^0N_x001C_T@&lt;¦µÞYJT@_x0003_]i_x001C_gBT@PbdùêFT@ÐUJ_x001B_¶§õ?´5»þýT_x0016_@æ_x0018_)¿_x0016_ÀÐèfÇÐú?`hH²s_x0004_@À_x0016__x0007_Y´_x001F_Ç¿ðd¢¦vö?_x0014_À)¡	*!ÀÜ&amp;Çd_x0012_Àp®#ÁÔ¨_x0004_@R7ýi8 @_x0001_sè_x001B__x0002_þÍ?@7_x001C_J{_x0010_@JnÊe_x0015_À_x0001_&gt;_x0003__x0016_û?h4rcÍ_x0011_@¬}_x0011_ÀM À³V¼ò-_x0014_@,¤2r_x0017_Ó_x000F_À¸_x001C_³_x0015__x001E__x0019_@®i
Ì,| @_x0001_Ü¡FîÇ¿x=SÇ_x001F__x0011_@_x0004__x000E_@¶X_x000C_âø?h©[_x0017__x000B_T"@b¬_x001C_Ëj^ @_x0014_;Oï_x0007_À8Å_x000B__x0003_OE_x0005_@¨Sx_x0013_Z]
@@_x0010_§Â©u_x0006_ÀàÑkúü7_x0017_@ðäê¯Õû?h]^?»_x0001_ÀÄ#ÐKz_x0017_@Ð¾_x000F_q_x001E__x0003_@ô_x0011_ç&lt;_x0010_Àìô¸Ó_x0014_@ÿõÙ$_x0011_D_x001D_Àdê_x000B__x001E_	_x001B_@`^»r|Hý?à0,ÝÑó¿_x0014__x001D_OÐ#Àd¿d×6R_x0018_ÀÐ1¿&amp;Ì_x0002_@xÿ¡_x0005_@ààÃr_x000F_n	@Ú.'ºbü!ÀDD@|ß_x0010_À_x0014_Më*R_x0004__x0019_Àæïé0_x001C_@Dóu¨V]_x0012_@HÑÓÆ&gt;ð?(_x001F_:ÿ_x0008__x0016_Àp!|_x0003_O´è¿À§&lt;û_x000B__x000E_°ö_x000C_@_x001C_ä_x0015__x0002_&gt;_x0018_@ _x000F_1ß_x0014_Ù?x:ÑÁ	õ¿°*Qúq_x0003_@°÷_x000C_e¢_x0015_@°¾©Ì¼_x000E_@P_x001F_yÞã5_x0008_@ _x0018_m{:ró?_x0008__x001E_gÒ
@ 1_x0016_Cgç¿¸çÁÙ_x001C__x0005_@@÷%w-Fò?@t`_x0003_yæÀ?|&amp;á_x0011_ùp_x0013_@0èÝ®òí?\vØÅ_x0006_¯_x000E_À_x0004_£~Ó8_x001B_À°G_x0003_¶_x0013_@`kH_x0001_¬M_x000F_@&lt;H§_x0004_ÿ_x0011_@_x000B__x0014_³5LLØ?ÄbðÂ_x001D_@}ôÃd½q$ÀÐýk\Û_x000B_@8Y:_x0004_x_x0012_@`óÃM¾_Û?$ù|¸L_x001E__x001E_@_x001A__x0004_åõ_x0007_ê_x0015_À_x000C_ÐìfA_x000C_ÀGniÍ_x001B_@_x000B__x001B_MM·A¡?_x0007__x0010_fï_x0006_ø­R_x0016_Àà_x001D_v_x0005_D¤	@ ä^"­ë_x0006_@_x0008_?½Ö^Q_x0010_@&lt;ñüJg_x001C_@È¾|h`_x0013_@P_x0001_Å~zè?À$¹ïg_x000C_â¿äÖ¸Ön_x0002__x0017_@ü$@_x0018_iÂ_x001E_@hd¾q"_x0002_À_x0018_«­{%_x0018_@ ïûN¼_x0004__x0007_Àå9Çfø¿È_x0003_hT_x0008_²_x001E_@îs_x001E_´o_x0006_@lp_x000B_©ïç_x0011_@Òh}	V#@K_x0013_ðbsë_x001C_À´ÒÁ(_x0012_@°ö2_x0019_¹_x000E_@ðë]­^ì? ¢i_x001A_Ï_x0006_è¿f¥'_x0008_ªX À_x0007_4_x000B_7ÕÚ¿Ð_x0006_FÈJ_x000E_@Ð_x0014_³&gt;±Æô?@@m!¯n_x001E_@°_x0010__x000B_ÿWû¿lÍ_x000F_¿¡_x001A_@$obï$_x0014_@`Ùn
_x0001__x0007_²_x0017_×¿vØW¥¡_x000E__x001F_Àð¬v
&gt;ý¿.ÅXq_x0010_@ ªI6_x0005__x001D_@°&amp;àü0í?$ ó&lt;Ù_x0018_@_x0010_É÷eóÖ_x000C_ÀXb1[õ_x001C_@üânê_x0011__x0014_@ `_x0003__x0007_âçý?¸DÌ+ó_x0014_@_x0008__x0002_m,_x000C_B_x0015_@0P_x0017_¨;õ?_x0004_¢ùó_x0016_@TzÁ»¤_x0010_@È*ÿ_x0005__x0008_@_x000C_cóî@V$@0x£âA_x000C_@|_x001B_Ë@+_x0012_#@àÈC$Iü?"$Ù2Ù# @`îÜn;Ò? p§_x0006_óóþ?h_x000B_æs_x001F_@_x0011_Æ¼¦-_x001E_À_x0018_×4µÄð¿Ez±ÓÑ¸¿(Èí&amp;&amp;Ê @D&gt;²	]_x001C_@_x0006__x0015_Ñè_x0012_À0r*D_x0004_K
@_x0004__x000B_T£_x0016_Rü_x0016_@ð
ãê?`_x0008_ðÉ{_x0018_ë¿d4K 7_x001D_@_x000E_Â_x0014__x0016__x0005_À!@h_x0015_Ê_x0014_ @_x000C_{{_x001C_Ö²_x0014_Àø}_x0019_ë_x0018_^_x0001_@_x0008_OMîð¿P#[_x001B__x0006_ÀÈT
f¢ñ	@ô9_x0005_Z×_x0019__x0014_@_x0004_ó_x0002_dêø?ôï__x0015_@°+Õh._x0008_@x®KU´!_x000F_@ºòqN!9 @_x0004_&amp;ü_x0019_:a¿PeGXQ!í¿\a¦Bî_x0019_@`2_x0007__x000C_(eã¿@öZð¯µí¿_x0001_ix_x0004__x0008_À+£ù_K_x0006_@l,³ð_x0004_À`_x000F_!bµa_x0011_@aN|¸§_x0018_@ G6ÏKé?²1æ!@0b+RÝÂ_x0016_@ð__x000C_ý}¾_x0003_À`_x0011_B[_x0003__x0006_-E_x001F_@l_x0004__x0012_3À_x0019_À_x0003_³6&lt;õ_x0003__x0014_ÀàB_x0002_¹µ_x0002_þ?è_x0011_?_x0005__x001A_@L²3 ÒÛ_x0010_@\4Óõz_x0012__x0012_ÀÉ¹y_x0005_7:_x001C_ÀàáÑ_x001C_ª÷? Õ"\â_x0005_@ÀYe_x001D_&gt;_x0001__x0013_À`¯êºhæ¿&lt;°Äû_x001C_À0ì)ÄK_x0017_@hzH¢ðïø¿(Fä`ýÊý¿T,ÇY¯C_x0015_ÀÐÇZîy_x001A_ì¿ÔÇ=^"ø_x001F_@Äa_x0008__¶H_x0005_ÀÀ©Ja·_x0007_@_x0003__x0017_èï;à?Ø_x0007_fûÈ_x0014_ô? #Ýyø~ô?_x0018_
'_x0003_¡_x001C_@Ô_x0019_î	®¨_x0016_@øuÞ_x000C_Ãá_x001A_@p_x000C_Âû±3æ?_x0003_ ù_x0001_3:_x001B_@pÈ_x0007__x001B_W÷¿JúTf¾_x0019_À_x000C_Y/	mÒ_x001C_@_x0005_	|4±;o¡_x0004_À
#_x0003__x0002_@_x001C_ÙWü"ÀxÇ0.z_x0006__x001C_@ÅGe÷û¿_x0014_hæ|b_x0011_Àl°}¬¢õ @Õ`â?Ä¢tìÃ_x0015_@ô¦D´_x000E_!ÀYf&amp;$è?_x001C_1_x0003_íµ_x0017_@3Ù,Ñºä¿à¹sÒmî?À¸|_x0018_Ykã?0Æ÷aÓä¿_x0005_4¹_x0001_ÝÂ?_x0008_]_x000C_Ò)_x0006_Àþx&lt;_x001B_½$À¨uÜÌ_x0002_À@ákç_x0003_ó?¢!2_x0011__x0010_Àxîá»p_x000F_@PL¯D_x0019_@_x0016_4zêÖ%À¤_x0013_&gt;àÑ_x0013_@_x0005_Pïl_x0001_ÛÔ¿_x001C_½*_x001B_ý_x0011__x001A_À&gt;P¤¦« Àp8ø-¨5ó¿PÒ_x000C__x001E_0_x0007_@¢°á*_x0003__x0005_u_x0015_À_x0003_+:tå?Ð*ßÜ_x0011_	@b'oJ&lt;#@ÊÎ_x0014_;ï7_x0018_À_x0003__x0004_ö_x001D_ý?lÞ¾Ò©Ì_x0019_@´ô×¥k_x0017_À ~9È4.Ö?_x0003_X/ÚDé_x0010_@_x001C__x0002_¤ÔH=_x0013_@Ð
´Í'ð¿¬?Ø_x0001_ÜE!@,µ+ºÞz_x0019_@às§ìjú?0Ámÿ_x0013_}à¿ÂëÕóË¹_x0010_À_x0014_18._x0001__x0003_ÀØ_x0018_jCÇ_x001F_@ëÑ:~_x0011_@ ;P'Èö?ÌùSË­_x0008_ÀÜ°Ãe4ä_x001D_@Ìf¾_x001B_D©_x001B_@P&lt;«4_x0001_@|:u&amp;_x0010__x0011_@_x0018_QzÈ}ô¿_x0003_ziÜ²¿ÂÂÉ÷ Ú_x0017_À_x000E_­~Ë_x0016_@4­d÷._x0015_@_x0018_rÖpåÐ
À_x0001__x0003_¬¦« Ûo_x001D_@ðßeK¿ÿ?0Y3½ö¿_x0001__x000B_ø«Â¿ô.¢áád_x0015_@Øf_róæ_x0003_@¤Kóù_x0005_£_x000F_ÀÐîÚ_x0007_@ÄOôÈ+_x0007_	ÀÀjSÌ_x000F__x0011_À¸´Îj_x0018__x0019_@`_x0002_vc)në? _x000B_ngà¥_x000B_@_x0018__x0003_!_x0014__x001B_ññ?_x0008_¢!Y9ü
@àåÿîÎþ_x000B_@ÐÕ´h©_x0013__x000C_À_x0014_I_x001E_í.__x0019_@Ä£ü²·k_x0018_@&lt;ÒêËá @(A¥Ì¸Åñ¿Àû_x0017_kYÝ_x0016_ÀHQ_x001D_æõ¿_x0018__x0010_ì¶P_x000F_À°åJ_x0001_Àð´NT[E_x001B_@ _x0006_OJÒó¿_x000C_ó_x0003_ê_x000B_@¼tò¿3_x0013_@Lu_x000F_e_x000B_À8oÚ8S/_x0005_Àpþ_x0004_
é(_x0016_@
²
w&gt;Ã"@ r:(Zü_x0012_@À_x0006_V_x0001_gÞ?Ð§\°7k_x000E_ÀP_x000B_Êô}Ô_x000F_@ô1s_x0019_&gt;_x0011_@XZð¬!__x0018_@¤ñðkB_x0010_@_x0018_èe+´¬_x0005_@_x0010_&lt;*_x0007_ð_x0006_Àð×ð_x0008_Tñ¿@4ÎnZO	@ÐqyA_x0013_Ö_x0008_@ì'cT_x0010_@Xû_x001E_µ_x000C_1ÿ¿âÍ¾gr"ÀØ|þz]_x000E_@ð³©_x0006_Eàõ?'_x0002_} _x0013_@dA_x0013_²_x0007__x001F_@ _x001B_IFq­_x0010_@0»M_x001A_ú¿Pö_~´_x000C_@¨_x001B_Øwå_x0003_@ÐgJh_x000F__x001E_@Ha^]_x0003_@_x0004_¡´ªü?ä=ýï_x0006_ß_x0002_À_x0004_)0µ_x0013_$®¿VcdÀXS_x001B_À ÝAäéW_x0003_À_x0005__x000C_àã_x0017_ØþÀæ?¤¿ Ò"]_x0002_À¡÷¬_x0018_4	À¸7K_¹ò?49
É^é_x0014_À_x0008__x001D_ô_x000B__x000B_À_x0004__x000B_9¼_x001A_@,I_x0005_&amp;ä	À Ru|ò_x0001_@0_x0003_2ù,ù?ÔHVWi_x0010_ÀHËux-_x001B_@ìF¼3DG_x0001_Àà_x001D_±28ÖÜ?_x0008_DÌ»j_x000C_@@oL¾0D_x0004_@(f6lÏð?Ø*_x000B_lñ_x0004_@t_x0001_+Eþ	@_x0008_øxnò^_x0007_@_x0005_T_x000B_Â_x0003_÷¿_x0010__x001F_ÉoAù? ûÃ·_x0006_@`SkûõXõ¿Ð¶Lm_x0006__x0010_@Ã¿®ió¿?b¨_x000C_Qä~!@ô_x001F_Á('¬_x0011_@°Î&gt;T+÷?0Àuísá¿$æ/¹³_x0011_Àø»B_x0005__x0001__x0007__x0010__x000E__x000B_@´ºgXï?0_x0007_ö)?¤_x0003_@ =&gt;Lý_x0017_@Ü§'_x0007_¦¹_x001B_À O¶ñ_x001A__x0006_@_x0016__x0003_OÜn3!@8n»{_x0015__x0010_@°Zà&lt;É_x0017_@8a+ìRN_x0014_ÀU&lt;KÏÙ_x0002_@ÔVRdx
À.3#_x0010__x0014_À h¤Àë§ä?_x000C_-À_x001A_Åç_x0012_@@{_x0005_*e¤Ó?_x0018__x000C_Ó{.D_x0012_@,2ÏÎ_x001E_è_x0017_@_x0008_ZfV_x000B_@ _x001E__x001C__x0018_@xám_x0019_?b_x000C_@Píð4_x0010_!_x0004_@_x0008_æ%_x0006_ @_x001C_õNIÿ?¬_x0003_B_x0001_,_x001D__x0008_ÀÌ÷î¤±è_x0018_@.­LC¡!@4C
]_x001B_M_x001E_@h5$jì_x001D__x0002_@_x0008_Þã­J_x0013_À¼	òc_x001B_@àÅ-Ê_x0005_@Ù¿_x0005__x0007_};©ÝÓ_x001A_À_x0005__x0014_Éh_x001D_@,#.@jÌ_x0014_@=Ï´_x0019_ú_x0003_ÀXý?_x0019__x0002__x0019_@@dj_x0012_9Ê?qi2Ú_x0013_À$DkQå'À»ÿýÄ_x0011_@¨JW_x000F_)_x0001_@l.Þû[_x0016__x0016_@ØÀ_x001D_N_x000B_@äSw[_x0019___x001A_@_x001C_zB_x0007_¡_x0001_À Y&lt;×Õ_x0015_@ØIZ¥«_x0008__x0013_@íbN/_x001A_ÀÌí»Oµä_x0013_@Ä_x0010_M½å_x000E_ÀðùÀÂ_x0016__x000C_À&lt;G_x0004_¥¼	ÀD_x0011_±sA_x0004_ÀGÔ_x0013_g_x0008_@Ðü°ÒLê¿à×ý_x0008_-*ú?_x0005_²J Æß?_x0005__x0003_Á*ú£þ?¼d_x0001_Ú_x0014__x0006__x001A_@+±_x0001_ñ^´?ðÛÖÃDâ?`ÅÉééUÒ¿H_x0012_ _x0014__x0001__x0006_¼_x000B_À/,_x0002_àå_x001D_À(Ò§aÁú¿&gt;o	_x001C__x0011_À@Aó^°Ñ_x0013_À£úáH_x000C__x001C_@`_x0012_Ü£âU_x0014_@ù^µs¶_x0012_@@Ù¸Ò-Ì_x000C_@!_x0004__x0013_N"@ðõ#_x0007__x000E_ô_x0004_À_x0001_[zýDyñ?À_x0015_£9p~Ä?Ø¥_x001B_äP_x0002_@_x0001__x0015__x000F_×ÎmË¿hnÓ ¦"_x001F_@ÔÈ ³%¯_x0005_Àày¦Â_x0012_@ ¢dÿÜ¿õRyÿ¤_x001F_À5MÜJ[_x0007_À E Á_x000B__x001B_Ñ?¨1Jð_x001E_@°_x001C_i²®Ý_x0007_@_x0001_¡Ä²?0£¶d9Ð_x0001_@È¯|n=ü¿_x000C_Z ¿¿È_x0012_@(R«_x000C__x0008_Õý¿8V_x000F_@&lt;VN»	+_x001A_@È}ý-_x0003__x0012_À	_x0012_tB!`_x0017_@h_x001F_ÌK_x0004_ì_x0015_@ ñ)^,Dù¿9
[Hoe"ÀXs{ËHë_x001E_Àð4IP¾_x000E_!@_x0007_A_x0013__x001C_^_x0016_@nöhï©_x001F__x0017_À	§¤ÐáH_x001A_@ 5óFd¶ù¿EéÈrÍß¿@#|HÔ¿_x0008_K_x001E_I×_x0013__x0015_@°_x001C_N\ò¿_x0010__x0007_zöÅî¿8-_x000B__x000F_iåð? ­ø_x000C_ÿØ_x0014_@@ÈÔà8Ð¿hà_x0003_	Ó_	@`ßåHò_x0011_Àü_x001F__x0006__x001D_	@_x0002_¤zd&lt;Ù_x0018_ÀèËW^D:_x000E_À_x0008_Àê¾á_x000E_@`GðV»_x0001_@Dm_¬Ýo_x0014_@_x0014_¡ác_x0004__x0001_À_x0005__x001F_x3Çþ¿üÍUûs_x0011_@h¯?à[·
@0ÞU_x0019_ñ!@|IþI_x0001__x0002_'"@øG´9"@xE²?ø?ô£OÆI_x0002_À`\üµú_x0001_@_x0006_£níX@ªÜ¤ì;X@ªZ0X@ÉUöà_x0002_©X@L_x001D_Ø)_x001E_­X@§ð_x0014_X@)d_x0018_KSX@2ÔJ:¾³X@ (SìX@3Ê-_x001D_X@¤R~ÏEX@e¶c_x000C_X@ _x001C_5W±X@Y~X@ä^èX@³õZú¥X@_x0014_Ø!ÎêX@âð°fòÃX@_x0003_fAû?ÊX@¾³!UX@Ã;X@ß8ïî_x000E_ÇX@z%xX@_x0018_Hæ}üX@Rª^=_x0008_¨X@¬B$ÚZX@¸¾_x001B_X@_x0003__x0007_¼¹ÙX@]§,_x0006_nX@i"M?¶X@õÛ_x0014_cö¢X@_x0008_§_'uÇX@yf_x000F__x0007_îuX@TÞ_x001A_ÐX@_x0007_
|Ào¬X@¬SK¥hX@VÎæ_x0005_¤X@gòCÕÍX@ðþQ?·½X@_x0002_WÑë_x0005_X@9_x0005_ÝX@'Úð@X@c
Ð_x0004__x0010_ÀX@Øµ+_«X@ß°Ûù&lt;X@2_x0004_äÏX@¿æý_x000B_üX@¼°
_x0005_«X@~&lt;¡_x001B_ýX@^tËxU¿X@¾øqÕ}·X@&lt;MNX@K_x0001_m_x000C_ÖX@-m_x0016_X@/_x001D_ P¸X@j×ªZ°X@_x000C_l¡_x0011_ ®X@¶NæBX@hcø_x0003__x0005_OX@¢QxìµX@_x0001__x001A_ó§ÜX@_x0014_8QÐ]ÊX@4_x001E_zÂÝÉX@yñºX@ºéaz²´X@a¦¢Ða¼X@þë!,£X@_x000B_JK_x0002_HËX@qsu"_x0015_X@_x000F_ù_x0014_
X@ÖÁFØÂX@dB?I¢X@_x001F_Ó¯=Õ¬X@~oÞX@Í¬ÒºX@P×_x0012_«¾X@_x000B_=±X@7v±&amp;ÖX@k¶_x0007_ÎfX@ê+Ï°¯X@yS	!³X@
(0ðpX@XSzÄX@/ã_x0001_X@ã_x0017_õX@è_x0017_V»æX@÷ªh!ÅX@_x001B_T²X@ºÞ_x0004_(X@ö_x0013_¹ÔX@_x0001__x0003_ï_x000F_µ'qX@`¨$áX@ÅÉø3"X@ÊaÃÚ|X@ûÇÜAX@é6©¹ÎX@__x0001__x0002_3ýX@ÆÎa_x001F_dX@_x0013_3­°ÃX@¤±_P}X@_x0016_'_x0015_tqX@rh=-XÎX@ô[5XÅX@Ê'*}X@ÕÅ¨'DX@ù¾^À®X@YìFàÿ¯X@K5ØÆU¤X@nA¸?X@T/_x001D_EX@_x0003_!Á­µX@KH2%§X@©_%»ö¼X@ô¿|ÍX@Ò`_x0002_M$yX@&gt;Á_x000F_Ô°X@Wê_x0011_5½X@h¿%½X@_x001B_ßíxX@vÞÎ_x0002_±X@	_x000F_²Ä·X@U:_x0003__x0004_Á¬X@_x0017_w+¾X@¼¥óÅ_x0016_X@qxßÄX@@¸y_x0016_àX@_x0016_&amp;K.&lt;­X@_x0008_m_x0006_Â²X@_x0014_@ð7±ÖX@r&lt;¸ñeX@ØU³¢X@%ø_x0006_ O­X@_x001E_ÿtP|X@KanTX@^_x0016_Jc»X@_x0015_|Èµ§X@Ð5tX@Þ_x0002_³¸X@_x0018_í1~X@â¸_x0008_X@®XÏoàX@_x001A_b.@X@X_x0001_{=à¹X@x[yªX@ófisX@.ä«óÃX@ùi0û±ªX@_x0012_Ô_x0016_?ËÅX@·¥Üe'X@&lt;¦ÈF7²X@wu_x0004_ã X@føe´X@Zô`¤ÀX@_x0003__x0006_ÅÃ_x0002_Í}X@ù_x0008_hX@e×ªX@v?iÏçyX@i_x0011_×¸wX@-ô~_x0011_¤X@Í©_x001F_¯X@_x0018_¶_x0008__x001C__x001C_X@ÆJx_x0019__x0001_²X@¥"I¯X@¹Sn®X@ïö7X@_x0001_ÆnZÖ X@ìað³X@¨l_x001C_&lt;À¼X@xÞ^¨½ÂX@KÔ_x0016_ªX@#_x0007_½í\X@]ÊÒ&lt;ÚX@_x000E_y_x001D__(«X@sY)ivX@ü¹J½X@:ÊÕ~X@­Õ_x0004_Ì_x0005_¥X@[»êÜ§X@o£Êu_x0015_X@1y»Â+¼X@ExAOÈ¡X@%B»¨X@¤â&gt;IX@Ç^%ë[¶X@éX Ñ_x0001__x0002__x0013_¿X@&gt;X2¾ØX@-_x001F_}_x0007_gµX@å	;_x0012_X@ø0cæ_ÑX@
ÉGÒX@_x0013_0_x0014__x000C_ ÀX@!-SõX@í-²_x0011_¬X@Þ[»ÉX@¥_x0017_ÑC§X@ÄDe¡X@¸3C_x0003_MºX@ÐÓ®x_x0018_¦X@_x0018_C'þrvX@_x001E_R2Ð«X@¯¿UÈX@x1ÇËX@Ç_x0004_®_x0001_«¥X@Pæ12ÀX@_x001D_x¯g©X@\/_x001E_éõX@ÃHJÔ»µX@XAÔÓº¤X@Æ¿!ÎÝX@6[_x0016_ÅÀX@EÖëö¥X@
ÎÈºÍX@òò(¼NX@O*é_x0015_±X@ÿw6_x000B_²X@!_x001E__x000F_WX@_x0001__x0002__x000F_77ÍX@X¥ä8ÍX@îÒ_x0019_å¡X@f×*¸ºrX@_x0013_y}mî³X@_x0006_Äm´ÓX@©Í_x0008_!ÆX@%æ_x001F_ëËX@à»_P, X@ËÏ_x001E_u§X@ÍBÛ@X@JBz{hX@7
# X@_x000E_Á_x0003_Ô®ºX@_x001D__x0003_rò·X@ãÛq}!°X@9®Ù_x001F_ÌX@ÕrÓ'X@ºSE³¶X@¸t[½RX@ÿÜ4ûµX@YÈ_x000F_µ_x0004_£X@ðp_X@ÒÞn½¹X@ÒkÚ,ÝX@5¡.íWzX@ÐàPNq{X@[ÚX1ÄX@_x0010_ùáµX@oC)MX@à(WÒþX@ì6_x0002__x0003_k§X@öð-=X@Z¨¿eX@=[·_x0003_§X@ÔEP{B¬X@ÓèÈ_x0017_X@_x001C__x0018_÷÷°¨X@C×:X@§5T!½X@ç+z²ú{X@j_x0016_¤.·X@¼a¹Ä_x001A_X@²t+iX@iªÚ}X@+Þ0ÇàoX@Dwª_x0001__x0019_X@"_x001C_ê_x0007_3ÓX@í	õæ+X@_x001A_ÌÎ_x0006_EØX@©¨Ùç#»X@è\E'MX@®¤`J¸X@Ëû_x000B_X@_x001A_{_x0003_&gt; X@kõ÷_¹×X@Ç	_x001D_P¿X@_x0004_}.PX@ø+üàzX@ÐëX@ù¾ùwÕX@H÷Á³ç°X@¦w_Á®X@_x0001__x0003_ÒR_x0017_rÉsX@"²áóC¡X@lYò-¦X@A_x0011__x0013_'X@+_x0004__x001F_ÌÂ°X@7£S}á¨X@_x000E_ñ]yÒX@_x0017_ãÌX@um|SX@'ça(÷nX@¹AÁBâX@«¿-8ò¾X@?
Éb,ÄX@ª¦¼X@_x0014__x0012_´8i¨X@¥x
ÃX@½)-ù­X@áÿÕ_x0002_É¥X@÷_x0018_r_x0016_6X@DÍF©X@ì`*ßFX@4ú_x0006_ï½X@Á_x0001_ hüX@gQê¼zX@PTD¼©£X@ú
_x000F_ÈX@Ç­&lt;l.ºX@Î§pWwX@·âATX@Ñï1X@å_x0019_¥Vö¦X@uá_x001C__x0001__x0002_)ÜX@Ò"ØX@ßÏ3¾
«X@Ò_x0005_¤àX@ÞÈ÷_x001D_ÂX@]ãk:ÁX@_x0011_~ßEëÌX@S9Ù@uX@_x001E_9âä¸X@dÔ×õX@tö_x0003_Yo¡X@æQm|ÁÙX@_x000F_Ý.¡Á»X@+¬	yX@(ugßX@È_x0019_B²ÑX@Ó¬ÿ_x0013_«X@!ÌR¡®X@nT&lt;]ÄX@=o_x0015_xX@_x0010_MËø&lt;X@­Tc_x0010_aX@*óc½ÁX@Ê_x0008_'&lt;,X@_x0001_Wâ_x0019_{X@ùüXÑ¯X@e`BòÑX@Dñ_x0013_ákÅX@_x0001_GanùÅX@_x0013_qþ"X@Ht_x0005_ªX@ÎO¼»ÞX@_x0001__x0003_ç*6·X@»_x0007_´Ø]ÐX@AFºX@	ÄnãÏX@#®_x0013__x001C_¾X@¤/¯ÁX@_x0013_Yfã´X@öÖå_x000B_Â¢X@_x0004__x000C_¥
rX@Ðf.aX@Ü½Ý¾¿X@õ§×_x0017_±X@#jê¹°X@m_x001F_cÏ£X@cpÆ²X@ë6W_x0014_ó»X@f_x0014_K1_x0012_ÐX@'­
â¥X@P_x0004_º_x0018_´X@_x0018_8NX@] &lt;dl¹X@ÚÏ_x0004_ÎÅX@ÎÌõPX@ò|;ûoiX@Beþøê´X@ò_x0002_äFÉÁX@0°©sX@GÜ_x0006_J_x0003_X@dÉÙ[B¥X@ÈKvõX@8wË³X@»U_x0001__x0001__x0002_¯¦X@?Ï@üX@3ÃW xX@à%i
ÊÀX@FsYÂX@~ºKo_x0005_X@8v¬_x0015_¡X@¦¡Î/U½X@.Ë¹åµX@%&amp;_x001E_ÏX@¿M@W¢X@uK_h·X@oVw½P£X@íW¤`¹X@³SªÀÓ®X@z¿_x0018_¹£X@ÍO_x000B_Ð3¨X@Ý±$õ_´X@_x001C_ÉPnÕÇX@aìQBªX@-(_x001C_c,äX@â\ï3X@ý_x0013_ê	\¦X@ëÄ7óÌ­X@­_x000F_Ò­X@q&lt;¡ _x0016_X@;r»\z°X@ª~ò$åªX@H]Ðâê©X@ÎíÙ+¹X@î-O2X@þ*.µX@_x0001__x0003_y=üº²­X@JÿÓ¢p¦X@[B}X@#_x001A__x0015_jX@R_x0019__x000E_)	¢X@_x0004_¡æ¨ìÈX@_x001A_6¢X@b#¼È,X@ò_x0001_Âg³ªX@3Óá/zÃX@³í±@X@Æ¦Ñ&amp;_x0013_©X@eR\ANX@_x0015_nrþHÉX@Õ­Ô8ªX@Ãh_x0011_X@ÎÅÄ_x0002_izX@±ï(_x0016_Ö¦X@q]Æ§d|X@ºj¦` X@Õø2_x0018_c¯X@_x0012_É(_x0013_èX@FbÈDÆX@Q6©ì¡ÐX@ÞÎ¾_x001A_´X@Ä,Ü_x0014_Ë~X@útãLh¡X@½¬&gt;nÂX@2Ï¤vÁX@.ñ©þ¬X@èÐý	 X@ÑhôQ_x0001__x0003__x001B_¨X@6Çä:,¤X@Â.X¹¶X@ïUHI«¯X@»`ÇÙ¡tX@vª6¤X@w®_x0015_ËÔ¶X@«ttþàX@Q¯\'9X@çÜºûX@ÔÒÕ_x0007_qX@×;Vw_x0007_¸X@ÀZ&amp;X@ ZØIX@_x001C_÷ç¸X@çZ¥:ó¥X@{zIÊþ¤X@ÊJX@»ÓS_x000C_¿X@0!âµX@k@7òÊX@¡CJoX@yÔ:ÞtÉX@ü_x0016_úí_x000E_X@F¤mr¢X@ÿ¨¤8»X@FßX@«Ï_x000B_¬jX@_x0011_ðmâ6ÎX@"_x001A_Ç_x001F_s¾X@þZb¥X@ç;_x0002_`;®X@_x0001__x0002_se$g°X@
é_x001B_$ï²X@eµ&gt;_x001D_)¦X@)ë&lt;FgrX@!Ìs¼«X@ ¼f X@_x0010_÷Ðf_X@y5á*ÕX@ÎTd
_x0007_|X@¹ªi¿±X@²­^Ã¤X@_x0011_læïAÇX@Ñ¯µ_x0006_³X@-4¦Ò­X@w¼ÂÃ©X@kö©X@hW_x000B_mX@q}q§8X@#ÎYý£X@_x0015_õ~æð«X@+è'}X@ÐAVI_x000F_X@mç':éX@Í_x001B__x0012_bX@,&lt;¨Ö_x000E_ÞX@_x0003_9Qf²X@¾#_x000F_X@_x0013_1y°¢X@mÕéffÔX@Ã_x000C__x001A__x0010_@³X@ø¶_x001C_ñõX@-³«F_x0002__x000E_SX@Ä+Ñ_x001B_¡_x0005__x0006_@²
.øð?lq_x0002_9_x0015_÷_x0006_@@&gt;øxÎ?þ*Ô_x0001_ùâ_x0011_@ø\_x001D_äð@÷?ªYÜö¡·_x000F_À_x0012__x0008__x001E_µû_x0010__x0011_À@{khÃ_x0017_ð¿ð_x0014_Ó&lt;aÑã?_x0002_^æ_x000F_·Î¿±_x0018_±øÒ¿ÀæCfí?@¨d_x0011_2Lû?__x0005_i_x0001_À_x0010__x001E_Ú-¬à_x000E_@Þ_x0001_nÎ7_x0011_À$¥uÆ_x000B__x000F_@@ÙZY)Í?à_x0015_HMðÊÚ?_x0002_=!Ñå_x000F_£¿ h¡l_x0013__x0012_ß¿¤_x0006_úÞÒC_x0001_@_x0014_HRÙMÒ_x0003_@Èdà,:_x0004_@°	_x0008__x000C_W_x0008_ü?` l_x0017_Ô_x000F_@ìô:.Ãô¿_x001A_4	l_x0007_À¸_x0010_Q_x0002_åÆó¿;ßnj	Ù¿_x0003__x0006_l3ÿ_x0006_ÿ_x000C_@àLåjUDÚ?ÎUXòî³_x0012_@ÈZâ{_x0008_û?ÐÀ­G{o_x0002_@^ÏDÅç?pmU	&lt;_x000E_@Ôª_x0003_9_x000B__x0012__x0002_@ê á_x0012_8\_x0005_Àé;ìò«_x0011_ÀÐá9Ig×è?&amp;lTô_x0004_@°^øÍñ¼æ?x'jÆË_x0013__x000B_@Hü¥Ëã\û?,_x001D_Ê)dÿ¿pBÂ&gt;a_x0002_@P_x0005_I,¯[ú?_x0018__x000E_¥JYþ?ÄÄËáCø¿øa´ñû'_x0006_À$¶D_x0019_[ó¿0_x0010_?&amp;úÕ¿_x0003_òû«ÀèÉ¿0»w_x0014_,_x0004_@sP¸=Ãö?t§j?IÛð¿0¶5_x0006__x0001_@_x0008_UÀÀ_x0004_@ k:Fê_x0011_Ñ¿ð=§£ï¿_x0014_c-ð_x0005__x000F_e
@àd_x0013_üý\_x0010_@_x0005__x0010_}_x000F__x0019_q?eïÏ+¿?À=Àób_x0002__x0002_@Ô_x001D_ _x0011_v_x001B__x000C_@&lt;0lùñ¿@=ö¿¼«m©8U_x0003_@_x0005_ûdA¢"ÿ?µAm_x001E_iÙ_x0010_ÀÐµóS¦_x000E__x0004_@i\ÀbjË?h®ë§_x001F_{_x0005_ÀpEâ6riú¿ÌÒ_x0010_Èºoò¿ÀÏzr_x0008_Å?ø®ü(M_x000F_@ÜöëæÛü¿DA$©È^_x0012_@À2áEY	@È¿¯±¿&amp;ó?PF{CíÜ¿Øó_x0010_½ûê¿y_x000F_A¢7·?²hì|Ë²_x0002_À^¦cÒÆ? «mJÖ{_x0006_@_x0005_=®¾ç_x0001_@hs_x0007_ 5_x000B_@N+²Á¿ÈþLÿ9_x0005_@_x0003__x000E_¤,}5Ïr_x0003_@¸_x000B__x001B_Âñ?¸z¢NÑÏ_x0002_@_x001E_Õ:ô-Ü_x0003_À¬ÃµÌà_x0018_ó¿8^_x000E_Ðý?_x0007__x001E_Ãr_x0011_@h_x0007_à_x0012_Ë_x0003_@_x0003_Üc/÷¿ÈYd_x0016_É_x0012_Àp_x0015_&lt;1*Áø?0{R_x0001_ö¿üPÐ¢É_x0003_À#_x0019_Mà4ã¿BòÏ3^$_x0012_@BäWH
Àñ7Aü0_x0010_@èÊ&lt;å¶¸ç¿ÜÑ³hÅ'_x000E_@0²_x001C_?_x0014_;é¿èe\Û&amp;¼¿hí=,eö_x0006_À88P)_x0002_ô¿_x0008__x0014_FA_x0013_rÿ?_x0005_ï_x000F_H	Àà({Í_x0001__x000C_ÀpV?? ò?_x0014_ôqµj
@_x001C_ùm ÿ[_x0006_@ð.§_x0014__x0004_ ñ?$¶«}_x0014_ÿ¿ÀØ_x001E__x000B__x000F__x000F_qî¿ºTç4e_x0006_À«B _x0011_@(NZ_x001A_å
@à_x0007_å&gt;6àÖ?´ä:_x0002_Èà_x0012_À_x000C_²R{Ì_x0005_À_x001C_âíg&amp;_x0003_@°_x001B_å±Ý°Ý¿Ù£7}@_x0001_ÀV_x0011_W"m&lt;_x0007_Àêi®rwÀ_x0008_Àò5TR_x0003_À@N&gt;øÊ?@­DSé_x000E_ì?°32è?_x000B__x001F_}_@»?_x0019_®5_x0003_K_x0008_Àà¶Æ_x0004_)Þ?K8`¢_x0001_@ø0ìÖú?@_x000F_%_x000C_®nÈ?_x000B_à	×¹]¨?TäóýGô¿¶O%_Ç¿_x0003_À_x000B_Tl Qm_x0008_@DÆ_x0002_F¤_x000F_À¾k_x0017__x001E_z_x0012_ÀØvl×^1_x0008_@(ÎR­_x000F_@ÈÃ^CÆ_x0007__x0006_À_x0008_çÑ_x000E_ÈPø?_x0005__x000C_Py÷{ç?¦0_x0001_¢_x0005_ï_x0001_ÀÀz_x0015_iwà¿_x0005_5B°\_x0001_Û¿_DrN_x0019__x0014_ÀL`z_x0007_"ù
À¸ùÂüý? jEo5"ç?ä&gt;DGXÄ_x0006_@¼3\ô_x0002_@Ô»_x0006_YeÓ_x0006_@,§_T£_x0005_@_x0005_£ÍÁ¯?È_x0019__x0015_ãÃÏ_x0008_@ 7¬ôÛ?ÈkMÀ{Bö¿ÌìÖ¢á÷¿¥_x0012_wp_x0013_ø?°_x001F_ß_x000E__x0013_º÷?Pß'ùäé¿Ú,ïLü_x0003_À°&lt;}×;
ö?_x0005_d¾Eç¿|_x0005_õ_x0017_Äø¿pÑÞc:N_x0011_@ü¤ã X_x001C__x0005_@¸_x000F_P=|â¿(êO\Ãëþ?_x001A_Ï¾$_x0004_À&lt;_x000B_ÃÆÝ_x0005_
À`]¬í,·	@ Ã3Ñ_x0001__x0008_ýÝÓ¿ì·_x0003_/_x0014_	@¨qrÄ
_x001D_ñ¿ÂÙ_x0002_(_x001F_9_x0003_À¾3ãT&amp;_x0014_À s_x000E_èèØô?àöv¯´ù? ä¢ÆêDÐ¿_x0001_`~A"Ò?ðr¹r_x001B__x0006_À@z_x0004_+¥ù?Pß«(Âì?@È_x000E_Vº}ì¿_x0001_öôûjl³?ðùPö½%	@Ìmî_x0005_Â_x0007_@_x000C_¥ØvÒ_x0008_@Úv3 å¿`¸Z
è¿¨Èò¬ë_x0007_À¨¢2h_x0010_æù?ÄWêêK³ú¿_x0001_:1thÊ¿&gt;ÈCmDã_x0010_@@N·øÊ`ð?X_x0014_¤pø?¤¤3_cîý¿ _x0001__x0003_Ã1'ù?0ÙÚºí¿Ø^_x001A_DÓõ?_x0010_V_x001C_­é?\W&amp;þ_x0002_@_x0001__x0006_Hô
_x0001_ü®ã¿àRâ¢Ùß¿Q_x000F_Eù¿r	?¹_x000E__x0001_À`_x0011_Ö:	Yô?dj³x¦	_x0003_ÀÜm_x0005_+Ëï_x0005_@dý_x0017_¥â_x0012_@HÌ_x001A_+Ç¿4»_x0003__x000E_Q3_x0013_@kVÄ
á¿î¾þèÿö¿`Ï£p9+Ñ?¨åA½jò? Pâuâò¿4Ä"¯«ñ¿àa2ý_x001E_à¿ðù0e@_x0012_å?H·µ_x0001_æ¿¨ÀÌ±¢íô?_x0014__x0003_I_x0004_i_x0011_À¨4Àhba_x0004_@`vu_x0005_ý~	@;_x000C_-º_x000F__x0010_@ ÙÊþ:põ¿`æ~J¼_x0012_Ó?_x0001__x0018__x0010_
LÁó?@S¨_x000E__x001F_ü¿Øò%P?,í¿_x0014_©
°_x0002_F_x0002_@`áê *_x0013_ë¿`_x0008_e°_x0007_
_x0005_pø¿À#0¯RÂû?N_x001A_ÍÛÅ¯_x0006_À`B%qjÙ¿!ö4g_x0016__x0019_ÀxÜ\_x0015_û¿´çCÔ+ù¿|ÆùÃ¯£_x0003_@®&amp;Î[z_x000B_À05}á+&gt;ü?`Õ+ø7Á_x0004_@lElõ_x0014_	À_Íì_x0004_À°º,©Ó_x000F_À¨÷háõ?4ØÂ_x000F_¥_x0002_@_x000C_D7Õ¾q_x000C_@_x0007_ ýãîü°¿T/^_x0001__x0005_@üÿ_x001B_9Ük_x0002_ÀàÊ:2~_x000C_@`4zæÇg_x0007_@àgAØóì?&gt;2po²ö_x0008_À_x0010_»4¯_x0007_@´&amp;ñ_x0019_RÝ	@øpÖYËL_x000E_@§^%_x0003_~ü¿`%D¹yµÝ?`	K_x0019_Yhó?àî"½ñÜ?|®t
_x0002__x0004_@_x0004__x000F__x0004_"uE8³¿Ø¾òHÂçò?¾Çlô_x001F__x0005_À\Q'n[?ý¿,m_x001A_K ._x0002_À³Ê&amp;Xùû?sÅ@ì¯_x0008_@`¥)ÿÇ_x0005_Àq×w_x000B_â¿8­Ó%ú¿_x0018_?5Ëö1ú?¨!èmæ_x0003_À|ð³£tx_x0001_@_x0014_^
sr?
@ÀB~1­ù¿4q¡`ËT_x0005_@@?&lt;±"Yþ¿Êä?Ò-_x0012_ÀðF¦Çáî?@N_x0005_¸Ç9_x000C_@°dóyÌë¿_x001C_/rî6_x001F__x0007_@Ìák_x0005__x0013_
@Ô2ÔûÆþ?!Â~æ_x0011_À^R@k´	_x0014_À.¯úÁ³_x000E_Àg××T¸ì¿ u~¸_x0006_Ôþ¿_x0004_^±×/	û¿_x0004_Þ!«Ã÷?(3_x0003__x0006_[_x001A_ä¿0_x0004_h©_x0014_Õ¿_x0008__x0003_TY
¾_x0001_@BÁoã_x0002_À¸tË|×_x0011_ò?J¹_x001C_d_x0004_ÀXkDêÓý?¯ñDÈW_x0010_À8Óy`!é
À¸_x0011_§_x0014_°_x001E_þ¿ð_x0016__x001E_/jó_x0003_@ðßcéþà?$ä!ûÃ_x0007_À_x0002__94æÿ_x0015_À_x000E_¬_x0003_Þë\_x0003_À_x0004_¦@ÓßÖ_x000B_@ü_Áà¿Ô_x0001_À$cè0_x0018__x0005_@xØÅMµð?Ð_x000B_[+ºÙæ¿"H bø_x0003_À_x0018_`Þ_x000F__x000E_@¸djÿ¬/_x0005_@ô»ÞhJX_x0001_@0Óç£&gt;«_x0013_@Ì¦²_x0019_»Tÿ¿¼_x0018__x0015_û_x0007_@_x0010__x0012_lÿÆí?"_x0006_¤¨\û_x0010_@Ú÷aÐ_x0019_¬_x0011_@DE;¶0_x0001_@hT±ó%iõ?_x0002__x0004_(Ñ2¹Ëö?¨Ü_x0001_R®_x000C_@,Ím_x0006_q:_x0006_@À%E«_x001E_(Ü¿À_x0006_?Û_x0010__x0004_@x*ÿMæ&lt;ý?ÈÚó_x000B_Oý¿Â§¹Ç_x0016_Àh¼_x0014_¹ºîî¿`!Ûw6y÷¿È#Ø´ú?_x0008_$B§:_x0013_À_x0002__x0003_q+dâ?Ô¯¥ª_x0004_@_x0018_Ç¹,í.õ? BÛ×?À·Î×&lt;Á?¤lD¨7ºò¿_x0002_Ù[DÃ¿ÈÎz¡vÉÿ?ÀÊÔ:&lt;bã?_x0002_*sç3¼?@ÑmÃÒÔ?ð
vVIü?P_x0011_Æ¦½°_x000B_@àà¿Ò_x0015_À°Kr°NÉ_x0003_@ys1¬_x000E_¹¿X_x000E_¦d(å¿N_x0005_5T_x0014_ý_x0011_@`úä½ÞÃ_x0005_@_x0002_R_x0005__x0008_£ß?¬®ÛS_x001C__x001F_õ¿¨AÞ_×Åñ¿Äã.Å_x0006_@_x0018_Wb4Ê_x0014_ÀÐCy«/üü?_x0005_Ú-^Uå_x0006_À44_x0001_;__x000B_@_x0010_9vn|_x0012_ó?ê_x0012_Ä²û_x0011_
Àp×_x000C_`rö?&lt;_x001E_ç_x0012_ß	_x0005_@´ËÂu ­÷¿HìH¯¼Qñ? ±[_x0003_TÙ?@_x000B_1gÌ¿ÀM_x0015_Ú­Òó?8^ïp{Ø_x0007_@ä¼P×©Ïö¿_x0005_¢Auá¾¿¿u_x0003_þ¢_x0016_Àt_x0017_râ_x000E_@BÖYEP	ÀÉù_x0002_nÆ_x0004_@né&amp;´^_x0017_ÀerõêíÂ¿§Ü~-_x0007_@_x0016_ÊGÖxÀ_x0010_@\ÿ_x000C_Ã_x0004_À_x0010_ÖÉ«/ò? _x0004_Îû
ë?_x000E_|Vrö_x0007__x0018_À_x0006_	xZ(_x000F_Eô?è&amp;já_x0008_c_x0005_@H~_x0001_C¸ÿ?ð%_x0003_z\~ý?Ø8«K_x0019_Ðï¿p½L*_x000B_'_x0002_@	u­FÅ¿Ð_x0014_¬ê?¨lÛT4ù?`¨Æøk_x0007_@01}|-_x0006_Àã£.dãê?X¸d¯_x0008_@Û]ª_x0001_B_x0008_@_x001E_¦²_=_x0010_@¤,XPÉ_x000F_@ÐèTÇÉ¬_x0005_@¶'¸_x0016_±_x0010_ÀÀF_x0018_LÊ2ð?pòv)ääå?°ÌKT-_x0004_Ø¿\u×²]ã?h\Sæq&amp;_x0008_ÀØ$Ì)Q|á¿_x0006_Ch)É;Ð?_x0018_W_x0013__x0019_´þ?ÜmaV0_x0004_À(Ø­á"ô?´XE²Lû¿Ð¸­a_x0016_÷? #§K¤)ñ?`a!_x0001__x0004_ÅÞÑ¿°f_ô¿ÌÇÓO_x0002_À_x0010__x0001__x0011_êZ_x000B_@V`¾_x0017_yõ	À´IðLß*_x000C_À`B]B­á?àÝc§¡Ø?ÒïÙãD_x000B__x000B_Àj÷ir_x000E_ÀÀrÜ_x0018__x0003_JÃ?P%¢_x0010_@¸_x0005_»IÑ_x000B_ÀÔ_x0005_jÍ}_x001F__x0010_À¡uðµ©_x0013_Àà_x0012_Gà?_x0008_+F¤j-ø?¸ûá_x0018_ð?_x0010_Ktqnî?È®ù*è¿ [yÒ'Ô?¨Ã¸§}ÿé¿À¹Ô!ïÖ¿´_x0001_p*]õ¿èa_x0008__Bö?_x0001_2¯Ñºï?pïíä3_x0003_@à_x0014_µr0é?õäÊu_ð¿R3|hw]_x0004_À`¸å_x001E_Äà?@$¢7á?_x0002__x0005_&lt;Ê~];ñ¿&lt;Móq_x001F__x000F_@fñ[;^Õ?$~ ()N_x000F_@PèÕ_x0010__x0005_©_x0010_@_x0002_Ð_x001B_ÚMï?`}8$ê?_x0010_s4¢	@ 
5¨ªü?°oFýå?c\_x0011_ _x000E_@èä;_x000F_ñz_x0003_@`¿
NQå?Ð­ñ&gt;REä?_x0002_½Eö=?_x0002_}_x0008_dà_x0004_¬¿`mhwÇë?p:ÎÇèÕ_x0005_Àª:ýó_x0010_Àðì©JØû¿_x0016_@T\¶_x001B_Àì·Ò_x0006_ê³_x000C_À _x0007_p×8´â?_x001A_n£¤Ò_x0001_ÀÈÒa_x001F_¾u_x0007_@F&lt;n°ä¿TåmÒ=B_x000F_À´&gt;F@Ç_x0007_@\ÓÇ(6U@Wey½£_x0019_U@_x001A__x0013_kYU@AßÔ_x0001__x0002_èaU@û_x0017_£8VU@ä¡ð_x0008_7U@lë8Ñ?U@_x001F_o_x0010_*U@ñVþ±.U@1ö_x001C_,_x0001_/U@[¶¼_x0014__x001B_SU@¬PøÞ4U@iþùàãGU@µ|m]`U@_x0003_÷ñHrdU@_x001C_ä®·¨=U@æÎqR_x001E_RU@ ¯§´®JU@¦_x0017_¨_x0019_«EU@r©¥¦_x001C_hU@]§:fi1U@äWÆq,U@qH«±_U@ûJ1JU@©ÚXBtNU@ÂR­$;U@Æpu_x0004__x0013_&amp;U@" âììEU@XDû_x001A_U@_x0003_D_x0014_À_x001D_XU@y_x0002_ÃNAU@ü_/U@_x001B__x0011_×:U@_x0019_×*K	U@ù·_x0007__x000B_²YU@_x0001__x0003_]3ÕS;U@:4;_TU@_x001A_[WfÊ:U@tn_x0012__x0002_CU@ã¾Á¿4U@`èèN)U@¢_x0018_Ð;ñ_x0018_U@_x0014_î_x0013_ãZU@ì&gt;ß½AU@45TU@(È_x0008_ìÌ&gt;U@[øµÆ"U@½-ö»#FU@«q_x0002_~[U@U_x001A_Ö3Û`U@µ_x0015__x000C__x0012_8jU@_x001C_YñUU@ØhI_x001C_5U@9#ágDU@À/3?þ^U@9_x001F_Ç)ö(U@ÈA_x0018_OBU@¼äRÔç?U@E_x001E_IÈCU@õÂ$ëÊ&lt;U@_x000E__x0002_Xë_x000F_jU@Ô7m+0U@@_x0016_ú"â'U@Ò×`MU@Õ_x000B_Ë_x000F_1,U@\ÚUx_x000B_XU@4Å_x0002__x0003_1+U@Ü_x0014_MÝR'U@ðý_x0007_º(U@«ïcÿ_x000B_ZU@[­ÂÌÃ1U@^½éRü_x0017_U@ÐYÓø2U@½^¤$9U@MIiÇñ[U@IÑJ"@U@ë¨_x001C_àë;U@¨¨e¦zGU@ë¥²N@U@S¡:-KU@´ãBH_x000F_;U@Ì~í-á5U@v·yD_x0016_U@÷sµ!_x0012_0U@z0JøÿTU@&lt;_x0012_ÃL_x0006_U@Î²Ãû­IU@x0K._x0015_U@_x0016_h_x0003_OFU@.B_x0001__x0001_1&gt;U@:I_x0008_çTU@m-W÷:U@gó_x0003_gbkU@Ø'/Nð_U@Ûy}¶#bU@©y¡ÜÅmU@üýó_x0004_?
U@`~Ò')U@_x0004__x0005_Yj¦¶©_x0019_U@öÖ],U@Þ!Á_x0013_-aU@¥IÞ_x0005_,KU@';SÐ/OU@MçÚÁ¨RU@6V_x0001_BU@aBü13GU@_x0014__x0016_ëe;U@/Óm°9U@O_x0019_Òá`&lt;U@_x0012_B£¶ì=U@_x001D_T$5U@ç½©ÃÀ U@¿ÿÚ_x000B_|@U@_x0016_:HsôDU@·_x0010_Tr¿OU@¼p¬®8U@­¨¹FU@µ#³:U@òD7WÌVU@õrê_x0008_~`U@_x001B_tgþ;U@4­Æ{=U@à¸¬ÞÕAU@U_x0015_á¢V_x001F_U@Eðºº·-U@_x0007_,ÑsVU@_x0003_0§y5U@ó»v_x0002_UeU@s_x0013_ßØbaU@m½(_x0013__x0002__x0003_;^U@K&amp;)!U@¢@óMU@GJ±sU@¯EæCßOU@e4©idU@[ÖÌ
U@_x0001_¢_x001C_ÚEU@â_x0003_©rPU@_x0015_ó_x001C_¶µGU@nèò¸C*U@$9S±2EU@5Ðð+ÝqU@¬ë/"DU@ÜgÊ_x000E_~ZU@\wÙ$(WU@K_x0012_}¡9TU@¯+Ð3U@?ùéëNEU@öÖÑSU@Þ^U@¡Í¢ÐcU@dÚ)ÐHU@_x0017_ù_x001C_`OAU@¸&amp;bO_x0005_`U@$ÖlP:BU@_x0001_ãt³SU@_x0014_ÈÌZU@fÕ	_x0001_GU@±òV?U@¶äÑæ'U@wû@å0/U@_x0005__x0007_î×?û7eU@°³_x001C_¼fCU@7tºÄÁ]U@z_x001C_á_x0001_ö&amp;U@Øtn_x0018_¾jU@À_x0007_¸qJU@&gt;²u
KU@24_x001E_Vì7U@Ô_x0006__x0004_2U@â*å _x001A_U@	þÁ
lU@né\ª0U@ôWSÿ9U@d_x0006_l¹NU@Øí¯_x0006_îHU@»Û_x0002_nÔ3U@_x001C_À!ÈñfU@Î_x0010_Mc[U@_x0002__x001D__x0016_|_x001D_JU@Tm£]­KU@_x0015_õjBU@±áF?U@àLÊ¬H:U@´_x0015__x0012_¶_x0006_*U@_x001D_[ÉMGU@®ñ'5«UU@ékÑ_x0003_gQU@±qð²SU@þWÙÚ/U@ÿ"åg©/U@¥¢9~1U@¿_x0004__x0003__x0004__x0006_(U@3D» &lt;U@°s&lt;e)UU@_x0008_Úê_x0007_5U@÷&lt;çõ&gt;U@_x0008_Éß-NU@ÃxäÇ6U@X í9²&amp;U@_x0004_ë&amp;`/U@6Öç¦ëCU@T_x001E_S¶HU@?&lt;lÿ1U@4é{´XU@$é_x0010_.U@LFb]'-U@Æ&gt;_x0017_áDU@¸_x000B__x0002_DU@Ð_x0014_Æ_x000B_¤7U@(QË_x0005_.U@O4ËÐLU@¥àLw2,U@Wáó^WU@ñ³ËlU@ôy¾ÌaU@­L²C(U@,	Ý[.WU@î5ûêZOU@ª×:J;*U@ß_x0005_¾"@$U@^ÊÐn&amp;U@$¬81o+U@_x0015__x0001_UÖQU@_x0001__x0002_	ö¬0´\U@_x001A_XÔ6U@sIx¬3U@íà?óQoU@íÅ^U@õ{Z{M_x0010_U@o	_x000F_72U@!h¿µ_x001D_cU@­;;_x0003_ÂNU@
åëÃ2U@_x0017_]lXUU@×01_x001F_H2U@!V«L+U@_x001F_Ìxø^:U@»z¬ÝRU@¦¼TpSU@Pê9]JU@áåWU@o?ûCU@Ý_x0015_&lt;Y÷XU@ân_x001E_E³%U@ð0iSIU@Í!õÑ`UU@I6_x0019_qØoU@_x0002_6ªÑ²_x001F_U@_x000B_õèè$U@úK_x0007_)"U@.îî«¢WU@_x001F_\}Íü_x001C_U@ÀH_x0004_úGU@ûF%ØZ&lt;U@®Ú_x0007_[_x0001__x0003_0\U@'X_x001A_XÃPU@_x0011_`O¿"3U@A°NèVU@Úºå\ICU@¯Ú_x0013_Êb_x000F_U@@KTc¤1U@Í½Kò,U@-2Ö.U@;_x001A_ÃX8U@yØÎãåbU@Z8_x000E_Ú0U@_x0013_[J7[U@ÎÞs¶\LU@uó½3WU@-Êð7Æ7U@6M_x0014_J	_x0012_U@Æ_x000F_â§-U@ÔtFMNU@_x001A_I¿b]U@oYÎáF5U@_x001F__x001F_;µ"]U@éÔtUbU@Jt_x0010_AgU@M"VÄ±BU@5áî_x0002__x0012_YU@ÚûÄÏ_x0002_qU@bÌîKSLU@_x001C_ØSC;U@MN#kKU@_x000F_òÜ§&lt;DU@]_x001F_ðÕ£&gt;U@_x0002__x0004_â£Ê_x001A_H.U@/ØFvì_x0013_U@×ýËC_x0010_1U@¹_x0003_XÇjHU@ª¸ÚÕ_x001D_GU@Ö4_x0018_¥TU@ÑJ{t]U@î ì_x000C_8U@MÇÍ£PU@Õ8_x001C_)Û_x001E_U@³'¢«AU@_x000E_hjR_x0008_@U@:Qkù#BU@_x0012_ËµôJU@_x0001_Á_x0008_hfU@¨~æT#U@oÕ¬f-U@l.9PU@_x0018_ë_x0007_òÑ$U@=ËÛ_x0002_ )U@ëRÒøÁ9U@Ú*[U+@U@þ®v_x0011_&amp;QU@Ù@ÔûIU@hµ2ÜPU@Ö²[3¸*U@_x0017_%Ô0U@z¼_áðdU@b7úðþ8U@_x0003_ÚôÍ_x0013_VU@[ËÄ®+U@_x0012_{è,_x0007__x0008_Î_x001A_U@ãëEYFYU@_x0002_DK_x0017_]U@B0_x0006__x0003_&amp;iU@	+x;ªOU@tÂÉDJU@_x001A_vÛTUU@ÄÎ®FeU@ððòS_x001E_U@ã¡ÉcVU@^e5HU@£Ôræ_x0005_4U@nýüÈ_x0011_U@3È{ôKU@ò¢rêR8U@hÛ](;kU@/ ë:MU@ó²ç_x0017_=U@|Ìù³n2U@zpë«f\U@ÛÔóÌ¾!U@(ç¶J7U@¤È`ËfU@ÀBCºÿ@U@+?o±"U@E$_x0004_ý\U@Õ¿ÇGÏ\U@Í_x000B_3d`XU@¹~Ó¹=U@_x0001_Ã*¸FU@'î_x001F_'_x000C_OU@Cí¿úú_x001B_U@_x0001__x0003_*¨
fcU@F,òÿ?QU@_x001E_*_x0010_pU@
y_x0010_`=U@;Ö_x001F_&amp;MU@Ò?_x0002_üOU@ô_x000E_b-_x0012_HU@÷v8öHU@ý1ï´ORU@Üô.(U@kÄL¼[U@äX'ñïBU@ì,òÊ£@U@`%4}©YU@'Áõ'\_x0017_U@®_x0001__x0010__x0003__x0019_FU@ÿxð U@Ö[ _x001D_A?U@_x0002_@@^U@&lt;Ãþ_LU@9½_x0003_
 U@,h¿S_x0006_mU@i3=_x0003_b U@Jó\Ï,9U@8Ê9ß]U@jò_x0008_¿_x0017_TU@OF_x0004_t'U@x­é%U@_x001A__x000C_äXIU@M_x0015__x0014_X_x001C_U@3M)?U@&lt;_x001D_NN_x0001__x0002__x001D_U@6¤_x0008_Ê£bU@ùäì!`%U@ __x001E_u?AU@[øêöÖuU@àï¢¼x6U@¢ëÒWê*U@¼_x000C_ÀÕ$U@ôcÇ_x0005__x001D_IU@ë¯¬_x0004_¼;U@éCê_x001A_XU@_x000C_ÞÑð_x0004__U@Ìk[ö*7U@»$_x001F_´«5U@¡7Ým&amp;LU@+f3ôGU@4ºvx&gt;=U@XÁ¤!&lt;U@X³"BPU@4u3 %_x001E_U@u_x0002_­k_x0018_U@¬î¤3U@£ÛÜ"[U@oøn ¶&lt;U@«H»þé6U@ðâ~ùDU@|[è	_x0001_&gt;U@ëôp_x000E_zOU@äK6¦`U@;¸©
RmU@ BvâG8U@ÔUÏ,U@_x0001__x0002_µð¼ï+fU@[Áø\}&gt;U@J GT6U@ÇFpîñQU@_x000F_0×_x0012_aFU@´_x0019_!U@:4´û_x0003_OU@^;ûµDU@áBäb0U@Í[Ò³ÕXU@(ª _x001D_.U@oY»MU@KýË²@CU@²{Æ_x001C_1U@»Ø"Zþ_x0016_U@&gt;Ü/õVU@/è_x0017_«_x001B_U@]_x0004_@V	TU@_x0014_üKU@Ê_x000C_ðRU@¦ÿÕÿMU@}ý_x001C_U@V_x001C__x001E_M?U@Rr¤_x0018_RU@ð	Ö¯)U@¯-·¶iU@_+(_x0003_6U@oÔÏ¯H&amp;U@wÅæ×»8U@s"&amp;-4U@´[búYU@úµ¡û_x0002__x0004_aU@úOö¼a_U@_x0001_U&amp;b4U@+ñ_x0008__x0008_QU@þp_x0003_N_x0014_U@_x0001_§1ZU@JY_x0019_:U@&gt;4Óó	AU@_x0005_?¦âJU@~c	_x0013_cU@©«1_x000C_Ö+U@3à_x0012_zIU@Ú_x0016_¸Íf9U@kF_x0012_,æ_x001D_U@:DÎ(ÆEU@¤4öe³CU@\8·è#U@ñ_x0005_ÔÐBU@_x0008_{3ÙEHU@_x0008_é÷©QU@_x0018_Él½KU@ËZèÎZU@i_x0017_üägU@ÄH&lt;p_RU@KK5_x0018__x001F_U@_x001C_§l#ÓFU@/1ÜLU@EPç_x001E_Ô@U@ÐÜîè;SU@ÕÓÖ_x000E_ÜhU@ð|e_x000C_P3U@â8_x0017__x0019_dU@_x0001__x0005_²Gû#4U@ChfÛZ_x0013_U@Å_x001D_êÐMU@|,|&gt;'MU@_x001A_4ßùÖIU@«_~¤D&gt;U@ÚeW_x0011__x0002_fU@_x0017_YäCÿLU@_x0005_Àa¨gU@Îh|Bj_U@p&lt;êz9U@ÚAÈï,#U@¤_x000B_¹ÓbEU@í¦8©&gt;U@xþ§%WnU@8ùý_x0014__x0015_U@zÈ7U@ßä_x0004_&lt;NU@æwã_x0002_Y"U@^C_x000C_´#U@'_x001E_«QU@w÷@%U@BC«hU@_x001E_2µ_x0003_=U@@u_x001A_Ð&lt;/Ð?PGp)Z_x001D_î?`q9ì±ì¿_x0001_b_x001D_¤_x0006_G¯¿¼ëëå_x0019_³ý?`Ü1&gt;ß¿(º¤q×?pµ1©_x0003__x0005_GÏ?|jÝÕã!ü?`ý_x000F_¢l¢Ê?Ø:Þ{_x001A_û? _x0008_X èõ? Ä³ºe¿?`ß_x0019_ìÕ_x001A_õ?¸e_x0011_ÚòcÓ?_x0004_p:Ítç?_x000C_áJÏë?ü:ä	Ûïî?X12L"Ô¿èâk»ñ?_x0018_} Ï_x0014_Ú?ä}÷ðä?_x0008__x0019_*5ôü?_x0012_+Lsô¿Ð­6è _x0001_Ç¿_x0018_~'x_x0002_­Ö¿\±_x0007_DÙ9è?Ì2_x001F_æÞ_x0003_@_x0007_È0å?0U]Or§Ï¿H6E_x0014_ý?üí_x0012_,Cû?´_x0003_(¨tì?_x0008_e6S7Þ?_x0003_º
OþÑÙ?j.R0E£ð?®d¡pbý?_x0008_K¹qC\Õ¿_x0003_²wO¿_x0001__x0002_ráyÛø_x0012_ó¿:_x001F_PC³¿P¾	_x000E_§Ì?ÿc_x0015_JFê?_x000E_ê·H.Î¿pÌ_x0001_±w2à?°Ö_x0011_èqEÌ¿à½¬§_x0017_úý?*æ_x001D_LZæ?(_x0001__x001B__x0003_¿óì¿_x0004_ôà9_x0016_jô?"æ©_x0001_@_x0008_¤|#3æ¿_x0018_î&amp;_x0013_`Ò?b\_x0001_éû?H#ÈIþ?ÄöúçXí?_x001C_"¥û]èô?èxÖ~fï?fa·&gt;Xð?¸_x0012__x0007_Îqî?_x0018__x0017_Fá`ò?^@ã%½_x001B_÷¿D®ê%Ë¿:o7;ð?GU_x0003_ÀìÖ¿àº~®Ñ?ÔN·\»÷?ÀW[¶Q6õ?_x0014_¹¡ÿÜaö?à_x0014__x0016_°J¾¿Ýl_x0003__x0004_=µå?à_x000F_íEXí¿`f =?¸¿àyÅ@¦mÖ?`)ªàUÅØ?_x001F_bó8kî¿ ß¦ë&lt;Üñ? _x0003_®/_x000F__x0002_@^&lt;;'ü_x0001_@H×êË«ö?H_x001D_æ±$_x0017_ù?äqÑÏ¾nù?,(ªy_x000F_¼ã?_x001C_6_x001B_Ú1ü?@ÛÙ¶×jé?(¿"Ýíò?tlð±Ïý?Ëu_x0008_¹ó¿´	_x0015_Ò\ã?H¤åyø?HïÍàïØÓ?_x0014_wuõÉõ?LÕÀÐOü?ôM_x0008__x000C_óÿá?È_x0003_v_x001C_¾yú?ÈjØÕPÈ?Ð°çh¼ÕÞ?¨ÛG*_x000F_Û¿¼«GéTÎê?_x000C__x000B_~â¯&amp;ú?¨¶z¾mÎÖ?\Ê;åú?_x0007__x000B__x000C_\_x0005_MOôì?ønV_x0011__x000C_ñØ?hd#AR_x0007_@ð}O\È=ç?¨³N_x0002_Wlä?è&gt;#6¶_x0002_ñ? ³p_x0002_¹¿äOlmÿê¿$,zRjû?PÄtòøAâ?@±R5üµ¿ªs+¤_x0007_@Úö	`_x0003_â¿H^¸0Ø¿¤e_x0004__x0008__x000E__x0007_á? EgH]Õ?v_x0001_b_x0001_´ç_x0003_@À°~Q|¤?Àp¹/»ô?@_x0005_Cæãè?_x001E_x:÷/_x0001_@ ç¸&lt;H6ã?|_x0003__x0007_3s®ê?øB,t0§ñ?´à«"~òò?ÄA¥õ_x0002_@´Ú_x0008_Î_x0006__x0007_@¸3î/ñ?À_x0014_é¼Ô¿_x001C_.µ"[Lë?0.S_x0016_ëõ?`ÿ x_x0005__x0006_f¼?TlWOý³ó?Hß&lt;à9Ö?|w÷m1äö?ï_x0005_Î_x0016_zö¿\nC*8ó?àsÕu_x0002_¿þ?PÕ=W Ä¿³ó²È¶ð?bÿ_x000B__x0005__x000C_ñ¿hÓ«Ûr!ß?Èx¿Ì_x0010_OÝ?_x0005_5ÕW$(¤¿°.GîaÜ?¼q_x0013_³õ?ðä¿©ÅÞ¿_x0012_¼_x0016_ÍÄ_x0005_@Ò­c1å_x0001_@(R@j»â?DP!­½@_x0005_À¤;j_x001A_Iò?ÇÞêâÎþ?Ì{ì&gt;ò	ô? hÑ@Qþ? t²ÐKÓ¿¬F"U-_x0004_ÿ? ®µA_x000B_×¿nA½Jqï¿µd¢éëå? ìxl.É¿l_x0001__x0017_ß	&gt;_x0003_@8Ã;û?_x0004__x0006_xNb6Æóã¿@¦ã~@á¿fÆá7Ô?øT_x0019_f_x0017_ø_x0004_@(;,_x0007_ý_x0019_Ü?¼ù-Û·%ö?Úø»_x0018__x0006_ëü¿¨Ï¬kyÒô?h_x0012__x001D_È_x0014_Ëß?¼_x001F_VhÛIô?_x0010_ZÛâÚ´Í?\/²_x0019_Ñ?Üe FÄ·ú?í_x0017__x0011_6Ãó?@7þÀ_x0001_HÀ¿èS«Mó?x_x001B_]ø¿ô?_x0002_[Ü±6Ò÷¿èM+_x000F_Ö_x0007_í?_x0014_\D6çhå?hyéä&amp;¬û?`}ÕâwÇ?_x0003_ _x0005_ê?àÒöûÔï¸?À]_x0002_¥³?4ç` éqö?@ûÆGCÒ¿ÚF]¦â¿ô£{³Crá?$OxÊå÷? R¤
dà¿p×B[_x0003__x0004_Bý?°'(í2Û¿Zåñ&amp;Ê?¼æ½þÚ±_x0001_@p57¯ü|à?¬ëõ&amp;Nï?%T¹_x0017_Pñ¿¹«ºñî¿L3/_x001C_ïD_x0003_@öòT&amp;Ô_x0003_@\»	_x0010_ä_x000E_ì?_x0003_P¶ãã~Ë?n=:
_x000B__x0002_@, ýüzò?4È(ïxü?¼Õ¦/á&amp;õ?ÈW¬tâ¿¨Dùë¿ÄvýsÎû?_x0014_GHõ[Nç?_x0008__x0011_	_x0015_%lè?ÂèÄ¬®å_x0003_@`Ar_x0002_¤ÐÃ¿Ã2ÎÛù?ÔEc_x0003_)þ¿_x0010_ÇÄä_x000F_Ñ?HX )_x0007_Ù¿ _x0004_}_x001F_í	ø?¬õ_x0017_ê? éFÉ+Uô?Ê6T°Ä_x0010_ð?¤_x001B_ÿ0ið?_x0008_	_x0018_Ihõ¶/_x0008_@_x0008_à_x001F_D^¿P@m_x0004_Aàý?HÑ_x001D__x0019_ÿ?`_x0017_$m7Ó?2B÷QÀ'ð¿_x0014_xÁvÙ_x0003_ý?ØÛóZä?_x000C_!ÂTÅý?_x0010_qzuq¦_x0001_@V_x001A_k»_x0003_@,®ÙÎÔú?¤Vh©ìóõ?@ºË_x0013_Ð?Ô{_x0013_§Éoÿ?"|Rà?°_x0007_ýß%Ç¿_x000C__x0015__x0004_ /_x000E__x0004_@_x0014__x0002_¶&amp;Ãôø?À½ªÉöª?¡47Ñ_x000F_ü¿Æý_x0013__x0012__x0006_ð?_x0008_iºÚj_x0008_¿°¡~Tñ?Hì`Ú_x0008_Ê_x0002_@_x0008_Ñ[¤&lt;[Û?_x0004__x0019_-B+ÿ?D_x0005_vÙñ»æ?Äª_x000B_9xLì?®_x0010_éä?_x000F_0Å&amp;Bù¿´ùã_x0005__x0003__x0005_¨_x0004_ã?_x0010_EhÏ
+Å?$³0cð?¬_x0003_·x_x0007_(_x0002_@xúâïÒ¿D_x0002_«úÁEø?È~×_x0017_tó?vZÚàtù_x0004_@_x000E_â-£ª¿`lìÌxjÜ¿_x001C_&lt;_x0005_·ÆÉñ?hîÄÂ±_x0004_@ í	Ã@g¼¿@i_h²¿À5G&amp;«?_x001C_´_x0018_õ$à¿_x0008_HGzÏ¸ç?_x0001_ÉuZÚ?h©N£úÚ?0o®à_x0017__x0017_û?_x0008_LukoÝ?_x0003_$À_x0016__x000C_ðð?xË¦_x0006_·_x0006_ê¿  í_x0018_ö?Ø5Mì¡å¿Pôó}_x001C_nß?09-Éïçå?@2ÿOÿ?bÎ#Öu5ø¿&lt;ºGv¨ú?_x0018_äáÿ|ªÿ?hPTc_x0002_@_x0006__x0007_h9Vaõ?ÔÛ_x0008__x0010_Æå¿¼÷êÍ_x000F_¢ù?'x´8t±?¤_x0011_Ö_x000B_zë?LåX Téæ¿,Ãµ½ø?äÁ¨·°í? bÂ­8Èò?À_8_x0010_8Â¹?,·VßÌõô?Jß_x000F_UM_x0001_@ðå·Æ_x001D_£ö?Ôð`_x0001_zøà¿l0S_x0006_ªóè?0¡F8Íï?)¼#¥Âð¿xPuIö_x0008_ó? (¢»]ò?¸_x001F_7_x0004__x001C_oý?_x0006_¡Ï[Ý¯?1ÊUëDù¿Ì¤ÌT^_x0006_@ô/UÍéÿ?j\UÝ¹_x0006_@|_x0005_,wî&gt;ä¿(HïØøû?_x000C_ÓàFpè¿¢=Ý²Þ_x0002_@âø&lt;Z6_x0003_@Ø&gt;_x000B_Y!Ú¿à_x001C_.Ø_x0005__x0006_½_x0014_Þ?x!¸s_x0013_UÐ¿ý__x001B_ªx_x0003_@0_x0007_·MõÈ¿üõÅ¸²¯î?_x0005_´;ÙTKù?üù._x001B_­í?È[¼l.b÷? 6_x000F__x0010_'÷?øÃ©j_x001C__x0017_ü?ôx1_x0012_¶_x0002_@àÎ}î?Z@Ôu;á?,}_x0001_Ý_x0003_Êù?_x0005_,´ìÂ?§_x001D_a¯?Ýñ¿_x0004_¶fp_x000F_ë?Èo­_x0003_Ü?_x0005_Í"¡_x0008_?dÎ_x0019_@y÷?²!*_x0010_SÖ_x0001_@ìër0)_x0012_è?$_x001F__«;Dö?_x0008_3Å¦&gt;Ðö?_x0007__x0001_äKÙ?tv¾
2Hì¿_x0014_M&gt;:^)þ?$^R6.Ü_x0003_@Ë¹Ç×(^ú¿©¨ßÂ8_x0002_@j_x001D_e_x0005_Æ?µ¢°bé¿_x0004__x0005_8¼K6Ùú?&lt;_x0016_ÙÉ_x0012__x0001_@D`tH®Mú?ºÊ8\æÍ¿xÕÌ¿Ô?¼ÓaÈ]ã?H9 ²Î#ô?ìù$F_x0017__x0001_@ÀÙè7ü1ò?L_x000F_Ç»dü?_x000C_Ú-_x0003_Ãsñ?P_x0016_¥Oâýö?ÈçR=°à?pº_x0017_ú?ÿä_x000B_	7ú?Õ¸1NÇaû¿À+¦(ÅÝ¿4µ{õ6zç¿PÁ2¨½_x0004_ÀÐfíø?=ÁúV$Âò¿Ð­ut¬_x0008_ä?bû#¨ P_x0001_@øFY×5ê?x£¾Þl_x0001_@pÌzÆ]Þã?°´cÌ&lt;óç¿"ÂÈÝ¤G_x0002_@°_x001F_zyOÉ?Z7_x000F_ÉkO_x0003_@õm Òé?´_x000E_ÈÔ_x0001__x0006_`Ì÷?°Qó+â?°ôE6Ëí?øô|Ð_ù?àânkqò?_x0001__x0005_Ú3ð?_x0015_H1_x001D__x000E_õ¿®Eõùñ?4t_x000B_µ¯ò?$¥'?9ø?Dó.¤êõù?\7Q_x0002_@¸p¶*×á?_x000C_ôßlmõ?L½3~õuþ?|¤_x001A_§ø?¨¸5Ãì?_x0001_PþsGG?_x000C_{_x0015__x0019_ðó?X\\}Ò?ì_x000C_fô?ßC*æ?xU»_x0012_Þþ?_x0001_PD_x0015_¯Ï[?Í_x0008_¼-8ù?_x0004_óª¢_x0008_K÷?ú{á¤½4_x0005_@Ö¾ög_x0008__x000F__x0003_@ÈÐ`_x0013_Ï¿é¿.¼½FÔõ¿$0q°ç_x0005_î¿°`_x0015_èéø?_x0003__x0006_±3v&lt;_x0001_@_x001B_gB_x001E_Ø? ¿{³_x0015_Â¿ü_x000E_§ý_x001E_*é?ôÝÊpYò¿4_x001A__x0008__x0006_hê¿,$7âá_x0002_ÀK{Æ_x001D_A_x0005_÷¿ÚùÁDn_x0004_@@_x0017_DÖÄ_x000F_ñ? 0_x0001__x0019_¶¶?x¡×¤nÊï?_x0008_óÕ_x0012_¨üè¿_x0007_2üw_x000F_Â?h¸³Rcôç?àon³«Õ?4e_x0017_»*ó?¤zÍÿÎEñ?_x0008_´ôá±Ê×?ûùnÈÅ¿¤óMa[þ?XÃ«2"ûâ¿x¥ó&gt;ª_ó?ðôûÀÅp_x0003_@èÚ}_x0001_ë?pe_x0003_XÀ?@/Dºã«Ù¿|2ú¬ànø?ÍÕ²ü?8Ö
=õ?À¼UlÅ ?_x0016_¢©n_x0003__x0006_ËL_x0004_@0 }T¨÷?àÆ_x001F_îÙÃ?!Aè¤9Ñ¿_x0003_/_x001A_N_x001C_¨¿[GF¸Dñ¿ðF_x0018__x0019_i_x0005_@äÃ¾%#_x0003_@ÔÔ¡
	î?`Ô_x001F_AaÎ?0äP#3_x0016_å?,&gt;óîè_x000F_ò?Ï_x000B_Yýjð¿@2"×_x0005_¿hLû)_x0016_ì?ÀyËò&lt;_x0001_@Xe_x001E_;LÑ¿äï«_x001E_ºÎü?§µ¤Â_x001A_ø?4@-÷
7á¿XY_x0005_51¾è?h¶À@á÷?`5DJ_x0004_Ü¿D­_x000F_'°ñ?»4J¾ÕÕ¿°ÛÉ]ù?.Pp õ¿´{ñìeä¿\.r_x0002_zö?_x001C_VÂì_x0005_Zû?j©Ð&gt;2_x0014__x0003_@ü_x0016_üJÚð?_x0004__x0006_±Ñ¡Ù¯ü?hº_x0001_§a$ï?àñô»Hæ¿ð=K_x0011_æ?ä_x0019_Ó_x0003_¨!å¿_x0018_ÿ8_x0004_ãó?hKw;÷ó?è7%Kzá?`vQû¹¤Á¿à&lt;!»_x001C_JÞ¿Ð»¾Oñ_x0017_÷?`Ôêfö)½? K»â?Dê'iÔéæ?±=¥9é?eþwÔ_x0014_ô¿_x0018__x0014_· ¢cã¿¬vÄÁÿ?_x0010_Poö×_x0019_Ä?§ij5ôró¿i_x000F_®&lt;â_x0002_Q@0Êp]NtV@³|__x0018_GT@¾ÜmzT@{Ðÿ#Û¤T@8³÷f]óQ@_x0014__x000E_ÝX_x0004_T@5¡_x0005__M@twzÔ¿M@P¹Ô±¿#Q@e­JS@Yë7}_x0001__x0004_iN@_x000E_åµ
²R@y0ÃÉZúO@ÖÄÙ_x001D_X@_x001E_$Â_x0010_AS@É_x001B_J3q'M@KÝ%_x0002_&gt;M@k_x0005_Í·ëíQ@VNèX?eR@ÆÆ¼_x0018_ÐS@?aUXW@	*~·aS@&amp;Úº~&gt;R@Ü´_x001A_@DDS@»ÚàÀQ@&lt;tw_x0016_tÛV@2_Òä*ÛR@P÷èü~_x0008_U@(g¤lÉDL@_x000E_ýR_x0010_³¨S@Ö° rU@"ª1îåO@d_x001B_¥ßS	R@c¬ù&amp;ÕqR@C éUNN@ÛO_x001C__x0008_9Q@âº_x0008_¨/,T@_x0014_¨Àß¦'S@&lt;AÆ_x001F_r_x0014_R@V?qµ_x0018_U@4U.ÝM@a_x0003_ _x0019_RÑP@_x0001__x0003_2IÉt­S@^Ç·Q-éQ@ ©m°îqS@¹G_x0006_#%O@TIÅÿ¬T@3zÜ&gt;W@Ù_x0012_å5T@bYÉë´ÚS@¨_x001E_W	 ¨P@_x001A_+ÏæR@OcÕ_x000F_QP@ÚéÏ_x0004_Ö,S@µ·Î_x0005_í	Q@ÚZÄÖPAQ@Û²%#¿S@Äm_x0008_­:ÂT@=®æÏlS@rýÝÕwO@÷ ª_x0017_O@æ_x0004_ªC)T@Æ_x0014_ÂÄ¤U@nñã*&gt;U@æê_x0008_`_x0018_W@_x0002_;¼Ú&lt;.W@H­-ÂP@¨WO_x000F_ÞV@²	~°_x0010_FQ@6!uÿzQ@È¸Ø_x0003_ÚT@`_x0015_ÀÄÖS@Ô;ÕÎ_x0010_R@Ü!q_x0002__x0005_ÛP@«ØyäïU@_x001C_kÑJýT@dâ	µRS@Éy_x001A_N@ÕE©8~Q@8Êä±_x0002_³S@_x001C_&amp;µä4ãQ@L×ò;íP@_x001E_ä\øúR@_x0004_Õ4Ä_x0003_KT@7zä_x0010_½L@ÞOç@PW@JÏyÛlR@dl£`ÆvR@Èv°7S@¬
ÄD§_x000B_P@ËÚRzéN@_x0004_*_x001E_eU@_x001E_pâ¿_x0015_HQ@æ?_x0001_ÿ/O@)Óü)s4P@ÿûñ¡YS@_x001B_&amp;ÍOT@_x001F_È¸"ùÖO@Ä©ÞIP@+¥&lt;_x0002_0R@g¼«¾_x0003_W@í_x0013_c©4R@Ö¯ðÛsñP@­ÒjÅr R@(m%kÝT@_x0001__x0003_Úù¥Q_x0018_4V@¼`Bá¼R@Ä®V|¯Q@_x000E_¿PMR@l&amp;ÑN_x0011_ÒR@àqaP9õR@t_x0016_ÕÉ,_x0006_T@ªëE_x000C_ÊP@à__x000F_¡½ÁQ@Ìn5l_x0002_U@ÀÓÍoÌQ@¼¥g_x0005_§ÅR@õ_x0013_Y#A$P@ÆÄ_x0006_d²ßQ@¦ßOêR@TcÑ&gt;"U@x3_x001B_øäKU@â7RÛUS@¬Ipì÷W@ï_x0012_SQ@Ü _x000E_~JÒJ@Ä7×_x000B_7©R@9ø¢3¾gT@I[7æÒCR@ÄáÎ_x0010_ _x000F_T@^H\Q@b·36ñS@»¥_x0002_V@³îÑDR@æ+ÓT½2U@4[_x0014_åÈW@§__x0006_R_x0001__x0002_ý_x0004_S@ÐøåVæ¥R@,_x0007_yB_x000E_ÛQ@ªÜL_x0014_jÂP@\e&amp;ê_x000B_fS@6_x0006_[½_x001F_eQ@?Æ5TpqN@vÛ÷ô¨	S@´¾hª)S@æ¼$çäU@[$ï{ÀR@_x0001_âæ{îèT@À«w*Î÷T@}¿Å¶P@êùµÑ_x0001_O@nXý_x0007_¸V@ì~_x001A__ýU@p_x0004_[NµT@-£uñ¼R@bÁÉÄìLQ@Q1ýÀ­U@àò:nF_x000E_U@Là,R@D½±_x0008_¢?V@êª_x0008_H©_x000F_Q@8RÁ+BP@g?_x0019_CIùR@n4É_x0006_îàP@ö6_x0014_zìWP@iM:½_x0014_T@&gt;Þm__x001C_S@½B_x000E_Êd_x0006_R@_x0001__x0002_'q¾'çT@Éz_x000E__x001E_OµR@(¸+P@S×D`V@Êgò_x0002_V@ø5CÖyìT@_x000B_ï
¤XR@Îùû_x0013_õT@¸YU_x001B_P@/]´;9âR@ú¿ïzR@.r¼ynQ@fêµX¡Q@M}!u_x0017_®N@V_x0008_]u=uT@1_x001F__x0004_l|P@$û$7r¢R@¡K¬þJ½S@ ÏH_x000E_¹T@ðÚ$îÜÿN@7~ò_x001E_EW@Ëû)vP@ _x0015_N=_x001C_R@ôýðtÞëN@_x0016_ï b­?S@yðÍ{a&lt;Q@_x0004_R&gt;ð1 V@²¸_x0003__x0008_ÓP@SEÁó_x0010_L@â$2EUÁR@_x0010_8_x0011_ÍÆT@ÔªX¥_x0001__x0002_|S@§`JP,ÔR@¼óde=U@_x0004_¥/sÑQ@:2eÕ÷WN@"ÎvÙ§_x0006_Q@ _x0003_=~ü_x0016_Q@­o§zP@CËÝóP@±Õ³HÉN@ä'_x0017_ §V@Ðø¸$5~U@_x0011_}ºê_x000B_ÈP@ü]ãIjOR@JÄÜ/S@@hÑ×HLP@e&lt;euS@3_x0016_ï_x000C_ø_x001A_Q@´²eÚÿ8R@_x0003_³ÏZBÌS@îðy*_x001E__x000B_T@T»©_x0012__x0017_O@·X_x0013_ÖþvW@_x001E_­ùÁ«U@Òì	AuQ@¤_x000E_p3 V@ºÓ¾_x0012_åªS@_x0018_ Pog%R@¼&amp;û_x000E_¹S@u[_x0015_4T@râ_x001F_³È¨O@"T_x0016_¯_x0003_P@_x0002__x0004__x0008_Ê·ÈR@kJW_x0003__x001A_S@NY_x0001_²0L@Õ_x0016_ÿS@Ý_x0002_SöÈR@õæ¾î_x0006_ªR@4_x0014_ÌÀÉU@Æ_x001C_hï©»U@q_x0017_Þä_x000C_T@ÝPØk¹O@µÅ¤P@üÖ^_x001E_²T@ë_x000E_óÛÇdP@r?_x0004_¿/P@_x001A_cX'xT@î_x000F_CÙVÅT@ZZ!&amp;U@ÜxSý#R@ÆÂpÑGU@~ª¹ñ5NR@ùzüQ@	_x001C__x0013_ù_x001B_ÞS@ üØ_x0011_S@êõÓ¨Ì
U@&amp;ê_x0013_N@!LaDx¯R@!VtKOS@öKåÈ.ÉQ@ó")eqØR@bÍyñ8S@e8²@Ò9N@_x0002__x0008_ðöM@_x0008__x000C_ÙßÞR@8_x0003_kì£÷P@ë_x0008_öÑ·P@¥ú_x0014_µÉR@3HWU@¶rQ@V®CèP@ûÚ_x001B_ÖU@Ag»L{ÞU@Ì_x0005_FoðS@_x0002__x0002_O_x001F_VR@Òµ-O_x0001_S@ýýv_x0010_kQ@_x0006_±Ð«ljS@p$=_x001A__x000F__x001D_T@Õ&lt;éø_x0005_N@|]_x0004_þ]U@WNÍâ÷SQ@ÀÞ_x0013__x0005_ÔS@z_x0010_Éå5ÌO@I8»y35S@_x0008_	ÉCD_x0017_V@|yMW[æM@rÌR ãyQ@ÂwÊfQ_x000B_S@8x­w'Q@É_x0007_töc*V@h2ìÚ_x0010_S@ÚP®_x000E_*R@_x001C_0_x0010_:í©Q@1«qÑ_x0002_R@_x0001__x0002_n|¥P÷*V@ëµÏNJR@Peä¨2ÎT@è½À_x000E_®¦S@Îá=§_x0016_S@ÄOÂÒwCU@(_x000F_ª_x0018_ábT@²_x001E_Ðäë¹P@¦ýá_x0017__x0010__x0001_M@$}k&gt;ÎR@_&amp;_x0019__x0007_ÖQ@pX»Ê_x001A_áT@_x0013_Ó"I¥Q@L_x000E_V¬-Q@bÃÜÉýOO@8_x000B_¦_x0003_êS@q±!haR@ÊfcøV@lçÊ0$S@í±U*ØQ@^WÚ¢U@ÂxPr T@DX¾bXÍR@æaÙ¯V@&amp;_x001A_Ì×±V@ò_x0006_s£S@vz_x001A_±}T@¸2ø U@_x001E_w_x0016_5S@±]_x0016_7á_x0012_U@6ÿÒ¢gV@}_x001B_â_x0002__x0003__x0004__x0012_äL@_x0001_&lt;ÿbQ@_x0014_ºÓÈT@Wu§cdV@`Ä:6_x0013_tU@¦Öâ¬ôP@®Òpï}R@_x000C_v~zeõQ@_x001E_æ?½T@âµ_x0004_ÞP@_x0007_ÚGÒ.ïR@_x0002_þpubèO@óäå²P@uqQw?ÙP@_x001C_rS6S@ZfF-iP@­_x0011_³g¼T@&amp;(M_x001B_£ÇU@mÎèªGT@_x000E_Ã}w~ÙU@/SLBV@°M|ùâýV@¤G.0+%W@§úÿIÚ¹U@2Û=p æR@hrõ'UrT@ða·R@éï_x001C_oP@)Ý±­½Q@&gt;?¡_x0002_T@ûTã$aL@_x0015_aÔ)&gt;T@_x0001__x0007_"ISÔ÷S@@J5_x001A_áQ@(qûì¿V@II_x0002_&gt;êU@Ö²Å&lt;õU@DåFÆÀU@_x0004_Ã[AÞÐV@_x000B_à$ÖúìQ@ÉÝúoJV@ÆÊ_x0016_·Ü/Q@Påõ.¤YT@_x0016_Ð ¥T@ÛËF×^P@ª_x000C__x001E_n\JS@¾3_x0017_(\T@ò"f·ýS@é,GíXÇQ@ò_x0006_~ggU@r¼³o"R@²Xâ_x000F_À[V@Ö_x0013_%HÛQ@ÁxnO	zS@3[B_x0004_U@õ_x000F_®%Ø_x0015_R@¨£_x0005_6_x0001_oV@;i¢hW@yßúsÈJ@¹._x001A__x0003_/P@íhªýùUT@mö&lt;Ð¹Q@ÒÐ_x0012_ñ2¼Q@"ÞÉ_x0019__x0001__x0002_æÅS@º*Gßÿ_x001C_V@_x0019_¼}}_x0005__x0016_T@_x0006_hÎ_x0001_ÀäS@xzkÜ_x0003_=R@^_x0007_úZT@à_x0001_=?z_x0016_P@iD_x001E_±®_x0014_V@ødièê³U@A¾_x001C_ËðZR@þPØn¸CO@]ª&gt;cµQ@caÖcSM@_x001D_/ÏO_x0017_ÒT@ì¡a,÷S@¢Á_x0004_+6xU@.ÖÜÖ¶N@_x0014_ÏdâU@R6§+_x001A_T@_x0017__x0015__x0013_û¤V@_x0018_½ÛTV@_x000E_¬ÌMª©T@Aí #_x0019__x000E_W@èÉ4'X6V@ìñì_x0007_­mT@º^°"»!S@&amp;­µá_x0001_U@óTD_x0011_þP@3q1a¯M@)_x0002__x0007_DÿR@_x0005_ÊÞOÊáS@/Q½¼®^S@_x0003__x0005__x0016_cP_x001F_û+Q@¸úú£9_x000B_R@_x0018_;ä_x0001__x000E_tS@y$~ÂS@|lå3Q@.Öëö_»W@dºN·ÌZQ@à7_x0005_Vï T@zh4xr_x0006_V@H³ð¾ìV@U±.³ÄiR@·_x0001__x0006__x0007_üW@?_x0004__x001C_@S@Ýìø
/AT@ØTÒ#Ï]S@Ô:Ë¼¬P@_x0003__x0018_êÛd-U@_x0003_
£_x0012_tÒU@%ÈAh®S@_x0010_!är+`W@©b_x0002_SjT@Ìf½DÇkU@4_x0004_AóOU@r_x0016_¼JDÎV@°6z®Y7U@8vcç_x000F_P@~îÛbNQ@Ü63dêÖT@_x001E_aËË¼V@_x001B_øc¶PT@_x0016_Ý&gt;U@Ê8¾¼_x0002__x0007_;T@Ø_x0005_kðL_x001C_U@ãÂ¯þaU@)?ÍùfO@p¥jÖ?úU@_x0006_ý_x0002__x000C_R@~_x0017_3_x001B_¸O@@u_x0016_íd_R@°v'is_x001F_Q@_x0010_¼UvåV@xµe%_x0001_T@Ådb_x0007_R@¼õ;©IyT@¢D¥Lò`T@vVßT·ûQ@H	_x0004_óuóR@Ü«¦¥ºT@Â¼Ó"SàW@àÊóóñT@cG-"_x001F_U@²0{£{V@j÷÷_x0003_V$T@ÕZóÓ²Q@Ðå]äVU@_x0002_6 Y:S@Ó2Î_x0007_U@4¥}±R@ÀKÿ_PV@¢à!¶S@J"_x0017_MOÊT@,¿Ð´â9T@Jÿ$fUU@_x0003__x0006_x+ä_x0012_
÷P@Æ°çþÓK@ÖXí_x0007_ÓtR@_x0010_¥ÄÍ0U@¨Þ`bBT@tU{t_x0013_S@_x0015_®áBS@Ð$_x0010_S@5Êh_x0013_AçS@ÍÞ_x0017__x001E__x0008_cK@¤OUÿ|pQ@è?¦U@'_x000C__x0001_^..T@_x0016_£lwS@»±WÚá9P@ÔØà§ÊS@3ÿH_x0010_ôV@ÐÍè,_x0002_VV@ù_x0010_M;ÙV@_x0005__x0010_¢µV@ó_x0018_PDV@òãZ§eV@¶P·ºV@s&amp;GÎÜ²V@ÖA·½Ç{V@_x001D_ _x0013_h0V@_x0019__x0011_¨JV@É3i¬¬V@_x0004__x001F_IKÿqV@îÄcC_x001B_V@h·]V@Îb&amp;×_x0002__x0003_}V@3_x001B_Ã	ÊV@éý´ÃëV@Õd±V@_x0005_*'VV@EãeÚV@_x0019_½Ñ¸V@_x0014__x0006__x0002_vV@fÉ\_x0015_|·V@ÎJf¦RV@°ò²Ù.V@®44×7V@TY_x0018_&gt;hmV@JkV¡9V@_x0001_f_³Ï¤V@_x001F_å=ø7V@BGð±pwV@_x0007_ÒÉÞû?V@^=%14V@5xû¤_x0014_V@\?É WV@7ï&lt;y-°V@ïN_x0019_AYV@_x0013_	væV@nc_x001A_éV@u÷_x0006_¬ÉgV@þ[Õ_x000C_©V@Õ:gzV@_x001A_ºÊ×;V@iÀ_x001C_b@¨V@Å½?-V@ba»V@_x0001__x0002_2÷DxÃzV@³yÑ	tV@®évÎ,¡V@â@l_x000E_V@u$UÇV@R^c%hV@¶_x000E_þ(mQV@ÿ_x001C_sèLcV@¦_x0006_Kí³V@~°éãÊV@_x0011_Ä:ÇxÅV@¡f³_x000C_)V@Ý:SÅ¢V@\Äh©&gt;^V@_x0010_ì× mV@Þ¢FÁV@¢,g_x0019_­V@«*¸ç^¢V@W &lt;OzV@Ð"8$t,V@_x000B_f'1_x001B_ÅV@_x0004_Ògúî¿V@*-×=sV@þ_x0004_¤©V@üFNV@¾¤BKlV@7Ô_x000F_ï¡V@ñ_x0017_aåoV@NµUV@Rt_x0011_×"`V@[Ú»]V@Ü_x001E_A_x0001__x0003_RV@®4CmV@1ôe&gt;_x0005_V@,¹
»°¾V@tgÎË_x001E_§V@&amp;cô¹_x000C_PV@4ÑZ£¹SV@ÔÆU}«V@/ç_x000C__x001B_ß@V@´hú#
V@¦©
_x001C_;qV@êùóV@¾ËøTV@«ÄLEx¨V@þ!/ÐHV@&lt;ßa«Ð_V@K_x0016_§ÿYV@ìç¯PV@!u®X£oV@O(YÄ_x0010_zV@XE_x001C_+V@ñUû·6V@?_x000F_ª|¬V@O«úúwV@Uð"ÊPV@¥ÂÝà+XV@N$èÑGV@_x0002_ÑT_x0001_V@S_x0007_f_x001E__x0012_V@_´//u©V@0¹_x001F_5»V@3_x0003_µÙNV@_x0002__x0003_ÝO&lt;ñ_x0017_;V@FISV@^|_x001D_
V@krõÀRV@L_x0001_¨ºV@æA;c_x0002_V@_x0004_ìnQ·V@_x0014_ñôº¨V@éÅé½Ï=V@WÓÇ©Ã[V@_x0015_ô[ _x0004_V@¾¬_x001C_ÓÈV@&lt;Ñ=jV@Ò_x001E_QoV@vD{_x001F_\V@Eí_x0002_
øhV@H;_x001A_þlV@_x0011_»&lt;_x0008_tÁV@Õ"^_x001B_mV@pë8ó¤V@rêý"¦V@nª#³­V@_x0014_*_x0002_.- V@fW_x0017_}V@4_x0002_÷_x0016_ù£V@ÖW÷°NV@0£Ò_x0015_1V@ß²hÚ2V@h_x0008_%ìMjV@ºÕñ_x0002_äV@ÿÐ[RV@³µ_x0016__x0001__x0002_ILV@_x0004_F_üV@ÍÛ_x0007_#È`V@Ä~ÚoöÑV@'Ñèg³V@0X¥C¸lV@Ì¾ÎaV@_x0006_bý`V@µËl_x0001_NV@¾.¡îkV@_x0001_K¦×_x0016_ÏV@_x000E_CO_x0015_KCV@Æ_x001A_ëÞV@_x001C_¤øKV@_x0019_n_x0012_¸fV@q®5µpIV@¹ý^k_x000F_V@
?.£_x0005_5V@êä¿³¦V@Ñ©n_x0013_uV@¯]M¨Â¾V@Lpb«®fV@f½_x0013_ôo V@ì¦¸_x0019_TV@õI=_ã´V@ï5`ðjV@Ù½ù«cV@?t_x0016_ºî©V@õ_x0002_íU&amp;£V@ßy_x000E_Äa¼V@ÇOØw_x0004_YV@ußË%V@_x0001__x0003_(9ËÁiV@nøtëÂvV@sÿ1_x0006_0~V@nåp9VV@Û_x001C_p'BvV@O.#lV@L8u1_x0016_{V@îWËUV@À_x0008_Ð¬ËDV@pO_x001A_PV@'_x001B_²&amp;¤V@ßIoéZV@Î$½V@È¯]¾çeV@,¡a_x0002__x0004_vV@i_x0011_Ê_x000E_4V@_x0013_±böI£V@_x0010_]_x0004_6ºV@ÉÆ~QsV@.B­$i½V@ñ_x0019_9H:V@»åÝLúFV@_x001B__x001B_&gt;GK$V@¯.¡WV@©ð_x0004_0ö:V@ñÿ_x0011_I|V@_x0003_3_x0018_b_V@ du_x001B_wV@qàM¥¯¶V@1ïKØ_x0014_BV@_x0018_Çr__x0013_ÄV@p*!ó_x0001__x0004__x0015_pV@83ãzbV@_x0002_Õç&lt;]V@0¸­9l~V@ù^KÁËVV@ôðöMuV@Ræö¬\V@ìtÏOÀV@_x0001__x0006__x0015__x001D_kV@.Á+_x0012_9V@aºÍUhV@ôàÅmðpV@ø_x001A_ÒÉ~V@\÷0QV@B6_x001B_}V@`_x0005_[Ý|V@!}$Þ¦V@²ú_x0003_ÒpV@ßz_x0011_|{V@&lt;Óæ¿Ü4V@	ÂRvâËV@u0þÎuV@_x0007_¬I¼1V@9þ{NÖ¹V@Í8¯Á_x0018_V@e_x0001__x0010__x001D_V@¶ÀÓ V@ä÷#_x0001_¼_x001A_V@_x0013_p_x0014_=V@§Î_x001B__x0012_"V@E¹Bs´V@ô.	»_x0012_RV@_x0001__x0003_äXqªÂ2V@Va_x0010_ØëcV@_x001C_Ä¹_x0012_V@çi_x000F__x0018_
oV@$BÇ$ÀV@(_x0011_ÚV@&lt;Ô_x001C_å?ÐV@_x001D_¶¢³V@ÔT±ÖV@½¬_x0014_]rV@_x0013_qQ£º|V@_x0013_LÔbz§V@À=B§V@®þ­V@ç¾x_x000C_hÛV@»Q~&lt;OV@þ5gº½jV@ÒµA_x001A_x¯V@èy_x000B_)V@^Fýô`iV@m:ÁI|pV@¤hgYV@_x0016_Jå_x001E_MV@ÿ_x0006_Ì÷A«V@Øì$`ßV@ä{_x0002_åO¹V@-¦yÑQ×V@mDö_x000B_ù}V@:%G$ÝsV@_x000E_pÑQPV@{lQ¯~V@út_x001E_Ã_x0002__x0003_«V@Ú1DYV@NÛevMyV@m¼2Ü&gt;V@Â_x001F_ÕÊV@KûDc8V@ÀÂo1HV@àñhî_x001A_eV@éÿci´V@ùÕ£étV@Ä__x0004_¤)ÈV@³@êÌV@ìð_x0019__x0006_gV@Ã'dÙi8V@_x0014_öWÒpV@,A¬à7V@(-_x000E_½É²V@1â_x0008_ð_x0001_FV@kßwV@×ZQA?ÎV@_x0011_ãdìV@ôÇ¿Ä_x0019_3V@¢sLhV@_x0011_ D_x0012_V@ÉØ_x000C_:mEV@F_x000B_sV@W±ØäUfV@H_x0019_þ_x0006_²V@¯»Zß=gV@1_x0002__x001F_V@²_x0010_Çö%V@ò_x001D_a_x0006_k_x0011_V@</t>
  </si>
  <si>
    <t>93b263fb6cfd7f1ce2bed5a08d8298eb_x0001__x0003_÷j
z¤V@×ÌL"ämV@jy3ÕV@BA_x0001_ñ_x0014_sV@cºV@·¸_x0006_{^V@·ãNì+V@SÕãn°V@AúIÇYV@m¹Â¨÷nV@y&amp;PzV@2ñÉ²£V@ÅºL¬V@NÕ_x0015_ùCV@L_x0010_p.1V@¥_x0002_,È_x0016__x001F_V@@ª¢`V@SîÞxV@Ä×NðyV@¸gÝL¼bV@0óì¸i¡V@ðúùTQV@È­ÔVõlV@,zA÷V@dhß[ÇV@¬Yv±BV@_x001D_G|_x0015_XxV@`w j8V@ßæ&gt;òAWV@?FL\¦)V@EQ_x0010_FÎhV@¬Êô_x0001__x0005__x0008_&gt;V@ù_x001C_V@S_x0004__x000B__x0017_´V@DÐê_x0010__x0016_?V@Ò%&gt;^ÎµV@!Ë9®+V@f®¾,uLV@9&gt;®Î_x0016_SV@âÍ% V@LtD_x0019_ÂV@ù5Ð	»V@_x0013_'h&lt;XV@ï¹ÃDøHV@qí_x0002_Á_x001A_hV@ÀnÆ6V@¹~hê%CV@¹_x0011_k~uMV@2·__x0002_1TV@k©£ÀÚKV@,ÏVÞTV@ç_°¼°V@­H×EbV@Ë~^#(_V@ZYÂ_5V@_x000C_OýÐZV@_x0003_h_x0017__x0018_?V@|â?zMV@»?±»ÍiV@c£btsV@
_c±V@îâoV@ik)'V@_x0001__x0003_{_x0007_·½V@Ï _x0003_y·ÆV@NTî{V@¸YµÓ&lt;V@(_x000E_ÉMV@yÇ6ui V@SÕqdV@úûÛövZV@.%´èV@æ´_x000F_£yV@`_x0006_3Þ_x000E_tV@@Ev
[V@SbäÃV@Zas¶rUV@|Í';{V@ÜßÈãQ¶V@&amp;û,R5V@Ì_x000F_©ùôV@_x0014__x0008_7¦}V@nhyNx®V@\ñøÀV@ï§*ÍxV@_x0007_¼ BiV@­_x000B_¿AV@I¼Q@V@Ö¢!6ªV@Åß¡2PeV@í¦¨ê_x0015_V@½w_VpV@è!_x001C_'¥V@ÇßüTdaV@¥F_x0002__x0004__x0005_\V@&lt;ð¹dV@Ó×£èfV@Q_x000E_äðÚNV@ñ%àN_x0001_V@iâ/èlV@¹\_x0003_¿_x0017_AV@_x0019_|#ûÀwV@¹-=â?V@_x001F_òµa¦V@[AþÛ«sV@ó	ð\ßWV@Èú_x000B__x0004_JV@Ñ_x001D_²Ë»V@ AçbV@{Ç_x000B_ªV@_x001D__x0004_ÑÄM¢V@t#Ù­_V@ä¶®m_x001C_JV@Å[Åw.±V@j_x000F__x0013_^-V@|=®?&amp;V@É¿ô&amp;ÚV@@$¸_x0015_¼®V@°&amp;æOt"V@NDÿ_x0002_V@EÞØ5ÅrV@µq'êV@_x0013_Æ!nV@¼CÑe`V@*)ÚYýJV@_x0002_ÑËµEV@_x0001__x0002_fÆ5SèV@óþÐÁ¥V@_x0003_S»_x0003__x0008_¯V@ãÓNÛ_x0011_0V@Î_x000F__x0012_í_x0017_yV@ý¿ù0ÓV@§×V@ÄÐäkV@ÁåùV_x001E_aV@×MØÐíªV@ýÃ_x000F_ÊÒV@KÇx0`V@
Ä_x0004_r^V@i_x0010_
_x001B_µV@$µÃV¹kV@3ÖvV©«V@|c¯Q+V@v¿øÞ;.V@_x000E_ÇzªXV@½rP¸V@_x0015_sh2dV@,)kVKV@mÄØûeV@¡þ,£øV@:go&lt;V@_x0018_{_x0016_RÙZV@¦_x001F_Ò÷icV@B_x0004_OCxOV@Zc*¨wV@ ãänV@ÿ$kG¬V@/2_x0008__x0002__x0003_ÙqV@ÙýòèÂV@AÛÿì_x001C_PV@wõth'V@d_x0001_¯aV@U4¥W_x001E_®V@*RÙ,_x0013_ÛV@énË5ÇDV@)ÆôV@_x001B__x0003_òbI\V@:27xV@îøØ_x0010_V@»ù±#V@£_x001E_)_x0019_(OV@(G­ÇV@ô6WHV@";ä_x0005_f[V@@£l3kV@²%ë_x000B_ÆGV@_x0001_Pn	qV@?Æ_x000B_K]V@c²ù^wV@qx¯åV@\¼;^DV@°ªÂÑuV@¸X¿QV@ü~{°¬V@_x0005__x001C__x0010_Æ\V@¨´g£FV@ZY8ú|V@°_x0010_Â8rV@ñ¡&lt;nV@_x0002__x0008_×_x0005_d§V@óË6+äV@À_x0015_Çã]V@·A©¥Þ^V@(Ôþ_x000C_jV@ Å_x0019_qV@¶_x001E_ó_x000C_»V@´½Y_x0015_UV@,¤ð8KtV@²²wXGV@Ù#_x0012_­Ó6V@r!R®ØV@*ÆÛ'Åù¿_x0016__x0019_¸w_x0012_øý¿`_x0017_*è_x0008__x000B__x0006_@HÌÆBûã¿¨`F¨ö¿ hGw~oû?@A4á´?t(_x000B_×ÒÅù?|_x0007__x0001_(£Ç_x0003_@Å´þü¿æÈèù¨¿ØµB&gt;e¦í¿H+_x0004_¥¡ìã?,Å­_x0006_@ðmË¸»_x000C_@d\m_x0011_"Ô_x0007_@hnIÌ·è¿a¤#nÿ?Ð_x0004_]0Ëuò?J_x001F_7e
_x000E_
@_x001C__x0005__x000C_	áó¿à=_x0008_hü_x0004_À^F/_x001C__x0010_þ¿,ðº¢_x0013_õ?Ö+_x0007_¯°¡_x0002_@¼¦%t_x0001_@¨JVà?d_x0016_$88ò¿$ÖÃ§÷;_x0006_@¼ÝyÂb¨	@H_x0018_)q_x000B_ø?`Iw'u!Ö¿°paB\ë¿ä..-2_x0003_@::ß_x001A__x0007_@®_x0006_þK_x0003__x0002_@$_x0003_Õü÷ò¿X_x0008_¹#Ýì?rJÿÚÎó?üÎ`±ô?Ì§Ö_x001D_ù?à_x0010_º¬ÕúÕ?åóâ_x0006_Ò¿ ­_x0003_N_x0010_=Î?T&lt;Ãç{ö?p) ë¢¾Ô?Ü,S,tñó?Ì.]ú³÷û?_x0010__x0014_FKû?@¬_x0012_W_x0019_ò?¨_x0011_Èº_x0006_@_x0005__x0007_@³oäûú?`_x0002__x0017_=Vyá¿PIÐËèÑ_x0006_@pÝ9_x0015_RÖ?ÀfÏ$¬Õ?ð_x0019_ô4tý¿_x0005_æJ&lt;%¿_x0005_¼­èä? ¼³hñö¿Ô_R¤ñ?22¸÷ý?ØÞÉá_x000C_@Ôò{ò_x001F__x000B_@lk²Lù]ù?"gÑ¼_x0005_@¼=ö?_x0007_@¸ë¡Åe¸ð?HeÛÁÇo_x0002_@X¹âFóá?MLÁ_x0005_@ zÊ_x0003__x0010_;Â¿d¡ëÅT_x0018_ö¿-Ü÷KV_x0002_@L5{_x0015_µò? ¾hZ×ç¿ õ{Æ·ëÊ?àåjÆ&gt;×¿°MÅ_x0003_,êà?l_x0011_X/×_x0010_ÀäH:\·7_x0005_@$_x0004_Ãõr÷_x0001_@Ë(þ_x0003__x0004_^9ð? _x000C_4üë?_x0003_6Áz¸ø¿Ô_x0018_ç_x0012__x001C_}_x0008_@PàÜ_x000C__x0018_ù?\	è_x0007_À?¥[#Uû¿_x0008_öG_x0003__x000E_/ö¿`GÞXªtÂ?ônã#_x0002_@På¹5 @Ý?°Çy"_x0015_ø?à¦Bøç?(2­Cbï?à²ö_x0018_=Ù?v~®õû_x0001_À_x000C_÷WBó_x0004_@_x000B_¤2{ÃÚ?_x0010_i%ú2ó?ÌûÚF_x0003_@_x0003_1ØäÄ¿¤_x0008_üb%)ú?TêR%X_x000B_@`ì[¤d¹
À@W_x0018__x0005_æ¿KmÊÏý_x000C__x000B_ÀXjH g¯í¿H3å)$«ü?t$ß¿_x0012_þ¿`3(_x0018_õ?|X]í_x0002_@ N_x000C_+ä¿_x0006_	`_x0016_±Øê?à\}ÌÈÿÏ?ìíxðF ò¿øÒ÷ »_x001D_õ¿8õe_x0017_´ø?¨6
è_x0004_@xàìÉyµâ¿_x0003_ªI­ïô¿ Ê/_x0015_Ù¦ã?éxwBH_x0006_À_x0012__x001A_sä?ò2P8ðW_x0006_@&amp;Q(¿2_x0018__x0006_@$%NÂGÈñ?ìÂ_x0013_hð?$oô8ãEú¿àÅl$Hã¿_x0004_üGRð×÷?@®x¤Äì¿ i)´ât_x0005_@Db±D_x0017_Å_x000B_@ 5èÝJÍ?,DØö÷?(U,Ï÷î¿$_zÜ_x0001_@ÄD_x0007_£kJ_x000C_@PIÇ,ÑÐ?L_x0013_í_x0018_ý#ý?_x0002_ò6wnmú¿_x0018_ç]zuø?xºf~¥ò?_x0008_:&gt;q_x0006__x000C__x001C_}å¿¨x~_x001E_"3ì¿_x0012_FQüõ_x0007_@Àä_x0002_ù×_x0015_´¿¸I³îö²÷¿È/ìÎ¾_x0004_@~¼_x0007_Ù¿¤ë_x000F_A	@°?ñ¸á?8_x000B_¹¢e\é?èôÿK[ø¿_x0018_Oà_x0005_
û?Duípÿ_x001E__x0003_@ÔÌkð_x000C_@Xû¨¯_x001F_¾ö?ÀRý´ÇKÁ?ZÃ)_x0004_Ñ_x0002_@.ýS;ô?H[ä9!ý?üT8½nð?àÞG^Qü?xýihæ?_x001E_Åæ×£_x000C_À_x0008_oÜt_x000F_Ñ_x0001_@ÂP²wü¿ü¬Ë_x001B_¼ý_x0004_@l´Ãa¸ñ¿QÍ«îÞ?`m®lhÈ¿_x0006_Q:hØ¿4Æ%§ç8_x0002_@À%µÖ_x0008_@_x0002__x0006_À3v.3Ò?h¥_x0010_Õ_x0006_%ô?XAâ!s}â?x¸2ôª_x001D__x0008_@¤X_x0018_At£ÿ?UÀ/t`_x0004_@ÄÍ,îô?¨­1Òh_x0005__x000F_@äÏ±ù?¬÷~z&amp;ð¿ N":áBÄ¿42~_x0013_ó?Q·ó®_x0003_@|×ýÇ_	@Â}ÿÈå_x000C__x0002_@øcüé2ê?@Åv_x0001_Àx§_x001C_5ò?¨_Ã¾x"à¿$¡×
H_x0006_@hNîóßgç?@_x0015_õÜ_x0012_°¿T|6ú?Ü_x0004_­ÿ¥ºÿ¿&lt;´Î1´³_x0008_@pÛSpåÓ?_x0002_9?Ip¿¿o{_x000B__x000B_J×?øê_x001D_á©!æ?&lt;°zÉ7_x0006__x000C_@HëwÀ8:ý?´ïz_x0005__x0012_6Ò?ä0ÞÀ_x000C_@ÀMä-ñ¿?^.õu4¸_x0005_@TV´)/
@\_x000E_!Ç_x0016__x0013__x0001_@ìà0+_x0012__x0012_ð?o¾UËA_x0003_À_x0018_s/¬Þ_x000F__x0007_@t&amp;î{ôù?´_x001C_÷X;_x0002_@ÿ_x0018__x0010_ßø_x0003_À à»ýÎ_x000E_÷¿$í/ÓÔº_x0002_@ôjéû4_x0012__x0003_À/j=_x0019_\&amp;_x0008_À8º#÷yá_x0004_@DrÞ5_x0001_@ "´fðò¿¿_x000F_Lödú?YÝg_x0013_ð§_x0006_À°ñÜåï?@µ²RñëÊ¿ÐrÛnÕÈÚ¿°	_x0014_ç_x0003_@x§»,vó¿¬Ò*_x0011_´_x0007_@du_x0006_1é$_x000B_@{Þ!eÅ_x0008_Àc]Ô3ø?ÀMÒîtÈ?ðW·jÛ¿	_x000C_à_x0015_=7ª¶Î¿¦}|¯_x0001_@²U?M÷?pè&amp;ôaàï?DâÚqè
@|ìFTä_x0003_@líäØgK_x0005_@_x0013_ûQù¤_x0007_À_x001C_CÈï2Q_x0006_@ÀPiè?ärùú÷÷¿	|Ükèº¿ø_x0013_	;&lt;â¿_x0013_Yõ_x0005_@_x0018__x0002_²è_x0001_À¥p¬s_x0006_À`7Îjó¿ðÉ$EÞ¿Ü_x001D_4ô_x0005_Dû?_x0008_6¸ÑKK_x0004_@R7
¼^Ò_x0003_À8:Ò.kô¿ø{_x0014_^í?p©ý!Qiõ¿´ÈOÄ|ô?ßÇ×$b½¿	$^Y	å?øÄ6Éû¿@Ö_x000B_Q¼¥Ó?À_x0004_iâÐ¿À%d`¢Ì¿H_x0006_-_x0007_	ãgñ?`wS_x001A__x0002_è¿Àö_x0011_Û+X¼?üÓ_x000F_­(Ùð?äjHÕl¼	@åç_x0012_}±_x0007_À]+mþùí?¡'Å_x0016_ì?©%x_x0012__x0004_À_x0007__x000C_Å	þþ?t$k2MHñ¿bþ;_x0012_Äë?8¸AÀÁ_x001A_÷?_x0007__x0002_4tô?­7û²=I_x0001_ÀÌ~_x000F_KuÆø¿@_x001D_;±CÒû?0ù(_x0017_ë¿0¤bøCg_x0003_@|kóÓ)Wú?XâcÉ¥ì?¼¨ý~³µ_x0005_@oe¿Eþ?_x0007_N7é_x0006_«Ø¿ð¶Îy|aá?_x0004_Ò_x0008_»wý_x0002_@`¶â_x000B__x0010_ß¿hi_x0013_·§eé¿H¬dùÓ_x001A_á¿_x0018_bø_x0012_v_x0006_@Ü_x0003_ dø_x000B_ÀlÑ¬_x0004_H_x0001_@_x0002__x0006_¿^ªø_x0018_Ü?_x0002__x001A_t?o_x0002_?_x000C_Æ=s&lt;qù¿¤÷ìï_x001D_&lt;÷?`f%êùÔÃ?À_x000E_SRTß?`_x000C_L_x0008_X½æ?_x0002_K3_x001B_Ë?Ð¯ÈWQ@å¿_x0002_ß²_x0008_ÀG®?_x0018_Î	0_x0004_Ñ_x0004_@&lt;Ù2Wó?_x0002__x0005__x0004_uÈ\?¤0÷½4Lö?(_x0017_u_x0005_¸Ê_x0005_@¹yò_x001E__x0001_Àp=f_x0007_Ãjã?àY_x001B_&gt;»Tì¿èQáM_x0015_vü?Á×M_x0017_ç¿_x0004_þM£õ?j_x0012_¹EW_x0001_@H hqáø?DÎ_x0005_@ø_x0019_q_x0006_| ö?t#+_x001F_ª÷?§_x0019_/Nî?È.Ä_x0003_îñ?Ó
_x0004_)@._x0005_À8éIúM7õ?ÞÁP_x001C_µ_x0001_@¨7­¸_x0001__x0005_uà?Ð_x0019__x000E_XÙ?ÀU»H¢Sµ¿¨±àíö?_x0001_¸â¶îØ¿ ­á_x0007_Üyî¿¬~¨Ðkþ?°[ü"ÏÞ?¤(å «ò¿_x001C_¨rXGwñ?ä³GØ}7ñ?ÌW*Ü._x0006_@vÄkú.+_x0002_@_x0008_¥¨Ö5_x001B_	@ ÆÚz(-ã?øë.PLç?»_x001B_Ôz_x0003_@à_x001B_9T_x0014_#ï¿à[£íyªÓ¿ö7Ö§Âü¿F|òL=Þ_x0001_@àåÏ_x000B__x001F_Õ¿@K
ô¦â?P_x000E_¸Õ§µþ¿@_x001B__x0014_ß_x000E_×¿ðxÖs_x0004_@ HÓMä?_x0014_Øh_x0007_@&lt;Ô_x0006_¤Ïÿ?`.tÜ¿@ j%Àñè?D)¦_x0012_Ü_x0006_@_x0006__x000B__x0010_ _x0010_'ñ¿äLÒ6ñ¿X_x0006_þ{~6ü?TÅ·ð_x0001_@°beÛ$¶è?D_x0016_H"Òõ¿_x001C_vÂ_x0014_	@@_x0008_^F°?_x0007_¼£z!r_x0005_Àú_x0002_´F_x0012__x0013_À_x0006_S­æGÀ¿+_x001A_ùÿ_x001D__x0004_@`'ªåÔàØ¿¸f£ôè¿,DaMH_x0007_@ð._x0015__x0005_Ëgõ?_x0010_tª¸cIÑ¿|áH?Ý
@Ü1­ÉE÷?_x0003_ä_x001F_}þð?d+:ÑÀe÷¿_x0006_øWlÃãf¿_x0006_¤¤»Ì_x0008_Þ?ã«¤_x000F_dð¿_x0018_P_x0012_¦Øäî? Ö_x001C_ØàÚ?È_x001C_EØ®á¿_x0006_¨Ñ4l¬¿ØYu^?	@èSàÓî_x0005_@=*òµñ_x000C_À 4´Ð_x0006__x000B_#ê?ðÜý_x001A__x0012_æ?L_x001D_¥ú_x0007__x0004_@(*'(îÐò? }õE~ê¿s*µS±	À¸ÕÑëú_x001D_ö?&lt;Óu,_x000E_ºó?5@Tòìþ?Ö_x0018_ $_x000C_â_x0005_ÀP/©¬rÐõ?pG_x0004_2è?è!kü_x000B_@è¥é´©Zê¿_x0006_g_x0011_(#_x0018_Ý¿X¤R_fý?ôõþse_x0008_@:	7uÖó_x0006_@_x0008__x0002_ð;_x000E_@ _x0011_%&lt;ù_x0005_Àþ&amp;¢nìÿ¿
g £6s_x0006_À~:ä_x001E__x000B__x000B_ÀÀ¨öèÈ_x0015_Ø?X2Êµ&lt;ü¿¸GOrËú?£{@fô¿èµ:¢é?0_x0012_ÐP²_x001A_Þ¿xU_x0019__éæ¿v¬ÿAä_x000E__x0001_@ä8LÊïO_x0003_@_x0011__x0012_Ð_x0012__x000E_«ðé?_x0011_4RGïé¿ø­²Gzþ?´_x0004_ðì§_x0007_@Ñ_x0010_â(Û_x0002_ÀÜË&amp;®5ãõ?¨¹âvi|ó?Ð»ü_x0001_B	ÀTQ_x0018__x0012_@ø$G®.2ë?`ª1ßbÆ?,þí_x0019__x001E__x001C__x0005_@(®EûoH_x000F_@àª_x001A__x000B_»¡û?_x000B_è0¹ó_x0011_À»V=üÛ&amp;_x0003_Ààuê¡Ø?dáý`Cù?pD¾\à¿`Æñ3#û¿^R_x001F_³n_x000F_À*ì{`÷º_x000C_À_x0010_¹ÑE_x0008_@0åê_x0006_»l_x0011_@"È
äÎµ?èÏKx¸hå?_x0001_Ë^76¦?À·ØÁæõÆ¿pÛ·ÕÈï¿»ñT­&gt;_x0002_À dË¬oZÇ?¨}yÚ_x000B__x000C_nÎü?T];9_x000C_&lt;_x0005_@Øïg\îÔâ¿¬{;Þ¼&gt;_x0004_@ÖË-^Sø_x0006_À _x001A_ÚÌµ_x0014_á?°ô¾BÜ?òöf_RS_x0010_ÀT7è¬6íü?°j_x001D_w:_x0004_Àä:j³d_x0007_@_x000C_¿¡_x000F_¶ú¿_x0010__x000F_Hv=©Ô¿Xqe×_x0017_×ÿ?Ý}L¥É¸?_x0008_|­g@í?ÀB3à3Ñ?¤rDä_x001F_¬ð¿`£_x0002_	Ð¿@sÁ_x001B_Ü	@P_x0001_Võß­ô? ´Ï÷_x0008_Ê¿_x0012_Ø_x0001_r³_x0002_À_x000E_A®ü2_x0003_@_x0018_«5sªÇð¿Øá¨L_x0018_Øý?|_x0003__x0004__x0014_ù¿Þà)ÿ?Àá_x0003_Öd?æ¿ ¿TiÉÄ?_x0014_¬ðÎ&lt;­þ?àngüÄî?_x0002__x0003__x0018_`ümËÛí?|Ã}_x0011_Ï_x000F_þ? 	vAêÒ¿_x0017_´_x0004_Ï_x000F__x0002_À_x0014_Çç*æ_x0008_@àÑë_x0005_«_x0015_ä¿DÍ;íRÿ¿H5à¤_x0018_ô¿vÀ)àÕµO@ô»×EÇP@¯µnê
P@_x0011_/ÉÍMãQ@SxC~[P@Õ»ùLÿP@_x0008_f5De£P@0u&gt;íQ@)OP_x0007_tnP@_x0004_";í¨Q@_x0002_¶Þ³ÿ_x000B_R@@ÞíÚ6Q@¨sÙR@í`$ÍóP@ªé3¦¬Q@9ÔÂfN@¸C7cÃP@î0ÌÍP_x001C_P@gñÃÅZìQ@_x0005_÷ÞUð_x000F_P@:©ï7_x0018_ÍQ@_x0001_§¨_x0003_aQ@ë%gª@_x0012_O@ôøCÉ_x0004__x0006_ì_x001A_Q@6CKª_x0012_P@à_x001F_¥_x0011_Ô_x0010_Q@YôîO@_x0006_ÒÑxcQ@åä@ø4{Q@Bÿ»_x000F_{ÒO@2÷zíÖ~P@_x001F__ÖYHQ@4óþ?ÐP@@ý)7¾P@â&gt;ñ_x0015_¶1P@Y:Õ1aP@,Và¸P@¸¿#ÔP@öºèÓyQ@åÕ_x0005_ómÜN@xbâJíP@.&gt;ÍKñ_x0003_R@à_x0001_kQO@ìËá[_x0014_R@_x0012_Ñá C§P@¼·Þ.P@¢|RiÍP@_x001A__x001A_ _x000F_áO@Íô±Í_x0015_HQ@Ì¢£ z	Q@àû,_x0002_Q@_x001E__x001C_¯lEO@
­JN@±ÀOü=&amp;R@ô\r_x001F__x001B_%P@_x0001__x0002_i_x001C_®ÙzP@Î¶GÌ_x0008_ÅP@ÐyäBQ@1_x0004_ia§Q@åqó¢GøP@ê±CvHR@&gt;ì_x0002___x0015_Q@Ñ/_x000C_Éä(P@_x001B_²æàÉ-P@ù^_x001D_ð¥N@!Ìd_x0003_P@­_x0005_ßó¼N@_x001E_²vvuP@*=]b6R@;·bZP@þ_x001C__x001D_Üè4P@ÐÚOpP@`¥_x0017_åªQ@¨q{ÎpîN@b5_x001D_¹ÝQ@+ñì¼Q@MÈ_x0017_jÐ_x001F_P@C&amp;¤5ÞO@ãÆ²I}P@é&lt;q©=R@\8Ã_x0002_­P@R_xM?hQ@_x0002_ÉÖ½ÔQ@rÀ9t_x0017_«P@_x001E_iFÒQ@¦¾7
_x000F_Q@_x001C_Â&gt;­_x0003__x0004_!ÊN@¤ U²OIQ@U9ý;y!P@öMQ@_x0015_ÌM¶NzP@±._x000C_(w*P@a£_x000B_#f_x0017_Q@r)$;_x001B_}P@VØµÅ­_x0006_P@{Þ9_x0010_RP@®ÍaâsR@¼¨åÂO@èæÎ_OÊP@ùÏ _·oO@_x0018_'oÏgR@&amp;f!C&gt;ûO@EÓl¯P@'ß¢î_x0001_+R@ ÏØ	óQ@io;ÉYQ@¦*×ý¼O@P¤÷_x001B__x0011_Q@-Î9¼½Q@Â_x0018__x0002_JAQ@nzeÀQ@ÓêFòÿP@¬_x0010_iøBP@¿¦0Ô_x001D_FP@àcö¡®­R@,Â,øDQ@F_x000C_kîGR@øT_x0014_¥Ó&amp;Q@_x0001__x0002_í&lt;uôu±N@þ(,ÌFQ@^J~s_x000E__x000E_Q@"¯)E.R@H'µQ_x0006_Q@Ì|G _x0007_áQ@|­¤rò¥P@g}ÈûZQ@_x001E_w-ÙúQ@¥ã¥ª°nQ@_§Ä¡º_x0018_R@Àîúaj¦R@Í¥kJÜ4R@gw¦FÛïQ@6&amp;À-iO@)R®^ÎÅP@Nù¿º_x0017_&lt;P@ºÈÞÆüOP@*òFëynO@ç-õÄ«NP@*¬[Ò_x0018_N@ !_x000F_ô_x0008_IP@Î½_x0010_7ÕÕP@©ÎùºHäP@{ïµ¸tWP@ÉÅ°j°P@Ð_x0015_G_x0005_;Q@	àN_x0014_ÔP@öéÂ¾_x0004_Q@4/è_x001A_xP@_x0010__x001C__x0018_7N@l*e_x0001__x0002__x0005_øN@üÊ~rGP@o_x0019_·õ_x001E_õP@~Ú1@XR@è¬c*_x0019_P@m_x001C_$_x000E_£5P@_x0004_	×ÌñRP@7&lt;U	ÜûP@èr*LuR@_x001F_ËÓïEP@U¼_x001F_^Q@Fz ÇÉáP@(Qð²_x001A_P@å¢Ó_x0019_ßP@]_x000F_YLP@ð_.ßÑQ@þß®	_x001D_O@_x0016_	æ7*ØQ@7 %!P@(_x0017_£°CR@§R¢ó°ìP@èRôQ@ÍnbçRR@p_x001F_ÃOk_x001C_Q@ìShGèP@EíoiåþN@ pImÂP@R¡ª8O@*Ý_x001F_tPÎQ@À/î¨¢KR@ùÃ#Ê_x001C_R@£e·_x001A_³P@_x0002__x0003_L¦ÇDð8Q@Ü³ïasÉO@íÎtØz&lt;Q@Nµ7_x000F_ÅN@àÄ_x001F_O@_x001B_?"VÎÇP@x$_x000F__Q@Ô_x0008__x0010__x0016_a_x0018_R@;_x001D__x0005_xÎ_x0013_P@*à9àhP@TêÆ¦_x001E_P@êÜP!ìÕO@}_x0016_}uÉ7P@Ýè3mP@_x0006_Gc(±rP@Ç5_x0006_¼*Q@Ç)Ó_x0003__x001A_P@ÙëzêcîP@ÃoUP@6K²àºP@­_x001A_s5Q@ÛòP6_x0001_Q@±æ2f_x001B_ÊQ@ýâ_x0013_©JQ@¶_x0007_z)Q@©§¯£P@ä7Ô8_x0005_R@÷T_x000C_ô0P@új¤æO@òÄÁÅÀ_x0012_Q@-à¨ú_x000F_R@_x0019__x000B__x0002__x0005_gòP@x¥éø	P@ÑÉìU1Q@ÂëUûªäO@_x0006_ DÌôMP@_x0003__x0011__x0002_S$O@Á'vkÉP@®|yH±]P@ _"Ú P@'ó:½
|O@Â%oU¶´Q@_x001B_æd}ÜQ@II?ºòbO@p¿ómQ@¢A}_x001A_Ø_x0001_P@?§u_x0005_Ô4Q@XÝ%a1N@y$å¡½_x0004_P@
&gt;à_x0016_µP@Úö3GâP@Ç*MÆîdP@èéÎ_¬_x0008_Q@êúÆçDP@öÀKåQ@@HN¸_x0003_õQ@_x001F_RI¾TP@_x0013_7KX¤P@³wº$~_x0005_R@U&lt;Ç·)P@Ê_x0004_»¿cQ@Bgß""´P@ÐÌEÅó·O@_x0002__x0005_
0©Í_N@_x0003_°jD(R@æÉ^®_x0013_Q@À¾H$øQ@U21§öµP@ 	ãW_x0010_öP@õù_x0006_ñsO@_x0007_`&amp;_x0016_½ÙQ@u\äXaIP@_x0005_½YíPåP@vG_x0006_î·Q@Âº_x001A_øyÕQ@_x001A_¡7+]O@p_x0008_·Ý_x0006_LQ@¸v^ÛÑ¯P@óZr_x0015__x000E_P@}Î\_x0001_eP@|H&gt;+U$Q@1ö\ÊCQ@_x001A__x001D_cz¿P@R³¢x·_x0016_Q@tvÂ$+O@sà!÷_x000F_ÚP@_x0002_y_x0015_¤_x000B_P@+_x000C_Deð°O@."HUMËP@¼_x001C_]û|Q@$AÜ6ÚP@\_x0001_cò9°Q@&amp;¥?èP@Ôml%ý»O@_x0004_r7F_x0001__x0003__x0013__x0007_O@_x001C_ñvQKO@_x001D__x0001_Ô$§M@?"[1R@8cÀü]?Q@Z»VíjlP@õæMO@£T:s!wQ@0¢©ëpQ@X`b¯É¹Q@_x0002_"_x0019_à_x0018_AP@ýÓ²ÿ#P@IWG_x0006_3&gt;Q@´zÃqkP@IÁ[8V¼P@_x0011_ÿ_x0003_\	÷O@ÎòS_x0002_Q@$*_x000E_Ì"Q@¦+É:_x000E_N@Z®ÉEVP@I7yB
Q@ú,4Å°lQ@&lt;ã°»P@Á±O0O¬O@è`_x0006_ÆéÎP@K_x000E_ø&gt;_x0013_~Q@áÍvP@	©_x0017_lÀO@íèuùÅäQ@,ËiIG¡P@hºzÙPQ@ÅþÁançP@_x0001__x0002_¿øT?_x000B_Q@¡_x0019_E_x001F_)Q@@Ñ6L!Q@ÀDMQ_ßQ@4_x001F_¼2Q@ÙÐmü!Q@(y_x0014_üXTO@±/¯qúTQ@X°Á¨oQ@¢cù_x0013_y/Q@ÒIÌ)Æ_x0019_Q@küaºªP@äïÔ ²N@àa)(NR@,ÜR!-(P@²Ë}/ö,Q@õÂ^­_x0018_O@&gt;ý¸i/O@\0HÏ_x0007_P@é'!Ú9_x0018_P@äá Ü_x0013_Q@WJìíjhQ@z£³Øý×N@ÆôõDB2O@ÜíI+ 9R@ð_x000E_Ë¨Ã_x0001_P@ÞÑï_x000E_¦O@÷Yª_x0004_NæN@_x001B_åä_x000F_MQ@å£iiYO@ÈÆë¡Q@¢Ô__x0001__x0007_ÀaR@1Ògy§oP@¦ðè1tP@¸ï©Ý²ÒP@¼\²_x0011_F&gt;P@/rßó|O@¢èßÃ_x0012_ªO@ÆÎà1XQ@ö[ØX_x0017_P@a_x0005_!þP@ªz}}¨Q@ñåòD,Q@Ïþ¢ôeÚO@%·HCSQ@«qà_x0005_XP@_x0013_&lt;É4^éP@0\n_x001C_ëP@Pmµ694Q@/_x0002_§¯«ÜP@ÿ_x001D_:P _x000E_P@êç__x001A_98O@ìY_x001A_ÏA
O@$[¸æ\P@M!$
ÚmR@rÏ¹_x000E_æP@Ìfx_x001D_òP@þ9ËþðN@_x000E_m0ï_x0006_Q@_x0002_r _x0001__x0004_£Q@_x0005_Å_x0015_H½OQ@_x0003_$K_x000F_Q@ï_x0019_©2Ö_x001F_Q@_x0001__x0002_ÝRT_x0011_Q@)·a -#P@±ñÊg·P@hÄ.Ö_x0008_NQ@½Nç_x001F_e!R@Ú-,kUR@~Í±:_x0002_Q@"_x0003_ZTäP@_x0016_ £³_x001E_P@ì¢F_x0007_R@¦Ä[ÓÅQ@ÌYW¾sQ@ä|ÂQ@ÄâKQ@ìJ_x0018_cP@ÀØ ÜeQ@»_x0008_rS3P@£|&amp;DLP@q_P_x0004_ÄQ@Ò4]~QQ@xÜ:OñO@(wÄ_x0008_Ë­Q@0¬u¢êüQ@æ¬	ú£pN@Df:d_x001D_Q@ÑÌV¦»ØP@÷&amp;iÖ4fP@.¹öqÿ&gt;O@OXp»æQ@ÈÛ~_x0012_ªP@pæ_x0003_@Q@0Q_x0017__x0004__x0005_	_x0001_R@á_x0005_ifvQ@_x0010_í»p
ùP@àÄ?ÈO@ÄÚ$ÓkQ@_x0004_]}L²ôM@F_x0011_¿¿àrQ@¶vÅ\_x001B_Q@èa§_x0019_ð«P@|t_x000C_WMïP@&gt;3BL_x0002_íO@ÓÞ¤Q@Eé_x0016_JæÍO@_x0013_¬µQåÐP@·ÚS_x0017_ÍP@n_x0015_)á_x0012__x0019_Q@¹ÌíRO@Öîh!½P@ÿÙè,N@Zõt³¯:P@QTX\MûP@Û4Ó§P@*_û­0Q@³@¡?P@YÇ¬).Q@Ùñ:_x0013_9P@©y/Ói%P@Îà@_x001A_ÌYR@u_x0012_t¨rtQ@z%rÁïðP@¨ÆÙZ·_x0003_Q@®&lt;nE"Q@_x0002__x0003_Ng!XëÖP@Lô+_ëQ@Ò¬,ÅuP@_x0019__x0015_+O@Sî;/¬UQ@ã\£ú_x001F_R@,_x0004_¶ K7Q@-_x0002_3!z=P@ÝÆ´_x0003_eQ@¸ð¸&amp;ï±Q@¾¶@÷_x0003_²P@9]FµÞP@SYÐv_x0015_P@¸y¸Q@ä3B¡_x0018_µQ@æ__x0007_¡_x001E_Q@/_x000B_-ÀbQ@Y·ÆËÑÀP@B/µ)jQ@/&lt;Ô%Q@%ì`_x0016_VQ@_x0001_JÇTqP@Ç_x001E_ËÝ¶ÇQ@+t_x0001__x0016_ÜP@nHË ]Q@ÒHµfP@£÷_x000E_Ã}`P@À_x001E_òtÔÔP@#d+1®P@ÎÖ{îøÒQ@ëòÍnxP@¼_x0018_Ï3_x0003__x0005_àP@_x000E_D_x0008_ûvP@
zæÒjúO@x°ð{_x0001_ÔP@_x001A_ÈF&lt;©P@ùÖál¥ÂP@R-o2_x0008_¦Q@¨ºM_x0017_îO@/=
£û¾Q@oÑµ_x001B_¹ðQ@Y|3*ÃÀQ@Y%¾-§\Q@¿4hê'Q@ß[¯qèhP@¨m£È{P@¢8ÓÍzQ@4_x0008_ö,Q@ë_x0017_Õ¬kqP@ '&lt;éüùP@¥¶w_x0001_êQ@¦é9ÖËQ@_x0002_j!Ú¯Q@t­e^^¢P@Äf­,P@éA~__x0019_KP@_x0001_Ýp~Q@z³þQ@áË¨ÔövP@oè_x000F__x0004__x0012_R@62_x0002__x0005_qNO@Xþ_x001F_ Q@½Òóè¦N@_x001B__x001E_·lß_x0004_&amp;_P@T_x0018_1ßP@Ð_x0011__x000C_«¼Q@¶Õë9Q@æSæ¿_x001B__x001E_À,a#_x001C_M
@_x001B__x000F_*R_x0007_/_x000C_À@0&gt; _x0015__x0019_À_x001B_¸ðOW³?ììú¶_x0012_Àæ@\v_x0010_À íÿ#æ?xÎÜÂ@"õ?«pþ ÿ¿¤BQMÏç?_x0012__x001C_ÃWqù_x0008_ÀY_x001A_Æª@´¿¤ø_x000B_kÛ_x001D__x0002_@¬ÀÝ73Eÿ¿_x0001__x0005__x001B__x001B__x0002__x0005__x001B__x001B__x0003__x0005__x001B__x001B__x0004__x0005__x001B__x001B__x0005__x0005__x001B__x001B__x0006__x0005__x001B__x001B__x0007__x0005__x001B__x001B__x0008__x0005__x001B__x001B_	_x0005__x001B__x001B__x001E__x0005__x001B__x001B__x000B__x0005__x001B__x001B__x000C__x0005__x001B__x001B_
_x0005__x001B__x001B__x000E__x0005__x001B__x001B__x000F__x0005__x001B__x001B__x0010__x0005__x001B__x001B__x0011__x0005__x001B__x001B__x0012__x0005__x001B__x001B__x0013__x0005__x001B__x001B__x0014__x0005__x001B__x001B__x0015__x0005__x001B__x001B__x0016__x0005__x001B__x001B__x0017__x0005__x001B__x001B__x0018__x0005__x001B__x001B__x0019__x0005__x001B__x001B__x0001__x0002__x001A__x0005__x0001__x0001__x001B__x0005__x0001__x0001__x001C__x0005__x0001__x0001__x001D__x0005__x0001__x0001__x001E__x0005__x0001__x0001__x001F__x0005__x0001__x0001_ _x0005__x0001__x0001_!_x0005__x0001__x0001_"_x0005__x0001__x0001_#_x0005__x0001__x0001_$_x0005__x0001__x0001_%_x0005__x0001__x0001_&amp;_x0005__x0001__x0001_'_x0005__x0001__x0001_(_x0005__x0001__x0001_)_x0005__x0001__x0001_*_x0005__x0001__x0001_+_x0005__x0001__x0001_,_x0005__x0001__x0001_-_x0005__x0001__x0001_._x0005__x0001__x0001_/_x0005__x0001__x0001_0_x0005__x0001__x0001_1_x0005__x0001__x0001_2_x0005__x0001__x0001_3_x0005__x0001__x0001_4_x0005__x0001__x0001_5_x0005__x0001__x0001_6_x0005__x0001__x0001_7_x0005__x0001__x0001_8_x0005__x0001__x0001_9_x0005__x0001__x0001_:_x0005__x0001__x0001_;_x0005__x0001__x0001_&lt;_x0005__x0001__x0001_=_x0005__x0001__x0001_&gt;_x0005__x0001__x0001_?_x0005__x0001__x0001_@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_x0001__x0004_Y_x0005__x0001__x0001_Z_x0005__x0001__x0001_[_x0005__x0001__x0001_\_x0005__x0001__x0001_]_x0005__x0001__x0001_^_x0005__x0001__x0001___x0005__x0001__x0001_`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y_x0005__x0001__x0001_z_x0005__x0001__x0001_{_x0005__x0001__x0001_}_x0005__x0001__x0001_ýÿÿÿ~_x0005__x0001__x0001__x0005__x0001__x0001__x0005__x0001__x0001_âYp«CR_x0005_À0UVÀÅú¿_x001A_1Kï	²_x001B_À44|¦._x0013_Àè_x001E_l8_x0003_¹õ?ö_x000E_õØ³_x0001_À_x000C_¬X7_x001D_
ÀûÑüÙ_x0017_ÀÀG _x0002_Q_x001C_À_x0001_@#2Uö¹¿0BW£_x001E_Xû?Øb_x0015__x0004__x0005_½©µ?¬ eÖQ6÷¿À_x0001_ÖÕCÂð?M	=Â_x0006_À}«Ëú$ø?ðDë»öä?x_x0015_ZG_x0015__x000B_ý?Tû_x0008_E§(_x0013_Àxe?Jµþ¿ªM]3ÿ¨_x0016_Àì÷;Í¾çõ¿È¡-â_x000F__x0017_þ?fsêQÌÔ_x000F_ÀRC^OÌã_x0010_ÀÜ_x000B_h_x000F_ÀàÖ_x0013_MTAÜ¿¬tÚàÓ_x001F__x0005_À,@ò%÷;ñ¿páE&amp;Ë	á¿ åNãÄN_x0003_@ 8³m\_x0002_@\Í_x000B_û÷a_x0001_@&amp;_x0007_f_x0005_gj_x0017_À}_x0006_Ó_x0012_ÀÐÆ Î f_x0005_À_x0004_Ô(fcí¿ØÄyÒ_x000B_À7O¡Ü_x0002__x0017_ÀAXç©_x0018__x0011_À_x0004_EFÁáÿ?_x0018_IK_x001C_Eé?ðfÄ^*(_x000B_@_x0007_	 Ñ_x0011_a}Íß¿¡¤_x001E__x0011_Ç*_x0011_À½xî:¯%_x0012_À0è÷_x0003_Ã0é¿ÿmsl_x0006_@©ØÂ5Á¿_x0008_¤ÀN_x0010_àú?ì£_x001D_á_x0013_ã_x0018_À_x0007_èïÚk¿_x0004_·vá_x000C_Àª
£Aä_x0013_ÀF_x0002__x0007__x0003_x¸_x0018_À¬Àl_x0002_Nò¿ÇÚÛXÜ_x0005_Àyk »_x000C_@hÜI_x0005_ïõ?_x0008__x0010_Hu_x001F__x0004__x0008_Àð	[(`_x0004_ð¿í_x0007_¼Ñ®_x001D_ÀÐÎ½àw÷¿ÀTÚÇ3JÂ¿ _x0019_L=QØ¿&gt;È_x0001_T_x000E__x001A_À8Å_x001F_P/ü¿ _x0015__x0005_\_x0007__x0010__x0005_@_x0007_¨@DAÏ?Ðý[§Vò¿lg"_x0004_@_x0007_i{K*è?bR_x001D_Si&gt;_x0005_ÀPÓÃ$ðY_x0005_@_x0007_7Ì·_x0005__x0006_-À?¬®&lt;_x001C__x0018_ñ¿ÐÎ×zv'_x000B_ÀÀV¯M½ Ñ¿_x0005_imåöª¿,u±ÿªõú¿_x0005__x001E_«2±r?­b¸Ûeâ_x0012_ÀJ §$ú_x000E_À¢_x0010_4f_x0019_ô
À2cQÉ¿Ì·ÄT=R_x000C_ÀÔX_x0016_3	ÀÀ$åPxá?_x000C__x001D_u-k}_x000E_À_x0016_yòe8
ÀhYdy7_x000F_ÀànïÄ&lt;S_x0014_@Æy?_x0007_h9_x000E_ÀjÀ±á_x001E_Àâp§\{Z_x0007_ÀÅh\î¼ý¿=W_x0004_Rò_x0015_Àr6KY*x_x0003_ÀðDÀ_x0002_m_x0005_@_x0008__x0001_r4õ¿_x0005_ ·÷ _x0008_¾?ª_x000B_·êÊÙ	À°_x001A_H*ñ?PºÓ§ªà?_x0010_b±'_x0008_À¾ÙÞµ_x0018_À	_x000F__x0014__x0011_T³®_x0005_Àþpÿ_x001F_]_x0014_À°´Bwgí¿	$gë&gt;%ü?é_x0001__x0013_ÛÙ_x0011_À@)Q2dÞÂ?&gt;©Ï«_x0004_é?x_x0013_ò¶ò_x0005_À$¶iäÿ¿_x0010_nð1ì°ù¿ø¤_x0006_Í,/ý¿8Ë&lt;çje_x000B_À	V ]uÖ¿	Û]	nà¤¿èEÝ¸½Þö¿R_x0003_C_x0002__x0007_À°b2w½Ëí?-_x001B_;!àý?}_x001E_ÿª_x0006_À¬VÝ_x0002_Zó¿_x0019_§jÑï_x0011_ÀP_x0012_ÙlC_x000B_À`/¿¡·Ñø¿S×ÅÒRÙ_x0010_À R¶eìë¿VAYY8ë_x0008_À¬5HX_x0019_=ô¿ ãü%_x000E__x000B_À¤_x0016_Y-K_x0005_@(Ä{m¶9
À¸S&lt;ã_x0012__x000C_ì¿®M÷ç_x0001__x0003__x0019_(_x0004_Àå_x0002_e8_x0014_À¨l»ê¹û?é_x001E_,m d_x0011_À3Î_?	¾¿_x0008_ÚÒ®b_x0016_ÀÌ-2èùü¿0r¢_x000E_Dÿ? J(ö3jÙ¿ V½ïkÏþ?þý¾ó¿8dÎà}_x0014_À¸K.Ä_x000B_À:»j_x0019__x0002__x0014_Àí­_þ¿@~T_x000C_n9ä? Â/½_x0013_ö¿HÝ¨1º_x0001_@N?g¾¤_x0010_@&lt;{Zù!Æ_x0004_À@](_x0013_cí?JfùFM_x0012_Àõîÿ_x0011_A_x0017_ÀÀ_x0001_6Ë5Ù?°Üü{Pð¿ éÇ_x000C_ÎÑ?vö!ò_x001A_ÀÇ«O©é ÀÖ®_x0007_cL[_x001A_ÀIÖ6T	@¨_x001B_zE_x0010_À(¿s#_x001C_y	À_x0003__x0008__x0003_É¿ÔØ½Ä?àJ"¦t_x0003_Ày/GOø¿@gC¨WåÒ?@â~6BÛæ¿ð¤½E4_x0006__x0013_ÀHñÆß¿é_x0005_@_x0003_ý5«{Ö©?`Ö¿ÛÂ_x0014_ô¿°ì¿Á¹%_x0001_ÀdÕ&lt;®g_x0002_@Âöoø_x001D__x0004__x0007_À`_x001B__x0011_ðù¿ª£=@ÒK_x0001_À@¬ØeekÎ?Á@þ_x0003_ð? íÛaÝ¿d¼ôÞNL_x0007_@_x000C_/è&gt;_x000B_@ÈåÚ¶«Öù?_x0010_¥¶_x001F_7æ¿J_x0001_@"Ý½_x0017_À\në_x0015_~|þ¿0é§XÔ_x0006_@P£"n/_x001A_þ¿´Ô*þ»@_x0013_@èC_x0018_Pòü?_x001A_µf~³·_x001A_À D«ÑkßÐ?Ô¶_x001A_·é_x0013_À _x0012_ð
_x0011_I_x001A_ÀÜp®[_x0006__x0008_f_x0008_ÀÜÜ·#Öx_x0019_À_x0006_\`A_x000E_M?0ûûØ_x0013_À &gt;ÜùTó?°r-_x0007_fõ¿Ä`%ýMï_x0001_ÀVðÏpN"	Àè_x0002__x0005_}TË_x0019_À"P_x0008_B¢é_x0016_À¨Æ­f«î¿ÈäôUü¿Ò&amp;_x0019_¾Ï%_x0010_ÀÔ_x0003__x0004_µ	ó¿8­/ÿñ¿`Ì_x0005__x001B_MÔ¿^Ôì_x0013_@_x0012_@vÃ¡Y_x0012__x0006_ÀO[«Õà_x0008_À y¬ÂÔ¿H!#_x001A___x0003_@à[æýÓyò?_x0018_cÀþú?J(¥²®_x0001_À_x0018__x001B_Ïa_x0015_¯_x0014_À_x0012_r(þ¡_x0011_À`ëò_x0008_~!í¿Xä ¨²4_x0004_@ò{²{)ò_x0003_À°_x0011_
im}ý?Å¹­¼_x000C_À_x0004_-éÖGhó¿_x0003__x0007_ _x0008_-_x0016_»uä?¤S%=óÂû¿°.°|_x0012_Çê? ÚQ àA	ÀÔ»_È_x0017_¸_x0004_@_x0003_&lt;¹Ü]£?À¼¯g¶Ë¿8_x0013_~à`_x001C_ó?ö_x0018_$õ_x000B_ÀaB_x001D_L_x0005_V_x0012_ÀòÛZN¯_x0015__x0006_ÀÈéY_x000F_«î_x0002_À ê&lt;_x001E_0»ç¿_x0019_m~Ái¹_x0011_ÀÈ5qv*úû¿d3Ü%_x0001_@Øù¸&lt;ºÚö?b&amp;_x001A_Ë¨_x001B_Àjb3_x0007_è_x0004_Àp5¿(_x000C_Å÷¿P¿_x001D_D"ö?`"9ðÝ?ª_x0017_Ã©Ht_x0006_ÀÐíµÊ2è¿0L¹àª°_x0003_ÀXDiH_x0006_rú?ÜÝ UI_x0002_À¼_x000E_\ä£%ÿ¿|_x0015_Jü_x001C_7_x0003_ÀAú_x0007_l_x0014__x0012_ÀÀ¬sGb_x0013_ò?ð_x000E_×_x0001__x0004__x0019_o_x0008_ÀèKÅ5å_x0001_@`o§*ÖZä¿_x0018_xü¯bø_x0003_Ài³[_x0007_ÀÅyÒ9_x0013_ÀÂK/ÜqÍ_x0003_ÀN`±"_x0013_Y_x0010_Àt&amp;±_x0008_Îë÷¿¼{òM_x0004_ú¿_x0001_=êó_x0005_ôß?niSÿãê_x0011_@ð¢·wûö¿ «çºG_x0011_À°¼¾Å*_x0003_ÀØ_x0015_sR¦ð¿ 4?_x000E_Ò¿ôëõ«+,_x0008_À_x0002_öN3£_x0017_ÀDe¤_x0017_ªv_x0012_À`Hüº~Ð¿6í-ö¤	À Dý_x0011__x0002_ß_x0007_ÀðQ*_x0014_÷¿º³¡tw­_x0002_À¤Ý_x0017_5t_x0005_À_x0010_	©M£Zì¿%½ÞøÓ_x001D__x0017_À ÏV³¿ä¿è÷%ëÌ_x0007_Àü*Éån°_x0002_@_x0001_ÆH©£Û¿	_x000B_Û½¥_x001E_º_x0012_ÀO_x0011_^Ò&gt;_x0008_@,Ïfê¿þÁaÌ
À#«YÐuÇ_x0014_À@Àd*¯Ü?÷&gt;
qó?|vñ
¬
À&gt;¨fBçx_x0015_Àåû_x0008__x0006_	@`j\Còê¿@_x000B_Ôò¿x UAÈñ¿ø|¬
_x0005_À05{â_x001F_aë?À[nÅn¬è¿ö¿G÷vÂ_x001E_À®_x001C_{_x0016__x0006_Àü9×P_x0002_ÀV:x_x0005_òw_x0013_À ê²Íâ?HP_x001D_v|ð?Â#X_x001E_¢r_x0007_ÀMì_x0003_a_x0008__x0011_ÀdvÞD_x0004_À8rx¢ºú¿¨j#Øò?P_x0008__x0003_ð¿ÔI#~_x0002_2û¿ÐÚÕ¦Êþã¿¾/-_x001A__x0001__x0016_ÀøN¼Ô_x0006__x0011_M¨ô¿´GÝ_x001B_M*_x001B_À@aðØ.hÎ¿_x000C_qu¾ú_x000E_@Ø	bi*L÷?fÓ_x001A_Þ
_x0018_ÀØÞÔË_x0003_@q»ÓÐÔ¶_x0013_ÀÀânÉãZ_x0002_À 6¡Òà¿$_x001C_(\ø¿_x0006_=ùè:"_x0010_@_x0006_¸s¼_x0010_À0Ò_x0019_ßô_x0010_æ¿¢oS^@#_x0002_À_x0006_Ó_x000B_; å?à_x0007_¦_x001D_È¦ô¿èiä_´ù? _x0013_Ýå¿x¬_x0008_v¼nø?à_x0019_ ø_x0015_õ¿( _x0017__x0005_â÷?06_x0004_b±¡_x001C_À@ÓwLZÈ?l_x0011_¨±_x001B_¦_x0008_@0ûºR_x0012__x0015_Àì(ÓÃñ¿°ò¿gãN
ÀäÆ_x000C_)_x0001_@T°Â[_x0006_ÀÒÛa-ï#_x000F_ÀT_x0011_»_x0013_ª_x0004_À_x0003__x0005_¯Ù_x0006_h^_x0013_À v&amp;_x0019_ºxÛ?$ÏY_x0012__x0011_æ_x000C_À_x0003__x0011_Éõe²Ë?0'É_x0008_«ì?°_x0003_:N_x0013_É_x0008_À¬o³U_x0007_@_x0003_Þç_x0012_Z Å¿J_x0019__x001D_!_x0014_ÀhÞ¬_x0017_J}ö? JÕKÚ?á_x0019__x0016_Ñ¿Ç¿ «#W_x0017_µÞ¿¯ïÈsp_x0011_À$&gt;ç_x0001__x0012_À[ì)~¾_x0010_À4+0b«U_x0005_À _x0018_ß_x000E_¿_x001F_ô?yo_x0004_¬_x0010_Àô.ñn_x000C_ÀF_x0012_8)¦_x0001_ÀÖ_x0002__x001E_[C!_x0015_À¸]è_x0012_~!_x000E_À`5Vísâ¿âñ°àU_x0004_À´_x001A_¾Àãn_x0008_@xÕ½¬ËU_x000C_@o?ÜM_x001E__x0012__x001D_À_x000C__x0006_&lt;%tõ_x0007_@èò&gt;À³ø_x0002_@ ¯Ã_x000E__x0019_ù¿Àv®U_x0002__x000C_Ïþ?}æ;ÔWb_x0019_ÀZ&lt;j_x0010_.ä_x0014_À_x0010_ÖzÏ	î?ð'­[_x0004_ÀÀ_x001F_k&amp;í_x0001_ß?@fLü´_×¿Ò_x0017_E]z_x0018_À¼å/_x000E_Lû¿ìÿÌ_x000B_©_x0006_@Èo\È_x000E_@:CÕà__x001D_À{03Æ_x0016_\_x0015_Àª'#Áä«_x000E_Àp*ââ+¢ç¿üöE£_x0005_l_x0010_ÀP_x001D_ÚôÝ×?_x0002_SÃ	Î¿øóT_x0019_óÑ_x0001_ÀÜÎEaO_x0008_ÀÂÀa&gt;_x0006_ÀìaÝ»Ñ_x0015_À_x0012_¿sµÄ_x0002_À3 £©_x0014_ÀØºáÍU;ù?,5D?`_x0007__x0010_À\rå¡_x000C_@ _x0007_VGñ?ètÅ8_x0018_ñ?¦
_x0019_­_x0016_À,{0¤_x001D_ö_x0003_@Mý_x0013_3ô_x0012_À_x0001__x0004_Ê°Ã
4ä_x0010_@@Ø³äü¿_x0001_5æê¾­ý¿p{ôÅGã¿°®qÅÄé?`_x0005_ðwÜçî?@&amp;RË_x0010_Öë?ÞDÇf_x0005_î¿ªýÇ`_x0007_Á_x0004_À¤âukPV_x0003_ÀÀ@¬O±Ù¿pgYxß¿é¿Þ#_x0015_2¼æ?_x0010_èj½²@á?À³ô)_x001B_[à¿_x0017_PûÞrô?kMä_x0001_À¬Â_°_x0003_ÀÖ¥4 B_x0017__x0010_Ààós±_x001F_ã?Ý×PýEÔ?`È^_x0001_Ò]â?ó_x0011_ÈÑô?Ä¥Ûº_x000B_@ÌÜ$}Mù¿yÒláRY_x0016_À®¨¤:Ø_x0002_ÀD_x0012_4b9_x000F_ÀlN_x0013_ð~_x0011_@ËåJê³;_x0018_Àvzé _x0013_6_x0016_À8x_x000C__x0010__x0012_?)
@(Mç *_x0005_À ã¤Ö_x0018_íÕ?¾ë)~_x0015_ÀüÙÀ{ó_x0012__x0010_@|¢Nm=_x0003_À¤ÃÄ¬®Cö¿°4w_x0012_f©á¿bá¤W_x000C__x0019__x0001_À°âªÕÚáâ¿ÄyM_x0004_®=ú¿_x0010_7Ã68Æï?_x0008_ÛÓº¡ _x0015_À *÷(wlï¿@4ºUg÷	@l¤Qä´_x000E_À_x0013___x0018_3_x0007_ÀH4Øi_x000C_$÷?HhÖ&amp;ò'	@KH`Üý_x000B_Àà_x0018_Gé_x0015_ßî¿»RÏ´/_x0006_@v@,?_x0011_Àöû_x000E_Á=_x0002_À ±}_x000E_ÔÅ?ðE_x0014_ÃÏ¿ø?`_ZÙlÐÖ?Öuø_x000E_ç±_x000F_À¨ònjÑ_x000F_@H_x0017_éë_x0002_\_x000E_@`²&gt;R½_x0001_@Þ(_x0012_C¢h_x0001_À_x0002__x0003_T¦_x0002_3Õ__x0003_@8MeúH°U@Ï_x0015_±©¬_x001B_V@ª_x0001_`_x0014_ÓÔU@#ò	º%¢U@g6?f+ØU@Ñ¢NâôU@¡O&amp; «ùU@Ù_x0006_2høU@ÀqÏùèU@f7%_x0004_$þU@Åí®x__x001E_V@J´°_x0003_V@_x0003_Zz_x0006_	V@fDc)z_x000E_V@_x0003_3%CêU@Ö«Ã_x0019_:ÑU@_x0006_|Z²íU@+»4éKÇU@Õ7 NÞÒU@	æ¿ËãÓU@±µ_x0001_ôñ+V@Úøò÷U@_x0003_éºVú_x001A_V@0Á'ÚÇU@½CB}_x0012_V@#C_x001F_Z©©U@ú6E¨¾U@Ã I¤ÁÐU@_x0018_­íEaèU@Uÿ2_x001A_1V@µ_x0001_H_x0001__x0005_¿øU@_x000B_Õ¿dËU@?5{_x0002__x0007__x001E_V@m¾_x0002_¹8_x000B_V@\]4KµÃU@Ò8]û±µU@wI_x0015_ñ_x0014__x000F_V@_|_x0006__x0004_V@+¼Y¬çU@®zMD_x000B_V@ègL_x000B_øU@ó°¤+"_x0003_V@³Ö_x000B_"ÀU@(lôz_x000B_V@÷ô»¬ØU@Ý)çß_x0019_8V@êÞJ
üU@,&lt;&gt;ÆU@U_x0014_z:?æU@Ððº+úU@ß¬îØéU@¡_x000F_Ñ_x0001__x0007_åU@JVÒ_x0007_È_x0006_V@XÔ_x001A_._x000B_ÿU@zkèW¥U@ín¦×èU@&lt;/ÀÈÿU@_x0003_8]&amp;¿U@_x0012_Jà:d/V@5&gt;[ø_x0003_V@æ4Ï_x0010_ÎU@ºÂ?öÞU@_x0004__x0005_bÿ_x000C_$ýU@¦cHÞ&amp;V@âê._x001D_JðU@¼ÅÄí_x0007__x0001_V@º¸÷_x000C_V@_x000C__x0019_,2êU@õ9_x0003_Ë#V@¸°ñæ«ËU@âëá7Ù"V@Zñ_x0002_]L_x0018_V@x_x0017_ì{_x0011_2V@u._x0010_ú+	V@Îi_x0012_5%V@ÅôY_x0004_¯U@aö	VîöU@dáQ¯æU@px0¶ÝU@_x0005_Ö±_x0014_#V@gO ~n
V@ìÐº_x0019_V@Ä_x0016_ÏzÙU@_x0013_ª
"·U@Ö_x0003_|åûÊU@6Tíx_x0017_V@	xøòÄÓU@_x0010_Ãt ÎÜU@±®çt0ÒU@Ú×ÃÙÕU@«.T_x001A_çU@{­í©ÜóU@!ÿòà·U@P&lt;ô_x001D__x0002__x0003_d'V@ 8_x0006_ÕU@kY²ýU@Mþa§WºU@È{áëf3V@²Ùø%áîU@0ykC*@V@Ð_x001E_Í_x0001_õU@Æåï±~_x0015_V@3ÀÃ­åU@¢L-×U@sH_x001D__x0015__x0008_V@_x001C_½ö¼%V@yát_x0015_qÜU@ó¼Rø	V@k#ñäË_x0002_V@_x001A_S0 &lt;V@½_x0018__x000F_Ü_x000B_ÃU@ÛñúU@Oß¾6-_x001B_V@R&amp;xØU@R{_x0012_Ã_x0013_V@¥Ë¸PãýU@Ù_x001D_Õ_x001C_ÏU@Îx½cíâU@_x0016_J8_x001F_ÂU@¶Gâ_x0003_V@¾Â´±_x0007_V@k_x0014__x001A_1_x0003_V@´A]4V@Êõ_x0002_o_x0010_V@n_x000F_
CgìU@_x0001__x0002_ø_x0013_½÷U@n.Vz_x0015_V@lX9	îU@BgFëåU@_x0005_ô_x0018_P_x0010_°U@ÿ÷ÜtËÏU@m _x001B__x0001_V@~éä,	_x001C_V@ia!_x001F_Ý¨U@½?®éU@_x0010_:%F_x0019_ÍU@zQÒ3w_x0002_V@ªÌítÑU@Äã+Îÿ²U@óbWn-V@:j´è×_x0015_V@ádï§°ëU@&amp;Ï
ö8V@Ùñ_x001C_â_x0012_V@û_x0018_}G5V@Øêg$øU@ö_x0016_[þU@£_x0015_Ô½ÜU@Z¨SÌ¡þU@JG_x001B__x0006_V@zyõXÍU@#éq_x0008__x000F__x0011_V@¬KU´U@_x0019_äêë,V@IÔc×½ÑU@ñ$ÓìÑU@¼%;_x0001__x0003_©òU@îcãf|ÐU@­_x0004_þ¥SÚU@È_x001E_U_x0006__x001A_V@xY_x0016_V@e¤^FåU@¤_x0019_¯Y_x001F_V@S_x0013_µÊU@qÂ_x0002_±U@\{DÖ*ÓU@pf
Éy V@M­~×U@?_x0017_Õü¿´U@««Z+ÛýU@_x0015_L&lt;[éU@k
$ýÌûU@¹d\.£áU@qM¨£U@F{¯êïçU@_x000E_ðØfeÿU@É²_x0017_*g_x001A_V@_x001B_ÛÉiðU@Q
¨ÚU@­m_x0008_¾íU@9j&gt;_x0011_0ÐU@NM_x0015_êãU@gbäÈU@_x0006__x001D_ì×ÌU@°_x0019_d8_x000C_;V@Ìèï9V@_x001E_«&amp;£,ÈU@)pÿÜÍäU@_x0001__x0002_¶Üï_x0019_À³U@_x0017_tðoªÞU@ZØ5(kÛU@È®ÕíÎU@_x000B_T£6ÙU@@þ_x0006_(,V@ê)Á_x0011_IÁU@ß?;ÿà!V@ê_x000C_ðªüU@î_x0004_öëU@
»òHÀ_x000E_V@gïóÁU@=F_x0005__x0003_V@a_x0016_z_x001B_÷U@2DFôiùU@RÅ§JÍU@èJ_x000B_w	ÝU@¯_x0004__x000C_ÃaæU@_x001E_y0éÉU@êqBäÏ_x0019_V@ª±)Ü_x0007_V@Æèª½ñU@âA8_x0004__x0005_V@_x0005_QÖ¬¶¼U@ö(_x001F_õ;²U@D&lt;´kîU@_x001C_$òR_x001C_ëU@Æ|P_x0007_M_x000C_V@ü_x0004_Ø7ûæU@_x0002_Rj&lt;_x0004_V@_x000B_à_x0008_ÜÞU@_x0001_öõk_x0001__x0002_úþU@GâÞÅU@¤zÑ_x000F_V@Ví6Ò_x001F_!V@@²Tøv$V@Ä_x0014_!Y+V@Áã_x000B_WWûU@kA£VøðU@çz7§p&amp;V@µôc	_x0007__x001D_V@ÂÆÙ_x0014_V@X_x0004__x0007_Û)ËU@Eøô"ÞU@J6î3_x0016_V@_x0017_ùòüÛU@WçÀÁ%àU@h¯Ë¥ V@XY-!V@_x001C_¥ÊÙ¦U@ú²¥,G(V@uF_x0006_yÿªU@ _x0005_dÛU@_x0011_ñÒuÝ_x000B_V@u`_x0018_6ìU@6ß#OßU@2Ot_x0010_h=V@Un­±U@._x0001_IîU@íÄ¾9_x0005_V@
C¡jY_x000F_V@µe_x0011_À·ÝU@_x001C_g"âÖ»U@_x0003_	« &gt;Ù_x000B__x0007_V@ZE¼TU@µ_x0014_4+¬U@ò-ïU@IbQË°ÆU@î%À_x0004_ÖU@0WIª_x000F_V@¾¦_x000F_µ?V@Fë_x001F_}öU@°ÐÚÎÖàU@wSR´sÒU@Í! ~àÙU@.ÌÍS®U@³
_x001C_æ ÉU@î_x001A_åh_x0014_V@f«t_x0016_V@J_x0018_t_x0008_4V@ª3aWÖU@±k£1öU@ö½Èç_x0001_V@ÄA­_x0011_èU@a:%s_x0013_V@Q8á6ÅU@ô­:_x0005__x0002_ÛU@_x0002_q¹_x001B_UÝU@³	.¾U@(0Ó-ç_x0016_V@b_x0019__x0006__x0018__x0010_V@9_x0015_&amp;¦õ_x0010_V@BIã¨U@_x0016_ÉY*ÔU@u Z__x0005__x000B__x001B_CV@íýö£äüU@'Ô³_x001F_V@ïg/ÌúU@_x0005_&gt;~ï_x0006_ÁU@í&gt;áÙdÊU@úß¯ÅláU@ÏË°òU@ÍßVMf_x0010_V@ß!µÀ_x0008_V@*-×_x0018_BüU@S_x0019_µàõU@D¿Y´7äU@ô	pÕU@nR[ªU@]eKÊ_x0014_V@`CÅ(ø_x0013_V@G½_x0002_0íáU@_x0004__x0003_ ¬¿_x001A_V@Âg_x0019_\¹U@_x0003_BP4ÎU@_x0018_×ag¢­U@¶ì_x0001_KúU@2_c_x0003__x0018_V@ó;*½_x000C_V@î.=_x0014_ _x000E_V@)ã;ýøU@»j1£§ðU@2ÀÉä_x0011_ÇU@TY¥¥ãU@BáÞT_x0007_V@_x0002_ÈÑÚøµU@_x0001__x0004_BÃ_x000E__x000C_ýÛU@ÍEô²E2V@ÌÒ&lt;'AîU@Ù5âåñ¶U@_x0010_Xt1áU@w·m%ËÿU@_x0002_ÕìU@
ë²Y-âU@_x0008__x000B_ÚgðñU@ßì½côU@-_x0001_f[_x0019_V@èº^ÄßU@X_x001D__x000C_w~àU@ã¡Â_x0017_V@=WõâY_x001C_V@CÍ)V7V@¨ÖE¡&lt;ñU@Jòyë¾U@¹_x0004__x0018_w_x0018_
V@jú.%DV@®L_x0017__x000F_Ä¸U@¢L~Æ²øU@·_gF_x0018_ÐU@ïL)Ö(³U@÷t72ôU@TMr_x0003_V@wS!W_x0001_V@ª» _x001F_.V@°;¤U@dp&amp;_x0016_'V@ññªVU@{/­_x0003__x0006_TâU@ëYö_x0008_ÔU@æ_x0007_|_x0015_9íU@_x0007_ÎëU@»vôIØÛU@_x0005_MMâÖU@U_x0012_ö£ÕU@·+ðãwÄU@ìgøøÏ(V@d_x001E_·+_x0015_V@Ûú¯§ºU@JúËjDÞU@wo^_x0016_E_x0002_V@×3OÇóU@_x0007_Lx¬U@ÇÌÉ_x001C_÷U@]4u_x0001_ð
V@â@óë_x0019_ãU@ÔE²$ñ_x0018_V@Nîh¤5V@;¼_x0004_Q_x0001_V@týK_x0008_V@fHû[
&amp;V@RTä_x0008_V@ÔI&lt;_x0001_ôìU@wB`­	V@ù&gt;_x0012_ì%$V@©k_x000B__x000E_ÈÅU@ªd_x0005__x001F__x000E_V@õ¼(:ïU@BÀc¿âU@'¹C¯_x000B_ÅU@_x0005__x0007__x0005_¤-_x0015_ÌU@ë_x0012_'3j_x0006_V@¬Þg¡Ú'V@'è±_x0008_zU@T_x0005__x0005__x0018_z_x0001_V@_x000C_=Ù"Q»U@£â
0V@p%&lt;6¶_x0018_V@_x0005_¢_x0010_»NëU@4k»HÜ­U@ -H´4"V@é á¡ÉõU@Ä¨´ïU@ÁØSÞðU@_x0017_&gt;_x0017_ð¬_x0011_V@gÕI_x001E_¢äU@_x0007_0ä_x001B__x0002_V@-nÀ_x000B_ûU@zÞ&lt;öU@ûnYWiûU@Ï_x0004_ø¦xñU@ø\__x0019_§U@{pDºTçU@{¤À¹_x0004_ÚU@»÷lª~ãU@TCF_üU@ ®ÌÓ.V@³_x0003_AàêU@_x001B_?_x0010_{ÁU@ôáê_x0007__x001F_V@ÍÌ¶U@q¨ÝD_x0003__x0006_ÈU@(tVØ_x0016_äU@
Í#^ÃU@yò_x000B_ñ#V@¯_x0008_ÅAòU@f_x0018_9FÄU@wõ
íU@©pG¹z½U@_x001A_Í4~ßU@à_x0002_PF!_x000C_V@)ªè_x0017_åU@Ä\Ô_x0019_¾U@ø$_x000F_å* V@ÍºW_x001E_V@g_x0007_Ú_x0012_V@_x0017_
_x0015_8ÚU@iÚv×U@ _x0010_¡)óU@_x0013__x001A_Å{ë_x001C_V@&lt;Yïv
V@K7lZ&gt;)V@C_x0012_éfx	V@7g_x000C_kÈ_x0002_V@°_x0001_?}hÆU@_x0012_3_x0001_È¹U@_x0019_éxª¡U@U%±_x0004_V@Ðp¨1|_x0005_V@°_x0017_æôøØU@ÏµaÒ1*V@õA|_x0004_V@xÀ^´d_x0003_V@_x0003__x0007_0oI}_x0006_×U@¢´()I_x0011_V@]&lt;³ïéÚU@=_x0001_¬¡ZõU@éÐòU@zR°_x0006_V@=s¶A¯ôU@^_x0012_ÏÎ_x001D_V@eºnLêU@½)ø»çU@×ÑQ¤f_x0017_V@:_x0018_8_x0001_=àU@B_x0004_ÜG#0V@Í_x001F_f6÷U@_x0011_9_x001A_nóU@íl½BHV@Ð_x0007_8*wÓU@GX_x0008_õU@¼Ó)è/V@¡Û.áùU@ÒÏ_x0008_ÇU@© k×ØìU@rëz_x0005_+V@u]|è8_x0012_V@_x0012__x0019__x0007_j_x001D_V@Ãs_x001E__x0002_V@DZ[_x000F_ûïU@`_x0015_¸U@_x0002_ut_x0019_Ö_x0011_V@_x0002_Á¥½IóU@¹À7KýU@©_x0005_u¶_x0001__x0004_æ×U@O&amp;°¿±6V@xÛðþ_x0005_V@g+pºd¼U@_x001E_ûcÍ²_x0005_V@_x0003_X+V+éU@b_x0001_1É»U@_x0008_ÍêöàU@ð`O#NÌU@øë¤/Ï½U@7X_x0002_àU@ÔS¢ÄÉU@7_x000B__x0012_²{)V@{6_x0018_~ïU@ï_x0011_adâ¿U@¦d_x0012_NÇ!V@_x000E_Ãu?ùU@_x001A_±Ùo5_x0013_V@ä_x0001_4·$V@Oý_x001D_¸ÂU@¯ü¤¶s*V@¨©2ÎU@â_x000F_*Z_x0001_V@"6¼=-V@Í^F£_x001C_V@ûÐFðþ;V@ºpMÉ¯_x0003_V@5uO£ÀU@;_x0019_ÉrÏU@0p¦÷«­_x0004_@_x001A_õÆæx_x0013_@"ì'æà·_x0011_@_x0001__x0003_ü?
·_x0002_@2SÏMßo_x0003_@J:Ã¿£_x001C_@ßëÖ_x000B_}_x0011_@ø_x001B_bÔ³ù?NkìL5_x0006_@H£Y ß_x0013_@Ï_x0016_×Äh_x0012_@îí
hná_x001C_@üÒ¥£0_x000F_@nø/ñÞu_x000B_@Þy÷Û_x0018_@°
æ"rÒ¿zç&lt;qÆ_x001B__x0013_@_x0014_îÞÀ_x0004_@h`xGr_x000B__x0013_@Ðí¤×_x0011_@V_x001C_R_x0010__x0015_@8@Ü_x0010_~Ç_x0015_@F­îÎ)_x0015_@_x0001_ý&lt;%ÂÉ	@k÷_x000B__x0002_6Ç @T~î"×ú?d'³-bn_x001B_@x_x000E_º£Þà_x0015_@_x0001_ú¦uH?Æw_x0012__x0019_}$_x0019_@_x0007_Ý¤Ñry_x0015_@èÕõAø
@VW¶øü_x001A_@ByU;0_x0004__x0016_@á_x001A_×_x0003__x0004_»_x0018__x0010_@_x0001_±_x0016_]*_x0016_@æOk*Ì_x0014_@ª¸ý4ë_x0015_@_x0003_#_x001C_Ç[_x0008_@_x0012_
ëÎ_x0014_@­_x001E_wÀþ_x0014_@ÆàýK_x001C_~_x0005_@¢9_x0003_@_x0015_æÙH_x0018_@FzóÚ_x0014__x0004_@`ùã-_x0010_÷Â¿úMãÖp}_x0008_@¨_x0016_¯Amc_x000C_@ b~¸é_x001F_@¡¦2_x001A_¶_x0010_@v&amp;_x0012_ ¯_x0012_@Ä§ÀÞ_x0018_@­å×T·¿N&amp;_x0019_\ð¶_x0017_@¼CëÉ¯ò_x0003_@&lt;¸_x0006_ÌEU_x0004_@0d¨ÒÑ_x0019__x0001_@_x000C_ÿ$ñø?p_x0006_EÌ)N_x0017_@9_x0011_:åd_x0018_@j@@ßÐ_x0002_@ U4eä_x0019_@çJIÄ¤@_x0015_@®½ü/â_x0008_@ _x001C_ÿÂú¾_x0015_@@íÈíq_ç?_x0006__x0007_|Ï(ìª_x001B_@_x0017_eí4_x0012_@Ë¬ãhÖø_x0011_@_x0014_®|mqMî?_x0015_È|]íL_x0012_@ò!X´_x0005__x0010_@ný§ÉZÆ_x0016_@d;ù_¼_x0019_@h»_x001C_"¶_x0013_@`½_eñ,_x000C_@tKæÂEË_x000F_@]é3_x000B__x0012_@Ç8@8_x0019_@ð¾¬ÂA_x0002_ @¢¥_x0010_=_x001A_@¨_x0008_ÿ¼§z_x0003_@XÁW_x001B_h:_x000B_@EÓoN5m_x0011_@öÄ°á"»
@¨_x001C_\_x001C_é
ý?dW},"-_x0014_@Þ¥y8_x0001_@Øy_x0019_ÖD_x0006__x001A_@ÌÆi.¬z_x0012_@aj	Î}_x0014_@ªWz¨­÷?_x0013_4ÀI?P_x0013_@¾§ÿÙìþ_x0004_@Û²ª[®_x0016_@_x0014_Äñçãtö?Ý+_x001F_sÕ_x0013_@¦G	_x0002__x0003_ò?F×3ïÞ§_x0003_@È._x0019_OÊZú?à_x001B_¶*ä_x0012_@ëü_x001C_	ß$_x0011_@lC_x000F_Ì¤_x0015_@0_x0007_â³·;_x0013_@Ô îtO_x0015_@_x000C_íè®ðd_x0017_@_x001F_·F_x000F_@Â	LíÆ_x001B__x0014_@x_v¶	_x0006__x0002_@IT;ÝC_x0016__x0011_@PeX_x0005__x0006_@õ¤³_x0010_ì_x0010_@ªûg÷_x0017__x0016_@xQ&lt;*üRÙ¿f¶_x0006_Ú_x000C_ø?z=û±¢_x0002_@¤©Xí/Ñ_x000C_@HkZ¯hì?d9Ý)À__x0006_@ ÌýkF_x0014_@§K®ò_x0014_@Hé_x0016_a_x001E_@"Ðh¯ò"_x0005_@0;×_x000E_¶í_x001B_@à_x0001_à_x001D_O_x0016_@&gt;§Ü_x000F_úí_x001C_@r_x0002_oø_x001D__x001D_@Ú_x0014_,×ì_x0007_@Vy¾ÀÑ_x0003_@_x0003__x0007_4Ã¥_x0008_!£_x0006_@,½ãÁö_x0015_@îâ64_x0017_@ þuP¿µ_x0016_@âAÞMå_	@ðz+â_x0017_@Cïê] _x0010_@_x0003_ ÆöÍ_x0008__x0005_@¬î(äcG_x0005_@ ÎØ£ûíã?j^ôè|_x001A__x0018_@_x0012_è4q*f_x001C_@ÀG©#_x001E_ÿ?^H2_x001F_	@_x000B_h_x0016_T @ê¿LAô?Ø½?×)\_x0001_@È3"e_x001B_¡_x0018_@Ö_x0010_ä_x0010_@Ä·_x0012_Ê¢_x001A_@tº;r_x_x000E_@_x0002_lÔ_x0018__x001A_@_x0003_üß_x0011_OUÿ?_x001B_³}L_x001B_A_x0011_@¦Áòâ+½	@è3	R- _x0018_@åF¢q_x0012_@_x0004_ã£`X_x0011_@r´(L©±_x000B_@Üý_x0006_ÿ_x0006_÷ý?ìà{m_x0008_@ø¿÷b_x0003__x0007_A_×?_x001C_FÈÆ_x001E_^_x0014_@ºð&lt; _x0004_@¶N_x0004__x0005_=_x0016_@N_x001F_¯©_x001D_@5¥YVj_x0014_@jQÕ_x0010_?	@èøËÏNÕø?(×ÁÝò_x0008_@"òÂÇ_x0007_B_x001E_@¦$a4®G_x000E_@É_x0001_HuÝ_x0014_@.R0í_x0011_@ô²Ö2¬¸ö?@üê#w_x001B__x0008_@¾ïÚ*õª_x0004_@@]ÿBäðÉ¿t×!¥µ©_x0017_@:rF_x0015_*ú_x0002_@(ãC:æåÿ?á`Â_x0014_ô_x0013_@Cq_x0007_é_x001E_å_x0013_@S_x0007_L_x0015_@_x0006_Çò3	@Ê_x001D_ÕÖ_x0013_@lÕÔ_x0015_c8_x000C_@àª÷WWFò?_x000E_òpõ7O_x000F_@Ê3aZxñ_x000B_@:&gt;NÜ&gt;
@F_x0016_Ù1ü?å_x001E_pÁÔ_x0012_@_x0001__x0003_¦øõd_x001B_@Bî²½_x0003__x0001_@r§JR_x001B__x0016_@ÞÊWÎþD_x001D_@Ú=Àë__x000C_@,'[]1_x0015_@(Ø,MÒà_x001A_@ }²¨¡i_x0015_@Jyßyù	@
¢:Ñ_x0015_@¢UÅºX_x0002_@U_x0015_i}(_x0013_@2±&gt;3SK÷?ÞóaXH_x0016_@ô{¯_x0008__x000F_Âý?&lt;_x001D__x0004_Åtê_x0003_@·måô_x0015__x0013_@t _:_x000B__x0016_@²µqÎ°Ê
@L_x0013_ãÀ/_x0019_@Ê¿	_x0010_cÃ_x001E_@CW_x0013_`_x0014__x0015_@ÈZ_x0004_þe?_x001C_@nHt-¤* @¨Ùôw4_x0010_@Q²ê_x0003_@¤á_x0013_7~ó?,æ_x0012_E"_x000E_@p çc_x0016_@T_x0013_{@Tý?_x0012_D´=MS_x001A_@®¬ôZ_x0004__x000C_Os_x0006_@¸ý§ÃÓÕ?ðÝ}Q_x0007_B_x0008_@Î_x000B_qß£_x0004__x0017_@N1læ_x000B_Ä_x0012_@Ôµ_x0001_s&lt;ê¿blÂwNù_x0018_@¼B_x000B_Õï_x0005_@=ÌàùFü_x0010_@_x0012_Í°1½_x0018_@rà}r^ÿ_x0012_@êhfÍÐ_x0018_@zåØùÕ_x0014__x000B_@túq_x0014_WÁí?"îûãÈó_x000E_@¸¹Ø_x000B_Oò¿_x0002_ÂT_x001F_®_x0011_@FL_x0003_¼w_x0018_@¨S_x0002__x0018_MÛû?Õ²ãN±9_x0014_@ÊiZýU6_x0018_@¨±sÿü?ËD"â	_x0015_@°Üñ_À·_x000F_@v_x0004_]x»±_x0013_@f_x0014_f®î_x001F_@¶&amp;Ö_x0006_çl_x0003_@`&amp;ï_x0002__x0005__x0002_@ò¾;ø_x0012_Õ_x0019_@h_x0006_Ü19y_x0017_@E¶*;_x0012_@Ö^ÜnT
@_x0001__x0005_&amp;Rlüuæ_x0003_@ãÕO_x0002_Ì_x0011_@ÊªÒAn_x0018_@U0g3ã¼_x0014_@&lt;_x000C_É;ÝF_x001C_@¹×Ó'²_x001B_@èbU²Ö_x001D_ë?½¶vý_x0016_@ Cî»_x0015_°_x0018_@(ûcãNØÙ?½/Áz"_x0012_@ÐÅº_x0006_G_x0004_@¨g^QC_x0003_@_x001E_­|jA_x0007_@Âºv=_x0017_¨_x0019_@¨Ttjô?¶8Î_x000B_@;Á` i_x0013_@ úÒÙ[_x0017_û?8¤õhçÔô?îÅ¶ÚßÌ_x0016_@]à_x0013_@¼&amp;vÚYâ?ðPmk_x0013_@H,¯_x0010_Äè? á[$PÀ_x001C_@¢x_x0011_8{ç_x001D_@Ä'ü_x0017_@ÎÖ3g[_x0002_@¼ÒF_x0019_§u_x0016_@0ho}_x001C__x0004_@,_x0010_ÆÌ_x001E_!*y_x001D_@îk¹+È_x001A_@_x0018_]?CÐ_x0007_@ÔwMÊñ9_x0002_@_x000C_¯Ê"\_x0010__x001C_@÷vø_x0001_å¿8Þë;@_x0015__x0019_@_x001E_Û&amp;ó9ð_x0018_@:·p¬h
@×Ä±vßö?PïIB_x0017__x0002_@xí¦ _x0002__x000B_@ê^Ïíöõ?È_x0011_YW_x000C__x001D_Ó?+)7_x000B_$_x0012_@°ÃÀJê_x000F__x001A_@Á$.e|_x000C_@Ûû_x0002_d8_x001B_@Þ!XÍ_x0013__x0017_@_x0010_?)÷ó
@3_x001A_u_x0011_@ð_x001D__x0019_²ªW_x001D_@x+j=_x0017_í	@\hã®iô_x0006_@_x0008__x000E_tá_x001F_x_x0019_@._x0016_êÊ _x0010_@_x001A_`è_x0003_Æ_x0001_@ìel×Æ_x0008_@ïTºwô¬_x0014_@R._x0018_Éªñ?6Ã_x0003_ÿ_x0004_a_x0005_@ÐwQÿ_x001D_@_x0005__x0006_ªêh{X _x0013_@x2_x000F_68_x0007_@:ÙS½_x0006__x001D_@ÉÎóñ_x0014_@ÐÁ_x0004_H×_x0002__x0014_@È_x0002_þâ_x001C_@æógÃ¤_x001C_@¶a+}Ñ_x000B_@rðÃS!'_x0017_@r°ÕÞ×÷_x0017_@_x0010_ÅÑK;	@_x001A_ó»_x0006_Ù_x0004_@Ðhã|¸8_x0017_@zýeÀK~_x0010_@_x0019_\xú[Õ_x0010_@B} Uõî_x0012_@äð_x0014__x0011_¤_x001E_@ö§¶5_x0001_@l[Ól_x0008_q_x0017_@Àæ-û¾?_x0004_Ðd¯¢¦_x0003_@â¾s¦_x0015_@T_x0002_8bÎ_x0018__x0003_@¸t~_x0014_·ß_x001B_@³$ÆúR_x0014_@®_x0007_ÕÛo;_x0011_@NÜ_x0010_ª^
@^_x001C_éÕ_x0001_@\ÜËu(à¿ôë	q]Y_x0016_@_x0008_[{&gt;Rù?%ïF_x0002__x0003_¨_x0015_@:_x0002_w8¦Ã_x001D_@_x0010_Î_x0014_Ì(Ý? ;=¼Íg_x001F_@¼QäY_x0010_@EÜ_x0004_}st_x0014_@ÞlBU_x0012_¢_x0012_@MøF×ýÁ_x0013_@lAÀ]_x0007_@È¬È¤J_x0011_@*"üÄÓï¿X¡"ßl_x0019_@@Äo_x000B_T_x001F_@èòt»±¥à?¨_x000F_,Cß_x001D_@Ëª(ª_x0001_]_x0010_@2èfZ¡_x0014__x000F_@þ_x001B_ôv`a_x001B_@øtfÞÿ?b»ã&amp;eCñ?|ø¦¹÷´þ?òéÛ»_x001B_	@_x0004__x0001_ßÓ_x0010_Ó_x001B_@jõöh_x0010__x0019_@_x0002_'_x0007_ÑTû?Ô¾3&gt;Ìd_x000F_@Â9Åò_x000F_@ÀQ~pÏÉû?ýþ_x0015_JÈ_x0017_@Òë@ÏöA_x0018_@ª?Ë6`_x001A_@.V~9Þ_x0017_@_x0001__x0004_Øg_x0017_	³_x0003_@Ø@	¢ùT_x000B_@¤Þ]õ/V_x0012_@~.Þ_x0019_Ã_x0006_@Jè1je_x0001_@ê2Å°
_x0006_@n_x001E_EV_x000E_@Æ)Ï_x001F_ð?¹Á{&gt;ì_x0007_@Z2Öu_x001A_@Þ'Áõ01_x0011_@&amp;lÙE«_x0005__x001B_@dµ§_x001D_ÃÍæ?é)Iê-ú?_x0001_|V²_x0008__x0011_@_x0010_\Í&amp;²_x0014_@_x0018_r¿sjB_x0010_@xa'R©^õ?5ÐîÎÓ_x000C__x0016_@tÙ;V_x000F__x000C_@²æ§ÁP!_x0007_@Üw0KÁ_x0019_@ò&gt;bëw_x001E_@Ã@_x0002_$õ_x0006_@d_x0019_Ì®1_x001A_@i:B
b_x0015_@ 4Wõ5Æ?ò É_x0002_]Ø_x000E_@.¡¿ÚáÍó?j9þt_x0012_ð?Jun_x0006_ÌÖ_x0017_@0×TÞ_x0006__x000F_ãÉ?3äÃÖÖì_x0011_@¬!½ù_x0018_@¶_x0001_aÜJ_x0015_
@H_x0017_þÈ_x0004__x0012_@"_x0002__x001D_Ë_x0008__x0010_@6iØÔMU_x0017_@n¥_x0014_Ú¯p_x0016_@K6_x0017_	â_x0016_@Ä&amp;´2,Lã?ËÀz[_x0013_@H_6ð£·_x0010_@|=ùÆ,î_x0017_@\G;¦_x0007_
@:"j½N_x0002_@_x0002_{ìò_x0004__x000C_@ÄÄ_x001B_÷_x000C__x0011_@Z`@÷_x0003_@_x0014_§¾E#°î?¶_x000B_uÂÁ_x0010_@êä,_x0005_{ºò?_x0017_N_x0011_ZIÑ?(kæõL_x0019_@P*sÓXþ?&lt;#p¤¹_x0019__x001B_@Unx$_x0014_@¦UlV^ @ÚÚïhÔð?_x000C_÷½_Ä_x000E_@h8_x000F_!Zö¿À
Yùbß?_x001A_ Rú_x001B__x001C_@_x0016__x001C_´e{Xá_x000C_@ä_x0012__x0002_W¿_x0019_@~CÉÄõ?Íç´ÑêC_x0013_@¸ñ_x0011_'Àæ¿À½·3ì_´?2Å8_x0017_#_x0006_@h'ÄvG¡_x0005_@tÙ	Ü³_x001A_@ü ±öS_x0019_@¥u*_x0015_jë_x0014_@Né_x001C_&lt;è_x0011__x0012_@ÑüÞ8£_x0010_@Ó_x0003__x0002__x0007_K_x000F__x0014_@$_x0014_4_)_x000F_@qþ»àåÌ_x0010_@_x0018_ýÐÛÞq_x0010_@ä¹uøå?fPÕ3_x001B_@ç.*rd_x0019__x0012_@rïÝÌÝÜ_x0011_@._x0015__x0004_þó_x000B__x0010_@üu"ô_x0008__x0018_@Ñ_x0007__x000E_ï«¿_x001E__x0015_ O_x000E_@öôtÌ_x0012__x001A_@6(åDÈ_x0007_@dåòn9;_x001C_@&amp;Ç_x0001__cÛ
@þ±_x000B_¹`&lt;_x000E_@Z^_x0010_ªö_x001A_@øì_x0002__x001E__x0002__x0003_¸_x0002_@Òýr
ÓG_x001B_@fÓ®ù|ê_x0016_@À^t!c_x0012_@Ü¶û\_x0007__x0008_@ð19×¸Ü¿~©n¿lô_x001E_@¼ ó±Æ»_x0005_@_x000C_ÿ¯5P_x0004_@8[;ë_x001B_ô_x0007_@Â9ì^!_x001E_@\aJuf_x0001_@8oh&amp;_x001F_@B©_x0008_Ó¶ _x000B_@lÎ_x001F_sÄsý?^õ_x0004__x000E_»tø?*¯Qù´_x000C_@ì¯n«ûé?P2"Açê?6÷$£È_x0012_@(N×B%_x0011_@ÿB½_x0011_ÔL_x0010_@_x001E_@©"Ð_x001A_@N©ÊK _x000E_@ø¸Ó»Ç¢_x000F_@oÒnF_x000C_4R@,_x000F_L_x0014_*R@Uð_x001B_`R@ »¬.S@¶[§À8_x0018_S@ÉgQ_x0010__x0010_R@;Ç_x0017_Ó¾_x001C_S@_x0001__x0003_HÝÖ_x0014_¤S@_x0013__x001D_HüS@¢_x0013_&lt;4S@Nr&gt;qR@aa¥hâ£R@ÒùVE£~R@kÙ&lt;?Ã7S@õ0ÑåF7S@ð
Ã"²%R@só¦_x0017_R@(öÿ©ý¤R@Æ_x0014_ÆJxS@tõÎÜ_x001E_xR@ª¬².ªR@x¥W^ÌR@_x001C__x001D_«_x0002_ÕR@C×_x001B_$ÇR@*âìU	S@e_x0008_uM+ÐR@Cb_x0005_¡9S@H×ÄÆ¦S@[YÎ
_x0001_¶S@L`5Ç*S@æ_x0016__x0001_zcS@1Â'$BS@%56ëiWR@N²ïò.WR@ðt;R@\¼_x000F_¡_x001B_R@_x0016_j3V0R@_x000C_Oò_x0016_á»R@1¤ì_x0014__x0001__x0002_GõQ@©r9Fu=S@FG*²/S@ø_x000F_Ïr*R@£_x0011_[Ç_x0007_R@æ³_x001B__x0010_Ü_x0002_S@³-_x001D_eÒUR@Ð|`ñaR@þNj3ëºR@M&lt;ö½3_x0007_S@_x000C_ÜÙÒ_x0017_CS@µ#×_x0019_ÌS@ÓºÅ~[ñR@_x001A__x0012_íHêéR@_x0019_=x_x0006_)S@5éî_x0004_Z_x0004_S@3x_x0014_ûR@®MÙ_x001D_sUR@úfx»_x0008_S@&amp;"®²öR@KfyF¼_x0019_R@3LF&lt;R@¤ëKíS@|_o NS@ai2Ðt;R@£WªÐÀåR@_x0015_[a_x0019_vèR@_x0011_Í¥ÖâR@YFÔ _x000E_ÔR@D_x0006_°¹¯õR@ÂíÁx²sS@ÅrgÞS@_x0004__x0008__x0002_t_x0001_íÿDR@S»êÕ2S@j_x001E_8âÚR@Â}¹c_x0001_ S@ÑUËÇR@M! NíÕR@ÌûåvS@l,_x0005_Î_x0005_S@_x000F_r$ä1_x0008_R@«O&amp; i,R@ìÈ0¾ZS@Y«îñR@F_x0011_½wðR@ð7ªNLS@ù¿+[ÕäR@8ºi×¼US@£1_x0007_¢oR@bæÒüÀÁR@fê£_x0013__x0005_jS@§ÏÈiü_x0013_S@W3_x0002__x001F_åR@Æ=Ú±nHR@\üé&amp;áR@)_x001E_kW5@R@Ñ¬'u_x0003_¶R@tå³ù-jR@_x0005_×îþvR@À^«?R@F_x0011_Ùi©_x001A_R@ú_x0008_1§/R@7-_x0017_ÞR@½§_x0006__x0002__x0007__x0001_R@A"_x0006__x0010_|R@ºNYmR@_x001C_?¦µÒeR@g_x000F_hÉàSR@ga*^hS@Øª4%HãR@×ß_x0012_kò×R@ÄSÜÃ÷R@õäÕaÊÐR@§_x001E_M{R@^Ä"ð #S@¶g ¤_x001D_S@A_x0018__x0002_·oóR@_x0010_j¹Ú·R@|TSúR@_x0016__x0007_0wR@N¡SXS@1_x0005_R&amp;pÞR@_x0003__x001C_q4S@Á¤ç_x0006_ÏR@ZKêÉTS@XãÒ,S@ÚÎÎ%õoR@¨zAR@aÁm_x0014__x0004_R@_x001B_ÛÙ©+ÊR@V_x0015_^JÜR@ |©òS@BH_x000E_ç«R@HòSYÓëR@_x0017_#$äKS@_x0001__x0006_d_x0011_qhøR@¡1ÃFP/S@D_³_ R@S?R@6iý¯7ÀR@nàà©bS@Ey~üÅR@_x000B_aÿr_x0002_S@ÀøApðîR@Lu]ß,§R@Æv_x0019_¸x_x0014_S@(Ùu_x0015__x000B_oS@nötÀ1OR@_x0012_Wçz_x000B__x001B_S@£$UMÔiR@Xù½½hR@y_x0005_ÎfR@_x001F_åq_x001A_÷R@J,_x0016_	2nS@Hy'n6S@ÜQp¬7R@5_x0003_H©R@Ö¥	Ü_x0015_aS@wÛd\wôR@K¤_x0011_Ê"ÙQ@Pí_x001F_ÀOR@[÷_x0008_ÔO¹R@ëì~fq}R@z_x0004_zlÿ'R@F¦_x001A_@_x0019_S@TgE=R@ð76_x000F__x0002__x0004_ÕvR@×_x0001_Êg@S@./Æ)S@xþS8¤_x000E_S@b_x000F_?YR@_x0007_¨ÿ¤5R@ý-_x000C_"S@&gt;ýöôÖ_x0006_S@
0_x001A_É_x000E_£R@3´nßlR@l.}¤ÿQ@Ð²_¸bR@A_x000F_¸_x001B_|S@ÃÔEüR@ÓõÑ³AS@h*å|¢ÇR@YØÈÍ0DR@_x0003_l_x001E_ÁÍQ@Éu^R@Äñ_x0002_rÙsR@_x0014_ùKå&amp;kS@_x000B_ôÙ_x0005_eR@ºâk_x000B_S@¢¹¿p®íR@\Up7IS@Í&lt;_x001D_øwSR@,bDs÷Q@K]G\R@(Ô-öûQS@ì_x001A_¢-HS@n@_x0016_©ðQ@&amp;úÜ#$R@_x0001__x0002_U;&amp;_x0014_5ÍR@-V²Ûâ'S@ôé¯úÜ_x0018_S@¥~9S@8it×ýOS@_x001A_5jGS@_x0004_ÿ¾_x001E_mÆQ@i_x000C__x000C_sÜÑR@³ì^_x0012_õR@Òg_x001B_yOS@b0*¤ÐR@©¨_x0013_9AR@_x001F_Ð_x0006_\ÒyR@cÐp\SS@Ýç°¾âdS@ÍÚÐ_x0002_¡S@Îå&lt;¯";R@/kc_x0006_^S@[J-ÎR@Ê÷áèR@-¹;µªR@z_x0003_&lt;/îR@í
_x000C_l_x0015_R@*ù_M_x000E_ÓR@G^xÿßQ@µbÑHzS@¡7&lt;_x001B_X«R@Í_x0008_)*_x0003_ÉR@¡ödÑÊ2R@_x001B_sÈ[îÞR@Ï5_x0018_{5²R@_x0013_+ª_x0004__x0006_2AR@_x0006_á²Î_x0003_ËR@d²:ÿR@Þ¥F2oR@ís_x0001_%S&amp;S@·{wt®ìR@´´]_x0017_ R@K8½QlR@I"1¦R@¥öÞER@_x0004_
?LS@Ë4_x001E__x0010_¾ S@.)¢B
{S@ÝÉÓ½^®R@÷=£8_x001E_S@O´&amp;_x0006_S@°¿= ZÖR@Þ_x0003_­y _x0002_R@ÑkB-^ÄR@_x0005_8µª_x0002_^R@ÐË6°¥R@²Ù¥	gS@[ð7G$_x0016_S@ß£åùR@^8bÄN¿R@þ¼uchKR@^~"ø;S@_x0007_p_x0003_ÅlS@³þ]XR@0=q³&lt;S@TBç÷_S@jh_x001C__x0010_2·R@_x0001__x0004_mS_x001C_÷4&gt;S@q[Áóî=R@î_x0008_+ØÂ«S@&lt;I´",­R@_x001F_3_x000C_B=ÌR@_x0008_­ _x0004_µR@Ï_x0005_¶5q2S@õðH_x0004__x0002_ÃR@_x000E__x0012_:^_x000F_R@íN	_x0018_S@_x000F_Wüx`S@ü6A :S@¡_x0003_ª4³R@_x0011_8°jißR@\e_x0007_vÓR@_°14ðR@üJÚwkR@ð_x001E_Ê!PR@qá7&amp;xàR@«¬§ùqR@i¿¥_x0004_DR@EùÐòR@¶d³BóR@óµÌB½R@66Ð_x0005_S@É½_x001B_K°zR@ßQ_x000E__x000C_»¸R@ÓÉ_x000F_ò_zR@Drw·Ù/S@ò?¨_x0006_=¬R@½Èvà/²S@ç_x001B_Ü*_x0001__x0004_sÚR@8£Xl
R@ü[x'µ_x0012_R@ÓÞªrh¾R@ò	¨¾_x0016_hS@wö÷­¶®R@ooÊPS@å_x0018_¤³6_x000C_S@ÚÖ_x0017_ï:pS@]ÄÅìÏÃR@ÆáÝy¤ÍR@7´8÷~8S@¥¡ô?TåR@E±±c¨_x001D_R@î_x000E_±²4.R@OòÔ¾ì_x0005_S@\Ç_x0003_bcR@_x0015_8è_x0018_ÝR@9ê1ìHR@¿­Mt|R@xejÃÀ:S@Sàª_x001A_R@WZÇú³µR@_x0013_»3/:ÙR@¡ÍêIûR@0_x0001_'a
S@N{1O¯R@ú_x0002_Ã«á-S@x_x0012_/ÉR@w±S@wZÆh~R@»(²ýzqR@_x0005__x0007_¦ ¼µ_x001D_ÅR@Aê_x0006_?_x0008_R@é_x0002__x0003_"R@g_x000B_Þrå¤R@W_x001E_\`è"R@_x000B_TíÎ\êR@Þákî_x000F_S@é_x001E__x001A_ÑONR@ú ÊÉ)ÛR@½¯¸¬©R@d_x001D_÷Æ%S@É^èîã+S@â_å_x0014_C_x001E_S@rjºX_x0014_R@¡&gt;¤0vS@_x0018_:#_x0001_LJR@&amp;.5¹g_x001F_R@kM×©ÿR@ðG_x0010_&gt;ûáR@#d¤ËR@_x0017__x0004__x0012_
t[R@÷Àª¡£ÙR@_x0018_g³"¤ñR@eä£R@é_x0006_EvºÑR@¾t|A¤çR@.¶|S@ß&lt;Ä_x0012__x0017_S@&lt;_x0002_¸Ã"sS@(àªq\S@_x0004_Z³B;_x000F_R@õ=lv_x0002__x0005_Ç§R@á@è_x0004_S@dXùXR@´òròwR@_x001C__x001B_0ÖáR@Nñ8ouR@®dêî7R@ØÌ_f_x0008__x000B_S@cÀx_x000C_ê_x000F_R@¼cW_x001E_TGR@ü0(ãL_x0001_S@¸ä3Û}S@÷Û=êuS@L]véwúR@'_x0003_ú_x0005_R@TL~/ìüR@_x000E_Ìöd_R@p_x0007_ï5_x001D__x000E_S@SÿK]R@(ê&gt;¸4R@~ò_x0016_8%çR@ûÇ×"cnR@0±&lt;_x0016_[S@CXíXFS@ _x0017_ô?S@_x0014_ýA½yþR@ÂÞ,§ÅMS@3ÉÛéúQ@r
C7_x0016_S@ÖPÈ_x001B_S@ªR³^.R@õÐ\\ëïQ@_x0001__x0002_«|qå±S@8Sî_x0017_R@gìDÛáÂR@V¹	Ü JS@×¨R@q_x0010_aO¡_x001C_R@{»_x000C__x0004_YS@ièY3S@o«ZR@ð³Ûá¨R@´jé)y1S@óonýLR@_x001C__x0002_~ÁýR@_x0018_ûä*(R@x_x0018_9_x000E_yR@¸__5S@ô£ïª_x0003_S@_x001D_k}ø#1S@_x001E__x0003_JNES@_x0016__x000B_êeu^S@qj#L$S@ãÁBR@»Ëò_x001B_&gt;R@qì_x001F_ÉÀ_x0019_S@_x001B__x0019_.®ÁR@Ëð¹Õ_x000E_'S@½YýÓ¾¢R@¶_x001A_ùW_x000F_S@É°J_x001B__x0012_S@îò¸VS@GÖÏY_x001E_KS@¸l$_x0003__x0004_DS@áÒÏnºR@VúÐÑ*R@lü+D8_x0002_S@_x0005_¦}_x001C_°R@/Ë_x0005__x0001__x0011_S@FYMÈkS@A³Uy_x001E__x0003_S@&amp;={l¤¼R@Ùñ6À"S@ÏëuíÅR@Éâ&gt;9}gR@¬Û'£ríR@C½à_x0007__x0015_S@p¿¦qNTS@JaõòXdR@Rq`É«_x001F_S@í2%{0DS@7§)2EêQ@_x0017_Ñ_x0013_AØR@®/P°ÂR@	A~qS@¦m_x001E_EÆR@SeL×±R@kà_x0007_¼.R@b_x001D_Þv´¡R@Â¦ËlrR@dÇ*]öR@Ì_x000E_)Aq!S@×1_x0012_N¨R@h_x0011_ë_x0019_½R@öýÄ,R@_x0002__x0003_Â¶Íµ·ÉR@A¦0¬²R@¡ÙBâ_x0006_QR@|5Þ¶R@Q_x000C_Ð1&gt;eS@±å¡³h_x0010_S@0«NÚÜ_x0012_S@D_x001A__x0012_¾_x0002_S@­£Nù'_x0008_S@Ë9O§é­R@ÊA_x0016_QtYS@_x000E_MÌî£°R@u?ðR@ý_x001C_aùaÈR@ßÉýÆúáQ@NË	m:%S@:@_x0016_iÏR@_x0001_ç ²ÓãR@3_x001B_¢_x0018_,ùR@£b__x001C_PR@ _x000C__x0013_´æR@01\û@sR@)°çÉí_x001A_S@Ý¥'/_x0012_ÁR@aÃ_x0003_$ß^R@{R|_x000F_ÔR@Ë£ãê9R@ í!³f¡R@ïKi]¤,S@»hÁ½xRR@¹$_x0015_¾ü¹R@ú_x0018_8©_x0001__x0004_ ëR@`Iß8×R@_x0013_µ=&lt;?S@NhkûétR@_x0014_LBìb*S@BÀ²RLR@¸ÕK´R@Iþ¥_x0006__x0006_R@í©z0°Q@/¿èR@v~_x0012_XL+R@¿ø_x001F_fÁ_x0011_S@ G_x0015_ðR@ú8B¼(?R@üÜûnëR@	L@gþQ@ª1¸¸DÒQ@2DhèQ@Ef¯×Ä¦R@ZÄYÀæ¾R@*-ÿ¾øÛR@ åËCÌ¿ Ï{9´ü?S_x0011_Ì)_x0016_l_x0008_ÀØz¢Î_x0001_@ä¼&lt;_x001A_j_x000B_@~~Y_x0003__x0003_À_x001C_²åÔ7_x0002_Àpã|ùò¿_x0001_Ôf_x0007_zÉ?X¯e:L»ä?_x0001_Q!_x0004_ÀTç¿_x0003__x0008_/*!Zã?_x0003__x000E_´á_x0004_:? Ô^.ËÆï?oÆå¶îâ?"2Ùô_x000B_À_x0010__x0006_åbî_x0003_@°_x0010_`S²_x000F_ô? ßq¯tL_x0007_À ¹_x000E_¿M×?8¯«Ê_x0001_@ -½=_x0002_¬ì¿X8#¡_x000E__x0004_@0;õ_x0003_@¬ù¾oËó?lp"Å²Cú¿ú&gt;h­&amp;_x0002_ÀÒ®%äù-_x0010_@ É_x000B__x0013_«õ¿}ÂÆØs_x000C_ÀP¼Ló_x0005_Å_x0002_À$6Õêâv_x0005_@ì¦üÑ_x0002_@@Ó&gt;íé_x0004_@ð_x0010__x0019_ãþ_x0005_@°@Òÿ_x001B_]Ö?PwnÕZ
ÀÓ`ëC_x0008_@_x0016__x0010_*@_x0005_@ JÁéú?&lt;XM&amp;7Óñ?@_x001C_xõvú?_x0014_S£_x0006__x000B_íö?àóív}Ê¿P÷_x0012__x0006_O)Ü¿d}l0c×ÿ¿àTIúAÅ¿fÕòöë_x0001_À0K_x001E_7m_x0004_Àì¾µx _x000C_@è_x0015_Io¾)ø?_x0010_*9Ñ3Ñø¿Z_x0008_	Îâ_x0006_À1ñ
\.Ë_x0011_À0D¢èÒ_x001F_ã?
ÚJ_x0013_É0_x0005_ÀFêØ¥_x0002_@@W_x001F_Õ)è·¿Àït_x0007_ÀÞ¿&lt;¼»=_x0005_@¨Ú?_x0002_©oæ¿x¿.	_x0015_ó¿Pñ?='$ò?²í¸ÒJ_x0002_@H_x0005_êG-ª
@`Xq¬¬1_x0006_@à{w÷ÓE_x0002_@_x0006_ÀIòX_x000F_@ttºuÿêô¿ô0$ò3£?\ñû­Rû¿l_x0001_d[!_x0003_@°aåB
â?J_x0005_Ø¹f_x0006_À_x0004__x0005__x0014_YF§¤_x000B_@ Î]KôÑÁ¿!B	&lt;©Î?¨Sú3_x001F_pô¿_x0018_¼ÁvRÌ_x0008_@èW\ö[Xä?_x000C_vra_x0016__x000B_@_x001E_Ãs³Ã¿´ÅÒ\p_x0003_@_x0004__x0001_¯HfÍ¿Ìý_x0018_à[_x0007_@Pý_x0011_¸u_x0019__x0002_@hî&amp;tî?ì_x001B_Ó£µö?ìóÚSö?_x0004_mæ·¸_x0001_Àðð.?ïuñ?Ä¥×â/ò?HÙÄßÖë¿Pò_x000F_ô=è¿@tÃÁ.Û?3yÞí_x0006_@Âû_x001F_#·?Bê?	_x0003_@Ð
6eýø?Ôôdòý¸_x0003_@@]´$Ñ¿HÜ^»¡¼û?dö,àþ¿À÷_x0001_Ñºjû?p-Ó`ì?`@
_x0002__x0002__x0003_¶×Õ¿9B¥þ/ó?_x000E_ò½°¿°_x0006_À_x0002_¸C_x0016_f½Å?_x0018__x001A_&gt;±7æ?Ð_x0004_n+,_x000B_À(!êÒMô?_x0018_k*à&amp;1_x000C_@_x0002_*Î½|°¿¤öU§Á
@PÈTûñÿ?à_x001A__x0018_4ý_x0001_@,_x0017_]%[÷¿ð_x0001_m½´ã?_x0002_ïx¢¶_x0007_@J_x001A_Ø¼_x000B_(_x0010_ÀØêí×m»_x0005_@Ü/Ï[tò¿ÄÉ?ÆIûô?_x0008_¥_x0013_Ã4_x0006_@ìä_x001A_Æ_x0002_Hõ¿üEL¯ü¿_x0008_Tb¼*n_x0006_À_x001C_º¦v_x0006_ý¿Ú)Tù¿¢X,`#_x0002_À8¸m}dé?È=wåcò?4á_x000C_Ñ¿Y_x0001_@»çÊã9	À .32¤Õ?9¥Ð)Èú
À_x0003__x0007__x0010_N¯C_x0008_uÿ¿H!þ¦½â?Ï_x0004_©Çæä¿|ÒåäØ_x0005_@8ºÛå_x0001_9ú?HI¦hFZñ¿n_x0008__x0013__x0016_S_x0011_@¨_x0010__x0001_¤Ú4ç¿È_x0003_åôâ¿ÌÚ§Ö5t_x0008_@`#a5á_x001B_õ?#\ÊÉ¥¿_x0006_l6Mo~_x0016_Àd5Îëvn_x0003_À_x0010_à_x0004_OÁ_x0001_@_x0003_uÁÓ_x0018_;É¿$-m&gt;zg_x0001_@°_x001B__x0005_KB_x0019_ü¿9m%_x0019__x0007_@ÐÁ}_x0018_v]_x000B_@Ì®_x0016_oú_x001A_÷?_x0014_ºK=ý¿	6´þ?_x0003__x0008_SÌ®_x001E_ñ¿_x0008_O9ÓRnê¿Àw½,p_x0002_@ÀÒ·_x001B_cL
@dç;Ä_x0004_@¯ÅKÊæ?t©Å&lt;_x0008_ô?p_x000E_"*8ÿ?)}Á&amp;_x0002__x0003_Øn_x0005_À4½ÈÐr1ö¿®±ä,k_x0004__x0010_@àcÞæSQ÷?8â,¨lé¿_x0002_°¬R¾ò?àH ÇÎó? GdüRëû?¨_x0010_J_x0019_\aó¿_x0015__x0006__x0010_@©¸_x000C_À_x0008_è_x0013_ø?(_x0017_ãRÖt÷¿0ü¶¡_x001C_Ü?ø_x001D__x0008_,ê á¿§ÏÏ3A_x0001_@ Ì	}_x001B_Ìï¿èyt¼É=ä¿óù04þ?0¼|$,!ê¿@«JUX_x000B_À¤ì}çu_x0004_@_x0004_»cMòzô?_x000C_³Èùþ|_x0001_@øÏÿò_x001A_û¿´-ØÚ@ò?°¤¾üúã¿^L)vÈu_x0010_@_x001A_Å­ÐY_x0003_À/y\ø_x0001__x0001_@µxÎ]T*_x0012_Ààå¸û(¿Í¿ 	=¶_x0015_
@_x0007__x0008_ìihN
ñ?¬Â½!Àý¿ä^?0ô^_x0007_@_x0010__x0010_`·à¿é¿ø_x0006_bcX®í?¤©á"_x0005_@`_x0008_Lº_x0016_Ò?àö_x0017_Æ%_x000F_æ¿0à@W!ýù?,_x0001_IÀ_Ûö?Xê)Î÷_x0005_å¿_x0010_Eky·ò×?_x0007_Å3q­n»¿°	#(ê×ð? 5h_x0006_@L^N_x0004__x0014_ò¿&gt;éòW¤_x0010_À{j¿õ?_x0007_¡_x000B_!P²¿îw¼,uH_x000B_ÀØ}Uõ_x0002_@_x0007_XMI¿ ÄÌíKôØ?¤¼é.û_x0013_÷¿Ì1$»Zzõ¿ö]ÖºMe_x0002_À×»ë!#ð¿_x000E__x001A_SÛ5
ÀMP¨ÄÃ_x0002_@&lt;ì&lt;è_x000B_@p÷Ä_x000B_[á_x0003_@ÈÜv_x0003__x0004__x0006_©_x0008_@SwE8å?ÀLRÒ*Zý?@_x0014_ÑbifÇ?Èz·Zz®í¿Pö&gt;_x0007_@@Jèg,ù°?p_x001B_µêX¦á?h_x0011__x0003_¥ £_x0006_@x_x000B_ñ_x000E_kþ? w_x0006_!_x0016_¹å?_x0018_ÕÞèu_x000C__x0002_ÀÐx«S Ñ?¨æÓ_x0006__x0001__x0003_à¿8mS(îç? ­BÚèÌ?ÞB%2#ë_x0010_@ì_x0004__x0007_=/Ó_x000E_@$_x0002_«_x0004_Ì_x0011_ó?ð7kºmùþ?4æ²R¦N_x0008_@0|_x001B_ºIèç¿&gt;_x0019_Óù¦¶¿à£_x001B_(_x0008_@ ïÄ?ä_x0014_°?)	@ÒÖV"_x0005_	_x0004_À-_x0010_·Sp±_x0005_À å_x0013_#Ï¿¶gßlIù?xð.í/_x0012_ö¿Ø_x0019_ø¿_x0001__x0006_¸¥1 Aà¿/sCÈ%¨	À`eGt¯¦?À¯Yr_x0006_@¸9ì_x0014_Juá¿P?
`_x0011_Üì¿¨V_x000B__x0011_gFã¿Le£;ë_x0007_ÀÐàL_x001D__x001D__x000C_â¿ð¥&gt;|®·_x000C_@²ã¬4X£_x0010_@àÖê?+±Å¿Ø_x001C_èe_x0007_îí?4_x001D_û_x0010_¦_x0013_ÀÌ_x001F_FG(	@ÀØáS¶À?_x0001_U¹l¼ñ?_x0014_û(_x0002_LYð¿_x0008_k1c÷?8_x0003_u&lt;+_x0019_ò¿Øàç_x0007_·dí¿Ç|L_x0018_5_x0004_@X¸£·ëð¿èÄ¯õG_x000B_@ È
ú³_x0010_À¹oö_x000C_ø?_x0005_ÀBèb7§_x0004_ÀPmíÌTæÚ¿ð&lt;U_x000C_Ê÷¿_x0001_Xuy?hü¸_x001A_f_x000C_@(À­N_x0002__x0005__x0014_2í?p^·²
Ò_x0004_À(ô_x0001__x0012_¯_x001A_ë¿h×0wmõ?ø_x0006_ _x001E__x0012_¦û?ö°Z/_x0016__x0007_@Tì_x0016_:o_x0001_À£í_x0001_Ü¿àÃ_x0007_É:ÌÝ?Ð£*|Ýý?ø&gt;R»hï¿ Å$ÂYAÇ¿ÈË_x0013_vû¿àcèúÆÓ¿8zmùxÒ_x0002_@4Ø·ì7S_x0003_@yJ_x0011__x000E_å_x0005_@°¥g_x001C_Ý¿ØìJP".ö?_x0002_Vtz¹ÍÂ?TÞ	_x0015_'_x000F__x0006_@Ð°ûb_x0011_Ø¿ððv3?·ó¿8»_x0014_°ª_x0002_@_x0010_¡DJF\ç?PXGõuÔ¿xáÏ´_x0006_@¨¼,Ðæb_x0001_À`­lf÷)×¿(\P_x000B__x0016_=_x000F_@äæë×ø¿¨ÎÈ/(ê_x0003_@_x0002__x0005_àtÊ\¤_x000F_Ò¿@ü§}?Ê?_x0014_»_x001A_µòYþ¿xsv³p_x000C_	@_x0014_½Ïæª_x0004_@èL_x0004__x001D_Z¡_x0001_@ ðLÐè? q_x001A__x000F_¸ë¿_x0002__ _x0017_$à?_x001C_
$æ?t5?È_x001A__x0001_@à¯Ð%ê?_x0002_Ï.Ò{á_x0007_@Ø0bqð÷?â_x0003__x0008_úÎ_x000F__x0011_ÀÌSØÆ¿ô?_x0002_ó.¢ð¿À_x001A_£1íú¿Þ²4w;	Àhä¸ÓÞUù¿ør|üâþ¿ /ÓÃ_x0012__x0013_ì?0_x0016_·z_x0007_Åâ¿_x0002__x0013_¹M_x0011_8û?_x0002_vÎµsJ¦¿`_x001D_=µ&gt;øû¿\)M_x0014_Ã,_x000E_@§_b.ð?¥4VH¨ù?¸S&gt;:&gt;î¿Ñîê?ÐYd_x0001__x0005_Ë³ø?v1l@_x0008_À_x0001_Érø8_x0004_@_x0018_æç;ù?»³
Íó¿pº^SÙ?ô¢ÍËê?°_x0002_Ä¬_x0003_ÀÄ»^_x0012_¨_x000F_@Ãrëb(_x0007_ÀXÑC»%X_x0003_ÀnðÈý_x000E_ÀÜÞú@¥_x0003_@æ_x0017_ÚÒu_x0002_@¿ûp_x0005_ÀXy0¨nÜó?ôö±®ãÿ¿0Bßè£_x0003_@_x0010_E·o¹Ü?x¼_x0007_@t%¬ÙÄ	@à$S.@å¿@z ÌI£î¿ØV*É»¼_x0005_@ðkL_x0005_ú?èÒ_x001E_Fü?@¡__x001E_ô¹?ÈÄ_x000B_E2à?HU³$'ÿ?`Õ:¨vÏß?×"Ãb)_x0006_À&gt;_x0012_Á_x001B_Àk_x0007_À_x0003__x0005_ÀèQvÓ?°¾àä²ÈÙ¿ÿ_x0015_Ò!ø¿_x0010_|@¤÷õ?è3}ºaü?Ø_x0018_*§É÷?X¡1yiø?UÔKÔ¿¿Ì=êkI_x0014_À47_x0013_#8é_x0001_@ø_x0004_M1\Àì?8ôÉ_x0006_ú¿$õ¦K._x0008_@ðu¶Ú¥	@_x0006_È6,¯_x0003_Àg_x0017_aµ_x0013__x0006_Àp¨:o_x000B_ý? ý5©Å&amp;ï?8_x000C_XÖW_x0018_ù?_x0014_ëZíD_x0004__x0004_Àà×_x0002_1ë(Ô? qb_x0011_Só?_x0003_Ñ2Ò¶AÖ¿X)36ï?`¨@UªÞ¿ÐµZN·_x0003_é?àcP_x0006_èØ¿ÐøÛâ_x0012_Ò?à5b_x0006_3ü?Hãü7éëï?X*M&lt;Ð è¿_x000C_®_x0008_ù_x0007__x000B__x0017_£_x0011_@¸5Ôr_x0011__x0001_á¿°O»Õ_x001D_Õ?¨¿¯_x0014__x001F_Àà?x,åië?_x0010__x0011__x0015_¨ju_x000E_@ì®§¿x_x0005__x0008_@_x0010_nºp_x0016_Ë_x0004_@hpó3è?_x001C_	_x000F_A$R_x0007_@ ´©_x0012_ðÓé?CÂk-Ø_x0006_@úïwgYK_x0011_@xÙCÇö¿àRËmgü_x0008_@ÜþG¸e	@8·_x0004_âoÿ?È7`ø&lt;_x000B_@_x0014_½¸_x000F_£_x0005_@_x0007_IÎôÅ_x000B__x0001_À_x0007__x0002_¢_x0001__x001B_½?_x0010_ü;ß{Þ?à¿C+¶g_x0004_@À¥g+¿?ÌÛÎ_x0018_ã÷
@_x0008_VãA"þ?hy¬WÝù?0]Y_x0011_V÷?à_x000B_þ9g©ý?¤K_x0017_Êã;ô¿ØoãfÒÚ_x000E_@²=Rà_x0003_À_x0004_	ÌsNÐChñ?²úE*c_x0010_@pµ_x0005_¥Äíð?º_x0003_0Å_x0012_@Øq¿t_x0019__x0005_@øÕøq4qõ?0_x000E_£ùÙóä?|Ë9üË[ö¿x¤_x001C__x0001_mü¿6'Ì»Úþ?_x000C_/PÇ +
@_x0014_W°êÞñ¿^Ä_x0013_éØ_x000F_Àçô¡ùü?Ä¦_x0014_cö#_x0004_@ä¿_x001F_É4j_x0006_@ø`ª_x000E_³_x0008_Ààª¹_x0013_NPÎ?`2 !ë?_x0005_àg2_x0008_c_x0011_À`Kñh·_x0007_@:_x000B_M_x0010_ÑH_x0003_À_x0004_ ÿÌXçÒ¿\°_x0005_pòñ¿¸´Ò{_x0006_þ¿`_x0002_¡é©¢_x000C_@ÔÃãQð?ÓîÅ7Vð?`Rh:Ñÿ?xúÌÒ®ç?0EØI_x0005_	Ý?_x0004_få|_x0005__x0007__x0008_r?:¥î4²_x0012_ÀôU;3äù¿@Cõ¹:eî? _x0008_òÖ_x000E_Õ¿_x0008_Mì_x0016_|Ôú?Lê2®îô¿0_x0005_ª¤%#_x0004_À Û£­_x0003_ý?Ç§9vò_x0006_Àä__x0019_­¿ã	@_x001F__x001F_YbR:_x000F_À@_x0019_ _x0003_´?Ð)c;_x0001_ÀÀ_x001B_ _x0011_]Ð?(_x0001_§Ý_x0014_tá? _x0002_{s­öÙ?0_x000B_w¼ÔW@Z_x0018_ZÜÿV@."¯W@®))¼_x001C_W@µ×_x001C_éuW@5}æ÷W@#_x001B_õÉ{W@súî_x0014_W·V@2°JmMW@ºT=jW@_x0014_ðz¨µW@ôuGj\W@_x0002_Ó_x001C_`óW@è_x0014_½WX@£Àª_x001E_W@_x0001__x0002_ÃD_x0013_P_÷W@ÿEÕÒ_x0017_ºV@MÆ¯ZÿW@{Fe¥9X@Áäi2å1W@Á_x0010_°W@_x000F_×øu·W@3íX_x000F_(X@èÂ{ÖåW@±î­$,OX@l?YåÙW@lOK¯_x0006_W@Ó!ë¹W@nUN.ÕW@Óuõ_x0011_$W@î_*D×V@_x0006_À_x0007_ßçW@M=Ã¼éîW@ÃW¿ÍþvW@_x0015_¡kfÈ±W@i_x0004_åôª?X@_x0012_wí:]W@ãºYPûSW@ÿ¤È_x0013_¾6W@½_x0003_b_x0001_¥ÂW@ué;o_x0018_X@ìm³_x0003_µãW@ÔD[ý3W@|MHrxW@!xxÀ´ÄW@È_x000F_Rw¼W@_x0007_ìå!_x0001__x0003_È=W@O}r_x000F_&gt;W@_x001E__¸ýW@4bÊêW@ñ$QÖpßW@_x0003_S(zsýV@_x0019_îa?©W@H')7YW@R_x0002__x001C_'«W@X¼v_x0019_±V@M3s_x0012_ôW@Â9w½,X@20_t.X@ªÚ~ì%³W@öß_x0016_UãW@ÝÀÊ_x001F_+W@_x0006_.NxW@pï_x001C_mW@³_x0015_CÓÝ_x0014_X@¼üÿ&amp;KW@dÉx^zW@hÓ×-òW@3&lt;!¡_x0013_AW@"hÜÄ'W@-³bH*X@_x0016_ÀñÐÞV@­Ñ©¾_x000E_ÎV@Á5åW@_x0003_£bÒäÄV@fÜ_x0016_åV@¤v_x001D_YÙ¡V@¨÷{ðLW@_x0002__x0003_N_x001D_ÉW@fp+rÙV@4ÿ+p½V@KLg_x0005_­ÓW@·T_x001F_þt¯W@t_x001E_8d(%X@DNu_x0013_ÏW@_x0011__x0007__x001F_^W@_x0016__x0001_Ë_x0019__x0016_W@_x0013_gèKÕ¿W@³çÃó:¹W@giR_x0006_wáV@q/_x0016__x001C_ºW@b_x001D_²ÞTW@÷'ÞH&gt;HW@WiÊ¬ß_x001C_X@£½`_x001F_yW@ä÷Vv~_x0013_W@pz¤Ûù_x0004_W@Ö&gt;bwÆ®W@T®v_x000F_W@%±õ·ëW@:3C_x0012_lCW@¹_x0016_eåöÖW@_x001A_IÕ¶ØÁV@"¶_x0012_ÏÒV@mS.ÛäUW@P¯Öt_x0010_ûV@ìíL'_x0013_2X@Ë¾xóäW@ôíü_x0006_ÆV@_x0008_^h	_x0001__x0002_§ÕW@ùl¤îËV@+_x0007_ÞÿêV@hôÇõW@_x000F_¸§W@&gt;4oîÃêW@__x0003_SW@_x0019_¥:¥NW@BbÛxzW@ºª:qW@-nÆÄÚV@øL§M_x0010_ñV@B¢ðJ,!X@Uãö"ycW@_x0001__x001E_YÃn_x0006_X@Âä_x0007_ÞjDX@_/_x0007_µ­W@»ë=d¿%W@¶ÐI§AX@XX&lt;W@_x0014_¦`ë@ËW@[~_x000F_áüV@`NË}üÛW@!§`¥V@1_x001A_áé8ìW@¿àT3#X@_x0006_Nô¥~W@æºó_x0018_OW@&lt;ê	áW@øÇ+ë[BW@÷ßÓÑ3ÒW@²NÀoÒ@W@_x0001__x0003__x000B_å@_x001B_X@_x0002_DÄçV@ú1_x0005_wØºW@¨}öúW@_x001D_ÊßÐl¡W@Ú,_x0005_ÊuW@-_Ç»¼¤W@M¼~CúW@_x0014_rP6½ÖW@zI±_x0002_ò_x0017_W@­dÓM7X@¨¦Ê_x0006__x000B_X@¯WÜ}_x0011_W@§_x000C_6üñV@ëáz_x000C_]¨W@µ_x0017_ä:lIW@R)Ý_x0014_¿W@&lt;³ËÌ1£W@7îÌ¹/X@×?"_x001F_ñ_x0011_W@²K_x001C_Å_x001D_}W@JEæCÛÐW@?)ñ~_x0012__x0016_W@Ý&lt;®ÖÎ.W@M__x000C_"{W@Ê B_x001D_3W@_x0001_ýÈo&lt;W@)èùêµ®W@(À¤ûÔæW@Öò$WWW@lÚ·$ÁW@Ïñë_x0001__x0002_§§W@ß,b-*W@?¶_x0002_W@¶Aç_x0002_¸W@ËnÉq(W@_x001E_n$9#W@/ÃSüøV@_x001A_ÂÃÝ_x0005_X@tr_x0019_qW@¾8ç½ýW@Èl_]ÌéW@A_x001F_~8aÒW@POÇìAW@Ç_x0013_¢2ÄW@êSyr»W@=_x0014_A¶Å_x000B_W@ÕúËjW@«ÛÞþHZX@&lt;ÙTÛW@éïÁÍJW@Ãd÷=[_x0003_X@ÙÞèûW@³ÎY_x001C_uW@òYTô_x0006_W@¤Ì°âW@@_x0012__x0015_á_x0019_W@$	ä÷;,W@_x0013_áÑEÔoW@úÕ_x0010__x0008_g3X@V©Â0W@_x000E_Ú×è+_x0008_W@ÏN¿,_x0019_lW@_x0002__x0003_Ñk"ÒÇ¸W@nO_x0019_Ê_x0010_ÉV@³U}:/_x0008_X@üÐ3êL_x0001_X@µGæ`m&lt;X@#½|NñW@Qüõ_x0016_tW@%@7i@KW@[Jf1`X@Ó®þÉlX@ZÒÇ_x000B_W@to¬
X@
¿@Ä¦W@|ñ/_x0007_W@ðTG_x0014__x0018_ªW@&amp;;»Í¤lW@Qå:²!W@ê.^,b/W@ É5IiW@qe°_x0018_W@Ù_x0001__x001E_Xs;W@P_x0002_)4ÿW@ÿ×AÂ	NW@_x0018_Ã¢QlàV@òp_x0015_ró»W@dðÛCÚ+X@7õáW@bC¬qÈW@ù(µ_x0001_áW@YÖ2ÙêW@ÎC_x000C_AA.W@_x000B_Zh_x0001__x0002__x001F_ÃW@'7Nã¿yW@ù-_x0005_ ·$W@b¾ÃÔü`W@¨jõùûÜW@_x001D__x0011__x000E_niW@ôßJáh_x000C_X@ù_x001A_3_x0013_êW@_x0001_¤Á9÷&amp;W@;-«W@®ÍiB_x001A_ÉW@,¿n_x001B_2ÌW@oõ±Ù^6X@;¢ïñ´W@{:_x000E_F	W@d¬¹hW@_x0016_&gt;ÁeÚW@ÞÞÞ_x0010_eW@SW
X@ÊÁ_x0017_wæV@ÙÀbJX@2^èk'_x0010_W@¼x_x001B_U­ÔV@¶&gt;¦¤_x0003_W@_x0002_bÆDQW@¹~*:W@ü}£¯V@_x001E__x0011_åo:"X@HB½ÅW@}NVI(_x001A_X@U)¿NW@rÄ8 *W@</t>
  </si>
  <si>
    <t>d2b40a2ce8780e7f71efb33afaf21833_x0006__x0007_ÅfË2_x0015_W@¾jaG½}W@_x0002_SÄ_x0002_;X@ì¼\Ót1W@'(»fÖ	X@6Æ_x0006_£:W@c©¤t©ùV@¥ÁiÍNøW@L¢c_x0007_­W@RmäIl_x0005_X@xu¦ØÇW@ _x000E__x001E__x0001__x0019__x0002_W@ìÐ{Å¤ÍW@ÖwÄ7ãV@p¡Â½_x0007_X@G«h­ñPX@¼T^PÒÌW@¢ì85Û_x0011_X@=ùæ{_x0004_X@Ú£3@CwW@ ×GÊCW@|_x0001_å¥W@¡²¹_x0003__x001F_dW@}Ï_x0010_Ê8ëV@òÅXÏ_x000C_0X@ËSÄ[5W@¬z6Ï nW@T´AµÌW@iOxàXW@Ö!_x0005__x0005_:W@fuÞÿ1W@åÒ_x0017_W_x0003__x0006_Ý¹W@_x001D__x001C_ñW=&lt;W@dn?X_x0001_tW@TrS2_x0015_X@3µQ­VW@8äí¦ÄðW@ Ñì_x0002_»aW@à3+\ÙW@-ËÞ_x000B_hW@¡e°oM?W@_x001C_¶
ÝV@Âô'Ì¹ÀW@_x001C_­îÛpÑW@_x0002__x0010_¸¹_W@4_x0003_àÇÏ¶W@§[_x001A_¬äüW@_x0004_¶_x0001_âW@h0ùqfW@_x0011_±8_x000E_¾EW@tÁ_x0010_4d¾W@_x001A_aÁTóFX@A3ý"bW@ÿ_x0018_Ý_x0008_/ËW@Å+^Ë-W@`Ø_x000F_-_x0018__x000C_W@_x001B_°þÖCW@Érä¥ô^W@_x0011_á9_x0019_fW@²ó_x000C_¢&amp;ýW@]_x0005_þãv_x001F_X@q:ÕÞ_x0007_oW@¬½2æ}¢W@_x0002__x0003_¶m}¡ÆW@F£±ÔN4X@_x001A_a_x000E_ß_x0007_X@­hî')õV@s_x000F_IÑF&gt;X@#_x0014_ZB_x001F__x001B_W@iÏP}b_x001E_X@Úz^uæ_x001F_W@|DìãLÇW@êyâ@¬bW@q_x0004_jq_x0003_sW@_x0003_7_x0001_±SpW@÷õ_x0005_)´W@*O÷_x001D_r?W@p
&amp;Ch½W@_x0010_u¹_x0019_Â_x001A_W@Ôä_x0013_X@ÞæßdúNW@È_x0014_h_x000E__x0014_4W@ç:î»_x000E_W@j_x0019_²àW@_x000F_¿1ÒZW@Ò·FåÏW@ÆÒ_x0011_»_x0003_W@Eæ_x0004_t0PW@X_x0011__x001A_hFW@_x001E_ÚpÏW@Äp_x0016__x000E__x0011_X@TZæÈóV@öË)yx\X@"¢¨ÖãnX@0ùvÜ_x0004__x0005_¨TX@_x0005_íñtW@_x0004__x0002_|ÇW@ß¬_x0004__x0002_KJW@$_x0017_@XôW@K6Y²³W@,;_x000C__x0002__x0014_¤W@_x0010_Fâï6_x0001_X@_x0017__x000F_rW@!4ºMmHW@óÑÜ³ÇW@HÕ-7×W@1Z¹j#
W@(4_4¨W@:J_x001C_RW@K÷Z"W@³ÏM0ZW@¢O9eQW@ëØ	W@Å[&amp;_x0002_o`W@s?Ð+WW@0_x0006__x0005_u^ÀW@6ûÙòW@´_x0015_uÿ©W@ò
ºTW@û&gt;.qHX@!®ÏRËW@é$:_x0003__ÁW@åðëp,W@«°_x001B_È_x000F_W@sÓììÅW@_x000B_Qa_x0006_xïW@_x0003__x0004_ÒÉÂMÎ°W@½_x0014_gìÉÐV@¶+_x0017_XÓW@ÆL,ÇJ²W@Æê¡zWW@îò'ÿX W@Äj(ðW@ÛÑÜKC±W@·GÁ:r¢W@×:íW@Î£³èýíV@Þs¸ÎW@²÷ÞL
W@þ;_x0002_ó_x0013_W@ÍV_x001E_PÜW@J_x0018_7_x001F__x0019_W@® ßW_x000F_ZW@1ñ¸¨fGW@;_x001A__x0013_*ß_x001F_X@Y&amp;pa~X@8_x0004_	EöW@yëdCð_x000F_X@_x0001_ø__x0008_íwW@_x0001_É+AÀW@¼9úÐ&lt;W@Ë÷ZÞ_x0014_W@Ó ¤¦W@_x0003_
oO®QW@V_x0019_É_x000C_VØW@±_x0006_È9¶W@#¸_x0013__x0015_deW@$
Ï_x0001__x0004_§¬W@@ø¥z_x0002_W@G_x000F_;·ü8W@¡UwdX@_x0004_ñú?"&amp;X@'ßD¢_x000E_X@C,¦HnW@jÆiwÚÉW@@Dª_x001B__x0017_X@=wm³_x0012_X@ÛJ&amp;^W@_x0007_ØÊYJXW@èW_x0016_·ÃÍW@Z½%EW@ª ïNþV@Ûû©ñøÝW@Â_x0003_¤5ÉW@¹ )ÖW_x0002_X@v´øÆùW@	pîÃrW@+_x0014_EW@\áÛX¢W@6½Ñ-õ(X@&gt;_x001B_ÑûøfW@_x000B_dI£W@ÁÍ~Ó¥_x0001_W@_x001C_¢_x0007_©XDW@KL&amp;|ý7W@ã_x0006_^qÜW@;¶cÀ´W@£½ünî_x001D_W@°Èi^7W@_x0002__x0005_j«|__x0003_éW@_x001C_¢¢_x0018_uqW@§»û6ïV@Zëàs{_x0017_X@ARq1º9W@¤BmêI W@ª_x0001_£rüìW@«ã4Ý«W@¨_x0013_ÐÓ2OW@°V¬\ø%W@2;Õ_x0017_d_x001C_X@ä"ÿW@Õ/Î:kW@â"LIîW@w'Ùä^W@W_x0017_°_x0001_KMX@Æn
@[W@ó_x0014_vüV@®Ôm_x0002_¥W@ - bW@9P*7\W@ó¯Lï¡|W@¢øÍ_x001B_Ñ÷V@^_x001A_?W@¤qMqþW@²I_x0015_©¦W@$°q÷©öV@?|ÂTÞW@_x0008__x001E_°+)W@ôÖ_x0004_*ÊW@Í_x0019__x0001__x0001_bìV@°çÜà_x0004__x0006_g°W@*ë8QPW@*ç3ÊÌ5W@}}dèF_x001C_W@OK=XÌ W@_x000B_HWoÂW@*y.ú_x0015_¾W@ò½úÎßW@
#_x0005_SåW@ð¾ÑÁÇçW@½&gt;ý[LW@iÁ'²*W@ÆïnÀ W@ _x001A__x000C_?}e_x0006_@þùkXA`_x0002_@øV`F_x0019_Y	@Èn\S±_x0008_ù¿°4Ø:~/_x0014_@Â²Ö§$¶ö¿Ôè~¥_x000C__x0008_@/h_x000E_ª_x0004_Àø*^__x0003_À,ÆÙ2Ë­
@à­Ñü_x0006_@Ì]?~õ?úÛ½4_x0017_@ lnw_x0006_@pÅl_x0003_õö?ª²ZU¬_x0018_@,h_x0001_°°ð¿ÜMÃ(V_x000C__x000F_@_x0004_¨ñ_x0004_)}?_x0003__x0007_÷9é8ð9_x0003_À_x0010_ìdêÏ~	@_x000E_Fñlu_x0014_@(ß+Ìy¨	@Ïs_x0005_n_x0013__x0012_@ºÒâ_x0016__x0015__x0006_@U_x0016_Ö¤_x0004_À._x0004_|8»D_x0014_@1_x000E_?é'_x0002_ÀxÔf
@"LØÒxÒ?&amp;»§ée_x001D_@¦³#Å²_x0013_@üÙü£_x0019_å_x0006_@&lt;SÀNv«_x0008_@ ,è¬&gt;æ?_x0010_tº²£Ú?°_x001B__x000E_+ó_x0013_@è¨ç !_x0015_@\C1~=yø¿0ÕJ_x0005_@®µ 6ûÊ_x0013_@f1_x0012__x001B_ºp_x001B_@øNø®_x0008__x0001_â?°ªÈ{ßÛ¿l_x000B_%çÔD_x0002_@44	_x0018_å_x0005_@èO­Ó_x000F_@vÙìWI_x001A_@A_x0017_Dî?À 3Å¿ÈÕôæ_x0003__x0005_î_x0015_@¼iý#_x000B_@Xs×)®pú?äåmà	@¬ È¶Íï
@@3ôjqóÑ¿[|!_x0019_Úý?®Pí_x0012_	d_x001C_@ _x000B_¿ÚàÔ?®+×¥_x000C_á_x0016_@7ØxvÎ?_x0002_+_x0008__x0017__x0013_@ðS¦ø?¸g
 _x0012_¹_x0017_@ÐH3u_x0018_Iâ?_x001C_MÓôFõ?jxëC²_x0006_@(«_x000F_Á_x001F_çá¿è¨®_x0012_@8÷V_x000C_Á_x0006_ç?\Ú¯°¹W_x0004_@_x0005_ÅA_x000C_X©_x0011_À&gt;ø
´zg_x0014_@®dÃL¾_x0014_@ä¬ÌCB_x0015_@_x0004_¹ê5D@	@8_x0001_:¼_x0007__x0016_@@%_x0006_Hð»?¨_x0016_Ptâ¿Lÿì©U²ú?_x0018_7ªVWú?9_x0017_Nç_x0012_@_x0001__x0005_B²y%-³_x0002_@xZsI·~_x000B_@_x0014_¢yâ_x0003__x001D_@_x0001_|L_x001B_V«?]î9ÍÚ_x0019_@_x0008_Et´¬_x0017_@ô?_x0005_f4_x0012_@ÞÛHFs_x0004_@ð®¡,¥_x001A_@¬_x001F_ºm¯_x0004_@&lt;úQG_x0007_@ò¾gÉ_x0016__x0014_@ÊËeÈ&amp;å¿àåIû×¿ Þ_x0004__x000B__x0010_¾À¿®ýjzè_x0003_@ø\ñ×
R_x000E_@8_x0004_aÌDç?ôEU±_x000F__x0017_@~åGñµ_x0014_@v_x001F_áM_x0019_¢_x0015_@®9(Ô®©_x001D_@tÐ_x0002_½ZD_x000E_@0ÂÍÖ%Ö¿ð_x001F_36é¾_x0007_@ä}_x001B_-c_x000B_@ñÀ h_x0003__x0016_@k¦³¼Ì_x0002_@Ð*O_x0006_'Ö?_x001A_&gt;û_x001F_ë`_x0013_@j6&amp;«¾_x0011_@*]ÂÑ_x0003__x0004_Fn_x0007_À_x001C_qÿ[x_x0013_@¼_x0005_i_x0012_®â_x0019_@&lt;n&gt;ª×_x000C_ÀêWÚÀÇ_x0014_@_x001E_iâã_x001B_£_x0011_@¼ø°9²T_x0016_@_x0015_¤ù¢Wà¿×`-D¿Ð?_x0002_(o(_x0013_@_x0008_PÐ@ã÷?ÄyúB5úõ?L+ØÏú_x001A_@ÀjB¶®_x0001_Ó?ßm_x0006__x0002_@x*ÃØü?_x0003_pA´nZ?³ZÞú_x0002_@t#·_x0019__x0016_Ó_x0004_ÀzÀô.uä?t`2t_x0011__x000B_@_x0018_@Eæ$g_x0001_@$¦_x0014__x001D_Xý?^=óü¼ÿ_x0012_@ð_x0001_ÊÖÀ_x001A_@.Q\N0_x0001_À_x001C_Ë] _x0001_@|Ãhî_x0014_@Î|¸üÛû?_x0011_ô_x000F_è*ð¿Zÿ_x0007__x001B_Z_x0006_ÀÈ§%°é?_x0002__x0007_ä_x000B_bOí_x0013_@èËCC¶_x0006_À_x0004_ð_x0003_æ_x0011_@ÈA¨_x000F_ki_x001E_@ÛfOÝ_x0005_ÀàÈÄ__x001E_Ç¿ª@¶%³6_x0013_@8(o¬&amp;^_x001A_@À¬GåÑÀ?Du.N_x0001_Mò?Ç_x0012_±_x0006_£?ÜÖìpvû?Æ_x0001_ãÞP|_x001A_@ÌAq#"_x0017_@{_x001D_Rû¹!@Æ_x001F_Q!)_x0018_@h_x001B_ºáê_x001B_é?\4_x0018_m¢pü?_x000B_ø)u¡_x0001_À_x0004_¼HÇ_x0006_@$qö~!ý_x001B_@_x0010_ÌôÛöèö?Üý_x001B_èý¿_x0018_xÓäv_x001B__x000E_@(_x000E_è­s³ù?Àåö»_x000E_Ë_x0012_@:â01*_x0014_@bóL*e_x0012_@àÔÕ¼ÞÁÔ¿ü¿1,pY_x0010_@BDéñØ¡ú¿_x0008_ÚÍi_x0003_	¿ì¿düýÉ'_x0003_@@Üì_x0005_V_x0011_@Ü«r~çnô?[Q®=á_x001F_@Ü}ù
ý?`Ü×kýÄí?_x0018_vuW·_x0007_@ph¤&amp;Ú¿^µËK"=_x0010_@n
ãò#_x0010_@äÅ[Â8_x000B_@_x0003_vjòV-_x0004_À@³9±&amp;©¸¿ ÈÙ_x0014_4å?¸Ó-p_x0018_@x¸¹þGï¿¸_x0017_P@ð_x0012_@þYÔ_x001F_µÄú¿0Õü7ÿáÝ? _x0005_gI_x0006_@@½§÷»$Ç?0	_x001E__x0002_ê¿ë'þPt_x0008_@{_x001A_3È_x0001_Ú?_x0004_5_x0012__x0003_@_x0004_Ì£	Ö_x0010_@|¨_x0014_ç_x0010_@öxÜ_x0007_²_x0018_@¼F_x0004_%8_x0016_@_x0013__x0015_d4_x000E__x0001_@àkPóVê?_x0001__x0002_äô1¸û_x0002_@P*F¶;M÷?dxæ
õ_x001A__x0011_@¨ÀQÒ_x000B_u_x0007_@Ö|nÓ_x0011_@ä¤dr¤yó?&lt;]6´;_x0004__x001A_@áò­àñ_x0014_@ ýtÌ9êÊ¿_x001E_ñ©N&gt;*_x0012_@&gt;_x0004_&amp;s_x0005_@_x0014__x000C_û´m_x0019_@pUa_x0013_]Ø?_x0001_ï1°(À»¿Èá;Ziè_x0011_@ì_x0002_î y_x0017_@@!_x0015_Âä_x000C_@ô2 Xþ_x0008_@j²Þ£­_x0015__x001B_@th| s_x0010_@@_x0013_|Õ_x0013_@HqË ä_x000B_@L
_x001C_ÑK_x0008_@°¡Haí?tÕ;'_x000F_4_x0003_À`Y¶_x0002_ðEÞ¿Ts_x0015_ÞY_x0006_	À@ÖÊºÕö¿ÆØB_x0001__x0011_@Zé¼·ô¿º[GÚèS_x0008_À4è¿`_x0001__x0002_9_x000E_@ð[¢»ª_x0016_@lÖ	H±ö?_x000C_í»_x000B_J;ñ?¢Ü¯Ö$þ_x0011_@|
±g¹é_x0015_@è$ &lt;/9ü?_x001A_N·æs_x0018_@P~³ÿE+à?º'e¼q_x0012_@ðÄ¿HGB_x0007_@¨kô©LÚ_x0013_@*mí_x000F_'_x001C_@ü¾)J_x001F__x0016_@Z4´ù­êþ¿-_x0016_&gt;ÁÅG_x000E_À8ØZÏà?_x0001_tcÄî²¿HW_x001E_CàÎç?tfN(8,_x000F_@_x0001_]!®ëâ?¸_x001C_fÊÚ÷_x0003_@Ð¨)tä_x0018_@ÎÐ9"Ë¨_x0012_@|®ì5_x0013_ø_x0010_@,×ÌÔøõñ¿huÆe7&amp;_x0011_@¸¢¤_x001F_¾ú_x0007_@²X_x0018_&amp;(_x0015__x0015_@ÜiS_x0011__x0005_Ø_x0017_@ÜsNr_x001D_¿_x000B_@_x0004_w¬_ñ?_x0002__x0005_ Ú«h_x0006_Å_x0008_@¤g¸_x0001_Dó?à_!uPÚì?ð"ñ·)_x001D_@d÷ª_x0017__x001E_ _x0006_@îq_x0015_)V'_x0004_@_x001C_JÍÎC(õ¿Ö$ø^íc_x0017_@ðr_x001C_îýÅ_x0003_@ {qqÃ!Ü?:2ð_x0003_@_x0002_ÏG=Pê¿,êÓ(Ê8õ?Ðê·¹ @|ßdB'Ï_x0001_@V9Y¸ÿü¿hlQ·ú@ÿ¿þ_x001F__x0003_å^C_x0012_@àÃëeWÉ?òÅml_x0015_@f_x0007_xö¼_x0010__x0011_@_x0014_Ï~·_x0011_ú¿àe8&amp;Ì¿À2y%_x0010_*_x000C_@0¤OZk@_x0016_@$z_x0015__x001C_@ü¶e/É¢_x0013_@d_x0019_ÁÎw4ô?5w_x0010_´Ç_x0016_@i_ÔÊ6!@ÐÌ»cÐ%í¿'×_x0001__x0003_Lsð?Àpiªý_x0014_³?üc´Ó_x000E__x000C_@Øõ&gt;)ÐQö?°Ièp_x0001_æ¿_x0001_ xëý^ÿ?nQlõû_x0014_@&lt;×)#_x0014_À_x000C_@pt:_x001E_ùð?_x0010_'õ1­cë¿®
_HOÃ_x001E_@_x000C_â6Þ&lt;Y_x0018_@º½h_x0002__x0018_@&lt;_x0008_øïôú?`]ôãÈà¿_x001C_/_R_x0002_@_x001C__x0002_²$e_x0006_@H_x0008_z÷ï?0Û_x0007_¥`_x0011_@_x000C_0ß"*_x000F_@Ãæ_x0019_9è_x0004_@vUìD_x0018_@d®D,_x0001_¼ò?.Çúõ¿_x0017_Ë_x001C__x0012_@@\ý\Å_x0015_@P_x001A_þ3pBù?ê48_x0001_ÚJ @PÇí´Ç³ï?Ð3¢ËTÉ_x001C_@_x0001__x0019_ßóæ¿`¾o®xÐî?_x0005__x0006_°_x0003_¨_x0008_^8_x0011_@ÈkÎÕ	@:î_x0013_6¥_x0014__x0005_@ä8âÙu_x000C__x0006_@\¼º¼Õò?jöu_x0003_#ý_x0017_@L-Ñ?A_x001C_@Äû_x0006_4_x0018_ø?_x001B_b¼Üç_x0010_"@¦ß?òò¿_x000E_¤4?Kâ_x001A_@¬!Pïnþ?è¼_x0019_,Cà
@PQõp³ü?ú¼zEî_x0016_@ðc7)_x0004_.î¿_x0006__x0019_9n¥:_x0003_@_x0016_!¨oaÀ_x0010_@4·®º_x0004_ÿ?_x0016_¼×/ð_x001F__x0002_@v$ý\Wû¿LÞRË8É_x000E_@¸!¥H!_x001A_@_x0018_'e³åf_x0016_@²ü||_x0019_@$½7¾¬5þ?ÄîI`3_x0008_@&gt;Þ_x0004_ÀÅ|_x0010_@õ_x0001__x001E_U_x0002_ÀÄ¦~P¥ @JvV´ßþ?Ø[õ_x0002__x0003__x0004_-_x0003_@|Á¹_x0012_À¶ó?eí¦o÷¿xá¶áH_x0015_@_x001E_)_x0008_._x0017_@¢òôrñù?$ù/Afÿ?_x0014_§Ûæ_x0018_@_x0002_ïB£}@¿èûC T8ö¿Ä_x001B_`Øï_x000E_@P_x001F_Äj_x0008_@È_x0012_¸Êz}á?_x0002__x001C_ÎEÿë?S_x0002_©;Ç_x0004_@ñÑ¡_x0019_@2ÖäOßõ_x0001_@Üþ_x0005_±¹oü¿&lt;_x0015_ì_x0004_¯_x0001_@T_3a[f_x000C_@0D_x001F_Ä`_x000E_ä¿º§îôG_x0010_@før$_x001E__x0019_@_x0006_äÛe_x0003_7_x001E_@_x001D__x001C_Z&amp;ê_x000F_@èÉ_x0010_Q1è?xãV_x0010_\û?_x0004_æ-±QÖ_x0005_@z·Aîä_x000F_À_x0003_÷[_x0001__x0018_ó¿¼9¹_x0007_¸n_x0011_@ 5_x000F_,_x000F__x0012_è¿_x0003__x000B_îØ]ÔG9ó¿$ý]@HT_x001F_@XÆSûã_x000B_@Ê"}b-_x001D__x0010_@_x0010__x0002__x001E_èóÐÞ?ü6ð÷	@à½éüßÍ?IPRà_x0015_ü_x0004_À_x0014__x001E_sõzù? R_x0018_a_x0007__x0005_@@
~­¡þ_x0006_@#_x0019_ÑÙô¿?l_x0013_+_x0018__x001B__x0002__x0019_@®ÞAaÞ¬_x001B_@Øæâ¿_x0011_@Î_x001E__x0019_·L_x0017_@Í³_x0012_¦è_x000E_@à×i±_x0008_cÐ¿p¨Ê/Á(Ý¿èQ	z
8
@Èf_x000B__x0013_W_x0003_@Ü5l¨ð¹_x000B_@_x0003_yrÁFðÒ¿_x0003_xØòûb_x000F_@ô¶1_x0004_+_x000C_@_x0003__ÄÑ¬m§¿êKOR=[_x0001_@&lt;Ù¯=¢_x001B_@#·ì_x0015_ì?_x001C_Äß_x001F_÷Ú_x0002_À_x000B_òúp:&gt;_x0015_@¥J?_x0001__x0003__x000F_T	Àø¡_x0013_×wì_x0010_@,ã_x000C_~¾Á÷?_x001E__x0004_®Z_x0017_Ï_x0010_@D_x0001_wý_x0004_¶ý?ðÈ¶ ¢:_x0005_@¶ÆLc!Õ_x0014_@¹_x000B_7_x001D_!@ì¥ _x0003_ù_x0003_@²wÜ\_x0004__x0007_þ¿ì*Ê;_x0007_·_x0010_@_x000B_Ï_x0002_©Ñç¿_x000C_Ú_x000F_Åð?p¥UÍ£_x0003_@ì¥&amp;6=_x0006_
@Ô_x0001_uåhðñ?Þ_x000F_r2_x001E__x001F_@*0_x001D_à&lt;	_x001E_@Zö^_x001D_@°"GV¿"×?_x000E_Úö×&amp;_x0005_@ØÜx_x0015_§Î_x0003_@ÜPØ_x0015__x000F_	@L]~$£:_x0004_@ÌN®U)M_x0013_@x_x0008_î/_x0008_@ø?è&gt;ÜÞñ?(JåÉP8_x0007_@¬3\vüó?_x0012_|_x0007_¯¥U_x001B_@_x0014_vE_x0019_&amp;O_x0019_@ÄCß_x0014_]&lt;_x0001_@_x0001__x0007_ð[ä_x0002_&lt;_x000F_@Dü2×fû÷¿"¦Ð!_x001F_©_x0019_@¼Ø^f_x0015_¾_x0015_@_x000E_\Ð2_x001F_@dò"@£
@8I&gt;|,ô¿è´dB_x000C__x0003_@p_x0003_ëÈóÎ_x000B_À¨_x0004_Ñ[«ÿ?LÇ_x0017_ë_x0005_°_x000F_@H}xþ_x0011_Qñ¿hDÁÆU
@¬á³+a
_x0010_@ ©Xj¯_x0016_@ R}ï Ä?rI+ë$Ù¿ªì§_x0002_¯_x0005_@à¬ïßã?ªâ_x000E_òN_x0008__x001F_@ðöý3¾Ö_x001B_@8è_x000F_iÜô?_x0010_|x\H_x0003_@»_x0011_øµ_x0001_À`­ñZ2&lt;_x000C_@ ¬02Ãê?îYû_x001C_uP_x0006_@Ì®óBäãð¿`:B!×_x001F_é¿wÈ_x0004_»a @õÇ_x0002__x0011_®_x001C_@®{â?_x0001__x0004_¹Ó_x001D_@Ø»¸}¬_x0012_ã¿H³&amp;¬ßø?æÇTÔs_x0001_@¤NØ_x001B_+´_x000C_@`É`_x001F_Ãíä?Õ¹í»_x0012_@+ì@ô_x001F_ @9|¹Pc_x0003_@³Ò_x0004_¤O_x0017_W@¬J§4W@â_x001E_á_x000E_W@d®4,%ªV@×_x0011_7_x0002_7W@3æ0mW@ M±c¿/W@Ï¿_x000E_tíV@¦àIêV@â_x000C__x0007_ß¬îV@"nÈÿ[áV@_âÛÃ_x0012_V@S£xàV@ï#n¥*W@g?,)úV@@ãù»_x0014_W@ófúàûV@_x000C_G!B_x001D_,W@PÐ:k±V@rÎ2!ÏTW@m5×_x0019_3W@¤Ú&lt;ó_x000F_W@Ä±I_x0007_8W@_x0006__x0007_0`êaW@Eù-éV@8_x000E_"«sgW@7h_x0001_ïÑV@ÎÖ?û&amp;W@h/H|@W@OQÇ$Á_x0007_W@Bº=v£V@_x0019_ÿ4_x0008_äV@´ e!ôOW@à_x0002_ý4/ÃV@1&gt;¿(bÓV@| ¤ëV@¤n2=óV@@H0%hßV@®Ó°;OW@GÝ_x0017_lS_x0004_W@ÜÂ®¼eÛV@ê_x0005_¸02W@G_x0003_jðq0W@_x0003_ð#¦«CW@ü¬¬%ÙÕV@S¡RuÉ]W@p_x0011_ñ&lt;ÓV@~tµäÀHW@z_x001F__x000C_%hGW@D_x001B_ÿÔúV@~g'8'W@ÏbÍ¤_x0002_W@þzÉ_x0015_ïV@EÓ\.ô©V@UA.?_x0001__x0005_ÄºV@i°_x0008_	*úV@4_x000B_¯_x0007_÷'W@ÃL_x0006__x0002_)W@_x0003_Ëà)¥
W@úª	²JrW@J­T¾÷XW@À£-ÿ_x0004_W@È&amp;ðwÝRW@Ô_x001D_ð¾7V@ÜI]xIV@_x001C_í¹\²ÖV@ì²:Ó_x0008_W@VAo?·V@U]uûã_x0019_W@ÁÕý¿,FW@4ÈoÄ%ùV@7f\Jn5W@_x0016_§ÿ«¾_x0014_W@züÔË8W@,°_x0016__x0016_W@{cuD¥_x001F_W@°Ö+ê_x0008_óV@I¢»_x0007_MW@;ãºÎ}ùV@J¸ñË¼_x001D_W@ÕûzA_x0016_W@ÁW_x0010_åOW@­pÇöEÉV@ö¯oIÖV@~rX©"W@ô_x000F_ûÿ0=W@_x0001__x0002__x0008_ `D÷ÈV@_x0007_Ïa¬_x0002_W@VcójT_x0013_W@ilguÎV@_x001C_+Ó_x0010_ñïV@'ç_x0015_Ã³V@ÊÓ_x0007_r_x0013__x0007_W@çz¡B_x0014_FW@/M9|Ë*W@
/³ú_x0001_W@·Ô_x001E_W@÷Z_x000C_ÃêV@ã_x0019_SësQW@Û_x0018__x0011_w_x0011_W@nX/×~õV@ÿVî¯c_x001A_W@gPNp¶V@7_x0018_!ÀV@&amp;uN9nV@,q&gt;Ù°V@©w°o±¦V@U_x001D_Î3"W@Ì!Ä¯ÇV@ÖÒ®¯4 W@W-å§V@_x0011_9©ËV@{ÀâºÈÞV@DKÀáfïV@W_x001A_Ê:_x0007_W@9@cYX×V@{ª3%7_x0014_W@özùì_x0003__x0008_ÓùV@µQ_x0012_0åV@Ä+û¾V@PÍs¿+_x0002_W@Ôx_x0001_ .W@¶_x0004__x0007_­ýçV@Î_x001C_þè_x0016_W@ Üp#ÉáV@¾7s1W@ö _x0019_×´ZW@t»s&amp;9%W@_x0007_u_x001D_SëV@Ö_x0003_wwV@÷3=ºø&gt;W@4£X_x000F__x0013_W@rÍvë4W@aji+¯V@&amp;	Ñ&lt;ûÅV@n^ÓÿV@H¶é`ò V@_x0008_(ìõÎ_x0006_W@_x0011_Ð»µÔÝV@_x0005_ÑN²V@2IÊÙ÷V@C6Î_x0005_W@#_x001A_R	øDW@&lt;v¸ÿ÷_x0017_W@8FòOâõV@_x0004_,­cÂ5W@gDíI_x000C_½V@\ ³
9W@0¬A{«V@_x0001__x0003_ôò#W@uÚ¸ÎV@£_x0006_K_x0004_ÒsW@ýÝ_x001A_v­VW@Ý}_x0011__x001C__x001C_W@_x0012_ëTnDW@¥Ùï?_x000C_W@µ!-SXW@_x0013_XPø!_W@ÂTU¨»V@ºVN¹{WW@ªØ&lt;_x0004_ûÀV@A'Ç_x0005_u8W@Õ¢_x0014_fnbW@ýç¤ýÔV@f±Ãý~_W@ÕGÙ|¨_x0015_W@A§zí:JW@V1³Í¨V@ý«_x0016__x0012__x0002_W@ìo_x0003_É{ðV@ç_x0007_#A-òV@Ã1âßV@_x001A_àti_x0010_$W@ÕÈÆæ-W@_x001E__x0004_Á+W@mÑããû:W@ô¬ÅÐ×V@_x0011_CØí0àV@Z3Æ­^CW@î{á78;W@¬ûn_x0007__x0001__x0002__x001C_ÝV@hçöV@G'*W@Ë_x0010_ºl_x0006_W@÷NR]Æ´V@ñm3_x0005_W@éò"÷V@t¥àaåAW@Ü V@ê_x0018_º._x0018__x0011_W@ïI
Û W@pü|_x000E_W@Ñ¾ðqÃ¬V@y§_x0007_«èV@å¯çÝ­V@ù.(&gt;ãV@_x0007_jä!üV@_x0003_Þ¨Ä_x0010_°V@ÖÚ_x000C__x0006_W@À,Ý¹AW@W KTÔëV@whö±_x001C_W@_x000E_z¿[x)W@_x000C_ aXÞV@AçÄs9W@m­L+ÃV@ëe	¬¹ñV@_x001F__x000C_¹ì_x001A_W@F%ÑÚ©×V@m{$ÊV@òEÕ¹=W@Ù_x0007_ªUçV@_x0002__x0004_ò_x0014_eé_x001E_W@ÖF!¹V@c;ïEeçV@0£ón;_x000F_W@_x0008_g±uHW@ôS_x001F_K¶V@]ø__x0001_W@æÄ¢ÁË®V@÷_x0005__x001D_ý_x0014_2W@_x001A_®vàV!W@W_x000F_9VÍV@|ÛºþMW@FDV@és¾À)W@_x0018_óµm_x0018_W@_x0010_¾q8ß%W@§	ôå·V@=½ï"QV@Ò£_x001E_16äV@ä{8\æV@².@1W@yÆÉ_x0011_EÏV@~¡¯_x000F_V@_x0008__x0003_õInW@J_x000B_IÌöV@ßÊ_x0019_°ìV@xiC­ÌÍV@_x001B_Üx¯_x0010__x001E_W@Ý¢ÕÞßôV@°«dª¿âV@Ó.!0(W@f_x0008_óõ_x0005__x0006_-_x0012_W@ûÏð`_x0004_QW@t_x000E__x0005_W@_x0004_Ú;¯üñV@ú6à,TW@x¯_x0005_k_x0005_¾V@O$_x0001_tÏV@_x0018_§èüÏV@èDåps'W@èñÒ£ÝäV@bâ_x0003_ÍV@Y&amp;ËYEW@*_x0011_Þ%W@xÿ_x0008__x0018_"W@ýþ_x0018_ìÜV@&amp;·Î0ðV@åE´j_x0012_W@xzÉ¿I_x000B_W@Q&amp;+Á»V@ú&lt;q/V?W@'*_¥V@_x0017_·Xª¼V@æÚ¨³_x0002_kW@áï)|¥ÙV@ìë÷{å¹V@L»ólYW@¯jÌ_x0010_±UW@_x001F_M@Ã_x000B_W@¬îF³FW@tÉôk«V@´·®øO_x0006_W@&amp;_x0013_Ë£{V@_x0001__x0002_Z(hWW¿V@«+£.â÷V@lÛ$Ó×V@ð_x0008_¿àÞV@Ì@C
éV@6-qÛ_x0007_W@ñ_x0013_¶âxÉV@lü ¿V@ø¢ßàV@_x001C_+Üx_x001B_W@¸º{õÄ\W@_x0011_ù_x001E_Âc#W@Ã²wõÑÿV@ ^¶í­V@ôÇ¯_x0018_ÙV@Ì»ÃxkþV@Å¸t³q¸V@ÊMÁ.W@À×Àþ[W@ïÁåÄÄV@ÒoËýV@I_x0010_lÞéV@3_x0006_g:W@_x0010__x0012_uj½ÂV@²ÁÄ_x001F_c_x001F_W@Ù5I²7W@ §ïÚJíV@«q¤^J@W@ë¸@_x0003_)_x0001_W@W8¬_x000E_øV@_x0004_ÅyúV@!ÞÌ_x0005__x0006_åV@þïãV@Ìd_x001A_úÄV@_x0004_mXBÿÃV@	V¶ù_x0013_W@AJW@J¨íØ8ÌV@_x0005__x000E_æ_x0010_áV@4_x0008_î¼ªLW@_x0012_Ó[hT-W@U£H|êV@G&gt; Äå[W@_x0002__x0001_#áÑV@Ò_x0011_~FîV@óV­V@UÙ7¬`W@¹_x0006__x001A_/¡V@®¯Úð­	W@ÙÅ_x000E_Ä_x0017_W@wæÄ+&lt;W@O_x0007_Ô6W@_x001A_¯ÝV@_x000E_Ä5_x0001_AÞV@"&gt;¦%H,W@=(_x0003_.=ÂV@ã³À_x0017_i_x0010_W@BþÒ ÷	W@rp_x001A_L¦?W@Ü?é'&amp;W@!{øþGW@÷æ¡KR_x0003_W@lÐgU_x0005_W@_x0003__x0005_Ió¯x_x0007_´V@Xj_x000E__x000F_ÕV@_x0004_ý_x000F_ÞÛV@_x001D_÷ËR$W@¬¸µªàûV@(J}u÷_x0011_W@'×÷IâßV@A°^»lV@_x0005_¥ûØçíV@W_x0004__x0005_È(#W@`¾äÃ»_x0007_W@&gt;o³ea/W@Ù¹ìÙ5_x001E_W@%¼xøV@þ_x0008__x0011_õV@ªåºHg_x001C_W@p¬_x0002_ÆÞ_x0016_W@j¯IóKV@7÷_x001F_ïV@.k*_x0005_èV@_x0001_Ð~ø_x0010_ÔV@×ÖLCöV@Õ®åî2yW@zÌÔÿ×BW@|tËù_x0014_ñV@7_x0004_[=V@ÛÍFà_x001C_W@§7Z_x001B_PýV@eùPúÎÐV@y*_x0010_ýhW@ÃII.VñV@"ör_x0001__x0003__x001E__x000E_W@k_x0011_&gt;)_x0015_W@ôÄÇÑ&amp;W@&amp;_x0012__x000B_2¸SW@Õ&gt;_x001C__x0002_FÿV@è+?ôV@×çb#ìV@uÛ=ÍäæV@aèºT¡_x001B_W@Ll_x001A_å_x0003_þV@Å&lt;&lt;Õ_x0010_W@ºå,ò&gt;øV@q_x001A_/¡NW@L¼e2Z	W@&lt;wMd_x0008_W@Ø_x0005_"$:±V@ßYfÆìV@'r_x000E_ÜV@Í§_x0010_¾¿èV@9&amp;_x000B_àðäV@Où~tYdW@f÷VàÚV@FÐ_x000E_åoW@!_x0004__x0015_å|W@¯_x0010_²°Î!W@bóÿú³IW@¾ÜR
W@_x001A_&gt;VÒV@Ñ_x0011_n8_x001E_ÚV@V_x000F_K`µÕV@ø_x000C_«&lt;6W@_x0015_¦öÉ_x0004_W@_x0006__x0007_Y_x0015_àNõ_x0018_W@®6_x0012_?lôV@~_x0007_ò2W@£.7l_x0008_4W@©iÆuÍØV@á°m§pV@_x0001_¯_x000B_`óV@øa_x0001_ÉÒV@j[£ûüV@_V .W@½_x0012_EëßºV@_wyP_x0019_ W@_x0005_\Ââw_x0019_W@dD_x0007_ô¬BW@_x0011_áVMwØV@:\@½ZRW@Y	
_x001B_wÐV@¤¤_x0014_¼ÜV@Ð(P_x001D_&gt;W@*ÜvH_x0008_-W@KAQ{nµV@_x0004_4_x001B_VÆ_x001A_W@YØ7:W@ÑZßÒnKW@ÙãÒ_x0002_ä_x0003_W@_x0015_T&lt;]_x0002_ÕV@ºXRµÄ_x0010_W@±i.ñÁ$W@êæÕí_x0018_W@¤"ìò³ýV@"Ñ¹¸Ø(W@ì9^á_x0001__x0006_!ËV@Ù_x001E_£yiW@áVGE¦&lt;W@îàVf0¤V@0ÓNÆs_x0003_W@f_x0012_¹ØeËV@ÜZæ¢Y¢V@Èî_x000C_Uò W@$ï£_x0004_=ÑV@¾d®³
LW@åÏ²©ÐâV@LD¼JÛÌV@gp%'Õ;W@h9ÆÞþV@_x0010_ªSÞ½V@=ª×Å&gt;ûV@jÊ_x0015_ÀHæV@¹Ø_x0015_J04W@_x0012__x0018_jÅ_x0005_W@X©+2ô@W@]¢b_x001A_	ÁV@ªÞ&lt;Ð&amp;ÈV@S±_x0014__x000C_W@_x0001_¢¯õ¥V@ _x000E__x0006_Ê±¹V@û÷ºý5V@7&gt;_x0002_ÛV@_x0007_Í2W@ÿ_x0014__x001E_³íÁV@ÑVxÊV@o'Z$vV@éª,ÚV@_x0004__x0006_,ÜjÄ_x0014_
W@\YvsV@×£»_x000B_P_x000E_W@rXûSéJW@xß_x0013__x001A_ÅÅV@UÇ_x000F_Û_x0008_W@_x0011_`*LÖ_x000C_W@ff6¥òV@®â¸Ã!üV@àlÈÝDâV@Ú«æ_x0010__x0003_W@_x0004__x001B_À_x000C_CÇV@5n°½_x0001_W@_x0017_V!©{V@á_x0005_Äm¤_x000B_W@ ñ0_x001C_§V@GèÃuU_x001D_W@iðÝ_x0015_W@æMdX¼V@Xª=?VW@Öô_x0012_ÇV@Q_x0013_åÑafW@W_x0011_2&gt;_x0002_dW@NÃ·LÃV@ö_x0004_úàH=W@K2d_x001E_¡,W@-_x0007__x0006__x0013_0W@/ìI¥ÆV@ïé÷^Ê_x000F_W@ðEfÈ0W@dÇþ_x0006_ÚV@_x0010_ª;Ã_x0001__x0003_É_x0019_W@È®Ý/³V@?MÍ_x0012_W@R_x001F_ÝÆóV@_x0016__x0003_lR+W@üË:æ·ñ?´éë[¥_x000E_@°;äü¿ X_x000B_lÎ¿e6À,uk_x0012_ÀæÉ[©_x0007_@´¹8GÁÉ_x000E_@@µ3ï_x0005_@pê5GáÂå?l­¾áxù¿`AÿÊÁÃ?0uè_x0017__x0006_@È|Ñ7nÌþ?0çç°Ü®Ð?+¤_x0001__x000B_jè¿ìà|_x001F__x000B_@cô0_x000C_ÀPY_x0010_gÛã¿àMô¶«_x001D__x0002_@@Õj¡Aø¿¸+`c±ñ?VÐgÛð¿_x0002__x000F_&gt;íý	@/_x000F_Pð?H¯Pø£_x0010_@ÜNè°Uô?PcDL&gt;_x0018_ü¿_x0003_	hc&gt;8-F_x000B_@°½ÖKþ_x000F_Ñ¿_x0004_éc0»_x0011_@ÀsÓ#÷Ì¿@úÉ+_x001C_»¿0_x0001_ì_èïÝ?üÞQ8dÒ_x0006_@¨Yÿ_x0004_/á¿_x0008_gPîßr_x0001_@_x0010__x001A__x0018_c_x001C_ò?¼=»_x0002_o&lt;_x0015_@fG0?_x0002_À`|P¤ÃÊ?R:ê)%ö_x0010_@_x000C_ÃéÌc÷_x0004_@_x0004__x0001_ã¯ì`_x0005_@ðÛìÐÏè?Tj&gt;HáË_x0004_@ÈÔÞÝ_x0014_@ìT!G2_x001B__x0005_@_x0010__x000F_Í%è_x000F_@áb~'Æy_x0006_À_x0010_Ø[/ªì¿t_x0003_x¸Êêù¿Ìó¬ð_x0007_@_x0002_ÔMJ_x0005_À_x0003_¨_x0010_Ê¿@"Q¥Ùë×¿ÆÑ²_x0004_@ »îa_x000B__x0008_ì?|_x0016_áØ¿_x001C__x0012_õ_x0011__x0013_fÒ_x0005_@¬Fr_x0015_Cã_x0007_@ÀYùw
À¿`ävuT0þ¿\©Ðù`_x0010_@_x0011_ø·í_x0012_a?LlvÙ_x0016_Uó?Ðr!Èè÷?Þk2öÄy_x0001_ÀÜpâÎ(Ð_x000F_À0_x0008_+Õ4â¿PÑ}+î_x0003_@_x0016_!!²ìi_x0011_À_x001B_Î@ñÙ¿æBÔX_x0010_@d§P¡_x0008_À !_x0017_Ç·X×?(Aó3t_x0004_À°_x0017_!Õ_x0004_B_x0011_@èý?_x0017_4mç¿tl_x0003_§7_x0006_@øÓøâ+Ñû¿R:&amp;µ³&gt;_x0010_@(ST°Ê_x000C_@È/_x001B_Á½Æç¿_x001B_óáïò?¼r_x0002_zR_x000B_@øô	¶¯M_x0002_@P/bg©2Ö? Ã_x000E_Ç¿Päçeá?@ªå_x000B_\½ê¿_x0007_	_x0007_\PÍ«¯¿_x0007_ûK.Aê? =_x001F_Áaí?h¾Ï©ú?x
_x0004_hâ_x001F__x0010_@_x0018_&lt;'¨Éî?àû".¹ë¿ðQ}V_x0011_á?D½Ëâé_x0001_@ÔûU4e_x000E_Àèñ_x0003_C_x0013_@_x0007_ç1¹â¬û?8Ó¯F_x001D__x0014_
@_x0007_ñ¯_x0003_õIÜ?W¦»Ðve_x0003_À_x0007_sBµBÞ¿´ó¼+_x0007_@¾£rÑÆá_x0003_ÀØË;ÄÐ_x0007_@Ð$_x0017_^¾å?ÀÍ{f	pÚ¿ì¥ïuª¾_x000F_@Ø9ÖuQ_x0006_@@ÿÏæP_x0008_@Ð;UEvó¿¨qd&lt;·_x0005_î?À°_x0003_K¦|Á¿¾þæV_x0018_ó¿¬­Á_x0016_¬F_x0008_@üv_x000E_-ë_x0002_Àvô_x001C_ÎÔÝ_x0011_À©RI+_x0002__x0004_r9	À@ ÝÝ2ä¸?Ì._x0013__x0012_}	@ þÙ5ø?Ø÷'_x001A__x000E_õ_x0002_@_x0008_ðgNn_x000F_@0[yû?ðÈú¤C÷? _x0006_Ú#QÅ?¸¬=_x0018_×_x001B_ô?`Ý¨ÜÅHÐ¿0.ècn_x0007_@_x0002_n©°Ü¬¿p	Ü?çSñ?Ì3_zÈ_x0014_ñ¿L]&lt;rkÕý¿ßÚòfIý_x0006_ÀÄ8ã&amp;û_x0001_@ðýH0_x0006__x0003_@ÔÇ_x001E_%¤õ¿Pè_x001D_ì}¬Ý¿Ðbô:Þ"ã?&lt;ùlXF®þ¿ÀK)÷_x000B__x000C_@Ô¿-b6à_x000B_@d¸Óþþx_x000E_@øçBáüã?h+_x0002__x0018_t¨ó?¸Ñ_x001B_ j_x0015_í¿#zK°i_x0008_@YÍeV_x0018_ð? óV¼Ö!_x000E_@_x0003__x0005_Öagx_x0011__x0004_À@_x0013_Ú1Â.Ú?t_x0003_.÷eA_x0005_@D_x0008_Æ &lt;¼ù¿_x000C_³ï³q_x0003_@È_x001B_¬Fß8ë?0bÒÉYØì?_x0003_iêòÑTÆ?ÀÓ|[§=ù?úzs*Ö%_x0007_À_x0003__x0004_am«,à?kE¥m6_x0007_ÀÖ´ã_x0005_Ó_x0015__x0002_Àø¬&gt;_x0008_ã°_x0004_@p3%_x0012__x000F_@Ì?_x000B_Økl_x0003_@_x000C_ÃvÇ°[_x0004_@_x0010__x001A_Vz_x0019_oÙ?è_x0001_ÑµVsí?_x0003_¹§Âç_x0008_Ý¿Ôª²ßSÁö¿È{[¹[Èù?¬"Ã,	@(4jÒ7¶_x0003_@¨bÿOUç_x0004_@_x000E__x0019_Ó{m°_x0003_ÀÏ@D&amp;Y_x0011_@XG%« }þ?l
ò_x0013_:ò¿é¤ºô?¨Óch§Nÿ?ØóÔ´_x0006_	~_þ?_x0018_â~/µÁà¿_x0006_Ë_x000B__x0006_EÏ?ò¶»_x0016_gI_x0001_À(¥v&lt;y®ÿ?ø!;e$&gt;à¿tæ8_x0014_­_x0007__x0011_@^2Xo_x0005_@ù´õU_x0004_À_x001B_d\¨¿_x0006__x0003_HÖ_x0002_
Àdm_x0013_ÛFz_x000B_@à´PZ_x0012_ô¿d°$_x000E_[_x0017_ø¿P û_x0013_UáÛ¿¨¼dVÈ	@_x0010_[Z¢Ðqù? 8Y¢_x000C_@àÛ:_x0008_õ?0ÇØJpà? Ð&amp;£kÅÕ?Ãcµ_x0001_@Pk=);{î¿(ç\sü!ÿ?p¶êþ¿&lt;¼µ_x0005_ýð?0ÚMº&amp;÷?°Âýo×÷¿_x0008_wÔ¢F_x0005_@xR-Pz_x0004_@_x0018_­!_x0010_?$ê?l_x0016_õ1H_x0004_@_x000E__x0011_`&gt;¢º_x0005_Ý?pE?_x000B__x001C_ó?h_ÛWÜ_x000C_ä¿ðæ_x000B_°Ô¿¬QT_x0003_Ô_x0012_@_x000C_X{LÛý_x0006_@h [Ï7/þ?äsL_x0002_:ì_x0008_@_x000C_Ök\Að?Äù_ÃZH_x0001_@ÀÁ.æ¡7ð¿¼_x0013_å§_x0007__x0004_@©J[q±â¿+¹Z^_x0015__x0003_À_x000C_ðô¬mQø?Æù	_x0011_¸Ì_x0002_À@¬_x001D_]Rý?aP®_x001D_À_x0008_ÀitÉe6
_x000B_À`¸ë_x0018_)_x0018__x0008_ÀLðPÈ9_x000E_@_x0010_:æAf.é¿âZÓ_x0008_¯_x0011_À¤_x000B_ÅC2z_x0010_Àx_x0007_c4Õ_x000F_@_x001D_7­äÏ¬?lúìÿ]i_x0002_@¸_x001D_	%ý¿ºl©&amp;p_x0001_ÀÀ_x0019_í·xÓ¿ðjdaôå¿èÅï«_x0007__x0012_h_x0018__x0011_ÀÜ_x0015__x0017_¼Eõ¿@ÂY´½ç?dMU[Uû¿$	g&amp;½mð¿P_x000E_ðs;u÷¿*fÙá_x0005_Þ_x0001_À`÷^y®åÖ¿®eA]_x0010_ÀèûÆÏH]õ?_x0008_DXÙ_ã?_x0010__x0004__x000E_ÀÇ_x000C_@üÒ$WI¥_x000C_À(²¢÷ªr
@_x0004__x000F_t?ø?Ðsâ¿Çø?p5_x001B_÷yê¿æ2[¼*_x0011_@ò_x0014_£ñ_x0005_ÀØöÓãDæ¿xp±_x0014_ÖUû??_x001C_©ë_x0001_Á_x000B_ÀØÚ¢¥)É_x0002_@0bV#ô&gt;ä?TXr_i¤ò¿ªÐÚ&lt;_x000B_À¿&amp;ÒÒ8_x0003_ÀL"ÔDÃ_x0002_@ÿ_x0011_wCë_x0006_@H_x0013_Ð³ý½í¿_x0016_ÚZaÃ_x0007_À_x0018_Ú_x0008_pè_x000C__x0013_À_x0003__x0006__x0003_0ÖÂ;_x0006_¿¦lÉ¿ê?_x001C_q'Uþ_x0008_@(¼ëF¦ò?H_x0005_ßHý?îÝz³_x001B__x0013_@,ÒAô¡ú¿Ü_x001C_ÔjÏ_x0006_@"ò"_x0018_¥?ZB_x001C_×ö?8._x0002__¿%÷¿_x0008_qîqN÷?xÌ_x0008_»×ý?D4_x001E_òÖ¦ô?_x0014_¾_x0018_:,
@\5wÃ¥Ñ_x0012_@0_x0019_·â_x000E_@iÍ·ã_x0002_@ ³øµû¤_x0001_@å¡_x0006__x001E_ü?_x0010_ÿ»ïÞõ¿PJè_x0016_CSÕ¿Ðjâj½ò?_x0010_­ÌÃ¯"ß¿ (3_x0013_]ü?À_x001B__x0015_&gt;a_x0014_@_x0004_]¿×U+_x000C_@À \gðbè?àö²m&gt;_x000F_@àúwùOÅï?_x0008__I¿æ?ýc¨ý_x0005__x000B_Ö~	Àqñxô_x0019__x0004_@9_x0016_¬Hé?_x0018_&amp;¹×¸A_x0008_@ ku¶nö?è_x0018_¾Ò_x0001_@_x000C_ÌÉ_x0016_b	@Xµ8ôMå¿Tt\dÅ_x0012_ö?_x0005_¥_x0007_Ä¾¿èóà?_x0003_ó¿L4P_x001A_¨æ_x0005_@	_x0007_ûòÛ5_x0014_ÀÄÌëéyl_x000B_@_x0010_¬Ë_x001F__x000E_å?_x0011_#èðR_x000B_ÀC«Å&gt;ù?ì¤P_x0007__x0005_À_x001C_¸M_x000C_@hØC&amp;Kµé¿¤Ï³D?_x0003__x0006_@0e_x0005_Ù±Q_x000E_@À_x000E_$:­±¿8{	uæÿ¿ì\¸|ØD_x0002_@_x0004_õïßÜlö¿êí9óF _x0014_À@td^tÛ?_x0008_Àã(%º_x0007_@¬Yüö3_x0012_@ Áb­oHÊ¿_x0014_L_ÿ¾_x0002_@_x0002_
æÊT_x0019__x0013__x000E_À¨xu¬Ê¼
@À	HY Í?ô;®~:;_x0001_@ÀÕÑJDÕ¼?_x000C_½½ru_x0006_@´äØ_x0012__x0003_ù?pÂÖÿ_x000F__x0002_@Ð!_x001D_cfÜô¿_x0008_í_x0019_'a_x001C__x0007_@è¸£ú_x0005_Àd_x000B_Ï!uÓ	@XÔy_x0010_tú? _x0007_órbÅ¿ HâÒÇÇ?¤Ò._x0013__x0004__x0001_@8ËÌç?ð_ßëöß?d_x0008_ã"¬$ð?¶Çü?_x0010_#öÁï¿_x000C_%£_x001A_Sç?uâé _x0012_@pï_x000C__x000B_¢¬_x0008_@_x0014_P_x0005_æì_x000C_@àø´JæÊ?è'1b_x000C__ã¿sÇ±?®¨_x000F_À4µmãÎõ?ìÄ\ØÚa_x0012_@&lt;gé¬ß^ñ¿,/å_x0002__x0004_Fí	@x .1Yï?°þ`Æ+?ë¿@í¼_x001D_ê_x001B_¾?hô/Ybÿ¿ÀdôàÑ?_x0002_^i4úú?0³ùÞÿ? P_x0012_ãü?0fI_x001D_åí¿Ø8mØ_x0016_Oò?­Wù¥Ã¿_x0008_¡É
¯_x0005_@ô°ª_x001C_ªÕø¿`þèÂUóÓ?öcúÄ.Ý_x0007_À_x0014_F_x0004__x0017_ _x0017_ý¿&gt;éô®Ä¶_x0006_À0ÂCíØA_x0011_@,êK³Bö¿sµ_x0002_8{æ¿ÐP.æê«é?¸B_x0003__x0004_èî¿¥_x0001_M:_x0007_ù¿õ!_x000E_ÿö_x0013_@xx)Z_x0006_#ö?°¢­úÍî?0_x0013_7}ÈiÞ?âmãI±_x0013_@@ö_x0011_ËÆ_x0016_¶¿HÓkIÒ_x0008_@0Ðsr_x0018_Ù?_x0002__x0005_x¿_x001D_¹Úù?Øgxÿ?_x0010_Ã*¢qÚä?_x000C_(ºÖ,¥
ÀlcÔý?Êkå_x001D_ñÎ_x0010_@Ì_x001E_÷bOí_x0003_@_x0008_§Ñ¤Ø²	@GÌÄ÷´?À@P½Õ¿ pv½gì?ÐÇ)ÍT6õ?+_x0011_K"_x0013_â_x0004_ÀÀÇ5ðÅîá¿àó:N~ä¿_x0018_'àø=ãô?ZQ¶¥}ë?_x0002_L$_x001E_©4?8 ?â&gt;­á?_x0008_hvFk._x0005_@\_x0012_Ñbh_x0003_@_x000C_©qf±_x0011_@Àò_x0019_)æ?_x0018_/_x0005_Å-ñ?H_x0007_j
ý?*i~NÖó?¶%B_x0003__x0001_À,ÃrÈ_x0006_é	ÀìÉjJ_x001D__x0001_@v ß&lt;ø_x0011_@@KÔÆ@R	@_x0010_ÁW½_x0001__x000E_òþó?:º_x0004_µ2_x0001_Àü^;Ó%_x0005_@_x0001__x0003_,°pÁ?8å_x001D_Úó¿*&amp;_x0013_7úp_x0010_@_x0018_®Ï8&gt;_x0002_À&gt;¤%^$	_x0013_@ÈWmú|â?ôItFF_x0006_@`mã çè¿üç;_x0008_Ëâð?¼p_x000E_Ií
@°äì#û?XjÐÿ¯ü_x0002_@L_x000C_ê_x0004_ù_x0011_@À@Ù®4_x000B_@_x0001_Ã¦¥_x0016__x0007_?\íñÙÍnü¿)_x0016_©ãµ½_x0005_ÀàXsbO7_x0007_@ÈOõí
@pèlæû_x000E_@&lt;_x001E_&gt;ÊIª_x0012_@Lê6â_x0001_®÷?´ÙÄ\zÿú¿|
QL
@_x0008__iÛAú?t2,_x001D_¾_x0003_@pªy:Qô¿(ÉTAI_x0003_@èèÖñDÿñ¿_x0002__x0005_ÎÄÒ(_x0005__x0011__x0010_@=Ýí·ÿñ?´®«_x0006_@ØílmÓ_x0011_@À¸Î¼BÓ?È_x0003_ýI:¦ð¿,¢6eê&lt;_x0003_@B¿°·u_x0015_@8_x001D_ú:Câ?jÀV'´¯?XÈITÛþ?hÀÿvØû?"n?m_x0013_@¤§ï¿_x001A_¿
@%Û#:lú¿h²_x0015_l_x0007_@´xÞ¸¾_x001C__x0008_@À¦_x001C_seÒ¿%¤éØ_x001B_ø_x0004_ÀÌR8-	âñ¿_x0001_.å_x001F_ÛÐ?ýä¤Ó_x000B_@9_x001C_S~ö?àõDñOØ?\_x0001_§_x0012__x000E_ú?_x0002_òáÅ,°_x0010_@M_x0017__x0008__x0017_6_x0003_@°ktn¢^Ô?Ðw!}¶Å_x0003_@ÐâAø0ô¿ÀnÍùü?_x0010_«Yæ_x0003__x0004_0ßö?.ðU'P@ÂÍHÐåP@Æzõ_x0003_¥P@þR{QßP@ èoÏP@J'e÷¬ÉP@uC|ÜòP@ú·ÑôP@ï?¤«NP@gK¢UÏaP@¡ÖP@*_x000F__x000B_R;æP@u¡cP@ØaLL¿_x000C_Q@E_x0016_Sp"P@\} ÿ¾P@ïÎ«6èìP@Û4æ_x001F_Í¸P@¯`CBºµP@¥ÄXË[P@,UUoP@GÕ_x0008___x0002_ÅP@_x0018_¿¿ÜPP@_x0016_§_x0013_5ÛP@Ô`fpKùP@VE [ýP@	Úç«äP@H¹ï¼ÐP@8wû_x0011_¢P@û(s_x0002_ÙÓP@h _x0001__x0017_ÜP@_x0002__x0003_ÑÒP@¸~_J_x0008_ãP@_x0008_9_x001C_âÌP@lh	þ(P@âÉ¦ÿP@è_x000C_Ø_x0004_ÛËP@_x0002_gAÚ_x0016_P@õ_x001D_ö_x0008_iûP@&gt;ôcè_x0007_°P@|Íîg_x0001_Q@[D
vÓP@ð÷3B¤P@ÃÝµ_x0003_ÈP@_x001F_Ú_x000B_¬³P@´_x000E_fØñP@_x0016_ÌÚ;MôP@±a_x0010_8ÔP@_x000B_3Ø#ddP@u·é8[±P@EC_x001C_dÅP@×ù_x001A_ç´P@k°ÕØlP@ç¢ç»Y¢P@Ð
ü_x0002_7¹P@K´`ÙæP@÷001Ö§P@â5ÒÄ¤¯P@c®É_x0004_ç±P@¸ýÇ%§P@£_x000F_^n?P@G_x0001_ÖO­P@Öæ_x0001__x0002__x0004_Q¯P@¹óÛ©ÚP@Æ\"È_x001D_éP@ºôýYUØP@G;I_x001F_ù­P@|Z¶âP@_x0001_dHIHÏP@g«º@ P@Øú/uÄP@ÿ_x0008_ï_x0008_¹¡P@af~ÜP@eK¢RP@ºg×§P@Jý_x000B_MNÊP@ºw´cäP@R,äaÆP@ifâð_x0013_Q@§üP_x0014_Â¬P@[×w®P@l_x001C__x0003_«ðÈP@d3_x000E_¬8ÐP@_çáBò»P@0º8Ðö¾P@8B_x0019_ÉP@Ã_x0001_@¯µaP@a
p_x0012_ÎP@_x0004_­y´ËP@Ú_x0003_ÿÑÙÀP@*Gg _x000C_èP@é](É_x0014_ÌP@\@¨_x0006_X¥P@î6ÔGÿP@_x0002__x0006_@d0®íÚP@_x000B_l_x001F__x0016_ýÊP@àûV
ÓP@p¬_x000E_ï/ÇP@_x0010_@Iü ìP@_x0003__x0010_ù-2ÁP@i¢àwënP@é,ÕP@_x0001_Ú_x001A__x0016_õîP@*"`àÎP@Gu÷,²ÖP@N^y)c¸P@ä¨¿v¾P@|#òáñP@â³!3Ð°P@,Ë~É¹wP@£¬04_x000C_Q@¢_x0017_¥ºÙP@ªX§yÚ_x0002_Q@¥
EÏ_x0002_P@P8ª!CØP@khÿª_x0004_P@Ô_x001E_ù_x0016_xzP@(BlÐßP@oÖæØ]P@dþDpÜP@_x0006_ªK¾ñÉP@´ñqMPP@B_x0005_Ó×P@,D£l
HP@¤)E23YP@WZ_x001A_ì_x0001__x0002__x000C_âP@O%ToP@B(7{¡P@r_x0012_'e°P@Ç\Ç\G{P@X,P@¹5«_x0012_ qP@Ø?Ý_x0012_@³P@ø;©_x0019_µP@_x0011_·_x0019_èÞP@ph_x0017_ü^P@_x000F_&lt;t­ÕP@_x0006_ò×ÿ£P@¼[	#P@_x001F_=þ(_x000F_ÒP@H®MW¦P@_x0002_~©ç2|P@RúûvêP@­&lt;t`	ôP@_x0004_ÀÍ­#¯P@cbê5èP@2áÕc¸ÎP@ÊÓØýP@{¥;y[P@=¯Ho)³P@ìÓ0Ìã¯P@¢=?ÕÞÜP@£¿&lt;¶eP@ºçFíÔØP@¯yG)^P@ìSRàÓÕP@_x001E_'ámj¥P@_x0004__x0005_þÄBÆP@äð_x001C_MP@µq2¨P@}²P@_x000B_ÄµÈA½P@é_x0014__x0004_WÚõP@Ô=_x0002_¸P@ùÉ})!ºP@ cw&amp;ô¦P@?K_x0010_w	Q@_x0018_°¿|P@r«_x0003_×;ÿP@£9z_x000C_´qP@ê½Ô¡ÖÍP@9åý&lt;T¹P@+_x0014_$7fP@N&amp;âß_x000F_Q@8_x0001_$ØP@ZÔ¾y_x000B_úP@yá`ÀP@kA_x0014_ÙÀP@_x000C_Ûv¹crP@'õ_x0001_®ºõP@5&lt;Qú*±P@J_x0013__x0007_n×P@Fõö.U¬P@_x001A_	NÏlÂP@@±+¯×®P@ôÞë®ç«P@_x001C_?M¶)P@¢Ïc2òP@Çýp_x0002__x0004_9_x0005_Q@_x0012_Mr_x001C_!óP@ÃÞBNÍP@_x0007_ëP_x0015_ÎP@ÞjÕl§P@NBR\ÞÅP@øgË_x0003_äfP@zêê7ÿêP@__x0002_Ý¿/çP@¦Ì_x0007_õ$P@ÿjð­~P@ì³ÑÒ»P@¦ò:Õ_x001F__x0002_Q@ôK-&lt;·P@sï.ä
sP@NW°%P@$Ø(7_P@òfÐÝP@_x0004__x0003_#ÃP@3ÑfðP@£¤¿»7¾P@ÅÃÏÌÉ¹P@P¬Òs­P@D¢_x0011_xLÉP@36$DîéP@F0­þÝP@èXô_x0007_»P@_x001A__x0011_õç+ P@_x0012__x0012_ûþ_x0012_ñP@ºý_x0001_qÍP@²Ã_x001C_ÑúP@hxEæóP@_x0002__x0003_ËxÇVV¶P@P
½N1§P@%¥_x001C_FH¨P@_x001C_X Ó_x0007_Q@&gt;Ù5zÐP@8¾_x0001_ ÏP@ûq)åÐP@º­=÷£íP@b}ÙÏ¾ýP@WüZÎ$÷P@Ë_x0001_¡ÁP@æìáq!¡P@G&amp;ÞzJÔP@§nôÍ_x0006_Q@Ï[dÊ²P@i_x0015_é_x0018_CîP@C î[fÆP@ÒXëhUP@ìl]¬_x0007_åP@ï2@_x0001_²P@T·"ïP@f¿ö[P@¢K#7_x0006_Q@í_x0019__x0015__x0008_îP@à_x0004_uÔP@Y2ÁI­P@@Ê_x000E_p-ÎP@Ý&amp;»®©P@_x0014_×_x0018_Bß_P@_x001A_5eÈP@ÍÔê{°P@Õç³Ë_x0003__x0005_ÆãP@¦F_x0016_+÷P@N¼w÷jªP@?¹è ÇP@ÚCÒ_x000C_àP@_x001E__x0012__x001C_7½P@h[¨ï¢P@´!®á·P@úØ9_x0001_P@$qÔ{·P@_x000C_(x%P@Y£±¶P@õæ!Zò}P@sv3Ò_x000E__x0004_Q@¢ÀíÌ\iP@ä à_x000F_P@_x0011__x001F_JÒßP@yy3¾*ðP@_x0002_¦ËÆÊP@_x001B_·,RmàP@ØéûXSP@_x0018__x0019_u/:øP@§è8M¼ðP@_x0002_½ß¬áP@íÐHÜÄP@íIsñ|¬P@Î.ãkÝ¼P@Y(=;0ãP@_x0014_©P@å_x0008_÷{¤ãP@Óhwú&lt;P@{lï:ËP@_x0002__x0003_´÷tÊ½ëP@ù÷Ì6ÑP@$
°_x001A_¸P@`h(cmÛP@Ê_x0002_|l_x0018_·P@_x000B__x0019_¬Íû¬P@®i,éÆP@3sðP@N¢Ã{AP@p~ÇhBûP@©kZ_x0007_.µP@¹OYG_x0001_¬P@AÊiÞiæP@Ú¼Ò¸kP@Ðn(Ä@ÆP@î_x0012_¢á_x0014_ëP@_x001E__x0001_ÑZ¤P@id_x001C_P@1GÒÇP@XðøÒºP@¹½P@°=VÏèP@_x001E__x0015_F_x0018_ÞP@sø_x0004_ÃB«P@_x0012_¡±ÖøP@ûÚÖ¯_x000C_P@úÙË~¢P@*ÄþðôP@ÁÜ{fÚtP@_x0010__x0004_¸üµP@z5úåÄZP@Ýo½_x0001__x0002__x0003_ÌáP@ÉÊN¸P@#º¢{P@_x0001_ÒPl"}P@Õ8¦Ìâ³P@_x000B_YbÿjP@_x0006_,÷gZÒP@¥ò,àP@X{âåÛP@ü&amp;öÀP@$ âË~¦P@È2Îíé¥P@Ø_x0010__x000E_pP@ìè*P@¼I_x0015_.ÖP@"¥çFÜP@_x0005_Âã]ÂÑP@_x0013_qÄ´P@Â	_x000C_÷!£P@úxc²P@EDC¥ÅOP@ÛõÌ¦®P@ZA_x0018_yP@HJx_x0019_®P@]_x0019_ß®ùP@mn®P@:ñ_x0018_ýtÊP@l¿'YÑP@í'ÄJkÐP@PçCÜ×P@têê_x0003_Q@BW`ÖÔP@_x0001__x0003__x0010_ÄÖ`P@_x001A_Ý_x0004_bØÂP@=ÎâmP@f$Ö¢ÂP@´/½_x001C_³P@ ãi[_©P@Ô±_x0013__x0019__x0008_P@ÿÁß/¬_x0002_Q@	¾_x0007_ áP@_x0005_SÝß¶P@È_x001B_ë:º¢P@í?ÆÍ_x0014_ÈP@Í_x0017_Z_x000E_0ÜP@¹á_x001C_±ªP@\TìÀ¼P@«U_V´P@k½£BwP@%kø¸ÌP@Ý
SºP@¾)X­÷ÖP@k£·Î_P@ðT%A`mP@¬ØmüP@_x000E_õ_x001A_ùu_x0002_Q@¨_x000E_³_x0018_iP@½ÝO`[ÃP@­ùkKª\P@¬Ô«Êô¨P@`Ñîc;·P@·_x000B_­µ½P@pz@±ÞP@¹@_þ_x0001__x0002_±P@ÔP¦èµ¸P@®úµ}(ÙP@ÚÝêÙ¹P@óóÿÇÖP@Ð(7±ÏP@_Í±_x000B_9ÂP@cý_x0002_fM~P@ò_x001E_#î_x0010_kP@e_x000E__x001F_ÓuP@gâ3¡ÝP@M_Ïú¿¤P@n¾påP@Q=GP@_x0006_[_x0008_`P@Þ÷Ä?UP@Í´Õ(×P@_x001A_*Ö_x000F_ÞP@D¦CêP@D·}=¹ÿP@~_x001F_âé|åP@·2_x0018_ÍP@_x000F__x001C_iíöP@L_x000C_9P@¨´öãP@üýãP@L_x001A_=¨N¼P@_x0015_ýP@i ªGP@z¨ù_x0010_ô¿P@Ð_x001E_ÕçP@_x0008_÷L6õP@_x0001__x0002_cýþ«P@Kk3íSÌP@QÅçÃP@òÓ|sP@_x000F_gçJÇP@Dþ*&lt;5íP@Xk_x001D_#léP@_x0010_UAìÏP@½@7Î£P@h^Óÿ©¼P@Ú)¥ÔP@$º+_x0018_ç P@EkòÏ)«P@e_x001A_²öP@_x0016_Ò_6zP@½_x0018_¡þP@­~cW£ëP@ÐmÈÂ§ÅP@_x001E_öT']ÄP@_x0007_Üçs/åP@ÝÙQÓÈP@__x0003_Ï_x0001_3©P@að_x0018_÷©P@ ÷=iXüP@¨,¹ÚÃèP@÷¥©Z¿P@Ww³Ì¨P@åv_x0013_# ®P@Ì_x000F__x000B_K§P@^@_x0012_¦RP@SNRp¶ÇP@sl(Q_x0002__x0003_ÜP@^S_x0011_úc£P@Ï_x0004_ÌMuhP@\Y¯DÏP@ËÎç?-_x0004_Q@?Ø%WP@ì}¡³£P@¤ðRU³P@¾àãÇ¥P@Êr_x0012_cÛÚP@(¨Õ_x000E_ÇP@¯þ©\P@Cü`ÎøP@XWÏ½P@_x0015_l^°¿P@_x001F_!µ`ÞP@_x0001_â_x0013_­®³P@aÄ_x0008_PÅP@ÎXÂ1ìP@_x001D_ç¬uJÕP@®(	)¿·P@Ðé:c_x0017_ÄP@õí1ÓP@_x0005_19îqâP@¾_x0010__x0013_ÆxP@¢_x000C_ã_x0011_ÚP@ÿðß_x001E_)P@Êâ_x0015_µP@12_x0006__x001C_ÁP@ÓY tP@gÀ»2ïP@!D·_x0013_xP@_x0001__x0003__x001D__x0016__x000E_K§~P@wîiÄàÑP@}­_x0016_áP@D$Û¡P@@_x001F_S£P@gøcYP@ç9ê]çP@°ÌnªÒP@·iíû&gt;²P@+±½ûZP@_x0011_àì§îÁP@ÙùÐ)ÝP@_x0001_5;t£ÙP@¢FÆ®¹P@ÔË}pcËP@LóQÎx»P@×{` ºP@¢RCÊP@&lt;_x0002_n'ÌíP@p_x0018_µú8»P@´Uç2ÚP@]&lt;Ày¿P@n&lt;öå©¾P@_x0005_}_x001C_:ªP@®_x0003_'ÃP@!ä¾)_x001E_´P@Ô|íìvP@Á§_x0010__x000B_äÃP@_x0004_Lí¬P_x0014_@|Pó9_x0011_@t&amp;#ãR_x0015_@_x001C__x0002__x0005__x0016_ù_x0014_@Ü&gt;Ã¡X¡_x0011_@pÚÛUar_x0011_@_x001A_FmL_x0011_@ÂrûûÄi_x0011_@t4¡Ô¬_x0004_@« _x001A_,Éó_x000E_@xÓã_x0005_.
@I	\R_x0001__x0018_
@Â_x001D_ý{¦Ý_x0012_@iVvn_x0007_@Pû_x000B_ÐA_x0012_@@ös_x0012_@¼GKBß_x0012_@®í_x001E_ã_x0015_@6Èì¶_x000F_@Wî6;GÔ_x0018_@ÿv©Nùæ_x000F_@ðç_x000B_Â±V_x000F_@y\s× Ì_x0004_@&gt;£}¨_x0011_@³$)6bÏ_x0012_@X+þÛÓf_x0014_@tær1_x0015_­_x0005_@N_x0015_å_x0014_Lã_x0003_@z{F¯_x0006__x0015_@ÐV¥5û_x0010_@Ú6_x0010__x0004_W_x0010_@°U&gt;U_x0015_@¶þg-_x0013_@ÉF1'ë_x000F_@à	_x001A_V_x0006__x0017_@_x0002__x0004_^¶'ýt_x0014_@2¸Öeo_x0011_@èæð¢î_x0015_@v¡_x001F_gA_x0014_@Ãá_x0008_¥
_x000B_@öÛÐÑa_x0013_@Oî§=_x0013_@(ø-¨_x0010_@øVç_x0011__x0010__x0011_@Â_x001F_ræÚ&amp;_x0013_@âý_x0001_UÊ_x0006_@V_x001A_o_x000F_§Ã	@¶¸êr_x0019_P_x0012_@¶å=_x001A__x0018__x000B_@Úá×Åå_x000C_@¥b_x001C_z_x000E_@å©ºÍhÔ_x0013_@´Ä§Ì_x0012_d_x000C_@&amp;Zô.´_x0014_@_x0013_M
ÅÚ_x0013_@Èáß_x001B_êa_x000B_@¦Z&gt;n__x0008_@¯÷
´µ_x0010_@Ó¯O9_x001D__x0017_@æ_x001D_~Êç§
@8yÍ#_x0010_¡_x000B_@ì_x0010_óAtÅ_x0014_@=Ësý__x000B_@­aÁ½__x0011_@_x0011_âñHoÜ_x000F_@H n±\_x0003_@´Ë_x0015_Ì_x0001__x0003_À_x0010_@4r«_x0006_P_x0011__x0011_@( ë|m¸_x0012_@_x0017__i_x0002_£:_x0005_@Z¶&amp;½_x0011_@XTA~kë_x0011_@_x001C_;¥®_x0015_@ñR@C_x0003_@_x0015_e_x001C_(æ_x0013_@§-u_x0012_@_x001A_ ù%8_x0008_
@Nßïp_x000C__x0014_@^ú[#RD
@öµ_x0016_B\2_x000C_@Wº®X_x001B__x0011_@+PÅ(ò_x0007_@M³àçC_x0012_@8&amp;è¨_x000F_@_x000C__x0013_ÏCü_x0016_@_x0007_¥·_x0003_ã_x000E__x0016_@Õ÷_x000C__x001D__x0014_@#mO±GÎ_x0003_@_x0001_ÇÎoö_x0003_@ ü;LÝ}_x0015_@zp_x0018_ _x000F_@Dö_x0014_\K_x0017_@Ö]ñíHW_x0011_@_x0015_n±ÆÅ:_x0008_@_x0004_¡µ&gt;-_x0014_@pkiÏþ_x0015_@	&lt;_x001B_M!_x0014_@r96ýÛA_x0013_@	
Ø_x0012_c&lt;_x000B_@ª_x0004_v-¸_x0015_@{?_x0015__x0011_@{×_x0006_ko_x0010_@ÄÝyc_x0015_@_x0002_h_x001F__x000F_\_x0014_@7n1»Å_x0005_@îòx¹Ï._x0010_@ý_x0008_ºÀæÚ_x0016_@B	_x001B_à_x0014_@UËÿµ_x001A_Æ_x0012_@úØ_x0013_Á7À_x000B_@¬Ì¢¢Á_x0001__x0016_@JHïµ_x001C__x0010_@_x0010_svmù"_x000C_@	gë;Î _x0010_@Rå¹l_x0013_@U²^Èøù_x000C_@_x000E_S'Äê_x0007_@fðmAú±_x0012_@ Uûì_x0011_@"C_x0011_ò_x000B_@^_x0014_~_x0006__x0010__x000F_@Ô+¡6·f_x000E_@f_x0003_÷wÚ®_x0013_@ð®$÷¦Ë_x0008_@VÄúKÅb_x0010_@°0lÌ'|_x0011_@ÈKò_x0018_o_x000C_@jµ§ta×_x000E_@NQ$Æãæ_x0014_@æü¸"_x0007__x0017_Î³_x000B_@¥µ?­ý_x0010_@T¾FÑb¤_x0014_@H_x0005_ó\¨)_x000B_@V_x0001_VÔ­ü_x0004_@jÔ*ú&lt;k_x0014_@_x001E__x0002_9oqç_x0012_@z_x001C_F:¡_x0007__x0010_@"_x001E_!q	@æ ëß
@À³¸Px_x0012_@ÁA½Ã[_x0016_@_x0005_kå·ì¥_x0014_@Ôjè«s&amp;_x0011_@ÓM_x0012_ñ¿_x0011_@_x001A__x0004_¼0_x0015_@V-* ·_x0008_@_x0017_À×âÙ	_x0014_@]c3EË_x0011_@´Û_x000B__x001E__x0005_/_x0012_@s°_x000F_C§¦	@à÷û_x0003_n	@ò´ñÝÁ_x0011_@.Äì_x0010__x0019__x0016_@À&amp;­]À&gt;_x0003_@&amp;=£^g÷_x000C_@¡ç@5Ô
@°_x001E_(_x001A_4_x0010_@ø*lÞØv_x000E_@-)Ë(T_x0006_@_x001A_ü-ü_x0013_@ñ#Ýôñ_x0005_@_x0002__x0004__x0007_,4HIA_x0011_@Ü_x001F_*É_x0013_@ñ@shx_x0006_@8nÖðâ_x000B_@´|Ï0
@Rúh'_x0017_@	_x0012_4_x0012_\_x0011_@_x0007_ÌUO_x0015_3_x0012_@µýÐú¢_x0010_@Äsy_x0010_@Pö_x000B_Óó_x0010_@oB ¡!½_x0016_@_x001E__x001C_âí&lt;_x0015_@ø_x001A_þ_x001C_'R_x000E_@¬ô,Ü"ã_x0008_@Æ%°£Å_x0004__x0011_@_x0007_Ó	_x0005__x000B_!_x0007_@ò.¾ÅÚ_x0014_@O,Ó*_x0018_@þV»_x0003__x0005_
@G_x001B__x0013__x0003_Lû_x000F_@ì^RbÓa_x0012_@##¥z@¥_x000E_@¾Ï¹ÑSm_x0004_@Ô_x001B_b_x0017_@  4½°Æ_x0015_@-._x001E_
@øã_x000B__x0007_Ï_x0014_@z _x0001_ìé_x000E_@ É&lt;((`_x0014_@_x001E_FÞbM_x001B__x000F_@P&gt;¸_x0003__x0007_'t_x0012_@Ö ×Z_x0007_@Ø_x0002_@=ë¬_x0014_@ØÌÖèz_x0017__x0006_@Õè[lr_x000F_@.¹á,K¥_x0013_@_x001E_@Î* t_x0011_@rK ¤j_x0013_@n7Â3_x0002__x0016_@`fùcØá	@ôÉ£ËM_x0015_@ó_x0007_-Vq_x0005_@9É½mv_x0013_@yßb_x0011_@g_x0011_)_x0001_þ~_x0004_@_x0002_@B °(_x0011_@_x0004_HCx¼×_x0015_@FxdÓ_x0003_­_x0010_@HSnTE_x000F_@Ý2Ï±Ï]_x0012_@¥º×þ?_x0013_@9:òµU
@_x001F_Ï7(*}_x0012_@ÕR"Ò&amp;G_x000C_@yX0À_x0010_@È+È¯_x000F_@§_x0004_k2Bé_x0010_@ø4$¼_x0014_@Ò©&gt;êê_x0003__x0013_@$ÖWô¿¹_x0010_@8ïkZ_x0015_
@"AÒª/5_x0014_@_x0003__x0006_\·mªì_x0008_@_x0003_Ò_x000B__x001D_Â_x0013_@k£_x0016_ÂÀ_x000F_@,_x0007_ßbO_x0013_@v)_x0002__x001B_ì_x0006_@Ð5wzr_x0008__x0013_@Ò_x0008_aý_x0005__x0011_@âL_x0004__x0012__x0004_Á_x0015_@Òe$+/_x0017_@_x0014_&gt;_x0003__x0008_@mÝ_x001F_å1_x0013_@^ß=ó¢/_x0011_@ÔBÚ_x0002_MZ_x0016_@_x000E_Å­_x001D__x0006_@]E p«4_x0016_@B_x001E_y7¶_x0011_@~sÿ{_x0008_@²Â?¿h%	@¬_x001A__x0013_tq_x0008_@ú5_x0016__x0001_.;_x0014_@_x001E_5Í_x000B_@X;³©_x0006__x0012_@óÛ§¬F_x0004_@FÓ9ÓZ_x0005_@_x0006_½ª_x0018_ôC_x0016_@v_x000F_Zñ&amp;_x0007_@&gt;ûé1»_x0006_@i_x0008_Ó_x001E__x0015_@RVPJ_x0019__x0012_@`H_x000E_i_x001A_ø_x0010_@¸§qnâÙ_x0011_@¬·Ç_x0001__x0002_ ¼_x0007_@Ç@NÎ{_x000C_@_x0014_%ç	@G0ùD_x0014_@*zå½
@ß
!Ò³±_x000C_@U_x000B_jÔ¤n_x000B_@JJkN´_x000E_@%Ø²_x0012_@_½¿4æN_x0002_@â,ôÛÑ_x0010_@Þ_x0016_úô_x0010_/_x0015_@_x001A__x0003__x0016_ª_x000C_´_x000C_@ÐT°_x000F_n_x0012_@.²_x001B_çh
@ì~"¢êÝ_x0013_@Â®O+_x0010_@WÜ_x0012_ã`_x0013_@_x0018_YMjû_x0014__x0014_@(=#Þ_x0003__x0007_@Æ£º6g_x0010_@_x0017__x0003_î
@:qæµ1_x0006_@h_x0004__x0004_(_x0012_@ål0§É_x0014_@¼_x0019__x0006__x001C_­´_x0011_@°gÞ__x0018__x0015_@¹_x000F_ths_x001C__x0012_@_x001E_«ìØG&gt;_x0011_@As_x0001_1ÐI_x000F_@_x0016_Sß&amp;¥_x0008_@h_x001B_êËf_x0007_@_x0001__x0002_öC[_ü_x0014_@ ¹tSà_x0006__x0011_@ _x0013_&amp;$e	@?·tMµ_x0016_@_x001C_ÇëÉ
@Ü_x0002_·5Î_x0008_@öáæ¥o3_x000F_@øò:KMæ_x0006_@ýûi$Æ_x0011_@ÞgÈËn¥_x0016_@Ð_x0014_{ÞÊ_x0013_@éP'¹
	@ÒëW_x0007_ñ_x0013_@_x0014_ ß_x0014_@R®
cå_x0011_@U_x0004_â!_x0012_@Ö_x0011_âÀ/é_x0012_@ìlÉïiQ_x0010_@îüR]ª_x0006_@lú_x0002__x000C_@_x0019_z¨s_x000C_@/_x001D_f_x001B_:_x0010_@Ra;cûÎ_x0013_@P_x0012_éâ¿_x0002_@_x0012_Øþï	@xè¿_x0006_3U_x0013_@Þf{_x0005_Öé_x0015_@L?Bw_x0007__x0002_@ì°ó_x001B_ç_x0003__x0010_@ìÂY©8	@¥21_x000B__x0018__x0010_@_x0005_Î°e_x0002__x0003__x0012_Ø_x0003_@p¹c?|ß_x0010_@bÜ\/l_x000F_@û_x001C_	ÿ'_x000E_@TílRçÕ_x0012_@H¾Ëüw_x0014_@08óv_x001C_ª_x0011_@¬ôö_x0001_"_x000F_@_x001C_¾ÂÝºº_x0013_@n©Ã_x000E__x000B_:_x0016_@,.,´çí_x0012_@v_x001E__x0014_Xª~_x0014_@¦_x0019_k_x0013_@iÒvÁ_x0003_@Ãò£¼wÕ_x0014_@[!_x0001_p½_x0006_@¯â4Æ_x000E_@$ÏmÜ}O	@x`~_x0001_þÉ_x000C_@Èf°Ù_x0014_G_x000E_@â0zu
@ÿþÕ4V_x0007_@³Ä\_x0014_=:_x000F_@_x0006_,Ì_x0011_@æøLô2ù_x0012_@üXYÇÌ_x000F_@f.±%_x0008_@.T ø2_x0013__x0013_@:\_x0018_g_x000F__x0010_@_x0004_¢.£_x0004__x0014_@æøß¤_x000C_@Äâ"Iç#_x0016_@_x0001__x0004_¢e±ôý~_x0010_@®RµC&lt;_x0002_@±èºòÒ	@#ç]
_x0012__x0017__x000C_@«s´@%_x0015_@fØÔ\Ú_x0010_@|_x0018_±&gt;$×_x0010_@®¯¯_x0013_@éw÷
ç_x0005_@³Ãd\_x0010_@{å_x0010_aÞ_x0011_@*ÄÂ-}Ö_x0011_@Dpë:Øô_x000B_@4_x000E_òSG_x0010_@ðeúe§_x0012_@Â_Õ2æ;
@¤W_x0002_ö_x0006_Å_x0017_@_x000E__x0014_Âh_x0016_@r»&gt;Ù_x000B_¿_x0010_@jöf$µ_x0012_@êúDÓÊ_x0007_@"ã_x0012_ï_x0014__x000E_@R_x0008_s'¥u_x0015_@¿_x0002_Ol«_x0012_@Ñ_x0006_T!_x0004_@_x0014_h{ù³Ç_x000F_@ .±J[_x0003__x000F_@_x0016_©¼_x0010_x_x0002__x0012_@&amp;qúb _x0016__x0012_@Ì/è¹îH_x000B_@«YzÔh_x0012_@_x001E_;ðÍ_x0001__x0003_*"_x000E_@-ÎðWU[_x0013_@qÕ¯_x001E_Ù_x0014_@wSéö_x000C_@_x0007_cÂ©Ð_x0011_@ep]EGS_x0012_@©4Öw_x000C__x0013_@_x0016_#
4¸3_x000E_@nÜþ_x0006__x001A__x000E_@Þ0ÐôJJ_x0010_@þòçn[_x0019__x0010_@øª®"
@ø£Ù)á_x0010_@Æl¸w _x000F__x000E_@N_x0003_¥hL;_x0012_@þ&lt;¥G_x0015_@H_x001E_CI­	@ÆUâ¾¥_x000B_@_x000E_BG°j#_x0013_@®ñ¯Ë:_x000E__x0015_@5uEÐ¼_x0012_@_x0006_öc_x000F_Ð!_x0011_@¶E$_x0005__x0006_«_x0013_@_x000B_E_x001B_AÔ_x000C_@PlWkî_x0017_@vÜÎáî_x0014_@*_x001C_}¯¯@_x0010_@L±_x0002_øðM
@~|v	F_x0011_@&gt;½~pàB_x000C_@wpaÆ_x0013_@_x0006_ó¸±Q1_x000B_@_x0001__x0004_b P_x0010_@ÞÃS_x0012_5_x0012_@Ìý®_x0015_	@ñª.a_x000F_@Òª°-n_x0011_@éß¬êi_x0010_@mº7Ç_x0019__x0013_@tekÄ_x0003_@(&amp;ñ³_x0011_@°à!vü_x0003__x000B_@ú&gt;_x001A_¯_x0002_@5ÙÜ_x0012_@P[¬©·_x0013_@Öt+¢_x001C__x0011_@ä¿^_x0018_qÙ_x000E_@è\R×Éi_x0013_@ëyÅÙ16_x0011_@L¡Um_x0013_@ð_x001B_ _x0001_^_x0015_@älwÄèæ_x0016_@ª±¡³_x000E__x0004_@ªýO´._x0004_@(³ãÃ_x000B_§_x0010_@o$Ýþr_x0006_@¥_x001F_	_x0012_'W_x000C_@¾!x¤¦_x0017_@Õ¼A]ÒÚ_x000B_@²vÈ¶Ë_x0010_@f,nL[_x000E_@_x001C_4ð·_x0011_@¼_x0019_ F	÷_x0011_@¼7×+_x0001__x0002_Å_x0010_@PMóÕÚ_x0014_@µ¶ú&amp;¤_x0012_@AÍS­£3_x0010_@Dj»ÄG_x0005__x0012_@U¡«_x000F_Å_x0016_@Ê²(_x0001_¼®_x0011_@ü3_x0008__x000C_ý$_x0014_@Úpå®û
@è*C_)_x0012_@bL_x0010_\Dø_x0001_@ø
³Z_x000C_;_x0013_@³³_x0003_Uö_x0013_@f_x000E__x001A_$ö_x0007__x0010_@Ä5¿ÌQ_x0011_@ñ\rÞG_x0013_@¸_x000E_zí_x0013_@_x000C_ÑK _x0012_@°ø¶ÐÎ_x0015_@¿41î_x0010_@dÛrÍø)_x0010_@&amp;½_x0002_Ulo_x0015_@tS_x0002_ÀJ_x0007_@	¥­&gt;Mz_x0016_@ÚCdøM_x0014_@Ù_x0006_ý _x000B_?_x000E_@|6*_x0019_{¿_x000E_@$(âÄ´
_x0012_@öÆ^Z@M_x0008_@Veµ%X_x0012_@_x0016_¥x*-z_x0013_@Px×8}ô_x0011_@_x0001__x0006_ZA_x0003_;_x0006_@LßxXcÀ_x0012_@Y_x0006__x0011_Ê_x0012_§_x0015_@Ì^Sy×_x000C_@_x000F__x0008_%,_x0012__x0010_@àXjä_x0005__x000E_@ó4µñy}_x000F_@Â·Á_x0002__x000C_@úÞUñÚ_x0010_@t_x0019_0_x001C__x0013_@Èò8:,Æ_x0010_@qa¤îðt_x0010_@V4ÍoiÊ_x0012_@²·D!I_x0012_@«á;Á\_x0010_@LU³oó_x0012_@_x001C_ÙªK_x0004__x0015_@_x001C_¹_x0008_26ë_x000F_@e_x0008_õép¯
@î­ÒWå_x000E_@_x0011_!­ý_x000E_@-újø
@J	Åõ_x0005__x0013_@"½Aü_x0011_@(Ð/_x0012_Q@¬ÎÊÈ_x001E_Q@@_x0013_lâ_x0005_Q@ñ0_x0015_{@%Q@,êã2$ÚQ@æºôø0Q@Ì_x0003_ÐqQ@E_x000C_©P_x0003__x0004_ÔP@_x0015_´/ªïòP@_x0007_¡bÒ8Q@l¶V_x0002_}¾Q@ú!E§ÂlQ@_x001B_W_x0002_bGuQ@_x0017_ù_x0017_d3ÒP@_x000F_4&gt;ÖüFQ@P3X¶P@A´@äu(Q@³×_x0003_ErKQ@T÷_x0008_	·pQ@Ø#FÀ­ñP@³Ékl_x0013_ÙP@ çH¸ÞQ@_x0007_÷Z¤8Q@35rßP@=Z_x0018_ê_x0010_±P@_x0011_i¹ÑQ@§+_x0001_UëÕP@,jCQ@_x0005_ËÖölóP@è*E-Q@Õ_x001F_x_x0010_FQ@­8_x001C_e_x0018_Q@nÚÏQ@&amp;&lt;@ÑÃQ@=Ö½.Q@_x0010_+éµÞP@Èâ_x001D_ª&gt;îP@u4Ñ¼ZQ@Â?²»	ùP@_x0001__x0002_Ýì¡eQ@;_ú_x0006_s9Q@³jãsQ@]_x001F__x0011__x0003_¶ËP@H&amp;ìr¤Q@Ó/_x0002_$Q@)¤~gbQ@Q^&gt;[ßÌP@=rÃÌ÷P@y®qQ@P[	_aQ@JÄ eQ@T»sÐ`Q@Y.§u©_x0015_Q@K_x001F_Iª_x001C_Q@Å´\çf_x0017_Q@IW«±Q@_x0003_ô(DQ@·§c´_x0001_Q@¥º_x0007_¿;_x0018_Q@j+ðbQ@_x001A_û_x0018_Q@huÛQ@+î}Q@.ß!½º_x0014_Q@£v_x0012_ëJBQ@-O_x0005_®1áP@^b_x0002_øHGQ@;FDJ²_x000E_Q@ø|	J2Q@`RÇ&lt;_x0015_Q@_x001B_%ö_x0006__x000C_~YQ@}ÄOð&lt;ïP@GóÙ_x000E_EQ@G_x0002_´íEQ@klÐ}ÞgQ@bÐUºÀQ@@miØÎßP@G_x000C_cg×VQ@Ç~ö¬ Q@_x0001_];ð_x0012_¢Q@ÿNØ_x0008_qzQ@i]Óôà«Q@	eñÓºP@&gt;
ã1Q@#Rhûo Q@Öq¼hQ@[_x0005_«Ô
Q@µ(_x001B_&amp;ÄQ@D,p/_x001C_Q@Ü.rÕQ@i6KYQ@{ÉVª3IQ@Á_x0015_#ü«ÏQ@_x0006_©ö$_x0003_Q@Ñ°J¦PLQ@áb_x000B_ú×_x0004_Q@ían20ùP@_x0003__x0007_!¢³?Q@½fÝ`ãQ@áÈµ¹SQ@õü±s%0Q@9ØlYNQ@_x0001__x0002_õÍxàP@þ{®÷Ð¯Q@{;W.ã_x0013_Q@ª©H_x0004__x000B_;Q@Gò'o_x0010_Q@`_x001E_1_x0007_ Q@¹Q®X[ÓP@Ùs¨_x0017_CQ@§|8éDQ@«+_x001D__x0008_l7Q@¶y_x001C_6ðP@»¸_,Q@Æ_x0010_ÁßËóP@_x0013__x0002_«_x0007_4FQ@jjÌæ_x000B_Q@ å_x0016_W·Q@ÅöÓ§Q@6/7(_x0019_BQ@'[ ×áP@°['_x0010_&gt;=Q@¯l];pªP@é÷æ2=ãP@ýâ¤§ÐÿP@_x0010_+ØþV=Q@u¿ÏâªQ@_x001B_à_x0019_µ©	Q@gÒ"Q@_x0004_]_f%JQ@ßúÙõD5Q@y_x0016_ÿlïP@&amp;_x0006_HãaQ@0¼õ_x0001__x0002_ _x0011_Q@Õ_x0003_R	ýùP@~ÃP_x000B__x0006_Q@-m¨óª'Q@ÒÍ÷â¦ÑP@_x0007_DGQ@­HìÂ«,Q@ÛLZg_x0011_âP@:KÙöñP@PµVÝ¦3Q@»úKÜ35Q@_x001A_?æê"Q@Eö.0Q@_x0006_|²afQ@J °±UOQ@Ñ£_x000F_â_x000C__x0017_Q@îzß-ûP@g,x _x0007_Q@*°C_x000F_ÇP@\(_x001E_!-òP@iy_x0003_Y]Q@ß_x001C__x001C_3}Q@¸F¡gw/Q@{÷gß/&amp;Q@±ê_x0016__x0005_¸8Q@´QIÈP@_x000B_M\%£Q@)Ä"_x001D_á_x000F_Q@=~n?)gQ@zªþ_x0002_Q@.&amp;k¶Q@d,ôÜ-_Q@_x0001__x0008__x0007_&amp;*)Q@&gt;ÝÌËÕ_x000E_Q@:xBi3Q@&gt;j®_x0006_ÍôP@/Ò_x0019_T*®Q@M­+,?Q@_x0002_APëÎtQ@Înz%çÅQ@s#©	
_x0004_Q@s/_x000F_cµP@ _x0004_lVRQ@¨.ìÌ_x0019_Q@fÜ|ôHQ@R§ÕÑ)pQ@!_x0016_rTjQ@`KñFôP@_x000B_íb4Q@fì
_x000C_» Q@±_x0015_QÚAnQ@\Ëý_x001D_ÇOQ@DÊæ&lt;_x000E_4Q@Èá²bwQ@Ö¼¶ñ6Q@Åô_x0012__x0003__x001F_Q@ ð¹d»BQ@N_x001F_L-IÉP@ÚX_x000E_Z+Q@ú)bj7ÂP@ÿò\¹8§P@AOa_x0005_ôüP@´k¦_x001A_,/Q@U{ö_x0002__x0003_e÷P@íôGÙjQ@AO?N½Q@I×¤SÝP@ä¾¸Ï®¸P@_x0001__x0003_àüÏ´Q@Å~M÷ù¬Q@ù_x0001_ö÷SQ@	ë1ëÁ²P@:!¹fZ_x0005_Q@_x0011_1§u 3Q@q_x0017_å_x000B_`Q@á:ßÃîP@OBLô:Q@_x0016_â¨íQ@*Sl¬[Q@ú((o°Q@_x001E_¥_x0015_ÖKQ@egúXtUQ@çý_x0006__x0006_Q@iB_x001C_zíZQ@Ã£_x001A_¹P@ðXèÄõP@:}_x0007_&lt;_x0018_¼Q@._x0011_LÀàuQ@®_x0001__x0001_Q@&gt;k¨_x000B_JQ@-pèj_x001A_Q@_x0001_Ê°ä¼Q@_x000E__x0013_!_x0001_^Q@áÐã×P@úCI! Q@_x0001__x0002_fýæ+_x000B_ÂQ@_x0003_ó =z¼P@i ô	4P@Ç¢@_x001F_Q@¥TífQ@wý²*lQ@_x0008_ðÝí_x000C_Q@~¦_x0007_-_x000B_Q@ÿ×¢ümQ@4hYwúP@=_x000F_`oÿP@éh¶FU?Q@Ð{æ3%_x0008_Q@£½íéP@J:Jß¥Q@_x001E_ÎÖL»ÅP@¡5þj\Q@)rJn eQ@±ýEêP@g8_x0013__x0013_ìnQ@_x0008_Qc#iQ@Ï8)_x0013_Q@Ç±^~üP@_x000E__x0006_ 5ñ_x0006_Q@"^_x0003_ÊÙP@£¦öáQ@_x001C_zäP@É'_x0018_ö_x0014_MQ@¬ÈVM_x0005_YQ@w{Ëú[¹Q@²ny_x000F_]ÀP@ÚqÍ_x0002__x0004_¤_x0014_Q@}.¿øåP@©ó[_x0007_mQ@aZZ¦É9Q@Õ»A_x0011_&gt;ëP@~û9Â[]Q@õùög_x0017_yQ@9{¾¾-Q@ÌÚé·vQ@_~ÿQQ@±«_x001B_lrQ@úÚèÅQ¡Q@ÔcÝ/"Q@©2&amp;ßýP@Û»m×õP@_x0010_ sÊ=	Q@èù¼__x001B_Q@r_x0011_ÄÄNQ@á_x0002_^6Q@¶ìæ_x0010_i_x0019_Q@$o_x001E__x000F_Q@Áø_x000E_;_x0005_6Q@VæQ_x0012_Q@F¦Qî¥¨Q@_x0012_Tf_x0003_¦/Q@U³lhþP@Í}V³ÅP@Ó; _x0001_V'Q@gnÒÞç³Q@Qi·_x001C_Q@¥¥_x0002_iïÌQ@gfå\eQ@_x0001__x0004_¬K!Ù_x001B_tQ@^¾}_x001D_(Q@/:Q@NÂDëÂP@£1$E_x001D_Q@.õ¡ñZ^Q@X«ÚÂHQ@@UNøwQ@ý)qÅL_x001E_Q@1U¥&amp;ðæP@Vt;_x001B_Q@_x0013_Þ_x0006_|ØúP@_x0013_ãwä_x0002_\Q@ñÄµ_x0017__x0002_Q@æ_x0003__x0017_`_x0008_Q@ÞïãÉ÷8Q@%}döP@WzÇSVxQ@¢-!¢åP@ÑO_x0016_ö%ÈQ@G`t7_x001D__x0019_Q@Ò /rQ@_x001A_àAKéÔQ@_x0018_ØäyÎ¿P@ä_x0018_ø£©RQ@B§Û2#Q@Âú_x001B_ëzEQ@_x0003_ÿ´æ­PQ@¼j	KQ@X[8_x0015_ðQ@vgPQ@jãn«_x0005__x0007_ÏP@{_x000F_êOýQ@L)ïÃP@øxZ_x0001_Ä_x0006_Q@Y]_x0003_+Q@_x0010_j_x0013_üÓ_x0010_Q@_x0002_ÖÒÚ®P@_x000E_ÖÜ_x000E_^èQ@_x001F_væ_x0004_íP@Ú~é#}Q@Ý_x0004_Á_x001B_3&gt;Q@­³_x001F_&lt;Q@ ¢ÄÂöP@Ñox=ìP@9.V3"_x0012_Q@¾	^_x0002_A@Q@]_x0012_éÎP@MäJ[³Q@zJÙc1'Q@3;ÏÜQ@ü÷«K_x001B_Q@4·ò¾&gt;SQ@¬_x0001_}óÍ_x0008_Q@ÙoW¨0Q@õ¹ñ__x0011_Q@YHîÌO_x0004_Q@
ÎýùþiQ@ÎvqPQ@iÏ_x0003_«qXQ@Òçló_x001A_Q@ÐËÎ_x0006_zaQ@i,àèÒP@_x0007__x000C_î_x001B_¿ye`Q@®+_x000C_ÉæP@EÝà´ÝP@²'æ_x0007_À_x0017_Q@-q¢^VQ@¿2dQ@_x001B_×Q!_x000B__x001E_Q@V½_x0016_ù_ÐP@@ðàd_x0005_¾P@3 ÑØQ@¢4
rXQ@õÖw
ZQ@ÞÍ5j^ÛP@Ì_x0007_ EQ@á®_x0012_±÷ãP@ó_x0002_Í+ÁLQ@_x0015_½ê\Q@ÎA-_x0001_ýmQ@Ðhs%ÜbQ@_x0010_Wb9_x001E__x0013_Q@ôO_x0017_Öå_x0007_Q@
_x0014_&lt;»_x0012_Q@mqÞÐX#Q@ÜÑOBhQ@_x0003_]ìPJ3Q@wù_x0019_úÄûP@_x0018__x0006__x0019_É×Q@_x0008_0IW¦_x0002_Q@«N_x0004_bAQ@ä¸_x0006_õ×)Q@ù	IéÜP@êßT`_x0001__x0006_î(Q@ÃRO:Û=Q@¹ÀÆhr{Q@ü_x0014_áò&amp;Q@­æ6r²oQ@X°OÙË_x0002_Q@µÖß®X8Q@'!IiiQ@_x0014_Ê$_x001D__x000C_Q@Dü_x0002__x000C_èP@Ç6+ú£¢P@YbèKëUQ@ü4 !Q@÷æÝzm.Q@_x0005_É_x0002_ª6Q@rí_x0004__¨%Q@\_x0019_Ûh+AQ@#[_x0003__x0012_ëP@e_x0016_ÓáQ@÷vÂ`«Q@úõaüÿP@_x001B_À_x001D_ÓzQ@í_x0017_¼¸Ä_x0013_Q@w_x001F_b/HQ@¿òwÛ@Q@äñ_x0017_E&gt;OQ@_x0007_¡&lt;_x0013_?×P@_x0010_ÉÓÄõdQ@úbÁ7Q@Ë0,ÜJQ@ò?ãÌÒIQ@çg#_x0008_Q@_x0005__x0007_­4Æ/¤Q@©ço9_x0012__x001F_Q@_x001E_3Úú,Q@Xäz7¿yQ@XÚ¿Ç_x0001_Q@è_x0010_Û_x001E__x0019_2Q@ò?/^u|Q@·	¢&lt;¯Q@'¹ö_x0005_ÒQ@_x0004_	Ñ©±Q@c1àÀ_x0017_ËP@_x0004__x0006_YV_x000C_Q@úÏÉíQ@õj8Î$Q@N_x000F_õ_x0001_´èP@_x0002_«ÅBzQ@óêåªÛP@ª"è_x0003_¦rQ@"±ÜÂ_x000B__x0016_Q@¶k_x000E_Dð¹Q@Ð_x0012_xþüÉP@K»õÄ×êP@ÁÏ%w*Q@_x0011_/ï2ÁQ@Ï5Sïí;Q@g¾xoQ@5ÑÁ_x0013__x0010_
Q@È-aS`*Q@}´st1Q@öxþ9ZWQ@îÔi5_x000F_:Q@áp_x001F_ó_x0002__x0003_°_x0016_Q@-ð»õ0¦Q@,,_x000E_Q@PA_x001A_IçP@³öß_x000B_ùzQ@WðyøP@­NäÈ&gt;Q@CµÑlkQ@mÒW_x001B_¢-Q@@xâÜ~Q@·ó_x000B_nÊQ@êq©;Q@rã-JÎðP@_x0001_ÅTZøCQ@î[g§Q@è]_x000B_z%Q@_x001E_ízcq_Q@sð]_x0004_2lQ@_ó»Þ\ÚP@«!KiQ@òc_x0014_$Q@_x0010_0tQ@§_x0003_#_x0003__x0010_QQ@Ðä_x0007_*òÍP@ ÉOì"Q@èÁÀ÷ï+Q@¬32æTQ@Fb_x0005_õï	Q@¶¶HvàvQ@ËZªªQ@o0Ûi®ÖP@v_x0007_HQº&lt;Q@_x0001__x0002_]ù@äÕP@ñná¸{Q@GîðÈ»}Q@²¼xd©ìP@+ÀúVQ@¼àÂQ@êÜFºþP@Áä©_x001B_Å_x001D_Q@&lt;Î{Q@Ì¸_x0006_(XQ@V¢É;©Q@ÍNÕ,ôQQ@`°5­ãP@Û0xÁBMQ@AÚ?ýP@îÚ%_x0003__x0017_UQ@èóGdªMQ@jßY¦dQ@$Þ³CK!Q@w@µªcQ@XÎÈ4 Ïâ?à:ú¨4æ¿ÀzZh¾Ë¿ÐÅZ]¦ó?p´0Ë{èÕ¿ÈJñë_x0008_xó¿àí/ØÖñ¿ü_x0016_ARáø¿XQ_x000B__x0007_IÞü¿ø8DM_x0011_ë¿V_x000C__x000C_¡¦ø¿ÐKÁ_x0001__x0002_v4ô¿Ðv	jYÅÞ¿z&amp;çø¥?@´0&lt;O¾¿@þhSèÚ?@÷úùª÷?kµ:Ôcø	À Õ']_CÑ¿¨O R?¨å?X_x0015_PI_x000F_sà?_x0013_¸i_x0002_ô¿È¿Ïé_x0006_ä?ÀQ_x0012_NR±?øtk½;÷¿\gÏ¸ô¿(DsÏæ?_x0010_áÜjy_x0008_Þ?,ª_x0015_VÁñ?`gE´Hø?¯_x0010_õsY_x0006_ÀøGG§ÿ_x001F_å?@X/^ÁÂ?_x0018_Xý¤Ëó¿_x0008_²gyN_x0012_ñ¿ÅAp¡:ð¿_x0010_ë"!YÖ?H~¶S¥ñ?0ú1"Éhï?_x0001_½P_x0005_bæ¿à_l_x0011_øà?õj_x0006_óI_x0008_ÀÜ býó¿_x0005__x0006_Í_x0002_5Êkè¿Àþÿ+Â·?_x0005__x0005_&gt;ò;r_x001C_¿ºà}_x0019__x0019_±û¿ÿèA´_x001E_Û?ÜÑ_x001E_Ì,ä?d_x001E_t]=Ú÷¿_x0005_os^¡¿&lt;SÞ_x0003__x001F__x0001_ñ?_x0005_r:Òl_x001B_Ð?¸ÊÄJ&gt;Òé¿\W¬,Oõ¿ Îö_x000F_ÿ
Ñ¿\*ß[é;ú¿V)¥ñÄ_x0003_Àé%d_x000F_À_x0002_À`qÄå¨Ï¿p°9ªÛhé?j;r_x000B_tÆú¿_x0011_J2&amp;º?ªÏà0lü¿Ðpðñ\Ò?Ú{²9ý_x0008_À÷`6\	À_x0010_!m_x001C_ÌÎó?_x0004_w
_x000B_Ñ?ðl©_x0001__x0004_ó¿p"_x000C_Óv?â¿²rJb¾Dþ¿&lt;}CÍsÃ_x0010_À k½c{AÐ¿àVØÆ_x0002__x0007_aoÇ¿úÚ
_x0017_4þ¿&lt;4éW`oþ¿À_x0011__x0013_®_x0002_À ÑÛ_x0001_)Ã¿Ëb:-é?Pp±c¿íð¿8ú_x0018_2LÑë?¾Ï^°¶6ÿ¿_x0008_eqoþáç¿D'_x0005_Â#õ¿4_x001D_Pú{×ý¿ ü,É_x001B_å¿ìôÍö?(_x001A_å`â_x000C_ó?HÖl«ªã?Gd_x001A_1Q_x0003_À_x0002_3b_x000B_äÉ¿	ëx_x0007_¾_x000B__x0001_À@ÂUxÌ?÷û¾Ê8_x0002_Àà*mlgÏ¿@¥N¼¢qõ¿_x0002_S{Y·_x0001_ÀÀz_x0006_&gt;_x0006_uå? nö÷;êÓ?ÃO4áá?È'ÙÎ\_x0010_÷¿¼IYF_x0006_À°_x0013_X_x000B_Jú×?ñ¼_x0005__x0001__x0004_À@ð{ÌÜ¿_x0003__x0007__x0014_eNÑBôò¿_x0003__x0007_1+5Ä¿ä{_x0016_¤©ô?ë®£Ûþh_x0004_À8÷ý9+¸è¿j(Çbç_x001B_û¿À_x0007_í[Î¿_x0003__x0011_enµ¾?pÌ_x001F_£ôß¿]__x0004_)Ñz_x000C_À`h°©ä¿àÛwÒ¦è?Ø_x0005_Å_x001C_]_x0003_ø¿Àê¨¶K_x0001_Ô¿°Ð_x001F_Ý¿Ð_x000E_Òùýä¿a_x0010_Í_x001C_Ë_x0015__x0003_ÀUó8_x0003_×¿¸¥óØv°í¿_x0002_e§[\_x0001_Àpì_x0010_njÌÛ? ¶q¸kÀé¿_x0003_ÞX_x0017_.eÔ¿òÌè_x0001_û_x0006_À0è_x001F_Eí?D
_x000E_¥Åhú¿_x0018_Ý|öV9ç¿¨üÎ_x0018_×î?_x0003__x0018__x0018_uLlÉ?_x0014__x0007__x0003_tðEù?Xþ¡ö·øþ¿I%_x0003__x0002__x0004_ÓÑ_x0005_À_x0008_M¥øÒÓç?¸âÎÉ&lt;Õ¿¸î·-8ð?`È_x0003__x0014_ÚÉ?xDX_x000C_Ïô?Ø_x0007_
4 ý¿DHuÜù¿ÈX/ã"ã?_x0002_3=È?Q¢&lt;ua_x0005_Àª:Ìx ?_x0010_Ö_x0013_àÎõ¿\"_x0004_ý/_x000E_ÀÀv/LtªÅ?ÈsßDjý¿ÐÜ_x001B_,Oã¿ÀpéÛ_x000C_êö¿`ga_x001D_çÌ?¬_x000F_Á³jð?°5ó_x0008_"Þ¿&lt;QÇ¶û?ð3HæXñ¿_x0002_ DºÕ°Ê?°¸Ç_x000F_ç_x000F_õ?ôç¬Ü%ñ¿ðÍ)®lI_x0002_À_x0002_½8ÿ¿¿À¿l-à+û_x0010_ô?d_x0017_McÙ?_x0001_	6êÜ_x0006_À¾gåpè_x0001_À_x0002__x000C_ _x001C_#Ý	kê¿@×}îí?LÒõðXô¿üÀ^ËO5û¿P_x0018__x0002_e³.ç?8'`J%"í?ó¹ªY_x0007_Àtö\_x0015_Vò? u_x0017_¸_x0007_ Ó?ÐÈByÜÀì?¢Dê_x000B_¯Í_x000C_ÀìT"$0Nõ?¸_x0017_åùâ¿_x001C_¸Õªïaø?ÚLÓ_x0003__x000B_À ¾_x001D_åC¦ê?{Ðïvé¿Ñ_x0013_~Ï7Ë_x0007_À¼³ÏÆ¡óô¿¡Ó	_x0001_I6_x000E_Àt:FEæ? _x0002_T_x0014__x000B_È¿_x0014_þ`1lø_x0005_ÀâÿíÍ_x0004_À_x0008__x001C_Å¾N;è¿Þ_x000C_`´?T-_x0007_ô_x001E__x0006_ÀÖªËtðSù¿`Êbµ_x001D__x0006_â¿ YÛÕá_x000F_ã¿Ö-:ã?bôÜ_x0002__x0005_SÆ_x0011_ÀxÚÁñiá¿Ø¼_x0004_ä¿ÑZÚZì?ï¹Íd÷ì_x000B_À[HU7]ñ?ô4LTGö¿^ö®@fí¿^ïZ_x0003_cø¿@_x000B_e6VÉ¿Èb_x001D__ôú¿XÊÊ¤|oâ?_x0001_CB_x000C__x000F_Ý?)äê_x0012_·¿¢¿lVÄ_x0002_À _x0016_Ä²ö?&lt;z
_x000F_K_x0005_À_x0011_µ)Å!¢_x0004_À_x0002_¤_x000C_:÷_x0017_Å¿_x0018_+0i¥ì¿X)&amp;Lç¿'Çp#_x0004_Àà¼_x001C_TÜ
ê¿_x0010__x001E_¡÷êòõ¿¸Ý¡_x000F_ð¿_x0010_C|åBö¿\!ý×_x000E_Ùõ¿pÇd¼ãÖ¿=aÓ¼®õ¿¸ùÿ]_x000B_ì¿ÐòÁb_x001B_Ió¿u{_x000B_Êáº¿_x0002__x0003_LÉ£ð¿^þ`D4z_x0005_À@J:°ô´¿#ÿsY_x0001_ÀäD°é©Àð?_x0002_ÄEçt)ã¿àsöfX4à¿0~F:_x000F_Ç?@m"S´'ß?p_x0003_k4µØ¿_x0002__x0006__+ý¿_x0010__x000B_}G,Ù?TÜyT@ú?È6äìÊ_x000C_ÀèÔ³Äaë¿_x0008_ÌµL³_x0001_ï¿_x0010__x000F_ &amp;eÓ¿_x0012_¯&gt;2_x0002_À_x0002_P_x0014_È¤c?ð¡äoê_x0008_æ?®óÁÆP_x0001_À_x001C_é0í0Zð¿Ø¼ÉÞæ¿_x0002_ïÖk·ê?Äîïz`û¿ìë£ÓÙý¿èlÕ_x000B__x0019_â?\Â$_x0001_¹h_x000F_À¥æ¶}ÿ©?¸ºv?ý¿° )\_x001B_\Ý?(¯Ý_x001F__x0001__x0004_#Uæ?xe;öç?&gt;¿fÉi_x0001_ÀD|vç¯Úö¿Ð_x000B__x000E_¤5ñÒ¿hÌUv¬_x0017_ô¿t"("ó¿_x0018_Wù¥5Þï?¸&lt;ü÷U_x0002_À »ôo»Ô¿¸R×3-á?°_x000F__x001F_Ddfý?pÃ}Íhòå¿ðVë¤_x0008_ê?IF_x001D_á¿ÌL­8èô¿xQ©¡çà¿5Mó¿a._x0005_À0D¨°!í¿	
Æ?ÈË³-õ?Q&gt;_x000E_e­?*)p¡_x0014__x0019_þ¿è_x0003_Yy¬÷¿Õ÷_x0012_Øë¿@Ú4|ì»?8}ïÀqßã?ÈX¨l÷Îõ?_x0018_Ahtà¤ï¿_x0010_¨_x001F_©©©¿PÇûi i
ÀpÝPZÞ¤Ó?_x0006__x0008_ _x0002_vjü?_x001B_U.~à¿_x0004_¦ã0Yó?P_x0007_þ_x0013_Ü¿Ì¥_x0016_â_x0019_7ñ? åØì&amp;Ü¿_x0010_¡ü"hsî¿pO_x000F_X£_x001D_ë?8"&amp;ÐJä¿ &amp;ÁÎDÁ¿õ8àZ¥¿TTUÆd|ð¿à_x0007__x001A_Â¿tí_x0017_·øÌð?àQ¹4ÖÀÌ¿0_x000B_·ÈMá?_x0012_##µ_x0010__x000C__x0010_À0P£_x0004__x001D_Àë?ËÈÂÄ_x0018_{_x0001_ÀÈçÅÍcý¿m¹nQ¹¿Fbâ%æ_x001A__x0003_ÀQê¬F_x0003_ÀÀ_x001A_pA  Ù¿_x0006_°¬E_x0005_æ?øÈ_x001F_j;á?Lcä¨k~ñ¿ø_x001C_rT³ê¿ð:æÕ?°_x001B_n_x0006_oéì¿_x0006_~±_x0015_Ü?_x001A_håé_x0001__x0003_î_x0006_À_x0001_¢Dí;/¿PW_x0014__x001F_®Ö? Z©Èy£Ô? âí`Ï?_x0010_ÿÃ9µÐ?¨ðx¥_x0001_á¿&lt;_x0010_×ü¿_x0018_Ó0÷q*å¿þùÆ_x0002_ð¿_x0013__x0008_gU_x001C__x0019__x0001_Àx:_x0014_é¿¨B*b_x0001_ä¿_x0008_QÒÏ5ò?¨ s¸ïè¿`pÈH_x0013_sÒ¿&lt;m±»ðñ¿Z¾·ºþ¿ÂÆ_x0016_µ_x0001_À_x0001_­Ê=8¶?P¸Y7ouå¿ ^l¨Òüí¿8ZvbÙÚô¿P=Ckê?N_4Ù¿ÏìÖ0¡°¿Ù_x001B_²µö¿à_x001C_¢¶íÄ?¯¸ºù_x0018_Ë¿|¢±Ø¤rö¿f_x0015_À,&amp;ü¿P¨*ó]£Û¿_x0001__x0003_JÐ)2_x000F_Ú¿_x0003_¶mõðù¿à÷µú¨8	Àô8_x001A_±3ò¿XÎ,%tzò¿_x001F_&gt;Æ´ôn	ÀB_x0016_Iê&gt;_x0007_À GÆÀ?à×#ºµSî?¸ð_x001D_öç¿È
Ô_x001D_;ÿê¿pµ_x0003_{|ð?(pr_x0011_Æ.ú¿A_x0013_w_x0010_Pç?_x0001_´Þ µí¿@[_x000E_¢ÁöÂ?Î_x0006__x001E__x001D_¢_x0002_À:h_x000C_Zcÿ¿üÒ#_x001D_ñ¿_x0019_Å£Í_x0004__x0005_Àìý_õ|Gþ?ðûZA}Ø?°ìöZMë?Ôô6	ës÷¿¸S³*à?p½Y4uÑ?`gz*_x0012_ß¿6+X_x0004_ÀT_x0010_»[ø_x0015__x0002_À¦_x0018_µ_x0003_ëb_x0008_ÀpÇr8âAØ¿ZúnÞ_x0006__x0007_rû¿_x0010_z«Æ	ç¿$AÓú&gt;ø¿Ð_x000F_ck®ó¿^TX-¯¯ù¿ M_x0005_p¬æì?`³¬îë_x0006_ÀjWÌýCù¿&amp;Ro?Iÿ¿ð]Ú?øYòOï¿°9-RSß?0êûý_x0001_â×?¾a_x0006_£_x0011_½ü¿¤_x0012_ÌC×Æ_x0004_À_x0010_¦¢¡'lÝ¿°Õ¹A=sà¿¤ñoËéÛ_x0002_À&lt;_x0016_uûä_x0005_ù¿Y7ãõñ?h¯ÂVbò¿_x001C_Ð_x0012_V,÷_x0006_À3_x000B_$U_x001D__x000B_ÀÀ¤Ä2ð¦ä?rj¯8Bü¿ ONùú_x0003_×?_x0006__x0013_Á3@L«¿ _x0019_@ð_x001D_Øá¿cX_x000B__x001E__x0013__x0011_Àà&lt;T&lt;1ó?@%ñmUCè?àVºÒé?_x0002__x0004_9¼_x0007_IøÓ_x0003_À_x000C_Ç\_x0005_ºñ¿T¥ÅïDÞ_x0008_Àôc¤ã_x000B__x0011_ö¿¸Íbz}Oô?n_x001F_h_x0007_ÀÎÅ_x001B_Àè?ø3_x0019_Î$ò¿üÉSq5÷?È_x0005_¶Øò?_x0018_OÅËÌò¿t%çbÂ­ÿ¿L±ÇÝrö?_x0011_YÃ=Í_x0001_ÀÜ&gt;K_x0005_õ¯ò¿À_x000C_p9#¦Ú¿XÿÞ²î¿°_x0018_X&lt;!µÑ¿m_x0019_í¤ï?_x0018_y_x0010__e&lt;î¿_x0002_4)`_x0015_v³?ðÃsJ_x0016_¢_x0005_À.À_x001E_&gt;×â¿¤v&amp;É"ö?Ð5Ic_x001A__x0005_À@ÛNVé6±¿ØààØpï¿KùM­®Þ?¹oøÜ_x0006_ÀëÚ¶-á_x0003_À@_x0005_Wq1ì¾¿8i%_x0005__x0006_Íò?°Ðô1î?AQ'5×ú?ð+_x0001_"Û¿¢_x0006_pþ&gt;_x0016__x0006_À$@!io_x0002_ÀÅ_x0019_ìRÎd_x0010_Àpÿ%,ü¥Ü? +#p÷3Æ¿ÊµØæ/_x000C_ÀÀzÍ¨Àø?_x0010_`_x0017_k_x000B_ÀÅµ_x0015_`¦_x0007_ÀTXT¡·ù?0(µo|_x0008_Õ?^_x001B_Ðý_x000B_Õ_x000E_Àx__x0015_Ãã¿æ_x0002_ÙíT&amp;_x0001_Àóç­J_x0012_Àé¨_x001F__x0002_ _x0003_ÀX Ö´eë¿ÐPuê[
Ò?x_x0001_ØÌ÷=÷¿·l9bý_x0019__x0008_À áò®;éÀ?\xB_x0016_1ù¿´é_x0004_M´_x000B_ú?Ð-s_x0002_ÂÛû¿k+_x001D_z,_x0002_À¾Z(ã]_x0017_ø¿÷.qu´_x0003_ÀÝ=ú¿_x0001__x0004_=OÌð²_x0001__x0002_À`3+à\NÎ?¶¶²&lt;âÿ¿88¡P
÷_x0002_À ~[_x001F_Dzì¿_x0008_I­4X_x0012_
À_x0018_kÝOD¦à?~ìbÓB_x0002_Àê _x001F__x0001_Ö¿%ÙK±²ø¿QÛÍ|xy_x0004_À¬5ù¬T÷?àþ_x0019_ïISÖ¿_x001F_;â÷_x0008_À¨*Â_x001C_XÌð¿ÀYåñ_x0015_µ¿a»wàß U@PRûj_x0006_U@ð_x000C_°`DU@_x0007_²E._x0012_U@ocÙf_x000F_U@ØqôN)'U@ìÄ_x0017_Üº_x001B_U@7¬òZ:U@ Í&gt;_x0007_U@C²hüÏGU@
5¯ë^U@Ã"Í¼vU@KePA_x000E_U@ç¸_x001E_=9U@_x0003_c%rU@ñòiò_x0002__x0003_0XU@_x0015_^ÈÃ?JU@·¯ôÃNU@±®±ýT@Ö¸Þts_x0005_U@Â_x0006__x001C_÷¼_x0006_U@`£¡eòT@U#²/ ¡U@ár8 9ùT@Á_x0001_DÜ÷U@ÿ³_x0019_ä?_x0013_U@ëÂ_x0007__x0011_ËSU@»_x001F_àL\UU@g0Rù+oU@"ûe¹_x001A_ßT@òr®9\U@¸çN_x001C_U@-º_x000F_÷Ë.U@\h_x0002_éZU@ÍZÈ_x0007_:U@_x0017_´ø'U@N=_x0017_p¦(U@Î¶_x0008_ñàT@à_x0012_¸@U@tÍ=_x0003_ó_x001B_U@Ý\9_x001B_Å)U@	U?jU@w.q²ÍU@%z×í_x0016_FU@~ïzw`PU@È Sì_x001A_U@AËsì_x000E_U@_x0006_	ë_x000B_(õvLU@Fª®X§¦U@_x0013__x0014_ñCU@D_x001D__x0002_½r_x0015_U@@ÿ_x0008_$8U@©½½o\ÚT@[_x001F_6_x0007_È[U@_x0002_yL/_x0010_U@_x001B_§wU@DY_x0006_ÄÉ9U@ØÀ_x0014_ò*U@[®ÙF]U@_x0012__x000C__x0002_ñµU@«4þýjU@_x0003_rN_x0005_LYU@²:	-Ñ_x001E_U@Ýüï)M2U@ÇÖL*GU@¨pß_x0014_1U@{%0O(U@ÆÄÔ]U@}íìy7U@¤_x0013_N_x0004_@U@_x0019_Â_x001F_­_x0004_U@R1_x0013__x0015_U@_x0001__@_x000C_§_x000E_U@9à4í*ñT@Ú&lt;ÂMå_x0001_U@Ñãý­-U@ð _x001A__x0014_Ï`U@[${_x000C__x0007_U@Ì_x0001_X_x0002__x0005_IRU@îø®+²#U@ºiû¹_x0014_U@QúImý^U@G_x0011__x001A_Á¦ÎT@D_x0001_}ØöT@_x0008__x0012_Ó_x0018_ EU@£e_x0010_L\U@R_x0018_U_x001F_ NU@#_x0014_	ø1;U@Bîx_x0002_U@rWoßÙ_x0017_U@pq@w¬U@"ðçK]U@ZÖj_x0004_7GU@ôº3bw9U@´_x0014_xBtU@1N%í\CU@½R£·5U@Üz^éfU@Jt_x0003_í&amp;U@_x0010_Á,sU@_x000C_¯,-TU@¢ØÆ77ÿT@$_x0007_Ú^6iU@(M¥ÌõTU@´_x001C_h£/U@=­X¾þNU@"ëøq*U@Ö§jlEU@A_x001C_i_x0016_×_x000C_U@_x0004_É_x0018_Îã=U@_x0001__x0008_¸°ß?U@_x000B_¬µk'U@vËÄo­{U@AÇ_x0016_¿×7U@@_x0006_U@ä¬_x0002_/sBU@Çáy`§\U@Lny¼ó_x0008_U@Gâ«_x0007_³2U@³	]þ^%U@î|F@\[U@^#&amp;0ùýT@ÕÝm%ckU@-_x0017_-_x0003_Ò&gt;U@uêÞúT@Tã30X U@$³¤_»U@-2OW¦hU@_x001C_Ó±_x0005_ÖaU@2_x0005_ZU@rö
xË_x001A_U@À_x0005_¿0NU@²DÜ/õ&gt;U@P0Ä\aðT@)H_x0001__x000F_AU@ Gn_x0006_PU@ÿA	_x0002_}lU@b@"_x0004_
U@;X1`)U@._x0005__x001F_&lt;U@#_x0018__x0010__x0015_¯XU@9ç&lt;Ú_x0001__x0002__x000B_-U@1º¸ÐD_x0018_U@Ýc_x0004_j_x000F_U@©Ë~_x001C_U@Ù&lt;ÐMÁ_U@Ä¢(Ú_x0016_U@_x001B_èÍJwU@_x000E_IÆ2fU@j¦7?ovU@Õ²_x001E_ÉI5U@-°â_x0005_»$U@_x0005__x0001_Düj#U@×6f8_x0017_U@&gt;r_x0015__x000B_(U@ÙµAÜYU@æªügWU@|_x001F_ÐÆ_x000B_EU@Qì@ålU@dmOJëT@[Ð;"¦DU@_x0006_oø¦£7U@_x0001_×Èè_x0001_U@ÏT_x0007__x0008_=U@(#ªáT@XÛ\3^ïT@Gp_
äT@ñ^_x0010__"U@_x0010_æÆE_x0019_,U@þ·÷"90U@Ó_x0014_Y5U@Bvï_x0007__x0019_7U@w»õ¢_x0013_$U@_x0002__x0005_ ÖÕØÚ"U@ûJ_x0003_ê/U@4e]_x0018__x0019_U@Õ±Í_x0013__x0011_U@ËuøAà
U@^äDç6^U@õÌ_x000B_ütdU@_x000C_ôË_x0005_ËUU@èÉiÜ_x0019_U@Üâ/O-MU@ý i7óT@lÎç¦_x001D_U@,,lwtU@_x001F_ß_x0006_ÕñT@öY_x001E_EÒ_x0007_U@O_x0011_d?ÀCU@&gt;#¥=_x001E_U@ *_x0001_çLU@Û7ß§WU@Õ®_x0001_&gt;SU@2Ö]ýÈ_x0004_U@Öß
YÔU@þùKýE@U@
_x0010_lý__x0014_U@Ìv¹eÝT@j®Ú_x000F_bU@´úT
E_x0012_U@á&lt;Y_x0018_U@Úø÷_x0001_U@ªf}TÎU@6@`å_x0015_U@ qX)_x0002__x0006__x0016_gU@ÂÅüt¾_x0006_U@Ñvs)îgU@_x001B_ÿ.~U@ëG¨¶
U@f®¨!ºZU@M$cÐ&amp;U@@|][_x0010_U@4/_x000E_ÑoU@}_x0012_áCt)U@r_ÉømU@­-_x000C_	MüT@_x0004_mÎ&amp;6_x0003_U@·4Ä)&gt;U@_x0004_4f©BU@jÙ_x001C_wrU@
÷j÷2U@_x000E_÷­/U@_x000B_è_x0005_ U@ð¡TÎcU@ï·JÿT@ßîC²EU@\1 !_x001E_uU@ceiU@Í]ù8U@ÿ_x0012__x0008_õ_x0017_VU@bÀ$Õ_x0008_U@FãîûqU@_x0001__x0007_Ù_x0008_¤ôT@_x0005_lúA7_x000C_U@_x001A_ÀAgFU@«_x001E_q}U@_x0001__x0004_ð³[RYU@qÓt¹ÝpU@¦ä¨òwU@_x001B_cÒ\_x001A_rU@x;AU_x0011_U@Ô¿[w!	U@-k&amp;_x000C_«MU@	_x0010_U@ô:a/øüT@ä²ìáT,U@:&amp;÷DqU@_x0016__x0006_ÒÈ_x0005_U@s_x0011__x0001_ k"U@$úq#_x0014_U@Ú_x0002_ê9_x001B__x001B_U@Ï_x0013_3JOU@@p1VU@µ	ñtOPU@HSç2%U@ò4ó_¢IU@õØ@NÀU@Ð0ÂØAU@AsA_x0015_
U@"éiÉU@TR_x0003_U@¢_x0002_FcnU@_x0015__x001C_¾2+!U@v©¼å_x0001_U@[9À6æT@_x000F_a²^U@÷põ+_6U@¥ðß_x0004__x0005_63U@x!]Ç¢;U@maü3&amp;U@K¨¤wÖPU@¶ÌR_x0016_.U@róE&amp;WU@f;xÉ_x0013_kU@_x0007_H¤iU@ôÅj§_x0008_JU@»á&lt;_x000E_8U@´¹_x000B_\U@bä|uU@G_x001D_¶¿_x000B_U@'úi_x0006_&amp;sU@g;ð´ú-U@¦zÐa½&lt;U@_x0005_4·_x0011_£VU@;¶JJðxU@5_x001B_]_x0016_ïT@_x000F_n_x0005_1dU@	Ë_x000E_h­nU@VÓO4_x0017_U@Ë}_x001C_w	&amp;U@¸WÅnH$U@Y51Â_x0002_U@ó_x0014_´¿(/U@¯Ò{½ U@
S¡_x0001_U@ÇUµ	×U@RæJk1U@Ö.7gUØT@*_x0003__x001F_x×;U@</t>
  </si>
  <si>
    <t>2555b3cf0ff29b7516bed0a5ffadeed7_x0005_	"b·&amp;*íT@^_x0016_Õ,U@m_x0017_T
n_x000F_U@Û­ª_x0004_keU@Y_x0007__x0016_úfIU@¤_x0003_ú®LU@_x001E_A¨_x0011_U@ü_x0006_+e5_x001A_U@wî_x0015_UU@._x0004_Æéñ0U@Õ_x0008_`U@qc_x0019_KU@ò¦_x001F_ AU@'U
o_x0016_U@d_x0006_H84U@qq_x0002_w1pU@xÏHÞuU@{Nô{_x0013_zU@!_x0002_å_x0018_¡GU@_x0014_êªó_x001E_U@¿·ÃYè_x0017_U@%ø_x0001__x001B_\KU@X^Ó{_x0012_U@mJM@v&gt;U@1U_x000F_HÃ*U@gª_x000E_§øT@eÉ¤,å1U@ÿqëEFgU@=_x0002_% p3U@_x001B__x0010_yx#6U@_x0015_wícCjU@ë_x000E_ý_x0005__x0007_|_x001A_U@hîD±OU@«27Q6FU@v£ _x0002_³TU@;b+w%BU@oyÙ_x001D_ëT@T¦óU@_x000F__x0008_7ÅÙ+U@y_x000B_ñûU@@Êh5ZU@(/ÂJa-U@ªn_x0006_°QÜT@_x001C_(2AU@WÃ©Õ®=U@[KQ/e8U@èn²Q.qU@IèJÅÒ6U@çfJSiU@	Ó[_x0019_U@5àTõV_x000B_U@_x0005_¢oOÉFU@q.¯bÃ`U@}EÁÐkU@å_x0018_ßð_x001C_U@ÍçÜô	U@ÔF_x0003__x001B_]aU@^Íì_x0001_emU@_x0004_ü_x001D_fTU@!ä	.MU@H¹]¬IfU@q&lt;Æ¥\_x001D_U@ÐÛ[ÚI:U@_x0001__x0004_T?ãë(U@Wö_x001D_{U@¯ÌlÿëôT@^¡r~U@·_x0013__x0016_Á,IU@srM&amp;_x001E_îT@Þh¡1U@È§_x001F_¼_x000F_U@Ö_x0002_!ueU@oäPÆBU@Ãºø_x000F_,`U@ÆàÀ_x0006_%U@ä[_x0013_Vv&lt;U@$ ¯+U@YÔ_x000E_1 ÷T@Ù_x0007__VU@åÊzU@ÆÑ¼¤_x0012_U@ªàÊµ|U@ª$ÚÆU@ÔçÂåkûT@H_x0003_{!U@|-é#BDU@*_x0003_½BU@Ñg,._x0001_U@_x0019_Ü_x0018_ÏP!U@%_x000B_Äd_x001E_U@çÛ^{ägU@7òÝ U@)+d_x0011_#cU@&lt;¥";n?U@«}û_x0019__x0003__x0004_äbU@¦x¦+nU@Ã_x0012_s_x0006_2#U@ÊQËÈèT@ðae{ù\U@Ý_x001C_1F_x0002_ªU@5ÛnÄ&lt;U@B¬Só	U@ú4_x0007_p_U@_x0016_b_x001C_\cU@_x0005_J87þQU@¤ü[¼@U@[Ý¾A-?U@_x0010_M*¹JU@£8ðRmÕT@Cî+4U@SjîS_x0002_*U@ÊàëÙÎäT@Àq_x0010__x0008_Q'U@Ãº{ÄþT@x~ÂuhU@àî	o|_x0013_U@_x0015_3HÄVU@	N QU@®â_x001B_÷_x0012_HU@7jì CU@_x0001_$(Þ¦÷T@ý_x001F_ÄÝöCU@Ô·æT@¼'JåYAU@iúÊ´óT@_x000B__x0004_¼w0U@_x0006__x0007_¶èÑÐ_x0003_IU@w°±Ý_x0013_/U@_x0002_6ùÿiU@v­l3	XU@ÞËýRHU@®G½izU@Ò¸Òo=U@_x0004_¢6L_x0004__x0016_U@+4y{_x001E__x0004_U@×Ë¬oçJU@÷j¶'?;U@Â¨_x001F_ËàU@_x0002_7mû4U@W=ó3º3U@Ëÿ ï_x0003_|U@by/_x0001_Q[U@4_x001A_µ_*ìT@âf!$Ù:U@gfÑA_x001F_U@SQ/^ý3U@_îßløKU@_x0012_Ì¤©,U@_x0006_¹ôêXU@óD_x0002_JnoU@Ø4&gt;'öT@_x0005_sK»¯fU@Pq*+U@_x0003_î.ß6ýT@¯¾II\QU@ËÉ_x000E_«.U@&lt;ªlB¦5U@Rw5_x0001__x0004_ÍùT@_x0017__x0011_éT@«²E$eU@_x0003_ÖùÉdU@tÁ&amp;¸_x0013_U@Ï³_x0008_¥$U@¶}_x000B_¬ÊQU@JB_x001C__x000C_Ü4U@UÈ¾_x001F_U@xu×»_x0019_U@gB§_x0015_æ_U@oÚ°*½6U@_x0012__x000F_¨xU@l_x0007_5_x0002_á}U@_x001D_Ä{4Ì_x001D_U@²áNU@kÉõ2_x0002_U@«r_x0002_­cU@_x0007_gêýiSU@r5é+U@ú_x0005__x0015_¦_x000E_2U@V-ò9vKU@JEe_x0002_FlU@âæ_x0007_ðÍRU@Úr
LU@.*&lt;¡LúT@«V§ûT@¹¡4b]_x0004_U@Êþ¥CyU@Í_x0006_s@_x000C_U@ÔÔù_x001A_bU@P.¨i_x0019_QU@_x0001__x0002_ñ]_x001A__x0008_U@Þsá$¬HU@£ïÄ7TõT@fÃ½#Ò_x0001_U@8À_x0014_m_x001B_U@
çV^¾sU@_x0012_Å'&amp;RU@»ù.ÙXèT@ª ØªÊmU@_x0016_Ì0.é!U@eS_x001E_waU@W¬÷pè?U@_x0003_H_x0017__x0001_£Ô_x0008_ÀlÄp½¤ù?ød/à¨ê¿.ÙF_x0008_Û_x0001_@ ÿvÑú?_x0018_eæ·k_x0006_ÀÐ_x001B_U¦_x001C_Ó¿ [è9kª_x0005_@_x0001_ª|¡_x0018_Ã?xÚB_x001C__x0015_oø?_x000C_{Yr£Öò¿xOëé4_x000C_ÿ?_x0006_JNÂ¯Ú_x0003_ÀªÓ@_x000C_}ü¿ E@Æ¹Ü?_x000E_ëñÏaù¿$S(qG_x000E_@_x0002__x0015_C_x0001_á?øÇ´b^_x001F_ö?ë D_x0011__x0001__x0002_Ûò_x0002_ÀXäp¯_x0010_2_x0006_Àp!8"_x0014_ç?_x0010_PFÂÒ?¨Ê_x0013_õ?àôC{oß_x0003_@(_x001B__x001D_þäUù?X_x001D_`_x000F__x0001_õ?"(b©Íú¿¼oøÚ¬_x0004_@ Ê
&amp;é¿_x0001_Xæþ	2w?X_x001D__x0013__x0008_íç¿ Á¨ Á7Ç¿9*§H¬_x0003_À4ðÁ_x001E_u_x000E_@Â¼»TDc_x000F_Àa#MO_x0006_@ÈJæ©-`ä¿¶ã_x0013_o@=_x0003_@§Fÿ#_x0012_ÀPDvÝcÂÑ¿\ü|30_x000F__x0006_@Ènß_x0011_!\_x000F_@hà¹%}_x0013_õ¿$_x0012_ë_x0015_ÀÜþ?d¨§£4_x0006_@ÌM:î·_x0008_@È(áïÔî¿_x0018_t½h²1ó?`ÿóÅÃç¿Tëè_x0007_@_x0001__x0006__x0008__x0003_Òé&lt;%á?_x0008_ÆB|_x0012_ù?¨Ìç©ý¿àÏl_x0008_èsØ¿p¸_x0004_dÒë?_x0001_&lt;zå¶Æ¯¿ÌÑÑI_x0015_¼	@ O~àÕ¿X&gt;ì_x0010_Ú@ý¿T$°_x0004_a_x0005_@RIöR´ãû¿h)§m¶¯õ¿^ÞsË©ª_x0010_@P%ªÐ_x000E_Ý?_x001D_GacÇ_x0007_À$-F¹_x0011_À¸.Ç_x0018__x0002__x0006_@hÚßrq{ì?LªeHRÛ?_x0013_½]T_x0006_À_x0004_,3æØ?PÇ=iÝ_x0005_@°økyªZ_x0002_ÀxMH1¾¿X±:Á·ô¿l#Ê¨¿ØÔ¬ûüõ?0pJäó¿Ø_x001A_b_x0011_Jò?_x0001_  éªWð¿úÎ_x0014_½_w_x000C_ÀðÓW_x0001__x0004_¢9_x0001_À`PT¨¬í¿\ók=Gcñ?üXíÖu4_x0006_@ \í±fEÂ¿`)ýísÀ?hFZøiÆã¿:ø_x0014_zÈ¤û¿aÚQEqì¿$=_x0019_ÛY¾÷¿0\Fã_x001B_Åæ¿xè_x0013_ÿ_x0014_ø?Nòz_x001E__x0010_À(V¤.lÉã?ü´¡Ü3ð¿èâ`#Fì?_x001F_]è¤á_x0005_À\k§gõ}_x0002_@_x0001_&gt;ÿ7_x001F_¡Ú?ðc±q_x001F_1â?h$
èjÿ?Lk[ÑÊ_x0016_ù¿À/ë_x001F_&lt;Î?¢,Ð1&amp;_x0003_À_x0001_Îo¯"b¿_x0018_ZCT4ú?Ò^c®À_x0007_@8cÏÇ~è?PP_x000E_ÆÞ	@ð_x0017_ÃiTAö?Ò!SÀ_x000C_À_x0014_á_x0006_Ùä_x0012__x0007_@_x000C__x000E_¸»5__x0007__x0005_@þÚ `î?²_x0006__x0003_.Ý
ÀÈ¢ÛÄÑb_x000B_@_x0011_q³qä? Ø¬_x0014_ËpÝ¿_x000C_&gt;I~_x0010_Û¿´ýÅ2ð?¬³ödP
@0
Rõ_a_x000E_@À·g_x001A_zgÓ?d	å;_x0004_b
@î/_x0002__x0011__x001D__x0010_@0÷ù_x0003__x0002_@ØùU«È$	@,C5Mû_x0002_@Ü`&amp;ãC_x001A__x000E_@$¢_x0012_ ¸_x0006_@`1ÌMbÞ¿ÌÂGÂ}8_x0005_@È&amp;B_x0006_ñ_x0006_@_x000C_ÅÐ=_x0019_ñË¿{Tüü?$Ëu&amp;íó?À½_x0003_¾·O_x000E_@ ªh×nVç¿ý32ñçò_x0002_ÀÅ|¹xY_x0008_À¬P0úêö?D¦hªÆ_x0006_@¨'&amp;êGU_x0001_@`Ó»_x0003__x0006_#áü¿_x0003_t_x0008__x0017_'Üù?ðt}¾±ø?_x0010_ø"=Ãò?À×àÉò¶¿ð¹©åí¿Ls_x0011_ä&lt;_x0003_@(ú·úò?Ðïæ,Eý?À_5î¯	@ü_x0011__x0005_Ç_x001A_¹_x000B_@ÌT?9µú?DÃî&amp;Þ¾ñ?(/_x001C_m5_x0004_@_x0016_Xeüj_x0002_Àè¶Óú_x000C__x0004_@`£_x0010_¬_x000F_½Â?xÂ_x0001_m¹û?¼µhC ³_x000C_@ ¼§Ð&amp;Ï¿ÄÿS6cÛó?_x0018_ÜzàÌÍâ?vÄAÒ£_x0001_@è©£r_x0007_àá¿Àc-Èñ°¿_x0018_!­ñ{í?ß³àÁ®_x0004_ÀPÙ_x0003_ú?_x000C__x000F_×aÃö?pmSôqå¿XòTPT_x0004_ó?¤ÔHVÓ_x0006_À_x0002__x000C_úÖ¡Pr_x0008_@0^_x001A_Pã¯÷?ð$_x0002_³8_x0007_@ x_x0004_ùÈXÆ¿¸Æ_x0013_z5ø?_x0018_=¦ºNã¿pêÄÈ±ù¿_x0002__x001B_Â¿³¢?ÀJxªÉ«Ä¿´_x0004_Ñ-ã+ñ?¤uø"±õ? è·ìô ò?Ðhv_x000B_ÃÑ?_x0010_^_x001A_sÎÓ¿dµ	oê?	@_x0002_%.0Ê+ ¿è/
_x001C_Ê¤ô?h*òØ8ë?¸¨Pê;õ¿_x001E__x0001_û_x0016_ß_x0001_@@_x0015_«{ªÝ?À_x001C_)/_x0002_µ? Oê´iÈÃ¿Ð"_x000B_ßËbÐ¿`_x001B_¨À_&gt;Õ?þDþ_x0003_O°_x0006_À_x0008__x0001_@Oxïû?°A(Îô?èÓýàáv_x0001_@-Üé»_x0010_Àº_x0010_Åv­_x0002__x0005_À_x000E_câ_x000C_
Ø_x0012__x0002_@PÿVÀ¢Â_x0001_@_x000C__x0005_sSl]¸?&lt;â_x000B_(Ç¸ù?8v{_x0005_ÉÊø?@è¸_x000B_MÛÙ?¸[_x0008_%_x000C_ì¿h_x0014_ü©ÀÉê?°É®é_x0001_À]H"C_x0005_À\gí³ûÿ?¾Èä0cÍ_x0002_@ðÔp&lt;Äå?À~å
ÍÕ?ìÓïßVó¿@D_x0001_Ö0ÈÔ¿¦ô)æ;_x0002_@PÕ»´Pº_x0005_Àà_x0002_RªÅß?_x0010_§5|_x0003_@qM3&lt;Nì_x000C_À@,%åð?_x0008_xÆ6D+é?¶Ëø·_x000B_À	_x000F_òæÀ_x0002_Àdí¶Ø_x0005_@ _x0016_G²_x0012_ý
@I®ãÇ,_x0012__x0004_ÀÂ2_x001E_øÏþ_x000B_À_x000C_O|_x0006_¼7º¿èo1YÖì¿ø_x0007__x0005_³_x0010_öé?_x0002__x000B_ÞÚ_x0010_»N_x000E_À_x0002_ÀgTc?Ü©ßJ_x0005_Wý?¬_x001C_Û· Eñ¿®_x0006_ídú¿ôE[p4_x001D_ñ¿è_x0002_ëÈ¸~ý?pTje~_x0004_þ¿ _x0019_Ø&amp;Óî?4÷_x0006_4Ó^ÿ¿Ì¾ÂD¨_x0001_À_x0008_]Ê/¤^_x0007_@Lcõíø?¨&gt;ÏÐd_x0004_@èë#u}é¿ªu_x001C_ÙGï_x000E_À`aòW^É?¾½ú_x0003_{¤_x0011_@´_x000B_QLH÷?(_x000E_ÌqËÊ_x0008_@^vN_x0019_2_x0002_@XH_x001D_)ó¬ì?äª¶-^_x0007_À`Æv tî¿`&lt;®Zï­à?8!_x001F_ØHÛâ?` ø"vTé?)9¶ó?n}X¬0_x0001_ÀPX¶M'ß¿_x0010_Ô	@w÷?H_x0015_)_x0001__x0006__x001E__x0002_@Î×_x001A_5{_x0001_À¤{2§Ñ²_x000F_@_x0001_?(xË´¿¤_x0015_P_x0017_É_x0004_@Ðy_x0008_*/vð¿ÖÙÞß_x0019__x0003_@àAÅÚGÔü¿¤{_x0003__x001D_æ¿ä_ý_x0014_§Kó?(_x0015_QÅ£_x0007_ë¿ìß/÷=_x0003_À_x0004__x000E_u·5s_x0001_@ôáÂî_x001B__x0002_À_x0001_å8ñÓÐ?¸e,"ä¿°_x000E_Û_x0008_xªï¿_x001C_äá¦.ó¿\Ñeúþ?Höfqÿ_x0001_@p!õ__x0002_ô?ÐZ;ó'î?À[_x0016_Òì0Í¿`ªA'w³_x0006_@Lú§{¬ô¿`3ª_x001E__x0002_Ö¿_x0001_Ø¦p®¥? èA{çøâ¿_x001C__x0005_/M¿)_x0005_@ ä²_x0005__x000E_	À_x0018__x001F_æÔ_x0016_í¿p_x000C_|°×?_x0005_
_x0008_.[_x0011_Ã*í?°_x0016_°Aoå?¬ ßD_x0007_@Ü_x0015_Êm3_x000F_@Z
wø_x000C_@Àõú1è_x0014__x000B_@ßCS,}ü?ÐïPMÔ£è¿r"ü_x0017_§_x0003_À0½ðþ¬Ô?%JB½÷	À`áðP_x0004_@Àµ_x0006__x000B_þ_x0010_Ò¿_x0018_E÷{C_x000E_@ØË¾'ì°ö?á F~_x0011_Y_x0004_À¸iU%Üä¿_x0005_q#	ÁÙ¿Äî
Øà-ÿ¿H1®£P*à¿0Ð_x000F_[7wë?BÃO_x0011_À]_x0010_@ô&amp;â¥÷_x0003_@Ëí¨ë¿@Dâ°&lt;_x000F_É¿4p&lt;¨÷._x0001_@ªà_x0008_°-`_x0002_@_x0008__x0007_¸Qù?DS¿uò¿¯¹cY_x001B__x0008_@pf_x001B_ÎzZã?PBÌ_x0010__x0013_Pç?ÚÓ¤&gt;_x0007_À WÎÎ?×À¿_x0014_HN­_x0001__x0016_ò?ðØ_x000F_Öþ¿(ë
ôÌä?°D_x001E__x000F_f1Û¿pQWj®LÞ?B4a¾_x0002_@È-â6ï¿h_x001C_ú²¦Jû?6ÍÇCM_x0003_@Dêb[ì&lt;ñ? Ç¯_x001A_¸×ñ¿´[³¬_x0016_·ð?èÁ"ýº_x000C_@,ÿ`}Mø¿"ó_x000C_Ä-	À_x0010_¿F­#n³?"m*_x001D_D_x0004_Àt·Øx_x0008_2ð?_x0018__x000B__x0010_|ú_x0005_À`]Ñ_x0013_&gt;ê¿lÐuë2 _x000C_@Ô&lt;z´ñø_x0008_@"EBo_x0004_@¶_x0012_\«øÿ¿XX_x0011__x0019__x0017_8å?¬_x0013_¸ªsØ_x0006_@$á¦V6	ü¿ EÉ_x001A__x0013_d_x000C_@_x001C__x000E_È¾EÀ_x0010_@_x0007__x000B_¸]ûÚ_x0001_û?Ð*ØÛ_x000E_à¿Ty_x001A_}_x0003__x000C_@°cª_x0013_uâ¿À-3IJ_x001B_±?4ì·mÊk_x0008_@%Ë·¿?@ÚÀÍÏÆ?Xd_x001E_aØNô?¸DXÉÞè¿Ø¼pð_x001B_}þ¿_x0007_u$Z_x0017_pà?¶Â¢ä-'_x0003_@n	.,Ã£_x0007_@2(»_x0004_¸Sþ¿&lt;púAý)ô?`|ÍÎ_x0006_Ö?ÈGÏ*ß&amp;ö¿Ô]_x001F_§ew	@øCÌÒ
ò?_x0004_F&amp;ã`ú?ð}
_x0015_üÝ¿_x0004_}J_x0001_½?_x0008_·ç*³Äå¿(¾_x0002_GVú_x0005_@ ù \nÎÖ?!_x0010_° Äÿ?ÐU9£bH÷¿´fK_x0012_nòö¿_x0018_¶°~(Næ¿Pi	ëi/Ø?D_x0007_a_x0006__x000E_/¦ñ?lg¹&lt;û?486_x001E_,_x0008_@`*.ZlÌ?ß_x001C_F¸è_x0002_@Vê&lt;ºê_x0010_@x2jâÅ_x0005_@_x0010_	ï_x001F_Ecð?DY(£_x0001_@`_x0019_ ¥=ö¿Ð_x0013_ùL	_x0007_Àà¾Ê_x0015_ß?ª#gØ0_x0002_@p3{Úë_x000C__x0001_@@p!bª%Å?_x0004__x0018_£.ñ¿_x0004__x0003__x000B_p^û¿Y_x001D_·Yéy_x0001_À!P0Lái_x0006_À0Í·_x000B_Åwõ?(º$_x0002_Oiæ?_x0006_ç_x0010_{á¿Tdk|=ô¿öÒ¿9&gt;ëú¿à"_x0001_RÜõ¿à_x000C_ú\¦þ?°äØÉ÷¿Ðh°øµaþ?Ð_x000C_Æxð×¿ÀcÎº@'Ë?_x0004_©_x0014_w:&lt;ÿ?¤Ú]=_x000B_Á
@_x0002__x0005_@]_x001C_Oå6ò¿°_x0008_5%ñêã?v§èêøP_x0002_@¸ÿPd½_x0001_À0%?qÙ¿°c_x0018__x0012_&lt;õ?(wâ§àõ¿@8¹£Ú·ï?øÍ[¶Æ÷?&gt;ÒÚ°ÙÞù¿P_x000C_;è)ëÖ¿_x0010_¬odS©Ú¿(&gt;??îç?_x0004__x000F_&gt;-þ÷¿_x0004_'ã£_x001F_Í_x0003_@ðGþI_x0016_òè?,
¥^åø¿à_x0003_&gt;Þ.Ê¿°nWM_x000F_üá?_x0014_â_x0004_Ç£ÿ?NYp¹Cè?_x0002_uf_x0015_0«?_x0002_ó«ò¯?(ÊáZ8òå?ý©_¨3À_x0002_ÀÀ_x001A__x0003__x000C_þoá¿P¬wñÇ?_x0010_x6Ï§ïü?Ô_x0006_¯å©üð?àòC.¿à¿0ul_x000B_@ÐÅ5_x000E__x000B_
w~ê?zÎëÓ4_x0008_ÀàH_x0016_ª`Kï?°DÖp/?_x0001_@_x0010_1Ä¯Oëí?pOñÆó¿P6/U×_x0003_ê? ü³_x000C_ò_x0007_@	u"­ÿ¿¨_x0011_iËD_x0006__x0001_Àð½YÑbgÒ?p_x0005_Ïíº¯Ð¿d3·Ì
ô¿ÐT_x000F_IÍÑü?|¨¶¶ð¿P_x0011_ÐÐ³æ?zje_x000B_@l^ä1hñ¿à$xfÎ3Ð?h_x0017_ð&lt;^_x000E__x000B_@ð/ä_x0007_ªÌÛ?tF_x001D_Àý?¤¬_x0002_Yö¿41_x001F__x0017_Á°_x0003_@DTÑ7_x000C_ôý?0_x0004_±z_x0004_ü?tF%_x001F_Pü?¬@jþKJø¿Åókàiö?äéÐT_x000F_ô?Àò&amp;w-Oò¿ º]	:Ü¿_x0001__x0005_8Ð÷÷þBû?JZ½;YAú¿ê×	¿_x0017_þ?¨àñoÏ%÷?_x0018_9½³û¨ï?Dk¶_x0002_Ûì_x0004_@ø"Ø'eá?`¾ãÔÍ?biÜ÷TqJ@W{·«_x0003_I@sk\þþõI@f_x000E_û\b´I@×B)_x001B_`I@Bã_x0001_ê_x0013_NI@ý{\Gs÷I@h·l¥HJ@ª,¿_x0014_J@_x0017_dù¯_x0017__x001E_I@_x0016_mî@J@­ªhÈ_x000F_dJ@IÈÎèÓI@_x0001_â~ J@ÉmøÇ¢èI@_x0008_(_x0004__x_I@,¬I¸I@È$r\µH@îk]õH@G_x001C_»Í³J@V0¼üÚH@¶_x0002_Â¯ñ¿H@àj_x0017__x0019_6RI@âSdË_x0002__x0003_ÒNJ@ ýª_x001F_I@W_x001C_ÙÕJ@I·ç\#J@ª-ï¡fÜI@?Pf±öI@_x0008_rB_x0018_CI@yo®×ÿÕI@_x0012_yFù_x0006_J@âh_x0015_iñÇI@{{å,ëH@±LÝ#"sI@7O?_x0010_ùI@r"´/üqJ@Q_x000C_ñÀªI@¼_x0014_ÏNnJ@s	CI=_x001C_J@4_x0018_GÜ¤{I@³ÓÑAÅ/I@Á?õm4?I@_x0013_Ù=¢nçI@}CI&amp;&amp;"I@XéxÇ_J@ÏùØ_x001D_,J@¿_x0017_a_x001A_TI@%ÿ4NLÖH@ý_x0011_cÏ_x0001_J@ä
5"åJ@5×[I£H@£ª_x0002_?åI@Ù§ÕÿÛDI@:¯U_x0005_BI@_x0005__x0007_î':z×ÉI@_x0010_{¶&gt;­_x001F_J@_x001D_Û_x0013_m0+J@ÑãÒôV[J@_x000C_VeßO_x000F_I@_x0006_:Þ¶_x0003_ÕI@JRlËqI@,Õì_x0001_3J@ßôqèéåH@¨+ï](_x0008_I@Q^øe±J@#Ò%_x0004_I@çúóÆûI@C3_x0016_àÖI@"ç»iD¼I@NeÇ»ìàI@8öa°´_x0012_I@_x0004_Ì®ÀB4I@.q±|iJ@Åæ,¢äVI@f_x0005_$"ïJ@î7Ñ~_x001E_I@m°_x0008_9"¢I@26´4ÜÆI@lºûj¡QI@_x0002_ÂNÇRLJ@á`Å«Ã_x0001_K@C
'æ_x0002_J@ø¯à¡ÉOI@ÝýVfð®I@FN'·_x001A_J@¶¬÷_x0004__x0006_ÜÂI@i¢ËäîH@_x0001_Ð­°RH@9ÛIËÉI@^¨hÅ_x0012_¦J@oå_x0003_C5J@µpuø_x0005_J@
_x000B_/_x0004__x000C_J@77_x0019_H¼áH@5
/O
J@ ³±`I@k÷_x001C_ªH@àñwE¸ÜI@@n_x001D_¸6J@îÐu_x0013_mI@§:É_x0017_¬I@[*_x001E_"Ñ±I@r_x0002_W©I@{¯éæaËH@_x0010_«ç¼,2I@%u_x0012_ÈdÕI@ôS_x0011_¾\eJ@Úæ«²ÄgI@åb¸+¿I@d¿_x0005_"AJ@HU£n4RJ@þò(¶ò,J@7_x0014__x000E_á_x000F_&amp;I@`¶ox³I@Ð_x0011_&gt;ØfI@#§_x0010_ÜÅI@H"_x0014_ÞI@_x0002__x0007_¾"n¼@I@-ý°^J@zö¸LÐH@wN/=@}J@+ØÄYhI@_x0003_ÃDÌßI@ÜaúóOÛI@Ö¸«ïH@3fõõ_x0008_J@¨,ä9_x0007_J@T_x0004__x001B_ûw]J@TD_x0016_É_x001E_{H@GÙ»Æü&amp;I@Ü7â`pKI@!þø'¾I@øW_x0006_ÑA_x0016_I@¾s*o»RJ@ÁÀº_x001B_üH@]îl¿_x0019_nI@Ù;Ò½_x001D_êI@Ø_x001A_PÝÏI@Õã³xË­H@Çw_=©þI@HÑ_x001E_."J@?ÿÞA$×I@ýb_x0016_¥ÐI@_x0001_à¯¤mI@C·_x0004_V~ÅH@ìô-_x0005_~*J@ãèd©YI@Ø(÷ÂI@_x000F_Pí1_x0001__x0004_ÏàH@!ây¤ùØI@Í¤°®_x0007_&lt;I@y58÷Ö»I@ô¦ê_x0014_iJ@õn!rÙI@_x0004_ëýÆ_x0003_J@}GèÓHI@_x000E_ª&gt;òI@Wwê± 6I@{:
©!J@.ÙÍ¶J@üÑÆÊ#üI@HT_x0007_Ã÷I@_x001D_P_x0015__x0008_ÜJ@ÞGAÃÀ}I@Éaýö I@8út_x001D_J@"e¿¦ìWJ@Ó¸¯_x0003__x0007_J@_x0011__x0001__x0002_[H_x0015_J@Ã^ÆbI@%©&lt;+I@uå_x0006_Ð¸I@j+_x000F_2HI@s ¹Î¶I@_x0007__x001E__x001C_éHäI@¥=¼Æ3J@_x001D_hP5_x0019_ßH@_x0016_m¥³ú©I@º1¢_x001F_lGI@þ7æ¸_x0018_ÅI@_x0002__x0005_òmB¡4ÆJ@0j+EØI@Ê&gt;¨òJ@Â_x0007_´¶zoI@6T+26I@ªÓ_6ªJ@sô²3BI@.S_x0003_"&lt;tI@u'XV°I@n_x001C_¡)âI@ÎmûÍI@Ï¥.KÄI@Ñ_x0018_iI@A_x0012_ûËÝ³H@çxnnLI@_x0016_HfH@_x0004_åU_x0002_I@ù_ðdI@TÎ,Â&lt;J@Á_x0016_Z¦1yJ@In¼ôûÐJ@au¶q·iI@_x0007_½À¬»ÊJ@sõAÞâ£J@Û_x001C_¡J+ñH@%Þ_x0011_xI@_x0008_¨¯SôI@Î¨Ó_x0010_J@ÂÑz$I@ø#_x0014_¹ñ¶H@_x0004_7Ëí²ÄJ@_x0001_rõm_x0003__x0004__x0004__x0007_I@1WLJI@ÆH_x001C_@ßûI@Ô_x000F_véX¡I@lX7_x0010_kI@ß'q2Á,I@ÒÛG_x0005__x001B_ðI@4ù¶£ÙÍI@_x0002_G×sÁJJ@¿_x0019_èpõõH@dõEMÍJ@º_x001E_Þ_x000F_:J@X_x000C__x001F_!É0I@À_x0002_¶:(J@@_x000F_¢)I@I	ÖùfJ@nì_x000C__x0001_õI@Ó5G¢zVJ@_x0006_¯ðSÙ_x000F_J@_H5I@¡VDs¨H@«Çp_x0003_YI@üöá_x0018_,jJ@Ö`"_x001C_ã¹I@fñDÚH@±y_x000F__x0003__x0012_I@i Oµl=I@ªPI_x0007_¼ÚI@[çç5I@~ÿT6nJ@_x0018_pä¸ÆZI@¹ÂuÏÁ_x0018_I@_x0003__x0008_ÇÖDUcJ@_x000F__x0001_Ø J@p&lt;DN?¥I@±!&gt;'/çH@_x0007_¿Ä|ëI@ÿY)Ï_x0019_I@;¶_x0004_5I@EÌÚ(ÿÞI@"ÍgÖp·I@8GGúyI@yË¢eÕ_x0008_J@L¾_x0006_ùíI@^_x000C_Ðð	_x0005_J@èÔOJ@Oç8ðo­J@Þ=¶ÞÃI@U_x001A_8el÷H@¢_x0014_Co¶J@Ú%Ú^èJ@._x0013_4)ãI@ßy[IäH@Ús_x0003_izI@Ý©«üH@Ã[|[â=I@ß­5ÃÖ_x0015_I@Ç_x001C_E^)ÿH@Ò%_x001D_dYÂI@Æ~¹üËI@ÿ_x0007_t_x0002__x000C_I@_x0010_Öi ¯=J@ó-:y®I@ì_x0018_ÍÛ_x0003__x0004__x0019__x001B_J@ÙVÑkeI@gBQ±H@_x0019_B_x0002_M.J@ùHÙ§J@ÎÁ±½FÈI@.*Ê?J@Hú_x0017__x0010_ÛJ@ibx_x0008_ÿ£I@¬åjèkI@^_x0003_'B)J@ÖB)_x0006__x0010_I@÷_x0018_6ÖUÀI@ûÕÂ+qI@k-'á¦ÁI@ª÷C¿h@I@)/_x000C_ø5dI@÷ã²ÇI@O ¾7læI@T¤_x001D__x0008_¶I@/8® ÏI@¡Y¼k2YJ@D1S_x0001__x0008_J@''ÿ_x0013_UI@õ_x001B_e²ÉI@±_x000C__x001F_b_x0008_I@	_x001C_}mJ@Þ7s~_x0004_lJ@O¾_x001B_BíH@6Fýæ^XI@N¦bÄJ@ûÚà9OTJ@_x0002__x0004_4$³ %J@ß·hJ@ÁÚ²&gt;_x0018_J@ºZo8HJ@	ÄGÉ_x000C_yI@Äì_x0006_09I@7;òaæ_x0002_J@ø½÷Çâ`I@ª3{ÞÊH@LN1_x0015_g»J@b$_x0001_ö:éI@VÝIyãJ@VytLûYJ@¥Æ_x0007_7J@rÇæ½VI@ÛA¯I@¡óI_x000E_@I@,s_x0003_û ¼J@s%£Ã^9J@Ê(fÅ_x0015_LI@ôt/«4J@7L¤ÅII@e|!öÝI@Ú_x001E_xî_x0006_¿I@7_x0003_ùqI@l@[±øpI@ÒUc I@;c¾ÏïüI@áO1SÑèH@JGd¨I@_x001F_2Êx_x0010_\I@3XË®_x0002__x0003_Ò_x0012_J@|.MhOJ@&lt;2[ÌàJ@_x0015_·
Ó.J@J ix_x0019_J@ó_x0018__x0014_^a2I@õ5[v_x000E_J@Þ_x0004_a_x0018_þI@ñ¹ÐªJ@8n_x0003_.¼hI@_x0018_sh]sI@AI_x0006_im+I@ÿQ8¯oÜH@v&lt;ÅÞ¯EI@|KÌ_J@òðe¢1_x0011_J@Ö6¹É_x0007__x0017_J@_x0015__x000C__x0015_cI@	Å£ÖoI@\Î@¡I@ðF?µI@_x000F_50îÄ	I@Ñ¨¦ßçMJ@_x0003_À_x0015_ÏÒI@éFØ_x0010_ñI@J_x0001__x0006_K@v_x0016_´®I@jçØCxI@_x001D_gu_x000C_Ô¢I@d±*á7J@0_x0012_5=è1J@R_x0015_!Õ_x0013_J@_x0002__x0004_ýà_x0006_\íI@Oø_x001E_êµáI@ün¡¸f_x001C_I@AÓ¦_x001D_J@è.A_x0018_pJ@bâ9I@_x000B_0N_x0004_J@b:«ÿ_x001B_{J@·&amp;_x0016__x0006_I@4÷æ_x0014_:_x0017_J@_x0015_þúdùH@;_x000B__x001F_PJ@§d_x0006_áJ@JJkÙäI@_x0012_fÂwDJ@-³_x0001_2)I@Æy_x0019_yÂNI@9\ÚqÔôH@{#|ßP_x0011_I@  s@_x000C_I@æò¶J'J@Ögh5*ÒI@b+í~_x0005_J@H{=ÞI@_x0005_(#y_x0004_I@»ñbÿ I@¸_x0003_KÂúI@6¡Æ±ÿI@%Án1¤I@ß
ûÝþºH@_x0008_Jm ÎBJ@°&amp;¿_x0001__x0004_ºvJ@?wÛµÅÊI@_x0002_Dù¿;J@ÑÚ5¯_x0006_]J@j_x0008_¸N~J@L¤rÓÆvI@ß°âB­I@ÿ)=_x0003_v§I@½OÓH&gt;aJ@»k1?.]I@_x0001_f+5îI@¡ÒøÈâ:I@tS
êI@uU¶¯I@¶¢À³îI@ØÔÅ_x000E_Ø&gt;J@_x0017_÷)Uq_x001F_J@¸MDÌCI@:¬ë"_x0007_»I@ªf±ó¤^I@p_x0004__x0008_-¸ÑI@ÞÎ©k7I@vëu_x001E_ÇH@crºÆ]I@_x0016_Þï0H@yX_x0003_÷×-I@¥_x0011_M_x000E_½H@_x0018_¬_x0015_f·_x0015_J@?3â¾ÐI@÷_x001D_}±I@úæÅ¯,I@fûô_x0007_'I@_x0001__x0002__x0015_%UÐsJ@-ÑFN_x0011_QI@5_x0008_XiSI@k÷þ_x000E_¯I@À	¹A¹I@Ö_x0001__x000E_=æI@Qàâ½¦I@UyZôCJ@ï_x000C__x0010_1I@ÏÂñPI@°#ºG¬I@×¨þ8}I@pÏH_x0005_~I@aÝºÄq_x0012_J@ÿª_x001B_¡_x0011_UJ@_x0005_3¡gJ@E|¤d_x0010_uI@¸SîñfJ@Ì;Óqä¥I@±_x0018_*äÀÎH@Û¹WJ@_x0012_ Ï&lt;_x0019_YH@§:§I@_x0014_´ æuJ@.['kòH@É7&lt;a_x0013_I@ôè_x0015_ç&amp;J@úËÄèß²I@#ÇkçñwJ@øëª%Å0J@Êò^_x001A_ÔùI@ÃÄ[Ú_x0004__x0006_púH@Ì!o_x0014_g#I@±¤_x0015_gGÌI@ÁS×ËÕH@S ¢MçòI@®à¥_x0003_J@Û]á&gt;@_x0005_I@8\¿ÌðI@û»Ä	I@%@;vI@û|º_x0015__x001B_I@§-ý~ª
J@QQ¿Àd.I@_x001C_ÿ_x001C_8(ÙH@Pgø_x0019__x0008_J@ÁHì_x0001_%J@ì_x001A_³|
I@3_x0001_Å&lt;­FJ@-ê§7_x0001_I@XRîªºÓH@@9Ô~2_x0018_I@ôe&lt;_x0010_½I@G_x0014_uBúbI@ÿÃp_x0002_0J@±FSìI@_x0011_FçH_x0014_/J@Í«/öó9I@ÆÍq_x0018_DJJ@JY± éÁJ@-i_x0011_´I@¥:µÜð{I@#*!,_x0004_I@_x0002__x0003_JnÔ·J@JÂÏ³ÛÁH@z«_x0018_Ò±EJ@K]t¢¢I@¾è97s_x0011_@Ð4"@_x0014_@í¤.¶_x000C__x001C_@ö¾¢_x0005_Y_x0014_@$yËð_x0002_z_x001B_@ÿóL/_x0010__x001F__x001B_@©K¢ùm_x001B_@ºL_x0007_%â×_x0015_@_x0008_kðf,*_x0018_@µû¯_x0015_@ _x000F_cgÚ_x000B_@ÊHÆ{R¾_x0012_@¶k_x0001_ßö_x0011_@Üs¥Ë_x0018_@#¿É_x0015_óH_x001A_@_x0005__x0002__x0002__x0005__x0002__x0002__x0005__x0002__x0002__x0005__x0002__x0002__x0005__x0002__x0002__x0005__x0002__x0002__x0005__x0002__x0002__x0005__x0002__x0002__x0005__x0002__x0002__x0005__x0002__x0002__x0005__x0002__x0002__x0005__x0002__x0002__x0005__x0002__x0002__x0005__x0002__x0002__x0005__x0002__x0002__x0005__x0002__x0002__x0005__x0002__x0002__x0005__x0002__x0002__x0005__x0002__x0002__x0005__x0002__x0002__x0005__x0002__x0002__x0005__x0002__x0002__x0005__x0002__x0002__x0005__x0002__x0002__x0005__x0002__x0002__x0001__x0002__x0005__x0001__x0001__x0005__x0001__x0001__x0005__x0001__x0001__x0005__x0001__x0001__x0005__x0001__x0001__x0005__x0001__x0001_ _x0005__x0001__x0001_¡_x0005__x0001__x0001_¢_x0005__x0001__x0001_£_x0005__x0001__x0001_¤_x0005__x0001__x0001_¥_x0005__x0001__x0001_¦_x0005__x0001__x0001_§_x0005__x0001__x0001_¨_x0005__x0001__x0001_©_x0005__x0001__x0001_ª_x0005__x0001__x0001_«_x0005__x0001__x0001_¬_x0005__x0001__x0001_­_x0005__x0001__x0001_®_x0005__x0001__x0001_¯_x0005__x0001__x0001_°_x0005__x0001__x0001_±_x0005__x0001__x0001_²_x0005__x0001__x0001_³_x0005__x0001__x0001_´_x0005__x0001__x0001_µ_x0005__x0001__x0001_¶_x0005__x0001__x0001_·_x0005__x0001__x0001_¸_x0005__x0001__x0001_¹_x0005__x0001__x0001_º_x0005__x0001__x0001_»_x0005__x0001__x0001_¼_x0005__x0001__x0001_½_x0005__x0001__x0001_¾_x0005__x0001__x0001_¿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×_x0005__x0001__x0001_Ø_x0005__x0001__x0001__x0001__x0002_Ù_x0005__x0001__x0001_Ú_x0005__x0001__x0001_Û_x0005__x0001__x0001_Ü_x0005__x0001__x0001_Ý_x0005__x0001__x0001_Þ_x0005__x0001__x0001_ß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÷_x0005__x0001__x0001_ø_x0005__x0001__x0001_ù_x0005__x0001__x0001_û_x0005__x0001__x0001_ýÿÿÿü_x0005__x0001__x0001_ý_x0005__x0001__x0001_þ_x0005__x0001__x0001_ÿ_x0005__x0001__x0001__x0001__x0006__x0001__x0001_Ä3dìU©_x000E_@	¾_x0012_Ïrç_x0018_@_x0004__x0001_·Â_x0005__x0012_@_x0012_Ö&lt;±¿_x0013_@¢u¿Íû]_x0017_@¦U|_x001D_Ï_x0016__x001A_@RP&lt;íâ_x001D_@&gt;¨÷¥Ñ_x000E__x0018_@ÒÚ_x001B_r4_x0019_@_x0004_«É]ÿ_x001B_@¨ÝÙR_x0011_@å¯¡_x0001__x0002_ã¥_x001A_@.o¯E _x001D_@_±_x0004_sW_x0013_@_x001A_úËd¨_x0012_@´°¡_x0013_[b_x0011_@3 È(_x0018_ @Ä^¾gy_x0014_@òÝÌW_x0010_@L( ÔMï_x0019_@Ù _x0019_WÞ#_x0010_@DEÝ_x0002_M_x001D_@2Ï_x001A_t6_x000F_@¨_x0019_9_x001A_@_x0002__x001E_øy_x0007_Ë_x0015_@Ngµ¦_x0010_@_x000C_*f_x0001__x0017_@|¬-.%_x001D_@ÀÍ¶´_x0016_@jáqø*_x0005__x0015_@_x0019_*¤À!_x001D_@löÌÓ_x001C__x0014_@_x0008_Óï¯_x0016__x000C_@êr²_x0004_´ð_x001C_@Ñ_x0002_WE¹¦_x0014_@{_x0015_ßxü~_x0015_@ööÜjI_x0015_@gH[A_x0013_@4ëH#Yæ_x0011_@Çx7N«¶_x0011_@BÞÃ½_x0007__x001A_@½,-³Uñ_x001A_@(ô}_x0015_@_x0001__x0005_´B]9¿_x0014__x0012_@ã1ôjô_x001D_@óO_x001E__x001D__x0017__x0013_@ä_x0012_±£L_x001C__x0016_@4áwÀN®_x0017_@M_x000C_hE¨_x0017_@¶°y+_x0018__x001B_@²ø¶_x001A_äÓ_x0016_@8¤ï£æý_x000F_@?ãqaË_x001C_@û_x000C_¦	@t¾:_x0003__x001C_@­2Â_x0018_@,_x000E_ÉAÀ­_x0014_@?W³8$Y_x001C_@A}uá_x001E_©_x001D_@[._x001C_bO_x0019_@_x0006_Sz±_x0016_@j_x0008_9{ð_x0016_@´:GÍ1_x0011_@ÜÜ_x001B_¿_x0003_à_x0015_@^Õð¹*_x0018_@B¦á¸$Ñ_x000C_@¶ª3º©æ_x000E_@1_x0007_Ï_x001B_@fRõoÜe_x0014_@_x0014_!çs1_x0008__x0014_@E\ç½_x0013__x001D_@2&gt;_x0002__x0010__x0008_Ø_x0011_@h_x000B_WËÖ_x001C_@Ãî!ê-_x0004__x0012_@,u+_x0012__x0002__x0012__x0008_ß_x0017_@Z_x000B_=FÜÅ_x0013_@'C7;`q_x001C_@¶."UÕæ_x001C_@0_x0010__x0001_·Ûx_x0013_@Ì/
´¬_x0018_@L}
áB_x000E_@¸yW½¥±_x0011_@æ_x001D__x0012_pØ_x0011_
@Æ]±?é_x0014_@ø(J_x0005_ÁÈ_x0013_@Ká
RHç_x001F_@õÔi_x0005_­_x000C_@ZouÔV_x001B_@_x0008_yÂ*CK_x0017_@	y_x001A_ZåR_x001F_@_x000C_$×®2_x0017_@Æ(¼ì|_x0011_@p¬Va_x0013_@·½¢I _x001C_@wÁ9q&lt;Ø_x0010_@Ú7Ð_x001F_¥_ @É|!_x0001_í_x001A_@&gt;n_x0003_S%(_x0008_@è_x001A_èçÙl_x000F_@R¼¾_x0004_9_x0018_@2|¹p_x0006__x0013_@@DYøñ_x0017_@_x001F_Èê_x000E__x0007_@vSqÈ!}_x001A_@ÀþÍ?_x0017_@+t&gt;ÈóW_x0011_@_x0002__x0003__x0018_ÃTê_x0017_º_x0016_@ºn¿B£_x0016_@ÂÙy¶I%_x001C_@»¾Gsþ'_x0012_@_x001E_í_x001D__x0001_¸_x0015_@ `Vµ²_x001F_@&gt;¬Eü*	@Ù_x0002_G_x001A_v_x001A_@,Qûê_x001B_@«t_x0001_Úcc_x0010_@á:*_x0017_§³_x000F_@îÕÍZæv_x0016_@÷Ù03ý_x001C__x0015_@¾Rl×ì_x0016_@ñ|ð,´_x001D_@?Â¨cR¯_x0019_@[z0è_x0017_@¦,Mî_x0016_"_x0017_@üCó_x001F_Ü_x001B_@&amp;0Ôyí_x0015_@_x000C__x000C_Ä_x000B__x000E__x000F_@«b+_x0019_§_x001A_@ú¡	ä_x0010_@_x0005_sÚ÷£_x0005_@VS=Â+_x0018_@_x0016__x0012_¤`Ì*_x0015_@Ê_x0014__x001C_íÒg_x001E_@ÆÑÞèï5_x0014_@"Õ_x0003_s¤_x001F_@Öu_x001A_Ú_x001E_1_x0016_@ïªûhC9_x000E_@xw]©_x0007__x0008_+ _x0014_@È×[ø_x0015_ _x0012_@Ô·ìµ0f_x0018_@è"v¡¾_x0006_@oÖ_x000C_9Ï;_x001C_@°AN.òG_x0017_@è¨}â_x0019_@¬Gi}LZ_x001D_@dMß·òs_x0011_@_x0005_v_x0003_LÈ_x0011_@Ârô"ö?_x0012_@@ðùç_x0012__x0002__x0018_@2ñw 9°_x001B_@Þqë¬-_x0014_@A_x000C_£{_x001C_@_x001D_oà¬Z?_x0014_@ÆÂBU_x001D_j_x0011_@ìÁ|_x0010_@¼_x0006_EÖ»_x0019_@x_x0013_Ï_x0016_@
@Wh£â_x0013_@á"AÏj_x0019_@nÎñ­²«
@b3_x0004_Ô_x000C_è_x0008_@_x000C_HRèÝ_x0014_@_x001A_Íl¤a_x001E__x0012_@"¨{ÃÕ]_x0014_@£ß·[m_x0014_@ +Ø¸Rü_x0010_@Ù=	TZ£_x0013_@_x0012_ð Hþp_x0012_@?ó·É_x0001__x001B_@_x0001__x0005_5"_x001A_Ýz_x001A_@¾_x0001_ V*¨_x001B_@_x0013__x0016_Ç'n_x0019_@Ô_x000B_)_x001E_÷_x0012_@¦[jX¼_x0012__x0019_@ÅÇ_x0003__x0019_@_x0013_àº1\_x0004__x001D_@gZ_x000B__x0002_=Ú_x001D_@Å:¸d_x001A_@ÖHvÍ_x0018_@fC¡¸._x0015_@3f7³L_x0012_@jXxI_x0019__x0011_@l_x0018_65ó_x001B__x0011_@ÐRìv4_x0012_@_x001D_~ãVè_x0016_@eÖõØ_x001A_@Q¦è_x0014_}_x0019_@Ú³yÚ°)_x000B_@÷vñH¹_x0016_@Ö_x0018_þeío_x0016_@WLá­6_x0010_@_x0004_¬y²¸_x0010_@_ 	U_x0014_@,Ây!_x001A_@Ø"iÿ_x001B__x0016_@KZÆ=_x0001_ß_x0011_@´ï_x0016_é¼"_x0019_@*¢Ëµe_x0019_@ûÙ_x0013_tk_x000E_@è¤_x001E_£"+_x0010_@]ê_x0002__x0003_¬_x001B_@{HêÉ)ì_x0018_@ê-_x0001_zÃ_x0011_@ fDE_x001C_@m^AÞ¾u_x001D_@&amp;Ä~ð_x001B_@7Waÿ_x0012_@3Û_x001D_]_x0013_@=Í+9¢_x001C_@9áÓe_x0017_= @¿e¯_x0013_@´ph_x0007_o°_x0016_@R_x001E_,Q_x001A_@4æ_x001F__x000F_vV_x0015_@eÅIö_x001C__x000C_@×£üMÜü_x0008_@¤yíÉd_x0013_@B,[eà_x0016_@´Z¥,ÍÂ_x000E_@jj_x0015_SNÂ_x0010_@~w4©Ìµ_x0017_@Îþ·²òý_x0016_@_x001E_êo_x0014__x000F__x0010_@_x0002__x0003__x001D_	_x0018_@7_«gªà_x0017_@l_x001A_@S_x0018_@_x001E_H_x0006_Âl¨_x0016_@U_x001F_TjJ_x001B_@Úu±_x0002__x000F_C_x0012_@¶{þ:£É_x0012_@*_x001E_P8üÆ_x0017_@À_x001F_øãHh_x001D_@_x0001__x0004_ÊZºËÑ]_x0012_@2$_x0017_Ô_x0012_@ý¶« ¶_x0018_@¢2_x0003_¤^_x001C_@_x0008_ Mµ3_x0003__x0019_@M ë_x001D_@´áUSÓ_x001A_@Ó{¼äð_x0012_@X|þ¥¦_x0011_@ç_x001F_¤_x001F_&gt;Å_x0016_@?l_x001E_ø/_x001A_@«BLÒ_x0011_@Â+Ó;_x0014_@u_x000B_7=?æ_x0019_@î:ðzÚ_x001E_@P${þõv_x0012_@$_x001E_BÂ_x001D_Æ_x0015_@;Á)ßW_x0019_@Ìh_x0001_^_x0016_@òÙSÛî_x0011_@5l_x0001_iÚ_x001A_@ëÅE,fË_x0010_@ê?_x0001_0I_x0013_@@²Yî¯_x001C_@ÒÇ_x001F_Æ_x0002_®_x0013_@_x0006_v_x0013_/_x0018_@Tá56w»_x0014_@Ò8_x001B_Ú®ã_x0012_@_x0014_Ù¶8_x001A__x001E_@æ_x0004_Ö%÷_x0018__x0017_@ ÷ÝfÊ¥_x0015_@¢×2_x0001__x0002_è×_x0018_@È	ÿëº_x001B_@|ÙËïì_x001C__x0016_@;±Âÿð8_x0017_@.®q»?Â_x0014_@.oÀ_x0012_@vwØÓ_x0019_@0=ªÑ_x000C_ù_x001A_@_x001D_k6áGó_x0018_@«Ð&lt;±à0_x0014_@ßñúXþ_x0014_@!ês×&lt;_x001D_@_x0016_ÙK_x001A_6_x0013_@A¿öÊ_x001D_@§O_x0016_½95_x0015_@±@Ø:ð_x0010_@ËþëÇþî_x0014_@×Æ¶DÜÜ_x0019_@2Ji_x001B_@_x0004_â}f_x0015_@^åp°_x0010_@ð=Ì_x0012_ø	_x0012_@Êzw_x001E_:æ_x001B_@_x0016_ IMÔä_x000F_@=ªvÔ³ô_x0010_@èeFÌ D
@_x0008_bVº_x0011_r_x0019_@è&gt;YßNç_x0013_@×&amp;Êà7_x001F_@ÿS¡1_x001C_@¶ÓÆ&lt;Ø_x0016_@_x001B__x0005_tØm_x0015_@_x0002__x0004__x000C_?£ _x001C_@­|æìRm_x0017_@ÚÏ_x001B__x0013_t±_x0004_@Ø"&lt;ñI_x000F__x0015_@Ö_x0010_º~%_x0015_@ÒÝ!Û_x0003_  @ØÆÍ5¦_x0019_@÷çÌûì_x0013_@_x001F_&gt;+Õ_x0017_@WÏ9_x000C__x001F_@Eò¤$þ_x0015_@´ùN®`_x0004_@ou_x000F_û&lt;»_x001A_@ðû_x0014_ï_x0012_@=ðÃF_x0018_Û_x0018_@º*«_x001A__x0018_@RÔ²e±Ï_x0017_@'@5¦Í&amp;_x001B_@JÎäýµÑ_x001A_@±ñµr_x0013_@|_x0016__x0016_Ê¬©_x0019_@êT¨Ý=_x0018_@¨X/_x0003__x0008__x001B_@6áþÇ_x0012_@ªû­_x0002_@_x0016_@Éq_x0004_Ûø_x0013_@_x001C_õ_x0003__x0012_g	_x0016_@_x001D__x001E__x001F_ÒG_x0016_@åE*(¯N_x0018_@mÊ_x0003__x0001_ç1_x0016_@ÛÌMRè_x001E_@ZKDê_x0002__x0004_Ç*_x0012_@ìÛzø'ð_x0004_@S¢_x0014_w_x0015_@0SB°Ð_x0013_@Mï½j_x001C_"_x0018_@¨%#_x001E__x001F_@â7ÂÍÝë_x0007_@iÄ_x0018_B÷_x0016_@À#­j§W_x000F_@_x0018_åý@~_x0017_@_x001C_/5l_x0018_@®GV_x0015_@©´h´{]_x001A_@¸»î_x001E_ÒÚ_x0015_@Ð¡*ó²_x0013_@.G¨_x0015_ù_x0018_@#ïÞ$0s_x0017_@ÂÒ_x0014_!wn_x0018_@jÔ_x0019_²P_x0016_@Ë©âtîÀ_x001C_@Ðl®_x0002_`_x0015_@üy¼à_x0013_Æ_x001B_@æ,"¼_x001C_@_x0003_}_x0018_Ht
@"ð_x0001_¦uâ_x0014_@Ó]¾_x0018_ÿ_x0008__x001E_@·)0a\_x000B_@¾_x001C_,ÒôÑ_x000F_@ömlû_x0014__x0015_@þM_x0002_Ý²_x0010_@_x0016_¥sã¢_x0014_@â8Ko¸*_x0019_@_x0001__x0002_¾_x0014__x000E_vØ_x0019_@Û_x0015_áA_x0011_@_x0004_mÝÝí
@PM'Aµ_x0014_@ïé#Û(Î_x0014_@9à¨ß_x000C__x0014_@_x0007_p_x001B_ä7H_x0018_@~_x0019_ëÔ_x0006__x0018_@ 2ïý½__x0019_@.É_x0002_SÝ_x0012_@Æ_x001C_$]_x0010_C_x0010_@Ë©7ê)G_x0015_@VÐ_x001B_Ï:_x001B_@_x000B_í	_x0011_@
^¾SY_x0018_@z¬ÜFý²_x001A_@e_x0001_¿¨%
@{_x000B_ýl~_x0013_@vÙõmcP_x0017_@þ_x001D_­VbO_x000C_@bÖ®kã_x0019_@_x0002_uL+_x0011_@Xÿ	zÑ_x0015_@¼Ü#Éb_x001B_@Ôß+_x0018_Ë_x0016__x000E_@Óa0ZiT_x0012_@P}s_x0019__x001C_@Ú&lt;!ê)_x0017_@¹_x0005_¶­_x0010__x001B_@_x0001_Ýo½°É	@úñ6*òó_x0015_@ÚLÐj_x0001__x0002_&lt;È_x0008_@¾u%=Q_x0013_@§³a7H_x0011_@EtR·Â_x0019_@dÙhñ0Æ
@À_x0007_âì
@n_x0015_*òä_x0017_@ªKÀ´1f_x0016_@_'_x001D_ä¦Ì_x001E_@*AA_x001B_@0»6_x001B__x0019_@|íöÃ&amp;_x0016__x0017_@X½{_x001F__x000F_@(ïµÐ·_x0004__x000F_@ìÅ(à½_x0015_@a³²_x001D_;_x0017_@_x0001_2M®Å¡_x0018_@¬ âöQ_x001E_@_x000F_½n÷_x0003_û_x001E_@7Ã7»ôÊ_x0016_@ö(Z`_x000C_¬_x000B_@®î{Èi_x0012_@lÕºw_x000F_@Â§_x001D_É(_x001A_@s`Æl_x0016_@òqÁ.(Ù_x0013_@ì_x0015_nñÍ_x0018_@ ²¾Qø_x0019_@&gt;dI!¹_x0013_@Em(¢±_x0015_@nÙ'w_x000E__x0006__x000C_@¡nä±_x0018_@_x0001__x0004__x0002_X#:w~_x000E_@J1uv_x001D_ü_x0017_@pSN_x001E_Å_x0014_@©1°:Q_x0014_@~ñ_x0018_Y¤o_x0014_@Öå¢hcG_x0014_@fqVÉB¬_x0015_@B£_»é_x0015_@ô¥Z"
D_x0019_@=ÍTÌ_x0015_@_x0019_yßü³_x001E_@_x0002_2Ý¹_x0017_@ïÃj·?_x0019_@¶¤fº_x0010_@x|_x0007_÷¶_x0012_@ø¹_x000F__x0017_@Fþ?ý8_x0013_@&amp;ó]p¶6_x001E_@_x0003_wE
Ã_x001A_@~Ývæ_x001B__x0017_@`g}q_x0011__x0014_@"Ò¢	£µ_x0018_@¸yE_x0015_@éÑ_x0014_¨aÓ_x0014_@âEØb;8_x0016_@Wì@£_x0002_F_x001A_@_x0006_W_x0012_`~_x0012_@z_x0003_Â_x000C_@w­YNW_x0016_@cQ"æo_x001A_@/_x000B_s(,_x0013_@K_x0005_g_x0015__x0004__x000C_øj_x0010_@_x0001_ ç3Ê_x0019_@np_x0005__x0014__x0012_	_x0017_@&lt;XûR_x001B__x001C__x0013_@ª®/_x0019_@#f9_x0015__x0018_@âk½7@_x0015_@^ÿ£,_x0007__x0016_@c+â©ã_x001A_@_x001C_Ë1_x0006_~%_x0013_@Hë»æ_x0018__x0017_@î_x0015_ò±_x0012__x0010_@HP_x0015_,í_x0014_@L B_x001B_±_x000B__x0019_@_x0002_Øã_x0016_2_x000C_@_x000C__x0003_Ç`§ü_x0013_@æÏ'v?_x0011_@ø_x000E_~á_x0001__x0016_@Èe_x0001__x001A_Áe_x0013_@;à._x000E_g_x0017_@_x001F_¼Á_x000C_W_x000E__x0013_@_x001B_k_x0004_w3_x001B_@N®Ê¼_x0007_x_x0010_@¤nÓ_x0003_ò_x0014__x0016_@Ö×ñìïù_x0014_@B`Z_x0003__x0015__x001A_@®âE]	&amp;_x0016_@_x001B_ÅãG¡Á_x0017_@Á_ñQ_x0006__x001A_@´_x0008_ß_x0019_w_x0018_@éþß×Z_x0017_@&lt;ÖbUK_x001E_@_x0003__x0004_e	âÌ_x000C__x001E_@¿ý_x001A_^PWR@v5$/ÀER@f®íDR@æììåQ@(ÍgÔx	R@v_x0019_arò_x001E_R@Ø_x0012_\|¥ëQ@L2!­ÄR@Ò\®ãäMR@ïnsÛ%&gt;R@ª_x001D_¯°_x0013_R@_x0017_ó7_x001E_Q@Ùb_x0013_³DR@DNÈÎQ@áb;Ø&gt;R@Ã9H©ÑòQ@:¤â7ÖQ@I¹_x0007_+R4R@ùq_x0008_ÏÂQ@!êæs5R@«gä®¿_x0008_R@ïù	òM?R@T}ê_x0015_âSR@þ_x0008_&lt;_x001E_
R@ å_x0015_º_x0001_R@õ+ë_x000C_ì{R@û5?^LR@ã}MOR@¹l÷_x0018_:¶Q@Pd[`¤Q@_x0002_Ù_x0003_P_x0001__x0008_?2R@.½ÅáÛQ@_x001F_CO6®_x0017_R@ng&gt;gèKR@B_x0005_8öiR@
XÊYùÿQ@Æö_x000B_¹{_x0001_R@I)b,¨Q@oìi_x0004__x001A__x000E_R@20
Ú®Q@]P¾ß_x001B_UR@À+7_x0008_ã­Q@·&gt;æ1\üQ@I¡_x0003__x0015_ÅQ@s¾I
u2R@_x0011__x0017_X_x0003_TÌQ@Æ÷Ê2;R@_x001F_pU­_x0014_R@¯®'_x001E_JäQ@ø_x0007_l-R@]ÉÍZ,R@ÌÁV±MR@ÎbÌ_x0001__x0018_R@ ¼_x0003_o6R@îÌ5{þQ@á´¹µ_x0012__x0002_R@*»_x0006__x0003_ªQ@ê_x0006_xR@v¨KYØQ@_x0006_ +OCR@^&lt;ðÑ¢ùQ@ËÖ_x000C_G¬úQ@_x0003__x0004_¿Ò4þÖQ@R_x001B_|_x0013_6R@ù_x000F_D?ª*R@a÷_x001D_R@ßâ`å¡_x001D_R@ç§4ÒtVR@C_x001D_èäZ_x000F_R@ÏÄ÷Ý_x0001_!R@*Ô1ãÜ«Q@BZ,\Ì}R@ÖÔKæUR@ÏàÄë_x000E_R@C¡ÓjQQR@b´¸²H_x001B_R@_x0002_¸|'_x0005_R@]U_x0015_é!ùQ@¼nYuêQ@ãÁ»1XR@Ö£yLþ;R@_x0010_ú³|s,R@Mµ_x0017_[ô8R@ÜÙ#ä2R@c_x0013_î;RR@ä­_x0019_&amp;R@J.P§$ÄQ@~_x0018_ÖX¸ñQ@À®ù_x0002__x000E_xR@Oinò@R@óF7_x000B_ÅsR@ú_x0002_½ÌïQ@Éz[e_x0002_R@¤·ô+_x0002__x0007_îQ@ô_x001D_\[¯.R@Y#1R@âüÉ¢b"R@%â_x0011_ýQ@_x0005_¬àCÝîQ@AÌ8àR@TYÕóÙQ@_x0013_¹Ò+ò!R@ZG½»æ_x0013_R@x_x0008_ÚWOR@$ú´_x0006__x0003_R@a_x0001_æc_x0013_pR@Æ_x000B_¥/H_x001D_R@]i_x001F_R@ç/o=¾_x0004_R@k{³JJR@¡n{WF_x0010_R@A8&lt;ÉÊR@çÛ_x000F_ú(ëQ@]Ów.+R@_x0014__x0010_Xä¥Q@fâ1_x0016_R@jäRíJR@
_x000E_$ûQ@Ö_x001E_X)ÈER@û(¼·yR@£z_x0002_²ïPR@_x001B_ãÇ(cR@_x0008_GÂ_x001B_ÄQ@'chu;öQ@Ô?ÀþYR@_x0002__x0004__x0011__x0002_á_x0011_R@_x000E_à§/áQ@_x000B_;²êj_x0019_R@_x0001_@¬'þQ@¢9èNÐQ@µlZ_x000B__x0002_R@=÷°KuR@r±_x000E_;_x0008_iR@^qj`TR@²º)
R@¶YÚÊ$R@­¡¦åQ@±_x0011_YÙçQ@§çÇ¢uR@Åýµ_x0018_®Q@[¾8±&amp;R@ù_x0008_­
R@´Eoö±Q@ÆÉm_x0016_±_x0012_R@ùhm5jâQ@\_x0010__x0013__x0016_eR@Y__x0015__iR@_x0017_Ê_x0007_Ø- Q@lî(9KÅQ@ÓýCÍQ@b°·_x001E__x000F__x0003_R@lßn_hR@zTf5R@²aU¼ÆQ@¶ßµ_x0018_R@i÷kb/R@ð +_x0001__x0002_ÍQ@MtÌxà¿Q@2&gt; m0R@U¢¼Àû#R@.¬Ú7&lt;«Q@®¡_x0003_Ñ]KR@(_x0007_%Ö;HR@JK_x0019_ü&lt;R@Dªf,ÕR@^ýEú_x000E_kR@ñB¸¾àèQ@ð&lt;_x0013_¨íâQ@ËßTeA÷Q@¼Ôv!R@{S&amp;5R@|âg®ç)R@_x000E__x0019_ÈÈÆQ@02q¼j3R@§Á-_x0010__x000C_R@²LÊOQ@RëRy_x0010_R@Ýé5_x0008_»Q@f&amp;c_x0005_M_x0012_R@'·¯iXR@»_x0001_³ª¿}Q@_x0017_(qS aR@×S_x0010_®_x0007_R@Ë·: R@ (çÙR@uí¿#Q@5_x0007_g¯FR@=è_x0006_©²"R@_x0001__x0002_:YÉ_x0003_È~R@e_x001F_ÀáQ@±k¬VotR@_x0018_«ªÌjQ@[v)k_x0008_°Q@'¹o§ýcR@kh!3ZñQ@:F±Ú'R@[^ìp(R@_x0005_7_x0012_ºj§Q@_x0003_S*LR@ã]:ÏpR@6JF_x001B_$R@ eP_x0011_èýQ@´%w¡÷Q@¦}¡_x000B_dÊQ@¶´RÈ%9R@%»_x0004_õ3R@&lt;­~wQ@_x000E__x0007_¥
0ÑQ@@¼õ3Q@Ý±@õâ_x000B_R@÷³ÊðQ@ì,_x000B_y_x000B_´Q@yxP-àR@td_x0015_R@_x001D_Àg_x0003_è1R@XVkÍx_x001A_R@_x0006_É=_x0017_lNR@BnWõm_x001E_R@qMÍúlR@_x0013_}ä_x0003__x0004_±-R@ÈåníìQ@aÎîä7R@÷ñ_x0001_@tR@£oý_x000C_ÜjR@ÒJ_x001F_£R@fjÒ;ì»Q@0­_x0013_â-ÿQ@/_x0014_²=(ÏQ@¤L0ËõQ@Vb_x0001_±R@Æûfô_x0003_R@_x000E_3ÖJ/íQ@6_x0016_¸âªÛQ@J|ûÍR@°_x0008_'µg?R@*:ÂóÈQ@GT5R&gt;R@¾R~ÔËQ@1{"i_x001D_R@ÒÑ°%_x0002_
R@VõU¯#8R@ö±Tã&gt;àQ@×ô¿ïQ@ü=_x0016_¿~gR@Ï_x0002_¬è7YR@uÔ]hîWR@SÊ_x001D_2$R@GKjvµQ@õ_x0010__x001A_!_x001F_LR@rQxù	R@ã5a
¦¼Q@_x0001__x0003_]¹qÄ3_x000B_R@2|Ó3R@¶c_x0003__x0016_õR@_x0002_´N(w_x000C_R@7Zà³Ù¸Q@ºÙ_x001D_Q@Êa]_x000B_FR@©wë-R@=E?IýQ@0üùü_x0005_R@ 8ÏÿPîQ@M©Ðt©íQ@·¾_x0018_.R@JÏâßQ@Co*V_x0003_ÒQ@_x0011_Ê·ø.ýQ@ª\[viôQ@ È/÷yÔQ@ GNÛ4Q@Í×ºh_x0002_SR@ÿÌé!_x001B_\R@_x0007_uÖ3fR@É0ÃÀeBR@kú=ßbÚQ@_x001B_G_x001F__x000C_øQ@W ÿÝ¤èQ@ìÌC_x0017_R@ ¹Ck¡Q@_x0013_´v_x0013__x001A_R@·_x0001_ÆbR@_x001C_ÚFþÖQ@8q%_x0001__x0004_Â_x0006_R@¦u?¦eR@õd1=R@_x0013_Ó
ÅWIR@2P£^¬_x001A_R@SB_x0017__x0004_ÔqR@è«1_x000F_ÙQ@Dr_x0002_QER@ïßÓÚ?R@¹T_x0013_._x0008_R@ÐÔÄÑd¥Q@)_x0018_¦EbDR@]×«¬®ÀQ@³8sy_x0010_øQ@kµòöQ@}_x001E_qÒ_x0003_R@Û_x0005__x0017_#*¾Q@*_x0015_1_x001C_-_x0011_R@z_x0014_&amp;×¹Q@º`õ^à_x0006_R@_x0008_	ç_x0008_ÎIR@¦_x001A__x0007_OR@&gt;õùf=R@_x0014__x0013_$ïêQ@Þs_x001F_lZR@×_x001F_ËºnR@+µ9Ó´Q@_x0010_Ø¤HzR@î+¿[R@/¼¦!îøQ@õ9®ÁÇQ@SÐRÚ1_x0014_R@_x0001__x0002_8_x0012_Ï[çQ@_x0018_=£	$wR@ZV6Dà:R@§¾áïÿQ@@Éj_x0006_R@jù_x000C_Z_x0018_R@byÝj5ðQ@S_x0013_j_x0007_#R@,'m
&lt;'R@Ë9Z/[_x0004_R@_x000C_L´AÉQ@)Z_x0011_­'_x001F_R@_x001D_k.!_x0019_R@&gt;zÀ?P-R@_x0011__x0016_[×_x0004__x0012_R@Í_x0004_ÄV_x001C_ÂQ@_x0010_gý\¸lR@J_x0013_®éíBR@3/H_x0017_oR@ùyñ«_x0017_0R@¯ü,_x000E_K³Q@Â ×»ÊQ@åÕZw¬_R@_x0004_×	y2[R@.ÚZ=|­Q@*yÞ!]R@3Á©þðÔQ@&lt;Þ¾c7R@~¨­P°%R@/üG¥_x0019_R@¿ñ_x001F_}@¸Q@ìÒ#\_x0006__x0008_R@ JÍÿHR@Åý_x0001_|_x0007_åQ@w_x0003_ç¼&gt;ÍQ@¸qKææ_x001B_R@"¢@_x0005_ÁQ@Î_x0002__x0017_IgR@^r*éö_x0004_R@Ä§Ï\Ì_x001F_R@Õ_x0003__x001A_g×Q@_ÌìîR@h¶IÆmR@(ÄÔÓQ@_x0018_uàÞQ@ Ê!7µVR@¸&amp;_x0012_ô¾Q@VÖR±QR@SÊd_x0007_ÒQ@örç§5ßQ@)&lt;ÕWlÑQ@Åâèã_x001C_R@Í7°,bR@_x0006_Áí_x0019_¦¦R@Z5ñ(áëQ@+êºÿ,R@XAIRFÓQ@¹ö¯§6R@º6Z~¨·Q@¥) (úQ@õ_x0016_­S_x0012_¢Q@`¸¿ß6PR@Q5_x0016__ÄÒQ@_x0001__x0002_S°ø±ÖüQ@û¼_x0016__x000C_ÛQ@Þv8þsPR@À®p_x000F__x0015_R@cS_x001A_ãQ@ÌªÈÀè×Q@_x0004_ÖÄêl_x001C_R@_x0005_áÜAR@ÒdñëAìQ@_x0001_¤üÝ%7R@·_x001E_ñhÝQ@,)t±ûQ@_x0014_ì÷¶w_x0008_R@°&lt;B¬_x0006_:R@ &amp;_x0012_iß_x0015_R@q¶F"D%R@ì_x001F_TR@ËKÙ©R@²b3Ø·9R@õÖZ_x0019_ÐQ@_x001A_¿fg^UR@}[ÄàNèQ@~*D`_x000E_õQ@w2¯HO(R@Ö±_x0001_!_x0002_óQ@)CÕM[_x0007_R@÷_x0016_#Ä_x0002_R@Aå;Ð!ÈQ@_x0003_|Y_éQ@s¾e§½4R@E7_x001D_+ÐfR@?ã+_x0001__x0002_ë+R@_x0014_ëÄÕûQ@òn_x000B_/_x0010_)R@ñ&amp;nâ_x0010_R@-&gt;IÕ£R@nä-I1R@2xr@¬àQ@^Åyåú_x000F_R@VÈÎy&amp;R@_x001D_aÎ_x0001_ªR@_x001E_¹m%lR@¤,§Z_x000B_R@E_x0003_§ÕQ@´ÛþA)R@íµ_x000E_â;ãQ@`&lt; wÎQ@&gt;ùµYdR@m'É¼±Q@_x0013_5_x0005_ÐâôQ@ZPÆÕÞQ@Ì_x0018_ù*R@_x0014_¾zn6ÝQ@§L_x001F_rR@DmL_x0017_ÚAR@¿À_x001C_é|R@r?®bR@_x0004_ÃwúQ@ÆP¶9f)R@§¬Íw_x001B_R@_x0014_Õ4ãrR@!5ËüaÜQ@¡Õd&lt;R@_x0002__x0005_:«ãã6_x001C_R@)ôe_x0003_ê\R@
ï×_x0007_m_R@ð|µ&lt;\ºQ@_x000C_&gt;¹yéóQ@_x001E_Ü¡¿Ú0R@ãü3ºaR@ÍBuÉiÙQ@¢×m_x000B_^R@VêP¬vR@Ð±_x0015_jO:R@ìöÓNëõQ@äöJR@_x0007_ÄaR`R@=_x0019_76_x0004_MR@ 5á!R@û*)³I_x000F_R@Uïp¥zÂQ@ÜGT0M/R@ôª_x0006_wGR@ÀáRy_x0018_R@_x0013_iíÅ]R@½¾èj_x0003_1R@õíb_x0003_R@OÆõ_x001C_	R@3þI¢½Q@(äÁkCGR@á­'TçéQ@e¸_x000B_ÚSHR@î¬ì¸6æQ@_x0013_¸s]{_x0001_R@Õ¶zà_x0001__x0002_E_x0013_R@ÆÂaD1@R@ÿµ_x0017_^SR@éùfln_x000E_R@ã½õ~òQ@_x000B_¢_x001C_öCR@«;R@¦&gt;Ù²8R@;åº|_x0003__x0016_R@ª,Ó  R@_x0004_ü_x001A_·ä`R@êý È@R@C½+ü_x0017_ÞQ@_x0010_ÐÜÝ^{R@_x0004_;?_x0002_R@`åãüõðQ@OPHq¬_x0016_R@_x0016_ôj~CR@&amp;_x0019_Ç_x0013_+R@ig8k³ËQ@ÞIk'R@9úÊtÕoR@&gt;FJN#R@r :æQ@^3ùª¼^R@Ñs_x0003_ÀZR@	)]¼óQ@SýhäQ@[­_x001B_|âR@äk¨Ð_x0010_@$_x000C_Ì_x0008_7£_x0007_@-ð-eé¨_x0010_@_x0005__x0006_Ã£S§ú_x0013_@j_x000F_a¥æ_x0014_@_x000E_ý³"
ø?ù_x0018_Ò ]n_x0013_@HJÜÇâ}_x0010_@&lt;_x001D_,³+
@ ´M§ _x001F__x0016_@2_x0003__x000C_´Zå_x0010_@l@]_x0015_Áü?_x0008_F¥_x0017_á
@´è_x0010_ÁA&lt;_x0007_@¢O°wº_x0005_@ÈÎ7³_x0012_¢_x000B_@\ÿ^7k_x000B_@i3¶D_x000E_@_x000E__x001F_÷_x0011_bÖ_x0011_@ÛÃÒÕu_x0002_@_x0003_¢_x001E_£ø
@ðÛ_x000E_aà=_x000E_@=|äC¥Ñö?_x001B_;¸L~_x000E__x0017_@_|ÒÑé_x0013_@":"a_x0017___x0005_@É_x0013_Y_x0012_:_x0010_@&lt;ç{ñ_x0004_@p&gt;gÄË_x000B_@N[_x001D_m&lt;_x0012_@Áy_Á

@_x0001_"¬ëBH_x000B_@ÔØûm_x0017_@þc_x001D_&gt;_x0016__x001C__x000E_@ð-w_x000F__x0015_|_x0003_@5Ñ¾W_x0007__x0008_@cûÃV_x0015_@!üØ$&amp;þ?åV_x0012_Ï-4_x000E_@_x000C_xLÄ£#_x000F_@*¸¤t¼ð_x0007_@®¥Ëw_x001C__x0004_@lv¬vu_x0013_@;_x0002_à¥
@PÍi¿è_x0003_@{ÆÍRcß_x0007_@_x0015_}&lt;_x000B_._x0012_@S6ÕH_x0002_¤_x0017_@+È_x0005__x000B_¦_x001A_	@¡õçõïÔ_x0012_@÷+tUCYÿ?_x0006_Jó_x0016_î_x0015_@N_x0002_t_x0002_i_x0012_@îá`$¿_x000F_@0{^k}_x0012_@¹«=n0Ï
@Ä}_x0017__x0011_&lt;_x0002_@Ìâª±_x000B__x000C_@,¢á'L_x001F__x0001_@_x0014_éÆ|
@élÂ²
@=$B|Ý_x0010_@²Q1¿i_x000B_@b_x0019_×\}_x0010_@¢!îî_x000F_@5-º×Æ!_x0014_@_x0005__x000C_Èu,þÑÇ_x0014_@C~ÊÐ	@Mà¨Ý_x000C_@"ÎðëÙàú?Ý`Óÿým_x0015_@+ìå_x0013_@§_x0004_æF_x001A_T_x0008_@0ð1o4Ó_x000E_@»åu_x0008__x0007__x0017_@_x001A_Ê_x000C_ib_x0016_@­L _x000B_@_x000C_@|§_x0015_Ð_x0006_ù?&amp;RÓ;¿Ø_x0002_@RùD_x0003_ò_x0012_@_x0006_ÛðÓÁ_x0010_@0UZ_x0014_@qzd_x0015_S_x0006__x0016_@_F_x0003_;_x0011_@&gt;J_x000F_RrÎ_x0016_@MÙkë|_x0006_@¾Ah.A_x0013_@\Vý2_x0010_@bÜgr_x001C__x000F__x0012_@â-øHù?K	§Ê_x000F__x0016_@_x0012_InÞ _x0006_@ÌZoJ:ì_x0016_@_x0007__x0014__x0003_Åí_x0010_@_x001C_ß²ÚÁ_x000B__x0007_@Á_x0004_¨`r_x000C_@ýÍwº»´_x0001_@´&lt;_x001E_G_x0017__x0019_~¯_x0011_@~?­Bý_x0002_@WDõZ_x0006_@3s$YÈ_x001B_
@_x0011_uHºå{_x000C_@eý¯Yí
@ÔçÑæ¥Ý_x0013_@öB_x001D_3Î_x0007_@)8=;V_x0014_@x_x000F_¢_x001B_Ô_x0005_@Îq¬ït­_x0010_@PÙ_x0017_ÉpÍ_x0013_@·	=Øü_x0005_@Ònkf¿_x0010_@4b­Cí _x0006_@$^Jç_x0004_Ç_x0010_@õ_x0018_½%ª9_x0005_@6ê¤[-_x000B_@_x0011_'h ¶_x0006_@õ_x000E__x0016_4&gt;_x0008_@ëÞ(4÷_x0012_@ñ IÑ'ý_x000B_@uÍ-¹#ß_x0005_@¥ÞIAÝ_x0010_@ÕgvÇi_x000F_@_x001B_ÅÎ¬_x0015__x000E_@0*&amp;Ó\_x001F__x0011_@7P@4ã]_x0019_@	_x0013_ÉIY±_x0015_@rææ·î_x0006_@F¾Û90_x0003_@P=_x0001_'_x000E_@_x0007__x000C_ôýrã&lt;_x0007_@_x0007_ßGïØW_x0003_@úi4X2_x0016_@5|ºò_x001B_I_x000C_@¾üaØÐt_x0004_@©R$_x0012__x0010__x0001_@
_x0002_Ò9J_x0008__x0011_@þk_x0016__x001A_ì_x0006__x0013_@Ècéû_x0005_Á_x000C_@=è_x0004_»_x0012_@_x000F_Ûü¨±ô?åEcsV_x000E_@77/_x0002_Ü_x000E_@Ñ_x0019_7£¸_x000E__x0005_@Æ_x0012_¸:W_x0012__x000B_@'CFÁdd_x0004_@ý%q@gû_x0006_@»výïÏð_x000F_@
S¬éb	
@ÔB6º!_x000C__x000C_@;Úá3Î_x000F_@Ñ_x0018_%5Ê_x0004_@à1__x0017_r	@¯|ìs_x0010_@à~R}Ï_x0001_ú?è¹_x0019_Ö_x0012_ï_x0017_@ü#Un_._x000F_@gÖ"_x0004_bv_x0014_@Âõ(Å_x0002__x0011_@_x000C_º_x0003_8|_x000E_@_x0016_KËâ_x001E_Q_x0011_@äm_x0012__x001C__x0002__x000B_.a_x0011_@hô_x000B_ã¹_x0001__x0010_@zwÃ_j_x0006_@ÜÓ_x0005_!Ý¡ò?¯úJL´Ð_x000B_@_x000C__x0016_áã.º_x0013_@_x0004__x000E_wã_x0003_êý?h_x0008__x001C_À,_x0012_@Ä«Éà_x0018__x000F_@_x000E_ât·nm_x0010_@Ú|_x0018_EWã_x0015_@í¥e9&amp;_x0013_@Æ_x0007_P_x0014_@?_x000E_:Yî_x000E_@®°TÂáj_x0011_@=ÜÐh: _x0010_@Ü$~¡_x0005_@_x0010_dó»K	@_x000F_	ã_x0002_nû_x0010_@IP)Ñ£ü?H!ø_x0002_hd_x0012_@|}Ps§É_x0001_@rüûßãã	@¾¾îDÃ_x000C_@0_x000B_@ïÇ/_x0013_@p{£*_x0007_@_x0002_%q_x000E_$_x0013_@4S_x001E_gí_x0011_@dªO_]`_x0013_@³_x0003_­G_x0010_@hÿ1ë_x0004_=_x0013_@L\ªvI_x0006_@_x0001__x0002_Ecj¬`_x0017_@
9ì)øW_x0008_@ðLêÑÝ_x0004_@&amp;ª°t¾~_x0012_@úæv]5_x0010_@nVBt"I_x0011_@	Y&amp;á_x001C__x0002_@âu_x0019__x001A__x0010_@`óg¡éC_x0004_@RzYPo	@~:;9_x0008_@%»è¿ë¼_x0002_@ _x0014_{Ve_x001B__x0007_@à6Á_x0015_X_x0012_@ Up_x0016_Íã_x0011_@N_x001C_;	_x0007_i_x0010_@®#wïMh_x0005_@ÐCH|{ÿ?ï¬·©Iö_x0003_@6³Ãæ_x0006_@_x001B_1IÃ_x0005_@t|»k­_x000B_@¯ÛÄc`_x0015_@éúïÈ9_x0014_@RVÛjë_x0018__x0012_@tñÎ¹ð§_x0011_@îù_x001C__x0001__x001E__x0005_@Íô¥½¨M÷?gRþ_x001D_¬_x0016_@|#ê-AX_x0010_@?¯äµ¯_x0008_@³_x0001_`O_x0001__x000B_6¨_x000E_@nË_x001E_ù&lt;6_x000F_@½ÓjÔò	@f_x0011_Ù©öæ_x0007_@zÃ&amp;æ_x000C_@¯âp_x0003__x0003_
@g&gt;ÏUñ_x000C_@ ú_x0007_@b7_x001D_Å_x0011_@U=MX_x0008__x0006_@¥úIÎ?Å	@È_x0002_6løî_x0014_@=æÉ¹Û_x0015_@VJí1@_x0010_@ÂÒ9ÌAN_x000F_@_x001A_÷Uê_x0011_@¢_x0011_U)¹_x0013_@Jã£ØGù_x0010_@$ø_x0001_g_x000B_@açÍwìMý?Þ5hR!µ_x000E_@_x001B_]FX3±_x0005_@Ó_x0012__x0008__x0012_@EÿÔ\7)_x0018_@_x0014_Tü(Á_x0004_@Þ:Þúº_x0017__x0002_@n³¶B`_x0011_@hP'ù¸	@uÇ)öé³_x0010_@øy²¯)_x0011_@6°ÿ¦È(þ?¡òH×I_x000F__x0011_@_x0005__x0007__x001F_8sf_x0014__x0005_@Ðkãä_x0018__x0006__x0002_@Ï}|_x0002_o´_x0008_@U©B_x000C__x0014_@»ÑÊÕ/F_x0006_@Rdã½}_x0011_@N_x0005_2_x001C_g_x000F_@|J[O_x0011_@[_x0012_%Ò_x0015_@ô»_x0005_â\ò_x0011_@ª}øX_x0008__x0011_@Æ=_x0001_e_x001A_N_x0001_@{_x001F_ÛVá_x000C_@%á_x0013_Ú6}_x0014_@|.7:É_x000E_@^ñá _x0010_@rA?è«_x0013_@¸_x0008_A_x0004__x000E_@`µÞÕ_x0014_@L%©__x0003_ü?âUËT(c_x0010_@ø´ð_x0013_ä_x0008_@Sí_x0011__x000E_ã_x0011__x0008_@Wl´×wÒ_x0010_@_x0004__x0014_Jú¹ë_x0010_@²lcd±©_x0011_@bt­«´_x0003_@YC_x0016_Ûô_x0015_@_x0018_@g_x0001_æ_x0005_@@"$_x0010__x0019_x_x0011_@uï_x0016_×y_x000B_@OuØO
_x0018_Ì_x0005__x000B_@_x000C_Þ³Þ:Ê_x000C_@RõüU_x0013_@ÜÊ@5*_x0010_@N¼_x0007_Ë«û_x000F_@§ÐÍ·¡_x001A__x0014_@ìáq·u_x0012_@n)î_x0004_äñ_x0001_@øð ©_x0006__x0012_@H&gt;ÿÂ_x0012_@4¤¼_x0011_@_x0008_Óú»_x0017__x0003_@_x0008__x001C_Î&gt;_x0015_û?@K3u\_x0002_@l_x0011_*_x0017__x0016__x0011_@ëF%c_x001F__x000C_@îÙ&amp;Y@_x0015_@Ä­
U$ß_x000F_@Uø_x0016_ÆZ_x0014_@ÆQÀDH¿_x0010_@9¥{*ÄL_x000C_@Rìj"_x0019_Ä_x0013_@J'Ö=k1_x0005_@_x001A_Åµ£Þ¨_x0018_@_x0014_.D;`_x000E_@_x0001_!'õ	@(74Ðí_x0012_@ÇSûìW_x0013_@^«¹¨C3_x0011_@gOuÙ_x0004_a_x000C_@¤:¼ëÓ_x0004_@ú¶G ©_x000B_	@_x0005_	Vl×meÈ_x0008_@ê._x001F_ßê_x0015_@-©õ:LÕ_x0008_@»_x000C_**Ù&amp;_x000B_@Î&gt;\¨_x001C_W_x000B_@®wäÄE_x0003_@qò5_x0007_@ûÂº_x0004_#Ö_x0006_@_x0004_~¡Î_x0001_@TÄ}MÇ_x0003_@2?cT_x0016_	@:0D2F_x000F_@ÎvðÄÊ_x0011_@3æ&amp;Q_x0013_¤ý?{_x0002_N/7
@BªáV._x0013_@_x0005__x0003_UÔÚ3	@îmK_x0003_¹K_x0010_@_x0018_
Z%³_x000C_@á3¨PaV_x0007_@&amp;Åüý­_x0008_@ÂÑâ_x0014_@;&amp;åZ_x0002_&amp;_x0012_@¿¿ñ8ßA_x000C_@_x0019_Xz¸µ_x000B_@ØèQ$_x000C_@,ºÐ¸þO_x0012_@µ¸¢_x0010_Ó
@TîMÅ"S
@N/l¿_x001C_]_x0012_@|_x0001_n|_x001F_H_x0013_@ødÁ_x0002__x0004_Êw_x000F_@e¬¸7§£_x0013_@Ý_x0015_;X2	@Òy¦á_x0015__x0012_@³_x0013_|&gt;§¶_x0014_@-iÏ_x0001_	@_x0005__x0012_AÕ_x0013_@/_x0011_.ä_x0012_@Iü¤çÙ_x0012_@ÄG³Ã_x000B_û_x0011_@&amp;$e¡_x0013_@¾?«ìÏL	@[f×ÞH_x0014_@X\
à_x0013_»_x000F_@U»µßø_x0014_@Ny@G_x000C__x000F_@|_x001A_ä"Ð_x0011_@VÒ7A_x000B__x0014__x0014_@Å_x0004_ô_x0006_@2v³Íêòõ?L¤Ù±,Úô?à
ÿììÜ_x000B_@ó[_x0003_9Ç£_x000C_@cfTX¶ô_x000E_@zb=6lf_x0007_@	,@­0_x0017_@ÈcªÓ¯[	@¸î[_x001E_@_x000F_@sì*^h_x0003_@ÏwÃïé_x000B_@tR\/._x0001_@Ü_x001C_¦ýÕ_x0015_@_x0005__x0006__x001D_fÆ_x0016_N_x0015_@ó×u­_x0010__x0013_@_x0012_éE*K_x0006_@_x0019_¥ÕÞR_x0016_@ôS_x0015_ãKñ?Ú`¿À_x001A_s
@óïnÚ}_x000C__x0010_@_x000E_R¿y_x0019_`_x000F_@V_x0018_Z_x0015_»z_x0015_@_x0004_#Ei_x000F_Ú_x0003_@_x0005_$Às÷oú?/á¹_x000B_@öyÏãá_x0016__x0015_@Ô_x001C_uW_x000C_@¶ÐUH¿_x0011_@;('Þ¯*	@¸_x0008_Û:Ñ_x0013_@ä_x0016_º_x001D_Õ_x0005_@_x0014_º_x000E_5Kû?¬_x000E_H¹^_x000C_@èóA·_x000E_@Ã´?Î_x0012_@UÍ_x001B_æ¸_x0006_@x¼_x0007_yÖ_x0017_@·²ïB_x0004_z_x0011_@z_x0018_Ô_x0017_i_x0001_@¡Nú±¼	_x0010_@TrÍ_x0002_ä_x0002_@@(Øv¥:_x0012_@JYOÀ_x000F__x000E_@ä½TÁ_x0007_@¤"3_x0006_	Ð_x0014_@j´g¬¢_x0004_@Në ¾Ñ7_x000B_@UÂ_x0006_Ç²p_x0008_@¸ä;c£_x0015_@_x000F_þ_x0008_Ó_x0003_@§A|ùJ&lt;_x0016_@8±6A±_x0007_@ x9¯	$_x0015_@ðÔó.à_x0014__x0010_@ù:Ác¸l
@^T_x0019_p®
@ÂR_x000E_C
@_x0002_x_x0002_¢u_x0007_@ì·9_x0018_@Xù(WgO_x0005_@¬ÀrW/5_x0004_@&gt;	4_x001A_k_x000E_@U(_x001D_`§_x0016_@É-iÖÿ?2Ï_x0016__x001E__x0001__x0012_@8Õ@×_x0004__x0015_@ÏyÈÀ_x000F_@&gt;¼©Ù_x0015_._x000C_@ÄÏ5_x0016_@Z_x0011_@ùfÎiÕÀ_x0015_@XaÓ_x0010_U_x0012_@}(¿_x0017_G_x0012_@¡÷ô»·¿_x0016_@pc½ZÑÂ_x0012_@¾£U9¢"_x0011_@vFDé¯_x0014_@_x0001__x0007_@%`¥_x000F_@_x000B_EÊ_x0016_@`_x0007_Ñú(_x0006_@](å5Y _x0002_@'_x000F_ðÐ_x0012__x0004_@ÆG_x0006_P£X
@S{Ýéó_x0008_@ñ_x001D__x0006_ô}_x0008_@l§{L(_x000B_@Y¨/m_x0002__x0014_@ºÙ×I±­_x0012_@8_x000F_Ìß÷_x0008_@7Áo¥·u_x0016_@ªc)2_x0019_@V~C_x0010_ÿ-_x0015_@_x0014_¯iÈk_x0011_@_x0002_êD±ð¢	@?EPR_x001A__x001E__x0008_@@G}"¾_x0001__x0013_@pØp +_x0014_@Àv[*qJ_x0017_@Í¯ö_x001C_ù_x0007_@b_x001E_T³_x0002_@XÃ_x0011_ï_x0005_@R_x001E_à_x0016_&gt;_x0011_@_x0006__x0003__x000B_tå_x0008_@fÐÔ°;£_x0014_@B_¦c_x0012_@_x0018_#ù"#_x001D__x0013_@Ò¨Û,iYü?_x001E__x001D__x0010_W§_x0012_@À&amp;Ïs_x0007__x0016_«=_x0014_@H_x000E_©Ho_x0018_@pÖ	»	9_x0002_@X|th¼©_x000F_@µ{ÎÀÀ
@L©:ô_x000B_@rh*×_x000C_@_x000F_
b_x0013_ÿ?6vY¶_x0012_@_x0012__x0001_+OV_x0010_@{N_x0002_;è1_x0015_@$_x0018__x0008_×dÕ_x0010_@\_x0007_c÷_x0004_@_x0016__x0015_À!ÝÇ_x0006_@_x0003__x001A_L@_x0002_@tÛb_x001D_0_x0010_@_x0014_ø
yQÜ_x0011_@8Ì_x0013_@BØøZ¦£_x0005_@1õ*ð	@pE³à#k_x0005_@ñ_x0017_}Nj_x0014_@sY_x0008__þ?_x0018__x0012_µ_x0013_±$_x000F_@úÕ«§x_x000C_@_x000F_õà©ûïK@î)ò_x0008_L
L@ØÝ$§Ò&gt;K@Q;.âq$L@U@ß_x000F_þôM@Ä|N±î°K@TA_x0016_M_x0015_MM@_x0002__x0003_Ífÿ_x0001_ôBL@¼ðXF7L@-QßX­_x0019_J@:k
7®L@_x0002_nõoí%L@-fIÚ_x0019_/K@_x000E_výBïiL@îîb&amp;_x0003_K@?ÆÐõëK@¥_x0001_ôR8ÀJ@ùuBI¬L@9R_x0018__x001A_*_x0008_L@èÉC_x001B_ê_x0012_L@FúÏ_x0002_Õ$M@yoXzz#L@ÚÓó]_x001C_L@_x001B_ä4&amp;lBM@øÞ_ÞLL@ÄãKËL@ìi_x000F_2ÌK@Ò*åL@È°NX±_x0015_N@_x0005_ÌêrµäK@hZGXL@³+¡&gt;.K@M_x0011_hÖd¿N@ ·F+_x000F_L@X¹Ã\wM@jT)æM@æ*aO_x000F_L@Ý¶èJ_x001F_M@ê_¢_x0004__x0008__x001A_ÕL@&amp;È7VL@$ó£¯_x001D_oN@xÑvz_x001A_N@-Ö_x000C_â%M@7%\_x0004_ÿÿL@EÓùÛ_x0003_tM@µ#FAÉK@_x0016__x0001__x000B_¹L@1,_x000B_£J@_x0003_,z¬è¤L@d³]A[ÝN@Ò!§Å\/M@_x0003__x0006_f_x0007_WîK@ÂØ5
K@RÜõ5OK@blò(ÇM@º_x0003_ ìNGM@îë_x0010_p¦K@0tÂµ=uK@©ÇEì=_x0002_M@Å_x0017_¾_x0017_ÿL@_x0006_Æjé_x001A_M@ýB_x0005_þcPL@ ¯@_x000C_bK@¡Ê_x001C_ó$#K@_x0005_¾Dô¥DL@ñª_x000B__x0007_sÿK@d_x0004_UA3NL@#é]9L@¯2(_x0019_7fL@Æö¸M@_x0003__x0004__x0001_ÒÖºK@Qõ\Þ»&lt;K@NAÊnS_x0001_L@`_x0006_PäM@_x0015_F-UX¤K@åc»øßM@Ç Å_x000E_nM@,\_x0010_õÌ^M@ú(ñÇÇ_x0007_N@.\½?Ù_x0003_M@=ÕÍ×_x0002_M@2¸NÃ3ÃK@¤Ú4ùVM@¦	ç_x0006_K@_x001C_6]×¨²K@´ô¿YLM@øæ_x0014_l(M@È_x0006_ivÕVN@*H;#Ü¡L@kÕ_x0003_ÁxK@ª8_x001C_&lt;`7N@¦±¡_x0015_rK@Úú FX£L@,"D_x0011_qðM@Ò¹©2küL@î?	ÞL@_x001F_E_x001E_J@h"#ñ_x0004_õK@`¿¶$$gM@jÌ#°_x0006_L@*_x000F_T÷p=J@ÔÊ_x000F__x0001__x0005_@!M@&lt;/	èÌN@ù¾D_x0008_¢_x001E_J@_x0001_qîoàTL@_x0003_Ä9o¦L@(¿0iîJ@&amp;_x001C_îo_x0014_M@J	Ê_x000B__x0017__x0018_M@ð_x001D_³5ÄJ@p@2_x0002_}hL@W¬S?_x0017_SM@)Æ_x0012_-xL@{IóOK@.s"|Ô7K@­B_x0019_¢ÛL@t2U ±ÖL@Ò
;fL@ _x0016_}×}ÃL@¼:
õ$ÆL@¸_x0004_LEL@Ò«!_x0010_ÒK@ä_x0007_e¶üwN@KÉÉ_x000B_¼K@.0T _x0019_N@0+}0qM@¸»ìm/M@	_x000E_¢3N@AÛ¨XäºN@_x0018__x0005_Ò_x001C_SN@(¿Í0WLN@_x0003_ü£âM@dl)`b_x001F_K@_x0001__x0003_dlâ_x0006_L@mÝµ_x001D_-fM@_x000C_0aÃL@¾ÏO{.ÍM@4ýù_x0005_ïGK@p¾_x0002_%Õ?M@ã
8x¡N@2h_x001E_ÑJK@íB_x0006_hò!M@ýøn/ÚL@Õ¸]« `M@Ý_x0015_ð¯³M@;8n_x0006_N@j|óA.L@üùmYdlM@ì:¥8nqJ@.G'a6¨M@¿B_x0019_KO»I@É³K@áP,õ3M@Ý_x000F_¯SwK@øx 2L@½Õªã×M@a&gt;µÌL@zÅák¢K@T+¼úõ	M@	¥º;'K@_x0017_§_x0007_J\ÈL@âeÖ5_x000B_þK@1Q$Æ0N@_x0003_¦¿zváL@'_x001F_ï_x0001__x0002_g*L@(µKHYM@=_x001E_ìÅÑL@ó_x000B_äÚ4_x0013_K@î_x0015_ñ]K@ÜÏ&gt;f÷§J@\ 7MjL@_x0004_¬â_x0016_ãJ@Qöê_x0001_ýÚM@_x0015__x0018_sTþL@_x0002_E	E_x001F__x0016_L@Há.qaL@áÞ6«÷+L@_x0007_Éôs×_x0006_M@_x0003__x0011_=³ÕK@_x0015_P[÷K@Lê¼p[èM@ü'A_x000E_J@Þê¢_x0013_5M@o'eÊøK@_«óZ_x0005_¥M@^:ÜÐïL@!®E2HßK@ùÿM£ÍM@¥Ò_x0001_wytL@*_x0005_Mb K@rBÑN¯K@ÄâwæãL@½%¶&amp;p+M@àt_x0003_sÉJ@x_x000E__x0016_b(*K@}[gºÞK@_x0001__x0002_X
_x0011_×Ý_x0002_L@?jY0PrN@Aâ¤º8M@ø_x0008_¨¥økL@&lt;_x0019_$£ïL@ðÍn¶lK@·g:arL@²z°AM@#_x0005__x0001_tòJ@%ýÜ¯_K@¹"_x000F_ßÙúL@_x0007__x0019_×ÝnM@÷íÁÚmL@^Bñ^L@?H_x0004_ÝßI@Âxê£¼L@çïß_x0014_vÓK@|S´BQM@«_x0003_.ò_x0005_aN@Ï,?üËcN@LÈ¢Ê¯M@
Vü¡ÙeK@Ì&lt;¼PK@æ_x001A_+VÃM@ÈÙ_x0012_'m_x0012_M@_x0012_O_x0008_M@¸C¿ÕO'N@PKr_x0008_È¡N@ùyÎ_x001A_OßL@_x0018_¹_x0011_"üI@è_x0006_L8TJ@_x000E_c¼#_x0001__x0003_ßoM@,L_x0001_EL@ü¨l{´N@b_x0011_ÇÍJ@Ä6­òþ¿K@ÑîjEM@Ä,·_x0012_FõL@ãÆ0[_x0015_K@Ó)_x0008__x0002_rDM@ztênºJ@p5$_x0016_K@g_x0011_3_x0001_,N@4&gt;ÄmÂ_x001D_M@äÙËÌwL@ë\*Èi_x0011_M@Pg­ôQL@ Õ_x0007__x0008_J@Zà_x001A__x0005_ôL@³#`DÆ:M@&amp;ÿ8oH_x001C_K@z"_x0003_c²L@ý_x0013_&lt;ÂRÐK@»Ì]r$4L@0_x0004_¹¼ÌØL@_x0004_B©Ô*_x0019_M@Ä_x000B_ÄHíK@"·fh_x001B_L@ÃðD.0qL@)4Ö_x0003_JM@F­ÊÒL@º@o_x000C_M@ ï¤ü÷N@_x0002__x000B_@!{yíL@CbtVÅJL@ôv_fbM@ÊÁN_x0014__x0016_éL@Ûÿ&amp;_x000B_dJ@v¥	_x0012_]K@¤\¢zBÚK@_x0008_f)_x0018_ïM@¼Ñ_x0012__x0011_K@øI»p
K@UDp´¸PN@ô_x0012_ãóã¿L@ôh_x0005_ø_x001B_FK@òÐk«M@6H&amp;'=gN@kò©òTxJ@_x0003__x0007_ÒG_x0001_ÊL@ÖÁf 8éN@û_x0016_¶ÕÇ}L@4YrÎ_x0018_L@¢BUcOUM@«°Ùàµ{L@®_x0004_a_x0018_»iM@lÝ­:ÁL@_x0014_¯£-_x001B_&gt;L@hÊñ´M@&gt;_x000B_^ÀÃkK@X¼;foÓM@Ú_x0006_¯ñSýM@¯uñ!Å"N@c©QW_x0015__x0004_L@¶®ò_x0002__x0005_øúK@_x0014__x0004_ï©_x0018_N@_x0001_{m«L@_x000E_8_x0004_|lóM@ï_x000B_öïJ@ÚWG¨öK@À&amp;íB´K@G·`},vL@ÅC&lt;Y_x001E_øM@åöD¼ìÎL@«øÆ/ÕJ@V_x001B_C2«M@ÌgØ¢ JN@ð9_x0011_`K@÷9¹K@z=éÝÑ&lt;N@Ó«_x0018_æêM@²yE_x000C_M@_x000C_r£ST/L@_x0012_®{qhãL@éÔã¶Þ[M@Mã;
3LJ@ ¡¦xIL@£f&lt;à_x0003_@L@_x0005_Ô_x0007_]îL@h_x0001_¸Ìð2K@á#_x001D_dL@ì4_x000B__x0016__x0006_K@9ZÓ»J@MýA÷·óI@ç¦ôx§K@±TÎ_x000F_O@_x0001__x0002_&gt;4dN]L@Xx_x0002_5J@_x0005__ð,TSL@s9xä½K@£)V_x0004_¶L@Y=ntø¿M@åSzS}yN@Å¨Õ¾â=M@2 ¸97L@4_x001D_ X*ÔI@u_x0013_LÔB{M@t¯_x0012_.¯L@¦að#ñªK@ª&gt;ð?ÕWL@!ÕdèK@ÅPN_x0012_ÇK@»a¤Kz³L@@_x001E_ß_x0004_ØK@ôê]2utM@3ª_x001F_¯K@Ä_x000B_$\[&gt;L@S»à´é¸L@,R_x0015_ÝzK@£Fc´·_x0011_L@¿ª_x0019_bË?M@)®¿ÕM@0þ&amp;x÷L@_#½_aK@_x0012_X\jãL@­¨xM@îl)h¦YJ@ZXL_x0003__x0004__x0002_¾L@¦&amp;dî M@H_x0014__x0005__x0005_¾M@¬^]¡oK@ÖÇ~f-)N@x5;kÆÛJ@tÎùwØM@_x0013_syµâK@b(0R0M@v_x0002_A:©!L@¬°Y~O:K@ÈK_x0003_øbL@!Q1æJ@)Kvéf_x000B_K@önËE*áK@dèÝ	ÞL@	õ¹a_x0002_N@§UÐDrûM@8¶´ÌÉ0L@SwP_x001E__x0011_çK@8·ÀJ@ÕÇa&lt;L@C&gt;fdi_x0001_N@ÀEv_x0005_@N@)ÒqÎã'L@ð"äßdM@êÌ1JßJ@_x0012__x001A_®_x000B_L@`9KÙ¾øL@ÑL?_x0011_
N@(®\BÈNM@zÝ æäN@_x0003__x0007_¡+úyÙªL@ýy_x0014_TqM@"óq¤Û^L@Ä_x0012_¡÷J@_x0001_G®nµ\L@¾_x001C_l_x0018_M@æ@W®|M@_x001D_÷­ÄK@JB_x0011_F.mJ@_x0005_ÍL_x0002_L@ðÀ¦Ý_x0004_M@·_x0019_=_x001F_lÑJ@/4`L@_x0005_áì­¯òK@_x001A_é²')_x000F_M@ÄAéÀÑM@_x000F_ä_x0012_ÈD©I@/í 0(J@¦w,üJM@z'ñ-M@_x0010_µ¼c!K@ð_zABK@$_x0014_7³zL@@T}ªÙ¨L@z7\°ê×K@Å_x0015_
w;2M@Ì¶]Ö_x001C__x001B_K@¢ËEn-N@:%_x001C__x001E_LK@_x0006_STx#N@êòuNIJ@`_x0002_E_x0001__x0002_Y_x0003_L@bÀ$áÎK@l¶Èuà§L@DÐ¡A75K@¦_x0005_ÆÉM@B#û_x000E_¶K@ï~_x001D_L@eÞyÔÛæL@Õ(åH9N@Ù·}_x0011_ûJ@ÇF ¸dK@dç©äq_x0010_N@a_x0016_E÷Ã¦M@v¤R%GM@yÝ×ÅQjK@¤&gt;UJ·L@(ÁiRL@_x000E__x0005_S_x001B_¦_x0008_M@p¯ÂQÐL@FLu¼ZL@_x0007__æ_x0005_qEM@ý&gt;Ì·M@_x0003__M_x000C_;K@c4ÄÚÁ{J@Àî|hæL@Ù;,ÜK@÷ \vÛM@üs_x0013_¦#_x0016_M@ óF·L@zâ¬ÿ;N@ÿÏs¬K@6ÙXÜ_x001D_µJ@_x0001__x0003_V½}W¡¬N@D+}î0üJ@Ø~_x000C_ÈßGL@e¥jKTK@Dc°_x001F_I@_x0017_îóÂM@¾ÓFåºÅM@Ù_x0008_Wò_x0012_®J@,¬M@û¼&lt;ÑsÊK@rvõi`òL@ ç{_x001D_°M@°`Ðí)M@e_x000C_
W_x001D_N@÷_x0013_Õ_x0004_M@|_x0004_²^I&lt;L@!Ä@_x0019_v_x001F_N@èl¾5oL@PýÄ4ÖUK@_x0010_y4½_x0018_K@)¦y½M@è×_x001A_ì2M@­¼
îFN@&gt;êßÆ_x0011_ZM@K§îï¬÷J@h_x000B_ñ_x0019_Ê_x001E_L@_x0003_UÑÿòºM@å¼SR8M@¹¯&gt;&gt;_x0002_K@_x000E_åYtÍ_x000F_N@êuZ\YÅJ@N¥Ûg_x0006__x0007__x0003__x0001_K@?»8$_x001E_ÓL@Äö¼-J@ÿ_x0013_½Å)ÙJ@z_x0001_ì¸J@]wäÁJ@ã_x000E_Óú|K@t(÷&amp;£_x0019_L@/Vñé&lt;YK@ÌÀ[K@C_x000F_O _x0014_L@@5_ÿ~K@®µ÷«êL@_x0011_£ú:Î«J@7~I¬_x0003_bJ@tÑs3&amp;K@_x0004_&lt;êZN@Í^Åä÷aK@«­_x0015_(êJ@:Kb_x0008_J@ÔJAÌüãM@xÄ´JÓKü?¤_x0015_@änzØøÎ_x001B_@xyñrÁ_x0005_@_x0004__x0019_¶æ	~_x0017_@:ûcgoõ_x001A_@`ü£_x001C_îJ_x0012_@tß_x0005_h¶­_x0008_@x~&amp;ó0W÷¿_x0002_ôà_x0002__x0019_@*¾	y_x001E_@_x0002__x0003_HsdQÿa_x001C_@_x0002_gÏV¿ÊÕ&amp;_x0012_£_x0012_@4÷é¯1_x0011_@_x0002_5Ù÷i?_x001C_{\#_x0006_@(µtéõ_x001E_ë?_x0011_kÑÑG!@$;Ð²&amp;_x0012_@zÛî_x0019_r_x0019_@Ø¸Ã,V_x0003__x0008_@àC3¬4ô_x0014_@_x0016_+Q=_x0018_@åyÒ!@_x0004_~Ì_x0003_]_x0018_@Äs~ð_x001D_r_x0013_@_x0018__x0014_S:Aæ¿@^Ï½õ?°r·ì_x0002_õ?àÔß	;¨Ô?CL_s @P|zF_x000E_@xs_x0003_¤_x0016_^_x001F_@à_x0001__x0019_5ò_x0013_@_x0002_Â1åªpº?Dµt?_x000B__x000C_@sy_x0014_Ì¿¦Jì_x0015__x0016__x0016_@*»Ì#@_x0010_ÉµÃÃ_x0003_ñ?`	÷©FÌ_x0018_@Å_x0001_P_x0002__x0005_|&gt;î?_x0014_8_x000B_ã1ò?_x0006_è¼_x0005_¿_x0017_@ÐßYKÞîü?ìD	=_x0002_|_x001F_@RÉ|¬ß´_x000C_ÀÐ-³J_x0005_@_x0002_äÆ"²Ü_x000E_@æÂnÛöè_x001B_@Øé`/_x000F_í?l¤CÀ_x000B_._x000E_@ÎÎ_x001D_¸÷ @xf¬Ù_x001B_ë!@0_x0008_G_x001E_¨
@æô_x0001_Æo_x0014_@¤_x0012_Ü¤C[_x0016_@fÝ×3zG_x0018_@ô7Å_x0007_u_x000C_@°Ó¦¢ÜÊ_x0006_@¨Q_x0019_Ãô_x0011_@6ãÁ2_x001D_@8Dé_x0004_@~ý`Ë!Ë @ Ï}_x0003__x0005__x0018_@{=¹« @XjÅðòÿ?û_c:_x0018_@ªåd¸Ìí_x0017_@&amp;N+r_x0002__x0012_@@×¿Ë_x0011_@Ð&gt;¸ÏÖÔ¿_x0010_¼j%eÿ_x0016_@_x0005__x000B_Þº½'»o_x0018_@_x0004__x001C__x0007_®Í½
@`Q¡&gt;Seþ?ÀH³¾èÁÃ?@É/_x0016_n*!@_x001C_¯5 @_x0008_¨¤/Fß_x0014_@Ð¹I1Ûà?ö+0·Ä_x001D_@´pé¢ÍF$@.ç_x0001__x0012_	_x0011_@ÀEÙïÔ_x001F_É¿ K«ÐÀwØ¿8§ÕÓ?_x0017_û?_x000B_MÚN_x0010_@FÓlJÅ_x0016_@^Æ_x0006_S&gt;Ï_x0012_@JÝßÑU"@_x0005_q[_x0011_ÓÝ?¦ö#÷U @$Ë!çú?_x0008_1&gt;Køhý?mk´_x0017_@_x0017_§L£_x0002_@_x0018_¯Í7Ã°ý?(WY®¯ö?à*_x0001__x0004_Ü?pí®Îþô¿¤En)Ì_x0011_@ÈOGQá_x0003_@0rÊ;_x001C__x0013_×?ª2àF_x0007__x0008_2_x0019_@&lt;" :Ø²_x0015_@¨ð}ê^#@TC´Ä_x001E_@_x0006_ðx_x0018_@Ú_x0006_¢»%"@ÀMIÙ,ê#@ÌÚ¿0r_x0017_@æet úÜ_x0012_@â_x0001_ëDµ_x0012_@LlAw"@²_x000E_y_x001F___x0003_À+¡Á(_x001B_@¸d©h)ió?HAP_x0005_Þ_x0005_@ò×ap_x001F__x001D__x0017_@¢¤ýu'_x001F_@ÈD:Bë®_x0004_@tíï#Y0_x000B_@_x0018_³S$iÌï¿Lê¯·ß_x0002_@°Mk_x0016_Dlù?Ð| l£Jñ¿ÖD!4ÙD_x0003_ÀÐHJmVä?0ä¾½Û¿^8³´_x0001__x000B__x001B_@Æ+-¤_x001A_¾_x0018_@°®#qè?Ì¸_x0014_³Õ_x0019__x0017_@ì¶º´~è_x0002_@"_x0008_ýFU¥!@_x0001__x0004_¬¨"Ò_x0014_@MG_x0002_Ô,_x0001_@üR$0Ïòð¿t²©_x0003__x0002_@_x0001_¬6_x001C_À¿_x001E_þüN_x0002__x0008_À&lt;é8¶s_x000F_@Hêy&amp;£_x000C_@øÍô­PE_x0002_À_x001C_næ×Éø_x001F_@_x0003_Ï®ÿ_x0014__x001B_@_x000E_*n½?À_x0010_@h%("@¤{UËà @_x0010_«éI_ï?²]5B4_x0012_@Ð·Ùºp_x0004_@&amp;Yû©gü_x001B_@íáW{_x0011_ÿ?äP_x001E__x0010_|_x000B_@hÑ(Ké8_x001E_@ÂSðÅ? @_x0014_è_x000B_í
@ ®öÇð_x0016_@&lt;r³w_x0018_}_x001D_@ ½ãêM @óçÎ á?_x001B_^¬t÷_x0006_@_x0008_º_x0011_~s_x0011_@ÔÀ¹Âo0_x0013_@p$«°¸û?_x0008_~÷¹_x0001_	f7_x0002_@Tvx,sö_x0001_@Lïxy¬à_x0013_@_x0008_Ù±¡ÐÄ_x0005_ÀXG_x001A_ 6_x0001_ù?HÀT_x001E_ÏÕù?Y¶x¿ø? Ø"6ÓÆ?äFÅ];Ð_x0007_@d.©_x0011_ì_x001F_@`îKDà¿©_x0003_7½_x001F_@F_x0003_î¿e_x000E__x001A_@$\¼p$o_x0003_@¤ººmFÝ_x000B_@(]_x001F_âÊ2ï¿PI8Dû?p^w_x001B_Uð?.(¨Íö?`_x0008_Un~|ã?x:áW?ç¿4~IaÆW
@ P_x0010_îm3ø?_x000E_Âu©"_x001D_@Ü_x001B_cæa_x000B_@²ÚÑj³Q_x001E_@Ü©É3E_x0014_@°_x001F__x000C_F¢_x0017_@,?,Ç_x0006__x0015_@À`×«_x0012_ò?ÜÆ"è¿_x0002_@_x000C_ÇËîC_x0004_
@_x0003__x000B_¬ìK/T_x0017_@ÜÅ_x000E_a;_x0016_@ø¢7P8æ?ÜEz_x0001_Û|ü¿_x0008_8_x0018_©I/_x0007_@_x0007_2mä_x001F_!@XÞ_x0016_BÂ1_x0017_@d»J	@_x0005__x000C_%ÛMó?_x0018_Áø%|I_x0001_@_x0003_r¬c\Á¿ð_x0007_9¸_x0004_Öí?Ì)_x0011_
u_x001A__x0019_@éÛaò`_x0015_@_x0010_s°&gt;,Ô?°_x0017_ÉÛ-ô?_x0006_änë"@ÔY9] Ø
@Xp4_x0008_ãu÷?_x0018_é/	_x0006_@J_x0001_îçé_x000B_ @)ï§;_x001B_ @è¹lä-±ú¿joL0!@ O_x001B__x001F__x001C_W_x000C_@V&gt;_x0013_cä¤_x001B_@xw$;kþ_x0015_@@Ú²_x0013_ð_x0010__x0013_@RôRüÛ¢_x0011_@;¥_x0006_Ñ¡	À"f_x0002_`bÜ_x0017_@Ä_x001E_,_x0011__x0002__x0003_M_x0007_@a÷7qº!@°+Ï_x000C_Ôn_x0001_À_x001A_&gt;úã¦_x0014_@_x0003_bX|_x0016_@(Íß_x001E_ÜY_x000B_@Û.S_x0003_@l"VbRÌ_x0016_@2*)i_x001C_@ÜðñAe	@D2zN_x0001_@_x000C_\_;_x0004_@ðrÝ_x000C_6/Û?hÝdS¨ë?È_x001F_9PA_x001D_@¸_x0003_p^_x0019_ïû??&lt;ã_x0010_@ ¤ÑðGIå?F_c!@ÀF}AÙ_x0018_@ÈêTXý_x0004_ÀNA|¯_x0019_@°¾_x000F_e/YÙ¿FÏªýg_x001B_@T6âr*_x001F_@@&gt;¨N?_x0011_þ?ãÍ¶Ö¦æ?¬ÃÐW0_x0003__x001E_@Ü¸íS_x001F_{_x0002_@bWçaäø_x0013_ÀÈ£F!Õ_x0008_ÀL_x000E__x001D_*q_x0005_@_x0001__x0002_ø,2Öp'ö¿p_x0016_ ¿ß_x0015_@èÖOb_x0016_½"@ª±_x0014_d|(_x0016_@¿Ü¹²á¿Ø_x0010_÷éá_x0007_@yÂ_x0005_Ýy @Æ_x001E_Wò}c_x0010_@Ød9È_x0014_þ¿Ð´_x0019__x000E__x001C_lß¿õ7T_x000E_Ë¢ @Ðdmø_x001E_ß_x000F_@&amp;_x0001__x0014_.2@_x0010_@0_x000C_á}ù$_x0010_@t3=±_x0014_@ôPØ|
¥_x001A_@lñm®_x001E_@O¿g{©?_x0010_A_x001B_ê¯®õ¿´Ü}meú¿Xëgà{_x000E_@@_x000C_j_x0001_ï_x000C_·¿¤¢·_x0007_¼_x001C_@°(_x0002_+!_x0012_ÀD_x0017_Cw_x0005_ø¿ñm$Zp] @T·ËZt2_x0001_@~_x0012_æ¹_x0001_Ë#@xJ¦_x0004_Üþ¿4--á:_x0019_@_x000C_SVZ¥:
@_x0008_?_x0006_[_x0001__x0004_âÂ_x0004_@_x0018_Ò_x001B_b_x0008_U_x0006_@_x0008_ìDÁõ?¾ºÇÈ_x001C_Ã_x0015_@è­~#*¿_x000F_@a_x0002_Ü_x0004_å§
ÀºìMû_x0016_ÿ_x0011_@¢=ÑËS_x0013_@zõcÈþ?tü_x0008_ò_x001C__x001D__x0004_@ò_x000B_¦néâ_x0006_ÀÅê_x0007_¹d_x0017_@óã(î¿PËj_x000B_§mê?pÔ¨_x0006_hÝò?¶G¾ÍÆ_x001C_@@_x0001_£hÄE_x0015_@p_x000F__x0003_±I_x001D_ö?fDpD_x001C_@R¯fË_x001E_@`Ê$´ÝÀ?Ä_x0013__x0015__x000C__x001B__x0005_@LV:ë_x001D_r_x0015_@ôÝ£_x0010_
@èq_Ë²_x0010_@ íkØÆ_x000C_@¢g_x0007_é½_x001A_@ö_x0005_ Ý³_x001F_@RS_x001B_4Ë_x0011_@ª|§o\A%@QW_x001B_O_x0003_@¼
ßx_x0008_@_x0002__x0004__x001E_×©s_x0019_@Æ&lt;§JK¿_x0011_@_x0019_òÖË2_x000E_Àîé_x0016_ªÊK_x001A_@ _x0008_Ú¨ v_x0008_@Ê_x0007__x0017__x0003_$_x0014_@_x001C_î}8¢½ò¿E{£V_x0014_@VÀ¹O,_x001C_@ì"I´_x0001_@¾*ªàÏú_x0018_@ºzKPÒ¡_x001D_@X_x0013_A&lt;gSó¿Lä
_x0011_ý_x001D_@X(ÁÌ:a_x0007_@êâ¡§r_x0014_@ðü_x0017_ã
Uú?Øtî©7_x001C_@´J_x0011_¿9l_x001A_@Zæ[RÝ_x001A_@ho­µ_x0004_@:ÇÄ.ÿ_x0010_@¬ÿS+e_x001D_@^IzL{¾_x0001_ÀÀù©Õ&gt;;ë¿uRÇÆ @d_x0010_sÄ_x0017_5#@T_x0002_À¡¢§	@0qÞ %#@Pd&gt;Ú£Èô?¢ÿø¡~_x0010_@_x0008_n_x0016__x0002__x0003_{í_x0010_@ÄM±`M_x0008_@_x0002_µ³_x0016__x0014__x0012_®¿`Q¨½êÝ_x0002_ÀP«:+sDé¿Juëóù_x0013_@ng_x0019_:¨_x0013_@ü¡	¶Õ_x0002_@Ü°Gê"ÿ_x000F_@Q__x0001_¯_x0003__x001D_@P_x0013_½À%&gt;_x0011_@\Õ¸ÈA_x0013_@ÒFùº_x001B_@êlLì_x001D__x0015_@$÷7w{_x0016_@öp7_x0015__x0012_@¬Ð¬4hÝ_x0011_@x¾Ílkäñ¿(îÝé_x001F_à_x001C_@AµawÛ8_x000B_À`_x0016_j¬ôó?4¡?Mß_x0010_@_x0008__x0014_È_³ã¿àØ\zãÿâ¿¼:V_x001D_@_x0014_m}{k­_x000E_@B1'=_x0014_@ðÝ¼w_x000E_@_x0018_Êô/uñ_x0015_@Æ$7;d_x0007_À¤/£_x000F_Í_x0017__x0013_@BÒ_x0016_&gt;I_x0016_@_x0001__x0003_ YºOø?Öàíuí+_x001F_@Uáó[¦Ý_x0011_ÀT£õ%_x0002_­_x000F_@¸_x001B_eG&gt;_x0005_@±
ÌL^­_x000F_ÀØ«¨_`U_x0002_@üzÔS_x000E__x0005_@¶©Ãb_x001E_@ÚL0¶Ú"@6_x000C_è4Ñ3_x0001_À\_x0006_åÄù!@TºUex+_x0018_@°_x0001_áÐä_x0005__x001F_@~_x0018_Ä6ÈÕ¿}{|LY!@ oj{Ö_x0019_@ø\@^Åy_x001A_@ò`®¶_x001F_S_x0019_@ÞÍþ;{m_x001B_@æ_x001C_ü_x0010__x001A_@T¿a~i_x0016_@IºRÅ7é?@ÇÃ_x0005_±_x0016_@êôq_w_x0010__x0015_@_x000E_ûl_x000B_í_x0012_@lã
²º_x0013_@uµèq_x0012_@|àÇ_x0013_Ã_x0013_@Ð[é·hùâ?_x0018_Kv0»¨÷¿¼_x001C_LN_x0001__x0002_¼3_x0015_@Æ_x0007_m_x0012_²_x0010_@n$-æPq_x0005_À¼_x0014_|_x000E_Äï?`^úÛM_x001B_@hNÖæä¿ÐÔ/gçÑ?"~À;ÏÄ_x0019_@_x0010_Õä[_x0004_@_x000C_Gb_x0015_ÀÐ±1¦Ð?pyê_x0013_n°_x000B_@°u&amp;¿²?Ò¿¸çµé'	@Ê_x0015__x0010_¨R3_x001A_@q_x0002_sE_x0002__x001C_@_x001A_ÐõôT_x0015_@ëÚacÄ_x0010__x0002_ÀrAVDî_x001B_@¸=jÜaé¿d79ÐK_x0013_	@`_x000F_&lt;h¬ñ?_x0001_«rðõLì¿¨4_x0006_ö[ù¿B­:Å¿ã_x001D_@_x0001_I&lt;ig!@p%øÝ_x0001__x001A_@(*_x001E__x001F__x0014_@¸Iì2&lt;%_x0011_@Ô_x0002__x001C_½_x000E_C_x000C_@_x001E_åé®_x0017__x0010_@z_x0003_þ÷V&gt;_x001A_@_x0004__x000B_~#ÜÍ_x0010_À _x0016_cìØ?_x0018_Ý_x0013_4t*_x000F_@0¿&lt;4úÿ?_x0008__x001A__x0001_)V_x0011_@_x0004_¥ñ&gt;ð? ü_x0016__x0005_Í?à!_x0007_Aþ_x0014__x0003_@0í¦`_x0013__x0006_@ì(_x0017_zå_x001E_@$Ñîî
Ó_x0008_@Doeg_x0004_ÀD_x0012_û¤`_x000F_@f_x0002_¬ço_x0013__x0014_@À$lÖuà?(z_x0018_4w*_x0001_@¼@^,;"@_x0018_"'Óµô_x0019_@ìXJG+Ø_x0001_@¨©fÍÑæ	@_x001E_Bp_x0016_"@Áª(cû¿ðKW_x0015_ü?p]uù_x0003_@Ðýù»´û_x000B_@&amp;üßx_x0012_@\×D:Xý¿À_x0019_F]ø·´?4ÛO4Ò_x0013_ô¿ }ªð³Í¿À_x0013_7&amp;_x000B__x000F_@Úë:_x0001__x0005_34_x0004_ÀH_x0014_oìei_x0012_@_x0016_3&gt;x_x0008_!@_x0012_ITn¼_x0013_@_x000C__x001D_¥¾_x0003_@¨_x0019_)_x000B_-_x0006_@¸1gZi_x0013_@¸Á[_x001C_3¾	@¨&lt;âÁ0è?úLßÏÁ_x001C_@_x0008_îeùÍ_x001E__x0004_@(;ºó÷?¨_x0017_·-k_x0007_@¬&gt;¤±Â_x0004_@¢ê_x0010_±_x0010__x0002__x0018_@¬_x0012_!Î_x0001_@v6õ»S0_x0019_@Ñðr}Í_x000E_R@é_x000B_WÑìâQ@7;`_x0017_òQ@ýXôRý_x001B_R@^MÜ«ÄQ@{?T_x001F_z_x0012_R@2Ëö^CýQ@BÁÒe£.R@_x001D_[ó_x0013_×Q@¸²êè»Q@b!Æ_x0016_R@Tß]3æ_x0004_R@c&gt;ùR&gt;R@îfMí¥7R@_x001D_¨J»_x001D_R@_x0003__x0004_^_x001C_¶|M_x0002_R@_x0018_§_x0003_Û{HR@U¥¯ÒÖ_x0003_R@ÍæáCÂØQ@¬_x0007_Úò-_x000C_R@D¬/vûGR@U+|;÷Q@`Í_x001D_¬KR@¿,ó)6R@KÏ;m`NR@P4.EB_x0012_R@;_x0012_Æù_x0017__x0016_R@_x001F__x0001_äb×Q@/âªî9òQ@_x0010_ÿ;ÌÀãQ@Ø¢÷_x001E_ÑQ@¯¥¿´_x0018_R@²[ã_x001B__x0016_ÎQ@,#èÕÈÅQ@òg+IÔõQ@Ê}ó[øQ@Wï2§ìæQ@cóà÷Q@J_x0005_`%R@ d{2R@NìíÙJëQ@é:Ü$#R@_x0004_$
;_x000B_'R@iI)³éèQ@K¾_x0004_zì_x0005_R@í/_x0013__x001A__x0015_õQ@¢4í_x0002__x0003_3îQ@çDw_x0008_©"R@í,õöãQ@C¬«ÉÚÑQ@À£V_x001B_Y_x0001_R@UQ_x0012_çÓ	R@©P°Í²_x000F_R@Lyá_x0011_ÐQ@b_x0002_áîâ#R@_x0004_"VP+:R@í_x0002_-ôQ@âÝ_x0006__x0008_R@_x0004_E_x0015_5ÅÉQ@1¦?A_x0013__x0019_R@_x0001_M^ND_x001D_R@_x0017_cïÀ_x000B_R@_x0006_¯ô´'R@_x0014_d)sÝQ@_x001C__x0002_nle!R@´QÈ@_x0015_R@
dÂøæQ@_x0012_;ôo_x0002_R@(¯o_x0002__x0014_R@'_x000F__x0014_#nôQ@¾UÉ¼ÃQ@³ÌpòQ@ÚNËué_x0006_R@ýÍ)ÊôQ@ÓW%ö1ùQ@w®9 ÄöQ@YzÒÙ´_x0002_R@ð¼¶ðrýQ@_x0005__x0007_Û_x0012_Èô!êQ@ v|bÀíQ@wÒVëüQ@ÃÁêÈ*R@kÈuµ¿
R@__x0006_ZÒñQ@U 47_x001D_ÌQ@bI¨þî&lt;R@sÊì°0R@$æ_x000E_t:R@M~ _x0003_i$R@_x000E_¸H*_x0004_R@ÇÃè_x0011_gûQ@	bl_x0018_`ÑQ@÷_x000B__x0011__x0008_s*R@m_x001B_Yx_x001D__x0001_R@ÍHÜ]ï&gt;R@R¬P·N_x000B_R@{{8_x0007_R@!Ít_x0002_s_x000F_R@¶z_x0016_%)*R@ñ1_x0007_/÷Q@{Þò=_x000B_R@JøÊû~_x0019_R@Ì©_x001A_¯_x0015_R@Å8|¢ªöQ@U_x0016_Ü*Æ_x0019_R@õ_x0012_É8yãQ@ºæì3Ù_x001E_R@+#£è.üQ@ÂQ_x0005_@S/R@2gâ_x0003__x0005_óÆQ@_x0001__x0004__x0018_ñ_x000F_R@Ö¢_x0013_k#R@ÎZQ_x001E_&gt;ER@Y_x000F_£µæàQ@þÝ_x0008__x0017_X"R@Îõ"fïÿQ@LüÛ¿_x0008_R@_x0008_Ùè_x0001_R@M2_x0016_LâQ@_x001C_½©1çßQ@_x001C__x0011__x0001_¡_x000B_ÐQ@ä¯H_x0004_R@Ri²ÕèQ@&gt;_x0019__x0003_îøQ@7GÃ×õQ@E_x001A_{møQ@¦÷âí¿!R@ùÛdåQ@_x001B_ïùJ!_x0005_R@_x0019_Ã~_x000F_R@ÉðÕ:øQ@ó%¤_x000B_úQ@ÎÒ.ü_x0001_R@}Òßx×Q@_x0002_Ì#
[õQ@&amp;îo+79R@,a§%£=R@ZÇðÂ?R@]_x0004__x0007_Ã6R@/z}óQ@ö¼ðQ@_x0003_	Np¸¬±ùQ@¥¤9Q_x0013_R@À?|´h7R@¨ Dþ_x0002_R@àLÞshLR@_x0019_²ÍTUÃQ@3|FÓQ@_x0007_MÕ ú R@ÍEdmíCR@_x0001__x0010_À_x0006_h3R@_x001A_"_x0007_$_ìQ@â(_x001A__x0001_¡úQ@g_x000B_Dw4R@.ÒºsdüQ@±î¤f _x0006_R@Ðgí_=ÞQ@ïÎQÀQ@t7Ca{_x0016_R@é|¤_x001B_R@rê_x0017_Yò_x0005_R@*_x0007_´Ó_x0012_R@Åùû¶+;R@RjäMìQ@}»®]e_x0004_R@ëàî(ÏQ@Úkª,¬_x0014_R@ÄÚZªÃýQ@q_,_Ü_x0014_R@ª_x0007_«B5_x001A_R@N"J_x0008_YüQ@B_x0013__x0004_ñ&lt;_x0005_R@§½P+_x0001__x0002_a_x0014_R@"î)mäQ@/-W`7 R@ææ_x0004__x0008_R@LÔ£â$ØQ@Çl¥~åQ@_x000F_ÎÍë_x001F_ÜQ@^+¼ÙG_x0006_R@_x001B_Êy_x0003_­_x0003_R@Ãô1ºçQ@Ww®¦_x0015_R@!_x0010_¢8_x000F_R@8Á&amp;Zæ)R@L_x001B_ä!_x0010__x001F_R@_x000F_ *ª_x0008__x0015_R@¥2ÅtêFR@^_x0008_D¨"$R@V`gXz´Q@w1Vç_x0014__x0010_R@_x0002_üo_x000B_R@þ&lt;y+ÄÿQ@Ùo_x0001_QµQ@?(v'_x0013_R@?ÒÝ®_x0005_R@!{]ðE-R@¢°WîQ@kA1`£_x001E_R@Ë!_x0015_ó5ÿQ@¯L_x0016_=qØQ@«Té_x0007_R@Iî&amp; _x0003_R@É«»­óQ@_x0001__x0004_	ÆÏ_x000C_'3R@ÀmÉã:_x001B_R@O;âÍþQ@CÅôØ¬$R@r¦cè^_x0010_R@PxWø_íQ@W\}líÀQ@ô_x0013_­ÿø_x000C_R@}HGëQ@*_x000B_$_x0008_R@_x0002__x0007__x001C_ÎÓ_x001F_R@a_¶9ðQ@·_x0016_=# ÖQ@\*0^o4R@qßwÐéQ@Àp^JáQ@¸3Û+"R@)ÈPàdÙQ@ ÿ/PÄ,R@h­_x001D_ã_x0013_R@!_x0001_KnÇ
R@(sT.ÊBR@³$_x0019_²úQ@SQ_x0003_6_x0014_ýQ@xXe!ÔQ@_x0001_}aù9R@f÷Ä5âQ@í_x000C_ó¤ÞïQ@=úz`_x0005_R@ÄRê_x0011_.5R@$_x000E_Sé_x000F_úQ@_x0002_òZ9_x0002__x0003_XùQ@_x001C_¸ï(AR@#]À9l_x000C_R@ 5CçQ@§v_x001F_Ï_x001B_R@_x0002_î_x000F_j_x0017_R@ó}_x0012_äûQ@T@_x0006__x0018__x0015_ÍQ@_x001A_¾20_x0016_ñQ@¤n^@r	R@6_x0002_s-6_x001C_R@yëCÞ²_x0010_R@	«&amp;¿Q@érOÜ_ÂQ@mo_x001A__x0005_	R@$³ðLCÒQ@_x001A_½Éµ-àQ@HetF_x0001_ëQ@Úÿ¡I¬êQ@ú_x0014__x000B__x0011_£ÌQ@¼&lt;¤g)R@-b4·_x001D_R@)ä'«ÜQ@Ã_x0011_\_x0002_/'R@¾©'_x0004_ëÙQ@_x001A_.·2Ü_x0017_R@l¦q0_x000F_2R@å¢7øÀ_x0012_R@VYC©Ñ_x001C_R@
üÈ-&amp;ÙQ@_x0017_å|_x001F_R@:Y _x000B_C_x001B_R@</t>
  </si>
  <si>
    <t>41728d810dd806a41ec6a9ee6c690314_x0003_	¿UçÅ{	R@}ê¢_x000F_(R@^ÇýW-R@DÂ×èÝ2R@&gt;__x000B__x0005_ôQ@cëH¡ÚQ@nCãn«ÔQ@jY´ïTúQ@¢=9]_x0002_R@åª¾7.R@4_x0001_e	ôÚQ@¬7Þ_x0001_/R@ ¨"&gt;þQ@_x001A_Ü_x001A_³éêQ@Õ¢Ãm_x0007_R@	|roÜÒQ@ÄÑ+2¶	R@hî_x000B_ê"R@WûqlÔÛQ@#©_x0007_ûÅQ@_x0016_ºsê_x0013_R@I§g%¦ÎQ@»_x0015__x0015__x0019_ûQ@_x0001_è(ñ)ÝQ@v¢äíáQ@Pí&gt;ð_x0018__x0003_R@&gt;,1_x0019_IR@_x0019_"M_x001C_1ÛQ@_x001A_Ibá_x0010_R@@î®_x0006__x001E_R@_x0008_û_x0004__x001B_À_x001A_R@ßnü_x0007__x0008__x0004_8R@:Ñ&gt;Õ¸Q@»]ài¦íQ@Ê}¼[ïäQ@Þ3Öï,_x0005_R@M(Èw_x0019__x0014_R@)_x000E_ àª#R@z¨_x0019_àZæQ@[»FÆ:R@í¿["ñQ@_x0002_£÷åöQ@_x001F_¥/4:_x001F_R@)sBä8,R@ïØ`Ýh_x0018_R@¤Ð¯½¾6R@&lt;/&gt;F&lt;R@C!]C1ïQ@YÖyÆéQ@ÐÖ`_x0011_R@ùÑ	¹p
R@¯|¢ëì_x0001_R@û²_x0011_Å_x0011__x001E_R@vóÔ_x0011_ÿQ@¿Sb%|ÈQ@\_x0003_[_x001C_FãQ@(_x0016_'j_x0017_&gt;R@7qÂÿRèQ@Ûÿ_x001C_R@+A¸_x001A__x0007_öQ@7_x001D_T_x001B__x0017_R@!{_x0008_yðQ@	_x0011_%lÀ_x0006_R@_x0003__x0004_° øº_x001A_R@Áþ&lt;_x0001_ïQ@8L­ R@K\æs_x0011_ôQ@ô:ãt©_x0019_R@Ê_x0002_¬qÔîQ@©5@&amp;R@-GâiLöQ@û_x0011_[À5R@-ÍQàQ@Å1t_x000E_R@Ø [ïÐQ@£5_x000B__x0017_êQ@ãpµ R@Þ3±AéQ@f_x0012_Lûä-R@^_x001D_ô_x0016_åQ@á¬Kbÿ_x0004_R@p¸á_x0002_ÉQ@xKé¹ïÜQ@/Tdîä¼Q@Ú£N
C_x0018_R@ÁÝ_x000C_¸÷Q@¶É0]ðÕQ@_x001F__x001A_à&amp;óQ@O_"ÕðQ@®Í(¿1R@\2xÏi_x0006_R@V§±_x001E_éQ@õ_x0003__x000F_R@O_x0001_Vä_x0010_ R@ãÂ©(_x0003__x0004_¬øQ@_x000C__x001A_(ßQ@²A;	R@¼ÐÉHb_x0016_R@DÃÜ­ÕQ@ó¢_x0003_ùÃòQ@Þ¤0Ã_x0017_R@×Ü ºÕ&amp;R@_x0007_°[_x0005__x0013_âQ@1 ÔÔëQ@_x0015_ItþQ@+t_x001B_LÔQ@¢R@ÌæQ@=UbÏ¤_x0001_R@#fy]0	R@âB4óEÕQ@IqzñQ@_x001C_WÊÎQ@éÂðÃv_x000E_R@û1ZZ _x000C_R@¦¶_x0002_ëåQ@õôzçoäQ@í\)ËQ@çO ßQ@&lt;	¡_x0005__x001D__x001D_R@ØTTÀ_x0013_R@fe_x0011_à/R@´_x0016_³_x0011_R@É_x001D_8E1R@èÞíÝ3!R@©±½ÑóçQ@:]f¨ÓQ@_x0005__x0006_ÇòäÍpïQ@÷ìw÷3UR@ãØ É_x0017_%R@F8¥®FçQ@±ÌdRÀàQ@|¸_x0016_¼èQ@·Õ)½]_x000C_R@¯_x0007_YßJ
R@Z_x0018_Ö,§0R@_x0011_Ô&amp;Wò_x0008_R@³/_x000C__x000F_ú_x0019_R@_x0007_¶ËÑÜ_x0011_R@_x0001_pqí	R@³}J+R@Y¡ _x0002_R@]zn»_x0007_R@Ò_x000E_pEûåQ@F³&amp;_x0011_R@ï_x0019_Ë_x0004_Z5R@kG_x001F_X¢_x001C_R@Û¿~*ú$R@ZÆl&amp;+íQ@{^_x000C_£_x001F_þQ@T]Ü8(R@ÈºûQ@_x0002_üÄ_x0004_R@ÞAúË÷íQ@¹ë³j4_x0012_R@@ÿÓ¿Û_x0003_R@+ôÚ¤¥ìQ@ä7î?u,R@F{po_x0001__x0005_k÷Q@UÂòômñQ@MK_ÊQ@ðIÚóF_x0019_R@ÙÊe´îQ@f_x0002_%&lt;1R@Tp8ÚÓüQ@_x0012_øÚ©½Q@e¡é_x0016_R@/¿_x0006_Ìå%R@¶_x0014_j_x0003_ì(R@Z&gt;_x0011_c_x0016_0R@¡PÑ¥DR@k_x0001_ ¿'R@Ñ.þ6B_x0008_R@þ¦éü¦ÙQ@_x0004_HÚ8R@Xu
U_x0014_ÿQ@ßåî¨ÌÇQ@}xx_x0010_R@Ù¹_x0016_Ü_x000B_R@7û PóQ@#|x_x000E__x000E_R@U#ãòôQ@_x0014_ê_x0001_ã_x0015_CR@¯£øgê_x0017_R@íF¾N_x0011_R@e_x0010_ÂnÊQ@Õ§±WE_x0001_R@P½Ì¨_x000B_&lt;R@ëîhÍÛQ@°ºMçúQ@_x0004__x0006_y_x0016_É_x0002__x0003__x001B_R@3Ç&amp;Aº_x0002_R@bTèP!R@uäj_x0019_ùQ@½_x0007_\_x0005_qþQ@â ]B&amp;R@r2È«âQ@_x0014_YløëìQ@Øa0_x000E_R@Àï_x0019_áÞQ@_x0003_1¢{æ/R@é_x0005_v½_x0003_R@qµáQ@N*¸©ä,R@ (4@ÚQ@ÌïÚ_x0006__x0001_)R@f_x0018_ _x0019_¬ÝQ@xÙ¹_x0001_ÓòQ@Ô¼Ytò3R@}²_x0007__x0016_R@jV®íoÿQ@6ßCÂ_x0003_+R@«Dù¿)R@#´Ó_x0007_t_x0003_R@ÏÄ_x001E_(R@5æ1D_x000C_ìQ@t}=.©_x0018_R@sww{"R@?ïù¾__x001E_R@C½,´/öQ@ã"º4@R@êBÊb_x0002__x0005_ÞQ@ÍÍÀû_x000C_R@Â_x0017_±1_x0007_R@_x0015_LÚ¯%R@¨íAR@_x001C_Y_x001F_+R@3ZXýQ@Õ_x0001__x001D_ä2ÍQ@ 9(n«ïQ@*ckû_x001B_ûQ@:Û?íÐ+R@_x0008_.¢&lt;@ÖQ@_x0014_c;a,ÞQ@¼_x0003_/*æÃ @`²ãxüà?@ûd%áyè?:}·N_x000B_Ð_x0016_ÀàfQ;Äø?uÒ¡å
@V_x0002__x000E_Iò¿0_x0001_4nT	Àà;TQ_x0004_Õ? µ_x0016_E_x0002_@¡.,* ÀàdCgñNÒ?¬Â¨¢eË_x0017_ÀHØ2Î5_x0004_@_x0016_½#©¢_x0016_Àc`~ý_x0010_@r¢_x0004_ÿkÜ?pìoX|ì¿,b}_x0017_Ø_x001C_@_x0005__x0006_xæ_x0001__x000E_1_x000F_À£vtgìv"ÀT_x0007__x0006_aØ_x0017_@µc_x0001_¡_x0001_ÀÔ?_x0004_åÑ_x000C__x001C_@*C2_x001C_Rí_x0014_À_x0014_¾u«[0_x0015_À N´üáU_x0008_@`®2_x0002_±_x0015_Û¿ô4W*N_x0016_À"oW_x0008_'_x0019_À¢%;/$â @HÕ§n_x0018_@ «J¨ÛZù¿h«,´¯^
@¸6}e(_x0012_@À¾²8D_x0004_ÀÐE=.òñ¿lðW_x0014_BG_x0017_@Pë:í_x0008_]_x000F_@p]Üü_x0003_@¸ÚK_x0016_Ë_x0006_@¸Núý,Wÿ¿Uq7_x0010_$ú?(,£2¼	@_x0008_e-Gìv_x0011_ÀtÓ·h_x0011_@_x0002_®ú ]_x0012_ÀX_x0011_û%^_x001D__x001B_@ße_x000B_À¤L_x0011_N\_x0010_@S +9_x0001__x0004__x0012_¦(ÀìÊ#f\_x000E__x0010_@ )J}_x0018_Nÿ? ü BÍ¸_x000F_@_x0001__x0005_kø_x000C__x0016_@ ¬×aIã?_x001A__x0019_Â_x0018_%_x0013_À _x0016_ÜT©yþ?´®s_x0015_±"@®í¹Y&amp;_x0003_ @(¹ÅdOÓ_x000E_@£Ï_x0013_ý¹_x0019_À_x0008__x001D_qA¿_x001A_@iï
WùÐ!ÀØ_x001F_;
@0&lt;_x001E_Wgøû?_x000C__x0004_d_x0014_@ÐÝO	í±ë¿°_x0011_;àÄý¿1nåÜàö?hÁÙh}_x0011_À_x0001_ªG_x0005_Hß?¡_x0002_ëÆbÅ¿_x0014_lÌTìu_x0016_@Xb\rX4ò?ªµ@µBq @@ y£­ Ì¿è_x000B_ßÌ¬Ú_x0014_@¨§W$_x0007__x0013_@_x0018_`a§ò?~ÔDº2_x0019_@°Rþ_x000B_Q6_x001A_@_x0003__x0005_ _x0014_­ýò_x0015_@`N_x0013_±*)ë?0~ÓZ_x000C_/!@0²}Ø&amp;õ¿`twhî¥ä¿(`T(R$ó¿À_¸_x0002_°S_x0017_@_x0003_JùK_x001D_@*_x0019_!T1,_x001D_ÀÝÒ&gt;ï¶"ÀÒh_x0015_B÷²$Àh 8·_x000F_Àð_x000F_´_Z_x0001_@_x0010_ôM_x000F_Øä_x0017_À@QÞJêaõ?0}_x001D_¬%_x0005_@ Ûm¬+¼û?rèaF_x001A_v_x001E_ÀHíÕ_x001B_!_x001D_ @_x000F_ì\ÉÅð?¼­&amp;«¤_x001C_@he MLÀð¿¸ð=?n¬_x0007_@ÀÞùzÎó?(i _x0019_°N_x0004_À®½û _x001A_À_x0008__x0003_©x_x0003_@À9il]à¿Xé	Fí~õ¿ª-W_x0006__x001A_@_x0008__kÃøL_x0012_@¨ {_x0001__x0004__x000E_À`_x0004_	§þï?x+Ì°Î_x0015_@è_x001F_ëX÷1_x0010_@x-É_x000F_"_x0004__x000E_@|á®_x001D__x000F_3_x001C_@Ôq°Àº_x0016_@8­_x000C_í»_x0006_@$BÒÂå%"@_x001C_.ñK_x0002__x000B_À_x0010_ñMbHâ?$3\vê¦_x0011_@àÌ_x001B_ü¿,½`_x001D__x0018__x0015_À_x0001_=·é¯ÄÝ¿0K¼Æâ_x0006_@ààµYa÷ç?Ð¹ö÷Y_x0012_è¿_x0008_'gòâÖ_x0008_@_x0001_¯_x001B__x0013_D?ð_x0019__x001D_Lö?`¿H0_x000B_@ø´n0Á_x0015_Àpäêæe7_x0017_À_x0001_Þ¬Ú¥¼?Gé¥gáî¿Ìo_x000F_÷óù_x0016_@cöÔy ÀhxÔ êÖ_x0003_@4I}ez[_x0007_Àx_x001A_¨©U_x000E_@IS_x001A__x0001_0_x0011_@_x0008_	d6;l_x0003_³¿\ßáC8Q_x001B_@øÒ!] @`hQÕ_x0008_Ñ?°_x001A_:U§¬_x000B_@_x001C_ÑØZ¾Û_x0013_@0Y¡Ô÷?L®ü?ä}eÖí_x0008_Àp¯0_x001F_	Àê	do¦Â¿ yJí?(&amp;R£Fõ_x0002_À¤_x0003__x0003_
W_x0010__x0014_@`QþÑ#d÷?_x000F_¹ô,Å%À0Ì_x000E_°ý?_x0008_»Ä _x000F__x0013_@P&lt;LÒ¥_x000E_@ª/Áod _x0011_ÀÁIq¨ó¿ü2[_x0006__x0019_@_x0010__x000B_Ñ$jõ?À¨_x001E_î_x001D__x0004_þ?XöÚüÐå_x0007_@t|Á_x001F_Õe_x0018_À(Õªb_x001D_@ÐaFLµ\_x001E_@L«¢L_x0005__x0012_@À_x0001__x000E_Àî_x000F_@_x001E__x0010_&gt;Vn_x001C_ÀØí»=_x0003__x0006__x001A_Cñ¿@ò£o²Ý?`z¸=	_x0008_@*r&amp;¢&lt;_x0014_Àø=_x0018_/¯_x0002__x0013_À^vìÑÏ?_x0003__x000C_	?&amp;`å¿þxõL$_x0012_Àô/ì_x000B_qæ
ÀÀ_x0007_l8Ë?_x0003_¶3¿j3ÿ?ÐCÅHµ_x0011_@à£g_x001B_Oï÷¿ ïéÑf_x0002_@T¦Ï¾_x0018_@ªÿC5þD_x0018_Ààb_x0016_áq»ø¿¼_x001A_ÉÎÂ_x001E_@\!´_x0003_ÀâåÅ_x000C_ _x0018_ÀX_x001E_v _x0003_@Ð/ox_x0001_ç?SL'_x0001_â_x0010_@&gt;_x0005_vx­!@h×Å"_x0004_è_x0004_@@ÿ%Zcoê?°ÅË´_x0005_ù?zXÑ÷*	@8Ýà-'øñ?_x0003_ØÐÝ_x0018_½¤?_x0003_õÊm°ù_x000E_@8_ÖÃ_x0005__x0003_À_x0004__x0005__x0005__x0014_ÎØ_x0003__x0019_Àà?«©äh÷¿0ÞN	ý:ô¿0_x0010_ªÈVá?H­³30_x000F__x0011_@_x0004_%/_x0019__x0013_z_x0017_@x®¡÷ÞO_x000F_@_x0014_­*Ô!À8^_x0018_7
_x0003_@Á±;0_x0001_À_x0006__x000E_gÈ_x000E__x001A_À¸i_x001B_Òý_x0002_@hò]ë"_x000F_÷¿P?6s¾_x0002_ç¿Ì£?&lt;ÿ³_x001A_ÀØ})·MA_x0002_ÀJVMªÎ#@_x0004_ÇÜ´w_x0001_@_x0004__x001D_òeµ¿&amp;_x0010_1_x000B_ç_x0010_ÀàK_x0008_ãs½_x0006_À3ä9¸_x0014__x000E_ÀOÜ_x000F_"@ôñâ_x0001_SÀ_x0012_@(MKÖ_x0017_À0ÜX¥eÕö¿@UdÄ&lt;ô?Ø.ÎKïå&amp;À$«ÌÒ&amp;_x0011_@p»kM_x0003_´î?VÕâÓó @`ÑVÇ_x0002__x0004_ÏQ_x001F_@pI+Ï_x0017_ ð?²ÁÂ_x0007_¦E ÀÐ­ØÍ1éã?¤g_x0015_¸/_x0016_@¡¡ÏMÀ?®Ç_x0008_î_x000B_@dµþÒ¹_x0012_@É_x000B_n_x001C_×_x001E_À_x0008_³îO_x0015_p
ÀÀbI_x0005_W~Ö¿_x0010_Ô9_x001F_*ó?@µ9_x0001_¶_x0003_ÀÐÄ_x0017_ÿ8ó?ÆÒë!_x0016_ÀÐnlÎ_x0014__x001E_@PówG_x0012_@à»¾æ_x0012_@¯¶;x_x001D_À&gt;
,"$À_x0002__x0019_)È_x001B__x001D_í?¨+_x0015__x0007_øæ_x0014_@£_x0010_©_x0004_À$B`ß_x0010_@Ø¿&lt;®_x0006_	ÀÐ7ÅCê¹_x001B_@ØÛ_x000F_\`_x0019_@P|kz_x0018_@üN*_x0012_ãÂ_x0010_@åïÕHVð¿tcjÇG_x001B_@°Ö¿á9	@_x0004__x0008_såzÖú?&lt;Þ_x001B_@ä	À,HH6Çg_x001C_@ä6um_x001B_Àt_x0018_c	¢_x0012_À¸NLéü1ý¿L§Uá7õ_x0015_Àa_x0019_®û_x0010_@Xr_x0008_¶_x000C__x0012_@°à
_x0012_/_x0006_ÀÊÞ÷rt_x001A_#@àÙóÎ_x001A__x0004_Ù¿À_x0007_Äx±¬È?È6òhº¬_x0002_@¼4|Ò¢~!@ÌB¨Ë_x000C_À_x0013_@¸Å__x001D_º2_x0001_@8å	Ç_x0014_Ø_x000C_@x_x0006_K¹_x0012_Ø_x0011_@_x0018_ '_x000B_Ëm_x0003_À_x0004_A1\_x0007_@ÀV_øÔ[ñ?j"øüz&amp;À_x0004_ÝT¿ÑÙ?ØbÜO_x0016_
@øi[_x001B_F_x0010_@ÀnÑäEÎ_x0010_À+Jî_x0013_À8_x001D_ùÖ_x0014_H_x0019_@ _x0007__x0005_ðÖY_x001A_@è¶ý³¡dü¿´&gt;Û-_x0001__x0002_j¬_x0005_ÀhnP_x0012_ú¿@R_x0004_{fGÎ¿|ckU @d°¦_x0016_2§_x0005_À_x0016__x0018_iþ_x0016_À¼Æ¦¶_x0014__x0014_@ÐGÊº¸_x0003_@pãH_x000B_ÀX¨a[z²ú¿¤_x001F_ ë_x0007_Àæ[ßSi_x0003__x0012_ÀP_x000C_H-Ò!@_x0010_OßÈù¿­½®9_x0008_ÀÜ&lt;§~â¿4ò_x001B_ðÎt_x001F_@àtMNió	@ {@)úáá¿_x0001_ü¼d}¿Þ¿è$E_x0013_ÀÔ£he®À_x001C_@¹÷W_x0017_Ã	@ú©Æd_x000E__x0007_ÀXùjßgð?Pî_x001C_îdã¿L&lt;¾æ_x0003_
Àè¶	­ÿ\_x0005_ÀÜ¬®QÀ_x001D_@hÿKL~ _x0018_@´Ì°9^;_x0013_@ú_x000F_ºø×"@_x0005_	DÇ_x0015_÷_x000F_ý_x001D_@_x0008__x000E_²?¹Ðþ¿_x0017_«ë×0_x001A_ÀÆág]_x001A_$@_x0010_°_x001B__x0007_y¼ô?`_x0014_Di6_x0006_@àíq_x0005_ôa_x000C_@ðÐÙ&lt;Ä)é¿¬0Æ,·ì_x000E_Àä#_x0018_¯w_x0015_@ _x001C_F1^DÙ¿ýT©ª_x0002_ÀlK¿^¿_x0008_ÀØ×&lt;!k_x0001_À _x0014_7_x0001__x001C__x0013_@ ïÆ-uj_x0002_ÀÀ¥TéÖ?Ô_x0016_Ý®_x0015_@@9_x001D_º_x000F_ö¿ð_x0003_ØÌ&lt;S_x000B_@ÔN_x001B__x0017__x000F_Y_x0018_@6Ôçðn_x001E__x001E_À`î3²É_x0004_À*&gt;#4íÏ¿d	GwK$@P¦Åªy_x0015_û?Ø÷øu4_x000F__x001A_@LoE`l_x0019_À_x0005_¶Ìà¨ö_x0004_ÀT×_x000F_B_x0011_@x'%VI?ò¿î_x0004_§_x0003__x0006_Ú_x0001_%@xLb_x0003_£¦_x0008_@à_x001A_­wdÔ¿ºe¥ÊïP @_x000C_@ÑH_x0008_ÀXY_x0001_&amp;±[_x0006_À0×ÙÏi_x001A_@ÀÛ_x0016_|oüÒ¿ô`._x0019_tz_x0003_ÀÄÜÏ_x0004_õ¯_x0012_À8Ôô/£Ë_x001E_@°ÈëÂÒå?È¿_x0002_RÆÿ¿Àv«_x0007_Ó§_x0019_@ìvéÁåþ_x001A_@DÔº_x001D_NË Àà¾%_x000F_´.ú?è_x0008_ù[´l_x0013_@_x0014_V[µ5»_x0017_@p_x0007__x000C_£(ý?`_x0016__x0002_2]Òê¿¸_x0017_ªrL_x0016_@_x0008_fm_x0012_I
À [è£öÿ?Þ,õt¤_x0005__x0014_À_x0008_ÞØï¹_x0003_@_x0003___x0018_*_x0014_ø_x001D_ÀX¼BÚI_x0001__x0005_@Ââ&gt;¹Fj_x0014_À`÷viJA_x0002_@ _x0012_§s_x0012_@ÐÅdcN_x0015_@_x0004_	Þ_x001F_l_x001A_
!@`Êú¿)&amp;ø?@_x0004_héâ²_x0019_@\_x0011_ÍpUZ_x0014_@$ºc]_x0003_9_x001B_@X_x0007_:²T_x000C_@h³è¬E_x0006_À¨ô	©ºµ	@²_x0001_níò%!À_x0004_²õ&amp;:¤¿øÃýÑè$_x001C_ÀdÝÔÂ½_x0015_ÀèÕ_x0017__x0005_î­_x0010_À`Ú¨¤Wß¿(Bï)Xbû¿@t³ÒCÅ?@1ÕS_x0014_Ò_x001F_@ø3_x0004_°Ä&lt;_x0015_@@AÁ61CÀ¿Ø_x0019_ø-ø`	@ì_x0019_G_x0004__x0008__x0002_À /þÌ1_x000C_@0]K$Öä?$_x0019_CTt_x0002__x000C_À@¦¥é?¨?\*~_x0005_@Øw60_x0017_@&lt;û&lt;»B_x0013_@@z(ñà_x001B_@ÐÚ_x0017__x001E_Ñ_x000F_À\_x001B_ÒÏº_x000C_ÀWÚ¥_x0001__x0002_¾á_x001B_À`_x001A_ú»ï×?²àÑ$/#À_x0004_/àUÍÒ_x0003_Àü³ÆI_x001C__x000C__x0015_@Äîñ_x0007_j!Ààð _x000E__x0015_Â_x0015_@e~¸xÓ_x001B_À8ô°_x000F_¼_x0014_@ãkèR_x0011_ø_x001C_À_x000C_-&gt;-Á_x001E_@Ú?^¯l#@_x000C_þo$ò_x0013_@ÈÁ²©.&amp;_x0006_@Lð©+_x0017_@@·&gt;b_x0003__x000B_@È¥Óq_x0006_æ_x0019_@P@?_x0010_
ê¿qQC÷!
@tHÆÿ-_x000C_Àøã.¥7ôý¿ _x0010_]Ú_x0004_Ë_x0016_@XNOúæÂ_x0005_@ÈâkÏË_x0013_À`qï_x0004_@Àå½Y°ù?ÐE_x001F_\Y&amp;ì?´Z,B&lt;[_x0010_À»ýAõå¿_x0010_&gt;©P_x0008_@yi*ÀÞ$À_x0012_Ð;T"@_x0008__x000B_z\ø_x001A_À@è0U"bí¿H&gt;ýìxR_x0005_@+0ÿþ_x001E_@"í©	ÀpfÃ_x0001_"_x0007_@0.nM[x"@_x0010__,ÑHL_x0011_À_x0008__x000C_íjï¿@¸¶ÎºI_x001F_ÀP_x0016_|4÷_x0006_@¸î´ØÑ_x0007_ÀFHÆ³}#À_x0008_ûÎ@Ýã_x0005_@Àç-à\_x0014_Àò1+2+_x0010_À_x000C_Có_x000C_¶_x0007__x0018_@ }@_x001E__x001E_ý?ºrÂxa!@°1r]_x0003_@r*ò_x0005_ö À8Û h±]_x0004_@_x0018_V)_x0005__x0002_@@dÓB_x0015_û¿_x0008_Kw¯_x0007_¸³?_x0007_Eg£P"À _x001A_2·É_x000C_ö?Ð_x0008_(Á _x0016_@Ü_x001D_QÏ_x0011_À4_x0011_K;L´_x001F_@°TkÃ©¿_x0001_@È_x0018_Ür_x0003__x0006__x001C_	_x0001_@JÅ¶è_x001F_À_x000B_Ñ@Û_x0018_@_x0018_(_x0013_ÀX|§Åô¿Xr9Zfø_x001C_@_x0014_=^¥M_x001D_@è±ô©à4_x0014_@H0»Ëk8_x0010_À_x0010_«Y_x0004_^¼Ö¿&amp;ßyy5±_x0005_À3¿_x0015_#_x0013_I_x001C_@:«ÄW0"@X®ÿ,Ö÷ì?RÆ¹xµ#@Æo_x0005_._x000C_À/±ã=8b_x0010_@ò¬fëâø¿_x0015__x0015_`¸÷%_x001B_@mÇÅýsý_x0003_À|[NWn!@_x0003_Ë_x001E_£¸{°¿_x0014_²#s_x0002_ñ¿_x0011_Æ¾_x000C_`_x0005_À¨_x001C_Æ$A£ó?ª
m_x0006_Ì§ò¿?4ÎUHk_x0013_@fÛòÃ0_x000C_@8_x000B_cåv _x0008_@_x0001_ëMÍ_x0014__x0019_@ç^²Úã_x0001_À_x0018_þ_x001B_XLCþ?	_x000B__x0008_^È:Úå?ÄXkÐX @·vÃ=_x001B_@ÐÕ?_x0002_¶ÿ¿ríDXÉÐ_x0005_@^~3xz_x000F_@	ý_x0007_ê:§?È¨}½Ñ_x0004_@_x0014_Qã_x0008_ZCä¿¦2¥¨]þ"@lõ$Ø5_x0010_@_x0007_×_x0012_±¡_x0011_@¿ÌÙbô_x0018_@J-!À½_x0008_@__x001F_¾b_x0002_O_x0013_@úv%_x0006_@ñÿ$UËº_x0013_@6ñ_x0003__x0001_¸_x0002_ÀNëb¶Ï_x0002_@r~_x000F_¡Aç_x0006_@dL9?´J_x0006_@ædX1_x001E_ì	@RÃâ@ò!@áéé¾_x0011__x001F_@_x0005_m°#ã£_x0012_@°
H_x000F_^ì¿`ã_x001F_5}Þ @ªo_x0012_C½_x0019__x0006_@xA_x0013_7aÂ @ñüÜ]G]_x001A_@'gn_x001C__x0008_t_x0012_@à%_x001E__x0002__x0005_ë6ù?d³à¥¶_x0004_ý?º|¿F0!@D@EÜIòö?&lt;ÜÿÎ¾=$@d_x000C_TPQí @@¹Û_x0003_0Ö?Qo§_ä_x0014_@"×ÄÎò~_x0001_@Ôîm`&lt;X_x0001_@¯ým\ë¤_x001B_@R_x0002_WØ_x0018_bý¿ú/Ë°ª_x000B_À¯_x000F_Â³pê_x0011_@ÆU _x0010_m_x000C_@G°4sÄ©_x0003_ÀRdôl}&amp;@¥ôF#_x001B_S_x001E_@ùJ¾¦â_x0013_@`«,Ï¿³/_x001D_&amp;°X_x0012_@_x0004_X»õÖ¿_x0002_@WB_x000B_ív_x0010_@_x000C_?¹´_x0006_@Ä¢Y/¤õ?È25÷&amp;$@+æ_x0012_GBT_x0015_@l&lt;OÛß´ö?Ïß\ö
_x0017_@X¸ ç_x0012_ ë?Àßu#ÍÙ¿P°ü¸e÷?_x0001__x0002_rpl@_x0003_\_x000C_@)¸_x0008_¾Þ5_x001A_@`t_x0017_÷ÎJ×?à¬¯ÑÝÀ¿øTt§GF_x0007_ÀàÐëuajÓ?_x0004_²ÎcèUõ?LÛmµ_x001E_$@fÞ%:T_x0003_À8Âg©_x0010_
@%&amp;UW_x0014_@ð3\x&lt;Ð¿VÞÖ? .ü¿#_x0010_z_x0005_½Â_x0010_@¸õv$öh#@â¸Ã#ì¦!@_x000E_Y¢R#@ô¨`òòLï¿|&lt;øE¨»?ªûÁ5µ'@vIÇ|+D @[RxL_x001B_@Y¯È¯ç_x000B__x0013_@w«_x0004_íÉ _x0017_@_x0010_t[`R_x0004_#@pj#Aªç?¾¡wê1Â
@túÒ\é6å¿à¢Ä_x0010_¾]à¿²»Åq"§_x000F_@olÎí_x0010_@e¸%é_x0006__x000B_d»_x0018_@G\7_x0006_À²ÙT_x0006_@ÞB"_x001A_=_x000B_@Dg¿Â,Ù!@Â_x0017_+#nò¿ò²bÙÀ¸_x000E_@\'l¿ü?³£pÉö_x001D_@&amp;ò_x0004_Ý_x000C_â_x000B_@¬°°»ý.â¿¿ó°ÛU5_x0011_@`³Bô	¬ß?9Ï¸&gt;G¹_x001A_@¤_x0003_å#ÿ?Ý³]Ùe_x0018_@ªBÐc!J_x0002_@ÊbL_x0019_'Õ#@ë|_x0007_b¨_x0010_@TpËæiÞ¿_x000C_k÷ì_x000E_!@Z_x001F_ËæeÝ¿¨_x0001_Ûõã¬ø?zS@®_x0011_  @ 	®jü?h_x000F_vøÞ²è?ÆN_x0005_±_x0008_£
@IÓ"_x0015_×_x001B_@û?zMÿº_x001D_@_x000F_þì_x0012_è_x0010_@å_x0008_"âÀ_x0014__x0012_@ÇÑoª®_x0019_@_x0001__x0004__x0011__x0004_aÜy_x001C_@¤_x001F_íËµ_x000B_@_x0006_+~Õ(@zº#úOE_x000F_@æàsÌë_x0019__x0002_@¢ÍD_x000B_O_x0003_@@»B[_x000E_y¶?_x0018_6¢:_x0016_÷ñ¿_x001D_W*ãÝ"_x001E_@!ñÆ¡à?}Å_x0016_ÿþ_x0014_@3àË_x0010_áÉ_x0013_@Þ#ÏG_x0007__x0004__x0005_@f;Mæm&lt; @ÂÜ¥äSë_x000B_@@_x000E_-m6_x0007_ä?_x0008_ _x000E_ÕF¿_x0005_@_x000B_Ö°¡d_x0014_@_x0014_ju[_x0008_ú¿Ì_x0006__O,_x0003_@ _x0014_&amp;_x0006_2Tî?p%_x000C_`ë?4)ó§-Iâ¿+_
_x0014__x0005_Ù_x001A_@CAÿ¬	_x0014_@_x001A_¥Çö* #@vPa|ÿ
@_x0001_GûH«¢æ?*H_x0018_}û¿p®~d_x0017_â? d_dË?ªÈ*|_x0006_
_x0002_ï#@[Fî__x001D_@ß°Äq_x0014__x001A_@_x0010__x0001_"@B\­®_x0003_@	ýÿ_x0014_@ó_x0004_ëBÑ_x0016_@e®¡Í_x0003_l_x0011_@BÊQmj©	@¹2cý_Ä_x001F_@ì½[§ê-_x0001_Àà¬z¼_x0018_°÷¿_x0002_3_¡Ù=_x0004_Àðºdq¸F×¿Ù_6_x0011_+õ_x0017_@Ë·çáé_x0014_@_x001E_¤#·è_x0003_@_x0004_ðp\$@_x000C_û9@åÆî¿ãvöú_x001F_@ÜùÄ _x0013_@_x000B_~_x000B_±B_x0010_@@ïéÂÃÉ¿þ´6NDí_x0008_À_x0007_)$Hþþ_x0019_@$åÍj¸è¿J_x000F_3uJ_x0005_@¥öì;CÑ?8j_x0014_\ ù?ì8_x0007__x0015_7ÿ?y9_x000C_ê|_x0019_@ØÚ_x001D_.ø?_x0003__x0007_ sÏpÜ_x001E_@t_x0011__x000F_6fÝê¿_0Â4_x001A_@Ôïô6_x0002_vñ?_x0003_¾c²!¤¿¸V*fj @&lt;Pg_x000C_àù?$v:
üñ?\É×Op@ç¿_x001F_yAñ_x000F__x0015_@+8b_x000E_Å¬?4¤N¤é_x0001_@0_x0016__x0010_¥_x0018_@bCÀØ¡m_x0004_@XÔá/¤ê?¾ìBöÉ$@_x001D_me=jÎ_x0017_@¹_x0017_í_x000C_xÔ_x0011_@_x0005_s`z_x0015_@Æ_x0002_¾_P»¿T_x0019_e%`½ç¿'tpÒßû?ïlm¿;_x0015_@fÃþøæ&amp;@3àtÜÎ]_x001A_@_x0003_©¬Þ(_x000F_à?35»?W_x0011_@UI_x0006_é_x0018_@åÖ_x0019_8O_x0019_@v^_x0007_ÔHð¿ÅHj&gt;_x0015_@:hn×_x0001__x0005_Éw_x0002_À°o²)«eÚ¿AS7à~M_x001D_@|TO9æÎ_x0003_@Ö®ÚæC_x000C__x0007_@	ë6éþ¿ÑBÞé__x001C_@ÈhN_x0002_@kæX7~²_x0017_@Àñ&gt;¼¹_x0004_ÀPæÿ_x0008__x0011_@Õ±_x0008_ÿ3~_x001F_@_x0016_Ð?ø3b_x0005_@ÂèGr£õ¿ãÅã©z_x001B_@,4à\é]	@GeQÐ×_x0018_@þzKp_x0006_À=ãÀ_x001D_@ bGæû4Þ?'íýþxM_x0011_@_x0001_ØÓUlhÃ¿_x0017_#3­¸_x0016_@äû_x001A_8L_x0010_À`_ICö¿lP_x0018_ñ\ñ¿_x000C__x000C_W_x0016_C_x0002_ô?ðT_x0010_§¿%@gY.U%_x0014_@dãÐDñ_x0013_&amp;@Ìz:.Rñ?üQ;ò¢_x0005_@_x0003__x0005_U._x0004_ã¯Ú_x0010_@_x0002_$_lG_x000B_@ît_x001E_7¤_x0004_@`­$_x001D_Oá¿_x0017_.#@eÜ["rý??rÚôî!_x0011_@¯bÈ½o_x0015_@	_x0008__x001B__x0010_l_x0016_@_x0012_"_x0014_1_x001D_}"@@*·Ò_x0012_@iY
("_x0010_@G¿ü¶_x000E__x0010_@Èª¬ù_x0018_ @n5í
*Æ?£ÿ_x001C_ÖF½_x0011_@R¦:fé$@*'_x0010_¥w"_x0001_@x_x0013_,_x000F_)ò?6_x0015_ÑìR_x000F_@|ïñ_x0004_:Ñû?d_x001F_ÁwÙ7û?ÿ\_x000E_41ð?(_x000C_(ù_x0011_ú¿@Zùi§_x000F_û?sÇ¡Nz¸_x0019_@bº­¢.
@_x0002_&lt;,Ûóû_x0002_@&gt;å¤kå»!@´Æ_x0008_0¿Û?tÜPêø_x0007_@ho(2_x0003__x0005_È"@¿þYµ&lt;_x0011_@BÔtü½_x0002_@ãä_x0001_Eð_x001B_@_x001A__x0012_MI
é_x000F_@ 8Õ8üëé¿2^g&lt;Ò!_x000B_@Nf_x0002_s"_x0012_@ÛÛyìKB_x0013_@vYXÙÇ¢_x0007_@z9_z_x000E_(@§oO}_x001B__x0003_@»¡_x0003_³ò?µTÜÑ_x001C_@_x0004__x001A_´Ýú_x0005_@´YBÌA!@kéqªþ_x0011_@¨c½ãjÿ¿ô2ç§ @Ú&gt;tÒ__x000E_@_x000C_Áø_x0001_,Ô"@Z_x001D__x0014_ò_x0008_²ô¿}7÷_x0018_Q_x001C__x001D_@j]9B_x0017__x0006_@8ün:JÝò?ó_x0014__x0004_ÂXâ_x0012_@_x0016_%³54_x0001_@ÍÛ¿ogé_x0010_@Üûl­k%@rÕìÉë_x000C__x0005_@¸_x0018_ÓÁ¯"@ã06ÑX_x0012_@_x0003__x0007_Å_x0003_h6°_x001A_@;ÖÂÏÜU_x0017_@7ÑGã_x0017_@Aj%z_x0017__x0015__x0002_Àð!21_x000F_Úý?Iv½ÈT_x0018_@gÞÊòßÝ_x001D_@_x0002_ýËõù_x0011_"@ "³O©É¿Pèå9Ô?âLâäÈ_x0005_@@_x001A__x0006__x000F__x0008_{Ø?ìv? ü @ìlx àU_x0008_@¹ìÛâI_x0016_@ójeÊþ_x001E_@n]Ató?½É²½¬_x0014_@ÖyØEº3_x0004_@ Îàqj¢ý?ìVì_x0019_ê_x0004_õ?²N=ào_x0008_@$Hj_x0006_ùV!@`¾B_x001D_ÑKÂ?ÿÒ&gt;ýÂ_x000B__x001C_@4xïp,¼ó¿C_x000C__x0011_D4_x0016_@x_x0004_¼_x0001_ü_x0018_@èë¸Ú,vý¿/âÇ6_x001B__x0015_@U`Fåà_x0015_@l:=_x0005__x0006_SE_x0004_@_x0010_S	ÞUÐ?_x001E_~£_x0011_Äq_x000C_@8Õo_x0018__x000B_ñ?&lt;÷_x001C_Dd"@øDµ&amp;_x001C_ø?.d$õ_x0006_@p¦½Õ_x0007_æ¿_x0010_¢~4òÎ!@|£lÓÄC"@_x0005_¬ö°áÅ{¿ +¡_x000B_¾_x0019_ã?Ýõj Þ_x0019_@6_x0001_W]9_x0007_@í_x000E_©ææ5_x0014_@þ`ËÚ_x0010_G_x000E_@W¸À&amp;-_x001F_@_x001E_rÔ[_x000E_À
D_x001C_üP_x0012_@ô:{A/ö_x0004_@ü?z.åõ?P$ÌÏÀ»ä?lïã4à3_x0008_@ÄÍO/Qnô?_x0005_ç_x000E_©_x000B_ò	@k®_x0012_5/_x0019_@V·_Yk_x0003_@àä¡_x0002_ªù¿³Þ®_x0003_²_x0015_@&gt;R_x0013_¯à	_x000E_@jÁéRì_x001A_@áçö¥@S_x001F_@_x0004__x0005_°+Þ3jì?d¨Òâ_x0018_Y_x0007_@_x0004_E_x0002_¿þ?Ìæd)Èù?þ©Îzÿ_x0015_@6Ä*Ï@_x0004_@¾»^Æ_x0013_¹_x0001_@å×H¨w¬_x001E_@^Ôúç?B÷¿i~ð|_x000B_È_x001C_@	Q_x0014_rû_x0013_@¨@Ñ1_x0003_ @Pß¤_x000B_æ?/&gt;ÜÚG1_x0018_@Z»_x0002_Ñö¿î/ÍÙ,ø¿p?nÀ²Îí?:OáÌ¾î_x000E_@ 	_x0005_ÞÓ¿_x001E__x001F_wF_x0008_¨_x000E_@ÈU,ñ2ì¿`}x£!7Ä?áïðÏõ_x001C_@0¨gyÚ?ÌØ¾Îã¿po_x0007__x001B_ZûÒ¿o_x0010_j~"_x001C_@è ºáeú?qKðÏå_x0016_@à_x0003__x0003__x0006_æ®é?Ã\~=^½_x0014_@x®ü_x000B__x0004_
Úoï?n¶_x000C__x0001_\_x0004_@X$_x0002_Ë¥÷?_x0018_êâ_x0013_Wð?`éNAL%@³4c×_x0006_ÀHnÿçËÿ?@\~Ú(_x0011_ @_x0004_È&amp;}rq?'cõN´	ÀO.V__x0018__x001B_@l16½^c'@­àyw_x0016_@3é3ÄM_x001D_@ò_x001F_A =ñ_x0008_@Ð½Ù)tg_x0005_@oÄ»M_x0013_@_x000E_Q#|:	@¨»ój1ºô?_x0015_Ä_x001E_Ô0_x0016_@ÿGÁ_x000B_n_x000B__x0008_ÀmÀ5ÿ&amp;_x0013_@ÙîÛ­_x001B__x001C_@yýGã²ï?àÿÇÙ_x000B_@l_x0010_XXz_x0007_@Tñ `Iô¿ße¨_x0003__x001D__x0006__x0016_@ÖäÃ_x0010__x000F_@®3v6q½_x000B_@?éö_ÎÄ_x0004_ÀCwât_x0017_@_x0006__x0008__x0017_-Ä~(_x0017__x0017_@òþÌOú	@Äb_x001B_	_x0008_	@Ta(T_x000B_ @º_x0019_¶ï_x000C_@ÇÜNM÷_x001E_@ÒRr_x001C_\&amp;@'Fî_x0003_d_x0016_@V'É*º_x000C_@(âèêB¼ú? êßößãá?Bzµ·ãM_x0008_À@³m_x001D_ï¶¿$ð+r_x0016_|ö?&gt;g_x0002_&amp;ÀÒ_x0007_@Q¢_x0001_ûö'_x0018_@¶ì_x0002_+_x001D_&amp;_x0002_@ZÕô¹7
@üqö¯í¿_x0006__x0005__©ö_x0008_%@_x0006_ãu¥ÿÌ?¸ø«!ÞD)@§ÀÃ¿Ã_x0015_@ý¦I2v_x0017_@_x0010_m­W?ó¿ªÇ7u*@g'_x000E_³¬»_x0012_@36ð¨ö_x0012_@Ãwe¤5_x0012_@dÂ¹_x0012__x0004_ÿ?×_x0010_ÊDp_x001E_@/i1_x0001__x0003_¨Ó_x0019_@üâ%DfÑû¿_x0010__x0003_áM
Ñ%@Ø_x0003_lJ7_x0014_è?Ã"~B_x0017_@ÊæÏK_x0004_X@¹ÐFN_x001A_øW@!á_x0015_k¡_x000F_X@¯¾´µÿW@ÜTÕÓÖ_x0012_X@_x000E_®"oäðW@:ÒîM_x001E_X@V_x000C__x0012_¡	øW@²Ð`Ò_x0015__x0008_X@PÿÑ×üW@DJâïÅúW@_x0006_âýFÔ'X@|¡à_x0012_Ä_x0007_X@Kzý»ÿW@¢éÝ)ÜW@¨u_x001E_h½_x0010_X@«IuµíW@HãÂê£ùW@·²hU_x000C_X@j0_x0013_X@_x0004_Ì§_x000B_X@ÊØ03éW@¤_x0016_/¹*ñW@_x0003_´¾¬ûW@±á!çW@¢òÚq_x0002_X@8ÚêùG_x000E_X@_x0002__x0003_£na	X@D°¥O _x0003_X@w9»]ÒîW@Ù¾S÷Û
X@w'_x0019_öW@ú ý¦_x0007__x0004_X@Í&lt;ú¿_x0005_X@°ÿ_x0019_X@+hE¬_x0011_X@x&amp;y_x0007_X@8È_x0001_
X@ø_x000B_\É_x000F_X@³IES_x000B_X@§ 
vçûW@»_x001C_þ.:æW@!_x000F__x0019_·içW@f_x000C_f*þ+X@9»__x0015_ý_x0001_X@Ë_x001F__õ_x001E__x001A_X@Ñ;Ø«ûW@âQYíW@Ü_x0014_å	[_x0012_X@]a·tÅùW@1Â±äî_x0003_X@_x000E_ÙfdìW@­éî_x0013_!üW@_x0005__x001F_Ò_x0015_X@µf¨;ÿ_x0003_X@DÛë¨_x0001_X@©ì¶À_x001B_X@_x001C_^Ó!_x001A_X@Y&gt;%_x0013__x0002__x0004__x0006__x0016_X@xÕjÀZúW@¿Æ×Â_x000F_X@RQîÂÑÿW@F_x0013__x001A__x0011_X@5¸Ø_x0005_X@oãÒÝïW@AækÎöW@³fíÛ¼æW@xÿ©-)ìW@¹ÔýYá_x0007_X@ç_x0003_%`ÛúW@§¡÷Ø_x0001_X@M*]3úW@ÑÉ¸³_x0005_æW@_x001C_¶LÙÐ_x0018_X@ÀO9ßW@àpôÿ_x0006_X@4_x001C_ñëW@H£7_x001A_àW@à9
Ç­_x0004_X@ Ú_x0001_ÞÆ_x000B_X@em__x0010__x0005_X@;U}úÐ_x0010_X@lnÌÅ·÷W@mv_x0018_gðW@¥
Bï_x000C_X@i&lt;â¿éW@}Ek1_x0002__x0015_X@2«}ªi_x0004_X@kÊËÔçW@éÐf¹7_x0017_X@_x0001_	
ð´PóW@I:_x0014_SMøW@]õJÏ_x0002_X@yvßîW@K$@_x001C_ÝW@?ÛS_x001A_(
X@_x001B_$gaHþW@¯_x0007_C_x0013_#X@(_x000B_¿ø_x000B_X@^E&amp;Ô_x0013_ðW@é]_x0013_]_x0016_X@çø¾_x001A_X@6Î±&amp;_x000B_X@J1ºô¦_x0007_X@4_x001D_mír_x0010_X@uQ_x0012__x000E__x0010_X@_x0014_r_x0008_CiöW@òþö:¸üW@&gt;¯È·ôW@_x000E_	ÔÕòW@iéòXñW@_x0013_aÜ@è_x0004_X@__x0017__x000E_M_x0005_X@¿_x001B_T[ìW@W±_x001C_l_x0002_X@æÍMÃ]_x001F_X@á° 6_x0006_X@_x0016_pÀÈ_x001E_X@[ôA»¬_x0014_X@&gt;r_x0003_:_x0010_X@zo&amp;*ïW@Á©ÓW_x0003__x0006_XÿW@Þ_x0015_~°_x000E_X@»½/_x001C_X@êÈØ_x000F__x0002_X@oþõµ¸_x0004_X@_x0005_ÌËvp_x0014_X@L­Ú¬­âW@6_x0008_¤_x0010__x000E_X@ªe~Ê#X@Lk_²_x0003_îW@¶lC÷_x0007_X@t³_x000E__x0018_X@Lúì_x001F_X@s_x001C_©(_x001B_X@Âx_x0001_$_x001D_X@T³¯ßW@ÌÜ@ª	_x0004_X@_x001E_î_x0004_~àW@Xv*ép	X@+Û3év_x0004_X@ß_x0012__x000B_íW@y1_x0005_4V	X@L_x001C_.ñ_x0019_X@¶Q_x0017_¢Z_x0014_X@ýM$O°ìW@õì_x0019__x001B_ÿW@×+)÷ùW@_x0003_¢¡öW@ª_x0018__x0015_¡ê_x0014_X@ý¢Lo1_x0005_X@àåÇåõW@µ):_x0014__x0017_X@_x0002__x0008_RÖç)_x0002_X@#éò
`óW@Û»_x0007_d
X@D_x000E_ç6ûW@±C`¸³(X@áØ©_x0003_X@ÜEôRfùW@5_x0014_&gt;[«_x001B_X@èÖ­=_x000B_X@iÀ
	ß&amp;X@OPµÉëW@_x0012_Ì_x0007_ôìW@j_x0014_¯'4!X@_x001E_)´M_x0003_X@+÷¹ÌóW@­Â	º_x0004_ôW@áë		r_x001E_X@_x0004_]F_x001C_X@õZq¬ÌòW@Õ_x001D_[' _x0002_X@ñÝ_x000F_X@'ø¹&gt;2_x000C_X@àÞÕv/_x0015_X@WÁl_x0004__x0011_X@V_x001A_Çé_x0012__x0006_X@Èu¤¨H$X@]«÷_x0005_î_x001D_X@Fë0ßÍåW@uáy=áW@_x0017_ï_H~ X@¤iªèW@$,_x0001__x0002__x0006_ï_x000C_X@óäª_x001A_º_x0017_X@ æ¾#	X@Q/CR__x000E_X@_x0006__x001B_·yýW@ô_x0005_E_x001E_ÿúW@H[bVã	X@Ë^ !¾_x0002_X@ð%8½_x0015_éW@2j_x0014_¢òW@wæ_x0006_D_x001C_X@[ÝvË_x0004_X@©ë¿_x0013_X@Fð!Ç	X@+êY._x001D_X@L_x001E_ánïW@ô¶_x0008_êW@&gt;KHÿW@r\_x001F_ÕóäW@ùVÂ2=_x0002_X@IzpSø_x000F_X@þ¾_x0001_¦çÙW@û_x0003__x001A_.ôW@a»þ_x000F__x0014__x0016_X@8_Ý\Î_x001B_X@_x001D__x000B__x0017_ÿ_x0004_X@Ò"U»·_x0005_X@©!_x001B_ùÜ_x0003_X@9Wöá_x0007__x000C_X@_x000E_ôÏ÷W@ßr i_x0008_X@ä&lt;¬EbíW@_x0002__x0007__x001A_ç±C	X@s_x0014_Õ_x0007_X@ª_x001E_|§ëÝW@_x0007_üØZîW@BéBÚÆìW@/.²Q_x0010_X@a_x000E_ªJxñW@¿_x0019_@°l)X@Õf_x0007_X@Ç)Ý\"X@Áý6_x0005__x000F_X@½_x0003_=_x0010__x0014_X@
Ê«~C_x001B_X@æ_x0006_´å]_x0011_X@ÆªÎ&amp;òW@²êh\_x0006_X@umËç%èW@_x001D__x0008_iFé_x000E_X@É[éW_x0012__x0012_X@ÍQ_x001B__x000B_d_x0004_X@"[_x000C__x0001_X@\e·e_x0002_X@k:_x0006_X@J	0¦_x0002_X@_x0001_Z_x0017_GÿW@_x001F_þË"X@qâ®EõW@¦í_x001D__x0003_X@ûm_x000E_óW@_x0004_Zf-b_x0018_X@àÐí._x0012_âW@Ã"_x000C_h_x0002__x0004_SâW@!¥~þñöW@;§ú³L_x001A_X@
Æä´#_x0019_X@"Vû_x001A_X@	Äe_x000C_z_x0012_X@Ì-_x0010_}Â_x001D_X@¦$¾§c_x000F_X@ñÚÕ."X@I_x0003__x0010_nðW@AMã¦ÞW@ã(&gt;ô¹_x0018_X@_x0019_0ÐgÕ_x000C_X@§®Eù¼_x0016_X@ia¼4ä_x000B_X@_x0004__x0006_²ÒØéW@&gt;Ñ»å_x0013_X@g´®_x0003_X@5i_çñW@_x0008_ò_x0019__x0007_X@CÉô'-_x0003_X@¢%Ð&lt;ðW@m_x001F_0!MõW@Â¨è@nõW@©ùôã_x000E_X@X¼è
X@·Ó_x0008_]}_x0008_X@¾ØìûúW@¹Z_x0006_y_x0002_X@ ¡§¹
X@3BB´Ö!X@{BáÚ_x0001_ïW@_x0003__x0006_¾È×_x0017_Ù_x0008_X@ÿMîD þW@_x0001_L_x000B_Ü_x0005_X@ïjék åW@¸_x0013_)§_x0017_X@­æ£r_x000B_X@"ð_x001C_,$_x0001_X@ó§C°_x0004_X@G¯6VêW@öÍûê_x0015_X@wéàó_x000C_õW@¹ÄäÀB_x0006_X@ØÜ_x0002_£
X@47ì/_x0008_X@%&amp;Ü&amp;X@ôO©óW@j5Â_x001C_U_x0008_X@z_x0013__x000C_¾_x000C__x000E_X@|GcÃûW@_x0015__x0004_ê*ûôW@_x001C_­(bÉ_x0015_X@;+BüW@_x000F_nO½õW@_x001B_ _x0015_§_x0008_X@³_x001A_k_x0012_ó_x0003_X@|ûÃ)_x000F_X@ù&gt;½Ý_x001E_úW@¨HÜ&lt;_x0001_X@  Ò¶%X@{Æû·þW@î@ZøW@ã_è®_x0008__x000B_ê_x001C_X@ébÌ©_x001C__x0018_X@^Iz&amp;_x0013__x0008_X@Ëô_x000F_ñeéW@CÖ¤a÷W@L:TÛôW@
îÛuG_x0007_X@æÀ#½_x001C_ûW@µ2ô8ëW@Û]°)W_x0005_X@öÞý*_x000E_X@í1S%X@§Æ__x001A_óW@TîùWì÷W@\Eö+êW@Ø¿Uª*_x0014_X@5Ã_x0017__x0004_|÷W@LÂ_x0003_ÉM_x0012_X@_x0005_6É_x0005_óW@Ätß_x000B_ñW@_x0008_nÆó_x0002_X@þK0Ø_x0008_X@¨óOÈõW@jào8Æ_x0001_X@_x0017_6ÎÓÂ_x0006_X@_x0001_ CêþW@ù_x0010_¤¢ÃïW@l	´;_x0018_X@_x000E_~ãþþW@kC±ï_x0017_X@$9D·pëW@ï×H_x0004_,X@_x0005__x0008_&gt;r*zæ_x0001_X@_x0011_^¶)XôW@Ë|Ä®èW@;¥`öW@X_x0018_|Òk_x0016_X@	)wÁýW@îÏt5!_x0012_X@.paúê_x0006_X@a #§¤ôW@³vÇå_x0012__x0008_X@Wà_x0010_â_x000E_ëW@î
_x0012__x000B_\_x0001_X@*91ÿäW@õØHcúW@JÐåË®_x0003_X@ _x0019_ª/Î_x0011_X@_x001F_ý	¹Ù X@¨)u_x0006_!X@+M)¤ÿ#X@fU_x001F_¥_x0005_ûW@Á}_åW@Ôä_x0011_\òW@C_x0004_ª_x0012_Î_x0002_X@]06 X@H_x0005_¦_x0008__x000B__x0019_X@þ_x0007__x0005_a_x000C_X@än_x0015_õÜñW@B5º.øW@ jÆìRûW@TIÅ{_x000E_X@üãÌnàýW@ÃÅQ_x0004__x0005_Î_x0003_X@_x000F_D_x0011_Õ(_x0011_X@nÙúW@ª_x001D_ ¢ý	X@xBã° X@«£_x001C_þ_x000F__x0013_X@_x0010_a ñÝøW@»¶XÅèW@_x0002_·³_x0001_ÊýW@,ÙF_x0002_	X@_x0006_¥v¶º_x0019_X@ø^i-C
X@&lt;hÓßùW@ZªØ|\_x0007_X@2^D_x0017_X@%ÂÞóCãW@í	£hóÿW@]&gt;K±_x0007_X@Õ¡H_x0016_X@¶ÿX_x001F_ùW@·ê_x0015_&gt;nïW@gôeÐH_x0006_X@	r:n?ùW@h?ÍjÐ_x0013_X@8¶8²CíW@_x0007_nèRùW@_x0018_­ûKÆêW@âe_x001B__x0007_&gt;_x0013_X@`v¾øW@"_x0007_,ÄEôW@"ÔTB{üW@;ÙoÉm_x0003_X@_x0003__x0006_)gíò_x0010_X@í:ÇGþW@=Ö:æ»÷W@1_x001E__x001B_ó)÷W@m±_x0005_&amp;bþW@[k8ôL_x000F_X@X
Q_x000E_êW@Õs¯±ðW@ë_x000E_|X°	X@ò#HkãóW@ª_x0014_ÛÐÀ_x0008_X@Õÿ¤_x0014_._x0004_X@µ)&lt;Õ_x0018_ðW@Ëc_x0004_¼_x0013_X@êÓ~}'X@Ô»»Zw_x0006_X@ÞÈãð_x0012_X@ÀÜõF1üW@0RZe_x0015_X@_x000C_áÂc°_x0012_X@¢öº_x0018_JýW@1 7Ëâ_x0011_X@¾_x0001_Â3B_x001F_X@[	WÑ¯îW@Y_x000F_
X@nb&gt;O_x0015_X@Õ¶§_x0002__x001F_öW@_x0008_ ÔÌN_x0011_X@yJ_x001E_X@y_x0005_wí*ÿW@á_x0004_8ôW@a_x0019_	_x0002__x0003__x0006_þW@ut_x0013_öèüW@ù¥
üW@Ç_x0008_)ãW@ÑÜK¸øW@_x0003__x0017_§
ùW@s_x0011_V}ãW@l_x0005_kÛQ_x0019_X@Rù¶_x0014_X@ä_x001E_êGÛ_x0016_X@ô¯(?åòW@ s¯PæW@òW8läW@oÉÓ$X@ àßu»øW@LØµ}AïW@ë_x001B_-^üW@êlþ`T_x000C_X@u_x0003_õýW@=ci`µ_x000C_X@_x001C__x000B_Xo·_x001F_X@%ö_x0005_X@^+øçùW@]On4îW@B_x001D_h(§ëW@w¥_x0016_[ýW@ù_x0010_X@_x000F_YFâ0òW@ïMçó*_x0007_X@àù°"_x0006_èW@À_x0019_Ñ`,ýW@_x0005_23VU_x0001_X@_x0003__x0004__x0016_þ=¹d_x001D_X@$a#&gt;_x0011_÷W@cÁjÄ±ýW@8Ø_x0002_±_x000F_ýW@çû[ã_x0002_X@_x0008_MÏ®_x001A_X@nBôþæãW@Í&gt;q8ÚíW@ñ_À)°_x0006_X@{'£t4_x0002_X@T__x0008_GþW@­jgh_x000B_X@r°=´_x0002_X@Óx_x001E_é_x0006_X@å'_x0015_.O_x0002_X@¦^ö\ÛÿW@_x0001_,xºçW@uÖT¥ñW@n,E\öûW@]^_x0006_Úñ_x0008_X@^ýÍuÉþW@£"ù«_x001C_X@ñ_x0007_'äMöW@!àr_x0017_X@±ôáW@ò^ñçñW@¨_x0007_Ì×W@Mý	ÝöW@[_x0010_^_x001D_ÔûW@òB_x0018_år_x0013_X@´É_x0005_X@	°ÎÝ_x0003__x0014_æõW@_x001C_Mu_x001D_³9_x000F_@2»Xi_x001C_®_x0015_@_x001C_¿_x000C_âe_x000B_@_x0012_(@7Z_x0017_@nd_x0013_ærXû¿$_x0011_Dø/þ_x000F_@_x0018_Ì]+a¢ê¿Ê6¶Ë_x0008__x001A__x0002_@AÝLÜ	@±Ábht;_x0010_Àl¬_x001B__x001A_uý?­_x001A_zØÕ²¿@
á¡WÌò?_x001C_Qgaù½_x0003_ÀYÀ_x0011_Ólá?4È8©£ìò?¬{_x0005_Oª¢_x0010_@ |_x001A__x0004_µà?ðf_x0001_Z8´ó?|·Á3f_x000E__x0006_@Â±ÆD¾_x0001_@	vË®¦_x0004_@¼i
nÚ_x0006_@\·âæ¨_x0007_À4î$YêÑ_x0013_@:ÿ_x0008_
ª(	ÀÄÃw_x0015_Ùð?ÉI"ª:_x0006_ÀÐ)ûA¸ì?à_x001C_ª^Å?I
fõ_x000B_@_x0001__x0006_}HÅB9	@¥ºÏ3­Ë_x0008_ÀpÉùå(â?VlK_x0019__x0006_@Àá¢àÎÀÆ?Û±_x0006_å_x000B_@D¸Ço_x0015_@Â#õK_x0013_@ô¢ê+Q_x0002_ÀÐßþ_x0001_îC_x000E_@D8Bm_x0003_ ö?HT*^ì_x000C_ç?dlþ(w#_x0001_@jæÎã_x0015_ô_x0002_@$Í_x0003_E_x0003_@_x0004_Õ`_x0012_@4_x0011__x001B_Ý_x0013_@
È_x0014_3_x0018_@J|cÚÞ_x0004_@Ä2?Üã_x0005_@tvYøä­_x0008_@ Ë}I_x000F_@Nß²fíû¿èP¬]½Cæ?[ãâ_x000E_ð?NõÜ_x0017_]_x0015__x0011_@èÞë§_x0007__x000B_@ì¦à5ø_x0014_@xÿÅ5ð
@p®_x0001_È_x0004_B_x000B_@À²ãf_x0010_þ¼¿T2_x0003_	Ücó¿_x0010_u´_x0001_]_x001B_ñ?få[í2×?_x0008_g_x001B_ñ_x001F_Q_x0010_@ÊL_x0002_üVÜ?øÓâíà_x0016_ö¿pk¨IFí?Üâãu ÷?ðTu1û?©¼_x0011_å³_x0001_À&amp;?áD_x0010_ö_x0011_@$_x0006__x000B_tã_x000B__x000C_@HQÃ{¿÷¿g_x0017_®_x0003_Æ_x0007_@p	_x000E__x0006_öÞþ?ðäEcfÐ¿pÈ_x0014_?Ñ%_x000B_@¤L·Ý_x0007_@JÀÖÑá_x0004_À.ü"àò_x0012_@àõ_x0001_Ì_x001F_Á_x0005_@_x0010_×*$Û¯ö?-_x000E_â_x0018__x0007_@Ð§_x0006__x0011__x000E_@¨_x0006_á®_x0019_Ý_x0015_@øRÉ¯õ_x0019__x0005_À _x0003_ÚE_x0013_âÉ?ÀÛðö¬mÿ?æ½_x0007_{¸_x0014_@nDuä._x0015_@ _x001D_[&amp;®_x0006_@l¦è|W¦û?_x0006__x000F__x001E_ì´¼ï¿ VOçÔ_x0008_@_x0006___x0002_W_x001C_ä?àà_x001F_ütYì?4µ÷-ÿ¿À_x000C__x0003_Ý¥"Ð?Ð_x0005_ÜÉ_x001C_Ò?_x0011_n¬ÿ^é?"VU_x0007_È?NJ_x0012__x001C_
_x001E__x0016_@_x0010__x0003_'¿ò÷ü¿8,ÉS£_x0007_@nB_x001B_#H_x0012_@I)
ym_x0004_@ _x000C_2ÔåÌ?H_x0008_øÎF_x0007_@ÉÊ,_x0004_OÎ¿_x0010_F¿v_x0006_Õê?_x0010_~ä)_x0012_@à_x000F_®ÓCÊ_x000B_@úhÁ_x0001_@à Y/z_x000B_@D Ðð¿(z_x001A_6ä¿Ð ]p$Ì	@Hì&amp;½µ_x000C_@_x000E_DB+_x001D_C_x0001_@hD¸,;_x0010_@hÞ3 Sç?xëÇ¹ï?_x0016_3NÇGã_x0001_@\¼_x0004_
rYþ?´º+$õ¿Èün»_x0016_ká¿ú&amp;½ó°@_x0002_À0z2¥_x0006_@,À_x001F_p3¥ò?_x0016_ä¶I»ú_x0015_@_x0004_ _&amp;P4¿¤Ieì;¦þ?àö-xr_x0005_@T_x001E_á3×Ëñ?ø(·#_x0011_@l_x001E_`?_x000C_@Híq_x0003__x001E_ó¿ü_x0002_Åò¿°Ô4{eñ?4ÇÃ¹_x0002_@Ð¬b	_x0018_GÓ?Àì_x0018_e¶Þ?pË&amp;eh¯_x000B_@Ö ¢@_x001F_\_x0003_@À_x0015_d?«Ê¿(\_x0001_!v
@´ró_x0018_ð_x0003_@\xTÛ_x0012__x0014_@|Ø_x0007_T@¶_x0007_@PU_x001E_#_x0008_ü?°£}_x001A__x0001_í?¾:$/@_x0002_@"S_x0017_øÀ,_x0003_@èá&amp;ãáû?ÌÃ¸³`¦_x0007_@_x0002__x0006_,]Ý_î~_x0002_@à(¶_x0008_$·ü?p\súPÆè¿AÌÒ#¥?ÑÖ¨4_x0012_@N"_x0011_­ñl_x0013_@_x0018_¡ç¹©Áê?ÐpdI¤£Ô?_x0002_i&gt;è_x000B_Z¢¿öå _x0015_ª©_x0010_@°_x0005_sèÝ?qPýy_x0013_@_x0012_Me_x0018__x0012_@ Õ¾_x001F__x0004_@À_x000E_ÂÜKÃè?_x0016_ém¸_x0010_@pæÿa½Øä?4F¼%Ü_x0010_@_x0014_ffÚ¼_x0006_À|¡³_x000F_óP_x0013_@è&gt;¥CÅ^é¿z}Và_x0019_P_x0003_@ sõBtlð?u®_x0005_;´_x0019__x0001_À_x001C_DWrÿØ¿DåNå
@_x0012_­Ëßt_x0010_@_x0010_)#Ì·OÝ¿Ê~á½k_x0008_@8UäÖ5æì¿¸A¸_x001F_Öÿõ?$ñ+_x0007__x000B_¤Õõ?(¬O_x0014_Û
_x0011_@J%EË¢_x0012_@ÖßÞ	ÏW_x0002_@v;=_x0006_W_x0007_@ á%Ç2­_x000F_@ _x001A_Ëm_x0013_ùã¿lÒÖhgè_x0007_@àMVV_x0007_NÏ?ä1¼õÕ_x0001_@t¤!ñ_x0011_@j¹_x000E_W&amp;¤ú¿_x0006_÷½NÝ0_x0016_@_x0008_ÆS_x0006_Ò!_x0005_@|5_x001A_Å%_x0011_@8_x0014_L­ÒÔ_x0002_@H@!ª¿ù? ?nB!ÑÛ¿¶@_x000F_l_x001B_k_x0012_@\àq¥Í_x0002_@_x0008_ÈQ_x0005_=_x000F_ì?_x0014_äG2ÀÍ_x0004_@p!_x000F_ØúcØ?¸`øíi_x0002_@"ù_x0014__x0001__x0012__x0008_@_x0014_E6âºP_x0008_@|1_x0006_âÞö?&gt;_x001B_n)Ûÿ¿$â_x001E_#&lt;Ä_x0003_@îãþ_x0011_@âÇO+Ô_x0011_@nroG5_x0013_@_x0001__x0002_ú_x0019_ö_x001C_Þ_x0014_@¾_x001A_äTn§_x0017_@_x0008__x0014_x#ã¿(p_x001C_Ì_x0007_	@ôo¬_x0006_×_x000F_@l/_x001B_ºê	@Tü_x000B_®Â!	@\Ï_x000B__x0002_@PuZÀÔã?.Ôp»K#_x0013_@´Â^_x0013_}q	@ø_x0003_u1.ô?èÌ*-^}_x000C_@0êw½HTú?â_x0015_¸_x0008__x0007_@ûÓ¨_x0017__x0001_À|0_x001A_mÆÂ_x000C_@àów_x000C_ÖNã?·¨Îl_x000E_@¢êV_x0015_@F)Q\_x0016_@x"*§_x001A_Cî?H ý´bB_x0011_@_x0010_Í¯0Ë/Ö?Èy2q_i
@r­ÁXj±ö¿8²g³Òô_x0008_@øüÝÈñç?VëÙSÕü? wT}ÍÝ¿èÒÕÃ²_x0010__x0004_@P_x000C_©_x0001__x0005_Aá?Ê-[½Ý_x0003_@è3¤²Ì·à¿´_x0001_"ø³w_x0002_@8*,}­¡¿ÌÆ)w*_x0016_@ð±_x0013_·Ý
@°¤ÿ;õþ?ürmwY_x000E_@ÜF_x0008_àÉà_x0002_@øÊ_x0010_¤/Ú_x0014_@_x0004_s_x0019__x001B_Q_x0001_@ÐÖ­Ýñ[ø?§;å¸½_x0016_@¶k&lt;¯_x0015_m_x0001_À_x0014_	_x0003__x001E_k_x000F_@_x0001_µüÑÿy_x0008_@L´û_x0018_U_x0014__x0010_@pÏ&amp;ëßN_x0005_@ÀÁÐnã¸_x0004_@_x0001_hk\_x001D_¨h?ü¡õûþh_x0007_@Ô-ÕêiIø?\ @Hf_x0014_@0ÑcRjæ¿ð´¡á}_x000F_@¬_x001B_ô¢Å_x0012_@"¦_x0015_«Å_x0001_@_x0001_àúµ@Jñ¿!)¼=Oâ¿Þ	Ïª_x0019__x0001_@ê_x001D_
_x0016_¢¾õ¿_x0011__x0016_À_x000B_m¡6_÷¿¤ªKM
@¸îLë÷_x0005_@ÀtÔµ´é?.ë7¸v_x0012_@p_x001F_O_x0013_úì_x0012_@P_x0010__x0016_2å?$¹5_x001E_ïø?XJ\&amp;ü?4ü¿Äñ2FA_x0014_@_x001A_%ã­p_x0003_@_x0011_Y¡wNÍ¿_x0014_yÇ5É_x0016_@æcu¤ä@_x0010_@_x0018_H_x0007_*ù?°C_x000F__x0015_"_x0006_@0	¶P_x0015_ìñ¿(åØÏd8õ?Ùn	êF_x0014_@¬¥îÜ¬_x0001_@Veêxph_x000C_ÀH¡\aCvô? fCñ_x0016_nò¿ì7\ð¿ø¥ú±Sù_x000E_@H"Ò9£½_x0008_@Ð!ÅÀ·Vñ?_x0002_/"äÀ_x0011_@_x0004_)_x0014_X3_x000C_@ð©I ^_x0010_@¸3»4_x0001__x0003_mú?ÄSUäÂ_x0008_@Ö:_x0019_Íe_x0006__x0002_@$\-`m_x0006_@¬(ì¼"ý?ð"3D
xÚ?äX&lt;j²_x0006_@Ä]W«Tö_x000B_@ò6÷Ç#_x000C_À¨Í£TÎ å¿ô8þ_x000B_s_x0011_@h)ºV-
_x000F_@Ø_x001D_"pùd_x0003_@DÊ_x0007_¯Y_x001A_þ?H(J"§Üø?à[ìÈ
@h¼ÒgHæ_x0003_@ì_x0017_m_x000B_Ñ_x000E_@8²´÷Uø?Ü_x000B_¾ÚZü?DÑkïðÁ_x000F_@úås_x001D_jþ¿ît_x0003__x0008__x0019_ë_x0010_@_x001C_?ÓD¶ô¿äíZ}Úõ?ÅqÉß?Ôdõæ¾_x000E_@l_x0007_S
_x001B_T_x000F_ÀeL_x001D_+_x0004_À_x0004_Ä·½Í]ö?_x001E_BüÕ_x0017_÷?LgL_x0003_Ý÷?_x0003__x0005_uÛ9óÂ_x0011_@(àG£3¶ä?d`(_x0005_æô¿`æa_x001B_ô?Z_x0012__x0017_5 ë_x0016_@âÛNJ{	_x0013_@ Âk_x0005_$úü?ÐæAe%(
@ð_x001A__x0003__x000E_Q;_x0007_@_x0003_L;Ä_x001C_·Ú¿ºhHØíý¿°WkU¨_x0003_@êR¤/ _x0005_@`!ß9.Ô¿¦ÁÕRáÖ_x0011_@_x0014_"_x0006_Bú_x0005_@_x0010_nCÎ_x0001_
@_x0003_]íî?ðSh¼ìá¿_x0018_­&lt;_x001D_à?¸u=h÷î?_x0010_EæÄ_x0014_ç¿`Z«°â?`ò
Â_x0008_Ã¿6Æ_x0018_Ê_x0019_yù¿h|RØêZú?Bêt#_x0004__x0001_@ÄÐ_x0007_¤	@»\µë?²_x0002_®³_x0011_@_x0003_¬þ¢Pûñ?(æ¨_x0002__x0007_w_x0005__x0010_@^¾o_x0007_y¼_x0012_@hÕ;9_x0008_@pÏ}tÂû_x0016_@È_x0002_4­|b_x000C_@ÈÂ
Ve_x0017_ò?_x0002_Ô;Á_±ø¿_x0012_Pë¤_x001C__x0004_@¶c{¿_x0018_/ø¿_x0008_Tñ*_x001B__x0003_ÀÎ8_x0015_õ&lt;_x0005_@¬¾é¹ý?c®`õy²?2¹æyVú¿ô²ÎÓ_x0014__x0019_ÿ?Ê½³_x001D_¯$_x0005_@ôõÛ¡_x000C_@_x0010_q¸pL¶î?à%t;êÙ?¥ßÑxÚ¸?¸u¹e_x0005_@@wS^Ò¿d@Ã½ú?83á¯_x0001_U	@4Ü_x001D_&amp;_x001B__x0001_@_x0002_u_x001E_T¦Ï¼?Ä_x0012_#f
_x0014_ô¿hq]_x001A_OËå?ÔÆv²#ä_x0006_@_x0008_uý$m_x0015_@paß*h;_x0010_@Àè?DVë¿_x0005__x0008_@)ÇÃü¸È¿øyõ¤¡xì¿$bàè_x0002_Ó_x0012_@Ø:P¶®Ñî¿ý^ÌÆÅ×?p;Òð7
@÷qéVe_x0013_@shõïv_x0003_ÀØÐä',å¿¬RS;_x0006_@¨óeÕbó?@¬Áü1_x0015_Ò?e_x0002_Ë_x000B_O_x0006_@¨_x0007_§±L
@$öQÓ°ù?èÐ9NÄöú?À'Bn+òß¿RÐÙRºS_x0001_@.ªãëÒíù¿Îæ¼6¡_x0003_@Ôö$üäô?XßQ_x000C__x000F_Kò?0_x0011_Û=¶_x0006_ú?dã}L_x0004_@R_x000B_áöè_x0003_Àà:l_x001C__x001F_j_x0001_@P5uPÁçÖ¿¸X\¢ó§ð?Á©¤xcû?NJÜÃo_x0014_@\v
10_x0004_@(ö_x0002__x0006_ôø_x0004_@ð¥ïð¿ xÆfPÂ?Ä{_x000F__x0014_£_x0005_@àle]4_x000E_@_x0006__x0014_¨® _x0010_@_x0002_ÿ×NQ®¿_x001E_qsÈg	_x0003_@_x0016__x0004_ÿcè¿Àhü4cö°?Z¯_x0005_´ÿ?¢²mO´_x0014_@HþÑ»zm_x0010_@lùF_x001A_3÷_x0010_@ÌÉÄ+ö_x000C_@`_x0005__x001B_±¹Å¿_x0002__x0016_#Ô&amp;ê¿ \êø1qÀ? Y¢àÉîó?¸NÁ5Cè?DÈ_x000B_ûúö?°;_x000E_&lt;õ?èó_x0013_Y¨[_x0011_@Ñ§( Nó?(AÉIî¿¨ç_x0001_\ö_x0013_@xcõË?i_x0005_@0©rÀÿ?_x000B__x0005__x0015_¥_x0001__x0013_@¨ÏU·*ù?_x0002_Ø±ì_x0007_ê?`íÉq_x0018_ø?_x0008__x000F_¨TU[Zåÿ?Ø¡XZû_x0007_@«;ÆQ_x000F_ê_x0006_ÀÐ_x0001_wä|DÛ?H_x0003_ÒßZ_÷?À	éT$_x0014_@Ü_x000C__x0012_mG_x0011_@_x0008_.ñkÔ_x0007_Ö¿pÞ_x0014_Î)ð?ô$Ó®ù_x0008_@ä ÛE_x000E_@jp§¿Ê_x0010_@DÊß:Äe_x0017_@à"èÍ-Ò¿0bDu¤	@àj5×Aý?Àä_x000B__¹¿(epTµô?v£_x0002_¥?W_x0019_@Ü§NQó&amp;_x0015_@¤26WfÀ_x000F_@¨ÃRCÞ_x0004__x0018_@UÞÔ®_x0005_À &gt;pO¶À¿2ÄÃ__x001A_·_x0013_@ 'GF_x000C_
Ø¿,¸_x0008__x0006_ZCþ?Êõ_x0014_=ßr_x0011_@öåÙÝÖ~M@æ_GÖ«N@j|Âq»µN@_x0001__x0002_rcN@O_x0001_:-P_x0003_P@ÛeQ´¡M@"Êýo0?O@É_x0001__x001E_	M@u_x0017__x001C_+MN@ÎÎMmrN@ÙT×ZKO@_x001A_C_x0004_C_x000F_(O@Ñ_x0005_jy{PN@êW	¯¦²O@ON¥­N@!Q¥
¯M@hí_x0004_c½ûM@×.]6M@iyT.ÉN@z_x0010_º_x0018_ºN@u?=íGN@|$`_x001C_bL@ÜøòÉëN@~_x0011_Ë#ðN@¯ñu_x001F_(_x001D_O@.»³xÌM@.¨çO@_x0015__x0002_ÊYaO@gÓÀ.'N@óYC_x0018_NeN@nõ~iíëM@s¬J:*âM@_x0016_ÅÕ{$N@1£èçN@gf _x0019_qN@_x0001__x0007_pgP0gN@sÚ|bcO@&amp;Ï»gñÞN@È®»fê1M@Y_x0012_]¶¦_x0017_M@/_ºÐÀM@¢Ñí½m£N@£êÅ_x0007__x0006_QN@Ø%o,CM@ÛÔI2ô³O@§_x0005__x0017_1â×M@ _x0003_ÉM@î
iä:_x0002_N@ôA_x0012_í_x000B_N@1r&lt;Õ«àM@_x001F__x0006__x0006_UiON@ÿ78àÍO@_x001A_Ó¶a¡ÒO@_x0001__x0006_mÙÊN@±¶Þ¾PØL@¥ÔPáM@_x0008_á_x0005_:â_x0004_M@ü9V~O@ï _x0003_ÝâM@ôð_x001D_B2_x0010_N@Á|ü^N@3)ÑGÕN@âÂ_x0004_§AçL@'_x0016__x001F_w-N@&amp;Úãñ_x0005_ãN@®ÄPuf)N@]cÕ_x0002__x0004_fN@ËpS[äN@_x001E_\Ë½\M@Ñ[ â_x0008_BO@ªÈÚoÑIO@v_x000E__x0004_âýLO@/)Ñ¤°yN@æwÝýÎ/O@6ÜÌÒ%DN@IT5_x001B_ÍM@F=z`&amp;ùO@&gt;q¦_x0003__x000C_O@?)uL_x001C_äL@ò¡ÝCFN@s)$vÕ	O@ÒéICpO@_x000F__x0010_´m+O@³_x000C__x0001_fS¹N@ÇÈVSO@u~mò_x001D__x000C_M@à?Ü§¡ÊM@â®%¯N@Q_x001D_I_x001B_O@hØ_x001D_bÝN@_x001E_Ñþê_x0006_%O@¢¨bp
O@^ó_x0018_&gt;_x000F_8N@@x¬0_x000C__x0001_O@P_x0014_ô
N@|2â ,O@¿_x001A_&lt;çªM@ùÿH|_x0011_ÆO@_x0001__x0005__x0014_ÍØ_x0005__x0008_nO@b=gÑMEM@êéöÐ+M@ÿöGs'O@NÅ~ÛúÃM@Ô¿_x001A_ò²M@_x0015_?/_x0016_¦_x0012_O@F_x0001_åÀ_x0017_°O@
´ÏºïN@dé±ÎN@®_x0014__x0001_Ó_x0012_M@H/f_x001E_Î-N@J$_x0008_O@_x0005__x0002_N@ÉË9ËoM@µÚe¾Ô¶N@@ÚÚÍN@_x001F_4ñ3M@ i6o~ÆM@ lv	EÉN@î?&lt;],N@Õ_x0018__x000F_&lt;Æ5O@Uáy_x0008_ÜMM@	_x001A_ÙyûN@è¶_x0006_}vbM@Ò¦H@(N@o(Çú_x0019_1M@&amp;ÙµD_x0001_ÙN@ù_x0003_St¼¥N@dìÃ4N@_x0004_FmâöM@_x0001_&gt;\_x0001__x0006_înM@©%ç!#M@åFe¬_x001D_­M@¾ _x0015_UN@ë=µì0¥M@kýL^ZGM@é_x001A_JU¨M@¾¾ÿaùM@_x0003_níÀÿM@ËÜÿkN@_x0001_~
¯×N@²_x0006_ÎN@_x0004_/¼_x0005_pçM@¶¥_x0004_O_x0012_L@&gt;Nô_x0001__x000E_O@p_x001F_µ;N@8F¯qü$M@h&gt;ÕÇ_x0015_O@ñ)_x0002_`ÓM@zL._x0011_X&gt;O@rYÿ®jO@A¤*|M@ïÜ^íôWO@Ü3_x000B_K=_x0019_O@ü}§&lt;Ô·M@
1æQ2M@¡ðºjg©M@â_x0002_(?¶L@©þÓÀ_x0015__x0005_N@_x000B_w µ×M@*ÉÖUùbN@&amp;ÿÖPrN@_x0001__x0002_×À¨¨¸_x0016_O@_x001F__x0002_}_x001C__x0002__x0008_N@(=[zÑL@=7_x0016_­L@^±_x0012_çTM@ö¢¡õìM@:8åêülN@!åÎxÙN@_x001D_9»~ÂðM@(¬y;®M@_x0016_°ß95O@_x000C_Qÿm_x0013_N@f+GOæËN@'Îë¯åæN@JUédmM@$-^:M@&lt;ÜAbÝM@5Ü¨GLN@Ý·³_x0012_N@üÓ­ka`N@ßôÒõ}CO@Û=_x001B_Ú_x001A_+N@{w3phM@tcYÂiòM@ÐF_x0013_bIúL@I¢©_x0012_ª&amp;M@FU_x0012_r9xN@B{m$O@ÕrÙò©tO@³ØÀTpN@qàÌÂ2&amp;N@Ï&lt;	Ú_x0004__x0005_û½O@_x0002_=_x0001_x_x000B_6N@¾l¡áWN@èÍëN@DÑÑ_x000B__x0003_àL@g,ö¯wM@;,©Ý ìN@¢:RíÄM@ÔÒ-ãmN@oý8¨N@Ù e;~yO@_x000B__x0007__x0015_0ç¾M@qÉW%*æM@6ó1_x0008_	N@iV6/òO@XD#&amp;4M@ám¾Ü¦N@Îrô4:N@Ð_x0014_áî&gt;O@Æf°Äù_x0002_O@õÇarF_x0003_N@z,3_x0015_N@DÖ|éîM@æ!¿¬¿N@^¡]_x0018_wO@NØï~SO@þ~~âN@×aN@T-W+ÂN@¸¦Ê*=öN@æw'I_x001C_êN@"ôLgO@_x0001__x0003__x000F_ÊÜ_x0001_o1O@%{qé6êO@
)ëÚNO@v­¾!P@G_x0008_´¥^ÑN@¦Û_x0002_$£ÇM@úÒØ,_x0015_ñN@×Xe	N@_x0017_D_x000C_ÂÜO@X_x0002_=¥_x0019_÷N@æv²ÉªN@¨ÌÌuãN@G¨E£kM@4_x0007_Z4ÉüM@= ·å¼N@u;_x001C_åä.O@7Ä@_x001C_	M@ü_x0014_.87O@Ü.d´_x0003_wN@ u«üI©O@;ÏaýY¶M@¾_x0002__x000F_ÿ·þN@äËIkëO@UZ^ñæO@	b_x001B_2Ù_x0019_N@Ç6O@vÑÁæÝ¡N@&lt;RKÁÓN@9_x000C_(V7N@·³ò¦þÖN@8_x0017_{_x000F_º³M@&lt;*q_x0012__x0001__x0002_]N@û@Ä×_x0018_N@Ní¶è§N@o*ûÐãäN@¡_x0018_#h
.M@È_x0017_xhM@*'ÕE¼ÔM@jÉ*ÃXO@j×J¢N@h¾ÈE}N@%_x0018_°@Å2O@Dæ"»T±N@¦¤Îc9O@mÅ¸tN@°_x0005_cÎ_x0005_N@¶¼'_x000E_PÒN@_x0012_â&gt;_x0016_ÞM@^)DÊÊÏM@_x000C_kÞS&lt;¾M@Û¼_x000F_O@Âò_x0012_"	O@ÈºSs?äM@_x0004_9íUO@1 _x000E_3Ñ_x000C_N@r4$Ê¡AN@³0_x0003_}_x0019_ÿL@(vKn»ZN@"B(¿O@èÙ
_x0017_hO@´ý4ÿ¦L@vE_x0017_3ÞøM@ü_x0008_1`½ÜM@_x0003__x0004_(éÄ¹^?M@ãÐu;N@ã_x001C_Rí|M@²×pª=_x0017_N@_x0001__x001D_Ej_x0010_N@cUIüN@/ëpÃOM@w.ÝæòÁM@õ³&amp;__vM@_x0005__x000F_»_x0003_1N@«W%Ë_x0003_½M@vå_x001E_N@%ãö^_x0005_P@°Sz#_x0010_ÛM@_x0002_¡Æ&lt;\N@n Ü#_x001C_M@£A÷_x001D_ß`O@üÏÔ&gt;M@_x0006__x0001__x0014_T_x000B_N@_x001F__x0005_PÀaM@qù_x0017_â¤O@XY_x0012_ò!N@É_x0001_áÇÁN@¼ãd"+M@¼_x0006_X'iN@(kÉnsEN@ì\eUéN@òªDâÅKN@¡¦vUc®L@æôUÖN@W_x0010_½_x0007__x0008_#N@î6¤_x0001__x0003__x0002_TN@@j¥_x0003_P@Î¸9Iï;M@l_x000C__x001D_~xîN@ç_x0016_zlVM@·_x0016__x000B_ªO@^uÀ8øRM@pZØ_x0016_jN@×h _x001A_N@Frâ&gt;¬_x0005_O@Ë_x0011__x001D_o~N@Á"_x001F_F½N@xm¥/í M@&lt;1g_x0012_AIN@Ü'±M@·=þ[@N@e7«&gt;«ðL@\I_x0012__x0003_]²N@¢+¢ð¼_x0010_M@Â-ïá«RN@ØàÝ-DO@ü_x0004_«õP[N@9àwï)O@ãZÇÿOO@öØ	1ÚM@ª_x000F_OÌX_x0006_M@ù_x001F_äM@¼íï_¿¦M@¤4ö9îM@ÿüa©»ÅM@tèªÛIÿN@ÈI¿??/N@_x0001__x0002_¾½fÀvN@Vd,^À³N@òk÷n N@Ú¹_x001A_¯,_x0004_O@:üp_x0019_T_x0010_P@)³¦*N@_x0014_vÄ»¯ N@pà_x0017_¹O@Àx_x0011_Eé_x0013_O@bÑneN@Æì;ý_x001C_N@æ¬_x0013_Y¡FO@È&lt;p_x0002_,{N@=_x0017__x001E_Où_x001C_N@.Þ_x001A_°¤ÙM@§_x000C_ì6 ^N@ÿ
_x001B_N@b¯Æºz_x0019_M@º3YáQÕM@`ÝzZ&lt;O@ _x0001_uö¸©N@¸M7t¡YM@Â7	Qw_x0011_N@Ã¥_x0014__x0019_«O@ÔÛÒ¾m|N@82Çë_x0018_N@;9µÙ_x0006_N@a_x001C_7N@ÖïßÔ_x000C_øM@_x0018_øÍ3YN@a/=BaúM@â3_x0002__x0005__x0006_&lt;VN@_x0006__x0015__x001A_ÏiM@ÕàCÀ£sM@.Ìe+õM@L×__x0011_O@Èr@}ÝiO@u_x0001_ y-O@üï&lt;¼_x001D_±N@'AÑ$_x0018_ñM@_x001A__x0004_o+]O@sWÅ_x0007_qgM@=ì-_x000B_ºO@f*-_x0005__x0002_O@Z\_x000E__àN@x_x0013_tHZM@Õ¤é_x0013__x001C_dM@&amp;N$ ¾N@_x001D__x001B_ðýí_M@«.&lt;À!O@ÎôøFÇM@§³ÿx=N@_x0003_¯@k_x001C_JN@ð_x000C_IM@É_x0002_4åæÇN@¦ð_x001A_&gt;_x000C_ºM@N-®_x0001_V_x0001_N@_x0010_=Ø»ÎM@%h} L¦O@ËÙÆqM@_x001A_K3|£^N@ºÌµÂ»\N@ðì_x001E_GÆðO@_x0001__x0003_#±Õ2N@¤¸÷³e3N@vo_x000E_·-N@ÆL_x0016__x0007__x000F_ O@_x001D_sö\_x0004__x001F_N@Z_x0003_\M@«¥wBdõN@øæfÁGYN@£7HÀ^O@_x000E_ÍÑø N@¥¥ÌNùKM@ÆJÄQ'#O@_x0002_µ~H»N@Rü¨ùN@_x001C_H`Õ`N@óËpI@»M@Û(»räZO@&amp;Ëa¯ÎN@Ä_x001C_g)_x001D_~L@ôãm!·N@ê0e)_x0003_M@x_x0016_òµqN@[U92ì£M@p/_x001A_ë:O@ÆÐoy,rO@gÆ¢®pÑM@ÙE¶¡_x0007__x0016_N@Ý2Xx_x0007_ëM@X_x000E_wËÚO@~Ê&lt;ÛÛO@Ã·äh_x0008_íL@_x0006__x0018_B9_x0001__x0002_¶M@X_x001F_¨¤ ÙL@ÈãT;µóM@!pG_x0018_ÈL@Vnnç_x0003_tN@T?è_x001A_BXN@À0$X¡O@Ã]JhùxM@Gò_x0019_Q0N@_x0013_ZgDµM@QvkoN@»_x0001_þ­N@B_x001C_s$_x001C_ÆN@K®Z_x0018__x0018_O@Xù_b&gt;N@Ã'ýóN@}f´É=­M@_x0003_óìFÅN@IÞ_x0008_ÿûO@¸&gt;?_ÏN@Qyj_x0012_!óL@Ó±Äg_x001E_O@Ê{ÞUO@9_x0018_Òñ6hN@Ô_x0010_2GO@x_x0006_©ü§ÚN@_x0006__x0019_Y_x0016_þL@_x0014_«_x0008__x0010_sàO@´_x000E_òN@K_x0017_©ËCN@ï»_x0010_åM@_x0014_ó½NXÃN@_x0002__x0007_Ã_x000B__x0006_&gt;¨ÃL@_x0018_Í­¶ÈO@_x000C_¦¦:þM@öà_x0008_ÏhÏO@×é;%ÐøN@_x001B_Ñ=àÃÉM@01ú½ÿdO@:ÛÊRvÀO@Ðä"_x001C_?N@a*_x0005_¥N@ÎõN_x0013_&lt;O@ò|Ûs3CN@Á_x0018_¢N@ùcx µsO@9s_x0002_bèM@êñgtà?M@`_x000C_ã~wÜN@6É°8|O@_x0008__x0015_9Ê,RO@æ¸|OéM@{S"²èN@ØÉ¤Of»O@ÛßÔk¡ÀL@Ëp-ÐãàN@¸ùkåO_x0018_@l|®yb_x0002_@³uóß_x0014__x0001_@
óRpb_x0017_@ÚÙ{Èqó?ßÌ_x0004_¢ï_x0011_@þÓ­ü_x000F_@ÔmË_x0003__x0003__x000E_tõ_x0001_@z6EÏý_x000B_@´ÛnÌòJ_x0008_@:x 2z_x0007__x0006_@¼Hÿ&gt;c_x0015_@FS¸À"î
@nör(]_x0008_@ê´E_x001B__x0014_?_x0015_@(f°uTm_x0005_@_x0002__x0004_ÝïO_x000C_@IeIÈN_x0003_@_x001E_ZMØ_x0012_z_x0008_@9ÚÈ»Ùz_x0014_@\®ËÞìÆ_x0013_@ÌÎ)_x001B_
_x000E_@vgÂDÙ_x0007_@&lt;Rú_x000C_4t_x0001_@¦_x0006_éÞ±n_x0013_@t½º	&gt;R_x0005_@3d¯_x000B_r_x0010_@_x001A_;uõ_x000C_@~Húc_x0016_@B6_x0015_¥¢_x0018_@5%_x0013_Yhz_x0015_@îP|^_x001F__x000E_@D
kê_x0015_ë_x0017_@¸©o_x0008_ð_x000B_@DéZáÊ_x0017_ö?Â_x0014__x000C_Y5_x0013_@&gt;_x000B_£­
k_x001B_@Ì©Ç×é_x0010_@j9¡;°üÿ?_x0002__x000B_´4_x0017_u/_x000F_@-ç_x0006_V÷_x001A_@N_x0001_dÂÆX_x0015_@@õ_x0018_àNK_x000B_@Nypd_x0004_@g@,_x001B_¥ø_x0012_@ñ_x0016_õ÷_x0010_@Nöoé_x0012_Áô?\_x001E__x0012_X*_x0004_@/ëómW_x0014_@&gt;&amp;w_x0006_[r_x0016_@ºIao±Å_x0011_@(6	Ã_x001E__x0014_@§KÆ_x0003__x0015_@6k² ½_x0019_@Ì®_x001F__x0002_`
@îUç"¤ù_x000B_@æV_x0019_`_x0015_@"ù«Ã:_x001A_@w\Å¦_x0016_@þ_x0004__x0014_&gt;ä_x000F_@\!._x0003_³_x001B_@*ÚðßØÁ_x0016_@r_x001C__x001E__x0007__x0005_Î_x0012_@ÊÌ¹íú_x0018_@äv«_x0008_@¾&gt;_x001D__x001A_@Só¶çg_x0016_@%ÏÈ¸_x0018_@þ_x0001_"±!_x0013_@Ø_x0011_3Õ4_x0016_@£_x0004_)½_x0002__x0004_Æ_x0003__x0014_@hõ_x0011_Ë®r_x0017_@=Gh_x000E__x0016__x0011_@ÿàâÙNT_x0010_@ö¯ð2má_x0014_@!È_x001C_qD9_x0015_@gbÈb¤G_x0015_@öE¤_x0017_@_x0013_D¾"Ë_x0019_@Z©UeªÚ_x000B_@n¬É¨j_x0001_@_x000C_a«¶ó_x001C_@¸NH B_x0019__x000E_@_x001D_×µ·î!_x0012_@¿¥¡gg_x0018_@_x0006_1_x0002__x001E_a__x0014_@_x0019_Vï_x0011_@&amp;æm_x0010__x000C_@Q_x0010_'´E_x0010_@xg}_x0018_@ºk!¹¸&gt;_x0016_@_x0005_Fo_x001C_Ý_x0011_@·°_x000F_»_x0012_@_x0018_ý_x0018_z.Î?^çÒVKh_x001D_@w_x0006_4¥Gì_x0018_@ìw_x0007_S"_x000E__x0017_@zûj;_x0015_@|j8ñ_x000E_@ÔÅd|	@­
µ_x0013_pq_x0019_@_x001C__x001D_[¾o_x0010__x0019_@	_x000B__x001E_&lt;oBp_x0014_@¾¿¨í¡ö_x0016_@;_x0001_mý_x0018_?_x0013_@¥£_x0005_|¨ë_x0019_@nõ«O/_x0013_@@_x0015_öT_x001D_§?_x0004__x0011_ýË_x000F_@a_x0002_åÖ8_x0010_@¾S_x001F_ôµ¸_x0006_@D¾_x000C_ #ý?yt_x001C__x0012_@"¿}Õûd_x0007_@ðÚl¨Á_x000F_@ªrOjû?"_x0008_í³_x0011_@Ð÷_x0019_	£Û_x001B_@Èï¿Ùò_x0015_@ÜnBTá_x001B_Ô¿xB_x000B_å_x001D_Ð_x0016_@_x0011_8áÎ!V_x0016_@ú|.nz¸_x0007_@_x000B_áS:b-_x0016_@b]óÊ_x0014_@ÌVE©_x0010__x000F_@nq_x000E_R¶¶_x001C_@_x0002_92e«ÿ_x0003_@8èªåû?g§Hk±_x0018_@ó_x0019_ØÁâ _x0011_@yj{_x000C_â_x000C_@ÆùÄ_x000F_@	eÙê_x0005__x0016_ÉÄù?ùèÌV_x0003_@TÇ´_x0016_j_x0001__x0010_@§Iëé_x0011_@DÏPa0 ò?ù2"Sÿx_x0013_@qXã__x0010_@_x001A_Xm0"_x0006_@ª°9ª_#_x001B_@ µ_x0017__x0002_*§_x0006_@Z]ÂÈ°ø?HZ.Ï¤_x001C_@%ÂÓºà_x0008__x0014_@´_x0011_¸_x000C_øú_x0013_@PnnT«_x000E_@¥+Íx_x0005_4_x0012_@_x0003_(_x0012_¶)Æ_x0014_@^!h[¹_x000F_@\J%í~_x0012_@_x0013_'è_x0015_@\wn«c&gt;ê?&gt;Ã6S©x_x0016_@ñ_x0012_+Rp_x0018_@BU¤Í_x0018_@Ðº
_x0008_Úøñ?&amp;_x000B__x0016_*?_x0014_@_x0002_!uÒo_x0007_	@á¶_x0004_º:_x0012_@_x0008_
	@#äæ;÷_x0017_@Ö»u¤7_x0007_@ø}äD½_x000B_@_x0001__x0005_EÐôQ'h_x0014_@pi3¾_x0004_@^ß¸R&gt;_x000C_@@_x0007_á¾E_x0010_@¦:F_
@_x000E_°ëtzü?â$Ë»ó?NÁüÉx_x001D__x0008_@DrrÎ£¡_x0013_@ð«¥u%._x0015_@ÊêG¿Â_x0019_ù?n*Ë¿8_x001A_@°Q_x001B_(y_x0014_@_x001F_u_x001C__x0002_@ÀÝ+ejì?P6n:Vã_x0012_@_x000C_B_x001B_bá_x0008_@ ­[GGÂ_x0015_@ø,(¹"ä?µ_x000E_¤
@zOÂ_x0013_@_x001F__x0001_túZ_x0016_@0ôo6_x0014_@\j°÷ëÌ÷?4P¨¡_x001E_,_x0014_@}@³ð_x0016__x0019_@+_x0003__x0004_Æ£a_x0015_@_x0003_¢"Ùá°_x0010_@_x000B_ZkÍ_x0007_O_x0012_@,#ù¤èv_x001C_@RHòrá8_x0006_@õChõ_x0001__x0006_Ä-_x0010_@Ï_x0003_·s¨Ô_x0014_@ÊãÞWª_x000C_@Si'B_x0004_~_x0011_@_x0002_jÛU_x0013_Õ_x0011_@.°e_x000E_¸_x000B_÷?_x0008_Õ·Öî_x0007_@«Yw_x0010__x0013_@%_x0014_£lÇ_x0015_@°±s_x001E_µ[ß?3L_x0005_Å¢_x0014_@â±´%y_x0005__x0011_@_x0001_Ï_x0014_ò©Ý_x001A_@@ùé_x0017_`j_x0012_@ô0ÔMÆó_x0010_@_x0013_°$µID_x0012_@&gt;E_x0012_ãL2	@|ÞÒó_x0019_¿
@_x0002_wD_x0002_J_x000E__x0013_@vµ2|_x0007_@´íÛm¼_x0013_@§_x0004_«_x001D__x0004__x0018_@/_x0008_×¥_x001D__x0019_@É&amp;O9_x0016_@:ÕÔº	ô_x001B_@Ê@ åV¯_x000B_@_x0014_õ ~Ë_x0014_@Û&lt;oêE±_x0011_@Úþ0luG_x0017_@èà_x0002_Ù³_x0015_@º_x0012_~²ÿ	_x001A_@òíÕuà2_x0011_@_x0004__x0008_$WèÀ	@p_x0016_¬ñÞø_x0006_@&lt;`_x000B_«c_x0005__x0001_@¾(_x0008__x000C_@_x001A_"Â_x0006__x0013__x000E_@²iB7`é_x0005_@bì)_x0014_g_x000C_@ðÕÐ_x001E__x0014_H_x0018_@A§¢Õ_x0011__x0016_@ÎÉº0:_x001F_
@6ÃQdÝD_x000E_@¼_x0014_K_x0012_ª_x0004_
@dT¥îÕ	@®Ýé?Ø_x0012_@v®\ª_x0008_¾_x0017_@_x0019_&amp;ÿ_x0002__x0013_@òÝxÏ_x0016__x0007__x0016_@~ï3èÑ_x001A_@ün_x0002_nÕ_x0013_@J_x001C__x001E_äa[_x001A_@\¿Í_x0007__x001B_N_x0011_@_x0010_DIy`ñ	@|Qõ½2_x001A__x0005_@_x001E_ÝµtÙx_x0006_@{_x0007__x0012_µ_x0014_@_x0003_î°à_x0005_ö_x0014_@"cÕ¨íj_x0019_@_x0011_²_x0002_Ýë_x0015_@+D»¬ð_x0018_@Ôã_x0011_³Ë¬_x0016_@ØÅÇÓ½¯_x0017_@½¯_x0004__x000E_îÑ_x0013_@ª_x001F_ß-ïü?Ä±#3_x000C_@&amp;ù-Ó_x001E__x0018_@9_x0017_b_x0001_)._x0004_@jJ_x0011_ÿ?£ÅÓ®óN_x0019_@ÃÕwB\ì_x0012_@:¬ð_x0003_¨._x0005_@¹½@¶
%_x0017_@À=Y|&gt;_x0017_@~_x0003_Mu_x001B_@_x0010_u_x0012_Ý{L_x001A_@o¿·ö¶[_x0002_@ð¨ÀÔÌ&gt;_x000F_@îf_x0008_4^_x0019_@M_x0007_9à^¨_x0013_@]_x0005_JÁ_x001B__x0015_@_x0016_An8^¯	@Îõ T©&amp;_x0018_@ØpñiB_x0003_@_x0001__x0010__x001E_F*_x0011_@_x0008__x0007_Ç_x000E_{_x001A_@¸Òÿ£«þ?X_x0019_34^Ç_x0012_@($G6üÙ_x0015_@5Ì;¹Þ_x0012_@_x000C_©VæÃ_x0014__x001B_@ú_x0006_VØO_x0017_@Ä&lt;_x001A__x0018__x0015_@_x000E_íc¢È_x001A_@Ó_x001F_ÿ¸Ö_x000B__x0012_@_x0004_	_x0002_¸ôÀZ¶_x0010_@MP£_x0012_Ã_x001C__x0017_@&amp;_x0015_Ç³_x0005_@8_x001B_vú%ÿ?¢Ýâ-`_x0017_@_x0010__x0001_y_x001A_ã_x0016_@uËpö'_x0012_@³Åc_x0010_@fçSÞð
_x0010_@ 4T¡_x0007_ºÝ?h`¼²î;_x0019_@ )Èk_x0012_@( _x0006_N_x0011_f_x0010_@©Çïæ_x001C_¿_x0011_@"_x0007_ÖP×£_x0014_@2ÄÄ§_x0014_@|¼ÊãE«_x0011_@¿áÙãµ²_x0017_@^@ígQE_x000B_@ÍÝÒpÑX_x0001_@_x0002_2T_x0003_èw
@ìúf_x001D_D_x0007_@Nó¸±Ù_x0007_@XKüù_x0002_@&gt;#sÊU*_x0014_@Ö©L¼Í_x000E_@«_x0001_ø=_x0018_@ð_x0015_L¿_x0017_$_x001C_@h_x0010_»_x0008_@ãÃV¾F_x0016_@dÕ2\_x0012_@ñÓ»_x0002__x0005_,_x0012_@¹ê¤!%_x0013_@TÝÖ§f¤_x001A_@0¦&amp;_x0002_Öö?'1µÇV_x0011_@¶_x000F_¢uY[_x0004_@&gt;VÙµÿ]_x0012_@=~Ýj©_x0012_@UF9_x0011__x0014_@&amp;_x0004_¶´¨_x0012__x001A_@\WÇk§_x0017_@ÀjpÃ+4_x000B_@µ´_x0012__x0007__á_x0019_@.Ò"¿p_x000F_@T:_x0003__x0016_½_x0012_@§j©a_x0007_w_x0012_@ù_N=`+_x0019_@^ð°v_x0014_@Ì)_x0012_Íã?_x0014_DÚ_x0010_Lð?hV_x0019_)D	@£45 ÿ·_x0001_@D.?åÌ_x0011_@_x0017_A_x0005_x¬_x0015_@¡Ã~i?_x0016_@:,¯Ìî_x0005_@&amp;_x0005_7x~_x0018_@ á­Æ_x0003_A_x0011_@.ÿ_x0011_5_x001C__x0011_ñ?JøpÄ'þ?¦_cP_x001B_ë_x0014_@Pæe1â_x000C_@_x0001__x0008_~u^¡ÈÙ
@jG`~_x0003__x000F_@ÝL¨üZô_x0017_@ªl¡¿}_x001B_@(ï2g_x0006_@&lt;-î,ëö_x0016_@_x000E_:_x0010_@_x0012_ryj¡__x0013_@jUZqV_x0018_@COLtË_x0011_@ht"tXî?ZZÁÇ¼õ?®ÔÃ a¡_x0004_@EÐ Vã_x0013_@²_@sû2_x001C_@4/løL_x0013_@¤Xû_x0004_þ]_x000E_@@a¦Ã_x000E_'_x0017_@_x0001_FFô4
@¤60£éÖì?_x0003_(\¥_x001D__x0016_@_x0008_F_x0005_é±_x0005__x0017_@y_x0011_Õ_x0015_ì_x0013_@_x0016_¤i"æÇ_x0010_@Ç_x0010_[_x001C_q_x0002_@ÚÃå_x000E_ý_x0011_@oêY_x0007_W_x0002__x0016_@_x0006_ÕÕ:_x0016_Ï_x0002_@õ»Xa]	_x0018_@8C×+ÎN_x001C_@¾Ù1u_x0002__x000B_@&lt;&amp;³_x0001__x0008_Ý#_x0015_@4ïþ_x0001_z_x000E_@ò´mþ)7_x0011_@N_x0011_£`ÎÊ_x001A_@º24ÝÕ_x0008_@4^[_x0005_«O_x0010_@4*=º_x0008__x0007_@M7ý/_x0019_@ÿè¦&gt;J_x0014_@ÌüDkâ_x0018_@_x000E_ýqlæª_x0019_@Ks%_x001C_+_x0002_@,2Dþ_x0004_Ë_x0018_@`Æ?3P¡×?£fïã{_x0017_@Þxâ_x0019_@ÃfY`_x0007__x0013_@7n9wB±_x0012_@_x0004__Ñ_x0017_@Sh_x001D__x001A_4_x0003_@èG¾ñçÄ¿ñ_x0006_L5Y_x0015_@@ªj­_x0019_Â_x0005_@_x000C__x0011_IðtÒ_x0016_@N~Û_x0005_@OkZ_x0008_/_x0010__x0018_@M8ÓH2æ_x0016_@HÒÅ_x0017__x0013_&lt;_x001B_@X"6çLU	@âH|)^_x0011_@ »öQ~ô?rSm0|ü_x0011_@_x0005__x000C_¢æì/_x001A_@j_x000B_"-_x0011__x0013_@Úÿ×n¯I_x0019_@
½_x0007_[_x000F_@µaMh_x0011_@_x0018_L(ýP_x0013_	@_x0012_¼®QZ_x0019_@GÀ®L_x0010_@_x0008_Ô¯O¨Äý?] ¾2~S_x0013_@_x0017__x0003_O¼½_x0016_@«ÐEB_x000B__x0011_@tÀOê_x0003__x0010_û?£YD_x001C__x0016_@ä\©¤·Rç?ÐS¾Ó.x_x0016_@pæÒ}½Ð_x0004_@JÄBä¢_x0015_@ø_x001A_\°W_x000C_@&lt;ó¸¬²_x001A_@2g@Ø$Ø_x0010_@âÇ¾ü_x0019_1_x000E_@Ø_x0014_·'Ç_x0017_@L^H*Ô_x0015_@¶¬Ú%c_x0008_@Î_x0002_ôöÛ_x0017_@"_x0001_CUÑ_x0010_@,¨¦_x001D_8æ_x0006_@ûª¥î©Ã_x0010_@QHcwîï_x0013_@oÄcn¹£_x0017_@J_x000F_÷_x0011__x0001__x0006_¼Ý_x000E_@&gt;5ë°"	_x0008_@&amp;âx1 µ_x0006_@ .bqoú_x000F_@LùT(ÿ_x001A__x0018_@^_x0004_ÇÚ2¨_x001B_@d'®6©_x0003_@4ñ_x001A_¥fþ?_x0007__x0011_¤Îr_x0011_@tÖ¥Åg_x0015_@Ô	Ì"Jú?_x0001__x001C_ÃÊO_x001F__x000B_@n_x001B_
C°_x0015__x0010_@Z&amp;9_x001D_Ó¹_x0019_@_x001C_Î_x001F__x0016_Z_x0005__x001B_@tDßcÍ_x001B_@Jë_x0012_çeI_x001B_@~sî_x000E_4_x0018_@p_x001D_îP_x0006__x0018__x0003_@À0_x0017_Z{Ð_x0001_@S4Qs_x0015_@ôÈX°×Y_x000B_@_x001A_[]_x0014_ª¥_x000E_@3R·_x001A_e!_x0016_@Æ_x001C_ÿ@Kø?&amp;àÀÄüÑ
@¡Wº"¡_x0002_@XnùG²Ð_x0003_@ÐI
h]î_x0003_@-²Ö	}_x000B_@0_x0001_¥©N
@_x0017_:æ+'_x0010_@_x0001__x0003_Ýq_x0002_V_x0007__x0012_@(£@®Ô_x000C_@ÖW}_x001E_»þù?¥[©_x001E_b_x0013_@Ò(9ë_x0017_@Ý¢öµ_x0013_@ðÿ	_x001D_õ+_x0001_@Nª7Å_x0012_¾_x0014_@õÝ¦þ)_x0013_@m¦1ö|ý_x0014_@r,]H_x0001__x0010_@7.¦·7_x0017_@_x0014_8j£_x0003_@S'_x0006_m_x000E_@t*1ülú_x0019_@8ù¦Û_x000C_b_x0003_@cPýEV_x0003__x0015_@Î½÷KÒç_x0004_@~_x0011__x0005_¬æ_x0012_@´æs&lt;a_x001A_@àN_x0007_]}UU@oþo_x0008_lU@W)yPU@òÃ®_x0007_¼U@P+¢7½¤U@,.¯öKU@ú/hÂuU@3tEa§U@]G_x0001_éE_x0015_U@Ú³_x001A_ø1³U@eOï_x001C_ÈU@¼ù_x0004_P_x0001__x0002_¦U@p°fU@¥_x000C_u\íU@~L|ÈU@¤/Å®]U@´*F&amp;U@	~ã&lt;bU@ùö_x000F_éU@^ÂÏýqU@«òôÂU@*1706U@h¢;PU@Ü$_x001A_SU@í^äÙ¢3U@Jô÷Æ³ÑU@ßten­´U@j(¡±GGU@?ó×U@Jv\U@õù&amp;Ï¸U@Ô6¯ü_x001B_aU@]¶ _x000F_BñU@s»_x0015_IüqU@Ø%(¨­U@ W«Ñ´ýU@ñk0ÌU@¶kßW³U@à._x0015_ã|U@Bm3sôU@îÔ ÛU@yº\hU@_x0017_ë6ËóU@_x0001__x0002_-¬4À U@sÌ="YU@J·vqPU@÷ÉoúñU@Lx¸_U@,¸4_x0001_ÑU@¦¯_x001E__x0005__x0004_NU@Vé©U@8_x0010__x0005_öU@ã~ÆKU@9tû_x001E_U@C;÷þsU@
9ã,ÈU@W_x0017_º5kkU@£¢ ;«U@ÈØÎÍU@ºÛê5U@LùØ¦WU@YR?U@&gt;¹_x0006_$U@¼2m_x000B_ÄU@ck8RU@_x0010_çøØU@Õî.QVU@_x0015_gs§_x000B_U@1d¿£U@ñ¿û_x001E_V@{I#ÅU@4_x0017__x0013_zíU@cô¨àU@wÀ_x000F__x0019_U@E i_x0002__x0003_&gt;ÅU@7v_x001D_hçU@*ª#úÇ¡U@Æyù-¿ÇU@n©íã
´U@³äÜ\»ÓU@×jàÜÉÉU@ª§ö¾WU@´ö7ÎU@ëi}ëö¨U@MDÔ_x0001_&gt;bU@ÑÎÙâ_x001E_U@ZÞ¨¢U@_x0002_ê°ºÃU@¤Ba¿|ÖU@¦È¨U@P\6ÐÄU@¨_x000E_ílU@¡+-¡_x000B_qU@_x0019_ÆC­«çU@%íä_x000B__x0016_ËU@_x001C_8¡U@»ð&amp;ê_x0008_ÀU@,³|U@çò×NoÏU@éB¿]ËU@È_x0002_`Ì~U@_x0002_æ_x0005__x000E_vU@÷Þ´à_x0017_áU@£ä_x001A_½U@@_x001A_/AZU@ &lt;iÑ_x0004_yU@_x0001__x0003_QàUõZU@=3_x0004_ÆcU@u_x0002_A_x0004_hU@ó ÞU@~Qê¼U@úþR_Ü÷U@¾_x0015_uI¤U@]&gt;9kõU@ O`U@*³!.IÔU@äý	0qÄU@Æ{%eùU@*îtl½U@ÙoÔ´7U@ïÏ¬ñ%¡U@g_x0002_¨$_x001E_U@_x000C_í½Vk0U@_x0001_Æëa:ÚU@_x0016_¨jU@ã_x0013_h¼ÇkU@§äú~Ò«U@_x0002_;_x0008_B_x0005_ÖU@þ¶!$PgU@M_x001C_ù²»U@5^iãñEU@ä,¥mU@_x0018_¯n"U@æÉù¦»°U@b2cØËU@"_x0014_ãàhU@3_x001D_c=_x0013_ûU@3¼%_x0001__x0005__x0011_ÙU@àQ9dU@«_x0013__x000C_ÉÜeU@_x0018_aè{××U@¥YmU@ïAÌqU@SfX_x0005_¢U@,#Kfí·U@iæ,$^U@Ý0é6É^U@÷Cô_x001B_M_x0005_V@úðÓöX­U@_x001C__x0019__x0004_Ó_x0001_²U@¦òz]_x0015_wU@_x0003_0×÷1U@Èêºe^U@A16_x0010_²`U@2/gU@÷È_x0011_¸+U@WjZR2U@]aKkU@_x0002_×ç¬ÆU@Õç»U@K¶²J,¢U@í­OÁ@U@cð·ÿU@Ï0=ñiU@Í,s_x0015_ÍU@°LmJU@_x001E_¬æVÌU@_x0006_9Ml_x000C_~U@¬ã_x000C_ðj¥U@_x0001__x0003_&gt;:B{U@ÕÕ¤Ô@¸U@_x000B_2ÊDU@ÄXà£U@pÿÉU@Fµ!fà}U@8	PÏU@Ìä
3[«U@ëöõU@_x0013_bþ´cU@Ôqúß¶U@º_x000E_ÂònTU@G#óâ)U@?£fTºU@q®.¬XsU@¶I¿_x0013_£U@ó:ÆK§QU@lç4gØU@ïÀ_x0012_¯üSU@º_x0001_èûU@p&amp;_x001D_l_x0018_÷U@Åü+ÂqU@_x001C_ÉzJÜU@÷oz²ÔU@nI»EU@_x001C_3
¥CU@¿Kã³¤nU@_x0008_Ðîî~U@ÉQiÀÊU@ì¹ô®_x0002_§U@_x000E_ßÓ_x0003__x0008_°U@wMÌ%_x0002__x0006_Ã:U@;£_x000F__x0013_úêU@ &lt;èPoU@¥e6bxU@ =¤n_x0008_ºU@ãå4_x0001_9_x0008_V@8êÊÒúÚU@òôD_x001C_BÆU@°_x001D_t 5XU@gëüqzU@×_x000F_âx¶U@_x0006_Ò_x000B_§U@ë_x001A_E_x0003_ aU@²K.«°U@_x0010_+Ñí"¾U@_x0014_§ÂÏõÄU@`õ«vÙ¾U@_x0015_²_x0005_}áU@Ï_x0005_â!_x0008_:U@f_x0005_1XxU@'Ï Ô¯U@	_x001E_H=U@¼_x0010_óXÞU@MA÷-_x0001_kU@È_x0002__x0002_Ìc®U@+!&amp;÷¤ U@[m¹ïÕDU@ò26%_x0011_U@çuÛ4¿U@_x0004_ÂXEU@&lt;vt5HU@¥¾aÉ¯U@_x0001__x0002_`ê_x0016_öÁfU@è5ÿøU@°TM»@nU@üXolU@_x0018_b½O_x0017_½U@xÜúl U@PðO )]U@0LÇÑeU@ð_x001C_Ëìã_x0015_V@l­!(rxU@@_x0016_Z_x0010_¯U@êCÈ_x000C_ÐU@R_x001C_28ÜU@_x001A_âÔ¨#&lt;U@A_x001D_êâµ|U@YÅ¸&gt;;U@0ÃË)XpU@8ÛJ_x0010_­æU@_x0011_b1_x001C_¬U@KF[ß¾&gt;U@F¦×¸#U@wvÛÔËÎU@È_x0005_xóv×U@§èÿÿ1U@­CP×KÝU@Ó	Ü_x0016_V@¿_x0015_f!µU@VÌÓ{U@Û²ÕSþ­U@^p'mBU@¥ïtmU@Á9ÎÉ_x0003__x0004_c_x0008_V@û º,~£U@&lt;~_x001C_ðißU@ùhú4øBU@eÉ_x0011_¯sU@°ù_x0016_¦nU@Ì°[tÁU@_x0001_¿UU@2üÏë«ÕU@üº7_x001F_àJU@µÖ{BÊU@E_x000E_vLU@X5:_x0010__x0005_U@éu¢÷4U@¸cÝ&amp;¨U@
!=_x0012_FÍU@üùu¨Ï&amp;U@0²¨[&gt;U@[3}"U@Py¬¦U@_x0005_Y?¯U@úðfÖ_U@_x000B_©M_x001F_kóU@÷öØüµU@zÍÙâºbU@_x0002_$ààU@ýsAÛªU@÷òÿÓ&amp;êU@_x0019_50ê_x0019_ÓU@LÄ¤_x0017_«-U@þ:®I\U@ò1_x0012_½_x0018_vU@_x0001__x0004_4ÛV`à´U@ý{5ÜU@_x0001_ëy'U@_x000C_VòZ_U@ñ,FS8U@a$ëö"¥U@ýte½ÎRU@ÛÉÑZKU@6_x0011_^[U@
rAºU@J_x0019__x0006_KU@ÚÙbeªU@Î½_x0016_#U¶U@»@xl_x001F_uU@3e_x0016_GÏòU@.¶%­;jU@ÞÔèS£èU@\»¯©cU@Hçg^·U@sÈä%_x0002_U@_x001E_O_x0003_ý_x0014_MU@_x0013__x0010_3ó@U@»¯7ëøMU@Ç¯Þ,Î7U@æ_x000F_WU@ÍN	_x001D_úÒU@Ë_x0008_a%ìU@÷Â_x0016_ÂU@+Á%&amp;eU@k_x001F__x0014_5¡U@¢~$1¼U@Pjk_x0006__x0007_¹GU@ùKT_x0019_1U@¨Û_x0011_2ÂU@Kl_x0017_¶4âU@y©±_x0003_ÏU@_x0006_÷ª]zU@ðoSµU@)T_x0002__x0012_³ÙU@_x001B_3Lh¬U@Æ_x0003_§¾vU@5°,.v»U@æV$ñðzU@¨xèNÐtU@_x0001__x0004_ýwiU@©_x001C_¶ãU@Þ£¸xG~U@rÊÈÊäU@ùG¾_x0001_¹U@5;Ðe[nU@bï_x001B_s'U@
_x001A_wü_x0006_U@(_x0008_¤Ö¾U@×xâlÔ_x0006_V@É7Ê2iæU@½fx²U@ùUñà U@_x0005__x0008_#¹U@tát÷ÔU@:ðS¹··U@f_x001F_0³ýlU@A5_x0016_á9¨U@Î£m_x0013_U@_x0003__x0005_}³Þx´åU@ãË7àU@_x000F_ú_x0016_HÃU@¥òéY«§U@Ñ_x0002_7AU@ÇÌß©dU@êô¦&amp;ÒãU@Æ¡$ûU@Òµ&lt;¶øU@M`¬±d¿U@ÂOt__x0012_QU@Âáwó±wU@_x000F_óÛþÒU@gâr5®U@0Ð¬Õ5U@6eÄ_x0010_²ùU@òl_x001A_ò	xU@(së«}U@@_x0005_­öðüU@_x0008_ñy\tU@À_x000F__x0008_ñ_x001F_ªU@³n_x0014_éU@_x0006_Î:°FU@Ç'@-(»U@_x0007_cq2_x0001_U@øU´õ¦ÝU@_x0004_udA§¤U@¨íl2òIU@_x001F__x0003_½L)U@_x0014_½QKWyU@Ê7ûb¹U@_x001C_~õW_x0001__x0002_×_x000E_V@|M(	ÄëU@ÃÍY_x0005_gU@})_x000F_U@Ý²*ÜU@Ú-øÎU@g_x0011_©J_x0010_íU@æ_x0007_uÓ»ªU@fQÔ wuU@EË1ÀU@SO
A!\U@ù®+«îU@@c_x001C_'éÀU@3RñÆU@5#_x0007_YÿU@½À_x000C_NÞU@`ÿWÄ¥U@ç/dÙûU@u+xuU@R­_x0018_µpU@õÃ_x0012_ÔáÞU@îX²Õ_x000B_V@ª¢	HåU@÷òòÿaU@þ_x0014__x0007__x000C_J©U@'öÔrU@q¼8PðU@¼_x0014__x0014_àU@_x000B_N_x0015_¢zU@e_x0010_ÓañU@Võ¦bâÑU@óh)#¿ÁU@_x0007_
¨!ü~ûU@9Óà_x000C__x0005_¯U@f©ðEÏU@(Ü`CpvU@çñ{yU@o9_x000F_{ U@W_x0013__x001F_Õ£¨U@¸b&gt;pQYU@LØ¾Â~U@_x0011_'/;(fU@ß½Í_x0012_UU@C°__x001F__x0006_V@/Ü®_x0019_U@Æ¡X_x0010_[U@Ý_x0002_í/_x001C_dU@WDÅÔuU@_x0015_îe£«U@_x001B_¦]m}.U@_x0003__x001F_éQoU@®ò_x001D_1ÉU@Ä£Ýhg±U@_x0004_³.SÇ³U@&amp;A¼À_x0002_iU@~Õô_x001B__x0004_V@_x0011_Ñ§{ÐU@çµ+;ïU@_x0004__x0012_	_x0005__x000E_sU@³1bÈYU@s_x0008__x0001_;ô{U@ªS&gt;`SõU@y_x000B_?¬ÐU@¤é¶_x0001__x0006_÷_x000F_V@Õó?ÐÅU@´On_x001F_©U@°üí&amp;U@¼4{Z"_x0002_V@àÁÄ_x0005_úÂU@È'_x0019_.uU@O&amp;xn{U@_x0007_.»«e`U@räÁ_x0002_=_x0004_V@KU:×ÚU@L#=_x000B_ÓÖU@SÐúªÒ¬U@_x0008_å_x0014_;|U@_x001D_ G¹YU@_x001D_R ¯_x0010_U@ø_x0018__x0016_}Ú±U@ï.Ã_x0004__x001F_U@vx:ÔU@²¨¦_x001C__x000F_U@®gk_x000E_µU@
Æ8öU@Ì_x001C_ýí¿²U@NÐêå?ÁU@þ LÔyU@õ¸_aøU@n\EH_x0004_U@$¥Rc&amp;¦U@¡úò_x000B_U@;&gt;õÛ¸¼U@¡Æ¦OU@3¬_x0003_Ö_x0014_IU@_x0002__x0004_9à{²U@V¥Ql@oU@7²3eU@_x0015_KÂº§âU@_x0001_Æ½b_x0011_pU@:zOÒU@®_x0014_DÜ_x0011_V@_x0012_«ÆLÇU@]æ_x000B_ª_x000C_OU@Ò;¹[£U@MÝ_x0019_N±U@Ö_x001F_í`¯U@FqWzU@7{D	yïU@TOaì½U@_x0014_
d?­'V@â£yx¾å_x0004_@sòóJAò?ÌDz7._x001E_ú?¨*´"=_x0006_@|ç©ã_x0008_1õ?Bú_x0005_[_x000C_@èïeÛy_x0007_à?þê­ÄÛ%_x0008_@Âg«}_x001D__x0001_@¶%_x0006_þÃ_x0005_@_x0018_:,ùXø?pÌªfD»_x0002_@À³y_x0018_[Üî?ÞaìxÏû¿J\_x0001_.¬_x0003_@ÖµbÝ_x0001__x0005_(]_x0007_@l_x001D_Dþãý?Ð÷_x0010_Ç»_x000B_@ßöPdþ?ì_x001B_2tüº?vý_x000E_Ïç__x000F_@p¬¼Øg_x0001_@2ÌÉ{3_x0005_@èZtíÒã?÷öÑ³þ?(?¨ÎÏ_x000E_Ú?úÕ_x0017__x0001_7s_x0006_@ÔÙâMÞmü?`!$5&lt;ð?ÐÜ/D_x0019_sÀ¿_x0002_ÄA_x001A__x0016__x000F_@è$Í%yñ?lºÅpÃ_x0004_@LD_x001F_qëÏõ?,ûáõ?Dí;àSû?ZªV½©#_x0006_@h;¡}_x0016_Õô?b;_x0001_#_x0001_@ø4Ê_x0004_ß?à_x0005_-¹³ü?(¥&lt;c¯vå?4Þ;hJÐ_x0006_@²q@`3_x0003_@HËïæ»_x0010_ü?èYMÚ?(¸2ý_x001F_Úæ¿_x0005__x0008_À;VdøÊ?é_x000F_þ*Z_x0004_@Ô×*§_x000B_@°cìá[êÜ?àk_x0008_Ùû×?Ì´½ÒO¤ô¿øV+¢µÝè?í2Â%ó?¨çl¢¸_x001E_ÿ?¶0R_x0010_se_x0002_@,_x0006_r_x0013_é_x000C_@Ø÷Ý¬)ë? _x0007__x0019_ì.¾?_x0016_6Õz_x001F__x0007_@Àyr
èä?øU¯Ò	ÔÝ?Þy_x0003_ÖÂ_x0001_@_x0012_C^_x001D_Íp_x0003_@ë_x0001_3%CÞ_x0002_ÀÃzÅ_x0004_\Ó?*ÈPß«ù?¸H_x0007_¶þ6_x0007_@LBô_x0007__x0007_ïå?þî×3(Ø_x0007_@xÒ'æzç? ó´WøzÁ?`î!·&gt;ÐË¿ì"Yk`â?ìlù÷Ûãÿ?\T_x0001__x0004_®b_x000B_@º_x001D_»º_x0007_@_x0014_c_x0016__x0001__x000E_[Eë?_x0016_tÊë_x0003_È_x0008_@0}·¶_x0004_@0dÎCdCà?H_x0012_Ë,R_x0007_@&lt;0»ý_x000B__x0005_@ð0%	6_x000C__x0007_@X
uëò?K;s_x000C_@H'¿_x000E_õ?_x0001_N«Ú_x001D_ÓÀ? _x0019_S=«
@P£ÊA·ô?H¶$¦9ó?®_x001C__x0014_MÔð¿DÝ _x0001_1ä?°¹Gû"â¿ø¢_x0014_d.
@ÔéÈ^Îå?nÏÉì]_x0006_@`ü:_x001F_àú?xäýë _x0019__x0002_@¨¿_x0014_\ð?°PI&amp;»×Â?X_x000E_Â"à_x0005_@	)Tó_x0001__x0014_ø¿4#_x0012__x000C_§àô?hR, _x0011_ô¿_x001C_+«Ôøï?| y=®3	@`:Hë!sõ?hÇëtÖÔ¿_x000C_
`¯¸}éù?à_x0017_T_x001C_4AØ¿hCÕ&amp;¹Ö?¸¦Lé7_x000C_@´_x000E_e_x0010__x0017_í?_x0004__x0019_	%&amp;é?ÝæCB¸_x0003_ð¿v¾!`_x0011__x0004__x0003_@D_x001F_°¶?Ê¶Ó&lt;_x0008_@0á7_x0007_HÛ?Ø6ïð]ö?ì¤®%Hÿø?öÁÝ÷wB_x0006_@ü¦+_x0016_:×ó?4½RAMüå¿¸v_x0015_å_x0005_@*²»e§_x000C_@Ø¼Æ4A_x0001_@_x0016_òuSB¼_x0002_@âfÇ?fò?
¢Ñ!Åà_x000C_@_x000C_ÿ§ïÌª?
´Æz_x000B_@ _x0008__x0010_@tä?ò^­a_x001A__x0008_@öá¿íN!ñ?&gt;¹ÿ_x000B_óû_x000B_@LK¿pwAõ?ü-Z¬ºé?_x0014_ 
Évô?L­Ê_x0005__x0007_%_x000B_@\¤èÒW_x0005_@_x0012_ Eî°Vñ?Fé°zØ_x0002_@ 0+Ó×K²?ù}´¾L_x0003_@FÓUfÅM_x000B_@_x001B_ãÊKu¡ó¿¢õi¾Ù_x0008_@_x000E_áÃ_x0003_V
@l++9û_x0006__x0004_@ìNI:_x0004_@ðKÿf_x000E_ªé¿Òh5¾-_x0004_@ÀÓ·ó?P_x0014_ÁãÜö?_x0016_¶)Ùíx_x000F_@W_x0002_Æ?PÆDi_x0001__x0005_@êÙGªð?_x0014__x001E_N`Düö?0]_x0018_Ò¿$_x0008__x0018_l=Î¿\¢{±=ü?hâô_x0013_a&lt;ê?àT^Êe§Í?I·];×¯?¹_x000C_äÆí_x0006_@|"F:ÍÞ_x0006_@ø_x0004_Sï_x001C_þ?ê2ëë_x001C__x0004_@`aW­fËÏ¿_x0006__x0007_h_x0013_D_x000C_2_x0004_å?_x000C_Ný?_x0011__x0001_@ãiÞ?JÁh_x0003_+I_x0006_@¸ºíôè_x0008_×¿øÛþ?2ø?XxU^	¡ü?ìuU53úø?_x0006_òZ¸J}¿äó£í	@*_x0008__x0015_¬,Áò?¸Ü:Ovðæ?Dkëð½F÷?_x0006_G¬ü«Û? _x001B_tÇ_x001D_lÎ?¨¤f _x0010_@à|Û~\_x0001_@R_x001D__x0014_pÒ÷?"µ_x001D_!Èº_x0003_@SÖ8ç_x000B_@_x000E_x©¦jq_x0002_@¶_x0012__x001F_Û_x000E_@ãÛÛ?|ù?À´A_x0002_yYÑ?J_x0003_I_x0008_@V½¿îh_x0007_@_x001C_É_x0014_Ìo8á?Mä5EÈö?`¤K"b!ç¿\óN«ÿ¬÷?Úuç^_x0005__x000C_@_x0010_ÂáÝ_x0001__x000E_4W_x0007_@6Ôó_x0011_ì¿_x000C_#6ª_x0002_@ìéºÓrtê?\ú^X%ð_x0007_@ ¹x_x001D_fPµ¿´N_x0007_Ãë_x0001_@_x0014__x0011_¬¼ö_x0003__x0004_@PÃ®Í§M	@&amp;n_x0006_¸_x0002_@¸­ä¬ØVé?@³7ÿÛF_x0004_@Bª¶g.6_x0007_@"5;_x0015_xy_x0007_@P3_x0002_áþÈ?_x001E__x000C_&lt;q_x000B_@XÕ?¾¾£Ô?_x0001_!
&lt;RP?&amp;]UTx_x0010_@$n_x000B__x0017_ìVì?´æ(_x0007_A_x0011_ê?_x0014_p÷©|íê¿üìÍ*q_x0005_@_x000E__x0004_]Bý_x0005_@_x0008_^À_x0014_òLý?øÕÓä®ú?î_x001F_þ}
_x000B_@_x0018_¥ÿû?@ù6Z®u÷?°ô`ØÚ¿B³_x000C_Ê¼¿0ÑâC¼ùî?	_x000B__x0004_ã_x0016__x0012_ú?4XffÚâ¿XÏø_x001D_÷?løwSí$	@cëÌÍ_x000B_@^_x0004_\&lt;_x0002_@èó+Æ}¡_x0001_@ÎMP´~_x0005_ñ?l,cßÒã¿XRSÌÅß¿ÀÝÿNÕ¦¿@ÉQVÆÜ?À_x0018_kÞ_x0006_rû?jÚ{6Þ_x0006_@hC8[_x0003_@@¦i9Xý?\×ÏV1%_x000C_@hcý¦h_x0004_@xÖ{_x0012_9ó?_x0016_Ýé_x0007_Pî¿X¼ô^l]Ö?hîÃýøç¿Ô\%_x000F__x000E_û?0&lt;9_x0013_»)_x0002_@;4RóLò¿øB}É_x0010_&lt;Ô?Ý_x0013_Èc®_x0005_@4_x0004_^á?_x0008_}2rh_x001C_ý? §*í-î÷?¾_x0008_Ìz£_x0005_@ZÙ
ê_x0001__x0006_Ü_x0002_@ ¢ðîOà_x0003_@_x0004_¨hª°ó
@5sð
%_x0005_@l_x000B_QY7Âÿ?(-®A8ªÛ¿hÆp_x0008_Wù?l_x0008_ú,¡Ë_x000E_@8Ú_x0007_iÁ_x0004_@¤ÆÌjÙ¢_x0004_@pe_x0003_ø?p­×¸#®Õ?_x001C_I5vBã?äÈn]mï¿R¢0¤mò?_x0010_Âoº³ÇÐ¿_x0010_bRý_x001C_&amp;ç?_x0010__x000C__x001A_'©_x0008_@_x0018__x000F_&amp;õ_x000C_@nNà4ÖÛð?_$ÿþ6	@ Óa/øù_x0001_@_x001C_CG]Úü?F¸ù.â_x000C_@Ò	&gt;8ö¡_x0006_@\ö_x001B__x0004__x0015_lì?_x001C_`izô? VFEðÈ¿×²ÚÚ_x0004_@_x0010_&amp;äîLæ?°²íÄ[ù?¸ë_x000C_2Ñ?</t>
  </si>
  <si>
    <t>783c5e9e3bab0af6643ae3451c06998c	_x000B_|v_x000B_Ê_x0013__x0017__x000E_@TBî³?_x0012_	@f#_x000E_ýl$ð?ü_x0013_äiÈæ?À_x0011_êÂkÝ¿â¸|Øëû_x0001_@â&gt;Û-U_x000B_@Àï½_x001F_õ&amp;ô?ÐßçÂëÉ_x0002_@dèrùsó?JÜDY"__x0005_@_x000C__x0003_X¤è?_x0004__v)§ò?¨nß¿$F_x000C_@|Þ_x000B_;_x000B_@09}JÊð?¨_x0007__x0006_sqø?_x0018_G.¾Fõ?àæ11_x0002_Å¿Ä/Æ(x{_x000E_@$ÅÒ_x0004_fí?Þ|Ø¦_x000E_R_x0002_@"×_x0014_JjÓ
@8Dì_x000F_á?:¦ö"í_x0001_@©/_x0017__x0001_ö?Hc_x000E_¯_x0012_Êç?«ÛT´ì_x0003_@P_x0010_Løò?d¼LÞq	@¾l&amp;_x0013_IÛ_x0004_@ÆÍ_x0019__x0008__x0002__x0003__x0004_í_x000F_@æ_x0016_ÀARÓ_x0007_@äó&amp;Y_x0002_â?52íz4üð¿³Äö¬ö?'s¨|_x0001_@_x0010_~JD7r_x0003_@äÌSÎ¨wï?hAYQB_x0004_Ô¿yhå(U_x0008_@J9XÁàó_x0004_@DiRv_x000C_Ðú?ìG_x001B_âA_x0002_ý?Vµ_x001A_âzð?p»ëøvMÃ¿_x001F__x000C__x0010_Ù_x0017_ò?&lt;2âN«Ùõ?À&gt;_x0018_¨1_x0005_@pLÌ`à¿\ÝÔû?D¢@Q8`ú?¨¥¯ñH-ö?Þ?t¼_x000C_@D·â¸_x0001_@_x001E__x0005_&gt;¤p
@âG_x000C_Þ{_x0007_@îxju	ô_x0006_@ÐPÌÀ]ÆÅ?t_x0006_û»«Öê?ÀØß¯ÇÁñ?È Ñý	Mü?&lt;cÆL_x0008_ªû?_x000B__x0011_H)_x000C_ÂPô?hïKix³â?_x000B_[x²_x0015__?¬4SW_x0006_@®_x0007_
&lt;_x0015__x0006_@ 2\ðê^²¿Ú	¾8G_x0001_@´iýwÉû?½kzt_x001F_
@_x000B_Ce¦Ê¿uBä_x0004_ò?*Â_x0004_W¡®_x0006_@_x0010_7ðyÞË?n&amp;_x0003__x0013_Þ_x0001_@\_x000E_s%	3_x0006_@rõÅ[	ç_x0002_@öòrÂëû_x0004_@_x000C_R@¦Zy_x0005_@Ö_x000C_´lK_x0001_@Áé_x001A_0Ò?ZKûc@þ_x0007_@®Å»&gt;þ?_x0014__x0013__x0011_ÃîÊý?øvÃÙ_x001B_î?_x0011_ N_x000F_:ö¿_x0004_£_x000B_¾É¼ë?Ö/6_x001F_¶_x0011_@ü_x0016_+i|_x0008_@Âoºø_x0011_@_x001C_rÓhÞþí?GýB_x0005_@lÉ¸e_x0002__x000B__x0004_g÷?_x001C_~_x0012_Ä¶ý?\_x0014_ëWûWá¿°Ág!ï?°£A-ýò	@ÈSGrú?ð+_x0004__x001E_Ù?p;_x000C_âC_x0008_@Øé_x0018_üWvÿ?~c!´_x0003_@zRÎav7_x0001_@`A}W_x0007__x000B_@ôÕü_x0002_áî?ÐR_x0014_4Oö?èI=Æ/¶_x0002_@Ä¢µRö¿&lt;O_x001F_¿Ùÿ?¬KÛ(´!ø?Ló_x0016_ïâñ?Tè»þ·¬ø?ì%ÂÀí?âl_x0002__x0006_¶_x0006_@L6%C_x001D_è?LsVÜøòû?Há÷_x0001_ _x0019__x000B_@X¡Oýö_x001F_ã¿¤É@aWþ?`-Ç_x000E__x000F_ÄÕ¿I_x0014__x000F_²P_x000E_@èµè§ã?&lt;+ÁGÕþ?T?ãoB_x0005_þ?_x0001__x0004_@v_x0005_olÿ_x0008_@_x0001_"Ç_x001E_¢×	@¸\8HÐ?î_x0011_òa¼º_x0008_@ðßóÔ®ÿ?d_x0004_Pz÷? 2$fKuÞ?\h¥99	@_x0001_ô!Z_x0012_5¿ÜPy_x001B__x0014_ä¿_x0014_¡:µLª_x0007_@_x0002_Ý	9÷ú_x0002_@
ÓäÎÞ_x0005_ó¿0	j_x0015__x0014__x0003_@@,Om×?&lt;þ@OÊ_x0003_ô?ìà¹yS/_x0003_@_x0001_ö·A_x0015_	@X)¶a¢\ÿ?´Å_x0007_É	@l4O+¡ø_x0005_@_x0015_-_x0010_UÄø?0ËÅôÑì¿Öwà¼_x0003_@p¤3TGÂ¿\Â×Ýu7ú?$±¯£þ?¸,²6Ú&gt;ÿ?Jè_x0004__x001C_"P_x0005_@(É_x0018_]_x0012_ýâ?â66_x0014_|i	@ ¹ÉI_x0006__x0007_%öþ?ØÅ½â[Í_x0001_@¬S_x0013_x_x0019_ì?_x000C_4h_x0001_@2Ung_x0008_@è-ß3õ¦	@_x0004_¶R,¹ù?Jz_x000F__x001A__x0007__x0002_@H¾Î_x0014_à?DÓ@ -9û?@·+¢©_x0002_@0/&lt;_x0006_ú?0~Ï*¹ý?ÌeJ6ZÑ_x0003_@}Rkéê_x0004_@Ì(¤Eº	@´_x001F_KC\ù_x0008_@8ê¾ÛÇù¿_x0012_ýóêñ?ùî¢3Gý¿[ù¿õ¸¿_x0018_µvGO_x0010_@l°¿ù_x0007__x0006_@ ´4´"_x0006__x0001_@DçÆÙ_x0013_p_x0004_@PïÊìý?aA¡éÔü?èÅ²¸_x0012_9ù?_x0018_Ï[_x0017_à_x0006_@úÙcóÎÊ_x0005_@ò.N?È_x0006_@";ÿ_x0006_Ù¿_x0005__x0007_B__x0004_f;¡_x0003_@_x0004__x0011_}_x000C_0:_x000E_@JBÖ¸F_x0002_@"þpÑc_x0003_@_x0012_.X³Ðâ_x0001_@_x0008_|÷c_x0007_ö?°êË_x0007_¡É¿tÏê÷áëì?Ø_x0016_ÌÒó_x0010_é¿ð=§&amp;ÖÞ¿&lt;Í©fBÐó?9¹_x0014__x000B_Ù_x0006__x0010_@c½]Fc]R@_x000F_s~_x001F_aWR@FÖ¾búR@{µá¢~÷Q@³IË_x001A_H_x0012_R@I²6ÎÐcR@â²¾åVR@ð¤Ö_x000E_æÐR@c8(I³R@kvýÚÏR@+wlÎR@¶®9Y|OR@"Å­ _x0007_R@t[{	ïR@_x0002_Àô{K¿R@C_x0018_[ûTR@0É oðoR@¨~HÝ R@Ë_x0003_y_x0019_t£R@A_x000B__x0002__x0005_r_x0011_R@ß\Æ?9.R@{ùL7_x0003_ÏR@_x001B_·öDR@&gt;yiukR@/åO¨.R@àéÀ_x0011_|R@çàyï2HR@-¸¶Ñ+R@8Ñ¨^&lt;¡R@DHPR@2¢ú×R@	ø&amp;_R@_x0014_0·îðCR@|ÈºS%PR@(¼eìÆ4R@EùET¦R@zMBÿüQ@av± F2R@ÜS8wXR@ÜðøÛ_x0003_R@ê_x001C_ãP­R@_x0016_Ó²_x0005_Í¿R@v&lt;srR@Ö_x0016_8vÖ_x0002_R@ð_x0001_-rñ¯R@£j[	 ÂR@_x001C_+Ë_x001C_zýQ@ù	Â_x0003_qR@Ößø'NR@_x0004_ùÛYR@¿_x0015_"ÞJ_x0005_R@_x0001__x0005_.øó¿øR@È,%CR@O_x0004_`ý@R@¯_x001F_áSáUR@öÄ¯´
XR@5çSðöR@IµER@Y1ªÊ"lR@'_x0018_ywR@c¤%µ_x000B_R@_x0018_aGR_x0002_±R@õîìUvR@Ì5ó(R@_x0011_=z©R@ËC£ù_x001C_R@öÀ_x0008_FJóQ@õtÂéÔ\R@Ápå_x001D_I\R@c¦Â!_x000E_LR@ø­ï_x0008_^R@&amp;¾Ö]qR@àWÞõ
²R@Ó3_x0010__x0010_&lt;xR@!Â_x0003_3R@Ôû-O_x0005_&gt;R@]^«_x001A_«R@ñ_x001C_î¾_x0005_R@B%[R@vâVP_x0013_R@_x0003_¶Â5QR@²ÎüW_x0007_R@V»íV_x0001__x0004_øR@V#®ßoÜR@ö _x0015_È¡6R@©©_x0015_íR@)_x001F_É8R@|&lt;±¹R@%&gt;^q±R@êOj_x000E_[mR@¿òDü@R@zµHqR@__x001C_øTÙR@ªó¾U_x0002_WR@_x0016_|eµêãR@EÏh&gt;ÔÁR@ø_x0008_3¶ R@¨_x001A_ûª´R@¿XÅCa_x0015_R@è³ëÈ_x0007_üR@á_x0013__x0006_ó3R@+=X@ÑR@§_x0004_n;ÙR@6nqI}R@x_x0002_í%GR@ú_x000C__VûXR@àÿ1mMR@J¾£,R@±è_x0005_¨xR@Íl¨èÒPR@PÛ_x0003_R@À¶ÕÑpR@ÒxïÂs,R@ÇÁOÞ7R@_x0001__x0003__x001C_î±«ÊR@Ð)°øÓR@_x0012_9xû*oR@~ó¥ÇNR@Ýü_x001E_iR@Â&amp;Ñ·dIR@_Kv_x0016_R@àÅ|ðµ·R@ó_x0019_s;ëR@HC_x000B_ÞÊ|R@EC-+R@¸2Ù¸R@_x0002_cÍÉR@®÷}Àø
R@û[$mç2R@¾ðqPvR@UhIÞ_x0002_R@GäO_x0019_R@È_x001D__x000B_=sR@hýÚÚ.èR@«È¸
ûR@ýAúæAR@ßµðjÝR@ËsËC±R@_x0005_Fb=ç)R@Va_x000F_{VaR@q×kòµR@êmlGRÀR@X`ÅbzR@æ5*ÆGR@_x000F_²_x0005_ÈiR@Ô×_x0002__x0004_EèQ@_x0014_){_x0007_C.R@!àô"£R@øö¿áôR@ï¬ÝÊR@Ñ_x0001_ºk·R@/÷Æä_x001C_ºR@Xæ¤ÒºR@§D4éQ@20J4jR@Øí3ªR@´úd lR@_x000E_uXÂÆR@EMJ] R@ù2Ü&lt;h1R@hóíR@W½ôdñ/R@ÜQÞ­B|R@_x001E__x001C__x0016_äí}R@«_x0019_ º*aR@_x0013_÷Ði0R@BýÌ]¡R@y­Ü_x0012_R@]T¾OR@U=&gt;_x0015_±bR@'ª:õR@7ZõûÃR@'Ò{¤HR@-ÃÑV9ßR@o«-^R@5Ug_x0003_uR@#ÀÈOdR@_x0001__x0002_eÏ _x001D_SLR@3KÐÃÏÑR@±\RééR@ÿ_x0018_ºà}R@_x0016_i_x0018_pÑ'R@T_x0014_*IR@W_x000C_»pÎR@_x0011_ïQäR@ÎÙ#__x0019_R@ä©Ò½¬R@ÇÒ]¾wR@Ó1Ü_x0016_%R@Ô×_x001D__x000F_ R@_x000B_Â_x0011_¯½jR@éïÛª­R@¨f_x0001__x000B_®9R@Öµb®R@-¤à±eR@©dfÙ8_x0008_R@e3¤)ÕgR@òv_x0015__x0008_"R@K¹¤¶R@_Ü©®R@¶à/_x0013_6R@SB¾WÌR@dé½ã²R@¼LWR@pÛKdR@ú¡»ec
R@æMÏ'ûQ@æJ_x0007__x0016_åÔR@c2ª_x0001__x0002_ÃR@ò%L»rJR@Þ&gt;6a&gt;ÒR@Y1(1!R@VFS8KR@8Y(_x0006_·dR@ázSmêR@OËÉð_x000F_R@_x0019__x0013_]1R@¼³_x0011_aÉóR@ÄjpÑ¤zR@«äR@]_x000E_dV!7R@Ô_x0019_RE_x0012_R@ün&lt;ÓPeR@ÏµýÌ)R@Ë»Ii£ÂR@_x0015_hppR@Ç¢mR@_x000B_UÿþQ@[©2_x0013_ÔR@5_x000E_§G¹©R@¼XS_x0002_8R@/ÎªæÀ¤R@'ï^7J/R@øpµçòR@a±Kµ_x0014_R@iEÞJßÕR@Ñ%½û_x0016_R@õÿ§_x0001_\R@oþ¹qþnR@_x0017_ãÒJVR@_x0001__x0007_î·v@çôQ@gZÛeR@_x0018_{Â+&gt;R@P·é-g%R@«äàûµnR@¼¾3ö_x0004_=R@Hr_x001C_1»R@ÃÔVÂI_x0001_S@Â'*´ÃR@X¸·ýb_x0005_R@å_x000E_I_x0018_R@!U_x0002_ú´R@{U°JRR@:|_x0013_ª_x000E_R@c_x000C_D	Ù:R@EmØ]ë+R@_x0006_Sî_x000E_ÍR@±Ë²òR@TíÌûqR@?ùlR@ï­_x0014_½R@,F_x0003_¶0R@_Ã_x0014_îR@N®È#qR@_x0003_zÝÒ¢R@yöÝ¬ÚCR@4_x001A_{á§R@_x0014_+Ài(R@íIZR@rÞzö2}R@_x0013_7j`ú®R@ÔQ¾·_x0004__x0005_ËTR@-Ð¬C²¥R@_x001A_a\¸ìQ@º=Ó_x0001_R@E4GR@_x001A_Â	¾R@Í!5iøR@h _x001A_ uR@nMÕ3_x001E_R@®®êÙÖR@T¤Ko9R@îè´À_x0016_R@DØut_x0003_¦R@a9_x000E__x0019_R@±_x001F__x0019_UIR@IiÐBR@£_x0015_!*6R@ñÓ_x0018_ÈCyR@F.³Ú¬×R@ÃÇNßQ@4ÜD&lt;¼bR@_x0011_mRìéÃR@²Ú/_x0018_³WR@sj¢#R@_x0007_¥6H¸R@á_x0002_wÔ1çR@ 
ÊÂ_x000F_=R@iÈé¯ER@_x0003_1
R@mºWE&lt;R@¬oêÆüR@«_x0010_QiçfR@_x0002__x0003_8_x000C_Ð_x001D_@ÈR@ÕÂÒÑQ@M_x000F__x001E_Þ¢R@ÞÚM_x0006_R@þú¢ÿ_x0013_R@.hOJ\¥R@²áv?£NR@1¶R'ÏR@Ë3F_x0010_½DR@_x0005_ÐqäÞ_x0017_R@Û^Ç9_x001B_R@	Iðl¿R@ð]ÓÓØR@_x000B_ðbýË3R@âà;T@hR@Ù-,o¢R@b}ÖR@Ê"rò²R@_x0001_%wy_x0005_R@ù_x0017_µ;ÁR@Ër]8yR@YÔò"ùQ@¢y_x0017_¥ûÅR@éUaV¯R@ý"2ÓtR@¦üìÛR@ØLË_x001E__x000C_RR@,nXÖ¼R@ô¿cj_x000F_ÅR@o_x001B_Ïì¾³R@Á·_x0010_Ú¶ðR@!­.Í_x0001__x0002_bKR@Ã3lêr~R@H_x0006_Iv&amp;R@&amp;C_x0008_gÇR@Õ|@4¶FR@·ÿ@ð@´R@S_x0011_ZYºR@d/_x000B__x0019_FR@_x0014_ee_x0012__x001F_R@Ö_x0015_¡âSR@Ü-,¼R@ÅVò	sR@êpUR@G«ÑÅ×¬R@àÀKo-R@]	_x0003_µb;R@jðk2*R@o¿ÄJÍøR@Ö/Ü_x0002_|¸R@rºª_x0008_vR@ØÖ(^râR@U£.#_x001C_R@_x001B_YÔ!¥aR@¾¦WbK_x0017_R@_x0013_Ä_x001C_= åR@¤Ý¸³QR@H­x_x0012_gR@µ:_x0008_6egR@¾ô­{R@YÏ(¬R@¥ÈúbR@_x0002_\&gt;cÍR@_x0001__x0004__x0002_Pg_x001C_oR@»}æÇ£LR@_x000B_éÞËeR@Ü
_x000F_)_x0014_~R@°	g°pR@w_x0003_ÉAR@°°(âé_x001B_R@ufñMSR@ï_x001B_
R@C_x0001__x0015_Ø¦R@Àõæ£R@ð,¦_x001E_[wR@º½Ø÷@àR@Pÿ@_x001F_HáR@_x001A_Èd0R@ö_x0006_hZR@iºeMR@*aPNïIR@Äéµ+VCR@~_CcR@!_x0007_Ð_x0018_­yR@HP
R@Qz]'¡ïQ@&lt;:àÑ_x001D_R@¿îÚÉªrR@`WE¬mjR@cýöi´R@¸ðÈî	_x0008_R@ÈQó:nR@@"AR@õóJxãrR@&amp;H_x0002__x0004_\`R@Ñ+_x000C_Ü-:R@ò@C»æR@´äæõ¯ñR@iò&lt;?R@}(¼éÃ_x001A_R@N!8¯ëR@Btº7&lt;4R@0¥Á¥;R@_x0001_8Y¶R@E	0A&gt;R@òà ÂµR@&lt;æË3ØR@x¯ÈR@k)_x0012_îÅYR@`H_lR@_x001D_Ø=®_R@ÈØ_x0019_|!wR@¥Ò-ÜÑ¦R@Àßª·M{R@1§_x0019__x0017__x0003_]R@1¢_x0013_âoR@ÊÑ$}½R@Ú%Û³»R@_x0008_úÛefR@_x0012__x000F_|¤R@[YQðÈR@¸ûâQ@kÜM_x000E_Q$R@)p9V¾R@¾_x0014_râR@R¿Ãè"tR@_x0002__x0003_¥÷/e_x000C_ÈR@Ú(ÞR@2\ýRR@N][»Ç~R@±ÑÃ«R@Ã ?Í°R@¦oË_x001C_MR@{H_x0005_R}5R@Dë¹F÷(R@äÜ]ªR@e´áÝÚR@ØfL±ÀR@_x0019_ë¦õ	'R@_x0011_ÄÃ¶åR@±Tú_x001E__x0013_[R@ÍñIø¸R@M%J£1ÕQ@î«4nR@î=_x000E_&amp;^R@*½ëR@Ñj-­ãyR@_x0019_þ~ö_x001D_ÆR@A2Ýÿù¨R@¶gÐ#LZR@XñìËR@ÿÌ¦ËÞR@%&lt;_x001F_;¤R@g_x0004_B¨hR@¾ä}V8ÃR@Â¶_x0007_ÅT¨R@eÚ'*r¨R@C^¶_x0001__x0002__x0005_ÎR@
+ð6R@Q r4dR@@:ù_x0010_§ÚR@_x001E__x0005__x0004__x0012_¥R@_x0016_T)EÀR@_x0017_xÅtR@lÖ"ÄR@ÆÄ×D«R@_x0005_R¨ªR@_x000B__x000B__x0017_\rR@Ùì_x001F_Ì_x0019_TR@«[{ nBR@_x001F_%dJbR@(ÒíRR@gÇ[níhR@ÐßòâR@X­Ç+ÓR@Ôªæ:M_R@dSû¿Ó"R@lTY_x000F_HR@]eQðÉR@øq8_x0001_pÕR@1È
*kR@£³Ô_x0019_ÞR@º_x000B_
Ù«`R@Tè_x0005_ñ°R@æ_x0011_ãþ_x0018_¢R@_x000B_ü3¦ÄñQ@{µâÃ?ËR@_x0003_vâÍ3§R@WQD¥xR@_x000F__x0015_6ÄsTyR@Ë'_x0013_{R@¹µöÞMuR@×íE|_x000B_@R@vå¸_x0013_ÜmR@)OÒ_x000E_mR@~²ÕÏ^R@_x0010__x0013_ÓC¶sR@÷F¡Êñ_x0011_@à_x0017_¹\_x0011_@_x000C_Ëjº_x000E_@|@a_x0001_»_x000C_@Yõä_x0010__x000E_]_x0014_@:YÕñ´m_x0011_@j¢gaâ_x001E__x0011_@pe&gt;±n_x0002__x0011_@hjn3_x0003_@]
j ¡_x0012_@'_x0019_%ü_x0012_@G_x001D_Þ_x0014_ÙÅ_x000B_@xä_iE~_x0015_@ß¸_x0008_@_x0014_ÏÈøK_x0004_@¶Ü_x000E_³¿_x0005_@B_x0005_ÿ_x0006_Û}_x0012_@æZCfù	_x0014_@2~à5_x0013_@Ì{²d_x000B_Ü	@`ñag}e_x0007_@öîô#Å_x000C_@j_x001D_¼_x000E_U_x000F_@z¯ð_x0001__x0004_ßo_x0014_@j_x0006_önq_x0007_@ÍÉ_x0003_2õB_x0011_@&gt;°/Ì_x001E__x0007_@_x001B_£_x0006_¼¼_x0003_@£\Ùõ_x000E_@?_x000F__x001B_tW_x0007_@Ì_«¾f_x0008_@_x001F_ÚÁÚù_x0007_@·2ä{à©_x0005_@ll
&lt;Û_x0013_@~`Ö_x001F_F_x000E_@¡¨-ö_x000E_@nÇ­l®ë_x000E_@,k_x0011_QM_x0013_@~_x0006__x001A_(Õr_x0001_@_x0018_w_x0012_ÎÂ¶_x0011_@8¡o62*_x0002_@j_x0019_Ú;_x0016__x0010_@fýâß	@ÆÍÕÂÕ_x0004_@2ÜÝ
@ú_x0017_rq^Ð_x0014_@f]¢oÂ_x000E_	@ß_x000E__x0017__x001C_X¯_x0015_@_x0014_b¥ÑÑ
@0_x0014_¶V­)_x000F_@®Þ{_x000F_@*_x000B_s¨W_x0011_@-Ô¨Û_x0010_@Äç9Ö)_x0012_@)_x0013_Ç)3	_x000F_@_x0015__x0017_É»Ês@8_x0010_@n Ø@ß_x0003_@8Ä·á_x0005_[_x0011_@_x0008_¬1ãë÷_x0006_@kâ7dBå_x0003_@ªý$õ'_x000E_@^3_x0018_ö_x001A_û_x0011_@&lt;Í8_x0011_å{_x0011_@_x0012_Æ*Ö#_x001F_
@bÛêEèä_x0014_@[g
_x0003_È	_x0011_@?Wq«í9_x000C_@®UÀãó_x0002_@_Þÿ_x000F_æ_x0013_@ñ*1Ñ_x000B_@ÕT_x0004_CD_x000C_@Ã_x0007_ì_x0012_vö_x0017_@AìH._x001D__x0004_@÷yQ_x0019_*_x001C__x0016_@â.!_x000C_±_x0016_@ÞkÇå´_x000C_@4¸B_x0001__x001F__x001C__x0008_@Øs²®ÚW_x0002_@=Ç°0_x0018_8
@Gå[¸¨_x0014_@Ìd«_x0010_½_x0013_@óÙ5üÂ_x0011_@|_x0016_Ù_x0014_£_x0014_@8ë¿4ÄÁ_x0001_@t@_x0017_î¸A_x0010_@|¢¬KU_x0010_@À½_x0013_s_x0001__x0004_+ù_x0013_@
°¿Õ_x0007_@:Ö6½Á_x000C_@Å_x0016_1hD0_x0006_@*ÅÊ÷Ò	@_x0013_b¡4O_x0005_@'o½©?_x0005_@
,@ào_x0010_@í_x000B_«Ä£_x000B_@6	óßvH_x0014_@^4_x001B_7`
@¯ 2÷¦m_x000F_@Vê½
@]X+_x001F__x0001__x000E_@_x001C_¶_x000B_Ev_x0014_@FÜ´h«_x000C_@Î³úù_x0003_0_x0008_@/M_x0003_ãc_x000E_@0G=¾í_x000B_@j=¶_x0010_@aàÞkä_x000C_@¼Ç¤Õá_x0012_@¸%|=_x0011_@ÒAx.H _x0012_@/9WxÏ_x0010_@_x000C__x0007__x0008__x0017_Å_x0007_@½TUº_x001B__x0001__x000F_@ÚÂCtá_x000B_@_x001B_Pïñ_x0006_q_x0015_@_x0012__x0006__x001A_-2_x0013_@_x0002__x001B_bËA	@RH+q_x000F_@_x0002__x0004_ÇÓõ_x0015_K_x000F_@Ñ©J(E;	@Èlè_x0003_f_x0006_@Óÿ°	Â_x0008_@iÅðÊÙ_x000F_@Þ5{Æ9Ú_x0011_@"FßþÓ_x0011_@udîv_x0014_ð_x0012_@ãê&gt;_x0001_uÈ_x0010_@ü6ÿ\ì®_x0010_@¦·=§v³_x0010_@h_x0007_ieðs_x0012_@.@_x0003_jrb_x0012_@ÖNgÊn·_x0012_@9¨æ2	@ýû_x0006_í,
@_x001F__x0002__x0001_g0º_x0002_@Î°)¼_x001A_Ô_x0013_@\óÛì_x0008_@JþÓv{_x0013_@`_x001B_r_x001A__x0015__x000F_@Úc
¾i_x0011_@Ìp_x001C_Ô_x000C_@(&lt;_x0004_8$9_x000F_@L´L_x0007_×J	@9l.9_x0011_@ð«Dk_x0014__x0002__x0008_@_x0018_÷_x0014__x0014_®J_x0003_@ÍVéBk_x0016__x000E_@5O¤Ú"_x0004_@ßÍpÿÑØ_x0014_@\\_x000C__x0001__x0005_+_x0011__x0005_@°_x0019_ØÜ­k_x0012_@i"_x001A_÷_x000C_@d_x0003__x0008_v¸	@_x0002_ëvÌ¦_x0001__x0010_@0@¨Â_x0012_@»?P¾_x000C_@zÍO²_x0011_@IüÝ1®_x0012__x000B_@¾Öd&lt;Ìô_x0013_@§_x0005_AÏ	ô_x0002_@vc
{_x000B__x0010_@"b&lt;§_x0013_¶_x0006_@¤m`ý_x0014_@"*Þ$_x001D__x000C_@_x001A_H'gI_x0013_@ b_x000E_/ÔÏ_x000C_@mÎ&amp;lü_x0015_@|Ç8_x000E_@ß	ûyé_x0004__x0005_@Mz÷íQ_x000E_@$&lt;)vÔÌ_x0013_@¥1Î¹`&lt;_x0010_@_x0005_ ì±µ$_x0011_@Uý×Äi_x000E__x0006_@²?_x0007__Q
@à»îqº_x0011_@6ã¡Ìw
_x0012_@_x0006_s÷×@´_x0008_@Ç]_x0010__x0005_@_x0010__x001D_h]R_x0004_@Î_x000F_S¢UÐ_x0012_@_x0002__x000C__x0006_Ójß¢_x0010_@pÅ{:_x000E_@_x0016_çÉOXn_x000B_@_x000E_&lt;½Ëý_x0012_@£U&lt;C»â
@_x0005_o	z_x0006_@ÔÔB¥Ë_x0011_@"ï+,_x0004_@D_x001D_­æ_x0014_¼_x0015_@Ä_x0016_W_x0016_zæ_x0011_@]J_x001A__x0010__x001E_	@ Jn2_x0001_
@HkrtÑ_x000E_@Ôï´T_x001B_W_x0013_@$&gt;;_x0012_@&gt;×\ôO_x0006_@k3	z_x0011__x0011_@_x001F__x0001__x0016_wâß_x0007_@#ó)K,o_x000E_@x§ç_x000C_¤
@E¬Q|\_x0015_@_x0018__x001B_ÿ_x000C_w_x000C__x0015_@Xu*_x0016_ñ_x0001__x0015_@	üígj3_x000F_@î»_x001D_X+_x0015_@Ýi_x0005_Pso_x0003_@G¡: Nã_x0008_@Ìmß__x0011_¬_x0001_@_x0012_"_x001A_æs_x0011_@_x0007_¿MiH_x000C_@´·_x0004_´_x0004_@3Ø¥._x0001__x0003_!_x000E__x0008_@!²-ñ+_x000F_@ü\­î_x0015_@Rï£d6_x001E__x000B_@³$P6+_x0010_@Â_x0013_/3\ø_x0010_@ð{};6;_x0007_@  lßoJ_x0011_@ó;¤4Ûà_x0011_@4)µ!1Ê
@&gt;âît¹V_x000B_@¾Ý9ëü?·_x0003_Ö_x0008_f_x0003_@'Ý4Þ_x0006_
@ù÷ÙÁ®_x0003_@Ts_x0005_6h_x0012_@_x0018_r_x0004_f2´_x0002_@¨±MVé_x000F__x000E_@¦²Àà:_x0015_@¦ãZ½À¡_x0012_@UIÒ¿di_x0014_@°&gt;éÿÇ_x0014_@¾_x0016_ïL_x001B__x0012_@xcLr_x0006_@P_x0004_(þg	@Î¶£Üy_x0012_@tù»_x0016_0_x0010_@Ú_x001D__x0013_=Ó_x0016_@ÖÙ*S_x000B_\_x0005_@0=_x0013_âEv_x0008_@YcÇ_x0001_¼_x0012_@ç_x0013_Î_x0002_Ö_x0008_@_x0001__x0002_ë"_x0015_çÀ7_x0005_@Ì_x0018_&lt;Æ_x0007__x000C__x0005_@L_x0006_Ù§T_x0010_@\çÐÛl_x0013_@lº$Ã"_x0006_@~ýØÉ_x0015_ö_x0010_@ûÖ=e_x0013_@5óN_x0006__x000C_@X¬2Å¼ï_x0004_@æ_x0019_ü[_x0006__x0013__x0010_@~_x0016_+Ä&lt;_x0014_@/ý_x0006_ÌÈi_x000C_@&gt;õFL}_x0010_@_x0017_bÌ_x0003_i_x0013__x0003_@k®_x000B_}_x000E_@Ê}-²_x0005_¾_x0011_@J_x000C_E·½_x0005__x0012_@_x001E__x0005_È2þ_x0010_@b`_x001C_L§_x0010_@¿¦FñB_x0012_@Z­K=«_x000B_@°¦_x0007__x0001__x0006_Ô_x000F_@_x0002_å=®º_x0007_@®Û8õú&amp;_x0011_@Ææ¬R_x0019__x0012__x000C_@_x001A_3¿¬_x001E__x0001_@&amp;¤Êô#_x001A__x0010_@LÁg_x0015_û§_x0012_@Ö#¨dÿ?¾ú¢3X_x000B_@Z_x0018_ª~ö_x0014_@lÀ_x001F__x0001__x0007_r
@JÎ_x0003_R(_x0013_@Z£ëÝ_x0010_@¢ù_x0002_ª!Ð_x0011_@_x0007_9JxD_x001D__x0015_@Ü ¹é_x0013_@_x000E_{È_x0002_ü?JãU_x0004_µM_x000B_@tmx?Ékû?_x001A_2n£_x0008__x0002_@!_x0017__x0005_¥q_x0013_@úÛù÷ax_x0006_@ÔÄ&gt;¨pT_x0011_@)*Ï_x000E_RN_x000C_@ ÛiÕ×_x0008_@î¬?=?²_x0012_@LËi_x000B_£_x0008_@§ZÖ_x0003_
_x0013_@ºxIÎ	@÷jMU%_x0013_@ÍÑ_x0013_Ìßä_x000F_@îrø_x0003_	_x0010_@Ä_x001D_X¹ÈÑ_x0004_@¬õ^åI	@&amp;^1ã0_x0014_@ù¶
Æ_x0010_@xåQní	@í%Ýk_x0004_¼ø?xü¤z±]_x0012_@ÃÅã_x0013_ð_x000C_@fÔ_x0011_Ì&amp;_x0018__x0013_@h+_x0003_%_x0010_@_x0001__x0002_,;}_x0011_L_x000F_@0Ö®ZÒ£_x0007_@¯®_x0014_iE£_x0003_@Hjn;
_x0007_@nÜ[Ég=_x0012_@8_x0003_¸_x001A_´¨_x0004_@T¸N­ô	@_x000C_w8&gt;_x0015__x0007_@_x0010_KÑL¦_x000F_@MEº&amp;ä_x000F_@O¼ãÁM_x0002_@_x0006_*t5KO_x0011_@ÞºÖ_x0004_·_x0002_@@Ì&gt;_x0006_@Þ_x001B_Q_x0002_\_x000E_@Ñ_x0011_r_x0007__x001F_Á_x000E_@ð	U7æ_x0013_
@ßy#½x_x0004_@ÜÆS(_x0010__x0012_@NdîÑý_x0008_@o2_x0017__x0003__x0004_@_"L*&gt;
@ïrÇ9b_x000F_@DÖ:¥_x0005_@_x0012_ÕKM_x0003_@_x0012_i/ú~_x0019__x0011_@_x0008__x0002_á_x0001__x0003__x000B_@ýë÷¨[á_x0002_@_x001E_`É¿e\_x000C_@Õd2Õ
@G¹_x0017_ÝÈë_x0011_@ÉQ_x000F_V_x0003__x0004_ _x0011_@Ùð¯m&lt;®
@_x0015_ó	¬_x0004_@FDX[`_x0011_@êHi_x0013_K_x0007_@¥É(â_x0016_@$Û[iå:_x000E_@f²ÙÃØ_x0012_@Ê~FQKÄ_x0012_@ù_x0003_F®Ì_x0006_@(c)_x001B_z_x000C_@Î_â-Öþ?XHÏm _x0013_@&amp;8÷¥_x0011_@Ü_x0014_3º*_x001E__x000F_@&amp;õ¯énb_x0010_@übégG_x0011_@#&gt;¿_x0004_:+_x000C_@Øü_x000F_93é_x0013_@&amp;rÄ_x000C_sÑ_x0002_@_x0001_Ê±_x0004_v_x0001_@ !AS	@Û8÷öã&lt;_x0013_@DöËnbp_x0004_@hH©¡@/_x0012_@^ýâêí_x000F_@Xò¥çÏ]_x0004_@³mÄÄ$÷_x000F_@ÕÅa×¯_x0013_@Ø{Aýz-_x0011_@vbw¤à»_x0010_@£nzg_x0010_@_x0001__x0002_tÕ²!x_x0011_@_x0002__x000C_¨Õ_x001C_X_x0014_@k_x001C_Æ_x0007__x0007_@^\"(¾
@_x000E__x0019_Î_x001F_s_x0011_@!¬¶x_x000B_@ØkZN@m
@E»zÀ`_x0013_@k_x000E__x0011_&gt;_x0012_@_x0008_t5Ð_x0005__x0015__x0012_@r÷Ï\_x0005_L_x0012_@Jô1Ä_x0012__x0011_@æß¤Hë_x0010_@ÛD_Ù»_x001F__x0010_@_x0008_¹Ï³~ñ_x0010_@3ÀC
_x0011_@b¢Æ_x0017__x0014_	@_x0019_ß¤ùÀ_x0010_@JòÂ?W_x0012_@N#hNHn_x0010_@|²m_x0007_»_x000E_@WÅ7¢[¹_x000F_@æhbLà_x000E_@àí	~S_x0015_@Å%_x000C_±²D_x0016_@^_x0001__x0015_ë_x0006_î_x0007_@G"38þè_x0012_@×â
¨	@MU_x0001_F6â_x0002_@	²åH®_x0012_@CÄúßT{_x0010_@Mn_x0017__x0001__x0003_U_x0010_@px SCÿ_x0004_@,j¥ëñ_x0014_@A@~÷_x0012_@Z©Ç®÷_x0018__x0014_@_x001E_wÕ¿__x0004_@ !
_x0008_fv_x0015_@B´ô{( _x0006_@vñî)_x0010__x0013_@dã¹: 2_x0011_@U_x0002_Ä´ÿõ_x000B_@ÖIuì¶ý?ô°+T9_x000B_@±m?A¼_x0014_@ÍC¢_x000E_@ö_x0008__x0010_«Õ_x0010_@%±¶y_x001B_C_x0014_@sØbe]_x0010_@BãiCäu_x0010_@Øx4M%Ðÿ?Bã#L_x001F__x000E_@._x0005_H±a2_x0012_@Ð^ÑÉY_x000F_@üºÅ÷QÍ_x0010_@¨A×Nîy_x0005_@ñ_x0007_¬ä_x0010_@áõ|ä%_x0014_@ª¬me_x0016_@î_x0019__x0016_U½_x0008__x000C_@_x0010_Gi&gt;OÙ_x0006_@2T(mEÔ_x000E_@q_x0012_À)Bº_x000F_@_x0003__x0004__x001E_O4C÷_x0011_@~çñBak_x0013_@l_x001A_[_x001B_¼]_x0013_@_x0014_rí+[K_x0010_@Ú8b_x000E__x0013_@t[õÊQa_x0008_@P*×êÅp_x0002_@_x000E_GB1þ¡_x0010_@&lt;óa]Ý¿_x0013_@x"¿9íÉ_x0012_@_x0006__x0017_q þ_x0011_@Ñ±ûÆà_x0010_@^Úù³è_x0006_@yN_x001D_z=_x0002_@ÿ£_x0004_Xø_x0005_@_x0003_qáj_x0006__x0014_@G¸ Y_x000C_@J_x0002_®VU¥_x000F_@È£þ_x000C_£_x0004_@UÇ*;U?_x000B_@VÏû-s«	@µ_x000F_.¹g_x0004__x0013_@4ûí¼¥_x0013_@J-wä&amp;_x0010_@(è( ¸_x0015_@~ýhÿ¬_x000E_@ÛRe?*_x0011_@ áWÅ!©_x0008_@lcÛ_x0012_@º¢_x0006__x001A_&lt;_x0008_@/@ñÔ$_x0001_@æ_x0003_j_x0003__x000E_ÍU_x0001_@1õù _x0014__x0015_@4O2ï·_x0013_@
_x000F__x0004_Edû
@i_ÇU8Ù_x0005_@âÈû÷ÒR_x0012_@Ð_x0001_Ë£*_x000E_@Àî_x0003_òl«_x0011_@_x0002_£oÿj	@¼÷*û*_x0005_@n_x001D_2Hê4_x0010_@C½7HÅ_x000E_@&gt;Å8Øé_x0005_@ªÍÍáI¬_x0007_@ÔJÆN¼D
@¹Hæ5z~
@Ü_x0019_æSØI_x0010_@î8)_x001B_N½_x0014_@¥¬È¨_x001F__x0014_@EÒ±ÿ_x000B_@h¶OQÚ_x0014__x0001_@e25_x000E_@2v'%ÿN_x0008_@_x0017_éIÅ
@ÛÞÅ_x001F__x0006__x0013_@áÞ9æ´º_x000B_@ª_x001E_µ³Ë_x0015_@
]J¦Ä_x000F_@¸´ÁýN¡_x0015_@ÑÑ_x001E_w_x0002__x000C_@Y¼Æ_x0006__x000B_@ú]Z_x001F_´_x000B_@_x001A__x001B_©óÏ`ñ
@ð°~Æ5(_x000B_@\3¤U_x001B__x0010_@oy©à,a_x000B_@Y_x0011_ÞÚBW@¥_x001B__x001D_ #²W@
'aY¹ÁW@ý_x0014__x0003_£jW@tTDª³W@_x0016_¼.lW@ó_x0013_Hø¨W@)vp_x0005_®W@_x0007_åÌ¯_x0003_\W@~-@ÝºaW@®±)á9rW@ú_x001D_i_x000C_¬W@E:7G_x0016_W@_x0006__x0004_±Þ×W@Ð_x001C_ÛW@_x0001__x0006__x001A__x001A__x0002__x0006__x001A__x001A__x0003__x0006__x001A__x001A__x0004__x0006__x001A__x001A__x0005__x0006__x001A__x001A__x0006__x0006__x001A__x001A__x0007__x0006__x001A__x001A__x0008__x0006__x001A__x001A_	_x0006__x001A__x001A__x001B__x0006__x001A__x001A__x000B__x0006__x001A__x001A__x000C__x0006__x001A__x001A_
_x0006__x001A__x001A__x000E__x0006__x001A__x001A__x000F__x0006__x001A__x001A__x0010__x0006__x001A__x001A__x0011__x0006__x001A__x001A__x0012__x0006__x001A__x001A__x0013__x0006__x001A__x001A__x0014__x0006__x001A__x001A__x0015__x0006__x001A__x001A__x0016__x0006__x001A__x001A__x0017__x0006__x001A__x001A__x0018__x0006__x001A__x001A__x0019__x0006__x001A__x001A__x0001__x0002__x001A__x0006__x0001__x0001__x001B__x0006__x0001__x0001__x001C__x0006__x0001__x0001__x001D__x0006__x0001__x0001__x001E__x0006__x0001__x0001__x001F__x0006__x0001__x0001_ _x0006__x0001__x0001_!_x0006__x0001__x0001_"_x0006__x0001__x0001_#_x0006__x0001__x0001_$_x0006__x0001__x0001_%_x0006__x0001__x0001_&amp;_x0006__x0001__x0001_'_x0006__x0001__x0001_(_x0006__x0001__x0001_)_x0006__x0001__x0001_*_x0006__x0001__x0001_+_x0006__x0001__x0001_,_x0006__x0001__x0001_-_x0006__x0001__x0001_._x0006__x0001__x0001_/_x0006__x0001__x0001_0_x0006__x0001__x0001_1_x0006__x0001__x0001_2_x0006__x0001__x0001_3_x0006__x0001__x0001_4_x0006__x0001__x0001_5_x0006__x0001__x0001_6_x0006__x0001__x0001_7_x0006__x0001__x0001_8_x0006__x0001__x0001_9_x0006__x0001__x0001_:_x0006__x0001__x0001_;_x0006__x0001__x0001_&lt;_x0006__x0001__x0001_=_x0006__x0001__x0001_&gt;_x0006__x0001__x0001_?_x0006__x0001__x0001_@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X_x0006__x0001__x0001__x0001__x0002_Y_x0006__x0001__x0001_Z_x0006__x0001__x0001_[_x0006__x0001__x0001_\_x0006__x0001__x0001_]_x0006__x0001__x0001_^_x0006__x0001__x0001___x0006__x0001__x0001_`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x_x0006__x0001__x0001_y_x0006__x0001__x0001_z_x0006__x0001__x0001_{_x0006__x0001__x0001_|_x0006__x0001__x0001_}_x0006__x0001__x0001_~_x0006__x0001__x0001__x0006__x0001__x0001__x0006__x0001__x0001_(Þ%¾_x0014_W@	~^qUpW@,ì_x000F_aBIW@sþg4¶`W@TÐíä`W@ÏÛ±tiYW@ÓT
´W@&gt;¯{vW@g _x000F__x0017_ßÙW@cÏàaW@JMz_x000E_©¥W@²Ù_x001A_²_x0001__x0004_bÜW@_x0010_2^L0~W@Æ|ì=fÍW@®ô~ÊX£W@èÁ×½W@}BÁ_x0002_ªW@#æoÃñwW@ÞâÃvwW@TPh	XW@yj(sW@ËoRFÂ²W@DÛ_x0004_ËâyW@%d£â_x0014_ W@¿£5#RW@sëk/ÆW@ ÊEâqW@´tTMò¤W@Ó9ã"W@_x000C_ë\½,xW@Ã_x001B_c§à°W@8ü®ÁwW@¨ü!'î¥W@Ðô8ñmW@_x0003_ÌÂ+ÙrW@ó-_x0001_ZrW@#_x0003_ò5ÌW@Y©¾W@8Î¦_x0004__x0007_{W@÷óÄ0·W@lR)¸W@2Fo-D¾W@æKtVW@_x0002__x0003_ÚKk_x0016_ÚµW@râ_x0018_ÝW@Ûç$8»W@uICO(W@	±øvª^W@à0uó¿W@Ô(,zW@2¾Ð±W@^XÞð%W@ôo#KvW@ªÈ½b3W@ÖjÞ¹ÈcW@8_x0018__"¤W@ÃòoP¢W@;?\Ü#W@M¿^Çu¼W@©hfÄoW@k-~\{W@z]®Y¡nW@]W4ôMW@
 ¸_x0019_W@`ðv_x0004_ÙzW@_x0016_©÷«W@¦_x0002_ðâ;VW@s¢(·\W@¬#±èøW@_x0004_u\¡ØÑW@_x0001_n W@RÐ4_x001D_ÜW@ñçL¤W@K@ÐªUW@¹Aæ_x0001__x0002_½¸W@õÅ
_¶pW@Ù_x0011_çû$W@úÉ_x0019_ùlW@nÓ	ð^W@õ_x0015_cªæW@10
qqW@ô`(ÚÕ©W@®ZÂW@q_x000B_Q_x0015_ÕwW@R;¿¿£W@r¤°ºW@ðlëW@_x0005_2nW@A8ÒE_x001F_[W@´Ú¯ÔHqW@_x0014__x0012_ÿ}_x0015_³W@±^ºJ(eW@ó¥_x0005_§áW@µµ\|W@A²ÊôpW@½Þo|³W@bd(¼HÕW@ï¦L_x000C_¬W@ÜÔ¿_x001D_âªW@â(PïW@ºC1LW@ÑÏnqAW@_x0013_Âå?W@Ú_x001D_Â¹}ZW@åO.W@p«rÔÌsW@_x0001__x0007_ÑLpoW@_x000C_P((W@tãÇü_x0008_W@~XQ_x0006__x0018_tW@Bî_x001E_¿CW@Xß_x0004_J W@5ÎmÃW@_x0003_òõ-glW@ù0B
óW@d¿0vh¡W@¡sä_x000B__W@©Ju²S»W@.X6ÚÏW@_x0005_âAå©W@_}_x001E_ÉèW@0Q5XW@ð§2|ÞW@ï¦_x0003_e·W@Í_x0015_ª+vpW@¥_x0002_D_x0008_=W@Á³­SÄËW@/·Ðõ[W@x¥_x001B_sW@Ì(_x0014_éW@å_x0004_ët¯W@7	Ô|W@_x000F_Á_x0005_nW@_x0002_ý}KW@ýYµ_x0005_yW@FXìW@d¾VåEÏW@Å~_x001D__x0003__x0006_&gt;gW@Rp oW@Ê÷_x000E_¡W@_x0013__x0001_ÚËÝbW@nÑ`_x001C_û¢W@_x001F_ùïN¸W@®n?_x000C_¾qW@üf³ÇÔW@_x0008_ò_x001E__x001B_t®W@_x0018_VwöÍXW@_x0017_ó\'¾WW@Ì¼Bê¯W@Úøi9¥W@íçÅú9PW@À§T_x0018_EoW@Ä÷_x0005_W@ÝßøW@I Â1*W@èÇNÄZW@d_x001E__x000F__x0010_9¢W@&gt;äÕ_x0013_©W@h.ÙÆHdW@_x0010_ù_x0007_éjW@ÛwËW@_x0002_ðõmW@Å%YÙrW@Hyò6vMW@äV_x001C_ÚlW@_x001F_uÜ£eW@d_x0018_±ÝvW@Ó/i¥Ê­W@%Ç._x0004_DW@	_x000C_ýXýªEÂW@¦ãi;ëeW@.ÜTdí¦W@oÀ_x000F_U_x0003_lW@fg_x0005__x0011_W@$Û\Õ	WW@{!»@QW@ªö_x0018__x0003_×W@çÐ_x0013_&gt;_x000E_§W@S³§W@¢ëO¦§W@µÐ#_x0015_{W@_x0011__x0002_}W@=_x0017__x000E_y_x001C_­W@¤_x000E_±_x0016_esW@@|´+W@OÌW@K¿_x0008__x000B__W@æäx_x0006_)W@/ê_x0013__x0017_á~W@´_x0001_Z_x0007_°W@F¯&lt;	|W@_x0003_EÅI,hW@*êß «W@jSÚ&amp;ÆÈW@_´_x0015_×_x0004_ÄW@b_x001F_é_x001D__x0001_vW@q,³_x000B_iW@ñ/ã|W@£Ñà_x0012_ÆW@³ù:XW@ÒÛ³W_x0002__x0004_ûfW@#ßÒW@*ó®à¤W@¤W?
_x0004_uW@ô_x0014_ë_x0019_Ê±W@¦_x0017_ë	W@+Y¸þxGW@Ük_x0003_m_x0012_W@@À§Ë_x001D_W@ô~Ëg½|W@Gq×zôW@ç²N_x0017_Ù¼W@&lt;£_x0001_kW@ä1µr®¡W@©Õ´_x000C_mrW@}4É_x0001_W@_x0018_×5IüW@*¼&lt;:§W@ù8®ÓW@SËé&gt;W@^toö·W@Ò_x0002_5_x001C_¬W@9ôUäÒW@H[_x0007_é=W@¯¥îºHyW@n×CÍñkW@öÕcW@&gt;Ø_x001E__x0004_W@}F_x0007_ÑXvW@g_x000C_µqyW@Ú_x0005_svVW@_x0017_
ö2ÛW@_x0001__x0006_~_x001A_wyeW@ÂßhcW@_x001C_¨W@Í}oT_x0012_W@GîÍÁ¡W@ÖÑÐ±ÔNW@kyÆJÅW@zÊ0uW@ª%?nW@QÐª_x0003_W@¹Ö_x0019_NOW@C&amp;)%ZW@ë)d%WW@VEûjhW@_x0005_©_x0002_eW@¶Þ_x001A_»×W@j_x0008_&amp;FW@"¦ìRW@ÿ2ÆjW@_x000E_TÍTW@@d¾­KW@ªÆú¶?_W@ô¼ÜÆÞ¢W@òL"àÏfW@jîgv(W@_x0008__x0017_d_x0019_£xW@ýÐe»c W@ÊT'£W@_x0012_d×ÇW@.K_x001C_¯W@ù)n¢W@¶_x0004_E_x0001__x0004_´dW@ÝÀXzìW@ý_x000B_ÔÄW@õXÞôýW@_x000F_N-FÀW@)wþÝ¨W@hè*Ñé¬W@Qw®W@¢S÷Ù_x0001_W@lW_x001A__ÅW@y¾B}W@¡Çõ	£W@íÖ©è{ÒW@m¬_x000E_W@÷õ«)§¿W@.;²hÀW@:
È_x0010_ÈW@÷SoÄW@?Á/'R}W@&lt;gÑìV®W@qZ.T³ W@¦.ØìÕSW@A_x0011_´)6´W@ÄßÀy¾W@+^p.MW@Ýâ¤|V½W@Æ1¬o}W@d0Æý_x0002_°W@_x0003_p_x0017_ÙhyW@_x0007_JKÐuW@¯ð^AkW@ÂñòCÄQW@_x0003__x0004_y+Ë_x000B_ÂW@¹Ü}»_x0012_W@ÞÅ«2ËW@Z¬óX'³W@B`ê§W@_x0002_@H4EW@2Ü?Þ8¶W@®;³(}W@daJlÖW@mØ_x0014__x001E__x0001_oW@_x0008_Áï_x0016_
ºW@;ãmV!W@*¨ØhW@õ£:¹é¾W@ç_x0011_ÀÆYW@$1y6W@Jüô+»~W@øÓ_x0002_ÍgW@ Ik%×W@ê
ÚßëW@GZ
Â®W@!!5u¿W@Ëü¹ýW@¾©-'A|W@9ùqà}W@¢~-_x0001_·vW@»Ûy_x0002_|W@T­fet«W@b_x0008_íq oW@8oahW@kOÜ6W@ uÁ_x0001__x0005__x0016_~W@/ÔÇ_x0004_cW@Ëxw[uW@À®È_x001F_W@ôÏ9©¿ÓW@Ò41|W@)K\ö×W@HAP¶W@_x0003_¿_x0005_ú»W@nåL.ÂW@îétêW@a!(_x0008_TzW@¸â_x0008_ÉÍW@_x0015_Ígt9W@TCHPþÇW@f.¶_x000E_àcW@Xä¶HtW@_x001F__x000B_QNjW@&gt;PÐKé_W@ª_x001F_^ËvW@i_x0013_ØËW@¥î_x001F__x0003_BW@&amp;\/¶_x0018_µW@Ê$
ÜªW@Å|U_x0008_W@J_x000B_Ó¬­W@üpëVW@l»÷-ºW@
h\ÄîW@Ô]©8¦W@RÒ_x0014__x0002_LW@pÉÈnW@_x0005__x0006__x0012_vÞí#bW@W_x001B_Ç¢ÓPW@Æ¸_x000F_üµW@Þ°
_x0003__x0008_jW@ç_x000E_ÔXá W@kù¾þoeW@ÿ±+_x0004_ZW@ÄÉËuW@uT@yW@éÑ¯uW@0¹ºbW@Ií-Ú6W@ÈüÊçB`W@,èÀ_ùgW@LÞ_x0002_GTW@ÇÞ_x001C__x0010_W@Zè8?X²W@_x0001_TIÍJW@7â_x0003__x0018_¹W@8ÒºðÊ]W@_x0015__x001B_xg_W@¥öß_x0007_}W@9¿1ÑïW@â{ék:ÃW@æ)_x001F_(W@¡_x001B_MUEW@$_x0002_/VoW@¿
@*ïW@f =xÏÎW@_x0016_=è_x0007_÷yW@l6*¢CW@Ñ/¤_x0001__x0002_AÁW@|Á(ÈXiW@hÐàgW@{]_x001C_iDnW@-Ìü_x0017_sW@ Y~ª?WW@¤úA_x001D_VbW@A[j_x001A_]W@_x000C_S&amp;qW@M·5¥W@U%â¶W@¢÷f_x0005_EmW@EFEãxW@³Rñ±u±W@¶LW@CØQñW@sCåzW@Þ¢B1ÕW@EÓÂ¨W@¤$_x0006_fW@_x001F__x000B_çx_x0006_W@Ô_x0007_ºñzW@óIøÞW@ó¡UÑ
tW@_x000E_nc°W@_x0014_¥i/W@_Ê_x0017_ô©W@xDÍd¨W@Î%_x0013__x000C_lW@O_x000C__x0018_9wkW@mÎ_x0011_W@b\t_x0011_´{W@_x0001__x0002_EPwW@Ýn@í_x0016_ÖW@;	Ý$_x0012_W@X Xf~W@ÄðÕS.^W@ÿ_x0019__x0002_¸«mW@Ôt²MÍW@k^xxW@_x001E_ô	_x0015__x001D_]W@«2ÒGËW@±UDÊiW@_x0016_§Z2W@ë"©T-YW@æ_x001F_FTW@üæèê.¹W@_x001E_J_x0017_Á´W@_x0012_2såTW@-ÙcÊÉ¥W@Z}Ò£#ÆW@·Û	_x000C_gW@Ú_x0013__x000E_ZIfW@òCôvW@ªdÊàhW@RV_x0016_W@q_x000B__x0004_CW@s}1#&lt;aW@á»B{W@×=·_x001C_«W@Üjm&gt;t©W@ÕÈúÐ_x0017_pW@e_W@óÔ%É_x0002__x0003_*vW@íÔ1¬¤W@$H¡RW@MwË©¬\W@-É uW@õU_x0008__x0016__x0005_¸W@?w_dW@ÓR_x0018_ÃOªW@"ÞãZwtW@é*ú_x0019_1W@ÝEÓâmÊW@äw_x0011_Å×JW@gÎ_x0006_bÉW@´¶]ÚÖiW@_x000F_gÆx^W@Çñ#½ÅtW@¾s,¹N\W@?
,3¦W@â`_x0015_ÙpW@_x000E_¾í8ÇW@¾WX¢SW@ÐéýH_x0010_¨W@Ï_x0001__x0004_sW@mZËð¢W@@¿îÁW@I/o:OUW@ÐL'BW@s*×_x000E_UNW@àS_x0016_½3|W@ûP]dW@_x0010__x0012_êÌ_x0011_`W@_x0008_'aJIW@_x0007_
XÊ#~úW@(Eú@\_x0008_@_x0004_õ*Æ_x0002_@_x001A_=uÂ@.ü¿p&lt;²Iã¸ý?ä`¼ë¿_x0007_ênÒ¨¥?&lt;ó_x0013_õ¨aà¿ZÒÌÍó¿`k´tF	Ô¿þï¥Ò)O_x0004_@DïÆó_x0005_íà?Ú_x000C__x0018_â?_x0007_V_x0003_¢þ_x0002_¿Üö_x001E_î_x000C_@`ª«12ë¿pFRÉÏ_x0007_@÷¹Oz1¹?_x0012__x0016_Ã±_x0003_@°ïÌï_x0015_|ö?Tîx©©_x0006_@¼^DQ_x000F__x0001_@ ¾ö¡Zï?lé&amp;¤×â?ðMé{§pË?ðX÷Ä?º«á_x001D_c_x0003_@xåzmÓmÞ?@?_x000B_K°û?ÐÝ78I_x001C_Ø?ØÆÊ_x001F_Âì?`Ï_x0008__x0003__x000C_ßÁÙ?ËúºÓë_x0004_@d¼:ª·	_x0007_@À_x0010_ù9bPÚ?&lt;å~û_x0015_âø?_x0006_YA%b_x000E_@d_x0008_©9Eó?Ö_x000C_±_x000B_|_x0003_@x:4ÖL_x000B_@8_x0003_JXu_x0005_@ìg_x000C_×+__x0007_@¤í8;¸ü?¤ä?Ã)ö?_x0008__x0018_'/1à¿#}×_x0010_å÷¿ðv³Î{ì?_x0010_öc`Íë?öe¶u_x001E__x0004__x0002_@Pà]´Zä¿ºe$Âñ¿.0½'	_x0001_@Lu_x0013_Âêÿ?_x0016_xÁ_x001C_&amp;E_x0006_@Hssñ·ñ_x0001_@_x0003_`Þ_x001B_W_x001A_¯¿8§Wç.Ôþ?$l@dà?a.	Ñlù?«é¹ÿ?ÀÒ_x0014_ÛEÝ?¬µSÐòfã?ÿ_Æ_x000F_N_x0006_À_x0005__x0008_`Nv_x0005_kÈÖ?`H\Í¾ï?_x0002_ÈÃ[ò_x000E_@D4ãúy_x0001_@81Îb_x001B_ú?¶Åy0ËF_x0001_@ ¶:Öìëï¿	&lt;*£Ì¿P_x0014_Öf{þÂ?_x0014_X½!ç3í¿¸²³îL_x0005_@¹_x001E_5CîÀ¿@î	¿ªTè?Ì*æ+ü?¦Aml³_x0008_@ÄF9Â®7ã?`Þà4»å¿ÈSe¼×rê¿È_x000B_Z_x0003_Ü?&lt;²_x0005_¼_x0013_å?pC®±Ã#ð?4gì÷ÄCñ?6Òì¾Òá¿_x0010__x0005_¥=Ö À¿_x001F_6_x000E_Ò1û?$_x0007_¢L¬Gä?L²ó8(_x0001_@*_x0010_(ÕÚ¿È¶_x0008_Â_x0017_é?4_x0015__x0006_¤nô?r.C@Ìp_x0004_@4R_x000B_\_x0008_	Ü½ø?¨«_x0010_É_x0008_ãú?N[«ë_x001D__x0006_@£¡Nöh÷¿&gt;¥ô$Pß_x0002_@ì¾3ÞÉ_x0006_ú?Àº§('.Ü¿,Mqø6Úñ?8(}y_x0003_¡ô¿_x0007_5¨C&gt;éþ¿¸q6Cík_x0001_@_x0008_Äæ_x0001_©_x0007_@ÎIAí÷Ùü¿(s¼ö$Éø?	_x001A_Æ+Û_x0007_@èMþ«=eá¿*ú¤ô4_x0003_@ÀÚOeZïì?NõÆHÌç_x0008_@ðº Ò/Ý?ÜäÌè&amp;ú?_x0004_áÍ_x0012__x0004_ì¿Ä¾cÄg_x0006__x0005_@êkYM_x0015_\_x0008_@°3¦wTî¿ @½ïî?`zñNÇ¿]SÛ;ñ?Pp2U_x0006_ÓÇ?_x0008_y_x0008_â_x0018_k?°[Yn_x0016_å_x0005_@ôëÚÈcù?_x000C_
vB(¬_x0013_:_x0005_@ÂPBáÓò¿4eî_x000E_]_x001E_ô?Ü4||_x001B_ã?ò½ø ÷À_x0006_@P_x0014_ÛæÊß?_x0010_wZ¹_x0016__x0003_Ä¿_x000C_gPaêdÌ¿vÐo_x001F_õ¿0okCg7ò?ê´M_x000C_À$&gt;)í^¬ö?¨óÀÉ_x000E_	_x0004_@¨ð°u%Åó?ãb`öÒõ?p_x0007__x0013_«Ëì÷?ZR&gt; vüó¿°ø_x0010_~_x0001_&gt;Ä?°y#iëÉ¿=n_x0018_XDø?Pé]ù/_x0018_ç?`s)_x0006_ô2Ó?Ø­üSnÛ?
þ_x0006_îÕ9ù¿ì7©_x001A_ë_x000B_@xdòÃã_x0019_ï?´ë_x0016_*Ó2ë¿_x0018_?NÞ_x0002_ñ?à¡jé¾è?Áw(%þ?û¿_x0008_x	XiÓå?_x000C_;Öå_x0001__x0005__x0006_û¢?puö_x0005_-_x0012_à?´ø,¾g÷?n_x001E_É_x001C__x0005_¼_x0007_@ìí_x0016__x001B_j±÷?Æ8OÀ_x0002_@úÐâioò¿ý'~ÐBö?¸£ÝÚ6|Ö?_x001C__x0014_Ø_x000E_òò?p3&gt;_x0010_Ðó?°%GMEûÒ¿pñ#Ëä¿n1ã«ö_x0016__x0008_@úx¨-_x0016__x0004_@_x001C_ä_x001B_ Ïã¿PàFiÙ©ì¿äe¹	È©î¿³_x0015_æ?_x0018_3Ý_x0013_DQ_x0005_@ä}ÿ=xÿ?`{ô-SGü? KicEÃ½¿p{Vëé¿Ì&gt;_x000F_I_x0001__x0002_@(Ü_x0016_üóó?V4oi_x0012_ð¿xT%í°_Ñ?À§?"_x001E_;_x0004_@SãLë_x0003_û?trkÅ+ý?ÌfÝ)ô?_x0005__x0007_è"k+g_x001D__x0004_@_x0004_e_x000F__x001C__x0015_á¿ôf_x001E__x0011_èKû?z_x0003_Øp1_x0004__x0006_@ÌnL¨\_x0003_ö?[~_x0019__x0016_l=ý¿ôöÖî_x001C_è¿ÜÌ_x0005_¯á_x0005_@ØNä½_x0015_â?¸¤¤8·î?¨·"÷Ðiæ?_x0005__x0010_ic|É?@_x0011_;p_x0002_À¼_x0004_ró?mZi_x0012_&amp;÷¿J,Ì(*_x000B_@Ê¸opMÌ_x0001_@T¤ÙÚ/ó?|`h_x0019_ iã¿ô)ö_x001B__x0003_ÀHS=ï:Ûú¿p`Ïì¹_x0004_@x¹º_x0014_êà¿@_x001D_IûâåÂ¿
½lÊcý?_x000C_é_x0008_Â.á?PvWàÔ?ØòÕÊÔï?_x001C_(¼_x000C__x001B_ø¿ôzdLÕ%þ?_x0018_A0Frô?Ìæþ/_x0001__x0005__x0017_yû¿¨1µä_x0015_Ú¿ÊÀÛ|ª	@°_x0017_wo¸vø?Ðy¸zkNÝ¿Ö~,_x0004_x_x000F__x0005_@(3S"_x0016_Éù?Psõ_x001E_·ò?_x0010__x0014_y§_x0002_Oï¿Ì²Ëgö?ø@ædÄò?ÑÐ1_x0005_´? ²p_x0017_7öý?b´KCE _x0001_@È_x0010__x0016_uÑ¿Ào³×Û¿ÊAô_x000C_6_x0010__x0002_@µ÷oú{ò?³_x0012_2"_x000C_@|1ªü?Ô¥ç£ký?º_x0004__x0011_¬ê_x0003_@Töû±ÜOþ?Ü8µàÿ?Pß²ÒEò?¶_x0003_°ó~
@Ð_x0011_NÊªñ?¤5ÖaRâð¿ Ñ¸ï_x0017_ ç¿ ²g¸t&amp;Í¿Ü§ª]_x001B_rÿ?Ú¼(Â§_x0004_@_x0005__x0007_ØÉv_x0017_\_x001F_æ?Øv,9²Ö¿wR9¿Ò? ò×ðÉÀ_x0003_@ÝÉWûÓA_x0010_@Ð_x0012_Ã_x001F_ãÍ¿°Qug]ë? &gt;_x0012_ñð?úèÜðí_x0004_ö¿_x0005__x0018_ÙÎÉ¡_x0005_@]ãh F²ÿ¿Ô,_x001D_ÚO_x000C_@Ä_x0012_öxáSð?_x000C_Añ#_x0004_ÀÔmÐÔs^_x0003_@&amp;f±æ½ù¿%¶_x001B_·)õ¿\Z_x0001_w°«ð?ndÝ°_x0008_@=S_x0004_cÔÐ?ðÆ6~¥Cî?D_x0006_I]äÒ_x0004_@6_x0001_þ¨Q_x0002_@Î54_x001B_}_x0003_@àôAÖ¹ú? ,h!/ú?R_x001B_]_x0007_@hJN`ÑÑ¿PÛf_x0015_5Ì?xÑ2I&amp;Þ?|Ü_Uù?¨S_x0018_U_x0004__x0005_.
@ ö½ï%Áç?è_x001F_$Ð?ä"¡ùt´¿¶²°@Á´_x0001_@4]Ú_x000E_6°?¸¹1_x001A_1Ø¿x1_x0003_
k×?ü*{ºO_x001D_ê¿`G%V·¶¿_x001C_S-ûjú?PtEÕÐÚ?Ð Ô£+/_x0004_@ØÔpQ¢Âö?_x0004_}t;×f¿è¬4ýw³â¿Xr9
´]ç?Eyv_x001E_¡Ü?Ìugó?¤ïRÔ_x0007_õ?~@¯4ã¿_x0004__x0004_ÁÖs·Õ¿_x001E_«áÒ_x0007_%_x0002_@Z_x000B_º	ð¿¡hÛ
ÝÐ¿Á¾@±¢ö¿Èi»K_x0006_å¿¸TÌJôü?.`H¶iº_x0008_@_x000C_Ì
Tçø¿t×ÄÌJÿ?_x0016_P_x0008_'ï_x0006_@_x0002_	_x0010_L±»@_x0005_@ð!Áz_x0001_ê?ÌìNµFó¿ð1ÿwÔÊ?Öd£¢Þ[ò¿´®_x0011_çýå?
T_x0014_Àô?_x0002_ßÌ¡¹¥¿ª]-:_x0013__x0007_@PÇ_x0001_üsF_x0003_@ìf_x0017_æp&amp;ø?è_x0004_¿ðÐKÙ¿È+\Ë_x0003_÷_x0007_@dÑ_x0006_{Ì¨õ?|sL_x0019_/ø? ¡)!já? \bê9ê?geª Ó ¿Àlu¦bé?ÐERüÏÆ¿´#_x001F_Ä_x0019_ó?Àwe)"_x0003_@@PI,.Ð÷?Ðeä÷¸ðÞ?ÜCtØ¢
ò?"_x0013_-&gt;óÕ?_x0002_3-j_x001A_å_x0008_@@@Ì_x000B_¨¼¿|"'\õ?VBéê	@_x000F__x000B_,3_x001D_ù¿_x0002_&amp;_x001B__x0005__x0012_Ï_x001D_ª?Êå$`x_x0013__x0005_@ä_x000C_})_x000C_@l_x001A__x0001__x0007_ô/_x0001_@d²Ñäfä?øë_x000E_eµá?,©%ö½qð?0õÂþµþ?À_x000B__x0012_?4AIõÛçå¿(ØÇ_x0011_®}ç¿_x001D_fª&lt;_x0008__x0002_À_x000C__x0011_Å {_å?¼"»|uÙá?8má&amp;]ô¿P`ÖêßzÏ¿-_x001F_NAú?(êgvÆ^ô?(ÀÃÂ[Óö?_x0010_:°¡F_x0011_ò¿û÷»*à_x0014_þ¿lkX±_x0013__x0004_@@59õ_x0008_¾?_x0010__x0008_?Þ&lt;Éí?­O)_x0013__x0006_tþ¿HnÌâiê?è`ZÖòç?¯¿}_x0012_þ?*
ÿôóR	@+LÖµé?Hñ_x000F_É+_x0006_@¤_x000C_ÿJÙ_x0003_@_x0004__x0005_TugóØ"ÿ?ÔåN;_x0013_ø?àaÒYGð¹¿ø©îÃ\w_x0002_@döý9åû? Õ2_x0015_j_x001D_±¿ðW_x0002_Ù¿H`ÿ¨!ë?®_x0011_9&amp;_x0019_	@_x0018_f·_x000F_Ì_x001F_÷?P°ìMË_x0003_Â?Ô_x000C__x0005_¿ñ¿(ß©zû?8KÎ»Ó? ªEÄA¾ä?Ü_x0002_Ä ð?pF_x001E_Âjñ?_x0016_~W_x001C_Ç_x0001_@üãS1æ¿_x0012_uå®µ_x0010__x000B_@`NQp_x001C_×ð?ä0ûÏmÛí¿`_x0010_bdÔÆÝ¿ ­_x0008_à@pí?_x0008__x001A_jx_x0004__x0001__x0001_@_x0004_Q_x0010_
¥³?`9ÄYTÓÎ? 3ý8´_x0011_÷?_x001C_þI&amp;ívõ?àÔÕøQB×¿&lt;åÄôCñ?ü»¥é_x000B__x000C_Ydþ?ÐÕÙ_x0010_ý?(xÔ0F÷?¸[qì@é?æAo¶m_x000B_@¿ï0Ï?ªÙÄBF¢_x000B_ÀðÈu
XÕ¿¸² äZ_x0002_@|¾ð%fû?¶Ñ _x0005_@poZÔ¿,]±È³_x000B_@nëTÍ_x0005_@àÒ®èÄ¿XÚ0[¾ò?HE­î_x0007_ð?à._x001F_Y_x0014_{µ?_x0008_)ZÔS¯Þ¿X&lt;-J³ê?_x0016_|Ìmïs_x0006_@_x0004_è_x0011_º_x0002_@_x0010_-¹úôñ?PÃ8å[õë?D:K"¾@	@_x0008_4R/è?&gt;\2_x0003_Ä\_x0001_@ôÒ÷8±wð¿_x000E_1uA:õ_x0002_@H/aëF_x0017_õ?`ÏB#u_x0010_Á?`âqZä_x001A_ó¿_x0006__x000B_¨°+_x0015_Oß¿*_x0014__x0007_­×8_x0008_@àiMÄ_x001B_|È?0/_x0004_¹ïZâ¿@F_x001E_óì"·?H]éiö¹Ø?üzk5«9ù?°_x0001_Éº\Ùô?4PÆ4óW÷?x×Ë_x001B_5_x0002_@~g¸_x001C_Ü_x000C__x0003_@_x0006_kõ7ðý?0ÕRXbè¿¥+	@äm_x0006_¥ðþ?ÒFC¶_x0005_@ÌÖ¸F£8õ¿0æ1¯½ü?Ð2ø»aü?Øç&lt;L_x0015_&lt;õ?_x000C__x0004_Îc;ñ¿ _x0019_
ìU®õ?ø£AiÕ?ÖïÆ_x0018_R_x0005_@ìúàuÓÚù?H¯	_x000E_,üã?ìX_x001F_Í_x0005_9_x000B_@jªæã$_x0001_À ùms?kö¿;¢Bé¿`&amp;ù_x0018_"eæ¿h®ý×_x0002__x000B_*0î?8_x0001_ìÈúæ?À°$´­_x000E_ù?|K]Çý?`ï(FÍà?dèÃã? Ùý_x000F_¶Å?q)zCì?`Ë·-;ë»?O=KBdæ_x0002_ÀÌ,S"&gt;_x0002_@fdk£Cdú¿8¾¦Øë?ø=a_x0004_ËÒ¿p_x0008_ÿÓ¦3Ò?Â@_x0005__x0018_$_x0008_@R¾Ô	u_x0007_@`%Ù¶uÍè¿@
¤¡³ÌÉ¿r¡ß´Bg_x0003_@¦4ë­T_x0006_@_x0002_
A)(íØ?N¨dÚB_x0007_@4qØJ_x0005_@_x0018_fÓ_x001B_Ôôû?¶_kÔ?_x0002_YsWÈ[©¿äNÒ_x001B_Ñ	@HMfçMí?ê_¨¾`X@$|_x0015_L+X@Lák%.X@_x0003__x0007_Å}ì_x001F_óXX@òAÊÃ5X@0z¤'qX@ûxnnâ@X@H4CWÁKX@_x0011_Yê¼NX@òaø¶|_x000F_X@â_x001F_¾1_x000F_X@&lt;^öõ4jX@_x001E_V_d®;X@_x001C_ÿ_x0019__x0015_aOX@b+·Ö§_x0016_X@Jç)ÃÜ_x0018_X@§_x0005_b½~X@Vã_x0003_Ëî_x0013_X@Hn_x0002_÷ê_x0019_X@ªö_x0006_g_x0014_6X@Ii _x0011__x0001_X@NÖEjb_x0007_X@*°Ý]_x001B_X@nÃêåEX@»»Ë_x0019_X@ÇV1_x001C__x0018_hX@í_x0001_S&amp;Ý;X@_x001A__x0015_$N_x001F_"X@_x0004_*hÿÐ.X@°ÄB_§üW@T_x0017_Û±wX@C_x0010_´87X@Ñã-3ó_x0001_X@NU_x0017_&lt;¯_x0001_X@X_x0001__x0002_Ü_x001B_X@1_x0019_ývâ_x000E_X@_x0018_2×óW@ôÑ|Z¿_x0008_X@¿F8û\X@_x0003_nAÊaX@_x0008_õ7CB_X@T[X@úèÿÒ
X@s_x0011_	3WiX@/ß_x001C_êMX@²è¨H"7X@_x0014_0I_x001F_cX@×H\_x0014_f_x0013_X@xK_x0018_h_x001C_X@½þ«H_x0008_xX@·Êý4X@2©|¨X@U%Óù7X@ð×À_x0006_X@vb_U&gt;_x0010_X@cø`ÛÃ:X@ô§_x0014_³Â=X@_x001A_Y Ç_x0003_UX@è_x000E_ÎÇü"X@.·c±2X@_x0004__x0007_!W_x0014_X@cdC44:X@ÂA~tX@£Üe)X@[ÉÃ\X@_x000E_
pvæ/X@_x0001__x0003_9_x000C_Ý_x0005_X@Y_x0006_T¦jX@0®Úün_x0003_X@SFÉÇÔpX@ù_x000E_¤Þ1X@6B¥°QX@_x0007_ú¿k_x0004_X@W![ã_X@_x0006_36_x001D_GX@®Ð%_x0014_EX@Çì_x0004_À(X@àÈ_x001A_SÔ_x001E_X@Þ_x0002_°&amp;ùHX@8_x0015_8o¹?X@Ò_(m4X@^_x0013_ë®°öW@_VÚ&lt;X@_x0003__x001A_ò_x0006_ü0X@ygcæ_x0014_X@ó¢èÖ$X@Ó_x001F_Ñ2_x000F_X@hº_x001D_V;X@ÓBó_x001D_X@_x0013_µ¦3(X@éçB:_x0017_X@_Ñj_x001E_fX@
|§_x0018_#_x000E_X@?_x0004_8ÛRX@[Q_x0006_|NX@ØyÏ6öRX@_x001A_&lt;ïåÚéW@jã¶_x0002__x0006_ûmX@_x000E__x0017__°²_x0003_X@X[± _x0006_OX@ì&lt;"ùX@7_x001F_çguX@CY_x0016__x0010__x0002_HX@-_x001F_TDX@ðÂ+íIX@(óá3_x001F_4X@´ºÞÎ!_x0015_X@_x0002_7l³W_x0011_X@ôC*"_x0012_X@E­©_x0007_J_x000B_X@&amp;?øXöKX@k?¥_x000B_X@Âßåm!AX@çDûtñ`X@(_x0012__x0003_ÄLVX@¼_x0005_ø_x0019__x001B_X@s&lt;_x0010_Ï-X@Ú^¥_x001A_X@_x0004_ï.'à9X@_x0014_0ma[BX@³/#ÌÄMX@_x0014_X^t9X@NS_x0011__x0001__x0011_X@î÷¨p2X@îLª·Ú[X@õÀÖIX@Ï¯]sMIX@´ Ñ¾_x001E_X@°æhþW@_x0004__x0005_#mîm-\X@ì_x0002_êðl*X@bÉf_x0015__x001F_^X@&amp;u	Ô[cX@èME76X@ùì^CX@ø°~Í]X@&lt;FZÚ X@HL_x001F_E?X@{u_x000E_À9_x001E_X@_x000C_y+ëSYX@îÆD5$&amp;X@yÎbhÂ'X@A_x000F_ÂQ4-X@0@_x0001_o÷qX@ö¾_x0010_X@Ò^Ä&amp;¦X@_x000B_i=7ÿW@x.èoU8X@_x0003_Îw¢LûW@Ã·A(5X@XýíOÖVX@ëD(­6îW@ôçØZX@~Gfé&gt;X@ßÖû_x0005_9úW@!T±
ªùW@vJ_x0002__x001C__x001E_X@ñlò¥_x001E_GX@_x0004_Km,7bX@e¨Z_x0007_µEX@	òl_x0005__x0007_ç(X@ãÚÓ&gt;_x001F__x0011_X@eñ@â&lt;X@_x0003__x0001_ZX@¨¬¿øW@û_x0010_õWjQX@ø_x0001__x001C_à¼_x001C_X@DkÛõüW@i:³ë\X@_x000E_q]Õ_&lt;X@gÇ_x0015_sv0X@± G/_x0008_X@]¸ýW@_x0018_ÃùÝ_x0002__x0007_X@S«h­ÂSX@å¶d_x0004_BX@Sy×IX@_x0014_;§STX@.Z+X@þfn_x0006_X@&amp;'ªö2X@*-."¸X@·I¸i_x001F_X@Þmxß+X@HL,ô:X@ä-«r&amp;!X@`¨·6.&gt;X@®fÉ5HX@_x0003_Ø0ÅGX@§+Jä]^X@RÐ4_x0012__x000F__x0014_X@=hTÆm:X@_x0005__x0006_âpÌ¤}JX@®ýA[X@?2G/:_x0007_X@h^_x0003_ÚnX@OI)[6X@L¯_x0014__x000C_SX@"_x0004_ª_x0015__x0016_X@Ý7^/AX@è'	/X@°í0ègAX@§qæ_x0002_X@ëvÛn
X@tp$w1X@Ü+.ñIKX@ÍRÝ§'X@JP®®_x0014_óW@D_x0005_Ä_x0016_hX@ÃçîÁù_x001F_X@¥}sè8JX@;'__x000B_vX@OëúHX@÷bÚ¨#)X@Wß*È_x0010_/X@ã2_x0001_(X@%Ö_x0002_ü­@X@ïCS?"9X@¬Ú_x0008_NÅYX@~_x001A_þ_x0007_X@µi[±_x0012_X@=_x0011_TõZX@6M)øÜ_x0015_X@yÓù-_x0002__x0003_ RX@_x0013__x0016_!X@$&gt;¢øc.X@­´ë¹_x0014_X@Û_x0008_ G
X@Lwt=X@Üc@,X@H/máÜ_x0008_X@¬ìm/u_x0016_X@Ww_7PX@HÍÂ§Å7X@eÏÁC)5X@ê_x000B_2)DX@ÃX_§í8X@ó»ÚW|X@E_x001F_¹Y&amp;X@èÞ_x0003_xâ_x001D_X@¼®g??@X@TN:{X@_x0011_Bü_UX@_x000B_&amp;ô=?gX@Y@÷S 2X@~¸+Ãb_x0015_X@
n3f	X@»á_x0018_°Ù_x0005_X@©NZ2IX@°¥_x001F_ZX@Xåò_x001A_X@_x0001_¾þAU_x001A_X@õØ_x0017_RWX@ú!ÏZ_x000C_X@_x001D_zUy"X@_x0001__x0005_þ¼_x0017_ªö4X@9è}_x0018_X@Q_x0007_£\lX@Å_x0001_ '½sX@?MþÎ _x0007_X@ùiÇ_x001F_OX@_x0006_Ë¢9!8X@_x0014_Gz]hDX@CwÙ_x001E_Ó_x001C_X@£çë*-X@¦,jq_x0015__x0019_X@0: "ALX@-_x0012_Ûq'X@ë_x0002_íÞbX@0Õ_x0007_©·DX@æ_EÓ#X@f8j;X@HK_x0002_X@å_x000F_üVX@ãý)Ê_x000E_$X@_x000F_$ù¬u_x0003_X@«TæíO1X@_x001E_¨ñW@îÌ"HX@ Õs*?/X@_x0007__x0001__x001E_iFX@Ñïot7X@øÊ"ôx_x000E_X@ðE4Hl_X@_x0008_|_x000C_2K_x0004_X@N¦òM_x001E_NX@B~ÅO_x0001__x0002__x000C_KX@¦-´_x0012_ò_x0016_X@Ê_x0015_É_x0005_@MX@_x000E_%¸þü=X@À_x001A_¤Åî_x0011_X@WY´çõ_x001B_X@2_x000E_³_x001F_,SX@YvN_x000B_(XX@_x001C_ÏñLãvX@©_x0006_üPX@[¦¬GFX@Ô®rK_x000B_EX@¹`bJ³	X@ÓÔ¸³ÖdX@_x001E__x0005_ö×*X@áH_x000E_X@?|¨Ð&amp;X@O:³ì·hX@AzÄtHX@;ídx%_x0001_X@È$ý_x0014__ X@Y_x000E_sÔ²_x001F_X@ôüÞçffX@_x000F_A×h¡0X@-.»;S$X@Z¤i_x000F_dX@
§p%*&lt;X@c`¯AX@*R&gt;X@rÈÔRµ/X@ü«s_x0019__x001F_X@K:ø ð!X@_x0001__x0002_ÿÞëÅBX@_x0004_«t3X@6öy%Ú_x0012_X@YÀ¥D_x0019_X@V¢½LÖTX@CvdR@X@_x0013_ú¡|_x000B_X@Ô°Î (X@à_x001A_¯ø)X@¿Á0_x0013_X@l%£eÁFX@T_x0016_&gt;Î_x000C_X@,%_x0019_X@ Ã´^X@-ÙL_x0011__x0018_X@ÑôL[ä%X@_x0004_Èa(òfX@°_x0012_ïgX@É¢°_x0015_4X@,ºQtîW@;m;CX@_x000C_eâ_x0012_K'X@È:é_x001A__x0001_X@¡24Â_x0004_X@`_x0001_pÇ8X@¯÷¶±_x0017_X@\
jÐÃkX@Èn«µdX@A£eX@ÿ÷ý?X@hüÓ_x001A_¥"X@ä_x0007_J\_x0003__x0005_ì9X@BÀÄ1¨WX@_x001B_pôQ!_x001D_X@eg&gt;_x0012_ÑWX@_x001B_Ø¸_x0017_ôÿW@$Í7/3X@w_x0016_&lt;_x000F__x001A_øW@vuÃ-ikX@¢ÔÎÇ_x001F_pX@DÝ1_x0004__x001B_X@s_x0011_âBEX@Ï_x000B_P X@Ê_x0003_¤°æ_x000B_X@ZÁ[FaX@¤l?þ)2X@ÓaE_x001C_BX@M_x001F_pâ_x0006_X@âD ^LX@_x000C_Û²PX@_x000C_Ý½°m_x001D_X@Ý#gþ_x0013_X@Ö·ÃÚOX@*ÑF_x000E_Ë$X@Q¢ÂÛ_x0001__x0010_X@ËÀE8X@øz$_x000F_CX@î,ü&amp;±_x0002_X@è;_x001F_¢LX@J_x000C_9@bX@ôÄÐÃNX@æ'ß¼ÒiX@ä(ÙIÙ"X@_x0001__x0002_%§ÿ¯xX@~õÂM_x001C_X@ÊqPÑ4X@ j&gt;1j6X@	_x000E_Þõ|_x001F_X@
uÍÀ)X@j¸Ë_x001C_ª&lt;X@q±\éLX@xz7uX@myª½YX@n"6"%X@_x000F_û3¬#X@ô
×_x0001_£eX@þzx_x0015_©9X@_x001C_À_x0012__x0008__x001F_dX@o¼l_x001E_X@G¶Xµ!X@Äè°è_x001D_WX@&gt;ý;¶^X@½Ö_x0004_Ô_x0010_X@¤ÉëõW@Üú7]dlX@þ5ã¼{$X@TTÓX&amp;X@¹³_x001B__x0003_]X@%öøÛUX@"êù«6,X@tAônX@AòÿþlX@9Ô×÷J_x0012_X@c½^RGX@zæ{_x0007_	¶}X@Êí_x0006_è²JX@_x001D_[åQPX@_x000E_û®_x0019_P]X@_x001D_ûåMçûW@uJd(%X@Êrø&gt;_x0008_ûW@_x0019_«¨_x0018_ª_x000E_X@ºèÒÿ_x0006_'X@Íd1¡DX@W«_x0001_*X@ÝR)¶!_x0017_X@Ï_x0016_«¨mX@_x0014_íJ_x0018__x0002_`X@»ûV13*X@­_x0005_*L_x0018_X@_x0007_;Q yX@'ªt+$þW@×¿_x0013_·¾	X@Sø:&lt;+X@o¤ÐU/X@«ÔkM=X@sî_x0005_#j)X@_x001D_û_x0006_¥.X@ü©Ñ_x000F_^#X@gÖªbÇXX@Â_x001F_:X@êê_x0003_|¹qX@hk½_x0004_ã_x0017_X@_x001A_cþnpX@ºúÅ/=X@Ô_x0011_Xñ,X@_x0002__x0003_2°ÿ]éøW@ë¡þ+.X@_x000B_
V_x0014_zX@y,_x000C_?X@vÙ)È|XX@hÅp?X@ePóeX@D_Õ%X@$¬_x000C_Q_x001E_3X@`/|TX@fTö¯Q#X@Äë_x001C_¢_x0005_TX@^(_x000E_?â3X@4ÝÀ_x001F_aaX@Ä_x0007__x0007_ßqðW@Hh"£©*X@_x0016_!Î®w,X@_ÿñCX@/Àv5X@_x0007__x0005_ÏK_x0005_X@¹PØ¹ X@÷4_x0003_xÁoX@ÐÊ_x0015_©O0X@Ôè¸î|X@«jìW]&gt;X@ôS_x001A_ù*X@|]wÑAX@f³&lt;y	FX@V`!X¡rX@	í-à_x0001_RX@#ÏDxºCX@ù6¢_x0002__x0004_Î-X@ÚØLs¢ôW@õÏÄ»jKX@Ìýå¹÷X@$Pp%X@·_x0003_^¯_x0015_X@©LéL½_x000C_X@+Ó`ÄzX@#º¾ÕjMX@+Ä0_x001F_S!X@Ñþ_x0002_kX@À\Q¬UX@ºU,FÅ1X@O_x0008__x0011_Ao÷W@çwÉ_x0003_,X@_x0004_õh­çþW@#­ÿó6X@²lj¬_x001C_1X@ßÙc_x001E__x001A_X@&lt;3)_x000F_BX@üõ5BRX@_x001B_ÁirörX@#â´u*QX@½Äúµ_x0017_0X@w#_x0015_Ü,X@ 5:wû?D?}âÁsØ¿Ë´£_x0001_ráî¿_x0016_Õy_ûðõ?(ç_x0002_dóüú?Lè_x0017_æ¥û?àè°£	Ñ?_x0001__x0005_ÄÀu®_x0019_ö?D½oXHÔû?_x0018_|y1&amp;_x0008_@´bJW_x0001_ñ? åÆ¸dì?ÁL{_x0006_\Å_x0002_@ÐÜ²¤'¹½¿_x0010_&lt;_x0002_J}­¾?(&gt;_x000C_¾Ô_x0004_@4ìapÛú?_x0004_¼D"kWý?8zKñ¥3Ñ¿_x0018_´_x0019_Ä,_x0008_@&amp;¢M×Ë:ö?:fe`Äò?ìP;_x001E_Ç3_x0004_@_x001E_I¶ÉáÊ_x0005_@_x001D_I¥.É?d±¯ËO×å?Òø9Æ_x0005_ç_x0006_@PÇbÎ4Ï³?P§.°å»?dÃt¼³á?Â_x0005_@P¶_x0007_@L_x0004__ý¦	_x0006_@º(¥CT_x000B_@^_x0003_mÐúùþ?Tþåéïaü?«!y¡dâ?¨:aXGW_x0007_@*ì8_x000B_nO
@ò!_x0001__x000B_ñ¼_x0004_@ÊÔÇ_x0008_Z|_x0005_@9O_x0002_ô?0ÌDÍCñ?N1ÿ_x001C_åfñ?þ,é_x0005_y_x0002_@&gt;¬ÎÓ¼_x0004_ô?Ð4jO¬ÄÕ?X_x001F_x{,_x0002_@{&gt;¨_x0003_@\@â0_x0006_@þ_x0018__x000E_\m2û?!_x001A_{_x0010_P_x0005_@_x0001_Û£èÎ?^·_x0011_Û_x0001_@JÆz~ü?(úF_x0002_(_x0007_à?
_x001F_Ôw_x0002__x0004_@f»Ô­&amp;	@_x0018_]2_x001F_áö?_x0002_%_x001F_üo_x001B_ô?à¥mDiÜ?Xä0Äf"Ø?LµÔð?@m«`î?_x0014_­ç'nõì?tq,À¥=ð?¸_x0018_ au_x0006_@_x0010_LÁS[×?²_x000B_HÜËò? òYD&gt;5ß¿N_x0003_møÐ_x0006_ù?
_x000F_·ôÑÍæ¿ôä2_x0003_ôTæ?&lt;:4_x0007__x000E__x000B_ë?{_x0004_êÀ_x0007_@`Æÿ~_x0001_@Xí-»üÍï?Îm_x000C_iÈ_x0003_@ötÄ_x001B__x0015_ú?_x0014_÷Ãß%_x0007_@_x0001__x001C_¤ò5
@ ÂA¦7Tí?
MÔ\.¨ù? ÷¼O_x0003_@9*_x001D_	J_x0002_@ä_x0004_¹þ.î?ö_x001B_o!dl_x000B_@6i©k°_x0006_@Wå_x0007_ù?È%æÃãê?fîÁOPÉþ?Ì_x001D_c._x000C__x0001_@`#{½_x000B_Û?¸Wáª²ù_x0004_@¸Ái_x0015_¼j_x0005_@L8Ug@àã?n¡µZaç_x0007_@»¤Rö_x0002_@_x000F_ÁõØð÷ÿ?ë¤_x0004__x0017_xa_x0001_@_x0008_6R&gt;§õë?_x001B_^9êÓ
@&gt;HV_x0014__x0010__x0011_§Oþ?¢y95¤ö_x0001_@$]à_x001F_ë_x0004_@_x001E_ßÅ}_x0002__x0006_@`é¨'tñ?àÙk-Ô'_x0004_@¸d)_x0014_çpó?u÷Áì_x0002_@	ï&lt;ù_x0007_@Î_x0008__x000F_VMª_x0006_@¼&lt;: 1_x0003_â? _x000F_Ô_x0003_ÈÀ?ho8_x001D_ØJù?ô¾_x000F__x001A_ýö?õ;Ì|6_x0001_@Èxu_x000C_ñjó??+õS+ç_x0001_@·ÉÒIÇ_x0010_@òäS_x0006_é_x0002_@4_x0015__x001C_±ò_x0003_ÿ?ÒTOc]_x0004_@bBgñ_x0007_@_x0008_gÜ[mÿ?²7ÿ_x000C_'Ê	@_x0010_¾v§_x000E_?É_x001F__x0013_º_x0002_@%BóäD¥_x0002_@àþ¸f´ù?Úh_x000B_£¡7_x0005_@Ä)h¹
@¾zY¦¿ÿ?Â%Á/ß÷?_x0005__x0006_p%ôzê7À¿p_x000B_ðc61_x0007_@(²û£YPß? _x0008_ç_x0004_FÐ_x0007_@ú§}äÐUú?&gt;VõA2[	@PCFÝ_x0018_Ù?ælA#aï_x0005_@_x0016_× åÖáô?[¹p_x0006_h_x0002_@¾YPÏéþ?þ06ß_x0004_@_x0018_Á?_x000B_"K_x0006_@²8zRq5ú?¼°ÒrC_x0008_@Ìñ(5_x0006_@T!2¾_x0005_@ä_x0007_§D,^ö?´Ý:ËÆ½â?^Jð]ËØ_x0001_@Kàå_x0001_)¸¿Þ9aýTò?ì£¯nD_x0003_@Ë_x001D_¢_x001D_5_x0002_@àÌnåà_·?_x0016_ëlÿßà?_x001A_Lä_x0011__x0007_@ákèóæ_x0008__x0005_@0¸O_x0014_K_x0004_ã?´_x0003_ÎÒ&amp;Î_x000B_@|¸FËD_x0004_@¼å¥_x0003__x0005__x0004_Øî?Xj_x0010_Â7Ö¿j­ç8_x0018_:ù?_x0003_DF_x0019_ ¿°8_x0001_aSÀý?	g"ÏÏn_x0001_@þÚA|å?ô_x0010_,=Ü_x000B_@ùÏá2_x001B_è?L#^_x0004_þö?ÂåU
\Í÷?_x0010_ºÜr¬_x001C_é?\22Yw _x0002_@H_x0018_Í_x0002__x0013_më?Ä_x0008_ah_x000F__x0004_@s_x0005__x0014_¥_x0001_@pçZ¬sþ?¶ýó/*t_x0006_@_x000C_jP±Ú×é?´MQ©\¶_x0004_@ e:¬Ì_x0008_@hªpÞ_x0006_@´À}k(¼è?øT÷à_x0012_´_x0003_@F»Ô¯ý?ì½!Ë_x0003_tø?_x000E_|Ý¹_x0005_=_x0006_@QFÕ«ÿ?²z_x000B_ÜYø?@Ü½só_x000F_	@¢6oÃ¸ú?R¿8záH_x0003_@_x0001__x0007_x« î?¨ÝÇKÓì?ªpúÓÄ_x0004_@J_x001F_zið?¼_x0002_Èß	ì?_x001C_H¯¨_x0017_ï?F48^_x000C__x000B_@_x000C__x0015_è°Éä_x0003_@äJå§reã?¶_x001C_K=&amp;ã¿ªv^Ö_x0001_@d8¨Ýªë?°_x000F_ Ü%å?N_x000B_~4_x0002__x000C_@äOªþiÁñ?~ý@_x0003_ö÷?àO	FmÈ_x0006_@_x0001__x0002_'©ì¤?¦'kÂ¨e÷?_x0008__x0005_cþ±1Õ?ä!R1)_ê?NÈÒÄÆYõ?_x0012_ÎY~¥_x0003_@¬·¶Xß_x0002_@_x000C_×½Ëý_x0006_@@&gt;æâ«Î¯?JF©*_x000C_@*Æw_x000E_ý_x0004_@_x0001_ä/ý_x001E_pò?LÚ¤®ñ?ò_x0015__x0015__x0003_cô?ÍL_j_x0002__x000C_J_x0002_@fCQt_x0004_@ÂÃ_x0010_Q~íó?:;VÁL#_x0006_@ú_x0019_IO÷ò?tá_x0019__x001E__{ý? k×û®ã?í_x000B_â('Q_x0002_@°$¤áûÎ¿TnÍÃ_x0015_­_x0005_@fÚu¬¹÷?*_x0018_¤k³ü?h_x0017_:µó?²¢rì¥÷?od5Vÿ?ÀG/þ-°¿k&amp; R×ü?Î,ï%E_x0002_ü?`ÂôÀ	hù?^_q4Ãô_x000C_@~ì·Ê_x0001_@F_x0010_8â«_x0003_@__x000F_&gt;hA@_x0002_@Þ¸_x000E_×_x0017__x0008_@XGÎ@¢u_x0007_@8|^Á9_x0004_@_x000C_ë½]_x0005_@Hty$hå_x0005_@ÍÞ~ÇÌõ?\k6,²ò?¶xñ(I{_x0007_@&gt;j_x0008_ã_x0005_@_x0002__x0007__x0018_8¨W¡â¿àúõÊÕmÙ?_x0016_ùÕv¹H_x0006_@B³J_x0003_ (ó?iËG¯Ä_x0008_@lUPÎ_x0001_Gò?&amp;ä/ý? |_x0005_È	aç?_x0006_åF×åú?_x001C_zn)_x0016_eì¿­_x0002__x0002_ð 1_x0001_@rXÈ¯Ý_x0008_@&lt;5_x0019_þ?HÑ?U&lt;__x0008_@¬ó5Â»ûï?_x0018_oàçÊ?~VÿÑ½_x0003_@ÀÉ.à¬¤¿ ðØ_x000E__x001E_ù?_x0010_ZP @b_x0003_@wëÝ  s_x0002_@p6N+$Bß?,£dÎ¥é?¼"Óù_x0004__x000F__x0003_@þÂ"p;¨_x0001_@%$¢_x0003__x0003_@ê_x0015_4Ã¼öù?_x0012__x0015__x000B_Í¶û_x0002_@G6ì_x0011_ºï?d¼_x001B_._x0004_@¯m÷v_x0007_@¥î¸_x0001__x0006__x001A_«ô?%S³lv_x0003_@(Ph[Ýí?_x0013_Û5_x0004_@¤¥;µ_x000F_÷?ìBý+ïä?Ü`Ózþ?HGþEÄ´å?èC»Êø3Ý?nÜ_x0019_÷Ë¿PF­¤KL_x0003_@_x001D_T+ÉØ_x0002_@83hÝÊè?`Ã"_x0013_Ì±¿J«yúF_x0006_@*[¼´Hþ?Ü`	Pg_x0008_@;SÛfêé_x0001_@_x000C__x0008_47+õô?ÒÜ¼_x0017_ñú?:Ä_x001B__x000F_"®ÿ?"L¼PPó?_x000C__x001E_HE®·ó?PôW_x0004_Ì+ÿ?ì_x000C_ú¯ðú?´_x001A_Ñ1­Ñ¿¤½-G[_x0003_@_x0002_iÍ5[V_x0002_@â½5hà?ý?HÜµß_x001B_)_x0005_@°Ëê].8ä?_x0008_,FçÓó?_x0004__x0006_@:¹ó-Ö?\yýZ·ü?ð!óãÿ?¸¬_x0010_ù]åà?Q_x0018_ãý_x000F__x0005_@Ð,ÜÑ?*ò?_x0008_Ôä­ÊÛ?ì¼[zñHø?&lt;_x0016_½¤ð_x001C__x0003_@÷u@.B_x0001_@_x0008_½¢¥ÕvÒ?¶Iðº®_x0002_@XøGÍæ?h î¢6ø?£È¦yÂ_x0001_@_x0004_Rz@_x0007__x0008_`¿¼_x0001_I_x000B_ëø?²¹*»ø?BÂË$äÅý?X$_x0018_ù:ô?LØ.ðü
ç?|é²!_x0003_$ý?_x001F_òù*÷? ¾×_x0013_lû?ÜÇ~ð_x001E__x0019_þ?`ßõeÝÝ?p_x0012_±7V¢Ô?ð_x000E_É¯ñ¹ñ?:e¯B¼_x0015_û?X(·6o^Ä¿îD!ók_x0004_@èÖ{Ð_x0002__x0007_OKõ?|ÌFôE	@_x0014_O,ãÖ?_x0004_Tv	@p¬&amp;wÕÏ?p]ÙoÃrç?Hîõ_x0001_$öð?ü_x000F_¤Ü_x001D_;à¿N_x001E_mg_x0016_ó?èZì_x0013_`ªÍ?üd_x0012_å9Ëç?N¶õ_x0014_Ì¿_x0002_@rëkþø±	@&gt;Hs/ð?X_x0016_QU£_x0008_@KÁ DZ_x0006_@_x000E_2Ç)àf_x000C_@¾_x0005_¢íÐ_x0005_@¦®}_x001E__x0002_@,^èWâ?ÈBÇ­± _x0002_@^p|Í³ú?ÆÎ vm	@TâÛr_Ô¿_x0006_ÿB_x0016_©í? aÎ·&gt;Ú?,y¹ê/ê?û¢âÅb_x0002_@0_x0004_`±¯oé?ÂWña|	@(~ÕxêÚ_x0003_@ìÚ2_x000C_î?_x000B__x0011_t×K{_x0016_5ÿ?fNú_x001A_a_x0007_@HÛD8ZAü?_x0019_ãBPÌ_x000E__x0002_@2u®%ªô_x0008_@J_x000E_²²Ó_x0004_@_x0014_z¬_x0001_Ûõ?ú_x0010_R½_x000F_ý?t×m_x000F_õ?_x000C_ÅGù_x0013_f_x0006_@;º_x0007__x0015_`_x0002_@4bE_x0002_®Ä_x0005_@:¢ªè¿oc#A_x0013__x0002_@¶µ´\dôü?²«¦ËÞLû?Úâýkð?l®Ä_x0007_@ ÿ0bÐhÃ¿èp_x000F_ÞÀ$_x000B_@ì?wÊØ_x0002_@ôíò&lt;Tãñ?F0@Ýg_x0002_@ÌÚàUè?_x0014_«¸Zä?tW_x0006_
ûÜý?_x0014_Í}_x0002_&gt;^ï?_x001C_%+µ©_x0005_@Â ²ýþü?ÐO¶Þ	@4¦Ô³9_x0003_@;Ã¶_x0019__x0003_	s#_x0001_@vÛA@_x001D__x0005_@è_x000B_/Ë$ñ?ÊVa!_x0015__x0006_@vs&gt;`á?.­N¨·_x0001_@$Ø$ëxô?DÙ¼_x001A_ª_x0005__x0004_@_x0008_ªÒoö?õCÉø?ÞÀ[µ)ï_x0005_@­TÞk_x0001_@ØêZ¡/õ?Lö_x0003__x000C_Éö?b§&gt;_x0015_zõ?P*q¿ÉØÜ¿,GàÏðü?(^_x0002_Ì¿_x001E_Ã?8~sq¢_x0016_ü?_x000E_N¿_x0004_®Yû?ðÑûä°_x0004_ú?¨ï_x000C_l+_x000B_@B®ÝJ¸æ?î ¸¯¯9ö?_x0008__x0019_½ÚUê?6ÅSrCW÷?	À¾Ì-Ä_x000C_@T
7ÉOà?º]tX«ö?6)s.½þ?ÒÅ_x0016_:_x0007_@À_x0019_ú^ðÙð?_x0007__x000C_TªàIÇ|÷?¤Ôlq,øñ?_x0012_³f_x001B_ù=_x0005_@_x000B__x001F_bÿt_x0013__x0007_@_x001C_°$¶ðû?`óòMUõ?®EvÇ_x001C_òý?o;#kì?^öù=_x0001__x0002_@¨/5¬ÅìÒ?®c_x0013_éx	_x000C_@_x0014_cÅ¬Ë*ü?Ì_x000B_&lt;Ï_x0012_Bô?_x000C_íCµmR_x0004_@¢&lt;w¼ç_x001C_ø?¨!?_x000F__x000F_Ç?yï9_x001F_õR_x0001_@ô
(_x0006_éÎù?*&lt;ÖÎ7ðø?à³·vÈ?_x000E__x0003_µ¯)þ?Î¢^­(_x0003_@ø¬g6PýÝ?_x0014_.u$_x000B_®Õ¿_x001D_]ÙI_x0006_«ä¿dÁ_x0018_S_x0019__x0008_@Ð2«L·Ðø?äÇ_x0018_r»û?¼Äó_x000F_øøÙ¿ðJ_x001E_P[Ãð?ÜÏñý·Á_x0003_@_x0010__x0019_^Z_x000C__x000E__x0015__x0006_Ò?ªðÆ_x0006_@ÆW_x0016_èô¿~_x001B_´Öüzù?´³´_x001F__x0011_­_x000E_@"ý_x001C_ê=fú?»
_x0001_@ å_x001C_ä_x0006_YÄ?_x0011_.èd#µ_x0001_@nïÀÈ5èò?._x0007_Zÿ?_x0004_O³I?Ô?_x001A_y÷×}|_x0008_@F¶Æ_x0018_]Éô?_x0014_]·Wª¨õ?èô_x0017_Í­ýÇ¿_x0002_EÙjU÷	@Ö³@l÷ï_x0003_@Y|Oô_x001B__x0001_@°ô&lt;Ý3÷?\Ä_x0001__x000B_°_x0005_@J¯üëW@±=_x0006_½õñW@ö_x001E_ì_x0012__x0016_X@lª½Y_x001E_X@og,Å_x0002_X@ÚkíÇÓÛW@e#{s_x000B_àW@1ÓáW@WD_x0008__x0007_ÆüW@Oª0í_x0017_X@_x0002_Þ	L£ÿW@_x0004__x0005_µ¦o²	X@¿£b¦úôW@Þ+_x0002_9RùW@G¹{*þW@ÊÜ"ùW@¨]F_x001C_X@R_x000E_Áë_x0013_X@hÍ·_x000F_"X@_x0016_5;-&amp;_x0008_X@É_x000B_Ð0©ûW@xt_x001E_MºÝW@Æ_x0018_gïf%X@[ýÖ_x0001_çW@×_x0003_ Ê_x0006_îW@ZmÃ÷W@Ëñ/êÌW@_x001B_oÖSeóW@5=céW@/¨îMáW@&gt;dI_x001A_æ_x000F_X@W`_x0008__x0002__x000B_X@|öÕN.X@Ù_x0001_v`_x000F_X@#_x0004_ù]:æW@Ý*é¹zøW@¬_x0010_VüòW@ãw¸_x001A_._x001F_X@(²_x001F_àúW@vqÂl_x001A__x0007_X@yâØ»\_x0007_X@$×_x001C_LÒW@Sê%\_x0007_	_x0008_åW@Èäµ_x0010_$_x0002_X@ï_QÔW@º_x0010_shÙ(X@~¡Æ¾_x0005_X@Ü£_x000F_g,_x0003_X@L_x0010_§~_x0004__x000E_X@ºæWâÆ_x0018_X@H_x001C__x001B_Ö_x0007_üW@í"pÙÚêW@c¤2ò±_x0014_X@_x001E_Ê _x0012_X@°("wêÔW@)þæ§êW@À²^[ÀôW@{ÀÎ| X@&lt;JEùW@vÙß½ã	X@T)Ï_x0001_ÙW@___x0007_¸R/X@ßÓj±äW@8W	_x0002_ÌÔW@_x0014_À3¸_x000B_X@û:FUòèW@áü)_x001F_X@9 ½âéW@»ñ0jù1X@þ_x001E__x000E_g0_x000F_X@ò_x0004_ºå_x0006_X@R¿âÅ(_x0018_X@©gà_x0017_÷W@Ôò1]_x0017_X@_x0002__x0007_$¨JCÍ_x0003_X@Gu$_x001E__x0016_#X@-)
¤ÕW@XãÇbM_x000E_X@ºJ_x001B_å¬
X@ ¨$Û÷_x001C_X@_x000F_Û(Qô_x001A_X@Éê_x0016_xöøW@&gt;ÛnýþW@&lt;wê!ÿ X@Stm_x0003__x0006_X@²!W_x0014_þW@ÄÕÇÞ4_x000B_X@rÿÎª_x001D_X@³ý.ßF_x0001_X@t_x000F_=_x0006_X@¦Fl¶{éW@oªUÃ,_x001A_X@úUS_x0017_Ç_x0013_X@_x0005_
¦ÉõW@Eý_x0014_aòW@íRÅ¨r_x0017_X@Ú_x000F__x0004_CüW@8D_x0007__x001E_¹ÓW@¤_x0019_'X@Â-Á`óW@Ô@_x001B_X@_x0015_¿n×_x0012_X@êü÷W@_x000F_q -ÜW@YJéî8X@_x0018_2C_x0001__x0003_¥_x000C_X@		i©G_x0012_X@9úÑ
X@1ç¦_x0001_X@ MvG¸ðW@Îl¿z_x0015_X@SöÛZÚW@P©Â "X@ï_x0010_àyÆ9X@_x0013_¾i5ïW@_x001E_ãNê,ÛW@8]ãÁT;X@ËÐYþW@_x000B__x0018__x001D_È_x001D_çW@ÍwÊ_x0014_² X@XÞoÉE_x0018_X@bwqø_x0014_X@9ËiaßDX@ë¸ÙH5X@¶Äó_x0008_X@_x001E_ì§ßëW@áÍ_x0016_Y@_x0005_X@#é_x000F_Lm_x000C_X@ÎìÙ
7_x0002_X@Å2u8_x0015_X@½ñmOïÎW@
lº§?_x0019_X@_x001B_®ç,JñW@'ï6Å_x000B_X@g3Ù·/X@¸a­§-X@·Ä+å_x001E_ÓW@_x0001_
¼±4mÅàW@._x000B_{&gt;G_x0004_X@(jíJöW@;u:¾_x0002_X@&amp;fDF_x0019_îW@&gt;5Í7X@&amp;û1E_x001C__x0010_X@i·dþ_x0001_X@í_x000B_çÎ,X@ÿ_x0012_:BÉýW@&gt;wêWz_x0002_X@é_x000C_&amp;Qv_x0013_X@wq_x0005_ºË_x0004_X@ë_x0014_å¨&amp;X@â¿ìØñW@_x0015_tî+qüW@4&lt;æ¦_x0003_ýW@µKÙ_x000E_X@ýªö/ïW@|æMêW@Nö*u_x0006_X@Òò_x0008_²ÚW@!Wè¿iðW@_x001D_ièñþW@_x0016_ë_x0007_ÍîW@ËTÄ_x001E_X@¨ÊìAÂ_x0014_X@2©#Çö	X@Eú¢Ö_x0011_úW@1UÙ\m_x0018_X@ïRNmÑW@_x0004__x0017_¦í_x0002__x0004_výW@Ó_x001A_øåbèW@&gt;¿ÄÕW@³ÿ±¾§ïW@Ë¯)â#,X@Ò7dä§+X@Ï')ê\	X@¬_x001D__^òW@úuâez_x0011_X@t¡òD\÷W@$hgd_x0015__x0003_X@4 ÌPæW@º_x001A__x001E_âiýW@*zæ"õÖW@n²ú`_x0001_	X@3A&gt;ÍìW@»»FðW@gDÃÞ
_x0008_X@1Ù±Z'_x0014_X@ÌÖfØ.X@_x0003__x001E_Lk3ëW@ò_x0003_qÂüóW@\ *'X@gm/_x0012_@_x0013_X@±E-¬5üW@_x001D_µñLúW@¥£&lt;GÔ_x0015_X@_x0014_q4óW@ëM::~ùW@U_x0012_aóW@Åv_x0016__x0013_ò"X@1,»,_x0007_X@_x0001__x0004__x0001_óqÎlÛW@Õ!Fbå_x0007_X@_x0010_f_x0012_]_x0012_X@üæî$È_x0019_X@Ð|i(È_x0003_X@® _x0014_rZïW@¯È êñ_x000B_X@_x001E__x001F_[OÍW@Ü®_x0002_©_x0005_X@^'W_x0012_·ôW@_x000E_ITsdÿW@ú^Ñ¢_x000E_X@2³ÔËÀßW@_x0019_§¶_[_x001B_X@°«µ¯_x0003_X@kñ©_x000B_ïW@.\ý_x0001_Ù_x001A_X@X_x0014_KTþW@í&gt;÷æW@	Wª&amp;§"X@4"Áeó_x001B_X@p_x0013_ñpØÜW@ÐëÀ_x0017_
X@I[-ÇÁóW@9nX_x0005_øW@dG .gõW@h`c¶ÆÏW@*¢?â½_x000F_X@¼_x0013_eØW@°	&lt;m
X@_x000C_s65ÛòW@r_x0002__x0004_òW@Ã ØW@'ÑÉlÅ_x0017_X@_x000B_¦;_x0006_ËW@;±_x0015__x001D_
ûW@¢Fc÷ÝÚW@_x001D_£#F_x0002__x0001_X@tlØ#ûW@_x000C_W_x0015_öW@Ø»è&amp;_x0004_X@_x0015_#Æ_x001F_+X@Ó/µväW@ý 6î_x001B__x001D_X@Ý}õÊ_x001F_X@		\§æW@y&amp;±°_x0019__x0011_X@n«_x0003_UN@X@5`©0äW@_x001F_x!ÜÀ_x0004_X@#éç:ÊW@Òõq_x0004_áW@,~ºMðW@DäÓ#ì_x0005_X@r2RÞW@´_x0016_àÙcçW@_x0019_áÏåÝW@_x0008_(_x0014_£±øW@T (öW@_x001E_0ã3÷W@ë{ÿ¬ØW@nM_x0008_Ù_x000C_ãW@£aGÿW@_x0002__x000E_èCU5FßW@[f_x0011_w_x0007_X@'_x001E__x001B_ãÅW@S_x0018__x0013_¨_x0004_X@è~_x0003__x001A_ÒW@Pîz$Í
X@_x0011_gpÄñìW@j@(ó_x0001_X@-°F&lt;&amp;X@¹'_x0002_X@9GÊE_x000C_ÐW@m[_x0008_p(ÿW@wPD	ÏúW@Î¬_x001E_ìW@Å_x0003_LB×W@´î=X@%vµÎW@º_x0006__x0019__x0012_X@/wZZôW@ë¨!éåW@â_x000C__x000B_ä_x0010_X@¼úxü¹æW@Éÿ_x0019_êW@OÄBÔÏ_x0002_X@£!_x0010_ ?ÌW@yi¨)X@_x0013_Gò#_x0003__x0005_X@cëü^#ôW@_x0013_úL¿PâW@ÁELÍf_x001C_X@Ë_x0015_ÍègëW@_x001F__x0019_¯«_x0005__x0007_uÝW@Q£_x0002_E_x0006__x0005_X@ëää½@õW@¨ÎÊÇN1X@pc?F|ÖW@¬S=eÊùW@@_x0001_[ÊBìW@Çã
_x0004_*_x000F_X@fÍ±ÛÄ_x001B_X@Z(.Xà_x0001_X@%ßOî_x0018_òW@¨àÖ¤_x0007_-X@Ö _x0011_ðW@_x001A_aI²î*X@`Ü1f!X@_x0018_«_x001C_;ß/X@ë½úÆÿW@\ûp)úW@rä_x0017__x0014__x0006_X@&lt;mË@R(X@ 	I_x0003_ÜW@Õz_x001A_r_x0015_X@û°D$X@5º_x0008__x0012_ÚW@)¹ã³_x0016_X@¸ìóîä!X@Zë/¢èW@g\ÌÇW@9Pêf¶!X@_x0018_üÆf)X@ÑF¹bÁ%X@_x0016_ê.De1X@_x0003_	:ÎqpîW@¶£U&amp;_x000C_X@¼~V_x0019_öW@mBz_x0018_|àW@{j/_x0003_ô-X@[@Bw_x000C_X@7_x000C_~QmíW@¤_x0010_\Ëà;X@A_x0005_$ÄW@vÓà_x001F_	X@Ô1gÉ¤_x0008_X@_x0002_2¿Ë_x001F_üW@cÜ6F_x0008_X@«_x0006_ÇH=
X@ïä
_x0001_X@áý_x001E_Êu_x0014_X@_x001C_ûÍöW@ôôíÄW@ûE|£Ë_x0010_X@êtõi_x0010_íW@T_º£íW@]8ÿ3[àW@|`¶wñÿW@NQ_x0016_ìÕW@_x0001_EÞÒ"_x0004_X@¤yO¶ð_x0010_X@ _x0013_&gt;÷çW@_x0008_0°®Í_x000C_X@¯_x0013_Ø_x0007_BûW@õ¯Y*ÏW@ð¡À°úW@5_x0012__x0005_E_x0006__x0007_%ëW@&lt;_x0016_5ð/_x0016_X@_x000E__x0008_/ÿ_x001E_X@UÅ¤SÒÍW@Z«_x001D_µ_x0011_X@«ì_x0006_vW_x0003_X@Em£YõÐW@þF4ÌçW@AÝ-wÜÞW@Î
 ÍñW@¸_x0013__x0012_a_êW@ÔJza_x0010_X@m#vj_x0011_X@®9EïyÙW@¢_x000B_© è_x0002_X@^Mè ßW@×{»ËW@ùC%N×W@_x000F_¨»N_x0018_ X@O'ÉY7X@ðÌëÜ_x0005_X@ÇS49_x001D__x0001_X@_x0001_ÒÌÖ¸_x001F_X@/_x0015_mbâ'X@Ô_x0007_±J_x000B_X@_x000F_¤_x0013_ÈãW@.ðË~ÐW@7_x0018__x0015_å5X@Ñ³­?ýW@S_x000F_ò+ÀÀW@ù×_x0004_îW@¾(Ê_x001E_X@_x0001__x0004_õJ£$X@Y&lt;«®P*X@ÍÔ$úO_x0004_X@ðk_x0008_?_x0014_)X@Ó/lWùõW@ÌUìÅ4X@v¶wF ÙW@`¦º§6_x0005_X@_x0005_7O¡_x001A_X@Ús`óù_x0003_X@ißF0õW@xU±_x001F_?íW@¨XúfãW@h«Ö¡0X@»×¬hd_x001A_X@s×_x000E_È6õW@YJz:=!X@¿_Þ°âW@±#«1_x0014_X@=ßî_x0012_xÉW@¤B4öüW@_x0019_%2ßy6X@q[hÅûW@x¼9Ï÷W@ü.¾aò_x0012_X@NüA~_x0001_$X@$T£h_x000F_X@¹!rf©½W@¯_x000C_|I_x0002_ÝW@BÛP«â_x001D_X@ÛØ_x000C_ï­#X@_x001F_Övÿ_x0002__x0003_ÞW@l­£úöW@X%¡¹Ö_x0016_X@¥Ó¶íW@m°_x0013_!èW@PßMô¡_x0001_X@Ó·©]T_x001D_X@ûoiG_ñW@µOâÁÒ_x0018_X@+¾\Oß_x0011_X@M^Ì_x0015_~2X@_x000F_ðö&gt;ÆéW@)ò-ä@åW@¢c¨øî_x0015_X@Øí_x0016_		ìW@é.M_x0013_X@ï.åW@w`R	X@ø&amp;~æ&amp;X@Àíè_x0019_X@i»dj3X@öß¥cîW@n©P\_x0008_X@ÞÂ_x000E_ÆùW@Ä-_x001E_åÛ	X@J;çWäW@ y_x0004_©8øW@¼ /¨ÆW@_x0004_Ò[q1ÞW@;¶ægôW@r(Ûä,*X@ÿ®ÿë¨ÖW@_x0002__x0003_ ;
ñ'_x0017_X@¸GhlÈW@ y÷åÙW@ñµQ{#X@dJQ@ÜW@±_£"ñW@:8cË_x0010_éW@5½_x000F_á_x0010__x0019_X@oZØ¦J_x0016_X@ÜøV9e_x0002_X@µ_x0019_s_x0001_!	X@»­bÅá$X@ÔÚã^g_x000B_X@'kgSáW@\_x000B_VüIãW@_x0010_M_x001C_¡¡3X@ÿ_x000F_ä¨_x000E_X@¼_x0006_ÁßW@_x0002_HFW¥ýW@_x001D_Ä_x000E_oûW@í_x0016__x0014_2_x001B_X@	æ¦ËuåW@8¨¢Ð_x0006_X@Ä=_x000F_ÐèW@·PæÍÜåW@¦W»_x0007__x001E_X@_x001E_=±øÓW@_x0016_1¯_x0018_q_x0010_X@_x0007_8´_x0007_ûãW@Ì~°¬ÿ+X@Â:j_x0010_'%X@³_x0016_$ô_x0002_	ÕþW@µÈ@ßâW@´ø®_x001A_ìW@:i§_x0007_X@±VøW@_x0018_øú_x0015_ãðW@©=Øz_x0018_&amp;X@/_x0017_ÇÇù_x0019_X@¯©ÂW@5ÿ²_x001C_X@ü´£º_x0003_âW@	+ó&lt;(X@X,)!'âW@Åó°__x000E_X@ËGD_x0004_X@{ø-ÞïW@±üëÖÒW@Ö9|¼ÔI_x0002_@YF«Ë³_x0007_@äëà"çBÐ?_x0006_dð_x0019__x0012_T_x0003_@×áÝãþ_x0001_@kP69ý?_x0002_IV¶S3û?_x0002_âKû?ÞÝ?-_x001F__x0006_@_x0014_Bag(_x0005_@D9ÝÒ_x000B__x0005__x0005_@¸hõèY´Ú?ñÞÀà	@7_x001F_Únj_x0014__x0002_@\'_x0008_)ý_x0006_@_x0007_
 1_x001E_Ppñ_x0001_@N¿_x000C_La_x0003_@D?u\û=
@`ëz³À_x0006_µ?T/4e÷4õ?hÒ^¿VÁ?_x0018_%	ï?|Î-e[pÿ?ÐÜ:M_x001E_Òâ?a&gt;Në¨ï¿pSF_î_x0014_ø?(vz)ºfð?_x0001_Óã£å_x0002_@_x0007_òÄ¢¯Öß?ÔÓvÖø?_x0018_6_x0006_+°³Ô?Ø_x001B_®GÆÉ?_x0018_ZÿË_x000B_¥ó?®T_x0018_Ms_x0005_@qÄ_x0014__x001E_R_x0002_@4N¡*2¢	@ô_x001A_ÅkÖ?¤Å&gt;Í×?´×ö,ð?\_x0006_Öw_x0002_@&lt;ºÁ"_x001D_\ç?ÜM=Úö½î?@Ä¦ö_x000F__x0007_@ðO:mñÖ?8ýr$1_x0004_â?v
víÓþõ?Êìò_x0008__x0002__x0003_/4_x0006_@ÜG(xù?JÅw?±éú?_x001C_hm|\ê?´_x0002_½õd`_x0008_@_x001A_¤}\$ô?v¥è«´Vó?r_x001F_1½Ërý?°^EÓ¯þ?_x0003_àXàÚÔó?`^_x0004__x001A_Ù?ð_x0013_
ßÃö?FL¸_x0007_³Õ?XR_x001B_î?b_x001E_aÞ¸_x0008_@_x0014__x0011_óav_x0001_ð?&amp;òÛ_x0008_\_x0006_@4Á)B_x000F_Ðù?_x0010_Ü_x000F__x0006_B¿ó?`tÿ_x0007_0í?vkna½_x0011_ó?ú³µ_x001C__G_x0004_@o×
ÿbþ?¾tÔOå?ôcÜ»ré?Y}§,Ð?hj)úÆ_x0007_@ø¸?uÜÎæ?xÌº_x0002_É_x0001_@Ð¾D_x001E_"$Ç?ò÷_x0010_.	@U^_x000B_±_x0008_ÿ?_x0005_	0Ê¥i_x0019__x0004_@ÜbÓyÓ?æ[¸S_x0017_ú?Ê&gt;ªÈ^Lü?ê_x0016_R¾ÿ?¨_x001A_
Ãôü?×_x000C__x0008_Üß¿ôB=ã;¬_x0002_@,¶T¼§ÿ?¥7y&amp;_x0007_@:ýÈÅzÿ?0à),°? {§inø?ÀnK¹I¸?8a&gt;ÓAzñ?ä_x0013_&amp;3¬õ?~s_x0003_z°?Ôw½l
pí?üv+_x0017_£_x0003_@r.º×_x0004_@¾dY2î_x0011__x0006_@	¿_x0017_+«N_x0006_@Ìs_x000B_OáO_x0001_@_x0016__x001B_î°pÏ_x0003_@L_x0006_ÈÐ£à?_x0010_8Þ?Ü:O³ýíþ?Ä=_x0008_#£÷?à MBü¸¿:¥0_x0011_¢ù?HâËçýì?$(_x0004__x0005_ ûÒ?_x0014_³gÇq
Ô?ÀÃÿ¸Sï?ªê¦ªÑõ?â7k _x0012_Z_x0007_@8:$_x0012_c¸_x0002_@¼­Ö2_x0017_éñ?ÈÅE_x0017_@ò?pîpMÞ?N­_x000E_ª7~ð?tåaÂóâ?ôÙýÞ¡_x000E_þ?ÂµCù?ØÑÕb|;_x0007_@H_x0001_R¸ZìÈ?È1_x0017__x0017__x001F_&gt;_x0003_@Â_x0011_'Ò£ü?_x0007_YLã¿áxró_x001D_ó?òç_x001C_Þàº_x0005_@Ì½Ñ¬~î?6Éf%ø?*ë_x0005_ýz£_x0008_@ägå7à?&lt; øÄ_x000B_á?p©àO_x001A_þ?ÉP©®_x001C_½å¿Þ?Lx|_x0004_@Ì_x000E__x000C_Û¹_x000C_@_x0004_ÀìL_x0008_3È¿0ìüY§Çñ¿¢Ké(¨Vú?_x0005__x0007_V6«4"_x0003_@Ä_x0017_JSêÔê?~ppµþ?z3á´Àô?I
7p]è¿$»5¢w3Ñ?òz4ÎwN_x0008_@t÷C;fG_x0003_@_x001E_oRÈg±_x0006_@_x000E_¦X_x0018_B_x0002_@0a[ê?ë_x001B__]_x0003_	@zs\R+Éò?¢Ò]-»_x0004_@ðõ;Ðö_x000F_ú?Ê_x0005_è.µÑ_x0002_@.=¸õE_x001D__x0002_@·¼@üó?ÐÔv'ú?´8ÆµmäÖ¿¬çÏ ¾
@`(0¾|¨¿J¶úáÙäó?V¿t7ØRù?£Õþ_x0010__x0001_@QÉ_x001A_xq_x0003__x0005_@_x0012_Õ}Qåÿ?wÏ
@®á°öë5ó?,¼_x000E_óò?f'Fðwv_x0003_@Bÿ?&gt;_x0006__x000B_ý_x0011__x0003_@Tàóò]äè?X§oËá_x0004_@	p¹3Hö?t_x000B_È(_x001F_ä?º4Bòñ?_x0008_e0æãç?Vo_x000B_­zú?úð_x0012_ÐÚÝý?½*ÖîmÜ?&gt;M'5¤ïö?8_x001F_1ô?0_x0002_t~Ñß_x0005_@v2Pº.L	@¼)_x0002_àT_x0013_ñ?í_x0006__x000B_oÇÑ¿DÖí¹ÎQÒ?_x001E_oI÷_x0015_nô?k1|1X÷_x0006_@hàC²èÕÉ¿Î·Ö_x0008_¾æ¿Ú°¥Ã7b_x0005_@ðÅ©x_x001C_ß?ÐB_x0015_Ô¿ë?KP¨î_x0002_û_x0002_@jÊ_x0019__x0010__x0017__x0002_ù?°( tàó_x0004_@r_x0011_c¿_x0007_÷?Ie_x001B_º_x0001_@Ðøþÿ]ô?»g5FË÷?zíB_x000B_9ú?_x0003__x0004_3_x000F_ö_x0005_@p`}	OáÚ¿_àÛÐ_x0019__x0001_@â_x000F_&amp;ÜJz÷?°WRf-îÛ?_x0003_ûYÒJù?D)	_n_x0011__x0005_@|vsýÂÌð?Ry³LAº_x0006_@~³ú2&lt;9_x0002_@ÊLá.=÷?¦uá/øò?Mgû=;æ_x0001_@4°SºÏá?ý4HFËç?áÊ«&lt;Çç¿NØ²ñcæô?\_x0006_]®º_x0002_@_x001A_³&gt;­ðý?E5çåUJë¿_x0010_Ì_x0012_«_x0002_ïú?Àú°ifÎ¿_x000E_²/_x0008__x000F_þà¿)ÑÒ$äù?^iÁ/6ô?/u_x001A_\§ú?¹8¨bÏiî¿_x0004_Üù?sÖ_x0008_@ÌDxä_x0017_ý?DÞ­§ýàò?0_x0017_4¤ sÝ?´có_x0005__x0006_4I_x0001_@_x000C_Í»¯oè?×ÔX¯Ïþ?,_x0007__x000E__x001A_àõ?à­ÄÚ_x001E_À?*pÉof_x0004_@z$_x0013_Åq_ü?l¦³¸Mæ?_x0012__x0004_rQ+_x0008_@_x001A_ñxG_x0007__x0015_÷?Ú_x0019__x0019_ÿ?ÌI_x001B_[ü?ÊáOz  û?È_x0004__x0012_ÍÕ(_x0002_@D¨ãö_x0012_8â?×s^~=Û_x0005_@~í_x001E__x0019_ù?¸BT_x0003_@Z_x000F_ÒjÈ_x001A__x000B_@dõãH¼ï?_x001A_ßg¤ºÄâ¿Á"ü?¨|7¶Ñ÷?;&amp;þÙ_x0002_@8_x0006_È3Ù¿èXÉ8J_ò?_x001E_ä_x001F_dfÓ_x000C_@pÛsû²_x0014_º?"·_x0016_HFþ?¤¼#Ä_x001C__x0008_@¨!V_x001B_3_x000B_Ú?0_x000F_ Ú,wÏ?</t>
  </si>
  <si>
    <t>278676e1e7bd4fa5e7cbcc858df33869_x0002__x0004_Pµ§bdÂ¿zÍÌ_x0010__x0003_/_x000B_@øäØ _x001D_q_x0001_@.¬ wj_x0006_@°Öà_x001F__x0018_gÅ¿Pcý{/4Ø?_x001E_-fR_x0007_Mÿ?Ã¾C_x0010_¸_x0002_@RõE4ö?°»_x0003_h%Ú?`º1_x0003_·Å?`MÉy_x0018_Ø¿Åyörð-_x0002_@_x0004_õ_x0013_ÙJý?_x0003_'_x0011_~ç_x0005_@LZmºÓ¿í?DGqB+°ý?§¼/jQÝ¿48/Bð_x001D__x0007_@zù_x001D_ý?LL8Ö¬ä¿&lt;@oÐÏÖï?H²@¹K¥_x000B_@HO_x0010_¬Rmá?¶&gt;dQú_x0007_@|],ÿ~_x0001__x0006_@N~Fr»_x0002_@è«·À"Ü_x0006_@_x001F_Ö*_x0001_@BLh+.ä_x0003_@øH_x0018_I·Ü¿xÏ_x0007_Û_x0003__x0007_Ü¼ü?@^~ýÈs¼?4ýFCã ü?t7ÿ±ä?î¿8hB_x0005_@`ój¯ê_x0007_@ÊÊ	¢u_x0008_@¨~=ñ?í+mhíMì¿\¾·2mðÑ?`~U_x000E_¬®¿j_x001F_Î_x001D_V_x0003_@ ¿í_x0019_Vöî?ºë1	_x0002_@_x0016_Æö!2mõ?2`3û_x000B_@Î_x001E_§R­Üð?¶é×ÎÂñ?èÄ±â­»ÿ?Â÷_x0004_&amp;Äþ_x0003_@¸_øTî?z_x0013__x0006_IªY_x0001_@)_x000E_B1Ò`_x0002_@Æk5_x000B_Ô¨_x0001_@hÔ"?þ?/ïÏäl5_x0001_@Ø}Û!_x0016_ò?ø_x0003_8&amp;Æ/ø?r§Í¾paö?SmÛw~þ?¨ûýÐy_x0001_@\(³¤_x0008__x0005_û?_x0003_	x_x001F_Ý,ûóß?^DQ_2$ø?¸ì_x001D__x0016_ìó¿6Ã!íou_x0004_@F3W_x0019_Vï_x0008_@_x0010_ÎñÖ^¼¿nvÿ9ÅÆû?Ð]Tâð3é?_x0008_r±kEäå?  Tbá?LdÈ_x001B_Ñë?¾²ûÿMø?#¥÷!5ò?_x0002_´Q_x0004_	@ÒY#£ô?ò`#Kzï_x0007_@´_x0013_h -ü?}ë_x0012_k&amp;ÿ_x0001_@&gt;ÿ_x001D_ÐC`_x0006_@LìÑµÔnå?0ç¯îâ.ñ? Å¹YÏçà?rÓNyèk_x0002_@ÀÕKCëC¿Ëæ½_x0001_â©?&amp;Óp~_x0004_@øÎH&lt;ÜTã?_x0018_ÓØ´ðÎ¿Ð_e_x0013_À¿p¯&amp;w×]Â?¬_Óñ&gt;¿1_x0005_Ú_x0016__x0002_	_x000E_ _x0001_@_x000C_d A,øö?ü&gt;ÝWßð? Y	J­Ì?_x0002_ÿ®Å_x0007__x0008_?=k¿¥Ã?_x0011__x001F_}_x001E__Ë? a¹Û*_x0004_@_x0002_pËLÌr?ÄXGÐ¿ üQÕÚ_x0018_¾¿DhHîÀíð?L_x0013_èZ-¼_x0005_@ÌSgë}_x0003_@_x0002_JG8_x000C_õ?_x0016_ëÈ:s_x001E__x000C_@ÎHæój	@¹Ñá;_x0004_@Þj_x0004_&lt;_÷?¢_x0006_ñÏW_x0002_@&amp;.LÒpú?¨T_x0018_&gt;¤è?y%:Gà_x0002_@XÀ_x0004_[Ùü?_x0003_A¾CLë?_x0008_b_x001A_®_x0018_Ñ¿P£/I_x0014_ _x0004_@ÞÄÐ®ð?¬__x000F_©_x0004_@¨¶|_x000E_QÌ_x0005_@h_x0014_êÔ{û?À£YmÛÖ_x0001_@_x0002__x000E_ÝUWA_x0002_@ôIo,Ù	@®;å¼;ð?ð#«ë?83_x0011_!Ô|ö? ô_x0007_k²»_x0003_@ø
¿çO8_x0005_@_x001C_&gt;l,é?`9¥"`)_x0003_@à_x0011_;@Æõ?_x0014__x0003_ý_x0006_þwò?_x000C__x0010_á®ð_x0003_@¨b*©Vø?°_x0001_{¯¹#_x0002_@F³Ró?Z@È?	_x0008_@î©Vd ²¿_x0002_·myÚû?¦@aH_x000B__x0004_@¨S!Lº_x0018_æ?~fÛmiö?l­D_x000B_÷Ó¿_x001C_93*,zõ?@Ý59@-ê?v_x0012_Ý¤_x0015_Sé¿¦_x0002_aü¦wû?^Ìóö_x000E_Åô?Xõf¥¨Ì¿_x0008_sæáy*_x0001_@_x0010_õzÉhÕ¿MvÓ´öÀ_x0002_@$åü&amp;_x000B__x000C_ÏUñ?6dOOb	@PÃ­t0Ó¿Ük_x001A_¸í?êãÏ±_x0008_ü? D/å#ì? ÝB\_x0004_	@_x0008_»3gÊ-à¿v;_x0012__x0019_ôô?`³ÛòÐ_x0008__x0004_@($ýç_x0013__x0019_ë?_x0018__x0019_$ÑpÓÅ?(_x0012_YR_x0007_n_x0005_@´Xûrï?®_x001A_cÇý?(EÊÈ;Yì?ôÙ0_x0008_A	â¿_x0012_à_x0018__x0001_£ù_x0003_@_x0018_t]MZ_x0010_ù?_x001B_Ç1¿ù?ê_x0002_ê´+_x0006_@ØEk®_x0003_pó?ö¦QL_x001A_1ù?_x0008_t${ñÅã?ø_x001F_¦_x0015_JÆ¿|gË&gt;¡.è?4(è÷?õ¡qÀâ?úø«;È9ÿ?,RÀM%ö?DÑ_x0001_Öw¼ì?À¬^+]û?_x0006__x0008_õÄÙè_x0011__x0006_@î!Á_x000C_ôí_x0002_@¢_x0006_Éj~_x0007_@$
1£]9Ù¿è_x0002_J!_x000F_Ùø?L_x0017_®®±ø?xW2ÇÕ?Çg&amp;Àå?àÉÓc+÷?H].»´þÜ?êßöy_x0002_¸ö?_x000E_®P­fàû?ÔvµâÕi_x0007_@äsp«øæ?_x0012__x0014_jfG_x0005_@È_x0010_¦ Çäé?Z1&lt;ê¯ò?_x0018_ú_x0001_Üöì?¹N@÷«_x0003_@¤$äæ?q Ë§]m_x0006_@r£FïOý?_x0006__x0004_ç_x0001_møµ¿ð&amp;Eã0Áú?=«ÅTÛ?k ` È_x0002_@¨YÙ¾Ø?Ï	¦_x0018_ö?ì_x0017_õbJõ?Æ_x001B_#í	@àv_x0014_ø_x001E_ã?Pr_x0017__x0003__x0004_íñ?¬^°Ð_x0012_ô_x0006_@L_x0012_æ±_x000C_å?_x000F_¶òØcÉ_x0003_@Ð_x000B__x0011_;Ýñ?¸ß_©Ï_x000B_@PìUXT[Í?¸/6K¡sç?_x0001_|¤^f_x0003_@À,±_x0010_f?h(í,%Êä?LyçÕé?Ì²Ñ:ä?ô0ÑÊºçN@_x0010_	iïN@ ÏÇæN@_x0003_ÁÚõ¼M@_x0018_µñ_x000E__x0016_ØL@"¡_x001A_~_x0003_N@x.\_x0012__x0014_P@o_x0017_0ýâM@Iç$[­L@-_x0014_ÂªFM@ÎÒ _»L@ä¼î4L@9eÎµN@ñé(M@ÁósH_x0008__x0002_M@Qf_x001C_o®K@Øk_x0010_+{»O@¼\o½_x0004_´N@¯p_x001D_ªó&amp;M@_x0005__x0006_²&lt;p{ÎM@èy[À¥cN@1¹j~L@Ú_x0019_îp;O@xµ6SAM@÷ºzáDM@2Å#ÓpO@}ÏXøN@þh±?½L@ÚF'ÏêM@&lt;_x001F_ð¿_x0004_ßN@+Ù§_x0017_Ù¨N@Vqq_x0014_æK@_x0002_·¿*tO@?¿î_x001E_N@õãi_x0002__x001E_N@²,Â_x0006_ÕyN@sÍ[xjM@h_x0011_Ô×´[N@.&gt;ðå_x0012_5N@Ô_x001D__x000B_ÑKO@·xªk\N@õb»c^tN@ÿÎ_x0017_ÿjíM@ß\_x0001_#õ|L@öëEtdåM@CZ_x001D_výL@ø_x0011_w O@È+^_x0013_L@Ùqê_x0003__x0002_#O@¾A_x000C_ÎO@¶Õü_x0003__x0008_2M@_x0015_Ç1z¼K@½q¤è¯_x0017_N@@8½BN@gUÕ¨ßµM@îAOËÈiM@i_x0003_pY÷_x0004_M@_x0001_ÒU·ÇFL@GÞèAÖiN@GÀ
¡pN@b_x001A_»§,M@=ôl_x0002_L@¸$³È¸M@Á|#?ML@b;$_x0005_^fM@ÁÀcxi1M@6G|ÔtAO@_x0003_%oðFYN@ÅsûøkN@(ÔCÀÎL@.&lt;?éëM@µà«ZÏL@Ý¹_x0001_Ýf¿L@µ
UØkCO@s_x0018_[_x0006_ËTN@¨_x0007_(@~\M@uI~ÝQM@Fòëý[/M@4[ÖcÏM@³_x000C_ö­ÕL@¸B_x000B_¨²M@_x0018_ë´ô'2N@_x0001__x0005_¯,ï_x001B_5_N@T]i¬þèM@#_x0014_eÞvO@KgpÔ_x0015_BN@c _x0008_I0òK@Ü:_x001D_À¼N@ÈJ0M@_x001F_ãXúDO@_x0016_c&gt;
kM@Z&lt;±;Ï_x0005_M@BF?_x0011_O@9;ï®'N@P_x001E_ÿqè"M@m»ÉY¤ÑN@l:·Ó_x0003_ùL@_x0014_g_x0002_ÅoM@½=Èô~ìN@_x0003_ñQÞÙ&lt;L@-"4_x0013__x0010_L@Ú¶Z½9áO@ÚV_x0011_È_x001C_M@_x000C_U:¾ª*N@UÇ}M¬N@ú/æ#	aN@_x0010_:_x001B_§N)O@kÃÊºEO@0¦ÛË-	O@Ì_x001A__x000E_çrM@"Ðèu3%O@uwO_x0010_¤	M@·_x0018_
_x0004_£:N@'tÒÂ_x0001__x0002_ª N@²¡×i	«M@}¨h)*JM@ì©
&gt;bM@±5VøÚK@ÔËUù¬¦N@_x0005_àºybL@z¼Vc_x0006_ÙM@yò	í_x0007_M@óöÞ&amp;MÄL@¼ßîW¾M@ÁÕxªwL@ñ¶?Í¨M@ÛÏ÷Z -O@AÈ_x0006_¶U8N@jÝ82°{O@©²ä_x0014_ãÿM@,¹àÎWN@äv"IßDL@µX-GßM@èø}.¤M@AjAÈ`gL@çW4IfN@Ge]æDN@&gt;l_x001F_§qN@ìÊzEóFM@wÝVà&lt;M@e ±ãv5M@_x0006_!Lc¦_x0019_O@»_x0013_©#L@Ò~nBM@õiµrõõM@_x0001__x0004_0
¸ÒÍÛN@qo¢¨L@¤þé¸]N@ÏdÌì·N@Bx_x001D_¿±N@RO/3wçM@ï¾£ÏfªN@èÎ¨dL@_x001F__x001E_Xè·4O@ÆÝ¿¨îM@Zý^8M@_x0014_]\5_x0003_ÞM@c+7¥ôK@xK¯ÝÃM@/-·¶_x0019_N@téÃ_x0002_N@§_x000E_ÇtÔ¦M@³_x0019_Í_x0006_R9N@n4m¾Í÷M@7T2½½K@{©P?nN@î¼Ye]ÝL@Á²åZ,ÔM@°«òøNO@¨Ë¸*L@ÃSS×ÒL@ßÂì¾ÔM@|öÊM@_x0014_(_x0013_
ÎO@m°¤*O@_x001D_ Ò_x0005_YÿL@~X&gt;_x0003__x0006_'L@_x0007_zmÚùN@¯g-IoN@BØ_x001B_êRM@Í?l«ÀN@ô~úIdµM@þPÞoòîN@	Ä_x0002_{+N@±_x0002_©;Í¾M@ ¤9{_x0013_N@"ú+×PXM@db±êtMM@FÀBOfÒM@_x0016_ÌßºÉM@þ_x0013_ÕøM@9_x0015__x0003_O@ÂÌaåM@G_x0005_±I¢M@]8d_x0001__x0004_]O@¬ì ^eO@`²6­mÛM@Zÿ¯ñ_x001B_µO@;¢E1(«L@¨â2ç_x000C__x0012_M@n.ÀFÐN@_x0014_°_x001D__x0002_ýÓL@þ=òQêO@Ég1dÆL@RX.!9_x0016_N@ÁDü«;N@0	j;Ø)M@êÑ.Þá_x001B_P@_x0002__x0006_ó~×à·_x0004_N@Ûÿ_x0013_®á²M@÷Èi¦ÔL@Ê3D&amp;¾KL@ë,nM@_x0015_]UD¯?N@!_x0019_ñ¹ñL@hY_x0006_._x0014__x000B_L@~_x0001_4hM@¥'õ§Û
N@£¦kÙÈM@ðÏéËaÁL@óEF_x000E_N@V_x0015__x001A_z´tM@7Äur7~M@êD_x0005_ôÀN@o_x001C_òµÙëK@;_x001C_Òh­¨O@6 7á¢N@çká®_x0015_{M@Gþx¸L@ç_x0003_îñM@ÄÄäDxPM@âUb+±M@_x000E_îý²m_x000C_N@¿AµL_x0006_qM@FZÏõGN@_x000F_øM!_x0015_M@çg×ÄÓN@q¯­O@X8f8×âN@æ¢_x0004_D_x0001__x0003_àÆN@ö½=gM@ÌíÈ_x0008_1_M@_x0012_ãQË¶ùM@uÈ.{ÈlN@x?kZ+ M@*_x0004_êyìL@lÛ¯æµL@+ô`f42O@gµ|¯=N@¼&amp;_x0013__x0005_N@u§o_x0016__x0014_IN@ÐK¹=8ZL@rK@²äL@È¾ë
M@û@&lt;[ÍL@QÒÐ&lt;_x0003_N@K×oªÛ_x0003_O@^Ó_x0004_ý¯_x000E_M@Ä=_x001C_¹LN@ÒH­:ØàL@i_x0005_7®M@	Ýé©N@_x0016_'/»uM@l*ûÙíL@"¹ûÑñM@¡Ü@µ@_x0014_O@V¼93lO@`÷Õ§i_x0001_M@Ø÷Ü_x000C_§zM@Úo/$¥L@'K¨_x0002_Y M@_x0001__x0002__x0014_5×_x001C_¾ÕM@_x0017_
ç9O@üÉ_x0017_Ã±O@&amp;Öf ¶?M@çP.À_x001B_N@ÐÚµHP.N@_x0002_jÆ_x000F_Ø_x0007_N@øê}7äM@k¬_x000C_AkýM@6_x0010_ñ_x0010_M@ÄÐ_x0018_¯_x001C_ÙO@´ô4$M@_x0015_ÙO××_x0006_M@oÃdSF£L@q_x001A_E(:aM@À-@ñ¼O@	_x0006_¸qL@Ñÿ_x0005__x0019_&gt;N@/t*ýM@ûäÜÙM@ZX7ÃZM@\qå­L@ï_x000E_}Õ,P@íU_x0015_ïL@l_x0015_ÒJmL@Cfo¾N@_x0018_µj_x001A_óN@3ÒÀO@"#ã­VO@_x0002_Æ_x0006_¡L@%9ï_x0001_ôgL@Ìu¶_x0001__x0002__x001E_-N@m¾¢½]¡N@pÁ¬ÅM@äµ)MN@_x001C_[Æ`L@_x001E_6V_x0006_þUL@h4ÂyøNM@B&lt;Î_x001B_±éN@_x0012_z_x0010_#M@jT¾&gt;N@À+ËlBâM@_x0017_¥Ü4æ$M@_x001E_»GÂ´_x0008_N@iNÌ·L@x&lt;0ñÌL@t1_x0001_nªHO@¾@ÎÏûL@{à_x0015__x001E_ÁM@&lt;AÉ_x0015_ðM@_x0003_Åó¢sM@q_x0006_A_x001B_õM@Øè_x0004_¤dN@´voÿK@-þ_x0013_ìæL@À¶'_x0003_n9M@ÐïIBê¯L@ú õ]=[O@±n_x001D_±ôM@IN¥	_x0010_N@Gnt\L@_x0002_ p_x0007_£_x0016_M@¥NÉÊ¾PN@_x0002__x0004_sÜb¸Î«M@ál°è·M@ÒTF§Ã:L@_x000C_oL@r_x0013_5	i;M@,©Õ:I"N@»_x0016_N*ýM@ÎFs.JNN@±`rU+L@½wófUäO@a(¢øÍL@_x0008__x000E_"ÉÈL@7
Mv¾@L@_x000F_72_x0010_®N@_x0014_«uúbÏO@±¤!_x0006_Ï
P@_x001C_5Á_x0005_àL@EÞßî½_x0018_L@wñ_x0010_I»M@Ê+ÂHbSN@ÛÉxxÎN@ïú¤®dN@_x0016_aw_x0019_M@«à.T_x0001_}N@òH*RHÓN@_x0010_Ø7_x001B_TM@ùP¢K@G)&lt;¯÷O@3Ã_x001B_BÜL@)Òj,YPN@_x001C__x0003_/2MYM@¨Ð\9_x0003__x0006__x001D_7N@GEeZM@ô_x0010_4L@ôôH$ÔK@×^4RfO@Zû_x0006_ dîM@:Äq¶XtL@´x&lt;¿ÑÑM@Dµ{U_x0014_N@vo(÷-M@_x0019__x0016_ÄO@°_x000E_62_x001E_M@:K»_x0003_xM@5iÒü3M@Ý 7½¸KN@lK"ºN@IøRN¥ÕN@p_x0005__x0004__x0007_¼N@_x000C_H!UO@ô_x0018_°½_x0014_1O@_x0017__x0012_ð6ÊL@ÃãÈ_x0006_ùòM@©eØím_x0007_P@¤óx_x0002_P@_x0019__x000B_¦ÄºÅL@_x000E_ÊvctnK@_x001C_©_x0001_èL@JC¾¦è­M@øÁ_ö_x0004_¥O@)_x001F_ûK@__x0008_ïãN@þµÁwL@_x0003__x0004__x000E_\1Ü~ÂM@ý_x0005__x0019_ì&gt;M@õ8¤e_x0008_L@UQ&gt;/¥ÈN@Ã­­z_x0007_mM@^ò_x0001_%¶¡M@[Aä_x000E_ñM@Ïe«aø_x000E_O@_x0002_üìÄ¤UM@û_[ 3L@_x0007_.Ú_x001B_M@6£Î_x0011_N@%_x0018__x0015_ÀÿN@ó´_x0012__x001A_3N@:Èþ_x0017_öL@@_x0015_ÅG~UN@Úp_x0019_6(N@Çûö_x001D__x000F_L@:r_x0014_"þN@\ç¢QÔðN@áîÎ±ñïL@(Uñ(JiO@µL~ó®N@ÚGIY_x0012_ØN@öN(úÊ$N@wZ(¶òÖM@©_x0001_íFÙN@%_x001D_æ_x0005_N@_x0010_ñ_x0010_ZnÙL@iÚ:|êL@ØKq;RL@²ZõÞ_x0001__x0004__x0018_M@é"`4'ÆM@_x001C_ë_mN²N@þ»ÝÆO@e¡etzãL@Tê_x0002__x0003__x001B_N@n_x0003_ò"i=N@_x0016_c!½ÂN@ýâ_x0007__x0005_¡_x001D_L@{6í¸øL@æ4ÙºnÊO@ý}9	ÐK@S¥qpþM@bákoûM@(Öt!G_x001B_O@c"[Ñ&amp;L@_x0008_!9èúO@_x000C__x0003_PURP@ªç\_x0018_ÈôL@_x0004_'øÓO@Ð´ðÞb¤N@©V2ËN@_x000E_ôºdM@_x0001_Æ+ä!vN@"Zã_x0002__x0003_N@W_x0002_á­_x0017_ÝM@®¬_x0013__x000E_M@_x0012_á_x0006_woKM@´ñÐ÷N@PÊ_x0016_l³L@cI¡¡^M@5ôÔ_x0019_ÞN@_x0001__x0005_ºùÓ_x001C_Ù$N@ö_x001C__x0016_Q¦M@¸_x0017_`ÆR_x001E_O@ìW&lt;Ú/N@`eN@;Ì¶_x0002_O@Þ_x000E_ø_x0018_Z_x0004_O@Þ
=±_x0006_ºM@Rk19PO@ÐªrMyN@_x0002_cBøeO@e)1$Ä8O@¹zÑ_x0005_&gt;O@¤ð°¯¾GM@er_x0013_ÙFN@%Òg&amp;ÖxL@Ð{w_x0001_WL@½üÊÔíãM@¾eù(ª-L@X_x001A_1M@ ý.JgüN@fÕ:t
O@¬_x0003_
_x0016__x0007_O@À¸yÍM@PÌ_x0001_(åL@ã_x0013__x0012_N@ó4gZ%_x0016_O@Õ+·68ÉN@=:PºxwM@´fN@¢_x0005__x0014_F_x001C_N@_x000E_6õ_x0001__x0002_ÃN@¹©êËôN@¤äG¦gN@±÷_x0014_nÁM@rüjÍ|M@ÄØj_x0002__aO@=§|U}N@erÅTwN@#Ueß_x0005_N@µnF½Õ_x0015_@äTUz_x0003__x0011_@Q\QK°_x0005__x0007_@Ü§°~F_x0002_@=#VÂ_x0012_@Ürwg_x0003_@ÕK|±&gt;_x0013_@úWÛ' Ø_x0011_@J_x0001_Ý&gt;_x0018_ù?|_x000E_¿,_x001C_@ª í±J_x001C__x0015_@@6_x0001_SJÌæ?|_x001A__x000C_]S_x0002_@_x001B_we_x0006_u_x001D__x0006_@ÖsxØÂ¢_x000C_@ò`©AX1_x0010_@Ä|¤_x0007_zy_x0004_@býKN¿_x000C_@ÐLNÙ^Ä_x0010_@&gt;}HÂ'N_x0017_@_x0006__x001C_t"Þ¿è¡(_x000B_7þ_x001B_@|_x000E_ _x0004__x0001_@_x0001__x0007_#Üød1_x0016_@_x0005_z»¯±µ_x0006_@µF_x000B_@Ð?è5Ceí?_x0004_x_x000C_6_x0017_@&amp;3W¶¼_x001C_@ÅGé¿9_x0004_@t@Uñ_x0014__x0017_@*jT_x001B_ç_x000F_@Øg`¦_x0005__x0004_@ÖpËçhô?|¥_x0001_ø9_x0013_@ýè¬ÿ_x0013_@_x0003_5_x0015_ÊËx_x0014_@:®(ÛÞ´_x000B_@§ÁÎÚÙ:_x0018_@ `µ(Q_x001E_@òòÁ¬dæ	@Ð(ï_x0013_cé_x0011_@ñÏs[P_x0005_@¼:Ì}._x000B_@T±ÝW_x001B_@_x000E_Ó;êÃ_x0018_@0_x0001_cÀàaø?X®&lt; V_x0010_@½·_x0004__x0016_q,_x0005_@´ÔÎÊûJî?^;Ä}Ø_x0005_@Êz)ÞÇJ_x0013_@fU¤Iöö_x001A_@_x001D_"ø_x0007_Ý_x0002_@Ð^_x000C__x0005__x0006_A9	@ÖýªIªõ?&gt;d_x0011__x0018_µ_x001C__x001C_@ô cxg_x0001_@_x0016_ì~_x001B_	@_x0006_{$_x0002_[_x001D_@^_x0006_KÏÄö?H_x001C_RºCUÐ?Zø%çõ_x0012__x000F_@1(¶ØºD_x0015_@_x0017_Z_x0016__x000C__x0018_¶_x0005_@NìÛr$ù_x000F_@ÜØÐ_x0013_Ö_x0007_@Öæ6í·_x0017_@_x000C_¥_x0001__x0005_@ð_x0018__x0015_Û_x0010_@_x0002_''ùj_x0010_@/j&gt;³Û?{´	tð«_x0015_@©¿_x0016__x001D__x0016_@ c¸'RW_x000C_@+×Ò"_x0008__x0010__x0013_@_x0018_p¨Æý}_x0002_@874_x001C_î_x000C_@ÅúùO_x0019_@¿æQHÁ³_x0017_@_x001B_°ZÀm_x0014_@_x0004_îu)Ü_x000F_@u:&lt;_x001E_W_x0003_@:f"Ò²_x0007_@_x001F_Mè_x000F_Ö._x0017_@Á&amp;¦ÿ_x001B_¾_x0013_@_x0008__x0017_¯ÕÂé÷[_x0006_@_x0004_ñ©÷v¢ì?©Ü)øt_x0011_@¤ãÕ~aÿ_x0004_@t\¥Á_x0011__x0017_	@-Su_x0018_°F_x0004_@í2 _x001C__x000B__x0012_@PÀÌÿR_x000F_@ê!_x0019_ì¤w_x001C_@á_x0016_u&gt;%_x0010_@·wâ_x0019__x0003_@dÔ_x001B_õ:_x000F_@Â¸N_x0002_ó_x001C_@-ÒÂGy_x0013_@Èé&lt;_x0018_ÔVò?p_x0019_Í¥Ú_x001B_@_x000E_"©_x001B_l¹	@ _x0013_ÆjÃb_x0015_@ÜøåqM=_x0006_@_x0015_&gt;:+q9_x0010_@"Z¶_x001E_\j_x0007_@UXö:D_x0011_@!z«óZÓ_x0012_@&amp;¦_x000C_%ú?
._x0005_ðÞ]_x0004_@.(_x001B_¶+õ?_x0004_pþÇ_x0011__x0001__x0006_@ýbÓ_x0004_@nø_x0005_%|_x0018_@x_x000E_NèÙ+
@¥BU¯_x0014_@A_x0011_è_x0004__x0012_k*_x0007_@A§ÅÞ·j_x0011_@¾¶ÉQ)_x0013_@ÃµÑ¾52_x0002_@È_x0019_¬yTº_x000F_@ãá[¡_x0018_@jÚo&lt;U	@[ÓÉÓ_x001E__x0018_@^Éûn_x001B_@¿PwË_x0003_@~_x0012_? _x000F_@ÊÌSÈðó?+Ì_x000C_òÊý_x0011_@ÉZþÆÍ_x0011_@¢OHg'æ_x000E_@`ÉÇÆ²G_x0003_@Kàö^K_x0001_@&lt;	þw ¢_x000E_@Å¤ë%_x001B__x0005_@U#uõ×_x0014_@lIGÛp³
@'D_x001D_é_x0010_@¾¿`\Ëû?'L¢qÚ_x0004__x0016_@z_x000F_ënÝà_x000B_@j_x0018_©_x0012__x000F_ûð?¤_x0004__x0016_x
@@n»PW_x0006__x0018_@òe&gt;_x000E_J._x0014_@®_x0018_b]¿W_x0008_@Ü_x001A_ÆÅ_x0016_@nO.FK/þ?_x0004__x0007_\* ü_x0004__x0001_@&gt;&lt;@_x0019_À_x001A_@øjÅ2ð\_x0002_@æ&lt;GuµÄü?òÔ»q_x0019_ç_x001D_@Ã$_x0008_ðsè_x0006_@ ã¼²ïõ_x0008_@8è_x0014_àL_x0015__x0012_@1®¸TÎð_x0018_@ÔÏòDm_x0005_@âÂÿÃ\_x001D__x0014_@ÌÑ]_x0016_¿ÈÞ?ì-!Û`_x000B__x0003_@¾ñÂ¯Uý?Ft¶ÀdF_x001B_@u_x0018_[8Mã_x0012_@Û©ÓðæÔ_x0013_@Å43ÚÇ_x0001_@_x001E_LM_x0011_émû?_x0015_khøã÷_x0006_@_x000F__x0012_HðO_x0010_@CçÚ¡_x0008__x0012_@ç}y_x0003__x0013_@Éd_ê_x0003_@d_x001A_{kå_x0010__x001B_@N¢_x001E_¥­	@_x0016_i,$_x001C_@FQ"
Ä,	@hx_x0017_µ_x001D_¬_x0008_@°GæW_x0013__x0007_@IrÑÒ©¦_x0012_@p[ë_x0011__x0001__x0004__x001F_¸_x001B_@d#x_x001E_P|õ?ÕÕ0C(`_x0010_@_x001B_GÅ?HÍ¿22_x0014_f*`_x0001_@oÊ|_x001D__x0012_@Ì_x001B__x0005__x000E_r_x0013_@Nü!e_x0003_;_x0014_@V´THO_x001A_@Ã_x000C_d_x001D__x0013_@8¶+_x0004_ÿ?F×º?M_x000E_@lZF]Ñ_x000B_@D¿Rþ]_x0013_@hQý_x0019__x001D__x0002_@Þ_x0004_/_x0014_¿í_x0013_@è-kLå?vÚË_x0018_å_x0005_@bW=~\ÿ?,Ñú{éú?V6&lt;Wà?m·B¹_x0018__x0016_@_x0007_#ïI._x0015_@R »P©Ü_x0016_@Êy¦_x0015_üÆ_x0019_@~íé¤p`ð?V62ág_x0011__x000C_@*¡J^yÉ_x0015_@~_x0010__x000F_^¨_x0016_@'¬»¸r¤_x0010_@Ðù¡_x0010_Hß_x0007_@©[Ô)Cî_x0019_@_x0001__x0002_+zµ_x0011_º_x0016_@NDgP/æû?X}cô_x001C_Í?P¶Rø_x0015_@1Þ_x0002_7_x0005_@øCöÞ_x001D_@¾_x000F_pøf_x001A_@_x001F__x0019_Òã¸_x0015_@Ý_x0003_e_x001F__x0002__x0016_@r_x000B_ÒFÖ_x0002_@îdj¦Ë_x0013_@¤WFFl_x0018_þ?Dàùbüã?~0|èh_x0008_@ðXe_x000B_&amp;_x001A_@êL_x0017_§°_x0010_@$E!I+_x0006_@¶jêíÐÑ_x0008_@®Ü_x001F__x0019__x000F__x0010_@1P0_x001E_àM_x0018_@ËÚ¡FúX_x0016_@Äl	ßqÿ?'D_x0002_fZ_x0012_@_x0002_&gt;ÃFg_x0013_@{õöÒ¬_x000B__x0015_@_x0010_¤^àS
@_x001A_¦9_x0007_O¤_x0013_@é._x0012_éra_x0012_@*_x0015__x0012_÷·ó?=?Ú?©_x001A_@X,ùÚ!N_x0006_@;_x001E_Ð5_x0003__x0004__x0003_e_x0014_@ª"ûe¤Á
@óHþ¹ÀI_x0003_@&gt;_x001D_¸¢®Í_x0010_@B¢+iÓw_x0010_@ÐÙÀ5_x0012_@ªz~_x0005_ã_x0007__x0004_@a_x001D__x0018__x001A__x0012_@"1A_x001A__x0013_c_x000E_@8_x001A_©í°ãè?òìÀ8_x0001_@Òêuz_x0002_÷?)y|~¼Å_x0003_@EC©_x0014__x000E_@_x0004_é&lt;»,_x0017__x001A_@¤9Ñ¿ê¢_x0015_@døÁ?ù_x000E_@æX_x0011__x0004_É§ü?Ü2|;Ý
@".v÷Á®_x000C_@FÆ_x001B__x0012_Â_x0001_@´wl¨Éì
@¡ýY@ å_x0015_@@_x000F_  _x0008_@ÀÚ¨k¡é?àÀ_x0019_ãÄÑ¶¿þDõÏèé_x0008_@h_x000E_lé-_x0006__x0019_@_x0001_yçc_x0011_@È¿£_x000F_m_x0004_@Êß¾_x000C_Ño÷?FÖ_x0007_Xò_x0007_@_x0006__x000E_ðQ%_x001D__x000C_Ç_x0002_@¶ÿï_x0010_@bQ¾_x000E_þ?_x000C_@ýÎ½Øw_x0019_@&gt;_x001D_ÜÖr4_x0008_@"¶FZø_x000E__x0017_@fíûç¤_x0007_è?Ù_x0007_c»Â_x0019_@ß¤_x001F_×@Ç_x0004_@.^_x0005_ÝÀÕ_x0016_@ÖÃ¾/ÃV_x0015_@t_x0012_îÆt´ñ?åñ ?_x0017_@_x000F_þ_x0011_g#q_x0016_@ñGjÔîr_x0018_@vsÏIïq_x000C_@ÔÍ	W_x0007_@r¡w_x000F_@KxTëÚ4_x0015_@íÂ6 fß_x0017_@ZÉ'ñ_x0004_@_x0002__x0014_è´_x0016_óõ?eJl_x000B__x0011_@¦ù_x001A__x0014_4
@.Ë¹g&amp;_x001B_@£=´_x0001__x001B__x0017_@qÚ_x0001_è6_x0017__x0018_@ü[á³Ì_x001F_@_x000E_º±Ö¢_x000E_@$pìÕã_x0003_@|ë¦ù-_x000C_@ .¿_x0006__x0008_Úî_x0012_@ þ_x001A_Ê£K_x0014_@8ö_x0008_Òd+_x0011_@_x0010_Û_x000B_(fï_x001C_@Û¶_x0001_Wª_x0002_@ _x0004_Z]_x0007__x0010_@f¦õÐv£_x001B_@*¸tf_x000E_@bºp½è~_x0012_@Súÿ£rk_x0014_@é_x0015_ú	mø?_x0003_¿+[¾ð_x0001_@_x0018_-CCØÿ?)ÞdkÖ_x0001_@¦3¤	hí_x000C_@ÍÍ+Ï|ë_x0015_@Ï&lt; _x0019_"_x0016_@i¹zþ_x000C_@"}_x0019__x0016_@×­Wú±_x0005_@¬ùy÷_x0003_ø?&gt;ÜtMºÇ_x0016_@8µQÑÊ_x0013_@&lt;_x0002_T_x0004_å_x0003__x001A_@?­fç/_x000F__x0014_@y³;©·_x0014_@ÀØ_x001A__x0014_À?±£ëÞ_x0001_@ÅèfïnT_x0013_@S_x0013_wB_x001D_@]OÎ{:_x0019_@¹_x0006_z_x0008_@_x0001__x0002__x0018_ÓOcþ%_x0002_@XØìõh_x001D__x0010_@Ò³&lt;L_x001B__x0011_@´½^_x0017_3_x0018_@Z*OhD_x0014_@ûÝÜ;åÿ_x0012_@zÕ}Ûíù_x0013_@&amp;dGbê_x0016_@*
úýü_x0019_@L±ç_x0015_Íª_x000F_@~;4ãæ_x0014_
@b_x000C_îdý
@þ^Ôâ®¿_x0007_@ÄÓ_x0003_=ïr_x000B_@^]P_x0007_@_x0001_nïá:_x0012_@a_x0013_¸_x0017_2å_x0018_@ò"zÓd	@_x000C_4ýÛj_x0012_@	E(»¦/_x0013_@TúQ=õø?B_x001B_ë_x0015_´Õë?P&gt;äÃpé_x0003_@¼çìf_x001E__x000E_@¥A_x0007_Å&lt;_x0012__x0019_@ß_x000C_¦Wâ?4æv«ró_x000B_@é¥Ê¼_x000C__x0011_@È7®SC_x0016_@Ò¿Þ#©_x0005__x001F_@0kzâ!Õ?,7_x000B__x0002__x0004_ìf_x0017_@±'­ñ_x0014_@@èØ#xA
@û%!ö_x0017__x0017_@X]bÌ-Â_x001D_@B_x0013_~Ù_x0003_W_x0014_@O_x0012_
\¶À_x0013_@©Ö_x0005_«_x0001_F_x0012_@¾D_x001A_%[B_x001C_@j_x0014_À_x0002_F_x0017_@Ýæ]_x0017_@_x0014_JýS7m
@0_x0006_» áð?wætÏ4`_x0011_@n=ÞÕÞw_x0011_@_x001E_½Ô_x0014__x0007_ß_x0019_@®\Æ]_x000B_2_x000B_@DÑTY_x0012_ó_x0012_@Où_x0006_$ 3_x0011_@¡_x0008__x0015_Ë_x0017_@6å_SH{_x0015_@ü&amp;@q_x001E__x0014_@NóÍÚ_x0005_@ØØnWj_x0018_@%_x001D_]ES_x0011_@V_x0013_æ|æ_x000C_@îèâ_x001A_@FÜ_x0010_1_x0018__x000B_@q_x001B_v_x0003__x001B_@úx	*üF_x0015_@ý£ JßZ_x0018_@Dë_x000F_YÏ~_x001A_@_x0001__x0002_÷§-ÜÄ§_x0010_@ØÌ_x0007_â½_x0010_@ª_x0005_Æüå_x0011_@ìvâ`i_x000B_@Ø¨w¢ç_x0014_@µAz¿Nú_x0014_@3lÐ{Ùc_x0019_@x¤ñÔç_x0017_@gZ}=_x0014_@gö_x0006__x0002__x0014_R_x0012_@0=H_x0015_@£Ç0°_x000B_a_x0017_@tr»²±Åï?$_x000C_)¯B_x000F_@ÓC(ò?8Z~iGÊ_x000E_@ qÝeÃ£_x0011_@A7|EO&gt;_x001A_@[Ûvþù?µ_x0006_D^ø_x0016_@t/ûx_x0012_@Ánn6,_x0012_@§îwzü_x0003__x0013_@d¹kreù?_x001E_*Î_x001E_Ä\÷?_x0018_âÇ «©_x0019_@¢¬uô/Õ	@Bøå'._x0008_@ÐWjÌ,_x0001_@×;e\_x001F__x0011_@t¹å*X$_x0010_@h=ÉÕ_x0003_	_x0001__x000B_@õ-T3·¯_x0013_@J(_x001D_Sn_x0015_@ÀÜ9p_x000B_©	@P}_x0002_È¨_x0014_@6ÈCÏ_x0010_@°hª_x001D_Mãþ?è_x0015_1n¬t_x000E_@Äè
³*Õ_x001A_@=I_x0005_û]_x0012__x0015_@±E4&gt;_x0016_@Ømê]_x000F_@×¯ó³³_x001F__x0004_@ÄÓq_x000E_øþ_x0010_@-&gt;_x001D_K_x0011_@M=s¹&gt;É_x0012_@_x0018_áÒÆ_x0011_@_x0006_8Ú_x0002_"ý?1dTò8x_x0006_@,_x001E_U#J¶_x0004_@2\7ø_x0017_@ Û7Òk_x001A_@VÌ_x0015_§ì©_x0012_@\_x0010__x0015_@_x000C_²}çÕ±_x000E_@t'¬R_x0005_{ú?©¯_x001D_7Ã_x0006_@T_x0015_}_x000B__x0007_û?àq_x001A_+_x001B_ß¶?PÉ¹_x0018_@»uÜ{_x0008_@0«Ê_x0003_gð_x0010_@_x0003__x0004_A À"òâ_x0013_@àç_x0002_Ì_x0011_@Æ{óÏ_x0017__x001E_@ÏKïÒ´_x0011_@Í¿éÒ­_x0011_@¤ù{2_D_x0010_@"Ey#UE_x000B_@S:Þ_x000C_P&gt;_x0019_@òÞfw_x001E_ó?_x000E_Ø_x001B_¡Ë_x0018_@Þ_x001D_5LÎ_x0002_@Hö/pAü?³­jÈ²`_x0016_@6åÈf_x0014_@hÉ	¬Èý?IÇ_x0002_ß_x000F_P_x0016_@Ü_x000C_æã_x0018__x000C_@Æb¾C_x0007_@ÿÚoc¯Ñ_x0014_@Àü×»µ_x0012_@¶¡_x001A_%ÕA_x000E_@¾Uÿ_x0001_h_x0012__x0008_@N_x001E__x001A_}Zô?¶1{C_x0018_@"8Ò½}ù_x0011_@âZhu÷_x0004_@bºqãi}_x0017_@_x0008_Ù°_x000E_h_x000F_@R÷SRþ½_x0004_@[ãÀ¼=_x001E__x0019_@n_x0002_Úþ? Æ}B_x0002__x0008_Â_x0019_@­äýÏ6û_x0002_@t#	_x0019_*	@¤ÛÈÉ_x0014_@	l_x0015_@_x000E__x0017_.PQ@x8C_x0005__x001A_ÍQ@iìo]¯Q@_x0006__x0011__x0003_JõP@+óî¡&amp; Q@þzÌQ@Ä_x0011_T(eQ@URß/»Q@_x001A_¿ÏkËR@àu_x001D_o_x0012_ÇQ@°ø,_x0019__x0013_Q@½¶MÓVQ@_x0001_LÔ2ÝQ@P¶©(1"Q@C+saöQ@ûQzUï²P@_x0006_&lt;²XQ@¸Fu_x0005_¼R@6_x0011__x0007_ØïûP@:×#_x0012_[\Q@ívÀ	-@Q@Öq¤¡_x0004_R@Â¨ù¹ÞQ@_x000B_
ú´Q@üö9;fQ@4üYbQ@	P'2Q_x000C_Q@_x0004__x0005__x0001_÷®¯ª#Q@iQ_x000C_§Â%Q@%õe_x000C_­Q@éw5ñP@ ¸O`_x001B_R@Þ¾{ÔCQ@5¥2° P@_x0001_:¯x_x0010_®Q@_x0012_¹äUíÍQ@nS+_x001F_(ñQ@_x0004_G_x001D_)3|R@ÀäZû6ÍP@_x000B__x0002_YÝßR@l_x0019_R°^Q@(_x0003__x0015_R@ól/ãnR@ô²?ÅP@²¾¢~tÒQ@ýÌÙ÷}Q@õu"¿%Q@ºGYMR@_x001B_,wXÐ_x0007_R@'1Yy´Q@Kã_x0006_­ÄQ@oPËVìQ@NOQÀÕQ@«Û _x001A_QR@ÏºT_x0012_­P@_x0013_F_x0019__x000C__x0014_JR@§±D_x0013_zP@&lt;_x0018_và&lt;Q@Ë'_x0004_Y_x0004__x0005_;dQ@Xò4*Q@´&gt;&amp;	âgR@_x000E_±(ñP@æÐÙ3ÆQ@_x0005_M5E_x0003_Q@_x0002_N ÇgÖP@hLí_Ò»Q@n_x0010_¢Û_x0006_+Q@%ÌòÑåfR@®cKhQ@`ÉÉ9ã R@Ã0]$xèQ@ÚÔÂwWÇQ@&lt;C³µQ@« éÚñ_x0008_R@_x0018_w#]è²Q@Çý!u$Q@â:Vö&lt;»R@'_x0001_êªPR@÷;Ë&amp;àP@Î§Äw}·P@iAýQ@7_x0002_Ê®Ô_x000C_R@ËPå³¿Q@¢DxéíQ@aj,ËAQ@f{u¬YÛP@"ZûW;R@°©þW²Q@*ÿf_x0017__àQ@#xñÿ]Q@_x0001__x0003_mùEó!R@`MåÏQ@Ï_x0008_ÎumQ@²·_x0010_=XXQ@?½nQ@bO¡enR@:|O_x001B_òQ@7Ë-í{?R@hÑ_x0004_CäQ@æ¾'ßR@H,¾í´Q@Á]záíiQ@ì£_x000F_×_x0011_3Q@½sÞGR@_x0011_ ¦H R@Æ·Öe}&gt;Q@_x001C_Îµü_x0010_áP@Ò_x0008_Ô¹±Q@wìõñ²0R@Xþ¸S_x0006_ÉP@ZÍÝ­|R@çV[fqQ@j_x000E_`__x0001_R@Ãc,ïR@R`×G_x0011_âQ@&gt;£@¹§Q@cº9TP@U_x0017_:áë^R@_x000E_ä_x001D_££_x001C_Q@n_x001E_ý×'Q@_x0002_Ê¦soQ@dá_x0014_0_x0001__x0003_´ÎP@'*tQ@iÌª_x0001__x000C_°Q@ùyèk]ÓQ@âKÆ-ÓQ@_x0003_ÖÀìDQ@_x0004_û`&amp;LÇP@£­æ4Q@Á	Í_x0012_&amp;ØQ@ëäm_x000B_Ô³R@C'aCQ@_x0012_ ÔkQ@ÒbFÇ¤Q@îÃF`ãQ@¤_x0011__x0004_Q@e_x0006_&gt;MûP@¹o_x0006_«T×Q@­_x0002_n_x0005_lR@¸vºÛQ@6ÇìJ_ßQ@Õí_x001C__x001E_ºÌQ@û­?=_x0005_¦R@q7&lt;ª¼Q@_x0002_cÅÑP@j3À_x000C_(ëP@Ï_x0010__x000B_l	Q@J_x0015_}Q@Æ	D'­(Q@_x0014_t7ØyïP@°~(ßæP@+9¬&amp;ÇQ@}BøÃKP@_x0002__x0003_zõôhüQ@_x0018_O_x001B__x0017__x0010_Q@¨@_x001B_¹7Q@¸p±r¤R@Ín8³5øQ@x_x0010_í¨g_x0015_R@¸\.pR@ç;@_x0006_!3R@}ügN_x0014_R@Ae_x0019_CÏQ@¯FT!NR@à\)ù,DR@_x001E_
Ã._x0019_Q@z6õZDR@8egåUQ@_x:£CÕP@_x0001_§¨_x0018_]_x0014_Q@«_x0013_]Ò_x001D__x001B_Q@o¹ÓBä¦Q@J­_x001E_[À¡Q@s8Ý{«P@uÎë_x000E_#R@+&lt;²-sQ@/[Ï_ÔÚQ@È_x001B_ÃIR@*ð_x0013_ÊzQ@yÏ¨5_x0001_Q@BóïoP@y¿_x0015_._íQ@ã2oÿP@ýúÐl¦ÀQ@â¡Ä
_x0002__x0004_,_x0012_R@Ühm?_x001D_Q@_x0010_X5ÑüeQ@Gî4_ÞQ@_x001E_(òò¹Q@§=.[®R@:ÃçÁ_x0017_	Q@_x000F_LW²¥_x001E_Q@_x0007_YöR9+R@êÅÜDáQ@	kS0.R@#4ôxnQ@Hø_x000E_?U¦Q@ãó_x0015_&amp;ûMQ@J	î_x0016_YQ@RH¸*_x0010_ÐR@Ñ_x0007_UÇ_x001C_yR@úø_x0012_Ûm_x0008_Q@&lt;çÔciäQ@øýU_x001D_Q@±41$4R@³_x0014_w×_x0003_Q@4_x001E_ÅÌ©Q@µ§®z.Q@mØr©¯þQ@`_x001D_©ÌQ@ë-¤OCQ@_x0011_¬â|ÐQ@ÆôiUÛ_x0001_R@5¬ã_x001F_£Q@@FPiL-Q@h_x001B_ÆÌ_x0010_Q@_x0005__x0006_Ó_x0014_ùÐR@=é02Ë_x0006_Q@îYD¤®ÔR@\¾*%EÃQ@_x0005__x001C_®ò_x0013_OQ@Oê5_x000B__x0003_FR@Ê_x001F_Tð!öP@ìòìbR@ú&gt;Bú7^R@_x001A__x001C_N;_x0012_Q@Õñ¬_x0011_2ÑQ@Üðý FR@¢£¨ ÜVR@®ôËþËaR@Û_x0005_FÆ½R@Õ_x0002__x0003_KïQ@_x001C_27å$©R@ë¹¹µÖëP@ô?È»À_x0016_R@ËrQ%ÀMQ@åí¿úºôQ@øÍúQ@_x0016_ÚÂQ@Ó,Û&amp;óP@Ô·ÍØÀQ@¿iNý®Q@¦_x0001_Øk¼Q@_x0004__vfj°R@_x0006_À1
_x001D_¨Q@Æ _x0019__x0005__x001E_R@°½8¿P@Ñ.¹K_x0001__x0002_½óQ@¾å_x0012_¸"~Q@$°ãÆ·Q@Kò[ÀãòQ@½Jæý_x0007_¬R@_x000E_í*p®dR@È+ÚVÚ·R@ø_x0015_ÎBîR@ñs,_x0011__x000F_R@Õ's_x0006_A1R@)Á×)ÖhQ@§z_x0004_½X¹Q@4ð7ÚP@î·£Q#R@wíÊ°-Q@[_x0013__x0014_3R@_x001F_öïëÎÈQ@¼¦*_x001C_R@;¥´_x001F_ùQ@7ùñ?R@'±5_x0015_pQ@fo\w_x0015_Q@:ðV;9wQ@_x0018__x0003_G_x001E_ÊQ@_x0006_±&lt;Ê#¡Q@iëÒV/R@«|¼2úæQ@³4ºú_x000E_Q@Á_x001B_òNÈªQ@\Î:d¬¸Q@HßfK8R@	w~þ½P@_x0001__x0002_Îà;mQQ@L_x0003_Jò_x0007__x000E_R@`§ÐáÕQ@¦B_x0003__x0003_R@ÁÒ©Â_x0010_yQ@·0Þ_x0007_' Q@RÆ:üúAR@òW©¢|ðQ@qÂ¶À®,R@_x000F_óVrÓéQ@.UÙS¹_Q@t_x0013_RÀQ@$UciÄ_x000B_R@Ä~U»ÃR@¸_x000E_×ÐÚVQ@_x0017_Þ{è@;Q@j1Ëè_x0006_Q@xÞÎ×buR@Ñ_x000C__x001A_mÁP@"íOZ_x0015__x0003_R@b¶É_x0003_SWQ@á[LTõ&amp;Q@3wÐ¼Q@VÐÊ_x001D__x000F_ãP@xB'P@üì·`ÚQ@@_x001E_îaFQ@9D¨Ó_x0006_R@_x001D_`Ml³Q@Ó_x001F_¸êQ@¡¨ùlkaQ@ßL,a_x0001__x0002_juQ@k¸å%HQ@&gt;_x0015_ÎòèR@Ná³C ÜQ@Ò¶úÊJQ@¯¾V:Ñ'R@lJÊõQ@_x0008_Y_x0014_ Q@P%¬_x0008_R@!*k/LQ@8 "­ÿQ@vz\as_x0002_R@çêoþ~P@Qn_x0013_ncQ@ÖìX lüR@_x0001_û.¯&amp;þP@»³B_x0019_ÒQ@ï1!\_x0015_|Q@Xí¾F_x000B_R@ê¡ýÎQ@\åEîúQ@éuË7zQ@ÆÆ~_x0006_¡R@W0h-8jP@ZZüÔQ@ú¸Y_x0011_«Q@=×_x0013_61Q@×ÚüØP¥Q@'ÕÅÎ¯íP@ð??ÙçP@²î-OjR@«÷_x001A_eR@_x0003__x0006_r|ÐÃèQ@].#b0Q@0øJqî½Q@ÑTB*dÝP@/rZ&amp;)R@±¢rç÷P@ôî^VR@}jqÚ_x000E_R@²P_x0019_¶_x0004_6R@´ª»k_x0001_R@#vVýÏQ@ý¬_x0008_x_x0005_ùP@ ô5ìêQ@G×°ZR@±X,¢©üQ@Ë3dÃ¶©Q@c¾êrRQ@_x0011__x0012__x0002_ôúbR@	Â¹×9%R@É]ÉFQ@wú_x001E_¿¶Q@_x0005_§OlR@U_x0017_­_x0017_XIQ@A^|)R@aj¥
_x0012_¼P@_x0006_«M-ÈQ@ÒÎ°½×P@"+_x001B_ÿQ@¹v
ËR@rØTD_x000C_8Q@ &lt;°Å»R@ðMÁª_x0001__x0002_JKR@ëóSq:Q@/MÏnIMR@ç÷yÆ¬Q@_x0008__x000E_Ä_x001C_,vQ@ûõ°ÔQ@_x0017_·_x0014_Ï¸=R@_x0014__x0017__x0002_kR@D£bÛQ@19$È_x0001_Q@-9¤R/Q@Ý!ë»¦lQ@ùzÚÏ¹P@Á2(_x000F_&amp;R@õøké®jQ@©fPÌÞ±P@_x0004_ÁêÈÓ¾Q@â²$«_x001D_R@_x0005_ypM_x0017_R@p¡ráR@+í_x0004__x0002_9Q@ü¢)tùQ@e¸ßâ®_x000C_Q@,hð_x0005_4Q@Î+öN¯SQ@¹Þv_x0010__x001A_UR@NC­_x0003__x001A_R@N_x0002_Hé;äP@$	_x001F_ôP@É7Þ8Q@ê§Eô_x0011__x001A_Q@^~ÕòÈÙR@_x0001__x0002_
!éºRR@uÅØAµQ@q¨F_x0002__x000B_ÓP@:æâ6R@Ý³ª`R@_x000F_gæ	_x0006_R@üÛD§SR@ðMÐÉ¿_x0014_R@@_x001D_òN¯Q@	_x0013_k¦_x0014_CR@è9pXR@}&amp;ÃQ@¿ÿRáF_x001A_R@Ê­¨8Q@êY¡;R@Ù"ÖÏüvR@©z1¢Q@éÿ\6xQ@ºêkÙ_x0013_ÊQ@lâµ¤îQ@éó²¸áwQ@ÎõÁúyQ@_x000C_É&lt;ß£P@_x0019_û¶^&gt;R@ñK¢M4sR@Í_x0017_Pf_x0001_ËP@°Û	¸dZQ@0eU0¬:P@]ÕðÖ9R@üýsCW\R@4ÃÅQ@`
d_x0003__x0006_ZÙQ@_x000C_2)_x0008__x0011_Q@»Ð(r_x0010_R@Æ_x0018_¯)AQ@ôEF_x0006__x0005_¨P@&lt;øKXP@b_x001F_¤Õ?-R@¬T#¦_x001E_R@@rz5ÆRQ@ÏöÃü¢_x0005_Q@BZÏuÙ_x0012_R@@ªôrQ@;þÄÁf9R@ùGÊ£dQ@ÑçØwR@ e¸VR@I¿C_x0004_R@_x001B_R_x0010_«ÒöQ@]nQ@¨ÒfmísQ@¿6ÎÇûQ@¹Ï ÑørR@*Pö¸)]Q@rñT¬_x0018_R@\¼_x0002__x001D_C'R@¤þ8]_x0018_×Q@4_x001A__x0001_nR@»_x001E_\_x0018_j`Q@¢:_x001E_¬!Q@U_x000F_°ÖTæQ@8[k_x0017_Q@ÐnÊ3KQ@_x0002__x0003_¾_x001F__x000C_õQ@Çèôp_x001F_ÇR@Cª_x0006__x0018_vËQ@°,¶û½1Q@ç;w´NQ@ý.É_x0016_pQ@Õ_x0017_d¢Q@KÉ:Ñé_x0016_Q@DØÚE³åQ@ç_x0006_.[ZR@óX|'5Q@_x0010__x0003_¡fç¼R@V*§VP_x0011_R@ô_x0007_"X+R@¹Uù\_x001F_R@ôz_x0015_S|R@/µ_x0001_Ø_x0001_éP@t2Æo0HQ@ð#sFM&lt;Q@ý«×ÀP@^xDÍçQ@_x0005__x000B_Ú$gQ@F®Qá_x001A_Q@d]LZÐ5Q@N_x0001_Ç;úZQ@ýÞ_x0014_ÂQ@!Øb_x000F_ÑTQ@¸jh!FpQ@F¥þíª+Q@Dæ_x0013_lQ@þõLKì6R@IQ_x0002__x0001__x0007__x0004_?Q@Ã*\ã7_x001D_	@à_x0007_m_x0018__x0018__x000E_@ª¥
ë{_x0012_	@D;ðéó_x0010_@ðê²}g_x0014_@¦yÌä4_x0010_@ìù;×È
@_x0012_àZ¸=__x0005_@Ã
æÓÔâ_x0016_@WÍ_x0010_  ä
@î\æº¢ã_x0003_@0y[ÈI_x0007_@d°òm_x0014_@,_x0008_g&gt;öÈ_x0012_@×=¸¾°_x0010_@FaJ@;¡_x0013_@xOH?_x0012_@_x0002_÷M5ñy_x0006_@n®gë£_x0013_@_x0014_Ñ±ïk®_x0015_@ß_x001D_¹z_x0016_@ì|Èi#
@@®8¾é\_x0015_@^î¬K_x0008__x0015__x0012_@_x0010_áìA%Ë_x000C_@_x0006_Jqõó_x0012_@ä×ä_x0013__x0003__x0016_@ àyQÀ_x000E_@_:·þäÔ_x000E_@Ð_x0002_í_x001E_Ó_x0017_@¹ù_x0003_V_x0019_@_x0006__x000C_J£Ãmµ©_x0011_@´-%i_x0010_B_x0004_@!Þ`v_x0005_@¼õ_x0015_Öú_x0011_@D·*K^_x0012_@¢Ä5Á8_x0011_@_x000E_jj¢t_x0011_@'3Äs?_x0014_@t\³Ú¬_x000B_
@0O¯·1_x0007_@Ò,d×ñ_x0015_@ZY×o6_x0018_@#m_x0001_¤_x0007_@r]_x0008__x0011_Ùæ_x0008_@*Å$_x0010_Æ_x0012_@Ì/ùAÙ_x000F_@©~}±)ª_x0007_@?°Ug,_x0011_@øºD6³_x0012_@ø$d·ê³_x000B_@Hÿì_x0018_s'_x0010_@ü»S;_x0014_@t¶g_x0004_Ã	@#I`h-Ñ_x0011_@_x0003_mô
@{a¨Æ^y_x0014_@\üØ@¼_x0007__x0011_@$J|£³_x0002_	@Ô7&lt;ÿª_x0003_@Þ}gb@Â_x0003_@÷tÜ_x0014_@ K|_x001D__x0005__x001B_Hª_x0010_@L]%_x001B_Ä_x0004_@¡æÁ­è_x0017_@òÃBû_x0010_@:ñJ&amp;â_x0011_@¹n_x0003__x0014__x000B_@³ÃP[%D_x0002_@~Þ~¾yt_x000E_@ÖR¿ÛÆ_x0007_@t[O!9G_x0001_@û`Ütñ_x0012_@!ÛîùÅ_x0014_@Tñ¦sO_x0013_@f_x0017_K#	@_x0002_D&gt;æø®_x001B_@_x0015_«ê-¬O_x0014_@Î K¤b_x0008_@ý±è£F_x000E_
@»_x0005__x0013_§_x0005_Ë_x000E_@_x001C_µZ(_x001C__x0011_@õo0K'õ_x0019_@L¦2xH@_x0008_@ãl¹æ_x000C_@5_x000F__x0010_Â_x000C_@´_x0012_}|_x0008_×_x0012_@î+C_x001A_z±_x0018_@¼%æ¹L_x0015_@D&amp;z_x0016_ë_x0015_@Ü_x0012_Ë¯R_x0015_@«¶g49¢_x0006_@Þª\_x001F_ä_x0013_@|GñZ_x000B__x0010_@_x0002__x000B__x0012_áxááq_x0011_@´ÂÞ_x001A_A_x0015_@_x001E__x0014_2]?_x0013_@ ÿQ°ô_x0001_@ÛF_x0019_÷¡#_x0003_@(c_x0007_DÓR	@´-«7*_x0004_@dÌDôc	@ÚÒü_x000E_@1j·'Ð±_x0012_@_x0016_d¥+_x0011_@Ø£o _x0013_@[Ì_x0014_"cÛ_x0014_@þ8÷ðL_x0013_@_x0016__x001A_ì¬Ã_x0005__x0015_@5×ú¡!_x0019_@mÉ_x0004__x0011__x0002__x0008_@_x001D_Võ/_x0012_@¡kJj_x0019_·_x0015_@=çüÜf#_x0018_@Y§Áh_x0011_@r|9/_x0013_@Q_x000E_Q¤Ð	@T;Ìú²	@¼Å1ù÷_x0002_@Ó2²_x0017_þ_x0010__x0006_@_x0006_3u¾é(_x000E_@|¼Ö®ax_x0012_@J:ìkÐ_x0012_@ÖpÇ?¡Ø_x0013_@_x0010_[ûý¶X
@GÅ´T_x000C__x0019_ø_x0002_@&lt;&amp;_x001F_D_x0003_@{·Ì&amp;:_x0013__x000E_@_x0019_ý­W¶¶_x000F_@^êùwÚ_x0011_@÷ÒÃ&lt;ÐÃ_x0005_@KQö	Í_x0005_@_x0006_GÜW%=_x0016_@9³XÎ¹	@ÞR_x0001_æ_x0013_@øËr{º_x0010_@9Á]_x001E_è_x0012_@8_x001A_âòÇTý?¨_x0007_[þ_x0001_Ç_x000F_@RXf_x001D_¢À_x0012_@r_x0004_Ó_x0007__x0017__x0005_@Xß_x0004_5í_x0016_@x_x001F_Å{Z_x0013_@Ìô_x0010_Õ+_x0010_@ååÃSôz_x000F_@çº_x0010_ih_x001B_
@_x001F_ïG_x000C_ý6_x0015_@ïî_x0008_r?¶_x0006_@6x	·½Á_x0011_@\.V¡H_x0008_@_x001F__x000B_Ý¥E_x0014_@ »sÖ_x0011_Ò_x0008_@[_x0008_¤_x0017_6!_x0006_@é_x0016_WQ_x0018_@¾.5%í_x0014_@8K¨_x0019_ç_x000C_@_x0013_rÆ_x0003_Ä_x0010_@_x0001_	ûyÏ%G_x0016_@ö÷8ë_x0004_@B_x0007_Ñ_x0011__x000F_@_x0014_ò_x0013_^2_x0008_@KöøO±_x0007__x0019_@Î%BY*Y_x0016_@ì6âºµ_x0002_@41)~es	@)Åò_x0004_@­Ì&amp;=c_x0006_@_x0007_Tß§_x0019_@ìwV_x0005_÷_x0003_@®Pä¶_x0008_@þmBÜ°ç_x0018_@É_x0017_¶ãö_x0016_@Ô Cý
_x0005__x0007_@DùÞRÕ_x0011_@Ý÷©{_x0019_@S¶ëj_x000E_@HþÖî_x0016__x0016_@_x0008_&gt;_x000F_ù5	@BV&gt;ô|¨_x0014_@b5¥4_x0001__x0013_@?îF_x0001_Ú_x000F_@n
ÀQ¡_x0016_@?kÑá_x0005_Ê_x0017_@_x0016_ÕÔ³_x0010_@\P³ÄÄW_x0012_@XÈV+_x0018_¼_x0014_@_x0018_{6©_x000B_@Â2|6þK
@øckË_x0001__x0002_ä%_x0012_@ó'®æLæ_x0004_@0ÁÌ´1ï_x0007_@=R÷¾s_x0007_@¾	¡wÚ_x000B_@Æûúh{Ï_x0014_@MwÎÙÊ_x0014_@Á_x0011_Òy_x0016_@A:uë)¦_x000E_@_x0012_XÛ_x0014_@­_x001A_ÁÂª-_x0016_@Ì:_x0007__x001E___x0014_@°oSÉ(º_x000B_@×CÀÖ%_x0002__x0014_@Wn_x001C__x0011__x001C_{_x0018_@¢£­UJß_x0013_@Ñm½V¾ì_x0010_@Ï?Àï~_x0001__x000E_@BíUÖü_x0011_@/Dûû0_x000F_@_x0004_@öÂþ_x000F_@(~_x001F_Hó¤_x0011_@_x0012_Àþ"Ú_x0002_@îw_x0018_­Y_x0011_@ÑbéB¶
@I.÷N«_x0008_@_x0016__x0018_N=0_x0014_@1RïéÏ_x0012_@«?_x001A_Ö¨&gt;
@JÝ}Q*¯_x0016_@Â{x`P	@¾Ù97V_x0011_@_x0003__x0004_ØKCK&gt;¹_x0004_@Áº_x000F_'_x0017_@OïwVR~_x0014_@b.ñIè^_x000B_@_x0006_pù±n&amp;_x0005_@3ÿ_x001D_ÀR¿_x0013_@¨_x001B_ó¸:Y_x000F_@_x0017__x0001_¬­_x0001_@_x0018_c.Ó^"_x0011_@_x0006_ïT&gt;_x000C_@kM×0[M_x0012_@Nh-µÅ4_x0013_@Ý6xc2_x0012_@_x001D_eÞ°-®_x000F_@B_x0015_Óù_x001B_Y_x000B_@¾¬Qëà_x0010_@8ô%å_x0015_@ÂgÞ_x0019_få_x0014_@áâäåÊp_x0004_@£µ_x0012__x0012__x0013_@À¶/ç¡_x0003_@-fËX(q_x000F_@õÉg_x001C__x000E_@6ìi¸+_x0007__x0014_@9Ì}Ë¶]_x0018_@|EÝd)÷_x0017_@ø¨Ãàk_x0010_@ãn¼ÂM_x0005_@B¿éq*1_x000B_@a!$ø	_x0005_@_x0006_%Êm)_x0019__x0012_@_x001E__x0002_ñ_x0002__x000E_ª_x0012_@L_x0012_Ie§_x0012_@_x0004_W&gt;_x0011_@~_x0004_(÷¿÷_x0005_@ü,_x0018_þL_x000F_@´&gt;0tt_x0010_@DOh{_x000C__x0010_@fo¿H¸
@_x0004_¦ËGN_x0006_@_x001C_}o_x0005_L__x0010_@Ml_x0013_[¿_x0005_@ØöIÒë_x000C_@RþÑòeÈ_x000F_@æ9Ôîe
@3îy­_x000C_@Ä_x0005_üQ(_x0012_@¬ÍGDé_x000F_@_x001E_@DæÉ_x0008_@_x001A_]÷s_x0003__x0012_@²N´C_x001D_J_x0004_@_x0001_pe¶ü	@Õ¾E0Âk_x0004_@ìÄ_x0003_Ãh_x0012_@ ­ÖÉ·l_x0011_@_x0014__x001D_Ø;3B_x0010_@=GCZ_x0018_@±ì`Ù_x0017_k_x0003_@\kl¥	@Ú_x0007_e_x0010_öì_x0006_@ûÈ¯¯óÊ_x0013_@ir©Z_x000F_@±_x0005_Sr_x000B_@_x000C__x0019_ß*à_x0002__x0019_Ó_x0016_@Y0$_x001A__x0013_@z¤Æê¦ö_x0011_@.´Ù#_x0007_@_x000E_îx_x000C_£_x0016_@8UÖÄAº_x0013_@yâñ.Md_x0011_@È_x0006_h_x0014_e_x0002_@|¿ózøÁ_x0006_@å_x000C_ßå1E_x0007_@+t_x0003_xÃ_x0018_@_x0018_æ¡JÕ_x0010_@§_x001C_³ÚV_x0014_@Ã_x0004_|^ñ;_x0010_@øKäiék	@,¬iÅ¼_x001C__x0015_@C%5×º_x0012_@&gt;ãìVÊ_x0019_@x&gt;_x0018_[f_x000F_@æz_x000C_$q_x0012_@óÅü·N_x0010_@pçxßy_x0005__x0012_@_x0001_olæT_x001A__x0010_@ÞjTñ_x0010_@ÔKÌ¤_x0014_@FéÞÁ:_x0019_@ÝùÝiÊ_x0007__x0017_@zV_x0008_ba_x0010_@ÛÎo_x0003_|
@V«¶¢;_x000B_@nûÑ_x001D_^ó_x0014_@Êï:ü_x0001__x0003_ëP_x0012_@Cê!õü_x000B_@úþ£ô¢#_x0016_@:jô_x0010_@_x0018_2K®$_x0013_@²ç_x001C_Ý`_x0015_@4bcÕý_x0013_@÷+ã_x0002_#_x0015_@Úé@ßO_x0011_@Ê{]_x0011_N"_x0010_@,&amp;·yin_x0013_@_x0012_¢/Ýò_x0014_@¾Ñ7é&lt;_x0013_@èÿ_x0003_0Bð_x0003_@¬khvÓÉ_x0011_@n£_x0006_åÉ¯_x0013_@_x001C__x0005_¿Ñ{_x000F__x0012_@M¶aè_x0005_«_x0013_@_x0004__îã_x0003_@_x0004_²R¦_x0001__x000F_@úeÛPGÝ	@}ò
õÏn_x0016_@_x001A_ÅØw_x0010_@_x0008_káÞpd_x0012_@_x0016_H_x0008_éÿo	@îdæ_x001A_QÚ_x0005_@ÿ(\lS¥
@^B"Gà_x0012__x0018_@,	F_x0005_Ðx_x0013_@*\\}%_x001A__x000B_@¸§Ý"Oæ	@8'_x000C_@_x0003__x0007_A_x0001_¥_x0011_¶_x000B__x0016_@Ù_x001C_#Ú_x0018__x0010_@ºk_x001B__x0016_@0_x000E_úaûµ_x0011_@Pâ_x0015_-'_x0015_@ÔÌnmïC_x0012_@ÁÚô¼]G_x0015_@_x000E_ß+®_x000E_@]îÃ÷¸2_x0011_@ØÛ_x001E__x0004_'á_x0012_@&amp;ÎÐ_x001D_&gt;l_x000E_@_x0012_û*ßÓ¼_x0011_@W_x001A_÷_x0012_ë_x0002_@^¼_x0005_=	@çÏ%¿ÿ?0ø_x0016_¿SF_x0011_@&lt;!Ô± _x0015_@Lb¢_x0002_á_x0017_@ 9ò=x_x0011_@oßÚÄYÒ_x0013_@Àw_x0019__x0010_T_x0016_@^£r£_x0004_@|_x001A_ëüñq_x0015_@`ÖÂ&gt;x/_x0013_@zäô_x000C_h_x0006__x0007_@Xìîa_x0019__x0014_@µå7È_x0006__x000E_@®,"§wM_x000C_@C9CH_x0013_@8_x0012__x000E__x001C_v_x000B_@"óú½@_x000B_@Æ_x0018_@·_x0001__x0012_OÉ_x0010_@Ly$º_x000F__x0015_@î$mn_x0017_@¶®Nì_x0005__x000C__x0011_@_x0001_åüê/_x0006_@Õ_x0006_+óý_x0018__x0012_@Ë±_x0005_vQ_x000C_@_x001D__x0012_ëK +_x000C_@~?_x0015__x000E_P¯_x0011_@ÏspPü_x0014_@V_x000F__x001C_	±_x0014_@_x000C_Jk_x000E_$_x000F_@_x0002__x001B_¬&lt;_x0016__x0011_@âÈØ(×a_x000C_@å(_x000B_Í*_x0012_@_x0008_À@×_x0011__x000C_@¥ö._x0010_@Ôw|7v£_x0012_@	v_x001E_·'ä_x0010_@¾f}Í_x000E_§_x000C_@_x0005__x0003_N_x000E_@©_x0011_Ã
_x001C__x000F_@æ_x0011_YÚá_x000B_@&amp;F· _x0013_@Î_x000C_û6c_x0013_@®÷;HÜ_x0008_@4ó_x0016_Å%_x0010_@j,ç_0¦_x0010_@ù_x0004_Æ_x0006_:_x0015_@_x001A_ýÀ_x0006_{_x0003_@¿Ç)ã_x000C_@¶@É]üÎ_x0007_@_x0001_	_x001A_RÍzxG_x0011_@Ý_x001B_æa©_x000F_@_x0002__x0010_rï:_x0017_@éÞRA¼_x0016_@¦u
§_x0015_@´©/¸k_x0010_@þÔ_x001F__x0015__x0005_U_x0013_@kZ¹Ìel_x0013_@úB_x0012_f_x0001_
@2u°¬_x0003__x0008_@x_x0007__x0015_Õ"Ú_x0006_@àE[Åð÷_x0013_@e#³_x0017_@Ì4_x001C_´2_x0007_@ØTà²K_x0008_@^Ù~ñ_x0014_Û_x0012_@æ@/ñ8_x000E_@"|¥_x001F_í_x000B_@_x0014_²#¼l_x0012_@Ákí`Oá_x000E_@Ê#,lDì_x0013_@Æ'|_x0018_Æ_x0015_@_x0001__x0019_obË_x0006__x0013_@:zØ³&lt;9_x0011_@é}ã_x0005_ë_x000E_@ÖÃÑF_x000E_@(_x0012_ç I_x0006_@é6¹kð_x0011_@¹ÃR_x0004__x000C_@ª!ËÝ
@"ØªM__x000E_@J0ª¶_x0005__x0006_ä_x0002__x000E_@{[AX§G
@èw8ó¦ç_x0011_@µ¥/P_x001A__x0017_@qü2 ì
@n_x0008_d9ÞÃ_x000B_@5eÊ_x001F__x0003_Ù_x0015_@;$¨m_x0019_À_x0019_@jz_x0019_A_x0006_@E_x0018_P:m_x0008_@¸i=_x0004__x0010_@EY:]Kd_x0006_@¥_x0003_3_x0013_ï_x000F_@_x001B_Pªuú_x001A_@ÆÎ	o_x0014__x0014_@ºúT)ça_x001A_@Enhÿà%_x0011_@_x0014_tu3_x0011__x000C_@'T_^M_x0012_@.Ô	ÄéS_x0017_@_x000C_¸Ì1Ñ_x000C_@æ/J'÷_x0015_@x+Åé/_x0006__x0013_@ù_x0015_v_x0003_±±_x0007_@Öá_x0012__x001B_V _x0008_@Æ#mû_x0019_É_x0001_@ÔáDyc	_x000B_@,_x000E_&amp;/Î_x0015_@Pâ_x000B_ý_x0006_@V/_x001B__x0013_hû_x0010_@'_x0005_iíe_x0017_@
LþEú_x0011_@_x0001__x0006_Æ)b_x0003_¥_x0008_@_x0004_¨QÍh_x0011_@~&gt;ú»K&lt;_x000F_@¨¸xEð_x001F__x0014_@eÆÖ2_x0017_@UÆv¯m-
@Ï@ªji_x0015_@B_x0011__x0006_¦ÀB_x0010_@±C	U_x0010_@Æ_x0002_wú[9_x0012_@"Ö_x000E_xL_x000B_@"úS_x0004_ñ_x0010_@N±¦!_x0012_@aäÜòV_x0007_@(á|Ú_x000E__x0007_@£«gÅ§q_x000C_@LmúM"!_x0017_@IT_x0004_áS_x000C_@Í_x0004_=½ +_x0014_@Å/Q°ûz_x001A_@_x0019_Ûu_x001C__x0002__x0011_@YéaM_x0010_@0ãl©Í_x0010_@Ø_x0007_ýÏ½
_x0010_@ÖÃÿ_x001F_¦_x0017_@­2Å_x0005_.À
@´¡À2ßk_x000B_@_x0010_¡*ëÑÛ_x0010_@Êl¦ÌS@Ú`_x001F_r©T@!29_x0008_T@_x0003_Áa_x0001__x0002_¯T@ß6Ü	Û_x0011_T@,Õ_T/T@S_x001D_wÙT@ÆknT@¤{¡H}âT@1?´k@T@3üõt/T@à_x0003_Ì_x001C_M0T@~«çç_x0019_T@ÏpÞYsT@ÅÇ@ñT@L¤T@]¯ÜÓT@ääÃ_x001E_ÑT@el¾8_x000B_ÀT@:{È°(T@[V¦ÀhYT@xè2aT@Ü/¾_x0015_T@ya9T@¸_x0014_ÝÖ7CT@/`÷_x0011_T@Eyó¯¸T@is½»_x0007_¼T@ÂK°Z)T@_x001F_»_x001C_iÞT@l5mßÎ'T@-(HåñT@K[\È_x0015_T@i_x0017__x0016__x0011_#T@\ûyª÷äT@_x0006__x0008_9o¾_x000F_?_x0002_T@pth2U@aí®üÔS@Öx¥/XT@^&amp;_x0013_4_x0002_ýS@_x0015_ìOÌ¦;T@2yÐ_x0007_U@ã'¿]ÞªS@³Ó_x0001_ÙªT@¢O¼ÆS@_x0018_(Ü¢±ïS@ÈÔ_x0019__x001E_¾áS@_x0003_êDÚþ_x0004_T@sC_¤&gt;T@_x001A_¾Î·_x001D_DT@³Dk×_x0007_ÄS@rt/¶û{T@Ã]ð$dÁS@'¥[_5T@yÑö$5ZT@Óø_x001A__x0011_äT@Ô_x0017_6_x0013_4_x0005_T@´é»`Ü¬T@¾.wÂ_x0007_T@x®_x0003_¦W_x0013_T@ô14é#ET@Õ&gt;ßýS@î4|ú~T@pX_x0006__x001F_hT@ì#õ¸ÂS@_x001D__x001C_+fkT@_x000B_ª¡_x0001__x0002_!æT@'(³ìiêS@_x0002_ô\±_x0004_U@èÙi§?ÈS@DrÔû_x000B_U@V_x0006__x0008_H¥ÀS@ÂÉ_x001A_ïøT@$¡e_x001A_ïüT@{ÍÅ³í_x0001_U@:Û_x0007_j`T@y¹¼^bT@_x0018_ëú'KÍT@~jZµ}T@äe¹[5×S@ÑãÞ`VT@_x000B__x0010_,Z`ªT@1ü@èT@_x0011_J¨ü½S@cÝî¶­ÕS@XFnÑ¾NT@_x0018_ôeÄT@oExÉû¨T@\¿_x001F_!-T@DM&gt;ü·T@3_x0017__x000B_wT@ôíðz¹T@¹ªX_x0016_T_x0006_T@ÿrÏã_x0016_T@pòrî\T@òÞe_T@,æÓ_x0011_àT@%LÏÑ_x001E_T@_x0001__x0005_Þ{_x000C_=Î_x0001_T@¯­Þa_x0013_T@À7_x0014_öÒûS@_x0012_ümÐqT@_x001E_.«òøT@ÿ_x0008__x0004_¤Ó_x0006_T@áë_x001E_e½_x0010_T@mo¸Ó!T@æêÊmÉS@kØtN[T@Ù&gt;Â_x0003_T@Ð_x001B_Ò^T@¥_ÒïBT@w7zT@c`[´öÜS@ÌÑ¾&lt;_x0015_T@0MBªÎ_x001A_T@Öâös&lt;T@_x0018_Þ3T@Êâ÷Á_x001D_ÙT@t|µçeT@_x0005_?_x0016_÷_x0001_PT@|S¼_x0002_T@t_x0013_ÞáÇUT@ÄM_x001A_Í\×T@$&gt;ÊS@¶é·LT@bÚ_x0006_NÈhT@°e?}ÏT@_x0006_w]&lt;ëYT@»0O¿-!T@Õz_x0001__x0002_wµT@ÉXl,¾³T@þü¡þîS@_x0016_ù|T@«S°_x0015__x0001_T@_x0016_äã¢$óS@Cû66_x000E_T@væ°géS@_x0010_(ðW/àS@P(ÝÝ_x0016_T@ýãÂ½ÄS@TË6¥d~T@äQ6@\T@(ô1q+T@xOF%ÒéT@&gt;ÛrRìT@|ö_x000E_¤AT@-_x000C_)ª\T@SGA_x001F_WT@_x0017_%&amp;b|T@Ï k®{T@#¢°þ$
T@Ð.
]ÈT@,_x0012_g_x0016_¸ËT@aWù®´S@b?_x0002_ôT@ÝD)sDT@D_x0014_¿¸	aT@³¢Êfr®T@õ¹)_x0017_T@®ýSy:T@Çÿ|	T@_x0002__x0004_æb#Q¢òS@e0ìíÌ_x001A_T@/_x001F_]4¼T@E`7þ	ÔS@_x0005__x001B_\Z_x0018_T@Yó¢KRÙS@ì_x0018_.w­T@Rn4T@uÏ@ÊbT@_x0019_gÜ(áêT@`_x0013_8xT@XÄZ&gt;}T@#Z{ÒÎS@;ô¥3T@F8Ür_x000F_·S@.vâzÿS@~Hd¥a%T@7_x000C_4²¥dT@ëì­øÈÿT@ôwf¥4T@=_x0003_wEÆaT@àH_x0011__ØS@¡\_x0001_Q»T@yñÓBT@àã_x0018_´zëS@É_x0013_ÛìÕT@L¯]­&gt;T@µí_x0004__x001A_VHT@N3.ÔUT@¿1Lb1øS@ù¦NÀê¾T@"füÄ_x0001__x0002_'ðS@_x001E_øÒgT@¬ï-FK/T@ë_x0011_M_x001D_±T@_x001D_f«D7@T@_x0001_îh»Ô_x0012_U@_x0007_¯n-¬,T@J5¨_x000B__x001C_T@	ÉV¤_x000B_mT@i:`ä:¹T@_x0007_Óí½Ç¡T@_x0001_Á}tÓkT@¸þóÖ_x001C_lT@_x0012_ö´íÍS@ñßÆò_x0019_2T@Z¿fyà¸S@_x0019_ój(K_x000C_T@9"_x000F_ìS@ëëç&lt;_x0010_U@g4©úKyT@n(®ÏÔÞT@+ÎJ¾ºT@¨xG§«¢T@½_x0016__x0016_wi&amp;T@sÞè)._x0014_T@hs_x000C_áT@Â_x0016_ô_x000E__x000B_T@:_x0016_fâEÒS@PâKKi³T@q½·
ËT@¡ø¶T@«QÕ$T@_x0002__x0003_ª	7V»­S@õ_x000E_X3ÉT@ ìÅ{÷úT@¥K£&amp;ÚS@õ ÎpsT@_x001B__x001E_6l_x0005__x001D_T@¢8 ^¿[T@³»
Ï	T@pO_x0012_uGT@O´ãT@Íuªç²*U@3_x0003_ÉÍÍT@ËêçÑxXT@z§¾|!¾T@d«Oï±T@4´püQ$T@&amp;¯
DòÛT@&gt;GÍÂ*T@o-·+_x0001_3T@ÒQ95S@ýûû±TvT@®¸ëÄÄòT@_x0014_¡pqù*T@¬Þ×Ã*¶T@I|27ë_T@ #1+äCT@UÊ;S2T@¹6aÓf_x0011_T@75ãcT@sË Û¦T@Ò¦3õ5rT@T|K_x0002__x0001__x0003__x0006_µS@³X@WT@Ý)&lt;Ý_x0015__x001F_T@äj®¿þT@Áæ_x0003_ì_x0003_T@Í³©àT@ÿLª_x0014_7T@a_x0006_ÿ-T@ÉØ_x000E_¼S@åµRûìS@ÔaØ}ôçS@õÎàtîT@Öïó§T@Rý?@]T@¹ÚT@ º+ðÅT@tfZÇQT@vêu_x0019_NT@ÈæbÞzõS@Lÿª_x0002_T@z¿?y_x0013_U@ÍÕäMÞS@_x0014_æ"bý¯T@ÑG\ÀT@7+_x0005_¦S@lô_x0011_ØI"U@¯_x001D_¿ÎÿS@¡géÀÂÆT@_x0016_ña¨/jT@zÜþ¬kT@D_x001A_úDoT@_x0001_=1\_x0006_éT@_x0004__x0005_¶_x0001__x0002__x001C_U@Nº÷êñwT@ø(^D&gt;T@´ÜýFT@Þzèû±%T@*ÀnpÒT@³_x001F__x0011_×VT@R¸ÒñFT@Á°_x0003_òô²S@Â{ñGä5T@ÑcõWmT@Ã=¨TW_x0018_T@ÍÔ_x0018_ô"ùS@¢ï¥D_x0011_ÕT@õa~áÓ_x0006_U@¡yEB T@_x001D_b¥GT@Å@¯EYfT@ö}d7T@#$ÄÿùS@Y9ÜðVS@kN£(uT@éÉ±X_x000B_UT@*_x001E_L_x0012_OT@ÊRè¤ _x0003_T@_x0018_O_x001F_UT@
4[1T@½T¨¹×S@ØwÁT@&lt;¡ë_x000C_O8T@`¨0ÄT@X¬Ú~_x0001__x0004_m=T@k¨À7ãS@Ïdg¡9T@N)ýïfT@qegà_x0003_U@V_x0004_t,T@ÞPÄu«T@èÌ© ¢®S@KýzÇ.S@Öió¹_x000F_T@_x0006_ý_x0015_¸çsT@×U_x0002_ÊíT@°Û¥«pT@Ê8ÀrHT@ãI=CÏ²T@_x0012_¶Ë´T@_x0004__x001D_8T@_x0010_ÉDT"T@_x0013__x000B__x001D_siT@]w¥øË®T@+ÂÃ0$U@&gt;#NõÇÜT@ékå@¼õT@{Í]_½ÏS@_x0001_idÄß¹T@_x0012_ÿ$FºET@n³j{µÒT@_x001F_Ë_x0005__x000C_d_x0017_U@³_x0003_:T@-$MA_x0019_T@ï¯\_x0002_ðT@ÊÎ5MieT@_x0003__x0004__x001A_#vÔyT@¸ä'VâS@óõ_x0005_ÄTwT@×_x0002_ð¶§öS@ÅÎ_x000C__x0019_&lt;T@*³;Û_x001A_QT@²o øýºT@Î¸¦Ð½T@Ñß_x000E_ôÀrT@yí_x0019_ýýT@_x0004_HCÿ;U@Öú T@%Ûú+_x001A_ÏT@_x0001_á_x001C_n_x001B_T@rWr¢_x001F_U@±_x0016_x?¼äS@&gt;jý©P^T@uªÂâ¦ÒS@Ì_x000F_oüS@,¬;6T@uç¿T@Ó_x000F_Þ^ò×T@t+,_x0016_¥T@+6±ÀíS@@VÞ÷T@ÈPÇOVT@¿¾ú°T@òË_x001B_ÓÂRT@Nr®Ð_x0001_T@g¤_x001D_fT@ò3PÚT@×_x0001__x0002_?£T@?¾øÓ8T@Å_x001F_ß¢ãT@Ôft£'äS@ÀH²FÙ=T@½ ÌLT@Ç_x0008_x¡jT@ß:!+T@fþª±)pT@soÕé:U@1_x0013_5V[_x0012_T@YÈ÷Æ7÷S@ùýmÎ)T@o#÷k6ÑT@ â§®&lt;çS@*;ÒÔ_x0012_ÂT@Ó_x0017_°"ßS@)_x0017_ë_x001D_AIT@_x001D_ª÷ST@6Ð5låôS@@¸s_x001E_å@T@
|h_x001F_]±S@:ûÌj+;T@ÀQ\ £S@_Ü5æa¦S@FêqKaÇT@6$ê)QêS@ìè¹_x001A_1T@ÜÍáê%¢T@U¥dàÔT@¨_x001F__x0014__x0011_O'T@8KÆ/¸T@_x0002__x0003_¤_x0006__x0013_Í§T@Å(¦_x0019_ÎÊT@å¥PôKT@y¥ æS@[È:mÂ_x001F_T@¡ß_x0017_ÊqåS@Èÿkè¢S@1_x0014_(½rJT@lÿhÀV©S@E&lt;Çh¬	U@È $?T@QØ&amp;"nT@V4à_x0001_g¦T@_x0003_Ó2ïköT@D_x0005_êe_x0005_ S@_x0016_3TIºKT@dýJmb·T@9M³_x0016_ûºS@æ£çÙåðS@~ Ox_x0013_KT@11Ú©_x000C_T@_x0003_ëHÐÃT@B._x0003_ÛS@_x0019_ÇKY_x0015_ÃT@ì_x0004__x0004_Ë0ÞS@Õ*_x0013_é T@X¤tT@@N¢@ZþS@û&gt;×)ôS@A_x0012_Ù	íT@DHÄ£_x0003_WT@«×@+_x0003__x0005_%-U@ÒGí+_x0008_BT@Ò0_x000F__x001E_T@YÓ_x001A__x0002_#T@)ý_x000E_T@¦ÓÙ¶T@_x0003_Z°YîúS@Ãæñ¿ ËS@êS±s_x0004_MT@ÙgNT@1ê{_x000F_&lt;ÑS@ÿÆýP¿MT@Úmû_x0001_íZT@_x0006_T¶}_x000B_ÛT@Ðü_x001C_|¹_x000E_T@qÏÎI&amp;qT@¸úíS@÷»æ_x0014_RT@@¶ÕµT@&amp;LÉLbuT@,{J.T@uy_x0019_&lt;ÊñS@á^»Ô
U@_x001A_ÒMjcT@_x0004_^c=FT@%ò(N~øS@-xa¢_x0015__x0016_T@_x001B_õpJPT@¤±&gt;CT@_x001E_`nåIT@k/_x0006_ýÈT@ð@SFhT@_x0002__x0008_£GãûÛS@_x0006_ã_x0004_zt_x0007_T@tÄ8Ø_x0019_ÑT@qwdRKÌT@_x000F_t_x0017_{T@z_x0015_RÍT@=	r T@VÄ±úÉoT@SÏ3_x0007_H_x0018_U@¤Ïe¨¾S@Ìÿ¸½^T@3ÊZáiÈT@±&gt;_x001A_L{TT@n©¼¼_x001B_¬T@¸_x0003_¦ãT@íTäE_x001D_T@H&lt;Þvk(T@_x0019_M)US@Ì¨Ä_x0005__x0001_ T@V×gäEST@½YàlRSU@ÅP*Á=T@»°ÿUR¤T@Þ_x001A_t:_x0013__x0019_T@L½Z×_x0001_Yâ¿ôCnÖ¨ò¿ ] _x0005__x001E_rú? Ú÷_x0004_A³Ö?0._x001A_rdá¿CH«O?ø?ÜÜÛÓñ?~ý
$_x0003__x0005_o÷þ¿pÃ."_x0015_°Æ¿ ­³}È?è_x0002_sE°uÛ¿_x0010_5K íè?ØÂUê_x001C_Ö¿@_x0004_&amp;dà©û¿Z×£þ?$Á_x0007_Ðó¿_x0018_ué×_jú¿ Ì¸­zóì?@2È_x0011_Ç¿ ltiªì?°­ÜÒ_x0018_ø¿@þso_x0013__x0004_ç?_x0003_»¼­£±Ø?(wÌ^Éè¿_x0010_k_x000B_]Üý?À ÌØ¯¿à Êªêô?&gt;`t§_x0016__x0002_@|Ã¯ÒKü¿[çÍ_x0008_®Å?ÀÌ¥ÕòDà¿Æ_x0019__x0008_ØÖÙ_x0001_Àºø+µ²Qý¿ ,B6Põã¿ÀT¥N&amp;$¾?t¤^²4Çó¿`_x0010_KSÁÌ?àÕ_x0002_zZ=æ¿ÀÊb«+l_x0003_@_x0003__x0007_ô_x001C_Â_x0011_îà¿Ð¦*ÊÛ¿pM;v-ü?Àñ+_x0002_¼?cOE¢_x0005__x0005_À_x0010_m+_x0012_è¿_x0003_Ö_x0016_(õÔÚ?¬exä+Åâ¿_x000C_d8ámê_x0004_À©Ì_x0011_ã?ØGß_x0013_ã_x0002_ÀPÿäG9_x0019_ô¿@Öá®S~î?,4Áÿ¸Õø?ýÝmÅçÃ¿ØcÞáwã?n%À¨÷¿øÄ¬P]8ö¿H¬Æ¼Ðí¿'5ßÜ?`âÿÆaðÏ?_x0003__x0019_ÚûÉ?0áêB@_ð? ¾æ=«-Â?ðÖ._x0018_&lt;)Ø?pm_x0001_¬äô?°ê_x000C_¨_x0006_ðð?X_x0014__x0008_¥X_x0016_ô?¬_x0006_Ú
ÉÈö?_x0003_jÀ?x¨åýÃDÔ¿0s_x0003__x0007_î_x0019_Þ?´×F$û¿l^_x000E_Ï*_x0011_à¿`&lt;öu.Ø¿_x0010_;O9+Êë?ÜöK,ñ? ×ÿ6ô÷Ï¿_x000C_MàH| ä¿_x000C__x000C_m=ë¿_x001C_ë¯9ð¿d¥{(Mcú¿zAq~a§ñ¿:º~ñKÊø¿L_x0015__6:³ù¿ðð_x0012_c{¤Ê¿ó_x0003_¢µ_x0005_ÀÆ£WG_x0001_@_x0004_	Ç`_x000B__x000C_ü¿PÁêL%Ó?pt_x000C_Æ{õ¿f_x001D_Ìv_x001B_Í_x0006_ÀXúÛdÉ§è?°R¢Ý&amp;_x001D_ñ¿_x0012_5_x0018_|_x0005_ú¿ÙÔç¤ê? h+´Û_x001D_Ý? b|Ù¬Â?\
ò6[_x0002_À ¾]È¡ð¿ \qyÙ?À_x001B__x0018_û:nØ¿?Y1%_x0012_	À_x0007_	@ÚÝä±?ÐüÅÔ5ê¿àp_x0005_t¬Þ?¼¢E5%ùó¿øX¥¹#ý¿_x0008__x0005_\eÉð?0~T_x0016_Ê¶å?@i_x0003_£¿ìt 2	^ñ?"_x0017_+2FÆù¿ ¾Ò6_x0016_Å?À¢øùgê¿Pz|Ï8ñ?_x001C_ÐóÚÝ?_x0007__x0016__x001D_û³_x0012_¿èLø8_x0002_Èó?¤"ÕÓ3ò¿@ådr_x0004_ã¿¸¼_x0006_Ùü?@Bÿ0_x0001_Ü?"Ý·_x000E_r¤ö¿êå_x001E_úýú¿_x0007_ª _x0007_íÑÀ?qw)QÀ¼? µá/_Î¿À³¶Ñ¸´? _x0012_Ý´ßü¿ääøZßé¿`eu=äÐÑ?¼ÏM_x0008__x0011_ñ¿×Ä|ãÂÙ?@_x0002__x0006_ÂF¹?ðb
^Îò¿¸²ªÅÞjû?P«1_x0015_Å¶Õ?Ö]iF¬ô¿NÝ?û_x0012__x0002_ÀÌ´ beÙñ¿Ð_x0005_ú4_x0014_ò?H_x0015_nbç¿tØ¯Ðö¿ð®¿âJû¿*²Ðàó¿HVR±®_x0001_ð?6_x001E_F¤ç+õ¿°_x0015_´&gt;iùó?(HwÉóôÐ¿^_x001E_Ö_x0015_ÿÿ¿9³Æ"Kÿ¿_x0002_à_x000C_¿É_x0004_s?ô°_x0007_=,ø?Þð½?Øõ¿RÐ©½f_x0001_Àh©5fMâê¿ù³¸_x0002_À`Ø_x0017__x0015_e%Õ?ÀüëC§Aí?G2þh_x0002_À_x000E__x0017_kÒ"|_x0003_À`û+íý´ß?_x0008__x0017_Ab8å? @gæÍâ¿à$cõ¤üÓ?_x0001__x000B_Óý_x000E__x001B_d	ÀjÓÆä_x0002_í?_x001B_w&lt;ï_x0001_ÀÚ_x000C_GSÎ_x0005_À`U	Aó¿ÀÑ«º¬Òã?ÐM&gt;&gt;ÄÕ¿_x0008__x0003_ 4Èé?h¹ÅÛç_x001B_ü?dÍ;&amp;SÐ?_x0001_44_x0004_kÖ¿èáè=[_x001E_à?Ä/´_x0007_êÇë¿P!_x000E_pÉ?_x0003_ò4yý¿_x0001_
_x0001__x0011_?¸+"ehó¿Msh"?_x0002_Àà_x0002_}Ç?MÈ¿ð2¦YÙ¿_x0001_êjs°µ? -Ú_x001C_VÖ?Tú7ä_x0007_ÀÚd¤_x0002_ÀÅmêóÍ_x000B_À´l{_x0001_3é¿&lt;&gt;Oá¸Ãä¿¨þ_x0015_Ê¢ç¿ØL_x0007_Ú_x0008__x0006_ì?_x0001__x0011_C¶q½á¿hû:×_x001A_ýà?`8ð@_x0004__x0005_Iú¹¿ÜÂÿÀû?p'å1rÜ?HjÝ!otÓ¿´ß_x0006__x0004_©â?hiðp_x001E_÷ö¿^_9­ì¿æ*&lt;__$_x0001_ÀT8#Pã¿WÁî&amp;Üú¿À=Q_x000C_©ô?dñ»%O&lt;÷?_x001E_öYMaö¿ÖWág"_x0003_ö¿H¦òuÜ¿à£ÿV_x0002_Â¿èÆW]_x0013_7é?_x0010__x0015_Ì_x0017_±ð¿,ÛY_x0006_"ð?:lÞ¡ Q_x0004_À:Ç_x0013__x000F_úü¿ÜÌ_x0002_Éüö?òHªÖôª?È_x000B_¾[ªÌü¿¦z_x0015_ÞÙ¿_x0018_Ünß:Ú¿T¿¥ôTõ?X®_x001A_ôÉõÔ¿@ÁÜùæµÍ¿_x0004_ØäZà°?QßÖ'¿_x0008_Àè_x0016__x0017_à}è¿_x0005__x000B_ _x0018_Àõ"Ó?_x0005_&lt;XÖW?à â 3_x0005_ì¿ÚSL%¢bù¿_x000C_Ö_x0015_X¹gô?¨.TÎÚ¿ð.ÖX+è?p·ã_x000C_1ÝÌ¿®}Ð_x0015_|û_x0001_À2ÀÜ,­Ið¿_x0005_Ân`çà?1Ãï×_x0018__x0003_À`éO1_x0018_/Ó¿ ÿÛF÷tà?`º_x0013_=æ?_x0004_ûE	â_x0016_ú¿hZJ­Ïiç?@RÏ'ý_x0010_É¿_x0002_ÿû)©ø¿ìo¹O5}_x0007_À L_x001C_Z±¿W=Ó&gt;Àú?À9_x000B_BÃöÑ?pý_x0008_é
_x0019_å? |¤çR_x000C_Ñ?_x0010_V	 å_x0015_â?°_x0015_Æf°-_x0001_@TÒ	_x0006_aö?À¢_x0001_ìgï¿ÔAcbÕè¿ö_x0010_aE´zó¿@yé_x0012__x0013_Vÿí?l_x0007_e9|ö?_x0002__x001F_Îd®þ¿_x0010_§sgÔðç?êûòzø_x0012_ÀIx¶]ä?§ý)_x000B_Ý¿_x0012_çs,_x0011__x0008_Ï¿Òµ?+_x0003_À°¾»ò_x000F_}ê¿&lt;×J_x000C_à¿"_x0005_Ú_x000E__x0018_=ô¿_x0012_àÑ%[E¿@]Wm÷§¿À?KXZÔ?Öë×¼£ä?Ì_x0001_MÔ_x000C_ù_x0002_ÀH ÕwIz÷¿\s@	£ñ?_x001C_½ÓOCø¿À¹èxßÓ¿äIÝ)Þ_x000F_ò? _x0017_?(KÝ¿Ü5Ãê`ïò¿äl
G`_x0012_@¤Æn¾Zò?Hpºå{Ñ¿xÖ£ÿ³î?eHZ`_x000E_ÀDæl[Ñð?R""î_x0006__x0004_ÀäþÌð4_x0010_û?_x0001__x0002_&lt;»¿Wä_x0019_ó¿_x0001_NÁ=Ú¬¿À#Çï?À_x0008_ßN_x0001_»¿.Lný?PgÈÒÒ¿_x000C_À9ôåëå¿_x0001__x0011_`´ß2ì?@À­ñ²ç?¸à_x0008__x0018_®æä?Ú(JÄþ¿{_x0010_¢_x0002_Õ¬?è_x0002_¾;ì_x0007_ò¿ -J(Dîé?¸S'jb¯ö¿_x0010_O¿JD&gt;ä¿@Z_x0012_(6_x0012_Ù¿h!ÏXÛð¿LFèæ¸ø¿_x0001_@¯YN_x001A_á¿HÄÍ_x0011_ú_x0003_Ò¿h»×:2,ö?_x0018_&amp;%\s÷?pªNÌÖæ?_x0001_¦Òñç¤?Brú¢«`ô¿NxóAÀ¿£¾7å¿_x0001_K_x001F_¡wä¿_x001C_Ïn_x0005_ßí¿°²þäÂ¿ü*õ_x0003__x0005_t±ÿ¿äÓO¸î¿X8	_x001C_ù¿_x0003_@Z_x001D_Ì!·?à¼NïÔçÇ?¨_x0017_Mdïå?_x0003_·É|.õ?ÀëAÍ_x001E_ª´¿_x000C_Ú¾ú©²ñ¿|ß^¼Õô¿_x001C_lr2Òõ¿riùÏbñ¿Ì9}Tæ¿7ö_x0002__x0006_ê3_x0003_Àlæ¡_x001E_\ò¿x_x0015_Õãpâ?Ô¢Ê_x0008_iï¿_x0011__x0004_Þd_x0001_À_x0012_ÍõÒô_x0007_ñ¿pGØ¨ØÖ¿®8{'3_x001E_ö¿ÜÊ_x0016_Õu_x000E_ë¿_x0004_ÿªÅ_x0013_"ú?ºMè5Ké_x0003_À_x001A_"¼VHcü¿04Ö_x001B_.À×¿à_x0010__x0013_¢Úî¿Íu4·?z_x0003_ÀàuGáEFÛ?&amp;¹TLÉý¿©Ð7z_x0001_À/Imêò?_x0003__x0008__x000C_^_x000F_"¬ð?à5!&gt;éYæ?¿6X:%ý?$*5ädË?Ì¸ß./ÿ?Ô¨_x000C_¾bù?_x001E_ÆF
þ¿ wÓ_lß?uü~áÑñ?Pä¾_x0010_
ß¿¸¼_x000F_íõ?_x0006_Q_µ_x0010__x0002_ÀÿHÄwìu_x0002_ÀÍÜ?_x0018_:_x0005_À²ÁNÖ_x0012_qø¿_x0003_ÑsÖËÁ¤?ÙµAQúZ_x0004_ÀX_x0014_q6à?(á*+:Òò?@»ËO95å?Ì/e_x0007_çzõ?t¬Ú±_x001A_\é¿(FWÊÏ_x0005_×¿_x0003_7z±(:¸¿¼£=à÷¿½ÆML_x0001__x000F__x0004_À@_x0015_j[~î¿(¤QuÎOè¿ ÑHTûì¿Àe_x0012_]{v³¿ MÅ¥·Ïê?$Ë»_x001A__x0001__x0003__x0017__x001E_ð¿_x0001_%ÇGdOê?à_x001A_hçÂðø¿´3_x0010_FGò¿iA2¢á?x£eV'QÞ¿_x0001_aÊ]À?Ò¿ Zq­O_x000B_ç¿¨¥_x0008_¡-Rå¿`ö÷\üôÖ?,À_Ü½ÿ¿,)v¹í¿ $wÚ03Ê¿&lt;øðt _x0004_â¿ 1ØÅÎÆ?_x0014_W_x0013_)Êç¿_x0001_I_x000B_|õô¿¼çRè¿_x0004_ÀÈê2Ò_x001E_µÞ¿hz_x0004__x001E__x0002_ÿ¿ØË@+_x0007_è? ½Ý5þÙÃ?løI_x0018__x0015__x0011_ÿ?è¨þ_x0010_¿é?}_x000C__x0017_W®ó?Ð&amp;_x0004_Ý_x0010_øÄ¿}Ü_x0011_ìµõ?H°§ú'Oâ?¨°Ùß©ù?¨ö_x0012_å¿_x0010_Ë&gt;T_x0018_¬Ò?ÈNM_x0019_/î?_x0002__x0004_T_x0005_á~Ûù?ðØ_x001C_ø3Õ¿nø_x0018_÷Ý¿ÐN:ÂÏ\ë?&lt;éÀ_x0019_KLñ¿¬®ÿ¿K_x0003_À_x0006_¥÷_x001C_xò¿ªØ¿Éæý¿8ý_x000F_;{ë¿Ð_x000B_kßIkð¿°5}ªÜËË¿`_x0019_;,®Û×?î_x0016_§R_x0008_À¬_x0006_ÏE_ïé¿àFëEEï¿ªh_x0008_ÞÎû¿*v/B_x0001_À ß_x0015_Ú?¨$%em7ò?¸DéWBî¿_x000E__x0015__x001C_1¹,÷¿ÌÝÃ_x0011_îó?p±ø!ß¿ø½_x0019_$fÂá?hÇ_x0019__x001E_ú¿_x0010_Ùß®ÝWì¿¬(¾Wþ?DE)Ñæ¿à|·ÏÐ÷¿ 4_x001A_@-_x001C_å¿Ð_x000F_'AÕ_x0003_À_x0010_üÞ£_x0002__x0003_[_x0019_Û¿|hÚ±á¿"IK|Í?P_x0010_RñÅ¿¦Ë÷?Ü-X3ËGæ¿_x0002_Ò\ZÁà¿|¶_x001F_=Kº÷?àa_x0007_¬3Ù?5_x0004_Ð`£Ô?@çl¾ãÀ¿E_x0017_ûn9¡?_x0008_im_x001A__x0010_ó?pt_x000B_Ó±ï?_x0008_AØu]á? IÖî*ø?À¨ÂhøÇí?8á3¶S«_x0001_Àð¢'M5ï?_x001C_ß'¶ù¿_x0002_|)MA¿_x0008_oÌà@ó?_x0008_p¤82ë?_x000F_&lt;ç?6_x0007_À_x0015_£H­_x0006_Àø~x
éô¿_x0018_dúï_x0018_9í¿ò;Ñ_x001D_"8_x0006_ÀÌùÎ_x0001_Y6ã¿_x0002_nGY_x0005__Ð¿_x0002__x001B_[XM?B¹?þx5þ¿_x0004__x0008_¼ºj_x0006_:¼ã¿d
M_x0006_¯wì¿à_x0013_ªTª¼¿)_x001F_ØöÜ_x0003_À(4è_x001F_6ã?_x0004_vR£[þ ¿pé`¸Ð?ÞY8I±õ¿Àn?_x0007_´¶¿bÉØE"ù?_x000E_W´]b÷¿¼â7x¥_x0001_ð¿ Ñè_x0005_Ì?À9«ÏýÎ?fµF¦§}û¿´!L]_x0008_ÀÓÓÜóã?àKEÖtN¾¿J%_x0004_Óç_x0005_ÀÞs»dæRõ¿á%_x001D_AÚO@ùÐ_x0004_ÖDP@x&gt;LÙñP@tvi_x0019_ÀP@÷{ë_x000B_P@1~ÕnQ@_x0002_KÓsWQ@®6Mh[Q@_x0012__x0004_Õè_x000C_Q@`Ø_x0015_HåP@_{øf_x001B_DQ@&lt;¨_x000B__x0004__x0005_íþP@Åe$5IùP@:_x0004_ÊqVP@mn·`_x001F_Q@5þ¶0P@â_x0010_ý_x001F_zP@Xrb_x0007_Q@Ì¢nÏ`P@;_x0014_R._x000C_HQ@»_x0002_llïP@xt_x001D_ÝNÚP@·ÿ%ÍãFQ@ËËó[üüP@íDí|P@0j0;âôP@ñnö¦_x001D_0Q@¨vn_x0005_vP@_x0012_.o
_x0012_SQ@/_x0018_6¢\Q@r_x0003_ú_x001D_@Q@b¦ÔØKP@ù9²{&lt;vQ@xNí*P@ñm_x0015_Q@_x0019_°B´®£P@Em&amp;/NP@oä=h_x0019_Q@â_x000B_H[ºtQ@üg5_x000F__x0001_FP@³5bÁ¡ÍP@?GY¥_x0016_ÃP@]È°eá)Q@_x0003__x0004_åý´=P@Fí_x0010_|Q@ÿ6]\¬®Q@_x0001_ò+%l*Q@ö7_x0005_Úq¡P@¦WÍ9ç[P@.Ì}_x0004_iP@â_x0007_?ªxÕQ@_x000B_6øL_x001E_1Q@G_x001D_5ÿZ&gt;Q@»X_x001D_ipQ@+ïbòP@«þ"ÃQ@&gt;àbóµ_x0006_Q@_x0007__x001A_DçèP@À9-5åóP@Væ0V¢P@M{¾xÇ_x0002_Q@zÆ_x001C_v§:Q@é_x0003_|_x001B_ âQ@À¯$¸ÂLQ@ßî_x0004_6ÒP@_x001D_ÝöÓ»P@_x001C_af0¶P@üÇQØZèP@w&amp;]"bQ@_x0013_Ò|YRüP@O)W-mP@ôÊB_x0011_`P@HbQ@«Q¿(_x000F_Q@ßãýÙ_x0005__x0006_ôýP@_x0008_Ð5?Q@=ÝãCÝQ@© á_x0001_]ÍP@´ÓP@E°Ñ«ßP@"F_x0014__x0017_V_x0004_Q@_x0002_¨÷gVÉQ@__x0013_l¡_x0001_wP@&lt;ÖÛLÞ_x0006_Q@äzj_x0017_^_x001B_P@Ç^c BÆP@KQSsBQ@Í_x0011_ê_x0013_gEQ@_x0012_«â_x000B_ÈÄP@·_x0004__x0016_»_ZQ@&amp;IÏè	_x000C_R@­_x0004_T²oP@Ïrçó	Q@È_x0017_"_x0003_üQ@¬_x000F_¢ÜQ@Ç_x001D_JçÄP@`ä_x0012_/ÿP@_x0018_®Ó	0AQ@"_x0002_nÛúP@ìMà¥_x0013_Q@(AcGqP@ìÕ 83Q@Ü$c³­¦Q@{:ê\Q@ò÷_x0016_»²Q@7°ÐgÅ5Q@_x0001__x0003_|P_x001E_~aP@¾­_x0011_s_x0004_xQ@Ãd_x001E_2À_x0010_Q@ÎÓ_x0003_àP@¸ìv_x0017_øäP@_x0016_õ_x0007_Ù1Q@UPÍ_x000C_¼Q@Ï_x0002_þã_x0014_¢Q@Ñw0¡ÝP@Q__x001C_¤i&amp;P@$B|ñ¨CQ@üwcuQQ@KpÖ¿P@Ço_x000F__x001D_ÓQ@_x000E_Úì_x0018_%Q@òÀ´.PQ@_¹eâ_x001F_P@6z²_x0002__x0007_P@?úêÛêP@Ýud¨_x001F_«Q@ª_x0013_ØêBP@_x0003_..ÊP@s¹ ü_x0016__x0007_R@Ëñ¬5àÁP@¶ïã_x0012_ùÀP@ÿ¾7 ¸P@ÍR7Q@Y£hìÐ¸P@æÖÙ_x0018_èP@ýë»xWÈP@òu_x000F_¾×Q@¨*ë_x0004__x0006_q_x001C_Q@OÒÊJQ@âkÏxQ@(Iò[_x0004_Q@è¿F¼bP@q¸FfÓXR@_x0006_Óÿá_x0011_P@ûjæ6zQ@µÎsMèQ@´tØÄ$Q@äðÕ+Q@dEàZQ@}±¡)PQ@¼'éøP@_x0003_²úDDÎQ@7(=´ä_x001E_Q@×B_x0017__x0002_	_x000E_Q@?ßþQ@¥ë)µÜjP@Á|ÎæbQ@ð+B_x0005_kÞP@_x0004_c%g®xP@ÖZ¥_x0015_ïéP@:å2P@¬Ø^jYP@Ö¥¡_x0007_Q@ÀÉf3ZRQ@Ó$wf7±Q@@¿D}Ö2Q@ª.«j2P@_x0008_è}á_x0004_úP@Z¨÷ñ_x0001_Q@_x0001__x0003_nÆ_x000C_NQ@q1Ê¬êÊP@_x001C_á·aô_x001C_R@m_x0018_}ÔQ@Ó,_x0019_ÀÎP@ws"Öè_x0017_Q@DJXÃºP@ËRIða Q@m_"&lt;éP@ÿß°¤T·P@=ËgÃîP@_x0019_wE´Q@¿æ£0R@Ç_x0004_Ü_x0004_ Q@=Yë_x0002_ß÷P@_x000B_«Q²P@ãuÎß	ßP@³xX_x0013_¤Q@_x0007_ØÖ]Q@=³/i©Q@ÊË2ÃôQ@ý: (öKQ@r%fòR°Q@°"
&lt;»mQ@dt_x001F__x001C_P@H=ÔÚcæP@T_x001B_Ñq(Q@½íöYQ@¯ñ_x0014_ÞP@_x001E_~ü_x000B_¡ÃP@Ó(n¿+ÙP@"za_x0002__x0005_oÝP@B_x0011_+/Q@Á£Þ|Q@q4@_x0012_Ú!Q@²ü!WnöP@Ü_x000B_ÁCN¼P@B3InÄQ@3µ¦$þP@ë¯ØP@_x0013_±_x0019_ÙMQ@bå$å¹P@_x0004__x0001_û" 7Q@Æ7hÑ"iQ@Ì_x000C_Ë_x001F_ñQ@RÇ×ÛíQ@9³czBQP@[;7âP@_x0014_Âa_x0003_oQ@méãÙ_x000C_ÐP@_x000C_(Ý1_x0011_wQ@ç¢ãÚ¤P@²_x001D_4â^¾P@)lðÔ£_x0010_R@_x0003_	EÀ_x0002_pP@^¦_x0012_r.Q@QSð"Q@£[àò¬P@Mã^ì´P@=_x0003_ñH¹rP@}¯¹¥P@u;Ø4gP@Îx	%P@_x0001__x0003_Kír£deQ@!Xkd_x0017_Q@ppë²_x0008_P@ðUÝ¿(P@H_x0018__x0008_ºX[P@«_x0006_å@àSQ@ä_Iv_x0001_8Q@ Ó®é2P@2ä_x0002_á~3Q@_x0012_QËëáP@öï´_x000F_*_x0017_P@ð{¦E|P@ØØÍkø¯P@ÄGÇQ@Ã~0_x0014_(~Q@Û[m_x0004_x_x0011_Q@çâPWÏP@õÏ_x0003_}F`Q@,Þ(P@-Q@L~òBíP@»_x001D__x000F_A_x000E__x0016_Q@a¾)ãôP@mÿÍC_x0008_ÏP@=`/½3%R@_x0002_Æ§ýÍÌQ@ç2Ð¬jëQ@yl_x0005_kOðP@¬D_x0017_¬ÌP@õÏK`¿NQ@_x0011_f·Q@	°i·ûP@nÙw_x0001__x0004_§ßQ@M¡_x0007_UQ@5'1_x0008_Q@Ú§æ7\_x0015_P@fé_x0011__x000C_£Q@`J _x0001_ÖP@û¢íèÀQ@_x001D_³¹vfQ@:{P_x000B_nP@^V)ÁªQ@ñmYß§Q@m;åíOìP@Xu_x0013_¥_x0003_Q@ó_x0007_¼:*´P@È&amp;ú3Q@?]ò_º4Q@­,L¢ÛP@ä]ãGF_x0006_Q@H×ÞùcP@ÕAn£ËQ@:IÞ.=Q@¤k¡.µñP@@_x0001_xY±P@ÐöõËñàQ@Í«{ë¾P@ÚZ_x0002__x000C_N½P@¶&amp;þQ@¡â_x000B_kaQ@4Àò_x0011_öP@Lé_x0019_¢_x0014_Q@Ú©#É©P@'â.3MP@_x0004__x0005_RØÒB_x000C_Q@É _x000E_»}&lt;Q@p¥¶ÃAcQ@&gt;·G¬kP@?¦`:û@P@_x0016_c«_x0005_ÑüQ@æ\_x001B__x001D_aQ@_x0005_°a}P@·÷_x0002__x001E_Q@FÍÎ&lt;À_x001B_Q@»_x0007_*uQ@'ÒÒ_x0002_Q@uòÛÎçQ@±_x000E__x001F__x0017_Q@âÕ}·+6Q@_x001B_·0½Q@û®©ê9Q@_x0011_PëP@vq¹l_x001B_Q@'s_x0003_X÷¶P@ª&lt;JÄHQ@¡"&gt;_x001A_É&gt;P@lOü§@_x0015_Q@O_x0018_ß._x0006__x0001_Q@Rð-MQ@HQ©å§cQ@ì -9èBQ@±Ù¾_x0005_eÚQ@p¾?øÁ_x001D_Q@áK¼åð\P@4ØÐ'ÕàP@z1_x0001__x0003_`æQ@4_x0012_¡UõdP@£_x0018_Ôÿ&lt;KQ@ùºtíX9Q@_x0019_ºü Ç&lt;P@_x001D_¶»_x0016__x0013_hQ@Åª_x0014_Ä_x0012_}Q@þÅFØ@_x0008_Q@ÔäéÉP@+f _x001C_¯P@'svc'Q@ÒXföDP@] ú_x0003__x0018__x000E_P@ä½DÔ4pQ@©ôC}¡ÂQ@\"¾´¤Q@)Ýú_x001E_'Q@·_x0002__x0007__x000F_.Q@r-Cäd^Q@ÓêÜùH4Q@²Ù%\ºQ@"VP_x0019_R@ýí_x000B_/P@ ó_x0008_³sQ@:oµm_x0001_R@¾Ñ[VsP@£û»_x0013__x001A_Q@oÐ½2ÅQ@h5_x0010_%_x0010_Q@:m&lt;fa¬Q@½Ã¿íQ@ÎË_x001A_N²P@_x0002__x0005_HÛg½éíP@Z_x0011_ ~u_x001D_P@÷+ËÃõãP@ihQasP@	^'{P@_x0001__x001C__x000E_IP@_x0016_{XmdÆQ@gu¡Q@{*ñ ,P@ÚºË5mQ@În5¡ØQ@J/ÜýpQ@ôé3UTP@àrá_x0011_)Q@OùA$/P@?¬k?yQ@­ùNÚÏP@_x0008_ú_9Q@ºÞ¿fµgQ@íTäÝÆP@þÅý_x0007_ÈP@R_x001B_¯_x0007_ý_x0018_Q@Í_x001D_crQ@_x000C_ãô¯:ÕP@,+s`P@,PÀ-f§P@²²ïµ_x0003_³P@:²`_x0015_FQ@©_x0002_Û"a@P@ÒK_x0004_.ôP@0|_x0012_Q@ó¥óÐ_x0001__x0002__x000E_µO@×ªIC¹P@D_x000C_)¬«P@_x001E_I#|P@_x0010_àL=jQ@-9_x0019_)RP@rTnËæP@&lt;Ðÿ./Q@a_x001A_æ_x001D_ãP@½¸OQ@Ta7_x0015_óP@§àÃóVQ@_oÖò._x001D_Q@»ÌY¨ä¾P@gót_x0008_¹IQ@J_x000C_áó_x000C_£P@zSªÑ¨dQ@^ü¥0ìÖP@ãÅÃyQ@_x0010_úBËjQ@_Îý[ËP@_x0014_¡_x000F__x000C_qhP@É^&amp;¼TQ@Þúz¹P@¼HL8ß"P@°_x001B__x001A_BNòQ@_x0016_')_x0002__x000B_R@ì£:ÞÐP@¹-ã_x000F_BÓP@´&lt;¶$9P@*,&gt;µ_x0016_Q@J_x0002_³~°P@_x0002__x0003_¨k]_x0017__x0001_P@ëåø­ÒP@qÈ=X_P@QÈ%åÜP@Ë|â!7P@ø_x000F__x0016_ÖÏ¦P@wp¥hqQ@,3Ëz­P@WÚ_x001D_¿^Q@çyu_x0006_JSP@­Âä;÷Q@&amp;&amp;VaVåQ@ë|ùÕÒÖP@@o¯3P@	/Bè_x000E_Q@_x0008_õ½v9R@ûf¥E_x0013_Q@·¼¹`÷DQ@_x0015_N}(_x000C_´Q@Ö~$·Ü(P@¬÷1¿ÒP@^_x0018_RÀXQ@_x001D_ÒÉBÉP@,à_x0012_K#Q@ï_x0008__x0010_ÃçO@è	x_x0014_¿lP@¢&lt;g_x0003_NÿO@:l_x0012_ùH!Q@ÿ_x0005_a8
ØP@éÔóíµQ@_x0013_Id÷P@Zéú_x0001__x0002__x0006_-Q@îSä¨P@_Nv_x001E_¾lQ@xíZ\&amp;_x000C_Q@_x0006_®_x0013_Ê_x0010_¹Q@D¢í8Q@ÙRSj?_x0001_P@Ð¯;ú;®P@xèW_x0003_zP@_x0014_Z~_x0017_Q@è[¼Ù¥Q@f_x001D_ó:úQ@Mâ§4AQ@8þ$QÒ§P@úEÐÌ¿¾Q@ _x0013_ÄÏQ@=Å£ðP@µqF¥¥P@_x0008_ù_x001D_®{Q@ù$ÊKQ@ç;_x0018_ÁUQ@tßr_x0016_R@9"h_x001A_1+Q@,L·]ütP@°HÚ]_x0003_R@ñ_x0008_k_x0019_GkQ@7_x001D_gy_x000B_Q@¤EüÇè¿Q@ÊqR_x0005_·Q@:¾'®Q@+D_x0018_AÜÑQ@_x0001_#Æ_x0016_Ã%Q@_x0001__x0002_êYë_x000E_BQ@§ìR¾Q@·]	_x0017_?Q@/_x001B_¼_x0019_¬WP@¥mäÎq_x001F_P@i;?Û.9P@_x0005_ôÒEÛP@ÿ_x000C_ä¢;Q@Ü;¾MIP@f±­V_x0002_Q@ñYùôÜÓP@¿Ã:Lí#Q@_x0006_Éª8Q@÷_x0003_.±*R@UxO_x0006__x0016__x0005_Q@m{½Y_x001D_«P@ Bz,@+ËÞëò/@ßC{Ã¦3@:ý|-ß+4@_x001C__x0013_0Äoá)@5_x0015__x0002_&gt;ÇÂ+@´®&lt;ßl_x001D_&amp;@.~¦«d×'@n9t×í5@£¸MR0@+_x0010_'CÕ1@§½
¯Z5@_x0001_¥«È[_x0008_2@ñ°Kûl%@¡µùZ_x0018_µ!@¥ÍÐð_x0001__x0002_o$@Ü¶ðV4_x0005_$@2í_x0016_µ4@h÷ñuë_x0003_*@ÒJÅ-º£!@ ïpz%3@òÇ2¯1S @_x0002_K­2_x001A_é+@²_x000C_Od3@c¸Ëþ&gt;ï5@ÊOÔ_x0004_(f'@v«ysúø2@_x0015__x0018_î.@E_x0008_úI.ª1@Â¾¼Ïäa&amp;@47eÔò_x0012_4@¦ku®z0@@D^/2@N®Ê(@_mÇë_x0016_&amp;5@¸Kß3@Y¸_x001D_'G.@n(+¼,*@_x0004_æmÙÿ&amp;@òâÖÉQm4@îLÍ_x001D_Ww)@ð@ãÃS4@*Í®Êäq1@û¥`ÃÝQ.@Íó_x0001__x0008_Ò.@z_x0013_L&lt;?Ñ!@ãPã_x0006_¸X3@_x0001__x0002_ò_x0010_ÝRÈÕ0@fÉÅÇ{¹+@°¼ãÃ0Ù&amp;@|mT_x001E_A/@_x0012_$Èw&amp;@_x0019__x0004_¦_x001A_è1@¯.A&gt;Z,@btûÅw*@D
6Åp+@ö³Ê_x001F_3@z'®=_x0010_ï2@	z¿ÎW$@êX£y+_x0002_#@_ñú`_x0004_ñ-@_x0010_rÌB,@ §Ô_x001A_ì"@~SERé_x0004_4@Ê}^_x0013_3@_x0003_`­ø¨1@_x001A_f_x000C__x0013_®(@Ó:s:»0@6\Ñ|~2@&lt;¾ÌÈ¸h0@è_x0007_^^(@¦,.0@ÜoN¶$@§Tl6¬+@0F_x0003_È_x0018_#@¬d!¯p_x001C_0@Ñ7~î*@_x0011_öPæH "@;kë_x0001__x0003_å_x001D_6@Î_x0007_Ò_x0007_Z*@Ûq_x0012_§þ2@²D}_x0006_ú_x0019_1@\	®'å$@9R¸_x0001_h5@_x0014_G:Ò%@Ë$å¾&gt;"@_x000F_'©mÌ%@øð,ac_x001C_+@¹këä.@[[8ÂÇ',@éÎ/Àç 1@³ñO\%&lt;-@+_KÝ|.@TÇø×Y0@!_x0010_Ëûþ-@k÷z ¢Á.@ä|((ï1@T_x0011_R¹Ó_x001C_)@yZh0Á2.@C_x001B_]_x001A__x0004_Ì-@ý~}õíÌ)@RÓ_x0013_Ù·¸1@tø×¨_x001D_4@J·'­41@±Ý&gt;û_x0015_G+@0\_x001B_Ã_x0016_+!@_x001A_!l{'Ë&amp;@0_×³ö¢+@_x0002__x0011_Ñ_x0018__x000B_/@º=¼!{&amp;@_x0001__x0003__x0016_K®SO!@_x000F_Jmn,@;%_x0015_È0@qÓ·_x001C_Ù_x0002_-@bl_x0002_Íä&amp;@_x0008__x000F_G_x0007_OA(@eÜÈD_x001C_5$@
$·*ÑÜ'@7	ºl·*@[pª¥/@[§_x0004_»¨þ,@O8¬Ð`'@¸æBso.@`	ÞºJ&amp;@P¬zSú½1@º¥Wõ¹&amp;@²¦£p'_x0012_1@ØHµW&lt;$@@QØ_x0019_¼,@lÌ¥2,1@Îô3è_x0017_-@5_x000F_ÔötZ @$±D_x0005__x0007_(@4_x0012_SAû%@\_x001E_»`û,@F_x0005_&amp;f)@^Xå©p_x000E_2@iÚp.@JÄ&gt;²=_x0017_*@çuÓe_x0007_+@º&lt;:_x0016_*@°Üs_x0001__x0003_cÇ&amp;@¦ßß:'+@å_x000B_Bq_x000B_5@,_x001C_þS¿-@T)ßÔðò3@_x0005_'£&gt;ä(@'æK¤#@ÌÉ«_x0007_·¾$@ºýñóÔ)'@D_x001B_ÿ_x001B_é0@_x000C__x001B_L_x0002_Î8_x001A_@`]o\S6@,_x0001_Ð	,@D	ÞÂ)Ï+@_x0014_\æä°'@_x000C_{Ïì_x0006_ê3@í^Ãç7&amp;@_x0013_Ã:¯¯0@R.½.öL1@!t±*I§*@é_x0006_gqÎ.@Ð)¶pçd1@ô_x0018_Ê¢(@&lt;[ú¹a2@ëõÛÝ"2@Ø}Vµª0@zw_x0013_tL-@¢©ýV_0@ïÕÎ	ö+@{éLªôù/@¦ùl²µ)@ ¦sS11@_x0001__x0002_¹¾Xñlø#@Ü~6@7WBÈ­s/@Ô7;_x001C_'@yíÀÖN2@·òéä?o*@Üèt;_x0008_(-@:_x000C__x0011_o_h'@6RcÜ_x0018_$@¼t_x000B_cÅ_x0006_"@ØË-Àª5@0x_x0018_©þ0@_x0002_¿ÉÕä%@9ÕWå!@.PË­&gt;.@²YJF#@ÏÑ¨Bº_x001D_/@_x0004_©VM'@Ý_x000E_C:y4@ö5õöM0@Mõ4_x0006_â+@&amp;Ýfà6@RáJø
]%@¢åh&amp;B'@x$-ÿµ%@ööñ
ì:0@ú__x0011_5@_x0004_êg_x001C_(P0@¿þ{_x0004_OÞ-@R|¾qC0@õã©%@©Ù5Ê_x0001__x0002_'P*@_x0002_ØõM3@_x0011_Y4;FN,@ô¨#Ä_x0007_ú'@_x0007_óÛà_x001C_,@²»©C_x0003_'3@4ÆZøU2@ZËÈ¥x_x000B_3@ÂgXßô.@2½ì¨¯2@¤L_x001B_¼.%@As6/@P¼_x0010_c )@Ø(_x0006_´[m3@üÖ¸b!@&gt;_x0015_÷êÑ_x0006_,@z&gt;_x000F_xH4@þÒ-á82@e¹×$ÔØ*@×ÍS·_x000C_1@Ä¾_x001B_@_x000C_&gt;_x0015_k)@ôl±&lt;í¥&amp;@HGq
w5@&gt;¹m{ý*@þ÷ñ'%@àvL_x0002_U(@â¯ã\H0@Û¸m}X9'@­i'åF,@j_x0017__x000C_òà,@Ê³Â|à'@_x0004__x0005_X_x001D_·&lt;k_x0010_0@m´-õt13@_x0005_\U§#/@zmÝ|ý¦.@`b¯_x0013_Ð/@Ê_x001D_çzd/@VÖÁ
®.*@@
Y_x0016_vë/@vHãé^)@Ì_x001A_Ôfþ4@ál6hç,@±Àt3@ÍL_x0013_N'@Ú·_x0003_/£'@	3_x001D_0_x000B_'@ëÕ_x0003_à_x0004_t_x0018_@ò¨_x0014_A÷)@mÖïh+@"9¬1@Ëa,§Ø-@Í&lt;_x0019_SÞ,@_x0002_K@Éz°&amp;@*_x001E__x0018_h\_x001B_@®0@º_x0001_1@Ëtp/0@_x0013_~F¼Xí'@æ_x000E_k¢_x001E_@ Ý:BÄ(@48`Ê¦í)@ü#¯_x0004_éÏ0@HÄñô_x001D_m&amp;@¡g	_x0002__x0003_¶4@L8A­è_x001E_@HìXjÅ#@ìÜÊËZ2@iÉM¸ÿ75@4«µ{%@PádqTÃ2@·Í_x001D_;*_x0001_2@k-ßôO/@_x0008_CóZ_x0008_&amp;@4uóPY_x0016_0@K·þ}-@/Ú_x0001_tÉ_x0016_3@¢gâ_x0010__x001E_è4@æ)D.o¼)@·pQNæ),@çÑubúÊ_x0016_@²ë5Ði_x001F_-@6_x000C_¿_x001B_"0@_x0018_C,¯Âþ6@Vº-ñ¶0@¼\_x0016_]2=*@ºç	ã­1@P_x0006_7Ç° @ª_x0008_6MÀ&gt;%@ÅÞÙÀË,@BÁÔx#_x001F_@°Äb&lt;3@_x0012_f¹¿i0@ñ¬-74;4@Ö\_x000C_¨_x0003_*@0©_x0007_%@</t>
  </si>
  <si>
    <t>1ee3674e0ba55e06c079c173ada960ef_x0002__x0004_£Ú_x000F_ü_x0017_&lt;,@l×w'ã @$6ó{Bõ%@._x0001__x000E__x0003_VÎ(@a_x0001_
]¾ @­k_x000B_jB*@§ Lòô_x001F_@ 5ñÌØ0@Ü£_x0008__x0015_S&amp;@Jþ_x0008_ë_x000C_%@3_x001D_`ñ/@ý¹'Ö2@ñÇÿ¶í(@¼_x001F_ä_x001D_ûQ+@\_x0002__x000F__x0001_IÚ3@-ÿ×§$@È$_x000B_¡Ä4@é÷dÜ1@à_x0013__x0003_a:1@Ê)¨¢ÿ¬"@ÓÑ·_x0006_É'@_x001A_ëlÐh)@D_x0014_´Ï_x0015_2@TÂ¢"I1@¨R\o÷&amp;@¥&amp;9:Ï_x0013_.@Þµq8_x000C__x001F_$@`±JÃã#@ÅËQ
`*@ÖæM=iÐ3@2¤ÒÉ0@íçÀ_x001E__x0001__x0005_÷0@ò_x001B__x001F_v[+@_x0008_5«Z¤_x0002__x001F_@#¹n|»_x001F_@_x0015_píÈ5@}ô½¼vb3@`'9R#@L¯_x0008_"@g¤)_x0008_Ô·-@|
_x0004_kë.@²_x001D_ZjK+)@0_x0005_w
U1@_x0017_wO&lt;d-@\
E/_x0015_C2@_x000C__x0003_WK{+&amp;@_x0016_àÖ,ZH)@áüfîX0-@ñ^PT_x0016__x001E_@Ü;ôÅÝ(@ãOÀYÔ %@ÿÐ«_x001C_;7@ü¹é¡¨2@,_x001A_£¾þ=(@òèsäñz+@SbË_x001A_2@ât_x001E_9N=)@w;_x000F_þü @ºê&amp;_x000C_Nã"@î_x0006_Øó7@þ2`ª_x001E_.@²øà&gt;·Q)@¤_x001E_m~O*@_x0001__x0003_à$ _x0013_`¤-@×^aèS_x0004__x001D_@ô_x000B_¹_x0016_ç2@?©6_x000E__x0019_./@Má_x0003_ÖÑ+@÷	óOx$@¶ßÿ­_x0007_R(@ÕÞ·_x0006_Ï/@ÊÞ_x0013_Bâ«4@ôAÒCN"@Ìw_x000C_&lt;¸&gt;3@_x001B_U÷]$w6@_x001A_¬æ_x0014_à0@j_x0013_Ìôu1@bãìMÇ&amp;0@`&gt;ÖÓ­ó-@-ó_x001D_Oð!@ØP_x0001_:-(@_x0011_C£_x001B_t-@8à,ÕY1@­Ýì_x0015_&lt;'.@_x0002_ï_x000B_x_x0011_@#@Lkù3Î"@_x000B_Ë¬M_x0002_ÿ_x001B_@­î1Üw02@­ _x0013_¯( @ÒàòºØ9+@ð'Â_x000F_-@q+8¯z2@_!IÚZ/@Ôij´»2@Hu&gt;_x0003__x0004_Û-@ÒOdûY#@61àír_x0001_)@@Ñ¡Ê*_x0004_)@_x0012_Ç\"Ð1@(¶ëN¨C3@m%¬v×-@D_x0019_Û¶B².@!0_x0002_jª7@îp×Ì¡_x0008_1@¢â^_x0019_5@`_x0016_ÒÜµ$@.ý&amp;Xv#1@º_x0006_cÌu(@ÙðZ_x001D_û6@Þü_x0013_m"@rW­_x0014_6L%@N_x001C_þ°O3@_x0013_7¾H8@_x0010_fT_x0015_Í_x001A_(@ÐiÊ_x001C_H!@Ì_x0017_êß­3@s7lº_x0004_«,@ Ä4QJ2@~_x0006__x001E_Xo2@ùß«_L5@_x000F_Ûæ¿UÈ6@e);vI¾'@ÏÆ_x0011_ò_x0015_ã*@*VÃ_x001F_³R/@ÆÆÆ_x0018_m(@_x001A_ð_x0018_ùA1@_x0003__x0008_4?ëè8Ù4@ØÍÞºÂ'4@8_x001B_X##@_x0012_¹z-ã30@è~ûô_x0002_0@«_x001E_ã3Ú/+@_x0005_Õ_x001E_??6@c9_x0001_ø6Ü_x001D_@½{%Ã`.@_x0002_ÅÐ_x0006_Æ
0@YWý7@×_x0019__x001C_ýÄ,@Ì&amp;±ñ,ã0@îP_x0003_ÇD5@5ÎßR@§ @®Ïý«yÃ/@¼íÎ¶F}1@LÁ½eg2@ôÂf-'1@_x0004_2Èâ8_x0018_(@HM_[h$@Prq_x001F_e~(@»oJ0gì,@VåÇ®_x0007_±"@öLÊj_x0012_)@øé?õÁÎ4@õ_x0004_\=l~_x0019_@í_x0014_Od6ò0@Ý ¥.#@8ò{A4@¡É v1@U1ý_x0017__x0001__x0002_jl1@v®6Xu!@F_x000B_µwïk0@|Oñû[4@¼­_x0005_]ûø4@"úÚÁ½û1@E:£÷$@Ø!ýÒë _x001F_@.$o
"@ U-òT_x001B_2@Þ1bÖ$@_x0001_$ïÍ§_x001C_@z]£{_x0001_%@¢w¨¹±â2@a_x0015_R_x0014_!@ï(aÎÈ1@ø$YQÛ_x000E_+@é¢&gt;_x0002_6@ìÔÂÔÆ*@BÙ³p0@?.)áîÊ2@ã¢èéq¿0@Dù¯¾3@M­þ_x001D_´/@0®}_x001D_@. lv)@£ØèJö«8@­ú0_x001F_µ5@2_x0015_ëU,º#@'Ç_x001D_!¨¶3@±._x000E_µÜ/@®_x000F_á,iX-@_x0004__x0007_ÂK_x000B_¢2@_x0006_}D©3Ü2@ê¹ö_x001F_¿_x0003_/@ÅÆ£_x0005_öi,@Ä­_x0001_Æ×)@ÀÝú»q_x0019_7@æÍZ¤0@È_x001B__x0010_tlà1@¨_x0019__x000B_îR_x0007_+@lI.bÂ*@ª_x0014_­_x0019_.@&lt;Ó_x001D_f_x0010_~#@)ù9_x0001_á_x0010_L@Ã-m°âK@ªn5¼BL@YºRªS)K@_x0002_#SQm²J@ÔÍ_x0015_L@ð9ë³póJ@òâ_x0013_Ä_x0018_L@iyø_x000C_xK@b_x0001__x000F_K@èe ML@u&lt;Ý_x000C_âJ@·9_x0008_Ð0L@iCkÁLêJ@_x0005_ºtj_x000B__x0002_L@Uü06K@pC'ï,&gt;L@áZ_x001C_áiK@òbIÇJ@E&lt;Öz_x0001__x0007_AåJ@å3¼íJ@d»%mÇ_x0017_K@þ_x0011_±_x0001__x0014_L@wø«ÁÑK@õÍñ±_x0014__x0001_K@vRÒÜÝ_x001F_K@ô[ÿdmK@_x000B_&lt;ßÂ(L@øÑ0á¹_x0003_L@zÎxã&lt;K@«5â¨K@!÷.*nK@_x0018__x0013_Ý¤öK@¶_x0002__x0005_3uJ@×í§åãJ@¸_x0006_Bëþ-L@¡Abà	ÖJ@#õ_x001D_ýøK@­KUuK@=jà_x0005_TL@ÊüF/+K@¥Nî?wK@¬­Iv_x0007_L@Zà_x0004_l.¥K@òq¿ótJ@Á·¼$;K@ø,|#L@öÕÛæäuK@`j£&lt;$_x0013_K@µS?ÅípK@{{£~úK@_x0003__x0007_]âp;!rK@_x0003_Aâ¹K@Ù´\ÒRK@Àe_w K@_x000E_U`_x0006_VK@h¤øvK@_x0011_á~°¿J@îöw_x000C_áK@!\®¿K@iG¾_x0004_÷ÃK@°:T%TóJ@K¯#_x0019_ ÙK@¡½VÊAK@O2Ô_x0001_©µK@ENòmÒJ@Eø2S_x0006_L@Â_x000E_Ñ!L@GÿìCkK@_x001D_3®úyK@¯_x0005__x0005__x0011_¡K@áY½bÏK@çB¾L=K@í =(µØK@_x0004_vÅ:J@_x0011_Yæ°K@_x000B_ñ,&gt;¯J@&gt;û"À©¦J@
}àúoK@_x0016_êì&amp;^pJ@ñ_x001F__x0002_@á;K@½à¦m_x0003_L@ã3ff_x0001__x0002_ÐwK@ý¬ÂêJ@p°N@1èK@q_x0012_:ci5K@®$è?_x0014_DK@»ì_x0018_ì¼´K@_x001D_*îÒK@ª._x0019_ÖÎJ@S0¦TJ@@uã§ËæK@¨øÊ_x000C__x001D_K@¾ er×K@÷_x001A_¦¡_x000F_L@|ÃÝà =L@ãÈc:§K@\XOIà»K@Å Ò_x0014_EK@Ìro_x001C_ºÌK@uÕ´¶3K@¼aaùVK@FN²1:K@P~²_x0018_ÍOK@âPÛ!K@Àç_x0004_BÁJ@ü2ø~âK@Äø¦_x0006__x0012_L@^&gt;åÄuQK@E%¥õK@Fý_x0011_»K@FÌL#K@æÐkoK@
^_x0015__x0002_iÈK@_x0001__x0005_f¨a_x0011_=âJ@e-Ãa(K@_x0017_pV_x0002__x0016_K@®é*Ê­K@M!ÈN_x0006_æK@¸*(ÚËJ@+;jÛÇIL@vÕÍ_x0002_©;L@þôz*^·K@®_x001B_-_x0010_þ`K@?N_x0002_rð2L@PYq_x0006__x001D_+L@Ôl¡KnK@`ÏÎt	L@n_²Ù6÷J@à1×Ï_x000E_¬K@_x0016_s¶ÈèML@Ïb÷ë×K@ßÏÔµ;J@m'­²ÜK@õ;Î_x0008_6ÌK@GêkÀU_x001C_K@ î§ýæ_x0013_K@ãy-8E8K@¹Uk¶_x001C_ÜK@_x0004_½ª_x0016_K@p·DdK@¢Ñ)NK@_x0001_ì4P_x0016_yK@&lt;&gt;5ôJ@I÷´*ëøJ@_x0017__x0003_ú_x0003__x0006_;OK@òàÒ_x0014_K@J\Êz´K@_x0005_«ô&amp;K@_x0003__x001C_7S_ßK@fº=m¤¸K@ïä0K-ïK@Û~ÍºJ@PvØ_x0012_ÒNK@bLeK@Ò_x001A_ß Í_x001E_K@ºÅK_x0004_¯§J@mÉäQ!K@%âÝö*MK@W_x001A__x0002_êcJ@\úø~ÄK@Æn_x0004__x0017_1ºK@Ú&lt;?ÍßßK@SÈè(¶K@àÀ5)½J@TG´_x000F_!L@çr¦ÚK@Jð¢CK@_x0014_I÷ô«_x001B_K@_x0014_g(êK@ÏªM¸J@éÒÐ®¯K@þkÚ _x0016__x0008_K@+å¯oÝ+L@_x0010__x0001_··¸1L@Ú@·²¼K@#_x0016_b©8K@_x0004__x0006_«û[L´ØJ@¸ÇáªÐéK@Ü_x001C_ÌëR.K@ä¿â0K@QOÈCù¨K@w5ÙOï÷K@1¥
_x0019_j_x0007_L@Ó©^¨ëJ@ihÿ¬,bK@ÐÔ_x0001_üK@¶ð­_x0002__x0007_íK@JÊü_x001A_ÕK@_x0014_pK@-_x0004_yøJ@ë9_x001A_rK@ýÅK_x0013_ÿ²K@_m.iK@Ã1fLúJ@_x001A_»[9&gt;K@1mQË,K@jë¾6_x000B_"K@æ(_x0016_k_x001E__K@nJÍF9¿J@¯_x0008_Ê'_x001A_K@ç&gt;!­õJ@Wy_x0005__x0003_.÷K@EshMhñJ@"´gs¦HK@Ô_x000B__x0014__x001D_þK@ñxÈfµ7L@y!ÚKæJ@wQò³_x0001__x0002_¬6L@_x0016_¡_x0013_j5L@µFê	é`K@Ø[_x0017_~_x001E_K@'N-«pËK@&gt;á¶
L@Û"ÛJ@tÀÅ_x0013_Ü_x001A_L@tÁ.éoL@
\/&gt;ÿÓK@x&gt;_x0016_è_x0008_L@lÿ_x0017_¦ K@²â_x0011_iv«K@h1Ü¸J@xXÊHK@»³_x0007_w$L@V¿_x0003_=ÉK@·þëï¼¦K@ß%ÅArK@¬bÈoÖK@¶©°øÂK@N;aú0£K@_x0008_@:D½kJ@_x0019__x0010_ïbK@á_x001C_qÈëíJ@_x0001_lZjÅK@_x0006_?Ç_x0002_¸_x0007_L@ì«ú_x000B_þK@y±O¿äK@0Ä1 ZJ@dùçýJ@Æ_x0010_T.KK@_x0001__x0003_ 8¿_x0002_«ÓK@RYqÛK@ª'´GJ@_x0001_ñ¸¼ÌÊJ@ðg¾dL@ Ó&lt;_x001D_yàK@_x0008_l_x0005__x0001_üJ@3ù_x0011_AK@þ_x0012_auySK@öþ_x0016_W9L@klÎÅ³ýK@Zõ§_x0006_K@¨ìV7åfL@_x001B_Ñrçª·K@æFékRK@P_x0019_
fK@ÇÊ¯ç1%L@Ja¯m_x0002_\K@ÈBìÖ¯ïJ@=ÊEHÆK@_x001E_=yªÞ]L@PÔX1¢K@Ò~:ù$K@Òäö_x000B_¡K@.j;ûJ@ö_x001E_çPUK@o¹à§ÝJ@k¶)Ü&amp;]K@å»_x0010_§J_x0011_K@£¹¤CÁK@&gt;¥eK@yáñ_x0005__x0007_O2K@úÞúð[K@ÝÚÉgÃ_x0018_K@_x001A_Ó+£º_x0002_L@#_x0011__x0006_LK@m&lt;51ï_x001C_K@~§Ð4oÏK@¶Ð[K@_x0010_K_x0012_&gt;óK@7×[_A,K@b¬3§ÇãK@-"ÿ_¾K@_¥_x0002_ÎeK@_x001F_Ð/]_x0001_K@hY_x0001_+TK@5³N*ZL@ëQ¦]K@$úûèÉLK@¢¢COKÇK@Ç_x000E_íL9#K@_x0006_NnâÐK@_x0005_ºyËK@ñÚÜ¨lL@ÆÚ_x0005_	gK@Æ9È_x000C_&lt;àJ@fz:_x0003_-²K@¶_x0003__x001E_®eÿJ@QfÁ¡&gt;ÝK@AVøaK@,V_x0012_K@ulTºÇ_x0004_L@`\ð	ThK@_x0001__x0002_\­í]³K@"ª{Àð¡K@_x0004_Èd_x0006_×J@c,xõÞK@_x0002_WM	öK@_x0013_d_x0010_e_x0008_ÖK@xÎM_x0004_K@oÕ_x0017__x001E_HK@øCLOØÊK@_x0012_B û²ÆK@"	ô_x0019_éJ@__x001A_ÜáA¹K@ÂþBLEK@k=eIëK@B_x001E_D}^L@¦0¼ÿ_x001F_ðJ@Jßï9ÉJ@3!ÆGö.L@ g_x0011_Ö[QL@l³v©_x000E_*K@BcÛ«7_x0016_L@f\£L_x0017_L@}2À|Ï{K@NÜ5#¶uK@¼c¡D_x0016_K@_x0008_¡±2ªJ@ä_x001D_ÇIÅ_x0002_K@î©×¨_x001E_L@_x0005__x001C_jáK@_x0001__x000C_x«{'K@Y!b«±_x0010_K@_x0007__x0018_G_x0002__x0004_¼ÔJ@ß¸êõ~_x000B_L@w]sK@"9É1K@_x0004_YÁqK@8ìÕDÿK@ß.ú@ÉùK@ÉÐX-³J@Rvl_x0015_&lt;K@êað¥#K@ÿÀ¦VïFL@º­ñE&gt;
L@ZIbÈUL@§°åÃK@ç;^:ßJ@?÷&gt;ÄJ@Ø¶ijÓÙJ@¨_x000C_­J@_x0001_mCK@ C¬edDL@~«¯WtK@&gt;&gt;%Ø_x0013_K@_x0014_Jîgs)L@²	!«e­K@¾`½0JÞK@²ß,_x001C_L@_x0006_¹
ö§K@ë_x000B__x0003_úÐJ@"nÞmwYK@å"¤~CÑK@_¾¿§@K@0ï_x001B_A^JK@_x0003__x0004_®ë_x0019__x001D_K@³_x0012_çS9K@Í¦I·GL@2z£ZK@_x000F_7_x0015_÷#K@_x001F_ï[SÀK@_x001F__x0018_Òáÿ_x0012_L@ÐóeíK@ý'´5·K@·l_x001D_`ÎkK@ªáµJ@ï½#åC±K@.ê çJ@W³_x0019_È_x000E_L@Ár	'L@_x0002_º_x0008_Õ)QK@_x0008_ß&gt;þ(K@E¡[_x001B_r½K@FE#eªK@_np!_x0011_ôK@Ga-¦{ÎJ@¬$Ð®K@Õ¨_x001D_¶hrK@d·àÀ¸0K@_x0011__x0007_²\_x001D_J@J°?_x0005__x0004_K@Zh_x001D_&gt;û£K@_x000F_ô_x0018_lK@Y ñ|K@+éÌ^ûºK@Þß_x000B__x0012__x0001_L@GÉ_x0004__x000C_)K@O_x0002_		êgK@1%9_x0016_åK@*Z²4K@Ácú²¢J@wÀCºÊ
K@&amp;_x001B_Oî&gt;K@Û &amp;uâK@ø_x0006_©î~K@HÁrÁK@v8¤p_x0005_K@ØË×¿©K@Ý_x001D_K_x0006_eWK@wø_x0008_Tú_x0008_K@HA¤-¹¾K@P_x0003__x0007_SZK@Ôë¼_x0007_}EK@Ó_x0001__x001D_z&amp;K@_x000B__x0013__x000E_zçôK@ _x0016_K2ÖÆJ@Ùp&gt;AGK@ÿÉ½¦ejK@+|5¬fK@ý¸÷è_x001E__x0002_K@$;ÒÐ¥K@Ý}Úô§ÃJ@¢²´(l½J@_x001B_Oh[:%K@VÑ!\eÓJ@Ç_x0001_'¾òJ@ÝyèxL@ûM¼¢°J@_x0002__x0003_@Ã@l_x000C_K@@_x0019_à_x0008_a/K@,Gi²zK@«u_x0002_ÖL_x0019_K@Þb)£K@Y|È_x0005_J@&lt;èA_x001B_ÿ¬K@dö_x000B_¬7K@Y²è\! L@±­å|cK@«eÂK@SòK@_x0006_ÎëT|K@½7Ñk0K@$õhüAJ@	jñ£èK@_x0005_Ãã(8êK@ÂòHt-K@ç_x000B_ _x0017_fK@sÆîºJ@ò4»BK@áC¼:^J@mK¼'eK@}9ê?þJ@t_x0001_mP_x000E_K@Z+K@r©:Öé¨K@Ã­lr^K@áôcé´K@ÂÉçIyXK@°«®wK@ßL_x0001__x0002_©_x001C_L@^ÄYh_x0001_°K@:Jûÿ¯´J@ZêKÙ_x001D__x0004_K@_x001C_'U!_x001C_XK@ùÊ
n¹·J@Fl?&gt;ÍK@ü²(¢?K@¯sÅI|J@GÛj\K@w
¼ß_x001C__x0012_K@_x0005__x0006_0¤K@TìÀ3K@)e_x0019_ÊK@±gJQÎK@oÆ£_}K@¡ß¹fÞK@Z_x0007_6QsK@?;_x000E_Â¤yK@R_x0004_£ïu¤J@:´]¡K@!&lt;IIK@ï[_x0013_[û?L@4ÞS&lt;ìK@ãµù}¢îK@íi)¢µ_K@·51O_x0007_K@Û 1K@~*_x000F_`FK@±_x001E_Ë¯9_x0019_L@_x001B_.­X_x0017_ÜJ@¾ÀJ@_x0004__x0008_`:Á_x001A_tK@nOêuB_x0003_K@Db½7îwJ@÷Ï«~K@:(çûK@PUsA_x000B_K@R{_x001D_µðK@àY¿­àïK@LM@¤ÿ_x0007__x0007_ÀÈ³i+òÁñ?Ôè5=_x000B_@ôCd°]_x000E_ø¿úðëR_x000C_@ìNTKø&lt;ô¿®_x001C__x000B_Ý_x0011_@ _x001E_úaÓ_x0002_ÀNî&lt;õÔ+_x0014_@L¯J_x0012_Mñ?µó÷_x0015_@ê³ê&gt;£_x0012_@_x0014_ÆO-|áü¿xO_x001F_Áâê?ôI_x0018_úÆ_x0005_@L§_x001A_«©[
@lñsß;7_x000E_@Sü_x0001__x0006_À&gt;uoNö)_x001B_@_x001E_cBÕÂ?¨Â×Ï®ÿ?À;Mï_x0016_¶	@&gt;}iG$_x001A_@|ÛÊ_x0004__x0007_é1	@_x0002__x0011__x001D_úó?,Û±pþ_x0006_@_x000C__x001B_×Ã_x0008_·_x000E_@Îæ·];_x000B_À :`_x0008_÷Eþ¿X_x0011_C;ºàé¿_x0018_MZ7ã?Ø5(¬ÅÑå¿_x0004_ÅY_x000F_¾¤?v2_x0004_¦F^_x0014_@Xj'_x0011_µ`ô?k8R9_x0004__x0005_@èOÍ«÷_x000E_@Î{ä_x0015_Á_x001A_@ì_x0001_$_x000F_Ö_x0003_@Øã&lt;ëè¿î­¸U§_x0015_@as-÷½?Ô%ïwÅq	@06MæCcí?ð_x0012_Xú¿¸çã²_x0019__x0011_@(_x001F_+P¶K_x000F_@UAÃO&amp;_x0005_@IUu%_x0008__x0006_@_x000C_u_x0012__x0012_/®÷¿¬W£(Y_x0002_@äz;:_x000B__x0001_@BÇ_x000E_2_x0014_¤_x0010_@Ø®Ò_x0010_È]_x0004_@¬ÉF=t_x000E_@_x0001__x0003_øa¡°;_x0002_å?ðq_x0011_"$_x0010_@ ò¢ß2/ë¿_x000C_rºQì_x0012_@ ´ªs_x0008_0Ó¿X~_x0007_	¢_x0003_@(_x000F_ª{\ü?ÝIÕÙ¾i_x000B_À4méÊ_x000C_@è_x001C_¯Á²'ý?rqè_x0012_ÎO_x0014_@_x000C_Óµð_x0018_Ú_x0001_@hÔr9_x0019_è? |Ô_x000E_gÏ? AÈÍÂqæ¿_x001C_é_x0016_ï_x000F_ÀJhc§8f_x0011_@Ú_x001F_	_x0001___x0013_@°ªF_x0002_ôq_x0007_@(Å'}nÚö?x©ò2±&lt;_x0004_@F-ÛÛ,_x0007__x0017_@ K¡Öµù¿hÛç®qÅ_x0019_@(A_x0008_²_x0013_@8YÖ_x0007_^õ?tÖJY+_x0004_@ÌÉá _x001F_@ý&lt;®¿#_x001D_@À¶ÓT¹;²¿_x0003_iei_x0016_t_x001A_@ðÄ=_x0004__x000B__x0005_1_x0004_@_x0018_ú÷ØÌÜ	@ø,_x0014_:éæ¿_x0004_ñ½àÙ_x0001_á?_x0004__x0001_ÝZ_x0011_1û?Z[¬d_x0001__x001B_@0MaI9ê?È¨ø_x0010_X_x000C_Àpîâs_x0013_Ú?0*[_x0017_Mð¿Ã¡_x001C_¿Öû?p_x0008_&lt;P¡´_x0007_@(._x0008_lÿ_x0006_@ÐxbüÖ?zÈê­3_x001E_@ù¿1G_x0012_@r¨æ_x000B__x001A_@¬á^_x001C_0_x001A_	@TáÏ!¥_x0008_@D_x0012_p-áè
@_x0008_ýÙînû?¸2Aa_x0015_@pÄ×éÛñ?RÏR´©_x0017_@cË_x001F_­³?ÍË_x0005__x0005__x0002_	@üa!±DO_x0019_@ nP5_x001B__x0002_@_x000B_{Ðhÿ¿ª_x0008_ÅbZÆ_x0018_@ ÷«_x0003__x0012_ë_x001A_@ðg#ðÄ×¿_x0002__x0004_P3~_x0001_b]Þ?Lð_x000C_èU_x000F_@ ?ÂøÄ?È.È7`P_x000C_@sç_x001B_Ñý?PNt úóç?ßö	òFÑ?ì3_x001F_Û_x0010_@àóYó¬å?Ü&amp;ÌMÀÀ_x000F_@_x0002_û_x0012_l_x0011_&gt;ä?´¨Cº~_x0002_@¼°_x000F__x0007__x0003_qñ¿°6_x0003_idÄæ? â_x0015_ÙÀ¨_x0006_@T¦
ÞÌ_x0012_@ÀñjL8
@,¯Ì"9
@º¿_x000F_K&gt;_x0005_Àô´ÊxiJ_x0001_À4\ ±_x000B_@Áqd£_x000B__x0018_@$A[£È¢	@¤£Fk?ñ_x000B_@¸èyw_x0010_	÷?t¬M_x000C_;õ_x0002_À²B_x000C_b+B_x0012_@´_x001E_õT¿2_x0017_@ðÛñ3_x0001_@Xl·gdêï¿¸Üä$vñì¿_x001B__x0001_á_x0005__x0006__x0002_ù_x0019_@Ú$,îH_x0016_@_x0004_B#¡_x0014_@ò®º4âq_x0018_@ &lt;bU&lt;_x0010_@HîÖée_x0007_@HþR6m_x0006_ö?lx+P_x001F_ ÷¿8»c$!C_x0005_Àü_x0008_y»¤_x0005_@_x0014_Ú=ôià_x000B_@ØL¥èí¿ _ÑÒôï? ²hÕc_x000B_@Ê_x0015_®x_x0019__x0018_@lDN«òI_x0001_@_x0012__x0006_úZs_x0013__x0016_@ÈÁf\ä¿lºÒË_x000C__x0012_@nwëÉ _x001D_@ôÊÝûR_x001A_@¸|]ÂK&amp;_x000C_@¸V·£«þõ¿TLDÆB_x001D_@´±_x0008_Ìð?¬ÉÖqÚ%_x0012_@@?_x0019_wFÿñ¿_x0008_=Ïå-I_x0002_@Ò;ÑÒ?k_x0019_@_x0018_M|wr=_x000C_@_x0005_mÔO_x001D_?_x0003_@_x0006_8_*_x0011_@_x0003__x0007_tZ$Ëó_x0012_@lïF_x0003_&gt;_x0018_@_x0018_31[S_x0012__x000F_@_x001C_¼@_x0013_ßî_x0011_@CÊ-Â_x0006_ÀÄ¢{Ø´B_x0010_@ éù_x0011_Cø?þÕd&lt;j_x0018_@4û_x0002_Ð(#_x0001_@_x0018_Ù!_x0017_¤ï?²ìÌ§Û_x0013_@Dª_x0018_¯/_x0007_@(¾{ó_x001C_î?h@·}Ú_x000E_@_x0003__x0017_zSG÷·¿lq_x0017_U;_x0006_@ô&lt;_x0007__x001D_W
@_x0006__x0017_ª»¤¿NPí_x0019_¶ @_x0013_'f'\_x0016_@õ7ýV¬_x0004_@LéÉKuõ	@ØÏ8]è,
@ÆÑ¶Sªù_x0010_@Õ2âº_x001A_@üCÙ·V_x0005__x000E_@ºyQô_x0016_¼_x0010_@,eöæ_x0015_@.6t%]_x0012_@_x0008_sÁC_x0002_ø?ü_x0008_If_x0008_@ /1(_x0006__x000C_¨Mã¿Ü`ºµTcò?@»×dõ?ô¼²ÌÔ÷_x0007_@Ü¼|L6_x0008_@¿Ê_x0016_^x_x0010_@_x0004_ñ_x0017_Ã÷_x0003_@¨Ò¥±à_x0005_@_x0008_
´È·D_x0002_À_x0003_._x0018_ËB_x0011_ÀÒ?V_x000B_@öo)¶£_x0016_@ôÁëJüËò?,ÇÃÑ5Ï_x0008_@:?®z_x0015_Â_x0014_@_x0006_=ª½{_x001F_¿$O+úÆ±_x000F_@½ÇC²Æ_x0012_À_x000F_8R	©_x0010_@ _x0013__x0003_­8Ö¿8_x001D_¢_x0006_vú?¿Ôo_x000E_Ï
À,ùð_x0016_Ç×ó¿ò§nÍáË_x0016_@~:¨ê_x0005__x0001_Àj£äðI~_x001C_@¿ 7½ù_x000F_ÀºÓ^GYÑ_x001E_@Ð|ÔªÓø?(³´_x0018_{òû¿l×7 ò?nIb+_x001C_@_x0001__x0002_(äÌCà¿_x0018_ÐXëë? Y;ïz@ì¿Ø_x001B_¯úl,í?Üí§×»_x000C_@\K%G_x0015__x0001_@@·¡Ar_x0010_@8Âþ¸î?D :_x0007_:_x001E_@èsÞ­âô?_x0001_¢÷©£ß?øxÈ@_x0014_@®Ó_x0014_|mJ_x0015_@4íøî_x0002_@¸}XÛ«îý¿:_x0019__x0011_(_x001B_@Ný_x0012__x0013_@p©_x0008_ù?H¤	®©$_x0016_@ÐK#ì_x001D_@°9ê&amp;çh_x0005_@Þ·¡Þ2_x001B_@~©øæ_x0011__x0013__x0015_@x_x000E_¢_x0012_"¥þ?ìõýWC]	@\_x0018_m_x0012_9ø_x0012_@ÙFÒ7á!@¨5_x0018__x0016_7¾ü?|KhÑ_x0015_@PX¥Î´ãÿ?L ·ó_x0004_ñ?|¥&amp;_x0003__x0008_±e_x0004_@Í¡_x0005_@$ò&amp;Vlå_x001B_@_x0008_.;s_x0018_@(_x001A_o_x0006_w_ú? _x0011_mÖx©ô?øÄµÓ¸_x0016_@0tc=._x0018__x0007_@L#ýøÛ
@_x0010_!º]Ï®_x0001_@DÁ:s[_x000B_@À£÷ÿ_x001E__x000B_@ÈÞ¤r±÷ç¿¢x®©71_x001F_@¨_x0005_×£Ì_x0017_û?8Åñ_x0007_í_x0018_@@Á_x0014_H÷?_x0010_)Á0»&amp;Ó?¼ð¨°_x0011_@lðäúöð¿Ð¡Hk¢_x0002_@ªí±ÇÌP_x0017_@_x0003_Bº;_x0005_@_x0018_ù_x0014_5âÌ_x0012_@åjf\_x0004__x000E_ÀÀÇÎ.½»?p_x001D_Öé?°y`;k_x001E_@_x0018_O¹Oñ+þ?`ÌE_x001D_Kró?h_x001B_±IÁv_x0006_@O¥ÎûY	À_x0002_	ðýÒOö?2ãApò2_x0011_@¸Xf_x0005_/_x0015__x0003_@ú_x000F_ûÛ_x0008__x0019_@Äí+_x0010__x0019_[ò¿¨Çá_x0017__x0005__x0003_À_x000C_:gEiÚ_x0001_@´ö¦¢m0	@_x001C_ÇKxü¿jr½~_x001A__x0012_@ñl~/%_x0017_@_x001D_0_x0013_/»í @å_x0010_Ï_x0007__x0011_À	ö	îÖS_x001C_@ÀìaËØ7Û¿_x0005_l_x001E__x000B_V_x0006_@"é7_x001F_¦¢_x0019_@_x0002_ü&gt;A!eð?xAWìÔ·_x0013_@Ømpµ_x000F_H_x0008_@%;T}P_x0003_@B_x0010__x001F_Ñ¿_x0017_@_x0018__x000B__x0006_·õGà¿æ6nEÔ_x0006_@*Ù_x0004_iÃ_x0013_@_x0014_ÀQ_x000C_ó?øµ_x0007_¿¬â?_x0010__x0013__x001D__x001E_FÓ_x0011_@Â¶_x0007_U£_x0017_@7e³7ù_x0017_@ÐÖF1&lt;_x001F__x0013_ÀZ_x0003_ô]_x0001__x0003_7%_x0015_@´$ÂÇÎú_x0016_@ÒI3D«_x0002_À°_x0013_ûª[Íó?H"4^Ð_x0018_@_x0001_Ü'Uw_x0013_@ô~ãÕ_x0010_@0è^ÓpÔ?@0_x000C__x001A_vÁî¿Iàí²æ_x0008_À6FóìF_x0011_@_x0004_Ëª_x0005_@ T	G_x0010_ü?è_x0004_Â_x0003_ðâ¿j_x0018_ÚÜÌ°_x001B_@àù_x001D_A_x0014_¯Ë¿ Úü´(b_x001B_@¸_x0015_²é_x0013_@¾·Gø?y_x0001_À âÉMmá?_x0010_¶©UwÜ¿_x0014_MàÇ,Z_x0010_@TÉÊ¤_x001C_@Pðf_x001E_3Û_x0002_@¨ö_x001A_j£ý?@ªäS_x000B_ÿ?rx¥o_x0019_@PÇ²2«_x001D_ö?Pôê_x001B_ÙK_x0007_@x»(ù?X_x0018_Ä¨¦ÿ_x001C_@pòïf_x0016_@_x0002__x0005_p[éhÇ_x0004_Ø?¤_x0013_¤"_x0008_@_x0010_C£éìpÞ¿ åíLäZÿ?@züª_x001C_@4~Ð÷÷Ý
@Q}??M_x001F_@5?U&lt;Û_x0014_@x9¿_x0016_y)ú?Rz	Ù?`~Ñ_x0018__x000E_â?F$-LHh_x0017_@àG ïEâ¿@sC%Bà_x0004_@÷Ä_x0015__x0019_@¸Âá÷Q÷?|%GçÄ_x0007_@0¯íChc_x0011_@¦Yv_x0007_à?ubàq©K_x0005_ÀjA2Åà_x0016_@d_x0001_ß#O_x0011__x001E_@ PìÍÂ¿ 3d_x0003_ü@_x0013_@°F_x000C_c7Ü?î$Ìi ö_x0011_@`Èß¾Ú_x0019_@Då_x001E_é_x0002__x0010_@j_x0006_ÇÆ~®_x0018_@_x0002__x001F_ _x0016_úLÌ?4B¡gÌ_x0005_@$6ªå_x000B_
Âå_x000E_@8_x0014_ln~x_x0003_@D
hDn_x0014_@Ô;ÑÂ·_x0014_@pR;²_x001A_Ê_x000B_@´5P_x000E_Åø¿d&lt;ï;/h_x001A_@`:_x0005_	É_x0014_Î¿Ýö lÍ§?`z(`ªè?_x0008_¢ÐýU
@_x0008_±¡ÃFó¿R³Ý7_x0001__x0004_À_x001A_hr»¯_x0005_ÀP_x001D_eS_x0010_çÐ¿´J_x0011_?E_x0004_Àþ³¼á_x001D__x0008_À_x000C_w=8_x0012__x0010_@HÜ?Iã÷?ÒÏRñîä_x001C_@ª-æì_x0007_À_x0004_xê¿ö¿_x001A_é¡à_x0004_ä_x0012_@ÎÙÇ|eN_x0017_@Õ_x0002_æ9¢l @("+F_x0004_@_x001E__x001C_ +_x0010__x0010_@H:Ä8©_x0003_@zdÜk¤_x0006__x0015_@àÝ_x0005_ÁBWÇ¿&lt;`¾_x001A__x0007_ó_x0014_@_x0010_)_x0006_K^N_x000E_@_x0005__x0006_`â«w³_þ?_x0010_p5¶l_x001A_Õ¿.jÙ¦µé_x0004_À_x0012_]»K_x0014_@t»ÛÖ_x0017_@¢½µñæ_x0013_@_x0005_6_x0016__x0015_Vü_x0002_@$aè·ã_x0017_@PSk%å_x0013_Ù¿~¦ªu_x001D_@T%f¯E_x0018_@Æ"¬,K_x001E__x0014_@,z¼&lt;ìj_x001B_@äî&amp;`»ÿ¿_x0010_¥°Î!_x001C_@ 8²èGù¿,ñ=¿äX_x0006_@Ææ_x0017_SÈ~_x0011_@&gt;û_x0011_µ¿_x0003_@¬ôÚV_x0002_@rÖX|_x0015_@LÅö°ZÛ_x001B_@dvj kõ¿ú_x000B_¹t_x0019__x0016__x0011_@pP¼Ô_x0006_Ý?Ö_x000B__x0003_ 
_x0014_@0*^Á_x0001_îü?_x001E_¹_x0015_½Yî_x0015_ÀÈÞâ_x0008_IVæ?C&lt;_x0018__x0008_@¢_x0013_vË¹_x001F_@Øs÷×_x0003__x0004_ÇB_x0016_@FqÛqÉù_x001E_@ÀQ|ñ¡ç_x000F_@`_x0017_2l_x0012_È?(«ÄóÐù?¤Á¶Ã)±_x001D_@ÐDh¬cp_x0013_@À¯T­ YÒ?^¨0vt_x0016_@.ÁÛ?D_x0017_ @ºCÞOB3_x0013_@ü_x001B_¯T_x0005_Ïô¿DÌ'JÑÓ_x000C_@ÄB´Æù_x0013_@2ò*_x0001_Ë_x0015_@$þ/}_x000F_@¸R_x0008_)Õsë?psº}Ê_x0011_@L©®º_x0013_û¿_x0011_;d_x0015_; @2rz#._x0007__x001A_@`³s0À¿ê8}}^s_x0012_@Aúá6_x0019_@|"_x0015_9Á_x0012_@VÞUÛ_x0019_@58@¨ûK @Þþ°_x000B_òÚ_x0015_@èkÇ!_x0007__x0002_@ _x0003__x001D_5_x0003__x0011_@°G_x001B_ý÷#_x0013_@®_x0015_îÉ':_x0015_@_x0007_	hÇoÖ\_x0006__x0016_@ÈÎ_x0005_ðÞn_x0001_@«_x001C_óI×Æ¿¹eû_x001D_ô/!@z\öU@ÆÄª0_x0006_àU@_x0018_÷T9´U@[JÇuU@¨6à1_x0006_V@¢T{ÏU@ò.Ò
ÄU@/_x0007__x000B_T_x001D_U@_x0007_OÚ_x0004__x0002_ÎU@_ãÿÁ&lt;V@_x0006_¿å®½U@¥áÒsfV@_x0004_ùíU@0ø_x0003_Ó÷U@^Hò^àU@´±Ó°æU@_x001E_óH_x001E__x0010_V@_x0018_8¬¦¤U@·ZÔÂ¤_x0008_V@íÿÍ_x000C_ÖPV@çêXp+V@N}_x0007__x001A_
$V@S_x0003_C_x001F_¢U@¤dEñ_x000F_-V@º±_x0010_#r_x0014_V@ØN[OòU@0ÒèÔå±U@_x001C_¦ã_x0003__x0004_åU@_x0004_´ª_x0002_&gt;(V@üh}=U@ç(AÃØ¤U@¨rÀwãÌU@î²Ã°_x001F_V@_x0006_µ%lJíU@èäÂÜ|DV@_x0017_ÄnßÌwV@öæhÝtV@vl¿F8þU@å~w¯àU@¹×/g\¶U@¦ÞÒa©ëU@_x0006_¶ò\_x0004_V@_x0017_ $LþU@±F§§U@_x0015_ïIåìU@â¥,_x0019_$ U@ùt²Ô_x000E_
V@æÿn/pÞU@¹ç_x000E_¼Î¸U@B
Ó(ÑU@)Ý_x001B_qnïU@ßPò_x0015_ÌÜU@Ü"dÈNU@ËÈ_x0007_{æÉU@ß¸¯_x0004_:V@®~þ\U@_x0004_Í_x0003_j£EV@_x0001_² WV@_x001B_÷g¶_x0017_V@_x0005__x0006_Âý÷ÉQU@ÙNb_x0006_ðU@EÚ%_x001A_p/V@_x0003_.üU@ä_x0010_&amp;½IV@iWÂ¿ì×U@/cåU@biÚ?_x000E_ÙU@è
_Ï7ûU@QÈ2`gÌU@_x0006_»_x0015_Xï_x0017_V@×õ|_x0015_V@`_x001D_÷µÂU@ÎékYÑU@Ù«
?×U@àû@1V@u&lt;_x0007_j_x0002_óU@Þ2Å8_x0004_V@ØÌC_x0005_¤U@:`_x0008_Ä_x001E_V@czÕ)V@_x001B_²Q_x0016_ãâU@_x0006_ïe	ÜU@P·¯U@wZ_x0001_õ¨ÊU@öÑö_nU@£ªþ¾¿U@Ï»!m_x0017_}U@ë·EEj¸U@Î¢p¹ªU@_x0017_Y_x0015_kqÆU@_x0011_£Öl_x0001__x0003_6ÁU@érÆÄu6V@9Ì#,U@Åô9ÿU@§2[{îU@»JèæÂ¼U@L'¹_x001A_ÃýU@©öµ_x0003_Ã»U@kbà6&amp;V@_x0002__x000C_g(æËU@hRB:¯U@MÿÁË*V@ôÆT¸ßU@Â_x0012_)ÝèU@ÙÈ:_x000F_
V@_x0019_âi$ÓU@_x0008_]i_x0006_Ð V@ÃÕ_x000C__x0010_.V@_x0005__x0011_[ý&amp;V@öf	ºñU@´¬Bvÿ1V@Z¿w´7ÉU@_x0003_qè_x0018_]ðU@²qç¹HV@i-×iÕ_x001B_V@jà6È_x0006_V@ã;­ªOV@¤bêkíU@ä_x000C_¸;õU@_#uÛU@/å_x0017_W_x001E_V@-Ë_x001E_9ºU@_x0001__x0003_½ãD_x001F_vU@F_x0013_Ìø_x0004_V@G¤_x0002_ÕU@_x000B_üÙõÈ¶U@fSP0åõU@Ù§_x0011_]­_x001C_V@_x000B_ç8i¤_x0004_V@,¨ÙÆ«U@¢ÕF¯U@Á?
©U@Õb_x0002_¾_x000B_¼U@7j¯Ñ_x0002_qU@3hbð°U@°èKvÑûU@ìjöÝU@RN_x0016_ÝU@»Ü®_x0001_YV@ÄvU@,pÂ4_x0013_4V@S_x0002__x001A_qV@Zü_x0006_«U@ôwø­U@©B·=üU@u_x0005_a&lt;@V@`¢sÜU@]oë¯u`V@ªÝà°ýU@N_x0017__x001C_­_x0005_V@¥ùt-/·U@/;Ú^ýU@{­¢n_x0013_ÔU@û³Vy_x0003__x0005_­U@]s=ÓU@z}¯Ý_x0007_TV@©À9í«ãU@i 'ÉKU@l,k¿ _x000E_V@ Prý6ÊU@Pw=ñU@B{_x001B_Æ§ºU@_x0004_C¨_x0014_ûU@mÕ-øÃU@âÂ_x0006_×U@_x0002__x001C_ù'_x001B_V@ùM/ÂZ_x0002_V@µ_x0014_²ÑÞU@¤â¾IB§U@9{²ÅU@_x0001_O¹ÑúÊU@\÷ö=ÈU@¡ÝP\ïÓU@&amp;þáY_x001A_V@3_x0007_bð¸õU@¥~Ò[°U@
6Y¯_x001D_V@_x000B_ëñøU@út_x0006_iÄU@Mÿý_x0004_¸U@õ%EÖU@Z¯'ãôU@J¢r,ÇU@ ËOMv#V@òë_x0007_}%_x0014_V@_x0002__x0004_ú ÿ*¨"V@&gt;_x0018__x000E__x0015_V@9!ÿ_x0007_E¥U@Î_x0018_4úÀU@ÙdÉ	ÿµU@Ò:©a=«U@_x0002_	|Á_x0001_U@w:Hð|áU@©Dqíb2V@_x001F__x001C_°DB¾U@_x0008_åæ_x0008_®U@ð# õØ0V@®^XÒ
ßU@öù_x001C__x000B_»éU@û·Ò_x0003_mÁU@W¨J|¨_x0004_V@1+ÙfMV@ù¸;ÕÏ³U@o_x001E_&amp;ÈU@çC~+ýéU@Ì' _x000F_ªÄU@­[_x0003_?û'V@ÈfÀ±JëU@z_x000B_;o·U@ä*.ùU@ú
_x0015_6ç_x0007_V@ú-N_x0006_K'V@#býÜU@¾_x0013_QF_x0014_U@Aµt_x0016_V@2ÔvÞU@á«Ýu_x0003__x0004_K$V@ãWmÒUBV@_x001B_¢_x0017_¥%V@_x000E_F@øU@_x000F_&amp;É¡àóU@Åøª¡_x001D_U@ÔýéVËU@¼¹PµçU@ý
_x0013_íB_x0001_V@_x0017_nK_x0002_~ÙU@Î_x0001_éaU@ÔP¤j¬U@ïâ=,ªU@®_x0016_êÛÙ_x0019_V@;aÍU@}£_x0002_¶òU@ø_x001E_&lt;é_x001C_íU@(XsÉU@ÝOÆ_x0004_®ÝU@_x0004__x0006_8
U@|_x0014_ì_x0017_Í¿U@åùÌDÙU@_x0004_
û!î_x0008_V@`ÿVxÊU@ulJb,U@Nb7ô_x001F_V@,ú{£ÇU@£¹¶¢tU@
"¦q.V@4ÒL$bV@ÜÃ_x000B__x0019_V@_x001A_hÁf&gt;åU@_x0001__x0003__x001E_¥^³_x0011_V@Ö3_x000E_µ U@)a^êU@öDÝK_x000F_V@¤_x0015_Æ÷ U@ì&amp;)z&amp;"V@*_x0018_#7ìU@H_x001B_í~FGV@&amp;h¡ÓÒÕU@_x0019_&gt;êUØU@½Åð}7V@_x001B_}!_x001A_§£U@_x001F_BË²¯U@´_x001B_þÃÁ_x0002_V@o¼_x000F_U@ Í_x001F_¯rõU@Ï_x000C_+)_x000C_µU@Åä;Ö'éU@_x0005__x0005_NÆ_x0007__x0017_V@¤8û¨ôU@&lt;Bn_x0018_V@&amp;QIAå|U@µñôYºøU@BOY_x000C_æ4V@¡_x0015_Â_x000C_U_x0013_V@}+ùNË$V@Ð_x001B_âÝ_x0002_ïU@ÜêÀt¨U@_x0007_U¿îY»U@Ðä¥â~®U@}Ê1ZÐÇU@_x0014_½¢5_x0003__x0004_ÍU@ôãë_x0002_&gt;âU@åèö´3¨U@¢Ë¯_x001E_9¡U@Zþ_x0008_Ï!V@vÊ¡,±U@C,¾³áÿU@_x001D_èÊð_x001C_ÚU@ÔÝÝFñU@Î.µÚ ×U@_x000E_Ò½îºU@ÀM|ïw÷U@_x0016__ØÆU@B¼ØíU@Mu8&gt;ÛU@M#±H_x0012_V@8¦ï_x0001_q3V@_x0008_g- U@Å¯-äÔU@íÔ^M}×U@|?×9V@Gï_x001C_ó8úU@g_x001B_ø#èU@&lt;&gt;Ã_x001E_@U@üliôáU@P(r¥SéU@Í`_x0007_îàU@§ÄM_x000C_V@ª5R[aÔU@
¼j_x0003_V@_x0003_Ð&gt;b_x001D_0V@?_x0011_Z _x0012_V@_x0002__x0008_b(&lt;"ñ_x0008_V@gþl_x001E_çU@_x0005_"hn´U@ë¥¥ÝËèU@Dëê¾KV@²DgV@ð,qVáU@Bî­2UÛU@µ¤úUFV@^ºoæQV@,_x0002_ÀÖU@ØºN_x000C_V@âV_x0004_5	V@ý	=ÃÒU@±ÏdgeU@ìí·çX_x000B_V@Q|r\_x0007_V@ú1îÕçU@N×m_x0002_rèU@2_x0001_ÀU@ø®ò_x0004_ÖU@¸_x000B_=²_x0016_÷U@ÈúrÂ	V@_x001B_pmCìU@Ä³t«É¢U@_x0006_°@!ñU@_x0012_kë-xU@áz:cAV@DÝÑÜ_x0017_½U@°ß_x0012_°ÁU@¡³}_x0003_V@æ_x0014_$_x0003__x0006_õU@zv_x0011__x0010_NV@wþ¬-ºU@N1;¦îU@_x0004_6½¤gâU@§ëMCCV@m±ÌWÍ¨U@ºi_x0004_öèÄU@q+òÞCU@ZÙ$ö_x0017_»U@EXÔÔ»U@y´O¡¸_x0005_V@yOÙÿ_x0002_V@e`qæ(ÏU@_x0016_Å]ÑU@=³sÒU@â¿æþæ
V@_x0011_÷¿÷_x0001_V@]qíÏðU@_x0018_ñ_x0012_e£;V@pbd_x001C_cÝU@âá¹U@Õµ	¦jÿU@&lt;ÑÐ¿U@¡ìí_x0016_ÔÈU@ü{£5©7V@_x000B_XÅ&lt;G£U@_x000C_«»JöÎU@_x0001__x000B_Ã\	æU@-Fóü\½U@fëËòÂU@Þ_x0004_û§5U@_x0001__x0006_Êf½^_x0004_,V@½Îú_x0017_(²U@!'m8ëU@Mb
ÎU@â_x0002_¹5V@¨Éx¬èU@g¨¬_x0005_TV@½¦¯´?V@!º/_x0006_ã(V@*&amp;^¾^*V@m_x0012_V­þU@ç_x000F_TãµU@Êô(ÂÛ_x0010_V@_x0004_	_x0014_]6¹U@'Êî_x0005__x001B_V@Ûc}ÊÕ¡U@¡}Ä|ùU@qxÏ_x001B__x0016_V@T-ÑÜ¤ÀU@é,i@_x001B__x0008_V@_x0008_¸_x001C__x0014_ZjV@§@_x0003_¾M~U@Oyý\ÓÚU@»8Øo
ÀU@ðu_x000F__x0013__x0013_³U@`sªâ_x0012_V@Ø¥_x0019_áå_x000E_V@Y·$í© V@_x0005_4à_x0008_½:V@3UóU@ÿ_x000B_à¬_x0001_V@ra5Õ_x0001__x0003_V@^ã£ÐÞ_x000B_V@_x001B_K©_x0015_è,V@:_x0008_ÿÏU@îR]äÒÏU@-W·ç®U@.}ã³M³U@pz_x001F_HÂU@5¿_x0017_µÛU@3uëEU@_x0007_®â¯_x000F_V@_x0017_¹K²U@õfg¢°U@ö½êù_ÅU@_x0014_¢U@ÿ~h_x001C_V@ìès_x0010__x0002_úU@ÏGqÂ~\V@ÂTÄ¤÷=V@«_x0019_¾U@L_ðVt¬U@Ì_x0005_»^_x0006_V@°Ðþ¢é¾U@_x0012__x0018__x0004_ÚãU@æ¹¥ßÙU@oq_x0001_gÒU@ô&gt;Ìµ_x001C_¬U@××_x0002_¦U@PÄïmøäU@Ê_x0013_ãÏázU@mËÊó¦U@^Ë[#¤U@_x0005__x0006_0_x0011_4Tn­U@qRÉåU@9C$_x0019__x0002_zU@BÔCaÕU@ô_x000E_Øn_x0003_V@µØÖqJU@A&lt;y_x0016__x0004_[V@XòúU@J_x000C_qHÆU@§¯óÆ3U@B¯$(¯¥U@Â}ÇåU@_x0018_-ÅÃ öU@cRÑ
GôU@ð{ó_x001B__x000E_äU@ÐUCn_x0010_V@ÓºBÚU@\&lt;_x0003_ó_x000E_¿U@Â_x001E_9b¢U@¿[ÆÃÐU@­»#áæU@_x0005_{îÅU@DÝ zÕJV@%E4&gt;ØU@Ö]æ_x0017_ÂU@¦÷ÇÓz_x0001_V@è?ÿ·êU@l0ëu_x0019_V@GbdÄµU@éð?ßªU@l°8_x0016_Ã_x001D_V@Ôæä_x0001__x0002_+_V@ý¢)g´U@ÆD_x0007_3&gt;V@K*pYU@LLîð}©U@áhmnØ_x0013_V@?Êá²3U@j_x0015_2é8V@ hO¢ÓU@zç_x0019_o_x001C_ÎU@ªt_x0002_üßÑU@§QÎl&gt;ÃU@#ìZÜ_x001E_óU@P_x001D__x0014_öüU@ÝUm&gt;î·U@}=&gt;ê³U@ê­ÐU@£9x_x000F_¹U@å$÷E±U@«_x000C__x000B_ÿU@î»DpßU@3W_x0005_é¬U@O%_x0012_çÍêU@Ï_x000E_©å5ãU@Ø5Êj_x0012_ÜU@Ç B¦U@4EÁËU@Í!Ä_x0011_s¼U@G¤JRU@\¤ã¦SäU@9_x001F_|¼ÌU@_x000C_bªLÙïU@_x0005__x000B_ÊGÀð¬_x0014_@fÒîC_x0016_@_x0015_nÎÅÉ	 @.¢e_x0008_ÛC&amp;@Ðû_x0018_&amp;w_x0019_@²_x001E_Ùäf_x0017_@¥\²_x0003__x000F_!@p_x0010_´_x0013_ýÑ_x001C_@3¨s·_x0001_@Zh¿¦Ôq_x001A_@Ù»&gt;ø»9#@MÈ_cÃ_x001B_@_x0002_M_x000B_ä_x001A_s_x0003_@Awd_x0007_M_x001D_@&gt;ÔÙó0z_x0016_@&amp;_x0004_t_x0004_u«_x000E_@Õ3´u_x001C_@ÉO56_x0018_@.£ÀJ?Æ_x0015_@Ý×.¥$Û_x001B_@lr¥ô_x000F_@&gt;|_x000F_ø($@¤nIp±û_x0010_@_x001F__x000E_E,l$@Ç_x0003_W¯p"@&lt;jê»õS_x001A_@W2Ý¯_x0014__x001B_@ýÿÿÿ_x0006__x0005__x0005__x0006__x0005__x0005__x0006__x0005__x0005__x0006__x0005__x0005__x0006__x0005__x0005__x0006__x0005__x0005__x0006__x0005__x0005__x0006__x0005__x0005__x0001__x0002__x0006__x0001__x0001__x0006__x0001__x0001__x0006__x0001__x0001__x0006__x0001__x0001__x0006__x0001__x0001__x0006__x0001__x0001__x0006__x0001__x0001__x0006__x0001__x0001__x0006__x0001__x0001__x0006__x0001__x0001__x0006__x0001__x0001__x0006__x0001__x0001__x0006__x0001__x0001__x0006__x0001__x0001__x0006__x0001__x0001__x0006__x0001__x0001__x0006__x0001__x0001__x0006__x0001__x0001__x0006__x0001__x0001__x0006__x0001__x0001__x0006__x0001__x0001__x0006__x0001__x0001_ _x0006__x0001__x0001_¡_x0006__x0001__x0001_¢_x0006__x0001__x0001_£_x0006__x0001__x0001_¤_x0006__x0001__x0001_¥_x0006__x0001__x0001_¦_x0006__x0001__x0001_§_x0006__x0001__x0001_¨_x0006__x0001__x0001_©_x0006__x0001__x0001_ª_x0006__x0001__x0001_«_x0006__x0001__x0001_¬_x0006__x0001__x0001_­_x0006__x0001__x0001_®_x0006__x0001__x0001_¯_x0006__x0001__x0001_°_x0006__x0001__x0001_±_x0006__x0001__x0001_²_x0006__x0001__x0001_³_x0006__x0001__x0001_´_x0006__x0001__x0001_µ_x0006__x0001__x0001_¶_x0006__x0001__x0001_·_x0006__x0001__x0001_¸_x0006__x0001__x0001_¹_x0006__x0001__x0001_º_x0006__x0001__x0001_»_x0006__x0001__x0001_¼_x0006__x0001__x0001_½_x0006__x0001__x0001_¾_x0006__x0001__x0001_¿_x0006__x0001__x0001_À_x0006__x0001__x0001_Á_x0006__x0001__x0001_Â_x0006__x0001__x0001_Ã_x0006__x0001__x0001_Ä_x0006__x0001__x0001_Å_x0006__x0001__x0001_Æ_x0006__x0001__x0001_Ç_x0006__x0001__x0001_È_x0006__x0001__x0001__x0001__x0002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×_x0006__x0001__x0001_Ø_x0006__x0001__x0001_Ù_x0006__x0001__x0001_Ú_x0006__x0001__x0001_Û_x0006__x0001__x0001_Ü_x0006__x0001__x0001_Ý_x0006__x0001__x0001_Þ_x0006__x0001__x0001_ß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÷_x0006__x0001__x0001_ø_x0006__x0001__x0001_ù_x0006__x0001__x0001_ú_x0006__x0001__x0001_û_x0006__x0001__x0001_ü_x0006__x0001__x0001_ý_x0006__x0001__x0001_ÿ_x0006__x0001__x0001_ýÿÿÿ_x0001__x0007__x0001__x0001_Ý_Jy @öPeX,ù_x000E_@SÈ"§Ï`"@mI«_x0005__x0006_þî_x0016_@4×_x000C_'@hÄwþ)Û @_x0016_'É_x001E_@ÅûâÕ_x0016__x001A_@FØü_x0003_)?_x0012_@±Ésf7_x0003_@dCp_x0001_}_x0019_@O³ê|è*@_x000B_Á+_;_x001B_@®éJv¦_x0017_@_x0001_@·=_x0017_@7¥_x0004_ðºt_x0011_@T_x0004__x000F_³B'@h`us_x0015_g_x0019_@ðRlÆn¨?cPÄña%@D?¦îT´_x001A_@L£±$@mçW÷_x000B_X_x0006_@ÉævÞ_x001B_]_x0019_@(_x001E_:Ô_x0006_ù?GâÁ­_x0005_W_x0017_@åÕV	#@Ü%©ìòü?8]rãF"@´¦x¬£_x001C_@ÞZ4µÜ_x001C_!@OõJù_x001A_@j_x0005_:¶Ê_x0002_@ácc_x001C_@j©q¨_x0003_G @_x0001__x0003_È³6è7Ü_x001A_@»®&gt;&gt;)@ü_x0001_vSl'_x0002_@suðY_x0016_@´®ê¾HT%@_x001A_¦_x0014_æOI_x001B_@ÄÇá_x001F_@ô&gt;_x0015_ý"@._x001F_¸h_x0002__x0004_@_x000B_}æ_x001C_@_x0017_H_x001A__x0013_i#@_x001F_5§¤ÏV_x0011_@y_x0015_ãÈã&amp;@¼|P_x0007_ÄG_x001A_@ºðtI_x001F__x0007_@÷%@úö_x0017_@_x001C_®ÂÕ_x0013_@³_x0018_#&lt;(@Vé§A­_x001B__x0017_@_x0014_$Ä_x000C_¹(@ò#_x001A_ØN_x0017_#@Ä¿_x0001_x_x0011__x0016_@õ_x0010_µÌÌ"@Ø¿ÙC)N_x0012_@±÷È¶ÉC_x0014_@'Òo*_x0018_"@PX7gé @|}Ð2nñ'@7_x0015_KÊ~_x0010_@î}(§\_x000F_@Ö;tC&amp;@FÐR_x0003__x0005_B£_x0018_@¦æ9ñç^_x000B_@g_x0006_Óáü_x0007__x001D_@_x0006_ë¿äð_x0016__x000C_@U_x0007__x001F_×_x001D_@_x000E_axÇÒ_x000E_@ÁM÷²dõ"@à¤~¨ @_x0011_AÑÐ_x0016_î$@t+ _x0012_ä_x000B_@0hM_x0006__x0016_@£­U_x0005_(@Î{»g_x0015_@ÿ?&amp;_x0013_ö%@Ä,ÈOØC%@_x001B_(_x001F_qo_x001B_@øËú±ú¶_x001F_@°þb_x0004_;_x0019_@_.#_x000F_ @/\_x0007_8_x0006_@!_x0004_¦ôÀi&amp;@_x001A_öp¾_x0017_@¶|&lt;v ü?_x0014_åÃÓ.Ë_x0018_@$j_x0005_b_x0015_å_x000F_@ÿ_x0013_I£4 @w¥ÀK_x0018_&amp;@#.¸_x000C_)v_x0018_@¤_x0001_ü²_x000B__x0015_@_x001B__x0014_ñi\&gt;_x0006_@ln_x0002_¬_x0007_'@_x0012__x0016_,&lt;ï_x001D_@_x0001__x0003_Yq»Êa @¿û_x0003_öÉá_x0015_@_x001E_7®J("@Á_x0017_æMb¦_x0005_@J_x001D_$A&amp;@Âäs_x001C_Â_x001D_@nÈ_x0018_XcBþ?E_x001A_Ñû_x0003_Ý @á_x001C_é-_x0002_ @PkÊ'(@å{úÁ_x0018_@]_x0002_Ê)65!@$6	;ý_x0006_@&amp;ëÕÍ~¯÷?yÊÑj_x0007_@8À·f_x0007_@¤Á§Q@_x0015_@´cÞü_x0018_ä_x001C_@_x0014_Ùß¾¨_x000F_@U­'_x000E__x0002_&amp;@­íï#6"@Ì;PèÜç%@ÒFbj-*@à\_x0005_Ë_x0006__x0002_@ È°E%&amp;@DÏûÓÜ_x0017_@ç!}C·/!@_x001F_Ò{%Ì @Aã`ñpö?ûI$_x000E_ñ_x0013_@_x0013_t_x0013_Ñ7¿_x0011_@æ_x0018_ÜY_x0001__x0002_ÿ_x0013_@é×Ñ-_x001B_@_x0010_T
Û,_x0018_@«_x0013_Q%@lvÓ_x001E_§!@á	/7yÒ$@Îu¡M_x0015_@fÙ©ä_x0016__x0011__x001F_@÷ª:_x000C_Ú_x000B__x0018_@ØzZ~^ @vðóK¦+_x0014_@	_x0017_=FÈ÷_x0019_@1Ø}ßãÌ_x001A_@owQ¥¼!_x0014_@é_x0002_Å÷(@§Rîò_x0012_%@|©Ë]§.'@_x000C_uî:_x001E_@J(´íNì"@ÌÚé8Íj_x0014_@ ¼&amp;Ç_x0014__x001A_@PäîÛ1}(@Ó:fdn%@ÅÝ.µ0á_x0016_@_x0016_p5¸ëo_x001E_@êÖòïÜ_x001B_@
.»Ã£©%@å/Ææºà$@Ô¯Ä]6_x0013_(@_x0014_,
nô­_x0010_@ú,5_x0018_'k_x000E_@âPø_x0003_½_x001C_@_x0004__x0005_ú»´_x0006__x0012_@ËÈ±å¾æ?òÈ¿5(Å!@_x001A_¶â¸ÔA!@$õ_x001A_t'%@xýQ\_x001D_@_x0002_½nñê®&amp;@ÏU(gh·_x0016_@1_x0012__x0014_Ï²!@W_x000C_L_x0013_w_x001B_@|ÿ7_x0005_@ô_x0010_OïX»_x0013_@k_x001B_­ª#@¨X	cã¬_x001E_@ào:E_x0010_@ëS1$@ñ6G_x0003_"@Þ®ësÝ_x0014_@\Qý_x0001_­_x0014_@¿_x0016_[Ô¶_x001B_@µvÀríý_x0012_@ª"Ã"ðd_x0012_@ìò¡]¤_x0004_@Jÿ§­ @kÃo_x000F_ ú @TFh_x0012_i_x001E_$@~¦-_x0014_£)@_x001A_¹'iò_x001F_@òUJ©__x001F_@7ÚWZFG_x0011_@_x001B_çà¥Á_x0013__x0004_@óÁñr_x0001__x0002_m÷ @V_x0014_Ëî_x0013__x0017_@_x0002_í_x0019_oQÁ @ é¾ùÚ_x001F_@ãjI­	_x0017_@sF¿ÁÊ$@1*jëG!@î_x0004_¬j$B_x0019_@¼XU_x0012___x0016_@)_x0001_&gt;_x0019_/"@ð_x001F_c¥Óÿ?ôI©
_x0015_@LC¹N_x0013_½_x0018_@TNÍ_x001B__x001A_@µÒØÕ"@+É½(_x0014_@_x0006_«»|x·$@_x0007_ÃBÚ5ô!@×&gt;Ô'H'@Æ:Ö`A_x001A__x0019_@^ä?©¢$@,®u3_x001C_â_x001E_@Ôãti2Õ_x0018_@©/¤L:_x001A_@Þv']¯"@R}Ò,þ½%@ß¸±+@ÜJ_x001B_#@80_x0018_Þ_x0007__x0013_"@ÐÏu¯do_x001F_@l~êùä_x0008_!@_x0004_çÔvâ_x0012_@_x0001__x0002_?E_x001D_ñb)@¬l_x0014__x0013_@%³¶_x000B_õ_x001C_@_x0016_AÏv_x0014_A @v_x0006_{3ü_x0019_@)	$Ýu\_x0015_@onI_x000E_@ï"¯_x0017_ÿÝ)@4+"úø_x0014_@_x001C__x0016_Õ[ÛÄ_x0014_@ñÙ_x0014_|^z_x0010_@*¾X¥9×_x0019_@ýxzOq_x0010_@¿Ê_x0008_&gt;!@MiÒ&lt;?[&amp;@îV¯©ê`'@­Oxê:&amp;@BÕÔ%Îâ#@¾Æ_x001B_°ið_x0014_@bývý è_x000C_@¢7P_x000F_K_x001E_@ØÙHé_x0006__x0014_@_x0018__x0016_I³¸ @{Òè&lt;bu!@ÓX_x001D_û_x000E__x0014_	@¦Û_x000E_uñ_x0007__x001E_@_x0005_ÏF_+_x0002_)@P;j_x0017_@t®_x001A_h0_x0013_@ÌUHæk_x000C_@*&gt;_x000B_guÐ!@V	À_x0003__x0007_û_x001A_@Ê_x0001__x0006_ºÊ_x000C_ @;ÕbÚo_x001A_@ôùæîz²_x001D_@_x0007_yè¯Íù?ÊÑGâ*ô?¼ÉU¡_x001E__x0016_@f_x001E__x0005_Áñ_x0011_@O_x0010_c6q$@uÂ§·Ur$@wö]EÁ_x001C_@UbéþªÆ#@ÏZ_x0006_&amp;½_x0012_@_x000E_	U¹&amp;@_x0002_z»Q_x000E__x0010_@p	(_x0004_@¯_x0002_Ôêì?&lt;í=W"@Lw²«Í%@Ð¸&amp;|q#@ªâ·JPJ"@ekôÖ¢_x0012_@x'ÄDü_x0011__x0007_@Ö9_x0005__x001E_@ÀÉì#ãþ?6+ßw+:ú?Þ%_x0010_Z'@H¬å£µ%@1_x0019_S1Ø_x0004_@ÿ9£ÊH4#@ìyº¢._x0008_@Ãù_x0012_þ¡_x0005_@_x0001__x0006_¼µ¼_!@_x0001_:.uG_x001C_@Pû`_x0006_R_x0008_@âÂé#_x0003__x000E_@Æ§!@iÌ­§4_x0017_ @z_x0008_qJ©_x000C_@ý5²­Õ¨_x0003_@ÐïÝ_x0008_ÚT
@ZR_x0010__x0004_Y#@µ|®3¤_x0015_@³ë!@_x0008_Ó},+_x001F_@_x0018_Õ_x0005_k+¸!@@ºy÷D@_x0013_@IFÕÊù_x0016_@ô9¸_x0013_@Êy·_x0011__x0003__x001E_@3ßT F_x001C_@xOeZµ_x0019_@Èvb=_x000E__x001C_@GMY_x0013__x0005_@îñãi_x0007_û?_x000F__x0011_@_x0001_F÷±_x000B_@_x0014_½.¯_x001D_@_x0013_PC¬_x000B__x001D__x0011_@&amp;ÕÁÛ°_x0012_@KT®Þ_x0005__x001F_@;ºóòJ*@R6³`#@_x0002_c°Y_x0002__x0004_ô$_x0012_@&amp;_x0004__x0016_Ç_x0003_·_x001E_@ß_x000C_ûDJG_x001D_@1}_x0018__x0013_Ò! @DOÔ&amp;@¼ÐÅíT!@ZØ½_x0011_§#@+Þä¿F?_x001C_@6_x0001_ÃiÈ_x0010_@¨ 7¶ü_x0001_@é6ÌjÇ_x0019_@PÙunûç_x001E_@ææµ!W§_x0014_@XWÎ^~j_x0011_@­$ÜØU$@¢¿IúZ_x0010__x0019_@,k{#_x0010_@{_x0011_½@M'_x0015_@?Ù"õÐ·_x0013_@
4æhÞ«_x0016_@×ÇoÑ_x0016_@Ä³?_x0003_á_x0007_@]9³ùÌn!@½5ÄÍ_x001D__x0005_@h_x0019_-¦P"
@*ç{Ü(@\f_x0003_¢[v_x001F_@%÷gÔÀ#@_x0016_î_x001D__x0019_U @_x0018_ÜXañ&amp;@_x0005__x001A__x000C__x0005__x0008_@úpLf_x0018_@_x0002__x0004_^_x0008_ówn_x001D__x001C_@/êª¼ð#@"¥ñÎ¬u_x0012_@Òq?~¯_x0015_@&amp;_x0015__x0014_lz
@ë!Â­_÷_x0018_@Ûz_x0008_LD_x0017_@}{þøú#@Íyÿø¾A$@_x0018_W_x0015_y~O_x000C_@ÌÆNÊá"@%_x0002_¦Ü_x0003_¹	@_x0010__Ü_x000B_rÂ_x001F_@êê¬äq!@Á_ûÔ_x001D_Î)@PÞO^_x0012_yý?ðê³_x0002_ __x001E_@ÆD_x0001_×¤"@¼#À-ÍØÜ?Á¸_x001B_c×"@_x0012_u#^_x0010_r @_x000E_²|k4¸"@¨îÚÁÜ_x001D_@^_x0019_(_x001E_@'êKÎæ!@TWàW¦É_x0008_@P°Zå6%@_x0013__x0003_ââ÷_x001B_@.lÔÕ_x0001_#@Ù_x0013_æ_x0001_1_x001D_@gªwA`°_x0004_@b¥Ê6_x0002__x0007_ä
$@ö;\EM#@¹+ë¼9R_x0006_@Ø-Ì6_x0001_~"@h8×A#m_x0013_@é]¦Uíw_x0008_@:/_x001E_vx @ôy+¹_x000F__x000B_@Å¢Ý_x001B__x0004_"@ê_x001D_ò°¨_x001F_@îÊ=,ê._x0012_@b_x0006_ð@R_x0013_
@Â®YgÚ_x0015_@_x0005_GÊ_x0015_!_x001B_@}[_x0017_cÛ#@,_x000E_DjÎª'@Zz_x0005__x001D_K$@b_x0015_iol_x0003__x001B_@f~NQ¨õ_x0015_@_x0002_½_x0007_YT_x0018_@|C`×/ @Ró4=f._x0016_@_x001F__x0005__x0014__x0015_5è_x0017_@èf	ç\_x0010_@¯ù´Éa_x001B_@¶ÿ_x0013_qû,@Xt%Ek._x000F_@_x0010__x0014_ÜèfÜô?_x0001__x001A_¤Ý	@)Ñ_,õ_x0005_@&amp;,\n/_x0015_@æ¾|Æí_x0018_@_x0007__x000C_@E¶vH«$@_x0014_VôÃV_x0013_@6ôÂ_x0006_kØ!@m$_x001A_É­#_x001C_@ý1±©_x001A_Ð'@è"®_x001E_à_x0010_@jÌ´è_x0011_@R«_x000F_¦ìßï?Ü+D_x001B_@1_x0002_¿®Ð	@«¨_x0010_{_x001A__x001E_@8¾_x0014_1Î±ë?!hYrÂ_x0011_@_x0003__x000F_åGu_x000B_@_x0010__x0018_:_x0012__x0017__x0005__x0001_@_x000E__x0003_ÊCJm_x0002_@_Ópq&lt;ñ?_x001E_CA_x001A__x0004_@a\Äf9Ð_x0013_@,_x0016__x0017_¦_x001E_*@!¶¼þ¢_x0019_@þxt_x001B_ý_x0011_@Äk£_@_x001F_@.9kdz%@_x0016_ø{_x000B_e¶
@/)°z,"_x0018_@sám8þ_x000C_@_x0012_«Ñ_x0013_N¼_x001A_@éÕäQU_x0005_%@ÞÐ9$ª`ä?Ð{¨^Ñó_x0010_@_x0008_ru~_x0001__x0003_^(_x0011_@¼gFzïr_x000F_@¢@D_x0010_:_x001F_@U:W3_x0001_@±8¹ÿ´#@KÀþÀÅú!@09
]¬ @4Hx¥á&amp;!@4 fñÊ_x0012_@_x001F_©q|¤ò?£nð0!,_x0017_@0_x0005__x0002_¨CN÷?_x001A_Zz @dÓ_x000B_½È²_x0017_@}_x0003_'Á_x001B_Z	@ÙÓÖ&gt;_x0019__x001B__x001D_@_x001C_¥J"#@:1wæ©8+@\_x000B_¯_x0013__x0013_w_x001D_@_x001B__x0003_¤ \_x0014_@_x0011_%_x000F__x001E_ò_x0012_@øC_x0004_-H@#@_x0018_öU½a?_x0018_@I­8ækq_x0019_@16äÐ¶_x001D_@_x0006_|J÷Nò
@²_x0015_ÃÁjí_x0013_@_x0012__x0016_¾K_x001D_Ð?_x0002_*ïRN(@ªèýP WT@+_x0017_K¯	òS@¤éÉï²&amp;T@_x0001__x0002_UÎ85@T@twt_x001E_ßÞS@xRA5ÎS@L}ÓÂÃ_x0005_T@ÁÙ°ÕH
T@ÓÌ~\_x0012__x001F_T@3_x0010_A.W*T@ùjè(S@ðy®³¬HT@»-q_x0017_¤S@Ö_x0001_t$ç_x001B_T@Ù]àØS@FZ_x001E__x0001_$¸S@G+p=Ã,T@ówÃßÑóS@çä½ËúTT@)Q_x0017_£S@æ)1ôS@Önk"öS@*ÛES@á)"_x0014_E¹S@9¾¤ÄfS@0&gt;¬@KT@ÀJû_x001F_Ú¹S@óÇÔó9_x001C_T@À_x0007_ÝÒlT@ä¬'ëS@!q4Ìt!T@-mË]ïS@¼´_x000F_xS@ÆZdIØ_x0004_T@_É\V_x0004__x0005_=2T@_x0012_Åþz9T@ãññÛ^T@5=°Â³ÒS@ßÈ,ZÈS@¾h_x001B_È(ÃS@AÈ_x0018_jJ T@`$E_x0003_ºÆS@É5e{YS@D¦LRS@iÍÏÏ_x0011_T@9úR^'þS@³¯_x000F_çS@ñ+PT@®0WXpMT@Ý[PfåèS@æ÷_x0002_kT@_x001A_y§3_x001D_T@çê7²'_x0007_T@_x0018_äøLñS@S_x0003_U&amp;*T@²_x000B__x0007_Æ¸LT@_x0010_y_x001F_Þ×KT@0nVX§äS@Ï_x000F_BJHT@ÈÝ_x001C__x0001_T@æÉ¿X_x0017_$T@h¥¹ÊKªS@+ð#._x001E_¢S@`pvñåS@*Ú	a#ÒS@©_x001C_ã_x0018_ïS@_x0005__x0006__x001B_CÀ¸_x0010_6T@ýbB_x0019__x0004_T@¸Æ?iT@ê.Pá_x0001_©S@Áìá1S@¿¼îdèþS@_x0019_Æ_x000F_°ãS@Øp2¦3T@Ë:eDíS@¦_x0018_Ô_x0011_áS@¬ùvÆ)T@¯RG3T@C_x0016_Öf°S@:0Ú¾S@æÄ_x001D_,Ø±S@¿\{p"eT@IÂëàS@_x0002__x001E_P¾S@_x001E_¬ç4¨S@B_x0011_¤_x001A_Î_x0008_T@Ô=Ý_x0010_IT@_x0003_IÚ1T@	0ë_x000E_@:T@gÿÔç¢S@­¤­_x000C_hT@Î&amp;t¢_x000F_³S@£¨_x0019_+T@jo÷_=T@%,AL!äS@g©¹²ÁÌS@ÀÌ*]æS@ÿÙXÔ_x0001__x0003_îÔS@¸Jôù,³S@¡=·_x000E_¤_x001A_T@½å_x0002__x0015_¾S@__x0002_ÚzÇS@_x0016_TöÚÏS@±ì¢r±S@Æ%ÎòÐS@÷1ï_Ê=T@:Í7U_x001C__x001E_T@`Î8_x0013_T@îìhYÐÝS@N&lt;- ¶S@Î_x0002_oê÷S@JÛu1¿S@³ãê_x001D_!T@ÔjUg×S@âv_x000E_é&amp;T@ég®ï_x000F_cT@me#1/T@w_x0003_W_x001F_3ÛS@êElk_x0011_T@¼î_x0018_ß@T@/ÜÉÞ¾ÔS@fÁkM&gt;ÁS@°N·ýÉS@(ÝÖrDÊS@_x000C_à\ÛS@&gt;µ4ÎA_x0001_T@hÒÐL_x0018_T@ìQá5CS@ñjÉTè6T@_x0001__x0002_¯ÊnLãS@)/UcÇòS@¬:YÃñS@LÐ&gt;J)àS@(04ð²S@[øq_x0016_T@ïlq»uS@`ÕWýi´S@©_x000C_D5»|S@Ø_x0018_Ñë¾ÙS@ÆiëdèS@_x0015_¢_x0005_gT@Ì¸%R-T@¦À´ÂµS@j¾YÙFT@_x001D_Ç¢¡&lt;èS@)ujKÝÄS@@3ÕwJT@ùèÕÔfçS@Ýô_x001A_¡_x0004_T@_x001A_M ÐET@àÇ²9½öS@_x000E_ûÑ%'ÿS@¸ØÝFNT@èøëÁäS@1ü¬°~T@Ë4ø7ºS@&amp; ïAT@!_x0008_µÊ[T@_x0008_jTê_x0011_bT@u&gt;¥_x0013_"ùS@W±ð«_x0003__x0005__x001D__x0006_T@TXIºJS@¸ÃïØïS@¬_x0014_¦_x000B_T@7 }_x0017_(T@ø#)ÒS@Â_x000F_WÉ_x0006_T@óU45T@_x000B_UKÉ ÓS@Â-õ-ET@1e@õS@_x001E__x0002_{ íS@ü_x000C_Tò¾S@*¸]jÛÂS@ù5w_x001D_kS@Å(4_x0006_Ð«S@2Îß9óS@¨»â¤;ÄS@RT;IðS@U}Í_x0007__x0008_T@ÜMäh{S@~]Ê_x0005_ûST@w&lt;¦4iÚS@·$_x001B_xT@íHQÛ_x000F_T@¹
OÿS@_x0015_ä'ýéáS@_x000E_Æ&gt;®OT@_x000B_Ú$ûS@|ÐX#øéS@_x0004__x0011_?´_x000C_4T@eØdü_x0001_T@_x0003__x0004__x001E__x0010_EÎÿS@_x0007_ÀU_üS@ª½d5T@ÈØ¯e&gt;T@_x000F_À+ 	[T@y3Ô¶"T@ê_x0013__x0011_*!lS@mÎn²CåS@àgáµÒ_x000F_T@ù__x0002_òÃ_x001C_T@ô¢_x0015_i_x0002__x000E_T@_x0003_ÁÅ_x001D_üS@§é_x0015_{IVT@TßÐ_x001C_ËS@2¦8?
T@°®Y_x0014_ÔS@û__x001C_¸#ÆS@1ÍàÄ¤S@ñ·íR=½S@_x000B_¦Lê_x0016_ÓS@³PfflìS@_x0001_¯&amp;W_x0010_T@l7ÂöøS@ºéJL¥?T@^´á_x0013_T@µ|Ê NS@5µÜkS@Ì;¯d_x0015_T@Åô¯Ê°S@ ýÜètâS@¬)Ë_x0019_ÐS@4öQ_x0003__x0005_¤_x0003_T@õÙ_x001E_U|#T@Gµ`_x0018_÷S@ñû¦-îS@¨_x0015_ð\T@ûH­³ªS@_x0018__x0018_Ç»S@-Ùe÷S@`{Øè6ÑS@\!ýt6T@ê]W_x0019_40T@¥Bll(8T@F'Z·S@hÆ_x0015_=_x0012_T@_x0001_2¸ã_x0015_èS@(B_x0001_âjúS@ _x0018__x0004_d¬DT@_x001B_R5)ÐÁS@õ±hK@_x000B_T@ÂG¿ÂçS@,SÑ]×jS@]AK_x0004_T@¢_x0017_)__x001E_T@ßrÄ1T_x0002_T@WvtðS@]Ò²@éS@-ÝW¦ S@Þ(V8S_x000C_T@/kM6ýxS@n×ýS@¸{õL_x000C_T@zÚ_x001D_°9RT@_x0005__x0006_Â(ÎýqS@a+Tó¶JT@¸_3þ{ÖS@_x0001_º_x0014_ÖOS@-w[^QS@h_x001C_¿®®S@va!Õ;T@ÁÝR¦f_x0012_T@³h(+_x0013_ûS@½_x0012_OÔìS@_x0014_»_x0017_l®0T@°ÿËéëÉS@_x001E_DÈPµÝS@"Å_x0011_ø¹:T@Ætúµ·_T@ñ«ÍÇ^«S@÷Ý¿_x001B_xS@¼ñ_x0004__x000C_þS@µl`¶Ë_x0007_T@_x0002_c¼_x0013_ýCT@nã[´ßS@µFDçeBT@/_x0019_è_x0018__x0006_T@=RÑl_x0004_AT@Æx+3sT@D8iù(T@.mê_x0013_^ÅS@ÅzÃ_ø'T@_x0003__x001C_Þ(S@_x0014_'yræS@È_x0005_ÿ·2ýS@ c¥ü_x0001__x0003_ïS@»±/Õ.;T@´É,Ó/T@©_x0017_Üx¤_x0017_T@ô_x000F_í9S@¤ ø#S@_x001F_ì&gt;KOÝS@§^4é_x0002_T@-aCo£_x001B_T@_LÛ2T@±:ÊýS@:£à,Å&gt;T@?8±Úl¾S@ðE`Ì?pT@Øvº:StS@J=°_x000E_·_x001F_T@=Od¡ T@QÓ_x0016_ô+­S@"ÎÇi_x0005_ÈS@ÂH×gi¿S@}_x001B_ÓD¼ÚS@_x0014_ÿRÉÅÞS@e.Æ;Û_x0010_T@Ø?_x001A_U6WT@þâS@W°o_x000E_ÔÈS@
¥²+ã]T@f­_x0008_ÊyêS@SÊî¯_x001D_T@_x0005_­â­+T@NÈàéÕS@å_x0016_#5_x0017_T@_x0003__x0004_Ã×_x000F__x0017_CT@50q_x001F_ó_x001A_T@7Ë_x0004_,µ¨S@F³Iù²S@?%nñáàS@è±ÑK%T@ÆRÇ	|.T@?JØ½É_x0003_T@e_x001C_õè_x001B_ÏS@
_x001B_h½S@GrfK51T@l;6Z_x0018_´S@zèÈ(ýÅS@'ºÅ_x0004_¼ºS@l:têM(T@^+4HYT@r6ÒsÑS@_x0019_Ûò¶_x0014_T@_x000C_1mÙ_x001E_T@	X
_x001A_aÄS@vï_x0012__x0001_è"T@oÿáXT~S@»i*þàôS@a©g6M_x0008_T@zÚ^AgÕS@L_x0002_-C_x0005_ôS@ßÔ÷½_x0016_S@,sâÕíS@_x0013_awTßS@fÃ&gt;_x0010_Ø S@_x001F_NÔr_x0002_T@x_x0006__x0011__x0005__x0001__x0003_9_x001A_T@¨»S_w­S@åp_x0002_ÊÜS@0VÌ	¼S@Ôð0þN_x0006_T@_x0006_À	C{ÎS@¢PZ9a7T@[à°[_x0001_8T@Í4_x0007_µúS@_x0019_Q°¯ÛS@DÒ¸èÜS@öfA_x0002_(ÙS@·ÅÆñðÆS@_x0014_ú@gµS@ªÀ&lt;`T@# é¦JûS@­wù³FT@_x001A__x0010_I_x0018_&amp;T@ª­ë_x0016_pòS@B1µ&gt;·!T@1÷íùS@eÇý&gt;ÄëS@_x001C_&lt;_x0004_DnÞS@_x0005_°_x001D__x0019_@	T@F`_x001D_ý¨_x0010_T@3DÚÝ©S@$T;_x000E__x0019_T@³5aO÷S@¥ýzò|ÃS@_x0004_Ñþ&amp;±øS@µzKâ_x0019_T@cl_x0014_ã_x0002_=T@_x0002__x0006_îp{S@a£_x0012_Y_x0005_T@÷_x0005_ØûÃüS@K_x0011_ÄÊdÐS@ÝgHlÆèS@Ø¤_x0016_\õS@z_x0010__x001A_vXT@-ÕØcÄ%T@cöS@&gt;_x000B_Ñ´_x0004__x0016_T@$xS^øS@_x0013_ÇôRÁS@C¬&lt;a"T@¾¡tS@_x0017_+·¼S@È_x0010_Æ,ãõS@^)ÚÓS@;~DC§S@ïÆ[öS@IÝ_x0014_®S@]}IÌò¸S@û.u_x001D_ÖS@QÚ8°_x0016_T@`/ØÄ_x0014_ÍS@Ò6_x0017_¦_x0015_T@ì'´SE_x0003_T@_x0003_úk¬S@!2p¡4T@_x0004_£É8%ØS@B±v_x0019_T@_x0006_îªS@ó|_x0001_4_x0002__x0004_k_x0007_T@&amp;_x000C_]ÙMÀS@H_x001D_aNÙS@ôYÆÎS@KÔæö¯S@0Û&lt;_x0004_T@~áÈ°Ä·S@ï-9-o_x0001_T@¶Ãß
l	T@­ú"`_x000E_T@J¤^ý_x000E_T@_x001A_5w,y)T@@Bg*Ö-T@0ÛöÇÈ×S@Íå_x0005_ªS@\cÍ¥S@¾A"ßÖS@_x0003_¢±ÄL¯S@6`_x0008_xÎ
T@ZìÔ_x001D__x0010_»S@î4íT_x001B_T@JHé%£NT@z_x0013_M®öS@?_x0001_n_x001C_óS@p_x001D_¦_x0006_ÉS@2#d§LÜS@?ä¤ªqÂS@sÑå3¹ÊS@±î¦ã¥S@4¾V_x0015__x001C__x0015_T@_x000C__x0008_ébS@_x0001_x_x0013_.¸/T@_x0001__x0004__x0008_ªjKéS@Iì³hC.T@øfÀ¡åS@_ú«Ä¿ûS@_x001D_¨÷ÀS@Bmb2îS@0*g{Ê#T@Ï¥eô#ST@f±»YÌS@WJ1ÌS@~_x0004_ª/ÏS@_x0019_Öê[S@Q4¤¿_x0004__x0018_T@gf_x0004__x0007__x000B_T@üñ¦¼GT@uü7³'_x0014_T@éF×yËS@üÚsVìS@ce¦ìðS@x_x0018_7§ÌS@TÕø!ëS@v_x0002_?£i$T@ó¹A4I_x001F_T@9­§ªËùS@ñãQNáS@/ÈÙØST@s_x0003_T@ä³Y«_x0013_S@ÄfÖ_x0018_T@tì_x0004_iS@l»w_x000F__x000F_T@yJ%_x0002__x0004_3S@XöE°;QT@1­Ð_x0003_g'T@Bûùnû$T@ÞÄf*¶íS@_x0019_ù³_x000E__x0013_T@/.Îm®ÍS@S«dùØS@fÕÏ¼	T@Vu,iå8T@&lt;ïÌ_x0011_¦S@á2_x0017_²_x0012_T@F]ß_x000B_T@Ôð_x0017_ó"&lt;T@'P?Q¤êS@_x0003_C6ÐéS@_x0006_T3 µS@É$Ä_x001D_Â¡S@ÕFÞG_x0004_ãS@/0c¤íoS@ìÖZß¶S@Q_x0019__x0007_9ê9T@Páô[CT@É~U,§,T@ñÑ+T@p-§Y_x001D_ý_x0006_@ú«s¦ûÜ_x0018_À_x0014_Q_x001E__x0005_´_x0002_@_x0014__x001C__x0016_Þ
_x000E_@¤³'bª_x0001_@Æã{K_x0007_]_x0006_À_x0002__x001A_ÖÉ_x0013_@_x0003__x0004_0_x0002_°_x000B_Z×ä?;|pR=_x0010_À\¸ô'kó¿&lt;ø5pH_x000C_@Ø,ê]`ÿô?-e=Íò_x0014_@ôm³L_x0013_@_x0010__x000C__x0015_ï_x0006_Ùé¿Xá[Lô?_x0003__x0008_Ji³_x0010__x0005_ÀÀ¥óË_x0013__x0015_@\_x0007_ý®	@ÉID_x0003_@`±þ_x000C_4_x0001_@ð¶ÏTwÿ_x0001_@ì8Ð&gt;"_x0003_@t|)ö¿_x0018_?òÎãó_x0015_@h±e_x0002__x001B_)è¿vîÁ?Ä_x0012_@è8ã¿ù¿ ²0¶YÅ?_x0004_ýÒ_x001C_÷¿|4ùY_x0001_ÀXÌ*wnÌ	ÀGÆ
¢_x0010_À¨êÃ_¤Ò_x0018_@àâ0§aä?@6ñÖç_x0018_Â¿±_x001C_ÌE^§¿ôCË98Ô_x0004_@àXár_x0005__x000C_ÈÄ¿2b9Ð/G_x0004_À_x000E_©úê_x000F_¨?ÀõLù_Í?l[üü"_x0004_@_x0005_íÖpD@_x0002_@`@Ñ$öÊ¿0åÿW¾ïÙ¿ø´f0÷?`Xý¦å?d¶_x000B_£_x001F_¼_x0008_@&lt;_x0007_b ò¿_x0005_Ø¦_x0001_@dI©eË®ú¿Àvû@&gt;å?¸ÓUÀ_x0002_ð¿_x0008_î\Ò¦_x0003_à¿Pt_x0005__x0014_d,_x0007_Àx' CÞ_x0016_@ì_x000C_Jä_x0002_@Ò9CSc_x000B_@Ì_x0008_Yû	_x000C_@\|¾@êö¿L¥y_x0002_Û¿H_x0014_M_x0006_X+ú?_x0008_[^Õ·ð?_x0012_X@¦L_x0011_ÀDðEïñÇ_x0001_@ IÞCÜéí?_x001C_w=!\_x0016_@HÊ¶¶o_x0005_@øÓ\á§i_x0015_@_x0001__x0007_¬ý·eé_x0007_ÀPõÀ(Q_x0015__x0008_@ì_x001B_¼ÎÍ	@P¿_x001A_\_x0005_Ïè?D­Ù¢P_x0005_À_x0008_P¶Ëp4_x0006_@Øÿ_x0002__x000E_{_x0008_@Ðvþ_Îb_x0004_@@ä=Ö!æ¿ó#µ²Ù?`_x000C__x0002_F_x0011_{ö?à )aþÒî?¸ØUw¤jú?
¦!Xm³_x0011_Àï&lt;ê+Ç¸¿º£Á:­_x0013_@î_x000F_VÄé_x0002_ÀÅð_x0008_Pë_x000E_ÀôÔ_x0007_d_x000B_@è_x000F_"è*_x0007_@Ð_x0001_W_x001A_ÒY÷?À8¢Hg¿_x000F_@ _x0016_XK._x0003_À~°FT&lt;Å_x0004_À_x000C_.ücTÄó¿ÀØà ÆÚ?ÔCg	*_x0013__x0002_À_x0019__x0016_@Ú×ú?_x0001_Àphû_x0007_´?`	ÀENã?P}&lt;§Y_x0005_ì? µôë_x0003__x0004_#uð¿@_x001D_\Më_x0015_ø?S_x001F_R_x0010__x001B__x0011_À°ôÖ_x000C_Ø_x0011_ê?à¬r&gt;_x000F_^Ä?Ð)_x001D_ ;Nü? 5a±_x0005_æ?x_x0010__x001E_xfÆ_x0007_À=Ìß~ÊÌ¿ &gt;qÌÌãÚ?`_x0019_!ú3Ò?_x0003_Èð_x0010_Gà¹?¤_x0014_Ç_x0002_ÿêû¿ôýÂû«@_x0012_@`Ç5°ü?Øe!Z)_x0007_@w_x001A_7Ôö_x0006_@¾7)ò_x0013_H	À ¶É* _x0016_Ø?(¸_x0007__x0011_@ÐYt_x0004_åá¿°Äÿ)S¬û?lq!7Æ0ú¿àë_x0008_l	Wë¿XKç¦_x000F_ï_x0003_ÀàQ~F:ÿö?_x000C_nÈ¢=×_x0012_À_x0010_«¿ø¾Éü?_x0003__x0001__x001C_PøÞ?&gt;`b,Õ_x000B_À_x001F_uG_x001E_?_x0005_@Px@&gt;_x0018_$_x0001_@_x0002_	8S¢+_x000C__x0010_@RZlþp_x0010_@`ÔqÍ,è_x0003_@ v&lt;\=È¿_x0010_iÊ_x001E_Ùâ?¸_x0007_Ô+_x0013_@@&lt;¢®ø_x0005_È?Üïß_x0013_À%èã3ý?_x000C__x0010_v7^¥_x0006_@ÐäJÄØþ?àikiHfá?â 6Þóx_x0010_À¨_x001C_#l_x0017_Z_x0004_@À_x0005_ñÃFÆ¿ÀfÍ"ö¹Ô¿ Èº&amp;þÕ¿_x001A_ÆAñm_x0013_@eÆwQÉý?#æ¶x8_x0008_@8v×ò$mø?è_x0002_$ü_x0003_@0_x0019_ÜÂ¤ÏÞ¿X]KèJÜ÷?×_x0010_luè?n_x001D_5÷GÇ_x0014_@_x0008_I
@:§Gësÿ_x000F_Àð)|4Z_x0001_@_x0002_XÌ?¾/p¿ºYI½_x000C_À X_x0014_Û_x0008__x000B_ÜLÖ?_x001C__x000C_2*Qf_x0005_@úOe³m_x000C_Àl_x0008_O_x0015_@_x0008_ÓaíSÔÏ?_x0015_ÐW_x0004_Eà_x0017_Àv_x0010_õ	_x0013_@Äîu¶&gt;W_x000F_@ Á[1é?_x0019_ºÕ¨¨Ø¿ C¿Í¯&amp;ò¿°Û^!ÐþÓ¿(^0·6³ð?ïº;iAû¿nLäÓ¿R_x000B_À\3Þd+_x0007_@tóo¶_x000F_ÀxmÍEh&amp;_x0003_@`iÎ¿ Éÿ¿PÃu#DØð¿¤1_x0002_(ô¿ü7ÝRdÕõ¿ÀËÚ_x0003_#Û¿¨ÃæóÉö?_x0012_¥þ_x0014_É»_x0013_@ä!ç_x0001_`_x0010_@_x0008_y+'ðÂÌ?_x0010__x0006_£mê_x001F_ù? ÊZ_x0007_WÐ¿àwá´oòý¿@ù Á_x0008_{±¿jÁi_x001D_Ù)_x0016_@_x0011__x0014_gO@HÝ¿ Ë`ãà~Ó¿Ï¿_x000C_3R_x0005_@,+­Êè×_x0005_@àJÜ¦Þñ?(ùuÞfÌà¿iÍLåÍ_x000C_@&lt;P¸ê\_x000C_@H_x0002_É÷_x000C_@_x0018_£Óïç¶_x0002_@@)1_x0012__x0006__x0010_@`ÀimÞÈ_x000E_@üã±Pa_x000C_@F°e÷K_x0016_@â&amp;$ï_x0008_@_x0011_NK,_x0002_?_x0011__x001F_ÎÆ_x0007_@¤Õ_x000E_ZSÉ_x000F_@d,þ_x0008_Y_x0003_@X*7þÚ_x0011_@$èËæ±_x0002_@¨_x0015_~|
_x0003_@z_x0008__x0011_k	_x0004_Àæyô»_x0003_@_x0018_ÆïôÊ;_x0006_À¼'__x000B_@¨ørïðB_x0011_À¸î¬Û_x000B__x0001_@P\_x001D_¶H	ì¿à%h_x0016_È_x000B_@8³_x0001__x0013_À[Ûè¯_x0004__x0005_;×_x0011_À_x0004_@_x0002_ñ_x000C_%H¿_x0014_)èº_x0015_@ &lt;_x001E_¤ïê?_x0018__x0001_\QDoá¿Ø°&amp;&lt;zõ?@åXç_x001F_²¿vï`jÙ_x0008_ÀHÿ·bàßí¿ØD&gt;³Éö_x0013_@°´_x0003_V	}_x0003_@¼¸_x0006_Lçé	@`¸Ð_x000F_|Ý?¸Ä¡Pä_x0017_
ÀJ
_x001B_Õ_x001C__x000F_Ààð|ßöÎÞ?_x0004_¦2Nañë?&gt;E©¹_x0004_ÀA_x000B__x001E_oÅ_x0006_@å&lt;5§wã¿â_x000F_¿
_x0011_@@r;Ï¤Ñ?_x000C_Çø_x0008_Àx'_x001A_~Þ_x0014_À0`CÉ¬­é?(X&gt;_x0011_µ_x0002_Àì«Ø©Z¡_x0005_@èzmæh§þ?_x0004_ùt¾À_x001B_¡¿²w è_x0011_@_x0008_HÙb_x0012_ò?¦þ_x001D_È_x0006_À_x000B_
_x0010_]Cn_x0007_ö¿`_x0012_:TFÀ¿&lt;Y£R_x0013_,_x0004_À*r_x0005_*_x0001__x0002_ÀH;;_x0003_@_x000C_TR_x0002_E_x000C__x0005_@0_x000B__x000E_fÚ
@è|þ/_x001C__x000C_@¬1EAS¯_x0008_@ ô		å¿¨_x0013_µâº´ø?Àñ¨-_x0006_@ éÁÀfà_x0001_@@ûð&gt;_x001B_Ê?XÝ*Ò ±_x0016_@èÖBË_x0004_!_x0013_À@ó0£æõþ?8ËÇiê_x001C_ü?ÀßvÍ¼ú?¾_x0010__x001E_r_x000F__x0012_@lÕâ°G^_x0002_@JçèL¯_x0008_ÀTUl_x0005_ÿ_x0007__x0014_À´RT_x0017_w_x0002_@´¹¶ÅÐÂ_x0005_ÀäÕl==ô¿x]®T_x0012_À_x000B_l)qÐ×¿üXð¬û¿_x0010_ªé@Ðì?ðácÚW"â?~_x0006_h_x0001__x0005_ÿG_x0010_@àÀ_x0003_á?´ø_x000B_&lt;o_x0006_@ {n¿KÕ?Ø@[ð9õ?Póâ&lt;
æ?Xz7y{¢_x000E_@ËÎÿÐTé¿¬n	Y¬¹ø¿°ãTÃãë_x0013_@ ×âØn«ù?ZÎ¶Wë_x0010_@&lt;6SÃ¶8_x000B_@`ÃðÇE#ô?_x0004_p_x0017__x0007_]
@²a¯Âã_x0012_@Í;_x001F_ç_x0007_À\(Ð³[è_x0004_@@×Pîôò?xó](#Aÿ?,(ºEUd_x0001_À2¯KºÏ_x0010_@9Mðã­
@¦KÓÍe_x0014_ÀØY_x001A_¡d¾_x0017_@`Üêóú¿	\Ó*½?.X{z_x0016__x0018_@D¢¾_x0002_°¯_x0018_@´w_x0010_n_x001A_ó¿(§J¹à_x0012_@ü¨ÌÈ_x0004_@_x0005__x0006_¸&lt;ØôLB_x0005_@lR#mI_x0007_@ºI|÷_x000B_ÀÈÇ¸´Úöø?_x0005_øÝ'°_x0005_½¿N×_x0008_Pñ¿àéú×?úä.XIð_x0012_@ðÞý-_x000E_Àø³¸ÿ?vÌ_x0012__x0015_26_x0006_ÀXY_x0001_;ò?XÆ_x0016_ñYH	@Ðh¸^_x000E_@®N8ÿ__x000E_ÀÏ«½Ìã÷_x0010_ÀX_x001E_6.Í_x0003_À_x0012_¹üM²(_x0014_@Ph_ß/ö_x0011_@ÈÝÀ_x001B_ós_x000C_@vEl¿a_x0016_À`ã}0Ì_x0004_@Ð¶_x0008_iEï¿t1 ¼K_x0006_@¬E¾j_x0005_Ù
@  _x0017_/7ý?_x0008_MY_x0019_ö?èÿçÙ_x0019_@p(µÐ)gî?¸àDUG÷?/_x001C__x0002__x0003_ _x000F_@_x0005__x0010_¼_x0007__x0013_T_x0017__x000B_@Áã_x0019_û_x0005_@`_x0011_9_x0004_&gt;ÿ¿0	¸:Ðõ?òÞÁËî¿p¥
¼ô?D]È^*_x0002_À¨4PÇgþ?_x0018_Ê1_x0006__x001B_²ô?ÐSÊÛ__x0012_@#ÿ7¯Ñ¿ ôü«Ç}ý?&lt;[T )_x0008_ÀèÜËñÈ¾ì¿k}w__x000C__x0017_@G­Û[ù?V_x0019_Våµ_x0011_@è¼Ðsw®ÿ?_x000C_Õ_x0010_°d_x0012__x0007_@¤øÔ,k_x000F_@0_x0016_±H
@×ÞÆ¼fç?_x0008_Îï_x001D_èô¿~_x0011_ý_x0001_6_x0014_@bY_x0018__x000E_Å³
À¦"_x0006_»³C_x0001_À0_x0018_,ø»Åû?Ò^L]`ó?X Ñ_x0003_ìç¿&amp;oó_x0010_N´_x0014_@Ò¬§Û¨z_x0019_À`ñÑFË_x000E_þ?_x0006__x000E_Äy@ ^_x0012_@ _x001F_%½&lt;ÿ¿jVÝx$x_x0011_@±Á:æ_x0010_@_x0014_&gt;96_x001C_®_x0016_ÀÂ_N×Ä¹_x0006_ÀÈ(cT²Dû?t¶X_x001F_ß_x0003_À_x0004__x0012_Þàû_x000E__x0008_@p#á\Gã¿xàÛs@_x0002_ò?@®ÖÑ8ï?ðö_x0011_.üaí?_x0004_ÑÜ¨þ_x000B_@_¶Ñ_x0003__x0012_ÀÐ¢`_x0018_ë?°²[¸étà?8÷© ý¿_x0006_¤Q©_x0008_.Ó?PxY_Vóà?ü@_x001B_5_x0011_	@x_x0001__x0012_qä¿TPU_x001D__x0007_À0Ïfð_x000C__x0006_ñ?¨¼Yisý¿"¥ªÔª_x000B_À04_x0013_àa_x0005_@09»IV
À×üÔkó?¸+"_x0019__x000E_l_x000E_@ftÿ­*?_x0011_@X+¦_x000B_
£%_x0006_@ î[ÔuÏ¿ IYàFÂ?ào_x0005_àYAì¿_x001C_ÇN¨Z_x0008__x0007_ÀT©5È+ ü¿(@_x001C_û_x0011__x000C_û?ä;hSâc÷¿_x000B_Ô±_x0011_?â¿Î!oáO_x0011_@eÓTK_x0002_ÀH_x001A__x000C_{s_x0014_@HM_x0012_Àý_x000E_@è¢¨_x0016_Ú·ò?_x0010_]"¶ºã?_x001A_¨èÛ._x0011_@Ì6_x0015_dãü¿ ¢¨ú0_x0003_À_x001E_ë¢ô?8_x0012_@_x0010_9_x000E_Ý_x0017__x0005_ï?üC_x0014__x001C__x0010_@_x0004_ÌHã!_x000B_@ÈÍÓå_x0017__x0014__x0002_@à_x0003_Õ_x001E_ÀÏ_x0007_@(7ð»_x000F_põ¿Ø(Ös\±ô¿@¸,c_x001E_	é¿tÜ"xþ¿ð?â_x0004_F_x0015_@_x000B_Ó¢ÁPç¿_x0007_	þºþ¿|_x000B_E_x0019__x0015__x0001_À_x0002__x0003__x0002_áubÀõ¨?&lt;á7Iì÷¿@Ö8êS1ä¿jWfÒ_x0014_@pÈãþ_x0013_ð?À(RI´Ô?¯E#_x0002_½¶? W(Hp!	@ÀKGÄLÌç?@V/_x001C_£±_x0010_@Àê&gt;µUÜ?äÚ¬5_x0010_@|Á¡Í/k_x0005_À.w4ât_x000E__x000B_ÀEâk¯I_x0017_@ªü+uÚ_x0005_À$[_x0004_l¿_x0001_À°¾¾¤_x0004_@èü¨6¾ð¿&amp;jìÂ|_x0015_À@_x001A_Üû?_x000E_@0ù_x000E_;	À&lt;Â_x001B_­5¶ù¿j¤L(tÞ_x0017_@ªôápÞ¿_x0008__x0017__x0010_§*Pê¿p\©ð_x0012_®ñ?yTëî6ù¿üíÕ¨_x0005_@è_x0015_#&amp;Wð?80Á_x0017_E%ö? \óe_x0004__x0006_é×ù?Ü"i2gF_x0003_@ Xòò¿_x0008__x0004_¨ow"
@á¸¢ÿí¿PÆÆ'Â¶ó?YbD^É_x0011_@)j¡ü¿½¤_x0005__x0007_ñ¿ºX?¾þñ¿Ö_x0013__x001B__x001B_ø_x0019_@¬òSdº¤_x0007_@8?S6Ä[ñ?¸b¿mu_x0011_@àqÊ&lt;mÀå¿$_x0011_(úQÄ÷¿4ïU;|ø¿ÀÕ_x0017__x000F_@D-5¸c-	@TA¾¬a_x0008_@¾Ý3ÊiM_x0010_@Ëûè§ÑM@Ò_x0016_¯&lt;O@Aà_x0014_6F3O@_x001C_v`Ó0£N@õjÿì_x0002_DN@2_x0001__x0013_&amp;rXO@!ÔxI}N@ÿ_x0001_b÷îO@gv¡ ÕO@L¡ðå_x0003_ÀN@¿Ø_x0013_ ,O@_x0001__x0003_zK£O@[]­íN@BY°ú³N@ûìÊ¢sO@ñò©UM@»A9ÑXN@¡_x0019_ÿÓØvO@öùM@&amp; ½`êO@ÌÒ?Ú;O@ñ÷oè©_x0019_O@ûÇ­GqoM@_êüoåFN@m_x0003_ öì_M@ÀØ_x0001_ëñN@!.Ðû«N@_x000E_]_x0014_[ÅN@_x0005_¯2¤pÇM@0æ_x001F_&lt;N@·G«N@DÆq*O@¼E Ã@ÎN@ï_x001E_p§Y½N@§õ"_x001C_¿N@ºä_x001D__x0012_N@{_x001F_;P#_x0007_O@_x001A__x0019_È\ûM@_x0002__x0004_Ç"_x0008_N@_x0012_]zf_x0005_ÊM@aMp(O@¬,jO@ræ_x001E_ý_x0001__x0004_·ÀO@Du_x000C_käO@·NAý¤ùO@Ûý_x0011_ØO@_x0014_:X&amp;N@HAKS-°N@&lt;`[hÑN@6w_x001A_²*N@_x0018__x0007__x0008_ ó;N@®_x0014_6­v°M@ö_x0018_Xö1¾O@KÇLV_x0003_¯N@Å»öÅÛNN@±æ£§~nO@¸l¡ÊN@Þuà[FÛN@|$_x001E_zçM@üZµ¨ííM@A»_N@_x001E_a%²_x0007_N@@×°×(N@\åòûçN@ÌNmBÄM@F_x0016_¦ÏN@9_x000E__x0010_?ñYO@ÔÍò
N@7ÖR®B¥M@_x0002_Õ¬Ìõ?O@âv3º_x0006_N@_x0006_T¡"¬0O@1wíø¬N@ÛtßZÎ6N@_x0001__x0003_?/ªì_x0006_O@QíãòkO@_x0016_'bZÌM@©~òÎQO@V­Ù)KN@_x0004_f/&lt;N@Î7&amp;"ó9O@æácq|N@¼¬®ì¤%O@´øÐ_x0015_n×N@t:_x0002_ÜO@1Ô_ÜfÕM@X{:NT¥N@°µqÞnN@¤½_x0015_:!O@¥¥ê¼R_x0005_N@~[µ^YN@Ñy_x0002_äÛ.O@:Ó1;vN@ÅËF¯rN@¾=&lt;_x0013_}O@_x001C_sè°_x001F_ÔM@_x0006_ýÇ_x0015_\øN@êKlÅ\N@_x001F_5%@M@ÞçÈÏ`N@{_x0014_~ÙAàN@±?'´HN@X_x0004_ÊgÌñM@N;5ÛÏÑO@ß_x0011__x0012_?N@Ù§¨§_x0001__x0002_´ZN@Þ'¥ÐGÃN@mÎ._x001F__x0010_ýN@_x001A_ÖÞ^¸N@lå$\N@d¹)ÔlO@$_x001F_X¤«N@+_x0014_E_x0017_à_x0002_O@=è-_x0002_=£M@úíÖq»M@êrÓ_x0007_ÐO@áÀw¥_x001A_O@þé.:e¾N@àúÏkrùN@n_x001A_¼å_x000F_O@Bå¼65O@U_x0004_Ýî)O@H¸/wÏM@|¾¼kN@r.@À$M@ÄøåN@nÞÿD_x0019_O@sÝqk(=O@_x001B_Ýò2KO@j¬
¢M@_x0003_ãd¿N@¯Ë?DNÉN@_x0003_IôJÙÕO@*zèÕ,6O@*/fâ*QN@e_x0007_,JON@_x0007_Jî»bN@_x0002__x0003_÷·rAÊN@Ðª£à&lt;ôM@ú_x001B_SR_x0017_O@ý6Y_x001F_÷N@¤:ÿ`[M@éQ_x0017__x0011_rN@xi3ÈN@Ö_x001C_sÙ/¿M@×]¡N@ê2£:ÍN@@)^1[yO@(zÚ_x0016_ý}N@ãqÍ_x0002_ß2O@J´è8_x0015_O@ÜGW*ÜM@£YÂÛ©ÚM@±_x0005_Ã
_x001D_¹M@zóÓ¸=O@À½,V¹N@ÿq·þÌN@{Ë{ÎðN@´_x0007_Ø O@ÎÜp_x0001_W©N@_x001C_Õºov{O@µlt×N@ _x0019__æLO@	pþÏN@F$_x001B_ß_x0014_ºN@Z_x0005_V¸_x0017_0N@°çx¸=N@1Ç_x0010_`tM@_x001B_H¤F_x0001__x0002_²pN@8EèË_x001F_O@(ÌýR¸O@QQ_x0014__x000C_O@g_x0014_ö_x0007_SìN@\ò Ï_x0017_ÿN@?±Ë°?_x000C_N@düãhOBN@Ö_S_x0008_§N@ÝÔ_x0015__x0010__x0012_O@_¥wà|±N@¡¢Þ}ÁN@ÒÖRyñO@3_x001B_&lt;},N@Æþë_x0012_«M@ÝÅ×/+N@z_x001E_#_x0002_ßM@yäÈO@_x0005_Ô3KxN@~ÙWTN@øþÀ¥]_x0018_O@4^k%_x0017_ÀM@¡&amp;%ð§O@_x001F_¢ú_x0006_N@èàLn`rO@fa÷Å¹N@_x0002_"nd*N@½2¸_x000B_[¦N@®M»­R_x0014_O@×e7¨÷PN@mMy_x0002_'TM@øy=_x0013__x0014__x0001_N@_x0001__x0002_a¬èæ²fN@gªXèvìN@_x0002_$X]]O@_x0012_³ªdO@47_x0003_ã×ÙN@Ô§ú²£KN@ÖÓÜN@è]£Ï³M@sAsúöN@Á¬¬LgO@g	Òwo\O@»_x0007_§+FN@ËÁóï_x0004_öM@MMÒÀÄ©N@À1_x0019_OO@[ú´Þ&lt;_x0004_N@ùt@&amp;èM@Þ¦_x0015_# _x001F_N@¬ÎþH_x0008_N@ö] 
O@ºÒ9¨d_x000C_O@_x000C_J_x001C_y_x0015_N@ oO 	M@_x000B_ïI£#N@ª_x0010_Z_x0001_cO@_x001F__x001B__x001A_\JãM@_x001C_Ç_x001C_MÒ8N@À¼è§ôM@À#¤ÛéN@+&amp;{_x0014__x0006_%N@mès{M@f«_x0001__x0004__x0008_¡óN@ý_x0004__x0002_)±$O@È¢´µfM@¶ù_x0005_hF#O@¹1øÏ5N@å
èÖn|M@¼WÛ´ÊN@¤V_x0007_
#N@Uq¸³uåN@rèt@VÙM@_x001E_UK!åM@D"O]RO@ß»_x001D_äUO@qò²_x001B_^&amp;O@_!ì(BO@Ç º¥ÖdN@§®×S§O@_x0006_&lt;¤ÿ{N@,ÛHoË¬M@&amp;ÔÓ»×M@rcÄe¨N@Sz_x0003_j[jN@TiVÖ²_x0001_O@Äè·æN@ª+õê9tN@Ñ_x001F_	ÿ©'N@/1µX_x0014_hN@sû¬!N@ûÚö`3N@Â¾Gâ_x001E_O@T_x001A_à²VèN@Mï!ë*zN@_x0001__x0004_¡á_x001B_ïM@"\Ö¾ÙîO@ÿwQ_+DO@ù_x000B__x000C_ÚP³M@9÷©¶&amp;_x001C_O@v;X÷1O@	_x0002_e7_ZO@_x0006_:!áxN@×n¯R_x0018_JN@Û_x0013_[_x0001_O@À_x000C_µ_x0001_O@ó¬$ÆM@_x0019_¬d?97N@íöqÓWÇN@«|£0_x0008_VN@ý[hæ¾ÁM@µô:ÎåHM@õù6JªN@RHU%_x0007_O@è!ú}éÜN@_x0004_"Ê_x0016_^O@|_x0004_çm@N@^½Â¾~O@*Z®_x0003_7ØN@0¹UêzIO@JÑµ©'O@¦UD/N@í¼Z_x0018_^N@7$üÅ2HN@m«ç¸Î©O@Þ	ú¼pOO@²¡*_x0003__x0006_ÉN@ÒKóZ_x001B_O@!¤é_x0004_&lt;M@_x0019_Nl¶÷O@_x0006_#À_x001D_ÎM@dg®?êN@]&amp;¡
N@ÉÅpóI_x001D_O@ÛÛ)_x0003_»N@Æß_x001A_N@¼_x0017_ªùÎO@r©¾N@_x0004_j_x0005_M_x000F__x000E_N@i'ÖÊ´N@9¬_x0003_ÛØ§M@óÿú_x000B_û0N@è$_x0016__x0010_"µN@iéÒ;¼M@hIò_x0001_N@¦@-Ô9hN@Ô_x000B_7&amp;AO@;_x001C_xûäM@b_x0002_qËN@´_x0016_Ðm(O@Ø_x0014_.ÆD±N@íË=çiM@_x000C_ø?8?WN@.ãz_x0004__x001E_O@^/J9ÕM@,_x000B_XlN@Þ_x001C_7góÔN@&lt;Xø_x0011_7O@_x0001__x0002_ÞðË1l¬N@v,PùMN@,P._x0016_®N@y:_x0019_Èß:O@óã@±_x0016_N@!Ñ©üáM@Çè@N¡M@9)ß¬á_x0017_N@^¨géV¼N@Ðø%t3VO@FBßéZaO@_x000B_ª[_x0006_AN@©_x0017__x0004_úà_x0006_P@a^³ÓÞN@¤'_x0007_p÷M@Ô_x0014_E@N@ÕtW÷N@_x000E_&lt;¼_x0003_EìM@~_x0011_OÑaN@¢+QýfÔN@Ym_x000B__x0012_ì_x0004_O@w_x001B_)¨_x0011__x0002_N@_x0008_	ñ_x001F_qwN@Ô#ßÿO@ðMÀ#ÈO@¸GwáEO@ZÁìéwM@©Å©K6`O@nÆïéM@o®ÓuN@°¾.ìµuO@_x0006_N_x001A__x0013__x0003__x0006_ëM@ÏÝR!}ÖM@! CpñM@*Í-ÌO@¾Ä_x0004__x0011_°mN@F;y`_x0007_P@	A_x000C__x001B_ÄN@_x000C_ºÉ}Î3N@n|Å?O@kÂÍâÈ_x001B_N@ÑñdíºÕN@¸Á`´_x001A__x000B_N@âL_x000B_-è¢N@"_x0018_ç§-N@A)M]eO@_x0018_pO@_x0016_&amp;×WÎ_x0005_O@_x0004_f#ÃN@y;Á_x0002_N@Ímß_x001E_×N@_x0016_h2%ÂN@Hi «DN@_x0002_ÚÕ_x001E__x001D_N@Ëù»I&amp;ûN@þü_x0002_TeÚN@·5§&lt;¥ÝN@§=&amp;_x0001_fN@_x0005_éc¿ÒN@òen_x001A_¡òN@_x001D_ÓòëåN@µXñèeN@*'.ÁLN@_x0004__x0005_ðíG°zN@]nÚ¨þM@§9Â_x0012_KN@iJú¾áN@_x0004_Fd!PN@rê_x001D_ON@zHFweN@b_x0002_:,ÒMO@*ðÖYoN@$_x0010_ëO5¡N@ëY_x0007_Ì2N@.¤Q&amp;N@_x0003_·"_x0017__x001E_ N@?ì&lt;r&amp;ËN@ã17EnO@Ñ3n_x0001_"O@RvQ~{_x0002_O@:þ* N@Àe_x0015_¿IO@Ác\w	nN@_x0015_c(iW8O@46ßÔkM@.[¦É¯O@_x0003_L}ÙXN@ªt_x0018__x000B_­ýN@Y5,O@é_x0004_º¿_x0010_O@¯²Î#ïN@_x0006_Õ¹ÞÂFM@ãÍ_x0004__x001A_çN@ì&lt;òWÖ_x0008_O@²¸_x0001__x0004_')N@êêßpM@_x001E_úÌ_x000C_ÌN@ç_x001F_|dÃäN@"UÂX°M@_x0002_xzi­O@=§ÝõTO@&gt;_x0014_&amp;`RN@1ø1ó[_x0019_N@_x0019_Ü¸BÛM@¾ç^å1µM@^&gt;.&amp;ÉÁO@%©
¼_x000E_O@_x0017_ä´¿ý O@DöÛ~N@¡ÜJsN@]¶ÌV"_x0012_O@ûçp¾_x0002_pN@uE_x0014_©O@¾Áå_x000C_TN@Lª4l_x001A__x0010_N@®ØÕò_x0012_N@lÔpÅÁÆO@x.ùªüM@_x0006_QHê	O@_x0013_T_x0019__x0019_N@8_x001A_¸þµN@¯q_õN@¶Yª)N@%¶_x0013_hO@êd_x0003_)19N@*Ñ_x0001__x000C__x0010_iN@_x0001__x0002_ÚS¹AN@üJvh(N@6S _x0013_$.O@)Zü»N@n°_x000C_ÑBüN@7ê^_x001F_µâN@k@ÎÐøàN@_x0006_X;_x0008_dN@6û_x000C_!óUN@ÈxP7$úN@aF~!æ¸O@Í:_x001A_·N@Ò¯QÝ
?N@ªT_x001F_gïN@£ú©[N@êÖ±àà¥O@ëy1c|_x0014_O@Ø7!ï}ôN@/k_x0017_x:àM@­_x0008_â°,O@· Ù¤N@ªT÷_x0003_ãN@îÿJS_x0005_EO@(KÆN@êµh;:N@"_x001E_#ÕBúM@p¥aªO@­Óª_x0014_ê_x001F_N@õ¤a´_x001D_aN@T_x000E__x0017_ÝÀµO@&gt;ÎÔ_x0005_¾ËM@~.eð_x0002__x0006_ôM@y6Ò_x0018__x001B_ÄN@LntÅtqO@Ç4ÂÉ¶M@àüd±K¯M@ßL¯±O@fDc9v_x0014_N@Ç_x0004_$L_x0002_N@_x0005_wÍüì_x0003_O@Hæ:«ôÑN@OµÜ'ÃêN@^Ì_x000E_ÃoGO@*5ìKPO@î]^²N@¸lj_x000F_N@ÓûÏõ_x001A_N@ÁýÏ®ë_x0010_N@ô:"©
@§×Í½õÐ_x0010_@Cs_x0011__x000F_r_x0006__x0012_@;ÁÒ´X7_x0002_@\(ßkÍè?lh_x0010_±Ô_x0007_@_x0010_IfÀNÿ?Rgª]½ù?_x0018_*â_x0007_6á¿_x0010_Ñ&gt;-_x000B_@:R¹eÄñ?3_x001E__x0001_º£_x0011_@?!_R|_x0006__x0015_@_x001E_î?xñ_x0008_@~_x0004_[&lt;¾+_x0006_@_x0007__x000B__x0010_÷Êaa=_x0004_@Ú}=Ð_x000E_D_x000F_@\_x0015_.roïü?¿ª	Ú=Z_x0001_@nñø·_x0004_@v/£6ÁÜ_x0004_@D_x0015_²úÙÌÛ¿ìó¿8ô_x0006_@_x0007_¾Í.òù?b,ùµú@ú?Î3_x0003_°î	@_x0018__x0011_rQïÉð?º_x0018_MÕq1_x0006_@lyÓ#_x0006_@M"ÚpAH_x0003_@¸6¥h2_x0002__x0003_@ôº{2_x0018_\_x000E_@Ð_x001F_._x0011_(_x0003__x000E_@_x0003_ºïÀÓ;_x0014_@Tåµrî?,o_x0008__x001C_s¨_x0012_@¬H_x0006_if_x0004_@bÊj¤Ò®_x0008_@.°_x000E_ñ&lt;_x0010_@VÓç7»3_x0005_@÷_x0017_ca\¿ÒLxæIe_x0010_@pßÕÀkç?ÞxuÖ¹_x0011_@_x0018_Çú&lt;´jë?&amp;Å_x001C_3¤b_x0006_@_x0014_==_x0002__x0007_á»_x0003_@~ÀÊ»Pù?»Ä¬;5h_x0013_@ìæÂþ_x0004_@d_x0005_ÒBø?FcÑ&lt;ñ_x0013_@î%ô0Ù_x0007_@xm&lt;æK_x0006_@èEzî_x0004_@àÓÉò_x0007_@4È 7ZÌü?_x0016_ây_x001F_,Y	@?`,±W_x0010_@&gt;mñCÀ_x0010_@wC_x0010__x0008_M}_x0010_@¦ÙºÊs_x001B__x000B_@"ÊF_x0010_k_x000C_@µ|K
Â_x001D__x0010_@ü¸¤_x001F__x000E__x0007_@cGæl_x0001_@ö~Jhê_x0012_@áÿ_x0004_j_x0014_@ÚtËÖ_x0014__x0014_@`£¢­_x000C_@c1QúýI_x0010_@ÃÁ_x0012_pÉ_x0010_@Þ}«®ò±ý?wº²4w_x0013__x0010_@½6l_x0012_@_R¯öÛ_x0011_@zo½Ì¶¸þ?rÖY6
Å
@_x0005__x0017_¸¡$|MÒÏ?¼_x000F_&lt;Æ¢£_x0010_@,H¢_x000F_?d_x0017_@0@á­_x0011_@Â_x0015__x000C_uç_x0006_@B­-Ñ@&amp;_x0010_@_x0004_%Ø©½ó?._x0003__x0012_ç×	@®O	ë_x0017_,
@Êµõªk_x0010_@¬(_x0013_·L	_x0010_@Øår_x0018__x001F__x0004_@¡`ÉNû?ÒeÊ?ayÿ?_x0016_gBwOx_x0001_@S¤Ûéô_x000F__x0005_@_x001C__x000B_©¸9ü?d¶v+é_x0014__x000E_@ÌÃ=¡._x0005_@Ö«ÚGf_x000E_@âª·òx_x0003_@XFã¾82ù?{ÌOc6_x0015_@ä3ÏÄÒ_x0007_@ÞÊËAÝ7_x0008_@aü²ñ_x0002_@}_x0006_}£`_x0010_@¢êÝ.`þ?è|-X{±_x0002_@_x001A_H´3_x0018__x0004_@Àå_x0013_(Ó?F
_x0014_L_x0002__x0008_s(ý?\W
Ù¾K_x0013_@NØ«_x000B_é_x0006_ð?_x0004__x0012_¦._x0005_@Ò×3b¨ôò?üW^A
×?ö¡Ùvj4þ?jéV\Ý¥_x000B_@^DÏûDð?.ñòß4e_x0005_@@ºVm½Ó?É_x0005_"/â?Ãqy¯µ_x0005_@_x001B_ _x000E_@z_x001E_t!	@_x0002_Wiüøóº¿e_x001D_@Àø?SÎÝF*£_x0003_@åÕkíy_x0004_@LsEÈ_x0010_@DÊw&amp;+¦?_x000E_à_x0019_þÀ]_x000B_@¾|È#R²_x0007_@â_x001A_äT_x0014__x0008_@,º3ÇÌÑ_x0001_@s)¡_x0011_÷þ?ä[ãüx_x000B_@¬"Ò_x000F_È$_x0001_@_x001E_¢'Í34_x000E_@op_x000F_I_x000C_@ªQ{Xª_x0005__x0011_@	ïï_x0005__x0012_@_x0005__x0008_Îí_x001D_ Úþ÷?`fï~¤¢¿_x001D_ÚÓEF_x0003__x0014_@Ü;á_x0001__x001A_³à?_x0002_/cóê_x0010_@Ý_x0006_ó~	@Ï.¶£ÉÇ_x0013_@¨dnüÈxô?ô+æ¹_x0012_@r¿_x0005_×-_x0017__x0008_@BA c_x000F_@¨[í_x0004_ýÿ?J_x0014_õºÙª
@åyæÎDÕ_x0005_@Ã_x0005_];_x0001_@c.Qw _x0010_@è6_x000B_»_x0011_
@4_x0002_ÖßA¿_x0008_@'­_x0006__x0001_@¤]@³v]×¿rwÃ½Û|_x0012_@û·D_x0006__x0013_@.hòF^?_x0002_@Ö3h9[_x0012_@soà]_x0013_@xØ_x0007_ÒXÞ_x0003_@í§³_x0008__x0018_Ö_x0014_@,]J\Û³÷?Ü_x0006_EÜ²ï?cWwBæ_x0013_@&gt;^'7æ_x0007_@²=_x001A_´_x0001__x0002__x000F_8_x0012_@H_t_x0011__x0014_«þ?=_x0018_YÒ¿_x0013__x0012_@	 Ww_x0011__x0013_@¬õ&lt;P À_x0002_@r_x0010_FÓ_x0016__x0007_@ÕÐÁ¬gÀ_x0013_@ÿ*_x001D_I&amp;ã_x0011_@iI;M_x0010_@Ä¦ñPÞò?¸_x0015__x000F_*¨Ý?|iVC5ö?Ä_x0008_u_x0002_@_x0018_ÚþD_x000B_@®¤ì³»^
@².u+r_x0010_@¢_x0010_õÎ¿_x000B__x0013_@¥{_x0015_¹Ç_x0012_@:¼¶¥Þ=_x0016_@´r
_x001A_ü?À_x0011_°ýÛÆ¿nØ&gt;¥ó?~¦ælö_x0005_@(Ï³$1»_x000C_@$Ë`¢ÖÙ?,ú¿Ë_x000E_@ Bòn_x0001_@NEÆZ_x0015_@×ÄlÙÇú_x0011_@ö¶ú{°_x0002_@¸=ÄÅM¦î¿_x0018_¹àd«_x000B_@_x0001__x000B_*µ/(
ý?f_x0002__x0018_Þ-_x0001__x000F_@¤Â_x0006_³Ð¿ªÊÚ8rÑ_x0008_@_x001E_.­¸ÀJ	@_x001A__x001B_õhævò?;¦{_x0005__x0010__x0011_@h_x0001_¼ÿI0ï?¾Gêi]Í_x0011_@6ÉÆß_x0012_û_x000F_@tÎ_x001E_è5_x0011_@ðhî[$_x000E_@ÎT_x0011_^|_x000C_@ø_x0018_é5V´	@ó)Êh¢Þ_x0012_@òë¦V¼_x000F_@P_x000E_rÇl6_x000F_@èÂe	@à6¬ê
@¨_x0004_DÍ»_x0005_@ÖÀhu ú?´£ý×|_x000B_@_x0003_l_x001F_ªy_x0005_@2Ðzµöó?ÐiàÇ$ã?¤wÎ¨õ
@hÚºª æí?ÄÀòcB_x0001_@t_x0016_1Ãý	_x0007_@,ë²k_x0003_0
@Òõ&lt;U~_x000E_@p{%¸_x0005__x0006_ï_x0018__x0008_@²É®vs_x0008_@DÉÇf_x0004_	@y1O$_x0012_@_x0005_©nRý_x0002_@"§¾_x0001__x0014_J
@(··À(	@êVõ&amp;Ræ_x0011_@À|±"ø?B7§aU_x0017__x0007_@X4Î.Y_x0007_@¶8×~_x0011_@A¤D_x0002_@HGjðëE_x000E_@bD²åæ _x000C_@¾ìôÌ§%_x0007_@xèùÎ"_x001F_ì?AVðf)ó?8´OqËQê?Ðb=ëhÿ?æÚïF¢_x0002_@_x001E_éL
öÐ_x0014_@ýÎT&lt;F_x0013_@ê^$jZtû?_x001C_¨ÚÊ¿Q_x0008_@_x001C_{·_x0014_Úþ_x0001_@7X°¤¥_x0015_@T¨	®Ïpõ?FC[:_x0007_)ò?_x0015__x0005_lRn_x0002_@_x0017_ûÅ÷_x0003_@_x001C_qün,áÿ?</t>
  </si>
  <si>
    <t>6c086ad0f690757c747d842f64c4c195_x0007__x0014__x0010__x000C_Ròõ_x0016__x000C_@_x0017_/]~µ_x0001_@Föªtß4_x0014_@_x000C__x0011_Bm_x0001_õ?d| 6;_x0012_@_x001F_5_x001B_F_x0012_@ïº
n¯¨_x0007_@h¬cÕJ×õ?dQàa}Zå?TT!Hnz	@¤è-_x001B_À__x0008_@p?#NjHÎ?¸d_x0008_M²_x000F_@&amp;I a_x000E__x000B_@_x0006_àâNï_x0008_@]¼?L_x0011_@6ÚiAI_x0002_@&lt;wÅ×Æ^÷?º@Õù_x0007_@0ir,N_x0004_@_x0002_&amp;UßJ_x0007_@S&gt;±_x0019_Ø_x0010_@VJm_x0013_ç¬_x0013_@!&amp;ñy_x0013_@û]1_x001B_r_x0007_@_x0018_3ÿÓO_x0014_@Ê*N_x0003_eª_x0003_@ð²}ØÂbú?X¥µÏ"_x0005_@_x0004_ÄÏG_x000F_@I	zË¿_x0012_@`Üø_x0001__x000B__x0012_)û?D_x0006_)K Ræ?$éo·8ö?Ê_x0004_{ _x0004__x0004_@$-X_x001D_¨Ü_x0005_@_x0007_gïñÁ_x0011_@`P6&lt;¢¥¾?u¾_x0001_&gt;d_x0011_@\öç¦Îã_x000B_@_x0002_ù_x001C__x0001_\ü?J¥ÏUi_x000B_@þ'Ýó[ _x0005_@-]U¦_x0004_@_x0005_]Ð4j[_x0002_@æò'§§¼	@?¯¤&amp;T_x0011_@¬Õ_x001C_ð_x0010_O_x0006_@ø)_x000F_¨\_x0012_@¿ùyn_x001B__x0011_@²×_x0001_Ê	@6«Z!N
@)&amp;]§±_x0011__x0003_@zÇÃ_x001E_Ð_x0006_
@¤Aõ_x0003_;	@bWC_x0010__x0004_6_x0010_@_x0003_ÿ§k_x000F_@_x001C_7ÓªËÓô?XÍ&amp;~_x000C_@Ì1uÌ_x001B__x0008_@¦Ø¦XT
@P¶_x0006__x0006_(_x0013_è?Ä|]­tâ?
_x0018_'u@§9_x0004_@,
ø!_x000E__x0015__x0005_@¬}_x0013_9¦_x0011_@®åt_x0014_&amp;x_x0011_@TïãÙ?¥Ú?À°¹´B_x0003_@xà×¢ëô	@ÒÒ÷hrI_x0005_@}¾!Nþ_x0011_@_x0017_îgá*_x0008_@´£%+É±_x0006_@_x0016_ZTô_x0010__x001E_	@ªã¾ü3o_x0011_@_x0016_&lt;&lt;wk_x0011__x0001_@@_x0019_#ÔÎÖ_x000B_@"yM_x0012_\Å_x0002_@VRûUo_x000C_@Â®ñ@Þ_x000F_@OI*©ö_x0011_@X¯Qûûý?þØ]%K$_x000C_@LÐ#¢Ûú?ìÖðN÷_x0007_@ZÜ¨ææä_x000C_@U6'eUð_x0010_@¦NÒ:å
@à9Çç_x0004_é_x000B_@_x001B_ÒcÀ_x0010_¸_x0014_@ÊD5bñî_x000E_@2Úx_x000E_ñ?_x0016_¬;Ú_x0012_@ ô¿¡_x0014__x0015_/Ï_x000C_@éé¼îþ_x0012_@x,_x001A_èÏ_x0004_@Èµ2®Úí?d¤ý×ôÜ?Tj)_x000F_ü"_x0004_@ _x0005_TíöªÅ?È$H)e¤_x0008_@_x000C_HY=	lñ?ÀoÍ6_x000B_Â_x0007_@_x000E_Í±Pò_x0003_@D_x001F_«_x0001_¦ºÿ?_x0002_L_x0016_Jd_x000F_@ç¥L8'-_x0011_@Â%­à_x0013__x000B_@(_x000C_C©)_x0013_@¤MÉFáq
@T9çºT?è?í_x001E_eÔ¤û?pÔ?c}`ø?_x000C_G_x0007_í_x001B_Hà?Àõö!G_x000B_@Ü÷«_x0006_@ü_x000F_sÛj_x0008_@úISÁ½_x001E_ö?j*;ÿã_x0004__x000B_@¹"ªÖ_x0010_@¤ÿUn¸_x0010_@_x0012__x001E_]ª/_x0010_@¾¾_x000F_ë¼ö?@¹»ñu_x0001_ë?¼_x0002_=_x0015_"_x0011_@_x0002__x0015_Ç¬)»ü?`aó_x0011_Ù_x000C_@Àí¢0&lt;_x000B_@E_x000C_Ú_x0018_0_x0007_@c#ÃGè_x0001_@ì|èZâã?¸­Ç¸Y_x0005_@2hÉ_x000F_@¨ìW(#½_x000B_@x_x000E_Ä%6ìì?_x0004_kÏÆ_x0007_êû?_x0013_àllÈ_x0014_@_x0018_[8_x001F_fÓ
@_x001F_ÇÏ%jÖ_x0013_@ô£~_x0001_/×_x0006_@³	¿@%_x0003_@nDo_x0016_á_x0010_@º&amp;{_x0005_ü?ÿ­f{@_x0011_@F_x0019_&gt;ÔÕ_x000E__x000F_@M_x000E_D_x0016_6_x0013_@_x0002_/_x0007_5_x001B_)_x0012_@F+#)'8_x0007_@¨a_x0016_"Ù_x0011__x000C_@Ü_x000C_¡ýAþ_x0005_@_x0008_&lt;ò}_x0008_@:¡GÙ_x0007_ù?dì5ÀÂù_x0004_@_x001E_j_x001D_x¢êú?6ÕT&lt;²1_x000C_@®:W'_x0008_Ð_x000F_@L_x0012_ï#_x0002_	_x000E__x0006_@Q^ãEÀ_x0002_@_x000F_Ð-QE_x0011_@ÂëLR À_x000F_@_x0014_I]¶öb_x0006_@âà&gt;O_x0015_«_x0007_@"s[Þ$ù?_x001A_Ê³5Ãm_x0007_@_x001F_tjF_x0014_@èÙ1[«õ_x000C_@nÂBó_x001B__x0011_@øNs_x000E_@`øRÐa8õ?½_x0003__x0016_¬_x0010_@)Wj¤_x001E_]_x0002_@×ÿ·ôå_x0008_@OGôþ?3Ðâ?K+_x0001_@ÿ¨m{í_x0001_@b8ÓÝ²s_x0006_@nÇÄÿhµ_x0012_@_x001E__7|_x0013_Ê_x0005_@d1_x0018_3_x001B_ÿ?_x0008_3ë±Kù_x000B_@xS&gt;j$Ë_x0004_@_x001C_{Ehëÿö?\%Â@_x0006_ä_x000B_@_x0004__x001C__x000C_ltú_x0010_@rÜàBüg_x0003_@è_x0012_¥%_x0006__x0008_@Âô§¹;_x0006_@lYåÁý?_x0005__x0010_B_x0005_¥r_x000E_@N_x0004_B,!_x000F_@Iá¢_x001E_º_x0001_@Ö_x0012_­Çà½_x0008_@Òî+_x000B_æ_x0002_@1Í_x0014_¾Æ!_x0014_@Àà;c­7å?l«__x0002_¯Y_x000C_@`ñÃN;÷?:È±ü_x0002_±õ?_x0010_ë-&gt;_x0010_@	ð±Ô]_x0014_@ú{*¬_x0007_@_x0005_mºÒ	Mý?þ¢§ª U_x0007_@ÀõìÁ/°ð?ô4nµ
@h_x0018_Qì»á÷?¾â_x0003_­#¿
@_x000E_)2Æ_x0015_]_x0003_@_x001A_àÄEô?RáÞç_x000F_@£ó*_x0002_@vßv^IÚ_x000E_@PbBµb_x000B_@¸¿_x0019_O­_x0006_@Ö·_säö?b![@_x0007__x0013_	@ê;]E*·_x000E_@¨óæ¨B'ú?¾þ_x0002_DïÄ_x000E_@^6¦@_x0004_
YÒ_x0003_@Ùëä¥ÓÜ_x0002_@HYñ?_	@ qãqÜ¶é?_x0015_Ä«£_x0011__x0002_@ºÄP_x0018_Ló?àÆÕøR³?u_x001C__x0007_5_x000C__x0010_@6ÐóÃR_x0005_@Ã'­~_x001F__x0001_@n_x001F_¨áÜÅ_x0006_@·æbt|_x001E__x0012_@ì_x0004_j¦ûïñ?Z_x0014_¹êR@Tà/WÅTS@U!X_x0007_S@â"¹6_x0010_S@)!ÎûØR@µ_x000F__x0012_ÊÚ_x000B_S@g¨_x0008_´_x0005_S@_x000E__x0011_½»S@ü&lt;'#S@ü^À"¨_x001F_S@_x0004_ðØª_x001A_÷R@Ä:VªAS@_x0005_«EHRS@»cr_x001B_S@Ô|©ßtøR@_x0016_Ýtô©R@_x0015_"ëÎHS@2Ój{jS@
_x0004_@bßR@_x0003__x0005_´ºà_x0007__x0012_GS@3Ú¡ZÇXS@Ú|EþR4S@9ÞYS@4¾$­_x001E_S@E×îTÐ_x001A_S@Æö_x000E_ó|US@S¸Ò_x001E_ÜS@åk_x0018_ëùdS@¿5»¼_x0011_öR@"Å¯û)S@0®\*dÅR@X?Æp·ÇS@²àÍ¹&gt;S@_ù#1LhS@u	(¼R@};_x001F_A¯S@(_x001E_éMßR@_x000C_ë_x0011_v_x0018_S@w6°ÍBS@·-¤BÿDS@_x0004_²Òz_x0003_ S@å:Þ_x0002_r_x000B_S@ßg÷R@]P_x0001_jivS@1B_(»S@8·&amp;EA_x001D_S@ª:_x001C_màR@ÖGNw?¡S@ë³U_x0013_S@¼ªý_x0011_{S@yFÍ_x0001__x0003_ ÄR@Ã9.}Å½S@å5eã#S@tÌa¬_x001C_S@Ã8ï²ÏÉR@Ìµ_x0019_îêR@_x0019_
:ùR@¤º½¤¤KS@èwCÚ_x0005_ïR@t_x0008_Q¿~S@§_x000C_øq°S@ª_x000C_¬)´ÔS@_x0008_ÙCåý_x001D_S@|R_x001F__x0014_S@è)à[S@R³Û_x001C_8S@º;#ÿ´S@êÚÌ³S@_x0007_dDÖ_x0005__x0013_S@E{o#Þ_x001F_S@¶?Ã_x0017_ S@ Ä³¦¶¼S@._x000B_:Á}S@Ì_x0011_ú®çµS@v&gt;)c_x0002_qS@P*#_x0005_¾¥S@)âMÏ:S@·B9ºÁ¶R@ê ùÂ_x001F_ËR@yz_x0006_|°yS@_x0007_L_x000B_ËL_x0012_S@·ì_x0010_êGÆR@_x0002__x0003__x0004_Kv1`S@¼7H?S@×_x0018_z`S@_x000F_-HÏ½R@]ì_x001C__x0003_S@}'j	ÝR@ÚÂ]o_x001F_ÐS@oóv©S@ÅÚ&amp;ZS@_x000F_¾&amp;þ_x001A_S@¨Ý_x001F_S@4_x0019_3Ò S@_x0001_26M¨QS@9½óúR@_x000C_Dõg&amp;¸R@YáR2.1S@|ztË_x0011_S@QÄg:
S@BJíÇPÂS@üÒñ|HÆS@mlñ^TLS@^_x0012_të^S@	ü?_x000C_¬aS@6×«vS@_x0014_$&gt;DhéR@_x0004_ÏÉ`ñR@&lt;æçS@ÀÕJz_x001D__x0018_S@öþ_x001D_^´-S@¼&lt;JSqfS@^ÂðÜ4BS@øÌbª_x0001__x0002_bS@t_x0018_0¬BbS@Úâ(Ö4_x0003_S@Á_x0007_¢9M¶R@§5`[_x0019_¸S@_x0019_Ñ.S@Ù:uS@7¤«ÏS@BÕ_x0017__x0003_ÆïS@BBøÉõR@òeî/`tS@,îO2'õS@Î
àÛñR@£¨·ºX_x0019_S@[zCsãR@ø@9_x0014_oS@T7éßmS@Î'Úz_x001B_àR@x&gt;ÇÅòNS@_4ëxôR@²Ù\Ú¿éR@¹iLaOS@Ö0iQNS@Î_x000B_-ô8ôS@J[åÀ§ÿR@/ÜAÉ$ÄR@,NÁ¸w{S@_x0008__x0002_h_x0004_-S@_x0005_â`ø_x0005_3S@ØG:Ñ¿_x0010_S@ÌFðA?S@Åò¸Ø(_x0006_S@_x0001__x0002_¸_x0010_¡_jÙS@~f?XdS@ð_x0008_/I(S@íÇÃº±R@ÂÎ ß¿S@ÿD5N=S@:gàèû_x0008_T@èAM)úS@e±,Ñ&amp;S@_x0013__x000B_æ_x001F_.GS@7¡_x0019_\S@)ç®_x000B_c8S@l£b[æR@rLô_x0002_ÂS@3¼fÜ_x0002_äR@ÝXwò#[S@Vï­ì_x0015_)S@n{þEÈáR@OS´Ì§R@·_x0014_­ýAóR@m_x0008_ÝrûR@¦Z³b|S@ú]_x0013_T©ÓR@_x0001_´ía&gt;4S@_x0018__x0017_J=wÑS@h!©°ÖS@!(M[ëS@8Rý_äUS@_x0002__x001D_T._S@Fd!?_x001F_S@ïÕêÜS@U"d_x0016__x0001__x0002_ÓS@N_x0014_P¦LS@­3Íu_x001C_S@=I_x0018_èôR@-=1Ê4S@/¢x&lt;ÔðR@1_x0012__x0018_¢[WS@vîüuqS@ïý~oIxS@.Òb­²S@½Âíp§bS@_x0016_yú/_x0002_FS@eÚ×m¤S@zËz÷¬S@!óÖ¿8S@i[?ÄöR@gË·x
ÌS@ÉÔ¶ü4ÚR@»vË¥_x0015_S@çEÒ'S@®±PrnS@ú¡ÝPnS@ãÆ=_x001A_¬S@Á_x0002__x000E__x000F_ãS@ñÇ$Ôç_x0001_S@µUÒ5gÝR@¿-°ñþR@tHBµ_x0014_QS@Ó);êû¢S@±	×EÛR@QÌýKíR@_x0003__x0012_|Y_x0003_òR@_x0002__x0003__x0016_úÿ(«R@øD&amp;_x0004_S@D=_x000F_l_x000C_S@_x0012_§*TÎS@_x0003_4½_x0001_iS@î4cøeS@~.Ë_x0008_ÍNS@Ø^°pîR@¡¯Håq7S@§¯æÆçR@»Ø
_x0015_¡S@ò?*lÚÖR@¤zA_x0018_MS@~Ý_x0017_¼R@_x0003_pC[;S@oVö7S@Æ_x0016_S@í_x0012_j¼)US@â~_x0010_¡MzS@Çç_x0018_FS@)ªañ_x0010_S@àïS¹_x0004_S@p;_x0002__x0008_ãR@A_x001B_àï­S@&amp;.m²_x001B_S@_x0002_¯ùypS@Ð_x0006_½C&lt;S@ûp¥±S@DßÚq¿R@Å·_x001B_lS@å}V¿áS@D1o5_x0006__x0007_ÊÍS@¨+Efâ1S@sÒ¿+àS@35w_x0010_%%S@IW_x0003_Ýç?S@REÉeS@#&gt;W6S@âØöTÇR@í´7_x000C_ìS@_x001C__x0005_ét´]S@ì¤Ü_x0017_ÜÒS@3E±\_x0006_S@b_x001D__x001B_A_x0002_S@[_x001C_ú*_x0006_ºR@Åñ¿2ûR@	Í_x001A_îS@ïa_x0001_ñS@SÎð}ÅS@6ZöÚÍ*S@ßhíÈõ!S@§ª_x001F__x0014_ÄS@¢l­Ã¨S@ý&amp;ÏY*T@_x0004_ÈéuS@Gª¼ü_x0014_}S@øÌ&lt;S@_x0014__x0010_nßÿÿS@ÄX©µëR@[«6"&amp;S@ªNa_x0006_ècS@_x0004_ÈS@Y¡_|(PS@_x0003__x0006__x0016_²æ_x000C__x001E_S@0a__x0012_XwS@íÈ~ÔS@ßW
¢S@¥WáæR@cXe_x0002_µR@#_x0012__x0012_1aS@§ä_x001B__x001F__x0015_2S@H_x0007_oÞÖÈR@_x0015_wYicS@@)_x001E_QVS@_x0006_­lS@¹_x0005_¾ ñ£S@(ÍÅ&gt;Í0S@úÃ?_x001B_gS@:®_x0015_¦S@_x000C_&gt;º&gt;éS@_x0004_ìfeØR@³ÿ´`U®R@ª&amp;ô_x0001_4¦S@sK®M5äS@_x001C__x001B__x0011_§ÂR@ó=_x0001_àÍR@_x001A__x0004_ó#Å S@1ÏËÚwÖR@açÝó_x001A_ÉS@ÏÖ)«êS@8Ç_x0011__x0006__x0004_T@ÐÎèôñ¾S@9_x0004_WÜK5S@Ñ¯ìvïR@_x001A_äÅø_x0001__x0004_QiS@A¶ÏILAS@cJbÁ|S@`üÎy_x0018_S@9_x001A_,-´|S@"2ÃrDS@Ò~.«b¬R@z¯k_x001B_ÀS@_x0002_%bl/S@2X_x0007_ÓR@øßÛ=ãóR@A_x0011_µä	S@=Vâj_x0014__x0016_S@_x0005_È?aòÌR@­
{¯LªS@ÎQð_x0007__x0010_@S@_x000E_FL_x0012_)ÉR@FxÞ_x0002_îèR@ù_x0010_Ûï_x0013_TS@ÏG_x0014_$_x000E_S@iÜ,~ý_x0002_S@=S¿ÆÈýR@º_x0017_âåhS@ØGéY+S@ÉûÕ)§S@¤Ñ^wºR@"Pf_x0005__x0001_yS@vC!pd)S@çö_x0012__x001D_sS@ö_x0019_ã_x0003__x001E_ìR@®aÊ°_x000E_9S@ùÑ_x001C_ºÿS@_x000B__x000C_ëM_x000C_kÙQS@Üúí_x001A_Ô_x0007_S@n _x001E_£Ã
S@_x001E_ê_x000F__x001D_@_x0017_S@ _x0005__x001F_§_x0002_þS@	¾ÚRCøR@ôíOEåËR@_x0003_Ð¦¯MS@ÆCF.ëkS@2NÑ¥ÍGS@¤Ö`¢_x0017_S@u/_x000E_ýoS@æ_x0016_ç§l_x0004_S@¥¯_x0001_ðò£R@½éÐ¿jS@õCq ê6S@ÆëéÛôçR@uüìi*S@rÇÕ=YS@_x000F_Ï½Ø¿%S@¶!¦_x0006_S@¾=³¦Æ3S@0¬zl_x0008_S@ÃÂ_x001B_g_x0014_S@Å_x001E__x0008__x000F_/ýR@B¡s¦ÞR@î_x0014__x0019_1å&amp;S@X_x0003__x000C_é?ÜR@{ìYK¸S@åéGc4JS@ëc_x0001_Í/S@kNLe_x0002__x0004_ÑåR@­â[å·5S@ùZ·?ñäR@!_x0006_ojù
S@{d_x0002_="S@_x000C_\ò5ÅJS@Ð}Ð×R@¥(dù_x000C_S@JX®ÁÃ@S@ã_x0012_ôb0_x0001_S@àvv]ÃÙR@_x0006_BÇèílS@__x0015__x0005_S@ÒÎ._x0011_úrS@±Ý-G$ÃS@réA?WS@_x0019_Þ_x0019_RªS@u·-_x0006_ºS@÷îÅ[S@ÃG_x000C_àÔR@ãH%xiSS@@U±S@¿:£8¨S@AØ¦ô¼lS@¢ÙüÊ"$S@óÜ?S@_x000F_;Bv.(S@÷Xp³_x0004_S@s?³Ô°R@u(&amp;_x0015_S@_x000C__x0008_¿¿ùR@J[Õ_x0003_À¢R@_x0002__x0005_ëj_x001E__x0004_9S@&amp;_x0001_¿,]S@G±ãÉsZS@Ã ²á_x0017_T@½_x0015__x000C_&amp;ã_x0018_S@pUj7IS@Ã_x0004_#²ÚòR@Xhã_x0014_S@!§µt_x0012_:S@3¶4!ÁR@sIÔÐR@ßT³È\S@@ÐÏ¥_x0003_DS@¶ãÀº¥_x000E_S@è8Sã_x000C_S@_x000F_+_x000E_Ñ@_x000F_S@RJ)_x0016_7SS@jôñä_x0008_S@îvÉöq	S@]»ûsS@¦)_x0015__x0015_S@v_x000E_9·S@ã_x0006_"îöüR@_x0001_ú_x0012_¥°PS@_x0002_¬_x001A_MäS@¼ÙðoüR@Ëh¹Ã¾ÛR@ZâOw0ÿR@½ËÖ_x000B__x0012_S@l3!Ý$S@£
â_x0015__x0005_S@+U8ü_x0002__x0008_TS@²Tbyæ_x0001_S@¡_x0006_ÿQjâR@íÜ_x0005_T¥ÕR@å^_x000B_JåqS@á¹_x0011_%S@Ñ|Í7_x0018_ÔR@ëO_x0004_ùÏR@ó_x0005_Ôú-S@åPI¤äR@§Iè6ê«S@È_x0003__9IS@_x0011_½jïeR@h±@ôIS@Q~_x000E_T@%RÁÝïR@I¼ix³R@Úþ×'ô_x0019_S@PùùüCS@qws5;S@d0õÂR@_x0004_{ð_x0015_mS@@Í¨ÙJÎR@zPW-½S@àï¤£&amp;KS@là|ºÚ_x0016_S@zë(\¹S@!bárS@}(û¶?ÑR@ëZÀ¨"S@á,ï&amp;p!S@_x0007_·Û_x000E_¼!T@_x0001__x0002__x0012_ÒºìR@îôËBÔtS@¨i_x0018_^ S@ÅZu_x0013_7S@iJ¨ES@Éó)	y&gt;S@¬%Ã`0S@_x0015_Ä_x0019__x001C_îR@\0_kS@Ña_x0016_&gt;S@iCñÁ_x001A_ÒR@Þ_x0017__x0004_£gS@_x0006_FÌFÝR@¼Ý_x0019_s9_x0011_S@øÕ3.è¿R@8©´Xî×S@éNBÜ:S@ pþXx_S@ÈÒ¬_x000F_S@ðz'?úR@_x0004_rµse^S@HI$ãéS@spÄ,S@r¿x_x0007_yþR@*èbsô+S@ÅÏÞV]HS@_x0003_ô*p¯_S@Î^%}2S@Øì?øwS@×mñÎR@äö_x0001_LS@âY&amp;L_x0001__x0007_¿S@ó¹ BÞS@¥_x0017__x0002_Ç_x0003_S@f+Q%é+S@'5ç_x0003_:ÊS@¶&gt;ÜòÌ;S@CéxOXS@v WÖ.S@»äHÉòBS@ðìëÿî_x0015_Ò¿0uTn$[ê?ymÛy_x0004__x0005_À¨_x0006__x0001_ÿ¦ë?ÈJ bwHí?JÓê&gt;¿_x0003_@@Ô9_x000C_Á£¿PñÏû5æ_x0001_@à¢?fÿWÀ?ø_x0002_úN$þü?_x000F__x0008_ß¾Èü¿Ì_x0008_¥'õû?8ÅEõYø?ð_x001F__x0014_?j7è?pb-§®òÉ?ö3_x0012_4Ú_x0007_ñ¿èÆ¢§´å?À»®Ï Å¿_x0010__x0010_Yc÷É¿_x0006_Îb~.&gt;û¿l_x0015_3_x000F_Èò¿¨&amp;ÆÃ×xÔ¿X¥ò_x0006_©ì?_x0004__x0005_|_x0002__x0005__x0001_Þ÷?,_¼_x001A_Ðý?_x0014_AP7ã?tEô·uÙ÷¿`¹ÖriÃ¿$óz_x001E_ï«_x000F_@_x0010_JåL-^Á¿ÍF_x0008_¾_x0005__x0001_Àc@S9ø?4Ç3~_x0005_&gt;_x0003_@°ÛI_x000E_4Öã?P+BÜ_x000C_ùÄ¿_x0010_qyÓ?@k°vÅ»·?àÇP9¼¼?_x0002_Ôñ·fÒ_x0001_@_x0018_5uê&gt;î?ÎÌýW_x0001_@&gt;H_x0004_Í¾ô¿tI÷~Tüá¿(¶ÓÜ~ü?1ß8K_x0017_ï?ß_x001D_L:ýôú¿_x001A_hú?_x0017_Gù¿¤l7&lt;rð?¬6_x000F_VÇið¿ÜZ@;Ì_x0008_@T§_x0015_ø? _x000C_¨Ô§ð¿_x001A_ÊÅï´_x0003_@ \tÔkË?`"vÙ_x0002__x0005_Ô_x0018_¶¿ÊçÍ#hú¿è_x0007_ñf|ú?_x0014_%(¦ã5_x0004_@N_x0007__;*ó¿(r­sGù?¶ÊÈþy_x0006_@¾ü²4Edñ¿NË*_x000E_}ò¿@$ô_x0007_/ò¿XwQY&gt;õ?@(Ó±Óí?p-qøB_x0007_@ ¾_x001A_ñ¬0À¿$ô '¨\ã¿	_x0003_YuÖ1ú¿üOãçÖ?Èî¸_x0006_ê&gt;Ñ?½_x001D_ðh_x000C_@üµ§¥_x0003_ð?JRÍê¾Ìö¿ÔI_x0016_¢}_x000E__x0002_Àð»?|Há¿¢wy_x0001_Fu_x0002_@_x0002_X_x0004_n4w?NËÛ3Ô_x0006_@ì_x000F_3Heñ?ÀÌ\`¥û?.&amp;"a±&gt;_x0006_@jÂ*ªè_x0007_@°9_x000E_gñÆ?_x0010__x001F_pàÐÞ?_x0001__x0003_`s¥@0à?_x0010_x_x000B_&gt;¿à?\Ê_x0002_Q_x0016_'ì¿ÀJ))_x000E_fÍ¿_x0001_|D_x001E__x0008_`­?`3%Ðñà?_x0018_½_x000C_¯~_x001F_ú?æ´0èH_x0005_@ ?Ü¸7gü?Ð¸Å%2ÍÜ¿ÒÏ,iVò¿Îìç_x001A_ì_x0006__x000E_@ A2Õr±?Ð&amp;Y_x001B_Ó^Ó¿øÝ_x0001_^0nù?0]Îå?Àú?ðE³)m¬ç¿ÜRcq^1ñ?àUQ_x0011_øæ?hòz.`°Û¿³`_x0019_~Y_x0002_ÀðS²,é?_x0018_;yþÄ%Ô¿ìÑâ²Ïòÿ?_x000C_®_x0006_'&gt;#_x0006_@_x0005_s*øñ¿8p_l¾§ä¿PQ¨C_x0001_À8áû*¿þÕ?&gt;¼!øñ_x0002_@¯7Ú¢ü?ð_x001F_Ì_x0002_	¶_x001E_ß?¬!_x0001_e¦x
@ ,Ãß#Î?d&gt;ûH._x0006_ÀÞPÐ4_x0019_	_x0004_@ ö%åùæè?p¨_x0012_¦æ?´ÌNK²÷?Ð+ª_x0015__x0005_-_x0003_@_x0008_¿Ç[_x0004_ü÷?&lt;ã1uò_x0008_@ìÐ_x0008_¡}£ó?D=jØfý?p_x0002_)Å!iÅ?#Y:@þ¿Ð­_x0013_wØ×¿p_x0002_ºVFÃ?8°êV&gt;ð?XFQËØ{þ?¸±&amp;_x0012_DVâ¿\PÁ¤_x001D_ñ¿&lt;¬H~Àó?ÜÖ\{Úç¿ÀµÀOÙlë¿tèýAhÝü?¸Ï
¨_x0007__x0015_á?_x0012__x001C_Âÿ`Ú¿ úrùÁ_x001B_ì?¬_x001F_.J_x0012_­ñ?_x0018_®_x001A_âº.Ù?°Û5êÀYæ¿L_x0014__x0018_¶Öù¿_x0002__x0006_p¤BYïvâ?Fè8;úØ_x0002_@8q5QñPð?èïÃUXØ?è_x0008__x0016_Å@å¿H}©ßÁ_x0005_@ù_x001E_H;`ì? Ì_x0017_J-Þ×?Øõùö4â?H[;Öö?_x001C_õ_x001C_A_x0016_U_x0007_@_x000C_i_x0001_ÓôÜ_x0003_@ÿ¿]ì_x0003_ÀÐí=	h¢í?L¥j_x0013_Nþ?_x0014_Î÷Ý_x000E_à¿_x0002_&lt;@äÃø? ´_x0004_ô?¸õf¯éAÔ? ÀÛ¾Dº¿hU_x0001_UI&amp;ë?m&amp;M±ù¿h0_x0010_&lt;UÕ? È#_x0007_Ñù?øPÓ_x0017__x001B_Bý?Ü_x0015_Lü7*ó?_x0008_
3¶?¤_x0011_1¸ZÎð?ÀÞ«_x001A_Óþ? Úa-øâó?ØvÙHö?4ÀÇ_x0001__x0007_þ1ï¿°qË_x0014_ùæð?,_x0016_:L[yõ?_x000F_ô_x001C_tPÿ?ìÖDP_x0004_r_x0002_@QFe5ü?0µ_x001B_pYÛ?â8_x0003_õß4_x0002_@|aIp ¹æ¿ÀyÃ_x001A_ÿ_x000B_ó?_x001E_¿ü_x0003_e÷?_x000C_~_x000B__&gt;_x0010_ç¿8%«I_x000B_ð?ÅDÄ¹î?a_x0017_Ò¥uZþ¿ÐÙ§~xýù?_x001E_ó_Ñ_x0004_@h¢ÿùD¦å¿Ê&lt;$unì?èrã_x001A_I_á?´Ò:BÃð¿_x0001_"Q%m4x?@;2DÜ?`í£d«RÄ?Òr_x000E_÷ËÆÿ¿_x0019_¦_x001A_^_x0006_@\+àÒRú?À o)_x001E__x0019_«¿t%ü+Ëé¿ØÀ&lt;Ôè¿é=_x0002_ÿ_x0005_@T×ÒÏXÌ_x0001_@_x0001__x0006_8_x0015_+Ó9Eû?NKÅY:x_x0004_@HW¯èÏaå?°ÙÇý´;Á?ùØÅ{Þâ?x_x0010__¿bÜ¿üÇm_x0017__x001F_Iñ?¼èÌ&gt;ò?$ô§ßß?$Dé¼î_x0006_á¿P¿~ÚÆ®ý?_x0016__µÿtñ_x0005_@(éT5üõ?àiS¥Å½ê?,ÀY{23_x0003_À_x0010_­-á\sÿ?_x0010_FogRõ?Zàípòä_x000C_@À³_x0005_{u³è?èI _x0007_¢Dô?ÀóUìûò¿x&amp;_x001C__x0015_dÿ¿H«~p&lt;ð?¬æC&lt;_x000E_ñ?hkTÕ`;å?_x0008_÷WÙ_x001F_èø?¡_x0015__x0007_A"_x0002_@¸O
J__x0011_ê¿âú_x0015__x000F__x0001_@ø_x000F_®N_x0008_3Ò?_x0004_èª"uÄö?_x0001_?Î_x0004__x0006_&amp; ë¿_x0014_Î­'_x0008_@&lt;ÈÌûÙ_x0012__x0006_@4I¿ã¿¤(¸;÷?_x0018_kÅ»ä?Ô¦_x0002_§ã ÿ?î¶6§&gt;+_x0007_@P_x0005__x0013_àÎ?ú.ÙÑ$é¿H_x0015__x0012_g_x0011_Û¿&gt;÷c_x001A_*Ðø¿lu´[!È_x0006_@_x0004_dB.Ö¿pÇ$p!ÿî?_x0004_Áø²A_x0006_@ ¬æ?¨õU¡x_x0003_@¨Â}Ãû?_x0008_íãxTÒþ?èâ½}_x0011__x000C_ý?à×`Ãk	@ÀüU_x0013_É_x0019_½¿xÚiÚS_x0015__x0004_@xàó!ãÙ¿Ly"¿_x0003_ä¿Ð[­Þú?ü)_x0001_ßÞ_x000F__x0004_@ 6E¨ã?_x0004_S(xó?À×I×¿Ý?Ü@_x0014_à_x0005_@_x0005__x0007_À÷_x0019_ ­]ö¿_x001C_|â_x0003_`ú?@~·V©? _x001D_¡xJ_x0014_ê?(ZOR_x0012_æ¿¢_x0007__x0014_ñ,÷¿|/±J*6ø¿L5ð»«_x0012_ü?@_x0007_p_x001A_¥JË¿øLL´ÂûÙ?GVñ,ëä?\_x0016_DÍu£_x0004_@l_x0016_=]8_x0013_ñ?H_x0005_EtÍÿ_x0003_@.v×}ë_x0001_@8; B_x0010_ù?_x0018_&gt;Sª¶á?_x0005__x001D_Oá_x0014_ã?¬_x000C_,c_x0006__x0001_@Ê^8K$_x0002_@0ÆÈ|Ð?_x0010_CdÅÒô?z_x0014_z+Üµ_x000B_@ºY¸'M_x001F_	@_x0008_%Ó	_x0006_²_x0005_@æ_Ò²ö¿_x0014_øèl_x0004_@PuÁakôÌ?d
b¸ø[ö?ÌÿÌ/³[_x0003_@°_x0018_ÉRÞ? ©_x0008_d_x0007__x0011_Cwï?h _x001D__x0010_Éÿ?Ø_x0014__x0006_Í_x0016_ôì?fzÁ_x0002_@L hPÒx_x0008_@x1{_x0008_&lt;ç?_x0018_ö_x0003_uYÖ¿Ö^_x000B_¢	@4K_x0003_âG_x0004_@xg_x001B_N1Õ¿°Â_x0001__x000F_ø_x001D_î?°[»_x0005_+_x0007_@¬OQk_x0001_@DN:_x000E_õ¿¸*´°._x0001_@_x001C__x0015_£Ð×â¿Ü_x0013_D¢ë­ô?nãa­ó¿`M=Ý_x001F_q³?¤_x0012_Ü$f_x0003_À_x0004_|ìlý? ·Í__x000B__x0003_@N?a¼8Îõ¿ðFÙó²ç? U®1þ?VFûäÈ#_x000C_@`¿ÝÙý¿ æõc½_x0008_Ý?|j{XB"ö?l
ã+Ãù? Ä"ÃÜÿ²¿r4:þ_x0006_@_x0002__x0008_43T_x0011_ÔM_x0002_@ðÀ_x0015_-µ¶é?È%9»³óë¿j¬EK_x0007_]õ¿øÎ_x0015_.#Ç	@¤Q_x0010_º_ô?øBé6^ó?à"_x0016_ñA_x0001_À_x0016_OC_x0002_@ø_x0007_©MÞå?PðxÊö?Øñ ï?#¡5_x001F_­_x0004_@0¨n!uÖ?X4¡Õ,ÍÐ¿uÕg_x0011__x0012_Mý¿Ð_x0006_Â:sõ¿°}üÎo_x0005_@0lýb_x0003__x0007_ò?T|ªåñ?(o Ö*_x0011__x0001_@&amp;Á_x0008__x0001__x0008_@Ø
ìÃ_x0001_të?pnÑ_x0019_ïç?ôB_x0008__x0006_òeò?_x0016__x0016__x000C_îø_x0006_@8A¤&amp;cõú?ð:õÊÞ¿¸ÓåÁd_x0018_î¿|Oú(_x001E_ü_x0002_@z´¾S_x0002_@i_x000E_÷_x0004__x000E_¸#ù?|Í_x0018_o´ø¿Pí_x001C_&gt;m_x000B_Ë¿èµÎ_x0015_t_x000B_@~Jþ«¤_x0004_Àá?d&amp;øÖ¿Úæ¶Á_x0002_@ð=_x001A_¥Õøß¿è^®ü×_x0007_ù?h_x0018_'R«ìò?ð_x0001_gC_x0002_ýÏ¿&gt;jV
ÿ_x0001__x0008_@p&lt;º_x0007__x0005__x0006_þ?_x0004_C&amp;\Ìå¿(^½_x0007_ä?èpÇ}_x0019_ÍÓ?tW$_x0010_ÈÁñ?(ï"ú?5_x0005_@0AØ&lt;Mcé?_x0004__x001D_àE_x000B_@VY·ò"ð¿P-Ù?wrà?¹6Ù_x0016_l¿üè)e	_x0003_@P¢ø$ÒEØ¿`_x000C_l_x0011_;FÐ?¼Cå¾Èû?â!ºYÝØ?¨_x0016_¡ÈÚ_x0011_Þ¿lzX]³_x0010__x000B_@(²'þS°ô?PëÛ%O¬_x0001_@_x0002__x0004_H C"ØÖÑ?ð¤«_x001D_1Ç¿¼O½kN-õ?Ûú¸ðÐ¿(_x0001_A3æ?ð­_x000E_ãîÈ?`¨ç_x0011_ô¿_x0014_ß4&amp;_x0007_ô?p$;ìö?8FÛ½¼_x0013_â?$&amp;
/ÉÑ¿XÛÎ_x0013_ö¿0_x001F__x0005_¸@Þ¿À_x000E_Búðà¿_x001C_îkùþ?¼ÃD§lõ÷¿@»!õhÓÚ?p?_x0015_ÕIÊ?ødß2êÌÒ?Xzò¤_x001F__x0006_õ?Äï/7Åâ¿üéwy_x0002_¤_x0008_@_x0018_SèRâ¸ò?À¡_¨g_x001D_û?_x0002_L~s¿´rás®y÷?ÔP_x0013_!uä¿8½åA¶Ô? ×_x0003_zàêº?ò*_x0004_È_x001A__x0005_@ÐíXTôÅ?Â,)_x0006_	&lt;_x0011__x0002_@(ÈÀ_x001D_ ó¿_x0006_d_x000C_*_x0017_[è¿f¡þ&gt;Ð_x0005_@í%_x000C_å¿Ð_x001A_¦í$È¿Àzõ_x0014_ê/²¿_x0010_¶~qIô¿Ìweæ«O_x0001_@n_x0007_è1©_x0002_@°ÁÅWmò?_x0006_tAÁcj¿ÖpÏ_x0013_O_x0008_@ìµÖ EÄõ?_x001A_"Ußø_x0001_Àvð8%æ_x000C__x0007_@©¿Ú_x0010_Íã_x0006_À½òÒ¿:¿?@Ç½µ'ñ­¿L¢_x0005_/²ý_x0004_@ 2²H_x0005_$Ü?Ðº¡xÇÛê?º_x0013_21_x001C_ã_x0002_@È$Òð[ó?°}A×ÕPä?¾Ñý-_x0018_ñ¿o_x001A_ùIb_x0001_ÀlÜªfê¿_x0008_dª_x000F_ò?¤_x001A_°_x0019_Z@ó?\ö0iä£_x0001_@H_x0003_f	àé?_x0005__x0008_4Æf_x0015__x000C_±í¿è_x001B_3ÆCú_x0001_@A#¢_x000E_z_x0004_À°ESç_x0007_Â¿	¬Ô¿ç?¼µìÓ_x0003_Þì¿PæÐ·þ×_x0002_ÀÐK_x0001_ç³_x000F_ÿ?,«ç½_x0006_À_x001A_p(/ïä	À_x0005_Êd£Q¢?pA7_x000F_nT_x0002_@_x0004_-ÀäÉî¿ø,ÖàytÙ¿DÙñV_x001E_÷?Lêºü³õ?òNð_x0015_v¸¿w_x001D_£_x000C_ýü¿H:¨?X÷Åd}ï¿jÍá-}.ý¿0ùÜ·_x001B_WÎ¿¸¶õLPÁÒ¿¸X_x0013_8Jé¿h_x001C_Î¥sø?l_x0016_¸uë÷?LÏ¨¤§á¿_x001E_²lbÂÍ_x0007_@TÀÞÑãÞû¿u×55úû¿h?ÊíÝï¿Þ_x000C_6z_x0001__x000B_i÷¿à_x0015_U´ì¿hdý)#Ú?(DX¤}cí¿(ã0»ÿeô¿¥ç_x0003_i_x0008_X@ £ÌÞ_x000C__x0002_X@l_x0018_¤?
X@;7Àdh$X@_x0005_(;õW@õKgÑsíW@_x0004_Üz­&lt;_x000F_X@Æá\_x001D_!X@®zõÈ4X@¼»_x000E_îW@HÖÒ/?5X@ÎÁù$øcX@Û}/T_x001C_	X@ð¬`pþ@X@ÞìÌ
Y_x0013_X@ÌÏê/&gt;&amp;X@d_x000B_)W#7X@Ï.3'þW@¤_x0015_ÂËYX@X«J9­îW@dk_x0006_»¬6X@Ñ¥{úk,X@ 8xàdX@Oò³g}_x0002_X@3;à]_x0017_3X@ù_x0007_LöÆ[X@«ß£¿ö#X@_x0001__x0004_¥_x0002_ÓÐ_x001B_X@8
]:)X@O)«l-X@ÜÚ_x0005__x0010_àhX@½1_x0014_í$X@*¯Æ%_x0002_VX@ [ÍCGX@®-FT;X@¤Î@UL&amp;X@:_x001B__x0002_a%ñW@_x001A_A_x001D__x000F_X@TË¿_x0014_¥OX@Ú
=K_x0006_X@-í_x001F_Ö_x0012__x0019_X@ßÜ_x0008_&gt;X@} ÉLX@\35g'X@®(1Ò(%X@Z½$¶_x0015_X@Nÿ_x0008_ÏÑ*X@ÇÈ¶_x0006__x000B_X@_x0014_7é`ü_x0019_X@uäIE.+X@'ueH_x0003_X@_x0007_dÁj_x0015_X@¹IdÙêW@ÝXSª_x001F_X@_x0011_æþdQX@¨U5BS_x0010_X@'é¯¹-:X@Ê*0_x000E_úW@:z¶_x0003__x0004__x0016_X@3üÎ±BX@÷x¹ÚÛßW@_x0017_Ç»
JX@ÍIÏ¬y5X@,~_x0003_8X@êC* ãJX@z5_x0011_)=X@µ¬gßÛ_x0016_X@½_x0004_¤Ðæ]X@ÚÊ2®ìmX@_x000E_8þ0U(X@Z_x0016_ö&lt;X@6ÙM_x000C_Q_x000E_X@_x001F_ÆU;7ñW@ñ_x0019_üOÌ_x0014_X@ñz|_x0014_1RX@;ßú_x0001_&lt;X@^ëòa%X@0ÄRvX@ÀzÞè_x0016_CX@*ñ_x0019_@AX@ôÏYôªVX@o¤_x001F_¡"X@f§ôUí_x0008_X@((?Ð_x001E_X@Î_x0015_'´E_x0010_X@¥T_x0006_±5
X@ùà_x0006__x001A_mX@_x0002_ ¼ï_x001E_6X@É_x0016_ 'ÅRX@Y®IP_hX@_x0004__x000B_iOèYj_x0016_X@ÛT 4È_x001D_X@¨k_x001A_C%X@Wá¹	;X@ÝR¢$ò?X@õhôI_x0001__x0013_X@£ËfÙ	,X@u%u_X@¶_x000C_M_x0011__x0011_X@V_x0001_V	%^X@_x0015_DÒ¨öWX@úÞ	ZX@_x000B__x0013_ÐÃ_x000E_X@_x0002_Ù_x0007_+ìW@dãVÄÇïW@_x0019_ú_x0011_âË&gt;X@¸Ö_x0017_òôW@åõV¸A7X@IN#_x0019_X@´\.Ûö,X@"k«5Ð-X@cÇ½9X@´_x0019_VVëbX@¢[_x0005_´_x0011_YX@hÛ÷DX@ÜTg_x0018_´XX@_x0019_#wlkBX@±_x0008_ßfX@rþ­«_x001A_X@Dy_x0006__x0003_fX@=ø²ª4X@§ä_x001A__x0004_	D[X@Ýu¨|bX@_x000C_V`õ-X@ë¤LË?ðW@xnA»%_x0003_X@~öÑI|FX@W_x0005_Q_x0002_TX@*_x0002_¶_:X@mz-=X@ªÜ*¤Ò_x0015_X@;6µ1NX@G_x001A_wi'/X@âÊ&gt;Ðæ.X@·_x0012_è_x0014__x001C_*X@kºm_x0019_LX@inKm_x0008__x0007_X@B* ÁÙIX@*I5_x0013_X@ö_x0012_D°yjX@ñé)àá6X@_x0007_sC	,_x0004_X@F?_x0006_&amp;_x0002__x0006_X@kÞ_x001D__x001C_4X@õ:oV5X@bQ_x001E_e÷W@é_x0002_:_x001A_Q&lt;X@&lt;ü¯!X@_»1#X@7
ÿó8X@øW{m-X@º_x0001_jNX@_x001E_£Ü!X@_x0004__x0006_z&amp;#4FX@µgÒZX@søäõ_x0014_X@»ÔÂ¯ÿW@öað9'X@&lt;D,ý¹_x0008_X@iÃ¬]÷ÿW@DaÚ_x0011__x0019_+X@È#°:lX@_x000E__x000B_ñGµ_x000F_X@ &lt;±.X@Så_x0014__x0015_ç_x001A_X@v;`}4X@Iø#_x001D__x000C_X@Üö2YòW@_x001D_+Æ_x0015_TX@ÈnË_x0005_¼ X@B®»»;X@Ìx6öQX@©/&amp;Å MX@âr#önûW@9¹Ë;ÊNX@VÍæ_x0007_twX@;cë£âW@þ`S­9X@æ0?Ý.X@à%uÙ_x0002_X@_x000F_Ö*,dOX@L&gt;Z_x000F__x0004_5X@_x0001__x0003_¦v8X@ýÎº¤3X@Z®e_x0007__x0008__x0004_IX@LáB4_x0002_KX@_x0005_%kgXX@ÀX*ÙÇüW@_x0007_oõ¹_x0016__x0012_X@®u¸_x0011_q_x0001_X@V_x0017_Ï_x0011__x0017_X@_x0014_«_x001C__x001F_½"X@ÃÄ×b×_x0017_X@sä¿¼_x0010_X@Ýwøä_x001C_NX@uàmz&lt;]X@Ýã_x0015_¤úW@½s9_x000E_g_x001A_X@cq&lt;V)X@p_x0008_ÆI_x0012_X@_x0017_%_x0007_\_x0019_CX@_x0003_ EA]"X@_x0006_±èÛ_x0010__x0018_X@Ë¨lÈ(X@'A_x0010_Þ	_x0014_X@Õ_x0008_sÜÇ2X@?_x0003_]îe_x001C_X@@´&amp;~_x0008_óW@78ø_x000B_X@ÿ/Ô±¶KX@±Ý¸WÉ+X@_x0012_aNì_x001F__x0004_X@_x001F_î_x0010_(ó_x001C_X@VòÙó X@_x0014_Ï^T8X@_x001B_W¾ïv_x001B_X@_x0002__x0008_ì&lt;}XÊ$X@¨o Ñ_x0004_X@ä½_x000F_åÃWX@-uâØ_x0016_$X@}P®ó!X@óÅ¥/_x0005_X@_x0001_ìæ_x000C_IX@ÿÒÝDX@µb_E_x0008_X@q4_x0007_[-"X@_x0006_'.tÌ_x0010_X@ÿj_x0007_p,!X@J·8ñ=X@	Îä_x0002_ÔAX@V!_x001E_õW@xÙß¯½&lt;X@¥¤ ?_FX@_x000E__x0013_	ÕDX@_x0004__x0016_~5ÉèW@=R#e3X@ÇÇ_x001B__x000C_X@-¦âÅ©RX@øyÛ¦:X@x©_x0001_d3_x0018_X@%_x0003_«&lt;E@X@_x000C_4lï&gt;X@_x0015_+á¶_x0017__x001D_X@_x0007_¿8¨/X@Á_x0012_z&lt;.X@"É}á_x0004_X@Ñµ_x0004_FSX@W|&lt;_x0001__x0002_m_x0007_X@g«q~+X@T_x0008_ªÚéqX@-_x0005_:°Ä_x0002_X@kb_x0014_X¤gX@l8{ÒlAX@_x0002_äîÇ[2X@Èôz+º_x0018_X@zU?ü~_x0005_X@¾Oÿl@)X@Ù{n­ñ_x0003_X@8_x0010_'_x0002__x001E_X@W_x0011_TxEX@U½
§2_x0014_X@|{_x0014_M?X@;)_x0005_X EX@|¦Àrâ,X@b¯Y*;X@;È_x0018_0X@{â{#_x0011_X@ö'_x0007_§®%X@=&lt;Zë_x0011_X@ç#aBX@83ÐÑ¸_x001F_X@iØ_x0013_ª	X@_]ÓÝ?X@f_x0012_\é_x0005_X@_x0002_×Þ_x001C_ÖEX@#Ë_x0003__x000F_S0X@å_x0010_í_x001E_DKX@ `pÅû_x0001_X@Aä_x0015_GX@_x0001__x0004_§tÁ`_x0010__x001B_X@Ï¦(¥(X@ùÏ§PX@8°&amp;?4X@õÕ£÷Ç5X@t&amp;L6_x0019_X@"h}õ_x0007_X@ìðHú(X@³ g
_x001A_X@;uÆâqÿW@Ë_x001F_ï)X@é¸y?ì"X@"³%_x0018_2X@h_x0012_X¡,X@_x000F_S_x0007_pX@_x0014_ðÔýS_x0018_X@$#°ÖEDX@AË÷ý_x001F_X@+Pní
X@iÉ_x000B_U¡_x001D_X@_x001B_3Æ"Ü\X@S{Þ¶_x0006_X@¢2(ñ+LX@è_x000B_¹/_x0017_X@_x0002__*OýW@º!×}¬þW@³j´	QX@Eâ_x0003__x0018_HX@Ô+¿põiX@·	ù1X@_x0006__x0001_döá0X@_x0013_ ÄÐ_x0001__x0002_QøW@ñÉ¿1X@ºð4Aª&amp;X@_YÎúT/X@Ê¤¾ö((X@!Âú´9æW@Zo=øZüW@FbÝª_x0002_#X@BèS_x0014__ X@,
§_x000B_µ7X@#ÿî2_x0008_X@côHZKTX@ÚAï_x0008_:X@Ûð9!ÔSX@Ü¶_x001A_ë2`X@_x000E_ÜÚKÒ)X@_x0015_3_x001B_¨_x000E_PX@¹ìVAÍ/X@ÉêÂFX@³®_x0019_è_x000B_X@¤K'ÝCX@c]ØÝ&amp;X@õt_x0017_°_x000C_X@j@g.X@_x0003_°5d·_x001C_X@Ò$ÞoÌ_x0006_X@ph*KE?X@yoïêcPX@ªçÿVHX@1Úïù®3X@QØ_x000B_«=X@BÇ_ò_x000C_X@_x0001__x0002_Z#ã_x0006_çLX@_x001F_{Ëî'X@¿1SùW@_x0016_«&gt;l_x0017_X@Â_x0017_cX@ ë&lt;,_x0014__x001F_X@ø§)ª¾_x0007_X@Q7ÜÏ%X@sÅ\_x001D_
X@7ç¶_x001D__x001E_.X@¨ù{éµ_x0012_X@ÃÙd_x0004_LX@_x0015_ÿ^w´òW@æU»=¯_x0013_X@Î_x0010_-
c_x001D_X@yÈ²½çOX@ÆÊíg9X@¸!K+WX@_x001D_¬À#X@£ÝÍaX@ùæ_x000C_½EX@Ýáÿ_x001F_Í@X@_x0019_)&lt;1#X@óä¦GCX@B´Ø¥_x000E_X@OÉ$¾qX@_x0016_¤Ô]_x0013_&gt;X@y'_x0019__x0010_FöW@_x0018_6dv}GX@Ê¶¦ôþW@¶a&amp;_x0005_2X@__x0010__x0002__x0003_µAX@ë×îÅýW@ ÌÙ£öW@(_x0007_p^A1X@VÜgIX@{ô_x0002_n#X@Hé!O0X@qÐJ\_x0014_'X@_x0017_04¤g+X@HúS_x0014_X@ð6÷7VIX@óÝ_x0008_¢JX@TyÏ&lt;N_x001F_X@_x0017_§$_x000F_X@_x0016_ìí_x0001__x000C_UX@º¬å_x000B_!-X@ÎrÔ8ô5X@Ç^î©_x0013_X@û¾_x0006_2ÏøW@ãÆÿûóW@@½,Î_x0003_X@_x0019_4¬Ã­_x0018_X@ûvyC/&lt;X@U_x0017_zéá'X@áºDh»'X@ZB_x0015__x0017_"OX@@_x001E__B@X@ÄÖF#@X@§*b97X@&gt;_l@pCX@+½_x001C_Ü_x001E_X@,)&lt;HHX@_x0001__x0005_ÍÕô~oeX@#_x001B_LeaX@_x0002_m_x0013__x0001__x0003_X@_x0007_®|¼6X@îúß/^2X@;Úüé X@§EvX_x001E_X@W_x001D__x0007_®è%X@Ý5Ëð­_x0019_X@Üz÷÷&gt; X@;7X?X@Ð&gt;_x0016_èj_x001F_X@ÌA7×._x0015_X@6K¨ÎÒ7X@å¡&lt;YI_x001C_X@Ö_x001C_hø_x000F_X@ÂÝ_x001E_X@§­Ñ@9X@D~H_x000B_X@w_x000B_ìA_x001B_X@Z}_x001C_Öß	X@&amp;ZO!DX@_x0014_ýÁgÑ:X@þÕÝàcMX@wô¶*X@:¼Ê	X@OôÏÊGX@ÓÏ±eq_x0004_X@IÃfü$X@¹_x0003_K*X@|Ü`d_x001D_ZX@Æ°m#_x0002__x0003_._X@ÜbzÔe_x0017_X@)_x000C_JÇ&gt;,X@ãd*W6X@wB_x0002_X@Hãåäï:X@z{÷`X@Qè_x001C_H_x000F__x001C_X@_x0015_dðzf!X@¾ts,_x0016_X@L´_x000E_VX@gù_x0008_&gt;MX@p_x000C__Hl_x0019_X@_x001E_¤úC_x000E_X@¡_x0015_|SèW@êî¬U©õW@_x0016_·×_x000F_þW@Èä_x001E_ÔäûW@=XÙ6_x0001_X@_x0006_1´¨_x001A_X@_x000C_~_x001B_ÿ_x0015_X@ÂÐäJ&gt;X@²_x0013_uB;3X@_x000C_¸¥ç&amp;X@Ê6R³Í÷W@_x0011_¤d$\X@³_x0004_^îâ/X@öGµoJX@Î·î¶8X@ì5süW@
å_x0014_X@_x0007_!^X@_x0005__x0006_D6ôW_x001C_X@W4Ñ]_x0011_1X@¢¶µÖ(X@moJl_x0011_X@_x0010_2I{²êW@_x001E_¸×ræ_x0001_X@²x^¼x0X@¼e#ÑQX@dÇjÄA=X@£kØgúW@°_x000B_a¦ð+X@pá_x0002_D_x0007_=X@Ã_x0005__x0005_î°1X@§lbE_x0002_HX@n31ê_x0011_X@\d3
_x000B_X@xøúaWX@%Ù3k_x000C_X@³_x0003_ÑQ*X@éVUX@1k_x0004_òo1X@bu_x0001_fâ3X@*¥Gé8X@û®_x001C_#ûW@Z8Û_x001B_X@6h!;_x0011_BX@¨6Lí_x001D_X@ê0_x0012_32ùW@²&amp;Ìµ_x0012_X@®Zè¥SX@Á³p&lt;UX@tùßü_x0002__x0003_5\X@¸y¿_x0006_Mï?_x0002_clÞÕ¿_x000B_Æ¼$_x0004_\
À*l_x0001_$Ûý¿¨#_x001F_UÄòø?0Î@©»2à?_x0002_4Ò±í»ó?ô³¿gSvù? 8IÍ£Y×?Àr_x0013_î*c_x0002_@ø¬D_x0015_¦T_x0012_@S£Ø­ÝÏ_x0012_À_x0008_#øùÂ	@_x0010__x000C_uêÑ¿_x0015_8e7ô?&lt;9k&amp; ü?úç´kp_x0002_@ø½_x001A_»¿ò¿çf_x0006_P_x0004_ÀÜ!´åã_x0014_@à_x001E_yÞ?¸&amp;l_x0012_m§¿@kài»¿@J_x000F_ÏÕ²?Ñ¡ì¿0=4À½Ð¿ È_x0014_¿Ò/Â¿ê_x0002_½­;S_x0001_@4K&gt;_x0002_`a_x000E_@¼Ù¸ØäG_x0010_@(ë°¯:o_x0003_@_x0001__x0008__x0006__x001E__x0012_@Æû¿_x0014__x0007_'Iì¿ì«/º_x0010_@H\_x0005__x001D__x0004_¢ð?|ý_x0019__x0010__x0016_èñ?Á¹´_x000B_@`[Ôáõíç¿æ¬r:29_x0013_@ò¨Ì)¼_x001E__x0015_@`ñmÿäÑó?8§_x001F_Æe_x0003_ï¿_x0010_Îz_x0004_û)_x0010_Àô_x001A_r_x000C_÷?À&amp; Ç_x0017_WÆ?T·_x0013_¥Aßÿ?4ìËdKð?(ë_x0019__x001B_³à¿¸L*_x0002__x0005_ø?è_x001F_Të_x0016__x0012_@ø_x001D_$_x0017_{_x001C_ù?Ôw58"_x0004_ô?_x0001_L¯à_x0018_¢?$H&gt;üã_x000C_ÀÄUÂ_x0010_dº_x000C_@AÙÄe_x0011_@_x0001_JÏvØ`?_x000C_ÀQlVL÷?àîo_x0006_Û?¨ÏF{Íñ¿_x0010__x001D_ÉöÂ_x000C_@ _x0017__x000E_STÔ¿ÜQ²_x0003_	&gt;_x000E_ÿ?°¿3co¥é?0ÃQlÊ:Ñ?^_x0008_¯¨ô¿ÔÂÊAÍÍþ?_x0010__x001F_·_x000B_§ÿ?_x0014_»Ü÷_x0018_}_x0007_@;;½É_x001F_Þ?_x0002_¬ôuú?&lt;«g_x0019_ò_x0013_@&gt;bºdå? j_x0005_R!é_x0011_@_x001E_&amp;Èí_x0010_/_x0002_@_x0003_²L¶uò¿¸Ç_x0019_oÂóå¿¨¨ª±è¿_x0004_Ejgò?P¸_x0016_QErè?ð_x001C_!Bù_x0003_@ÐAÝo÷ÇÒ?«_x0002_p$_x0010_@;sVÉÓ_x0006_@Ø½èßu&amp;_x0006_@ð_x0006_
#1ë?vK½:êõ? g_x0016__x001D_Ó?´2_x001D_f_x0010__x0012_@_x0003_D°yz? ^×Üñ_x0015_@_x0008_,ÓNY_x0013_	@üÒï&gt;_x0006_"_x0001_@ðAíê_x0004_@_x0004__x0005_Llà¢©_x0005_@¸_x0002_4_x0004_
@Tª«ö÷_x0012_@lÞ{ÿå_x000C_@_x0018__x0004_ØNRõ?_x0004_W¤m_x0001_@hì_x0010_2_x0004_@þ*_x0005_wã_x0005__x0010_@_x0004_ó¤	Ç\»?H½¾,ºæ¿jJK_x0003_Íÿ¿_x0010_yLÔ_x001F_Ô¿_x001C_óH¦_x0002_ó_x000F_@ø¿«©¼ï?È\_x0001_ú¦þà¿Ên~_P_x0010_@Ä_x0019_5Ø¥¨ø?¤dda+_x001E__x000B_ÀèÖlÏ¢_x0014_@_x0004_«_x0019_m_x000F_@t:Èc³W_x000F_@_x0010_ÐZ!0_x0006_@|æ:²F õ?_x0012_£ûùC_x0002_@X ¢[_x0013_³þ?0Ä»QÚê?âMAÇ`ý?uQn_x000C_2ð? x´_x001E_s+Ô?@Q_x001D_{õ8ù?(VAR"ï	@Ð­_x000C__x0006_
;Çà? °ÒÂ_x001A_Î?xÒØ)Uâ¿pÚ3mF+í?_x0010_Æ_x0010_Ioæ?ø¸Ty«Èö?Hójë×]_x000C_@_x0014_ãN%D
@_x0013_
_x001A_~¸_x0001_Àd\_x0019_STñ¿4à¦_x0012_ÿN_x000C_@Ìl_x0008_añ?ô÷ÂUÀù?Õ­¨?8ü?_x001A_TÆ_x0004_ü}	À²k¯§?ÿ?À_x000E_4Æíá¸¿,°EÕg_x0007_@Ú'dÊ_x0006_@_x0010_Ã»DÌ_x0005_@¤ç4)_x000C_@ÇùÑÝ_x000B_À_x0003_À@ï_x0018_+_[Ö¿^8K»'_x0004_@¨ü	õ_x000E_@_x0002_Dµ©Ú5ü¿X"_x001A_ÞN	_x0007_@*qÒÇ^÷¿¨à²£¯_x0001_ñ?à
Ð`ùÚè?_x0018_FrµbÊ_x000F_@ØL´_x0016_G´ç?_x0001__x0002_ð_x001F_vðEØ?ó °üÌ_x0013__x0004_À_x001E_¹_x0010_Æ¥G_x0015_@¸ÙÐÐõâ¿2RLÁ¢_x0010_@¨ÛD«~_x0007_@ûÚÙ¥_x0011_~_x0006_À°aXª_x0007__x000E_@à90ÓÎ	@°î»_x000F_]_x001F__x000E_@&lt;JH*þs_x000B_@è¡²aâá?_x0001_:4E'ã?lÉ0×Ì÷?Àº_x0001_Ë&lt;Ó¿_x0012_Ä=V¶ð¿×\_x0012_ì?$Hî?D_HG¹_x0013_@@_x0017_ât=1ÿ¿0_x001F_=ª9R_x0006_@¨§µS­íã¿¢Ytâ7&lt;_x0010_@È´0;#}_x0006_@¬:_x0012_Ö_x0005__x0012_@ ¤q7ý?æ@_x0018_ë@_x0005_@þN­Ë×0_x0008_À0Ôë·°¿À_x0005_=qD	@_x0004__x001E_ê_x0001_È_x0012_@ÄêÑ7_x0016__x001A_qN_x0002_@¦Qü*_x001E__x0004_@_x0004__x0011_Á_x001B_1ñ?HÔáaæ¿@+°Ç{å?´ÕÊ _x0001_@Àg*}5Õ?_x0016_àB_x0017_¢	Û¿_x000E_A°Ê ÷ô¿@	ÚvµÚ?_x0014_Â_x000F__x0018_	«ú?Wå²	µ? ÷Ã¾Aõç?_x0016_{û_x0014_Bº_x0007_@XD]óô_x0005_@þtx
Þ-_x0001_À`_x0008__x0015_=_x0013_é¿ÌÇzYûû?È¼_x0017_f7Uÿ?ªkt¬d_x0003_@L_[\Q	@_x001C_/ÌºùÂò?¸G*Û/ö¿ø¹8aY_x0006_@¤&amp;g3_x0011_Z_x0002_@¨_x0004_&amp;  Yê?æ]ÜÅ-ã_x0012_@_x000C__x0003_xE_x0017_c_x000B_@ôà¥N_x0006_Ä_x0013_@_x0014_¾xw*û?hVyÎÿ_x0019_ö?Öö9ä}_x0010_@_x0003__x0004_oÞ4áç_x000E__x0008_ÀøA}1ôú?\?·_x000F__x001B__x000E_@ñq6RYû¿H=ïS_x0019__x0010__x0016_@¶_x0001_Z¶~_x0003_À_x0010__x000C_¢*Sóí?ðÃ½D0¶_x0004_À­R@_x0017_ØÙ¿@_x0002_ÒaÛ_x0012_Ì?°á GR3ï¿ì"&gt;7_x000B_@lþ|lò_x000C_@ëJùê_x000C_	À_x0010_çxÆ¸_x0004_@}­$UMû_x0002_À(;²+}_x0013_@TÙªË_x000C_ð¿S_x0011_ÌàÜ_x0001_À*¢%ùßF_x0011_@Ð{¦*&gt;ý?xbýé8_x0011__x0007_ÀÈ6_x000E_Çkªä?@oEÐ_x000B_É¿`1|k¼Ï¿_x0003_ÔÙTmz¿,&gt;gÑwq	@ &lt;¦å_x0015_ú?Á[Dåñ¿D#ÞÒc½_x0012_@¬ÊÔ¢¨·ú¿|.º|_x0001_	âß_x0008_@_x0010_\õØ[%_x0007_@À.?WÖ?_x0008_8µJÆú?	:3bí_x0011_@\Ò_x0003_Cþlö?_x000E__x0006_æR,_x0004_@¤,_x001B_3R_x0016_ò?_x001C_5amô?_x0008_jKã$©ô?_x0001_¢õ á¹¿²]_x0017__x0011_@´.ß'ú?_x0018__x001F_¥q:õ?,±¨hh_x0002_@pÖú'»_x0014_ó¿°¢! fæý?âé´_µ_x0011_@Q_x0003_Ý_x0012__x0005_À_x0010_WÐ)_x0003_ó?_x0018_²eÛ£á?À_x0007__x000B_Â%ø¿¸ßÌ¬âÜ_x0010_@üÙ}6ü_x0006_@tPy´»Áÿ? ¬?ðÁlÕ¿àì_x0002_¤_x0008_Ì¿_x001E_£zmÐ_x0011_@Ìkò	È_x0010_@@Þ\·m
@4_x0013_K4_x001A_ö¿Ðð_x0011_Ò¥í¿	_x000F_ ÿ×_x000E_È?ä,àþY0û?_x001C_hÍ}_x0006_Àø_x000E_¼_x0004_ô_x000F_@_x000E_0Äv_x0005_@ì}¤u_x000E__x0002_@mhÀ_x001B_ö	À.¼I#Q_x0017_	À_x0014_¦·kéÞ_x000B_@]^¦ýú_x0001_ÀHª%1v­ù¿ô%_x0011_ñÜ_x0006_@	¤¾|×ë¿¨_x000E_ò_x0014_Þã?``b0h5Ø? JnÒTÂ? ]P_x000E_ÚgË?@eg7ã Æ?èiãÕ¢´_x0002_@ _x001F__x0002_l7_x000E_Ü¿`¦_x0007_\°GÀ¿`à_x0008_p¡ä¿ÄÞ_x0018_IÂ
@Ü¾~~Ldð¿ö«MsLÐ_x0003_@ô|Ð_x000E_O_x0010_ø¿@-R¸¯ãà?È{GE¹!ê?	.¥_x001F_¬`_x0012_@¤_x001E_úRq_x000F__x000C_@èx_x000E_ëù¿Àúè_x0006__x0007_&lt;ç¿ü_x0019_âë"þ? _x0004_?°ÒÇ_x0002_À@
ihOCÀ?(Åf~Èð?°'
(+Jù¿Ì¦0£	@ª²}m_x0010_@\LËâã_x0011_	@(05¨¡+_x0007_@(_x001C__x0001_ïg·î?_x0010_Âyßù?pOwi0_x0001_@_x000C_µJ S _x0006_@_x0006_Pî.*äÜ¿¨Ø&gt;éæ?_x0017_@EÌ&gt;é?_x0013_¶±§_x0001__x0014_@Ù¯¸_x0005_À_x0018_Æ=ü
ì?_x0018_R7`´_x0003_õ?èZR\"þ?Lø_x001A_u_x0014_@XG_x000F_m_x0002_Xä?ô¼û;Öbü¿èV_x001B_ldsí?0/ûAùÕ_x0007_@_x0004_ÎIò_x0017__x0002_Àð_x0001_Ýªº_x0005_@Ø91_x0012_z_x0014_æ?_x0014__x001E_v¯·ö¿àÐU_x000C_£_x0005_Ò?_x0003__x0006_¤òÙ­_x000E_@^/°#s_x0005_@T¹ñø¿Æ_x001B_G·]U_x0013_@&lt;Ì_x0001__x001C_tÍ_x0016_@°Giq6_x0012_@Ê½	Úú_x0008_@¢Z6s÷Á_x0011_@Øòí_x0005_ÝQ_x0001_@ _x0003_e_x0005__x0002_fà¿Ð:dw6hß?på»ï_x0016_¥ø?ÀA[ÇEïÆ¿h[cú¿àçø[_x0016__x0003_Å¿ìJ¶Rþ?h^Å¼Q_x0006_@È$µë9_x0003_@öÎì-¾ý¿|³²£xë_x0001_@_x0004_¢þgÞË_x0007_@ö_x0003_pÂ+_x0019__x0002_@¼%Ïp¦÷?P_x0011__x0017_.¿Ý¿PY@nÆñ?_x0004_ý*6ì_x0002_ü?_x0008_À"°Ì_x000F_@à_x000E_Ñ15Ã?Èµ{K_x000B_ñ¿@ûã_x0017_áÜ?_x000F_=N]_x0005_ÀÎ³ß_x0007__x000B_ÊÁó¿_x0006_:ä³ïí_x0002_@h_x0010_¶_x0010_@Dù±U÷_x0003__x0005_@' +½\_x0014_@P?:njØ¿ÐÆ×®QÞ_x000E_@_x000C_µ­Cu	@lQy½7_x0004__x0011_@ Ìýß0«_x0006_@_x001C_ç·æ)
@HQ_x0010_ºÓë?â E`ÌV_x0011_@¸µ:&lt;_x0013_å¿F³¦!·_x0004_@ÀÛ?&lt;mç?Ô`_x0001_ïø3÷¿_x000C_eìô_x0008__x0016__x0007_@_x0004_ñÒþ®_x0011_ð?_x0002_õÏ¹Ç¹_x0003_@pæ±;ûé_x0010_@0cRÎ«²á¿¤wo_x0014_²_x0001_@&lt;á¿ú_x000B_@Võ_x0012_lÏ_x0005_@:å¸iÀ@_x0016_@j°_x0007_sÍ_x0002_@ ý_x0005_%I¨ã¿ÜMGéÂ¨û? _x0010_þv_x0004_@&lt;p¢,_x000B__x0008_@_x0010_5q?àYÐ?_x0001__x0014_&lt;iÎ]»/_x0011_@_x000C_¸§&lt;?_x000E_@_x0001_Á¯þæ´¿ÔbM°¢_x0008_@Ü"_x0018_#
@à3&lt;N_x0012_°Ã¿°¥Qÿ×¿´×#_x0002_)_x000F_@à_x000F_ì_x001E_ÖQ
@fÙ£-4å_x0003_@Ì _x001C__x0011__x0008_@_x001F_¯HFî
@ÿQÏ_x0008_í_x0001_@ ß5îÜþ_x0003_@Ò_x0002__x0006_Æ_x0015__x0003_@¿*hØH_x0004_@ ïC,vÌò?ð&lt;_x0010_¸ý_x0007_@_x0008_x/và/_x000B_@_x0002_t_x0013_eg[_x0005_@qÔBîõÛ?Ü7¤|Ô_x0004_@ùm_x0011_´ö?3_x0010_lµ_x0011_ô¿ É­¸w·Ê¿â_x000B_	y)_x0013_@¼«W¬¨?_x0004_÷î,ñ_ö?_x000C_¹ñêrñ?H_x0014_«^_x0005__x0013_@ ×+Ñ¯Ù?²r²\_x0006__x000E_x _x0005_@_x0010_m_x001E_ÂÎÝâ?`ãÜlCå_x0007_@1=eü¬ê¿8±Å_ÐDâ?8V._x0019_©?_x0003_@_x0001_Ï[_x0008_@_x0005_Å_x0015_fó¿B·ÊRÓ_x0002_@8å³_x0015__x0006__x0011_@ls°üò½_x0008_@è?I£W3ó?(_x0016_å¸_x000B_@ø[_x0006_79­_x0004_@pw§Ç_x000F_@vjÁ:,_x0006_@,ð_x0012_¬rPø?_x0004_·îJDû? 'o~J	í?fí¥§NÚ_x0001_@|;7uäò?_x0006_Ï]ì_x001E_Ô_x0008_@T_x0015_Ýå:þ¿ÄýigA­õ?úÔ6½;_x0014_@°ô_x000C_»ô?hg©YÎý?_x0006_0ò_x0008_R¸?¨á\ð¢_x001B_
@4	ã_x001D__x0003_X_x0003_@è·]_x0004_Ú ä?_x0010__x001F_b7r_x0003_@_x000E__x0012__x001C__x001A_®å	_x000F_@èðÌÕ`õ¿ùn0_x0011_Aõ¿B.fQ_x0001_@µ_x0002_î(_x000C_ý?äÍç¢DJ_x0008_@pð._x0005__x001F_´
@ð¢Páî_x0005_@_x0012_&gt;_x0014_/ØÞ¿\z¬p^~ó?ð_x000F_x_x001E__x0003_@è]ÈV÷Ïü?tÕD-¹ü?_x0010_dó£H_x0003_À¸t/_x001F_øìü¿4Ý:éº'_x0008_@ä6_R¥Ö_x0006_@_x0010__x001A_¶T_x0007_@.¾OÁÀ¶_x000E_@t²eeC_x0003_@_x0010_éfé&gt;Íí¿_x000C_*¿_x0011__x000E_÷?/¡]f_x0004_@Í}Êy)7_x000E_Àë7*rþê¿xÉ_x0005_ÖÆ_x000B_@èÂ(Þ£Ïé¿daü,Å&amp;ø?j_x0017_ï/X@ä/Ç©_x000F_+X@I8VäÿW@ðµQÑ_x0001__x0003_Ü_x001D_X@¹Ùw:y-X@NstXÞW@_x001E_ÁQä!X@Ð-¦%i&amp;X@2ZdE"X@þ¶`ôÞ	X@N_x0004_l´°_x0001_X@1¹³»!_x0013_X@Ç÷¹¢w!X@_x0018_&amp;Ã_x0015__x0017_X@â_x001E_¶&amp;ëýW@é|F_x0015__x001B_X@¥¡IÅýW@6r_x0003_W%X@_x0005__x000B_ç¾_x0018_X@T5&amp;:ÙW@«¢Ap¢ôW@ðãZ_x0013_LÿW@Ê_x0012_÷V_x0002_X@&gt;9W¬øW@Ù_x001F_?ó]_x0003_X@[ÌÝÎ(X@KdJ(X!X@Ó¬Ç_x000C_ò_x0011_X@VÍ_x001A__x0015_	_x0012_X@ÿ(º¸c3X@_x0008_kE"Ô_x0011_X@ò èÈüW@ª4©x{(X@7Þÿ¥ÝÿW@8k*L_x0017_X@_x0001__x0002_ø©kì_x0010_X@&lt;&gt;õ_x000F_X@Ö	*S1X@vôl!2_x001E_X@CÛ¸x82X@a¾[D_x0005_X@_x0005_ _x0018__x0018_Â!X@äâÞó¹_x0008_X@fK1¬(X@µ}h_x0012_X@_x0005_ ð_x0013_ó7X@9þ´_x0008_X@_x001C_³õW X@vÔ_x0013_Ï=X@
x30á_x0012_X@_x0007_âú[^_x0001_X@¦_x001B_é£³_x0007_X@èº_x001B_'?+X@1³ðS4_x001C_X@¾TT_x0011_X@+£ã&lt;X@ê_x000C_BKE_x0008_X@&lt;_x0002__x0003_'_x0004__x001D_X@_x0008_«%X@í@ãúW@éVÉ
ïIX@_x0011__On_x0004_X@_x0002_O{&lt;ýW@Ó7zø8X@ÐJß&amp;X@ÛºÌê_x0016_X@4Ý³&amp;_x0001__x0002_ðêW@_x001F_ÛêÔ$X@Ób û_x0001_X@÷sAÏ_x0011__x0017_X@n_x0008_ÕÇTGX@_x0011__x0019_aÇ+X@_x0006_é°WûW@g_x0017_12X@ë;kj3&gt;X@ùN"_x0018_Ç_x0010_X@3Õ¢1p,X@85X¯_x0017__x0003_X@6_x0017_ÜìÚW@Pg_x0004_´_x0015_X@XZmä¶ñW@ÈÊÎ §0X@Böµ4X@;_x0018_Âª&amp;X@Æf=ì*X@}×Êió_x001F_X@a×î X@_x0003_~Äö_x001E__x0005_X@üm&gt;ýð_x0012_X@¦Ç}É_x000B_X@®^å#Á*X@_x0001_ñ8Át_x0018_X@_x0017_Jk1²_x0011_X@_x0016_æËqm	X@þpW_x0002_X@Ã_x001C_È_x000C__x001D_X@Êõn	-_x001A_X@3]ReÅéW@_x0006_	_x001B__x001D_,íx4X@^tÏeºíW@G_x000F_Ä¹_x001F_(X@ß&gt;ce£_x000B_X@Fc`qÖøW@öïñ_x0011_X@xüu¹úW@,{B_x001F_:!X@X,l_+X@RAu:ÝW@z¾©#_x0018_X@Ý2__x001B_À	X@C¾(-¢ X@_x0014_ÂÚ_x001F__x0012_1X@×è_x0005_2_x0017_X@2_x0004_¸_x0018__x000F_X@Ééþ_x001A_X@È_x001E_úÃ_x000E_X@[E»EøW@M¤ô_x0005_X@2R6_x0003_)X@|wDã«_x0003_X@k¨}_x0003__x000B_X@KUÍÄ`úW@üSªõW@Ô&lt;0oÆ&gt;X@3æ`-X@Ñ&amp;Ü_x000F_÷ëW@_x0007__x0001__x0003_ú¤&gt;X@&gt;Aô_x0008_3_x0002_X@IA2_x0016_X@/V®å_x0005__x0008_¯ûW@ÙÌ_x0006_é @X@)×¾e_x001F_X@OíË_x0004_X@î¦¯_ìÛW@øp´DMõW@«ÞR_x0007_Ü2X@21&amp;*X@Ò²U_x0016_X@ç_x000F_BY34X@õ_x0005_¥è1çW@îR9ó_x0015_X@c'U_x0014_rëW@ËX#YHX@ENvCùW@Aú¦$FX@|F° ]öW@_x0002__x0012_t_x0002_D;X@­&lt;ùäÿW@îëÉ ¦ÖW@®_x0006_ýâa/X@_x0005_1^í_x0005_X@ð¹x'Ç_x000F_X@|&gt;wô³_x0001_X@i'Ã3ìW@óÚaØsÿW@½Óª·Ì
X@_x0019_ö|ÐèôW@ò_x0003_O÷7_x0008_X@¹ÛYæ«ßW@hþ×¢.X@µÄÆ§_x0017_X@_x0001__x0002__x0016_tÙ~_x0014_X@Âãoø_x0016_#X@{ú\è3X@=¾ñÎÇ_x0016_X@witÜþW@_x001A_B7_x0019_X@_x0005_¶÷üW@_x0003_k¾ç}_x001B_X@ê8	X@óÃï0X@_x001E_¢TêãóW@2±+æ
X@ú6_x0010__x0016__x0011__x000C_X@Qj¤°XüW@v§_x0008_û$X@úªÓî_x0016_ôW@_x0019_ÿsxë_x0008_X@TãÏ:¦
X@\¸?Z_x001F_X@´*Â"3X@?VhX_x0004_X@XO§÷µ)X@ØP0çD_x000B_X@_x001A_;%?_x0006_X@{0_x0008_e_x000E_íW@O_x001F_wð_x0012_X@R_x0019_ÿe7_x000C_X@/Ó_x001B__x000B_òW@	&lt;äº_x0019_X@¤,¯/M=X@%²?-_x0017__x0019_X@e_x001C_Êè_x0002__x0007_XøW@÷½tLLòW@YGµ;qØW@3h$«z'X@]¢ÝW@Å_x0013_Â_x001B_y5X@Eg5{X_x000C_X@¡_x0003_Y®!X@¼°ôPî4X@2_x000B_çæåW@ì:»äLX@	_x0004_:í'þW@Lå&lt;ó_x0003_X@T_x0002_ö_x0018__x0013_X@%÷ ²æ_x0006_X@ 3".HåW@?Ö;_x0011_¯"X@êb£_x0005_F_x001C_X@_x000F_V¤Öu_x0014_X@!hX²_x0001_îW@ÿ±ÛÊ{ãW@ûÙßÓ#X@)ÃLô«#X@ÄÖEôn@X@Rú{­&amp;X@b_x0002_°¬DX@	OúÃØ?X@¥³®î_x001B__x0004_X@(o-0X@×_x0004_	:X@{FYîFX@Ò8_x001D_
ÿ&amp;X@_x000B__x000E__x001A__x0008_*,×_x001C_X@EyËç_x001B_X@Ö_x0014_q_x000F_X@Ì_x0004_Êæ_x0002_X@_x0019_	YE&lt;X@º_x0013_ã´
,X@|þ*Ü*,X@¯_x000F_Þ£jBX@MS z_x0005_X@ð¸hä_x001E_X@²·9nùW@²_x0019_/qg_x0012_X@ñ u_x001E_X@ÎÐýö'ÿW@èôt_x0017_Ê_x000C_X@^¿ÇúY7X@_x0002_FöW@_x0006_O·~_x0001_X@3Ée_x000B_X@­Ñf_x0007_X@_x000F_!cq=9X@+_x0002_ÐÂYäW@_x0016_ìH_x001A_X@&gt;÷I¶_x0007_-X@z_x0006_VrD_x000F_X@´ÌÌÃ'X@:=ÜMH_x0005_X@_x0010_Çr_x0003_Å_x0005_X@_x000E_[_x0003_±ÇüW@ô_x0018_äfÿæW@Ò´I[Ä.X@TVÁ{_x0002__x0005_·_x001F_X@LV*Ô_x0019_X@æ8¤ö_x0004_X@_x0002_+o(;X@©_x0012__x0010_|ó÷W@_x0017_!upþW@Õ_x0007_æ÷D
X@®_x0019_ÆÌ9X@Y´4éçW@é ã_x0003_AX@ÑµH·ÞõW@,8¹J_x0014_àW@Ù=JY_x0017_&lt;X@ê4`klïW@K&gt;ç:/_x0001_X@pßYLéW@ºÏ_x0005_%`_x001D_X@Êü~'áòW@5.A_x0006__x0018_X@z{dó-_x0015_X@_x001B_Çé}z_x001A_X@6t×õ+_x0008_X@FN))X@
7ÝíöW@_x0010_
*;_
X@¶Ãr¡ø_x0010_X@_x000B_=v¡_x001F_X@_x0019_	õÏÓèW@_x0016__x0003_±P_x0001_X@ÃóØÊ_x0017_ÔW@sPu|×_x000F_X@ç4|«[2X@_x0004__x0006__x0002__x0018_û|"X@3ç_x000E_à_x001A_X@_x0013_i+Á{_x0002_X@_x000B_î¤5X@_x0007_÷¢_x001C_X@
R_x000B_öF X@ÃùFs_x0010_X@N¢(D_x0014_X@á:öW@í¢Í8+_x0007_X@
:³ÿ_x0010_X@B_x000C_²¢_x000C_X@tÎüaì_x0007_X@_x000B_&gt;Ìhc_x0016_X@;#z'wûW@;¿Æ6b0X@LþÖC6_x001B_X@_x0019__x001A_\PúçW@e7\Ë¬&lt;X@Å£Õ¶O_x0019_X@Ì°ó_x0003_{îW@øÀVZf_x0013_X@úyÀ÷W@ù_x0001_`+X@sÇ_x0005_ú_x0015__x001F_X@÷¾X×_x000F_ïW@«µ¬²_x0017_X@æ_x0013_£_x0005_ë_x000C_X@ø*¨_x0008_ûW@ÿ_x0004_(_x0007_ÂïW@y_x001B_·Ùv_x0007_X@.ò^¢_x000B__x0011_ß$X@KjÎô·%X@|_x0010_­c_x000B__x001C_X@v_x0017_Ó4Ý,X@#ëË¼5)X@_x0003__x0017__x001C__x0008__x0016_/X@_x001C__x0005__x001B_@_x000B__x0007_X@ª_x001A_eÆ¤ùW@Ñ~cg	_x000E_X@_x001D_5_x0003_ÿðW@ªaû&lt;¬	X@¢D£F$X@.þ:_x0006_X@Wï ø_x0014_X@Ê{6n¿_x0006_X@\e¡ÁºîW@_x0004_ÁÚíd.X@_x0014_ñ§ã)X@\_x000B_¶_x000C__x0008_*X@_x001F_×WjMX@¾5ëÂî#X@qË_x001E_åæ_x0007_X@_x0007_ôFªÈþW@_x0018_êeà
X@¯¨Þ@_x000F_X@òF&gt;@J_x0019_X@½Æk8_x001A_EX@_í_x0014_ÜÇ÷W@+2N_x0002_+ìW@_x0003_ãíR_x000E_X@ã4èxE#X@_x0001_·_x001E_Â#6X@_x0004__x0005_`É÷_x0002__x0017_ëW@ÔùÆ_x0015__x0003_ X@Ôxt_x001F_;_x001D_X@@@Pµï'X@jxAÓ_x0001_X@_x0010__x0014_¿õ_x0005_X@^U§7/X@åÜÿpýW@q¦_x0011_ò&amp;.X@ËÖÆ¥9_x0015_X@¡4ôÇ1X@a_x001A_úùW@_x0001_ß_x0013_ n*X@_x0002_íè íW@_x0004_¯ù°_x000E_&amp;X@ï&gt;OÀ";X@Ú3¦$X@¹&lt;_x0002_13_x0014_X@vãY4F'X@_x001C_Û±\}òW@÷ØdR_x0013_X@FÃx_x001C_X@Dõ/Æ¤3X@HªÁ_x000C_X@ýW_x001E__x0005_XþW@àìÿ³äW@_Ãà¿_x000E_X@!Ì¨z)X@_x0018_@cÖ	X@«X_x0016_X@·Ú*_x001A_{AX@
¦&gt;³_x0005__x0010_\_x0003_X@úDKb"X@½¸ß¢PðW@È_x0016_õq_x000C__x000F_X@	pÇ]h%X@_x001E__x000B_@*
	X@Ë¤?wMôW@_x0019_£¬¥)CX@·4_x001E_,AóW@â«_x001B__x000E_ø_x001C_X@äË_x000B_®?_x0011_X@_x001F_ K«BX@÷_x0004_ÈtÔ X@S'_x0008_acúW@_x0007_êÜôg6X@u	ÏQÿ_x000C_X@_x0016_¢¸_x0019_áW@àÀ£Õ_x0002_X@?.c_x001D__x0006_X@Û]u¥/X@w_x0004_I0#X@ø×È&gt;ê_x0015_X@n_x000F_c£_x0010_üW@HH*&amp;X@º_x001A_þ("X@»_x0019_W_x001E_ö_x0018_X@Ã^_x0006_X:_x001F_X@CA«T©óW@UE+çì_x001D_X@_x0001__x0013_ê._x0019__x0002_X@îHB_x0001__x0015_X@äö_x0019_-e7X@_x0001__x0002_´§Õ_x0005_4.X@åçKæ_x0014_X@§ØÒO­_x0004_X@Û¾cý6X@çÁÏvÎûW@i»Íx_x001A_X@_x0011_&lt;4(X@_x0013_EY_x0008_ê%X@_x0012_QßÛ_x0013_X@.§ùÎ_x001D_X@«P¼$âW@Eï+&gt;ªüW@öO­_x0013_X@OÐ4Ø1X@}íÙ»´_x0014_X@J¡#X@¼ÃË£tñW@Ò_x001D_\sÐ_x000E_X@$Ø¦*_x001E_X@G_x0002_åX¡_x0018_X@_x000E_§~Ý ùW@(àÁ_x0006__x0014_X@ÿ1*"$X@¨æZm_x0008_X@µÑ_x000C_Cë-X@Ï;_x0017_N1ðW@ë_x0015_dâW@LICV_x001A_õW@ÿN¾_x001C_¸èW@íVÏpj_x0018_X@X÷nt+5X@{r¶_x0013__x0001__x000C_þCX@Þa}Ù¨8X@!«ú_x001A_Â_x0003_X@U[_x0014__x000B_X@³Ñï¥7X@Îyx_x0008_!X@)¾a¼	0X@ùÏÚïW@9íñlÕõW@_x000F__x0001_y©'X@ùô¿ø_x0005_êW@ù-N¦,X@¹¨váÊ_x001E_X@Û1I¶_x0011__x000C_X@_x000F_Ê_x001A_ð_x001A_%X@®¿¤_x0015_X@Â6gî_x001B_÷W@­Ìx¯ðW@ÂÎ_x0016_+*X@_x0004_u#Ê¼_x001B_X@ÿ=ýl_x000C_X@{f_x0007_ýÜ3X@_x0016_t³Þì_x0017_X@_x0011_Î_x0010_æW@T¹OÁµ:X@puáùW@~ô_x001A_ì÷ìW@®_x001B_h ¶-X@¡	ª[áW@_x000C_w_x0002_|:X@±q_x0017_ñ,X@Y_x0006_vÄ4_x0003_X@_x0002__x0003_84´Þ_x001B__x0010_X@Þ6P]9X@§5¼_x001A_X@4v;_x000E_6X@Æ/«¼^_x000B_X@g;&amp;ÿ!ýW@m+ºtE_x0012_X@z0Á{&lt;_x0002_X@.dµZ_x0010_2X@µÈÜL_x0012_äW@Õþ_x0019_)ñW@ú~ÎIêW@_x0012__x0013_Ê#G?X@¨~Cµc÷W@_x001C_¥Ä6X@ozþjM8X@mU_x0012_þ_x0010_óW@_x000E_KÈ_x0008__x001B_X@çÂ&gt;_x0001_D_x0010_X@_x0003_·åðp_x0006_X@5±¶öì_x0019_X@ÃäL+È_x001E_X@&amp;¢72W_x000E_X@­ñ5×"X@ò_x0005_°_x0018_Íô?$¤;ñJ_x0007_@2ö²è0_x0006_@ÔPJ=±'à¿æ6ö"D_x0004_@®Üö_x0006_Xø?Dª_x001C_Z_x0007_ù?_x0010_xkO_x0005__x000C__x0001_Æ¿ú_æÊ¶ø?ð_x0005_Ño0ì¿_x001C_¨áéHê¿ªn_x0002__x0014_'[_x000C_@_x0010_ë5ýd¨÷?H+ÔÜgf_x0004_@°])J_x0004_è?_x0006_ÄëµJ&amp;ü?Þ_x001A_u#ðh_x0004_@´¾.@¨_x0006_@0¥0ùí_x000B_@ó_x0003_@&amp;Wg_x000F__x0002_@ä÷_x0010_A2_x001F__x0002_@íX£_ý?_x0012__x0007_yf	@_x0005__x0004_Pö.gÅ¿à:
_x0001_Bÿ?Ýo­ûË_x0006_@9_x0015_*¯vÿ?_x001C_ä¢©_x001E_	@Ú(_x001A_ã6_x0010_ú?ä&gt;¿×Ü_x0006_@NwÊ_x0003_@Æ6ªF)_x0002_÷?Òh¼sI_x000B_@ _x001E_](Zpþ?_x0016_7ï_x000C_-L_x0008_@°+Ú®_x0006_@(Ðn¬¼ôÞ?8d6Á+¨ð?	_x0013_f£_x000F_eÀ_x0004_@v_x001C_×_x0011__x0017_Ô_x0003_@pW}ò¹Â?rbÀr_x0016_ú_x0004_@èSýUÑÝ?_x001C_3_x0007_þ?_x000C_ÈÈÑü?ü_x0003_÷ìâ_x0006_@_x001E_¼Bý¤_x0012_	@4s&amp;Lt¨_x0004_@jd¡ _x0011_¾_x0002_@æ¾×ë¿	@&amp;,S92é¿¼1_x000C_B@õ?Væ_x000E_A~¹_x0008_@,¼ûÆ\æ?&lt;D«ó¹_x000B_@"ZPtÅ_x0004_@Ì»ï_x0007_àþ?úgôk=n_x0005_@à²e
æ4_x0005_@¸÷_x0015__x000B_Q&amp;å?6AÜ_x0010_Ä	@ñüÛëÉÙ?Â¼Ø@_x0004_O_x0005_@rÖ±`ç_x0001_@¸&gt;ä4Ñò?_x0008__x0008_,i_x0004_@xê×ý¢à?*¸\À¯4ö?û08¦Ó_x0002_@_x001C___x0005_*	
q¡ö?_x0017_'i²_x000E_@I_x001A_{_x0005__x000B_@GÒÐÞï¿¶Óü?ôþ_x0007_oZA_x0007_@¸Îé&lt;Xô?|ª&amp;!ý?_x0010_Ríß"ßø?~¥_x0003_#pk	@à3ª_x0004_QÅ?ïÌuiá?_x0002__x001F_Û/Ï_x0012__x000C_@XÆmNbø?æØ¦:¥ó¿_x0002_=¼°Yð?_x0002_°_x0006__x001F_øò_x0003_@&lt;#Z­wäè?X]E
Ø
@æµ_x001F_&lt;_x0010__x0007_@_x001D_fêkæ¿&gt;ÌEo_x001A_è÷?	Ek©Ðµ¿¬­í$fbö?p.ÇjG&amp;ÿ?_x0014_'`WÝ?_x0018_iWþoPÁ¿ø´_x0011_oØp_x0007_@p_x0006_øI_x0008__x0003_@ëMÑfì?&gt;@Ø »Æ_x0002_@@®_x0014__x0001_!_x0008_@_x0006__x000B_XÜ[¢ på¿¦_x000C_Z"¸_x0001_@Ðq_x0011__x001E_à?NØ8ud_x0007_@#0£¨Ú?$^_x001A_Nù)Ü¿Ðòcbbä? SÍH47þ?J%)ü,_x0003_@Ì_x0004_*_x0005__x0002_@ª8#5Vû?!"_x0019__x0001_¨ñ?pÓnÐs³û?r¿Ä«?_x0005__x000E_@þaø¤WÜú?Ò Ø7¶¶_x0002_@*9°vX_x0003_@Î_x001B_^àõqõ?ä_x0008_úK@H_x0006_@D¥Ë*ã?ªbxË¾_x0013__x0003_@_x000B_u`ü?ì_x000E_#3_x0004__x0005_@829"ö?t"[&amp;0÷?_x001E_h_x0007_^]3_x000F_@_x000B_è7}º_x0003_@ Fëòyê?´Øü5eX_x0004_@â3*Á	õ?V¢[_x0016__x0006_@&amp;Ê&amp;û
_x000E_#ô?¾øó¿WW÷?Ä_x0003_dlÿ_x0008_@øùy(G_x0005_@ÐJd\Ìû?ÌQ¿4í?6S¡{_x001D__x0005_@àôq¢&lt;Î?¬_x0015_ê6Üz_x000C_@X¼xpn_x0001_@$¡©æDö_x0007_@¬Ç_x0006_îºXÖ¿_x0018_f_x000B_Îú&lt;Ú¿X/Ð|þö?ð_ÚÐ_x0004_ å?`ÃE°¼	@ª¢ø?p_x0003_è_x001C_x_x0007_@ð_x0015_£)sÑ?FÒ_x0010__x0011_ÇA
@ _x000B_NÜÙ_x0007_@Lz_x0001__x0019_Æã?ÈI¿&amp;óø?B_x0017_@_x0016__x0001_@_x001C_ãñê`ß¿ÚE½@$ö?´Ö±ì_ æ?_x0010_ùí¾¶Äþ?Fï1B_x0002_õ?he_x001D_öló?,KV_x001E_%m_x0003_@Ä¬N:¯+ë?_x0013__x0014_û_x0006__x000C_ÍL
@bîæoC_x0003_@¬_x0012_`Izz_x0004_@b£7b?*_x0001_@ðT_x0008_ühü?4Ï_x0016_Ö/_x0008_@J_x000B_²¨jð?¨èØ¹í_x0003_@ÈeýÇÚ¼_x0005_@X{U±£ä?Þ_x0006_G_x0008_A­_x0004_@°$Û]Å×_x0013_@r_x0006_HqÕ_x0005__x0001_@_x0010_ä1C;_x0001_@l­Ñè? _x000F_9ñ¼í?¢Ý:/^_x0005_@Fá&lt;OoQ_x000E_@GeÙÿ?Æ¬D_x0004_2®_x0001_@TÞæU|¥ó?@sí3@¢£¿_x0008_á_x0019_ÈÌû	@¨ðô¡ãý_x000F_@ô_x0002_÷Ûì?H.xÃ&gt;_x0006_@_x0013__x0001_yg¿¤3DcÑ0ù?ÌM»ãÂ_x000C_ÿ?æëux§_x0013_û?ÀÞ_x0011_$¹?,_x0007_ÎÉ_x0004__x000F_Ç¬_x0008_@ÆÄî¼¥_x000C_@TÀ³õ«èá?¸À·ßñs×?:Ýf¦Í_x000B_@Hø÷Ý-¾ý?ÎUÜ"_x0004_ã_x000E_@Þ`¼Eáä_x0005_@\Ý[ç?À~K£¾ì_x0007_@H{áhò?bk-Î)­	@_x0010_&lt;É{ü4ÿ?Ú9_x0006__x0018_\_x000B_
@Âª\{Z	@DiÙÔÖ£_x0002_@0_x0011__x001C__x0001_*_x0004_@_x0004_×º_x0006_7_x0001_þ?`&gt;z_x0004_é¥º¿_x000F_²dÃË_x001B__x0008_@_x000F_¹Ö}_x0019__x0003_@.`5¯³
@âW&amp;t·è¿_x0010_,&gt;îyé?0_x0015_´ìÈ	@Æ)hÙ_x0001_@_x0010_¬§&amp;_x0005_@(ÿíQïÿ?TK_x000E__x0019_Û½æ?È¼«Ã_x0003_{_x0006_@_x0006_UÕÀÿ_x0005_ö?¢ü\p_x0002_Fò?_x0006__x0008_å`(ÁBØ¿°	~Ã¾_x001C_ñ?âEmé»,ó?_x001E_§ à_x0013_a_x0001_@ÞYÕ°Ø	@XJ¢g,_x0011_á¿jt_x0007_ðAù?üS_x001D__x0017_Ë¯?_x000F_Y9Úz_x0005_@ÐÏBP
@&amp;Ê6ö_x0002_û?L't_x0012_p;î?¼ù}_x001A_Oú?:ÔKL_x0001_@Èêv ÃÚ_x000B_@­qÕ³ÿ?t}jXíæ_x0004_@8]¿2û?¦ñÏp"_x0008_@ø(V¾¶Øí?¶(Ó5 àñ?B_x000F_gñzJ_x0008_@TÝ0;¦:ó?(¥q#~t_x0008_@Ü_x0004_O÷ý?ÀV_x0014__x000F_P{Ñ?8O_x000F_	_x0003_.	@A¡+ÇiÒ¿NÙÐ­gÉ_x0007_@`óå­È?¸á_x0017__x0001_@V}¸Á_x0001__x0006_g_x0002_	@Ã£_x0004_@~_x000C_oÄ£_x0001_@(iïmQy
@ÀT_x0016_²æ"Ë¿Ô|L~Ä&amp;_x0005_@F^sþµü?î¯_x0016_X_x000E_@î*Åzë?ð¨Ì_x0014_Òö?_x0001_ªápÃGr?ÐE_x001A_öÇ_x0005_@p_x0011_Îµ3ýð?p·"_x000E_@ _x0008_ô|äxÀ?\æýØy._x0007_@8ZjR7¼ê?_x0008_ïéíî0Ù?ÈÅýC&gt;ê_x000C_@ÜÖ_)`_x0013__x0004_@®ùx_x0001_@ÈU0l_x0010_ç?ê~ºÇ7ý?¼×Ó_x0005_Á_x0007_@T]°3_x000C_@&amp;øÀjUõ?_x001D_n_x0016__x001A_ß?l_x000C_§ÄC	@È¿!Û«ö?nqw_x0019_Zú?r _x001A_|t_x0003_@ðE_x0008_×QÆ?_x0001__x0010__x0006_]·_x001C__x0004_@Ö¨
_x000E__x0007_@´"#Ò8l_x0002_@ÄýÔÕ_x0002_@_x0018_©: åµú?&lt;EhÌå
@bpVñ¾Õ_x0005_@NBz8_x000C_@+È']_x0008_@È("$_x0010_ñ? ê¹"cÿ?«H·ó~þ?_x0006_!Û-cû?Èæ_x0015_÷Ü_x0006__x0008_@¸_x0004__x000F_¶_x0001_@(_x0010_¼í¯ôþ?øÃøÀ÷?°ÿ71C_x0013_Ñ¿BJªTça÷?_x0004_öÐÁæü? 8øN_x0007_@?²_x0017_ø?²_x000B_ÖÇ[fñ?ø¤}¶L»ç?ðI%_x0006_ÚÂô?*íµLÚ_x0003_@\w}iÏÂ_x000B_@À_x0013_è_x0012_'´À?_x0018_&amp;ÖXìó?PÖ­J Ò?Yp		ý?xÒÀ_x0013__x0003__x0006_¶n_x000B_@_x0018_«_x0001_BTlù?pgå{àõ?ÄÇ$S_x001B_á?xÓ	?ið_x0003_@ÜÚ~vpã?_x0003_êÕqÄ¿¨³]_x0002_ù?_x0018__x000F__x001D_æ!Å_x0006_@¦q%f_x0008_@&lt;o_x0014__x0001_Iü? íi_x001F_&lt;Õâ?ôVß"_x0010__x0010__x0006_@Èé$Dý?àÊ"Xïà_x0002_@&gt;_x0013__x0018_©I&gt;ô?ìµ7
VÞ_x0004_@àq?ÉÇú?LWû2_x001D_Gè?ÈÇÒù_x001D_!_x0003_@d_x000F__x0002__x0006__x001C_ûë?ð_x0004__x0006_£_x0001_@ª&gt;Dº6ò?ªÑW»f_x0002_@_x000E_ZüâTì?_x0007_k¿Xsï? ÿå\Ì?:GOEd_x0003_@_x0008_wU÷_x0005_@dÔY÷øó?`_x001C_úÐeÓÕ? ½±_x0007_=Ü?
_x0012_¨_x001A_ç_x000F_Ã!í?ÄòCËió	@xlÊ7é_x0010_ð? _x000B_âIs´?`ÙS´u_x001E__x0007_@ÛÅÍ;¦_x0007_@_x0008_Yá¾»·ñ?Ø9[£~ú?´
^ÉS­ò?ÎÞ¾:¬õ_x0002_@ ¼ØQmÀÌ¿[ÃH¡µØ?ø§×84Î¿°ø¬·_x0011_ó?ÚÎO;M_x000C_ò?
Ð_x001C_hkò?w¥·_x001D_ñ¿è_x001B_7 õ?ÞL!¨_x0004__x0007_@_x001C_¤h~ù?üv)Orùï?\_x0013_aS	@ä_öÆ_x000E__x0005_@¹v?_x0001_2_x0006_@øô_x000E_Vü_x0002_@ÜOUg_x0008_@\_x000E_¸®_x0012_@ß6ø}_x0012_@TÈ_x0006_._x0003_@HÅ_x0004_õÛ?dÇcÿ_x0005_@xì_x0006__x0003__x000B__x000B_U_x0001_@_x0014_÷ûûêµë?°&lt;~ôlà?ðk_x000E_o2ÄÖ?îÂ9Z½ð?^LÑó#ì_x0001_@ÊÌ¨v7	_x0003_@_x0012_ÖR_x0017_Ñù?À)_x0007_ÿG¦?'.éé?d^Æ_x0002__x0002_@xþ_x0014_Êúä?Ü0_x0001__x000F_¾ÿ?Þ_x0001_¿rßý?°_x001F_Ó1wâ_x0008_@hel¬Jê?_x0003_y,Û._x000F_ü?_x001A__x0006_¢ôO_x0003_@_x0003_OäX?ð¾o³_x0005_@¬`¿8¾¹ù?¬æ¶­Zô?òÆï&lt;»Fú?1_x0017_&amp;_x0016__x0016__x0006_@eQÅàî?_x0004_åéÑ_x0001_@ _x0013_.ü¿¿_x000C_þ~KRh_x0006_@_x0002__x0011_\vÖ2ø?nÑ
'V._x0002_@¨ïX*æ´Ó¿¶ywfÇ;_x0002_@_x0007__x000F_2ÃË_x0001__x0013_©_x000B_@Fü_x0005_KÍÊý?@éF`âÍ_x0008_@Ð;µÅ#é?!ï7V_x0018_þ?8©!¹@Õ?ÆòÓ#â_x0007_@_x0008_rÓ¯ª;Ó?Fb×f5ð?Ã{]Jû?0Ñ{3&lt;?ä¿_x0010__x0015_Æî4©â?À¬=a7_x000C_@R_x0003_mâí_x000F_@¬-zY¼ëî?Zpå0Ê_x0001_@\ì³f_x0016_â?Òòuoj	@ Â_x000E_íÔ?Ú3á_x001A_d|÷?_x000F_Ý²ÝE_x0002_@@ü_x0011_C¼Ï?_x0010_ÌÍÕÞ'
@T,_x0008_Ï.Rþ?Ä2®â"ú?rÌ·¾_x000B_Dñ?´â6?Ç¼_x0006_@¹Þî¨ú_x0007_@2°æ_x0003__x0004_@Â*f_x0006_@R±3Å&gt;R_x0006_@H¬^!_x0005__x0007_cß_x0008_@pºï·ð%_x0006_@ÀËù_x0016_¹ó?¤µýcÃ_x0001_ü¿Ààâ&gt;I·?Ú_x0018_àâá_x0013__x000B_@í¦H-_x0001_@B¤ãÊ3_x0004_@FùËOp_x0008_@¢Hy_x001B__x001F_¶	@dÑ(	i©_x0003_@È9Á­_x0014_ò÷?ü?ÿzpèù?6_x0003_½æ}_x0001_@ÒRM;n~ø?¼_x0010_¬ö_î?¢P5P_x0003_@lÍMX@õ?3­­_x0006_÷_x0006_@_x0018_Å×=_x0004_¶ï?ª_x0010_üY_x0006_@PgZQáô?,;ðL-_x0002_æ?þÉ_x0012_ zþû?G»Ãa_x0015_ó¿ /_x0003_ðê_x0007_@P-UîÚõ?°_x0002_:t*Ê?d¹ãæY_x000B_@ú¢óÒ_x000C_@ÖzpÄó?xÀR'Í_x0005_@_x0001__x0006_,ºµò§È_x0003_@±QÂå%_x0010_@t
 _x000F_@¦oN&gt;_x0002_a_x000C_@L7å_x0012__x000C__x001A__x0002_@ÈÅOíà,_x000B_@lÊ]_x0001_¤'_x0004_@.A¥wµÜò?Ô¼_x001A_¤ÿü?¤ôüÃò&lt;_x0006_@Ø=_x0013_Y0æð?_x0018_sxpæÜ¿^_x001C_ÂX\_x0002_@_x000E_h_x0002__x0005_@@_x0014_4þm(û?ÀSÈ¢`õ°¿_x0001_áÌå»§_x0005_@,1Îïçèâ¿_x001A__x001A_¿"_x0008_@ 	Í÷ø_x0002_@ àiÉ¾S@sF¦®R@ú[îØR@§~=íA$S@ÌY¿t`ÝR@Wh³ãÛôR@GÀ¼ogS@½uî_x0014_S@Rò/%êPS@ç=Næ5_x000C_S@©nÐ`_x0019_S@¤ì_x0003__x0004_ÞR@_x0012_Q/ÕR@_x0001_?±_O_x0012_S@uõu#IS@4	ô	_x0002_ªR@ä% ÎW¼R@¨ýÕåxYS@«	*S"S@Âe§oS@ã"üå_x0010_S@_x0010_Û&amp;õüR@d:#6åQS@¤äÖ_x000E_jS@ë2
_x000C_±dS@ü fÒ«S@½Úrf²rS@µÛ_x0001__x0003_;S@{_x001F_(ê±TS@ë/üê-S@÷x33 ÁR@YBL1äÕR@ª_x000F__x0006_â=íR@_x0007_HR¶_x0006_6S@ëZdÞ_x0002_°R@_x001A_ØØ»ö_x001A_S@øx±ÙÏ{S@¦My#æR@_x0004_÷µ-ÆR@Px_x0001__x0003_	S@_x0018_[ã=¥ÑR@YÕÏ;+S@ög¸ý-èR@_x0001__x0003_æ°ð_x0004_FS@aþÂGCS@O$ÞnWS@âºYt©(S@Ê¯_x0013_BS@{óbk_x0004_¶R@C_x0012_0CïR@¦Lî/2S@	ÖÐÎF_x0016_S@ÚAÏMwNS@_x0002_¡^Î°ãR@¥%/htS@_x0019_÷Ý S@ÿÕ_x0015_¿¦RS@Ö ¶_x001D_ÜR@Oª§á"S@·±ö	½R@Ïè&lt;FÉeS@Úú,íd_x0008_S@ÆGÉ×òR@,¨¡èÞR@q	ÌðáR@_x0012_àýô7wS@È«_x000F_YXmS@_x0016_öý¦_x0012_VS@oîæ!ÓÙR@&gt;SRoi2S@âÕYuS@ü¸_x000C_%K_x0011_S@P_x0007_¥w]7S@Ø.UNàR@ñ_x0005_´ì_x0001__x0002_¯7S@|Ø°¢6ùR@6l{Ë_x0011_S@³Ù#õ_x0006_MS@îb°_x0019_²R@üÁë­·8S@Î8ÍÊ©ïR@AÑ_x0012_Aß^S@º¼_x001B_Ín~S@_x001C_{¯mýR@QäñÇ»R@_x000C_õ£êR@éXö³ÔR@Ü=wÏçgS@­ð\|_x0006_&lt;S@â¸ÌÑ_x0012_S@SÉÁ÷_x001D_wS@Sû½_x0013_S@9_x0005_È×|S@æÏ)N_x0013_S@Éª´½?S@ý¹dù àR@ÅýXÝëÏR@Âx¤LS@NìFÜù4S@L_x0013_e5ÅYS@G~_x0006_²ö=S@p×¬_x0011_»ßR@dÌï_x0007__x000B_ S@¨õæ¨_x0015_S@]|_x0013_«ÆR@^¸wÞ,S@_x0005__x0006_ÏõÍãzS@_x0003_ÚËIÄS@ö?¯sIS@pèbLS@úÛ]RÐFS@R!Ü
[S@_x0002_N&gt;|_x0003__x000C_S@M_x0013_ÿE¥ÖR@_x0001_L}Dõ_x0006_S@ø_x0005_ÏúZS@U_x001C_î÷R@_x0015_Uq£éR@±o¾2ÌR@V'´½
ÙR@ªËîS@t\GU¯R@¸pP¼ÏjS@ö_x0019__x001E_z&lt;S@û@_x0019_EÏBS@ÒÓ«øS@Oº_x001A_&gt;;SS@»WÏW(,S@k­ç«_x0004_îR@DÂo¾Þ×R@ÒØýöR@¯Ö¦JR@_»ÛnÑ'S@	«g¥J_x0003_S@§£sg°VS@"êÚdS@/Vvs_x0003_S@_x000C_ÝW_x0002__x0003_ÕMS@~5.¦)S@þF&gt;²èaS@¨R_x0011_SÂ_x0006_S@8åÎ_x001B_AS@çOçä|ºR@MÛ±ù_x0016_/S@ZÒ	&amp;~S@_x0005_òAÀÌR@_x0010_FÙ|{ZS@:¾h3þS@cÓ_x0005_ùìR@ÀW¾ÁLyS@_x0015_ã9_x0001_,S@_x0013_IìR@¸gN×S@¨_x0003_Å~R@G4à²9*S@_x0016_ &amp;_x000E_oS@à»é.´R@ä«ó_x0017_ÍÁR@ïðK_x0011_}ëR@§2t_x001A_!S@S{Ø_e±S@_x0004_Ñ¹
p$S@bï_x0003_9¥R@3+_x0019_#øGS@Cú1_x0019_ES@zõ_x0006_¨ÖR@_x0010_­¶P0iS@íU9_x0011_çR@¿ªÎÔ_x0010_7S@_x0005__x0007_í}Á_x0016_Æ_x0007_S@_x0002__x0011_p#)ÞR@Ú&amp;²ê_x000C_S@_x0004_·xÄVS@öÈ¤Äß¡S@jê_x000C_N1S@ÀýÂsUS@Z¬y yÀR@Z&amp;ò_x0003_/S@Ç%1hÐ_x0015_S@;5õ7_x0011_¯S@~=ò'â;S@_x001F_#{_x0011__x0001_S@_x0001__x0011_¢ÉR@àAÆ5S@¥;yþhJS@ÖÆ_x0002_Ê²3S@cyþª5S@Ä(²Þ_x0006_S@Ô_x000B__x0004_Öâ_x001D_S@wï_x0011_´_x0010_S@y_x0001_#ò¹0S@¸Ë[_x0014_õ_x001E_S@)Ø¬_x0017__cS@HA_x0011_+ S@
ªÈí5_x001C_S@ËÉ×!S@YRÚ¯_x0004_S@Ú+ó,Ú%S@_x000F_µ!NöR@b.{o+¹R@Ðßä3_x0001__x0002_óR@m'b_x0014_áR@o_x0010_umñ½R@(_x0005_ç_x0004_QS@õZ@¤S@:_x0010_Áÿ_x0017_4S@ÁDÌãR@}×X_x001F_S@¶_x000E_¦_x0010_õR@3a³¦.­R@JL´QbS@mì_x0001_ý«DS@F_1Ô°ÚR@;æ|&gt;éR@Øß±R_x0001_sS@_x000F_:cgÁS@´t_x0003_Z_x0010_TS@ö:ì_x0010__x0012_ÜR@_x0012_¢|×çR@D©_x001B_4FòR@3Ë7&gt;LxS@_x0013_á®^ÆS@_x0005_3+þðR@åuÎ_x001D_S@k@s^)_x0005_S@¨ìuÍQ8S@Ógc_x001F_åR@@¡×àN_x0014_S@$F?¸S@:_x0016_ãíßìR@,zö@_x0011_gS@1_x0016_¢¶ÛR@_x0001__x0005_XíUMý_S@cZ¶-Z\S@ÄMrlàkS@!N',xS@i$_x0014_^n'S@ ¤ÛªïþR@x_x0017_S_x000E_ZGS@v_x0018_"_x000B_¸_x0017_S@\7þ¤¤MS@D×&lt;_x0013_YS@ââp¯S@_x001A_üÒ¤ªS@C'P¤^S@{%`S@W_x000F_ò%pR@]5%I_x0005_S@u._x0001_¿\qS@_x000F_yG_x0003_øR@Ïç½9R@_x0001_àÝð_x0011__x0010_S@Ï_x0004_2_x0002_P;S@~#\_x000C_%S@%_x000F_S.S@×+OIµOS@bïÞ@aüR@î|_x0015_. xR@î(_x001C_òTS@®ÿ_x0008__x000C_b_x001C_S@3k©_x0007__x0018_"S@­}ñn&amp;S@Y0À_x000B_- S@PMÎC_x0005__x0008_G:S@8·rÎ_x0012_ÏR@É_x0017_²_x0017_Õ&amp;S@a·Óí(S@B._x001B_ÇF_x000E_S@3gsP@S@9ÒÚÈ_x0007_ìR@ÔÂyæR@7ïÖlêR@_x0016_}_x0018_m±R@÷4Ø	¯_x0007_S@ÕÑwS@\«_x0002_©R@ÇÁ2 R@¿ßËê­_x000B_S@üCõ±&gt;_x0004_S@_x0010_xÌ_x0008_,[S@bÞJ_x0001_^_x0017_S@þÑ¾QëiS@Ã_x0015_-n4R@f63ØÔlS@_x0014__x0007_aì~_x0012_S@_x0018_µv_x0006_ÅR@ª²E4ñÊR@nüXÖR@È³ñ_x000C_â£R@Ï°ìy}HS@/Jh_x0012_,¡R@x ?ÕS@Kõ]³¿R@2b ½J_x0002_S@ó_x0003_Õ_x0007_S@_x0004__x0007_lDtXS@J¸ésS@É»Cÿ\PS@ß¶³ÛM_x0001_S@JËñ1ûR@iUb_x0005__x0004_qS@ k3AcAS@7FD¡yS@4¨Ò~
S@_x001A_A.Æ¯¸R@|ÜqLM_x0006_S@_x0006_\qÌ:ÛR@õ¸_x001B_Å_x001E_S@Z8¨¥ýR@_x0003__x001D_çó¯ùR@ª$]Í_x001C_S@8ÑþÎýR@EÓHÃC{S@_x0008_N¦\OS@_x0006_ÇùÄR@ìÿ9«-¦R@_x0017_éÁ¯\S@ëF÷ µS@È_x001F__x001E_{S@_x001C_=H_x0014_uS@õ_x0006_aµR@n_x0002_qìÖqS@m_x0012_"È'R@00&lt;:S@"à_x000C_R@ø_x000B_A_x0017_(^S@sC	®_x0004__x0005_§R@®À2à_x0001__x001E_S@}_x0005_ÕqS@Ò_x0004_ô¥fS@vÒÅ?@_x0004_S@ ¬
Õ!S@Ë»è®Î&gt;S@¸_x0014__x000B_ö¾R@C\þ S@¥_x001C__x0018_ÅãâR@_x001B_?u¹bS@®´Ýÿ0S@&gt;ÉÁAS@´Û!É8ÎR@7[Ù"näR@Ò_x001E__x001F_Ã&gt;VS@#ÛýCkS@9#_x0014_V]S@_x0003_*µ_x0003_S@Z&gt;@_x000F_+S@\p_x0004_.|R@·6F8_S@ÑE«	_x0018__x0003_S@_x0014_P¼JÒR@.H:m6S@_x001A_[_x0012_¸_x0018_S@Ð:_x001D__x001D_ëÐR@_x000C_(Õ·R@Aó )Ã_x001B_S@%_x000F_ã¾S@_x0002_ÌWt_x0011_S@ õûøT_x0018_S@_x0003__x0004_Ú ªlS@¨PÂÂÕ¹S@ã{T¦ÍR@+Ú[¹~ÒR@­?¤¿½2S@ähØS@[x&gt;ap÷R@MÕrCÿR@_x0018__x0014_Ê)ÇõR@*³"DKS@¤ÀU_x0002_2S@eþìùS@ÜÒöi^ÈR@8_x0001_&amp;]S@ôHj¡_x0019_	S@ö~Tré_x0016_S@Gu		¼@S@eä&gt;DÐGS@R-eÛCS@lS%°_x0001_`S@«¹_x0018_Â-S@	NÅ.9S@§&lt;È¤ÉJS@æÆxËS@_x0004_ÔW_x001A_,üR@Z_x0019_ª)î_x0008_S@ï½_x001B_ÃÌS@¿)¦A·S@ºÀ­¶ÏR@æ?ée5S@Ë_x0007_Ì_x000B_v_x000F_S@û°_x0004_Á_x0001__x0002_¥#S@Ü8é&gt;««R@_x001B_xl´èR@×_x0017_ÍsËR@|¾Ê­S@d_x0007_³_x0010_R@a·©æòóR@¢7s;R@~:,D?þR@ó&gt;×_x000B_I¤S@_x0001_Þ	!vS@Ì¨7²j=S@%Û@-S@ø&gt;ÐÅJ3S@_x0019_åK½S@Á5ú¿_x001A_S@_x0004_ÎÛ)_x0015_zS@lïÂqÂ_x0001_S@k_x0005_=6_x0005_S@ÑÆx,_x0010_S@_x000E_ÙfâR@.UÇ_x0012_ºR@Ô_x0016_úr_x000B__x0019_S@T·÷w¢R@Am¿úýZR@¯é_x0008__x0016_
S@~ÿî#aS@m±?_x0010_òR@ôNwF0S@±Ç=*S@_x000B_¡¶6_¶R@u4#³ÂR@_x0001__x0003_ù+íê	úR@zé·\Ï§R@¹ö­Ùµ.S@)$Yk%S@ãÜ_x0016_LS@K¼O÷ìsS@3¼Z_x0008_lR@Ó_x0018_5_x000E_%9S@×ë%_x001B_ES@òä_bÝxS@'´¦P#S@H%JS@­ÔÞä_x001F_pS@ _x0008_ë°x)S@îô_x0005_ËaîR@dÚ¤_x0013_¼¤S@÷á_x001D_+ÓR@!w
_x0018__x001B_S@|Ù¨?&gt;=S@_x000F_yÕ²S@_x001E_q/d}S@}Å&amp;S@.î\Ù7_x0002_S@&gt;O+_x0015_ÐcS@*tªåR@Ï0?A0S@çüA?
ÔR@yÇôÖfFS@°ìËÄp´R@¼L,½!_x0015_S@îÓ*FÃR@ï²EW_x0001__x0005_bðR@´/ÄËÏÿR@æÀ4VIR@U¼zIeS@P_x0003_m{qûR@ÆÍÎÆ;?S@Êµl4¤øR@°ÜrúR@Ð{'lÐSS@§_x001C_Lp&gt;S@_x001C_Ù_x000E_,S@PÿÝ_x0002_³³S@êò·²R@­_x0014_ä¹WS@z-ÄÖ¬R@Èô;_x0017_DS@há]~_x001A_¦S@7ÜYx_x000E_S@/³|`_x000E_OS@+¾«ÓÇR@E·ª"_x001C_ôR@!,_x000B_ö_x000E_S@ÏüÑ_x0005_ÉtR@ÉêÉËxÿR@tÏ½ÓnS@Â'ë§S@­gÃ9eS@]$¨ßIS@;9_x0012_tU_x001A_S@DÚÌ¯«R@-6®¬C'S@ïá_x0004_RS@_x0004__x0005_,,ñR@°&amp;&lt;ÃR@àÝì0ÊR@_x001D_'/àÇR@_x0016__x0017_Þ_x0003_ïR@_x0001_¯jÌ©S@ç_x0013_ÐR@D_x001E_ÅoÓ¦R@»æ_x000E_¡hS@P_x0001__x0014_Y_x0019__x001A_S@eú;x4S@_x0019_ç¨_x0012_	ÉR@_x0001_b[BìmS@IzKS@Â	MN×R@5ä­BñR@bXÓÜ³_x0003_@ø±Dü?_x001C_@JÍ_x0011_ü?hJ_x001F_öjë_x0004_@_x000C__x0002_tÜ¼ó?gÉ$_x000F_É_x000B_@)é°_x0006_@ð.i[8_x0004_@_x0007_[?*vþ??c´÷ÿå_x0003_@¨çÀFI_x0016__x0001_@EÐ8û?ö_x0005_Yº_x0006_@°K¢9=_x000C_@t¢x_x0008_:_x000B_@G×Üó_x0001__x0004__x0001_Ò?ÊR_x0013_\_x0006__x000B_@ÀªÛ^Ê_x000C_@ç©M[0&gt;	@ejì"b$_x0007_@_x0003_õ¾__x0004_@§=¿P_x0008_@c_x001D_è(,_x0003_@ý_x0010__x0006_È8_x0003_@á»Û_x0018_Bõ?ëÍ·
V"û?Ò·AO»_x0008_@¤rªÝb_x0005_@±k=Ã_x0001_@¹Oø_x0019_Ò_x000E_@ç_x001C_Y_x0016__x0011_Aö?ny¼k_x0019_è_x0001_@31îfB`_x000E_@_x0007_ÎÊ!¦Äÿ?éÂºgú?ÙÀD}æìõ?Å3¡¬I÷?_x0015_m'_x0001_ûñ?_x000C_´W-É?+PÇ©P_x0015_@å_x001A_lÛì?ü6L_x0011__	@F«qê_x0004_@×¹_x000E__x001E_C_x0001_@­ö_x0013_bÃp×?oì'á_x0007__x0008_@h_x0002_J»uò?_x0001__x0008__x0006_!ðvwÉó?¿åUáÀ_x0014_@YÌÅâ2õ?Tà=â:Ê_x000E_@&gt;;_x001C_J?_x0013__x0002_@Ãjq_x001C_­_x0005_@ÍÄëñÏö?ÊÜ óJ_x000E_@vï_x0003__x0002_@7Õö_x0002_@PàË¯_x0002_ë_x0013_@v_x0011_²ÞL³_x000F_@*_x0014__x0013_YO_x000B_@'Üs)¶Õç?º_x0004_9ú_x0006_x_x0002_@`±¶iP_x0001_@Ã,æ®âÑÔ?`ð;Î¢_x0011_@8-c_x001A_ìù?T[ý×_x0013_@x_x0016_ÒAñI_x0010_@sXÙÒùÿ?O©&gt;eö?«Ðm¬,_x0006_@Oy±¬_x0003_@×_x0019_xQüäý?=£ª_x0008_@ËÎEOTU_x000C_@)¤^±¨Í_x0007_@hE´´Þé?!_x001F_Wt;_x0012_@Ïßà_x0007__x000E_£_x000C_@p 8±_x0017__x000B_@qCåñ¡ß_x0005_@\'âd!û?ð9zþ;¤_x0012_@°C­R_x0017_è
@õ¨Æ_x0003_ÙÑ_x0002_@.ïéý¶_x0010_@[ûýùç_x000B_@÷û5¿Hÿ?ç¾9ïåA_x0006_@_x0004_ð#ÄO_x001A__x0004_@.â²	T&amp;_x0001_@_x000F_&gt;õ&lt;k_x000E_	@UYiäÅþ?cop¶l¾_x0008_@jXuù²_x0010_@å_x000B_ßÕûü?mìf6ÿ_x000B__x0012_@õx_x0016__x000E_Ë_x0013_@_x0010_ØSDËT_x0002_@Ìs_x000B_þ?ã_x001F_eÙ	ñ?ºªé_x001E_ÿ?l3°F®	@¢\C¯òÃ
@:KÂ¢èâû?8GP°uì?%ÑJõx_x0004_@@2_x0014_ò_x0010_@öÉÑï?M'ªº_x000C_@_x0008__x000B_´nf_x0010__x0005_t_x0006_@c/$CªW_x0001_@;$J{ö_x0012__x0006_@2õÌ8_x0014_@ª¤p¤cí?ÿ0ÌfÎ¹û?_x000C_¨ê#c÷?·öÁNÆí_x000F_@o¬hÄ
_x0011_@0¿*¼EÊ_x0003_@2_x001F_ÐñëAø?\ÌA¦_x0001__x0014__x0010_@i1',yø?ó«G³#ç?G(6_x0005__x0015__x0015_ý?û8ÆÃN_x0004_@_x0017_)÷æ]_x0010_@dïöà_x0002_¾ù?h_x001B_ÏH_x0018_@_x0002_Ãù#_x0013_@!ìkÅíY	@ò_x001C_&lt;_x0013_@+ó_x0018_ÙÐ_x0017_÷?ÓÒ¦_x0013__x0003_þ?NýÙ^_x0001_)_x0002_@L/ä_x001F__x0011_@&amp;_x0010_F*¾_x0007_@{æàìl_x001E_ç?ñ=·ÌÞ­ô?F¡_x0012_%_x0015_@qË~Ó_x0007__x0005_@Å_x001B_¨#_x0008_	&gt;J_x000E_@^ºXß_x000C_@_x0005__x0013_,_x001F__x0003__x0003_@I)@_x0016_à_x0012_@&amp;FF _x0003_@ÓÀdËÁ¾_x0005_@_x0006_°&lt;S5©_x0013_@aiÄ_x0006_Dî?¶Ö_x0019_Èõù?æÜÈxäÄð?_x000E_~ô]Õ_x000F_@e6_x000F_zL_x0003_@	Vê*ë_x0010_@½p½:
@½:qÂâ$_x0016_@2áÖ_x001C_d	@_x0010_î_x000C_øK_x0001_@há"¯%¯_x0011_@_x0008_ _x000F__x0013_@_x0008_ØØoösü?ÀAâíÔ&gt;ï?´f:ê×_x0006_@[oð¤_x0010_@Ú_x0002_"Fô_x000E_@_x0019_p_x0014_¾_x0004__x001E__x0016_@¿_x001A_=zI5ý?_x0012_¹raÞí_x0007_@_x0015_qó´_x0005__x0014_@²¿£21ñ?æ~_x0018_l_x0010_Ç_x0013_@"RçÚC_x0007_@¾¥è_x0014_åÑ_x0004_@_x0008__x0016_=âéï_x0005__x0004_ñ?\íaÀ_x0006_@û©_x0008_hóµ	@éñúÊ_x0010_@Ù_x000F_F«_x001B_Û_x0002_@bøÞJì_x0012_@¸~ Á_x0014_g_x000C_@+a_x0010_wA_x0007_@ëYùíË_x001D_å?7Nw\ûû?z%ôVaý?é¦9_x0016__x0006__x000C_@
~ñý?V{ø)à_x0013__x0007_@·UpJeâ_x000B_@ªÕ8	¯`_x0003_@)_x0017_ÕÅW_x0008_
@÷|ä_x000C_a_x0011__x0001_@}¡ú_x000B__x0004_@Åÿ¾Uà¨_x000E_@_x0003__x0006_@l©_x0015_@øã Põª_x0004_@ÃRjÖÒNí?¯_x0012_õ_x001D_,]þ?_x0002_ÙÁëÛ_x0004_ô?¾y;ÐÙ?_x0016_U	0j_x0003_@¬]ñÌ_x0011_@:Þ×³_x0005_@T§ÀvÚ_x001B_ù?È]+_x001E__x000B_b_x0006_@;¹Å#_x000B_
Qn_x0001_@~ñÅ]_x0008_ò_x0002_@îÝ_x0015_£_x001B__x0013_@z_x0008_#\Vö?_x0010_±}_x0006__x0010_@cfl­b_x000B_@ãuàÝ^Á_x0004_@ä%q%B}_x0012_@­2ÐÛ\_x0017_@_¢ïv÷?3¸_x000B_&lt;ß¤î?^|ñ_x000B_O_x0014_@_x0014_0ªõ×*	@på´ý¤æî?_x0010__x0001_ÐÉJò_x0003_@*_x001C_æèÞt_x000E_@RG§X9Æ_x0001_@V9_x0012_WÄæ_x0014_@CÓXsþ_x0013__x0003_@ÚÐi»¦dú?ùwÏMU_x0006_@;ìxj_x000C_@C¾dÅ_x001E_º_x0002_@vÄÍvô?,ZÆd_x001C__x000E_@A@_x0017_ö_x0006_Á_x0012_@_x0006_ýæ@_x0004_@Ô_x0018_Ã_x000E_ø?×ýÝ_x0013_§_x0007_@?)I_x0005_ZM_x0011_@Å_x0015_Ê£®_x0006_@ÕuOýñÜ_x0001_@_x0005__x0006_ÑÁ_x001E_hK_x0013_@7Üê?ÃÅ?_x0004_õÛë?_x0003_¹_x0002_`¿Ú?KG¡i_x001F_U_x0012_@`_x0014_·³;_x0011_@ôÜðz_x0003_@ _x000C_G_x0017_h_x0016__x0006_@S×!Ìð?9©R®__x000F_@hÚz_x0013_ì?mA_x000B_bû?wp%#fäÞ?XE_x0001_¤Õ_x001A_ú?v8_x001B__x0011_
&lt;_x000F_@%&amp;_x0017__x0002_­û?ë
&amp;å8ø?}·ÐþæV_x0010_@_x0007_Ï'àf _x0011_@®Ý³Þ=çá?Ë_x000E___x0011_@üÆ^ø_x0003__x0004_@h*bÓÇ9æ?_x001C_ÍLP_x000C_@_x001B_Þý_x000F__x0013_{_x0008_@_x0016__x0005_M8ð?ºå~adS_x0004_@©dâ¡!_x0010_@Q%4ûÝ_x0010_@-úbo·'_x0008_@nfeëk¥õ?òøÕò_x0003__x000C_Ò³ñ?I{ÉE¬D_x0010_@cl ü?s3ú~_x0010_@_x0016_­ë¼yü_x0002_@Vá¯6W÷?_x0006_é{¦_x001C__x0003_@òf©ÎÅ/ÿ?ªóÈ-_x0004_@RâR#4_x0007_@TsLÎê?M¢äbúü_x000E_@ìåU¸Õä÷?^k,1_x0011_@aÃ_x0007_òé_x0005_@¨2_x0006__x0016_l_x0004_@_x0013_ËÙä³-ô?_x0003_To.b_x0016_@Å1Ûæ´_x0003_@Yi1h_x000B_@´'¾_x0005_P|_x0007_@Ô²Èª¼1_x000F_@q£°_x0019_{_x0004__x0003_@,Noö»_x0002_@o_x001E_&lt;_x0002_V_x0006_@Nâ×ñØ:ú?v3Ñ_x0019__x0006_@°eö	9_x0001_@ÇuµÀMØ_x0010_@|
+$&amp;@_x0008_@ß¶¦)³_x0001_@ühÁÂk_x0011_@</t>
  </si>
  <si>
    <t>68b4ea35829aaff7b317b4743a72973d_x0003__x0012_¿YfÛ9_x001F__x0008_@Ç_x0004_õä³Aò?®RÈê{âø?#Î_x000E__x0003__x000C_£_x0001_@_x000B_õÓÔä§_x0012_@Dkhì¥_x0008_@¿[&amp;_x0010_@0ríÌ_x0012_@bu4q¸_x001E_ö?&lt;I¯8«_x0012__x000C_@¼µèªý?_x0008_i¶°¥ö?zË­Ê_x0018_@@_x0007_xâ¦6þ?ëÖ_x0004_@{Þî0sè?#_x0018_'o_x0012_@¼ùõ_x0003__x0019__x0010_Ã?»_x0002_iêæaü?_x0002__x0011_ÃOÉ_x0012_ó?¬#+Û_x001F_!Þ?_x000F_HÑ¯Ø	@Ñ´QV­Gâ?Þù_x001D_Ê§_x000E_@Q}_x000E_ßgÿ?P_x0006_k«ä?÷Ç_x000C_Ó
@¤l#ru_x0002_@ ¦_x001E_cK_x0003_@Ã3_x000B_}ð?h}ÄµT_x0005_ÿ?_x001D_Õ5_x0008__x0003__x0013_"éó?ìÌ$_x0007_é?Y_x0017_Êütù?¶[!ý?¤ÁöÄé_x0006_@uY0æ¸¨ÿ?J¼ÇbÚ_x0015_@ìK&lt;êN_x0014_@1G_x0014__x0003_@$9s_x0014_
@}Ý_wõè?;¹&gt;­l+_x0013_@%ÙÙ»è	@l_x0004_¨ÝÐ_x0008_@l_x001C_'Ðûú? ß@+_x000B_©_x0002_@_x0014_8H_x0004_Q_x000F_@Ð¢%Ûh_x000F_@(û&lt;Ï_x0001_
@0`«pê¹ú?þ&lt;_x000E_Mê_x0004_@_x0012_;p±ïø?_x0002_ËàÓr_x0005_@êÜí%_x0012_@Ë_x0013_¢hj_x0002_@Æ+gK»ü?Ï¨_x0011_ïh	@]Ln+æ_x000C_@]Àªöö?abJü3_x0010_@²²_x001A_u_x0005_@$#ÒÏ°ç_x0016_@_x0006__x0018_{ò	ç_x000F_@ÌÉMjãú?LÚÖ_x000B_+}_x0001_@úeóè_x0001_@Yn~Ð_x000E__x000F__x0005_@3|Ã:þa_x0002_@í_x0016_;_x0015_»Wá?./;×²Å_x000F_@"93ù_x001E__x0005_@Paµ_x0013_Áò?Àpü¤_x0017_@_x0014_×QáY_x0006__x0001_@A¼þï¶_x0001__x0011_@%DHóÿ?_x000E__x0010_ÄXáÒ_x0018_@_x001E__x000C_Ah_x0006_	@XG_x0007_þ_x0015_Â_x000B_@_x0011_»Öµ_x0016_@_x000C_ã¶y8i_x0007_@l_x0006_bÄ_x000C_@´_x0017_@
@po­*¼_x0018_@Þ_x0014_Í¦_x000F__x0004_õ?®ÌÏzSã?ÉÕ_x0014_Ìqú?¾¹õI_x0012_|_x0005_@-¬¼úº_x0001_@C!_x000E_!_x0016__x0008_@F3ÌF_x0005_@æñ_x0018_@C_x0003_@ØÂdK_x0017_ø?¦¿¿_x0003__x0012__x0008_Ç	@2²_x000E_ËÅvõ?_x0017_YÑ_x0015_ÂT_x0007_@±9_x000C_°T«_x000B_@Bøç­_x0018_­_x0007_@r%×ÿçq_x000B_@Á© 3Øã?_x0012__¬	?=þ?V¹ñ­&amp;_x000B_@Áâ4_x0001_¤_x0008_@Ï_x000F__x0006__x0015_"ù_x0001_@ó1Ø~Ø_x001F__x000F_@ìÑ_x001D_@2_x0001_@Äþ­E:_x0006__x0010_@_x0018_nv_x001E_xF_x0002_@éáµµû_x0005_@_x000B_©-aÞá_x0007_@§ü_x0010__x000B_cEó?In®`	@I¸Qjîï?5Å\ì_x0008_@Ç:w_x0011_@(ëZÒý? öM=`_x0001_@¹Åö5!_x0012_@9ÇÑ±N_x0005_@¯`_x001F_¶_x0018__x0007_@ÒÞñ_x001E_oM_x0006_@ñ_x0004_úE
@Ë¥[ÐÓÓ÷?àH&gt;Òòe_x0008_@Ôu1_x0017_é_x0004_@_x0001__x0002_%_x0013_j_x0011_W_x0002_@Ü6
êþ?op_x0016_ø&lt;_x0005_@lj;ü¾_x000B_@_x000E_\«_x001C_¾Ý_x0004_@Ø_x000F_#&gt;ë?Tõ_x001C_ÚÙõ?ÊßM	ýÕ_x0008_@K@/:àü?F_x000E_gÍñ?R0?ôm_x0012_@P_x0017_7ËE	@ºá5µå?M¢_x0011_¿_x001A__x000B_@_x0015_\Õ;ÂÙ_x0001_@w£_x0016_s#
@pFA_x0003_ú_x0012_@ú_x0012__¨_x0001_@_x0012__x001B_Ö_x0003_@Ú¥ü¤^Ø_x0015_@º·_x001D__x000C_@_x001E_Ii_x001E__x0005__x0002_@Ð¤_x0012_â'_x0014_@¹½¹³_x0016__x0007_@à_x0018_]ª_x0006_Y_x0008_@¸¥÷¦}Ä_x0011_@~_x0004_A÷_x0006_@7Þü_x0013_&gt;ñ?Ü)Ä®Ý³ò?©YøiKô?*i|_x0011_þ|_x0014_@vËçà_x000C__x0013_©
@_x0012_Òl@_x0008__x000E_@Áú_x000B_Ö_x0001__x000C__x000B_@é$%óµ6ù?ù®1XÖ_x0011_@Ñª¨½aó?+ÜuÊÐ_x0006_@}vªì_x0019_	@Öã_x0014_¶ø?D¯¾_x001A_Æ_x000C_@²_x0003_ôt_x001B_i
@®Ï´²_x0016_F_x0012_@ú_x000C_èñ¶Ø_x0005_@Ù^N6ò?·}+&gt;o_x0010_@^%_x001E_ëÖô?¦VÍ_x0008_Eâ	@_x0015_À_x001F_%¼¹_x0012_@e_x001B_.ªù?ÈìÜ¤_x0014_@áÉ|_x000F__x0004_@·TùÔ_x001E__x0012_@[_x0004_ 5_x0002_@(c1s_x000C_@óI­w}æ?YTòw¯_x0007_õ?_x0007__x000E_8÷,_x0012_@ß_x0002_xÙñ_x0011_@AÜ_x0013_ä}«_x000C_@Y!¼§â_x0003_@Ö¯¯úÅÇß?ÃSXTó_x0011_@_x0001__x0002_Í`è¨Iu
@7Ak5_x000E_@ìÇÈø_x0004_@_x0013_õ°öò?¾·õIQù?]_x001F_Ûª¾_x000F__x0015_@_ýÞ¤ø_x0010_@Á_x001E_
Ñ5_x0005_@wÃW;t_x0011_@Ý¯ÿ4"ø
@XçF:_x0002_@9o[Ñl_x0013_@U1_x001C_Ã%ÒK@&amp;}è_x0006_ñK@ÝÍt,ùÍK@÷PBê¤K@ÐG,feK@Ë¥9K@Ó¡8_x0018_]L@É_x0008_ZrÇ_x0007_M@ww±YS²L@´¨_x0001_ªÐÞL@ÞÃ_x000F_÷ªfL@÷_x0018_ü&amp;VÝL@¾*_x001E_IqK@_x0011_Y_x0007__x001D_àãK@,Ìã­8|K@ÍM¿i.L@ýé­-ÈK@½Vc{oL@(`ç§-L@"!ñ_x0006__x0001__x0002_L­K@x®Ì&gt;ûK@q8BVO_x0011_L@R¼ldýK@ÏÆØ_x001E_L@_x0016_bhãÖËK@C_x001A_ûn(PL@_x0012_K4o8@L@A²)ÈXL@Ôz¼_x0014_N0L@@ÄÐªÏK@ü_x0012_ÃQmL@_x000F_þ»­&gt;L@·pÂ¾K@ ñ0_x0001__x0003_L@ÇÚ_x0018_(+K@9+¿q_x001C_ÀK@ù¾o_K@gdöévL@"¤
áK@ÑÃÊÊÅ¦L@¦au:dÍK@±ù÷ÝæxL@_x0001_Ç¼qûL@°ÂKD°L@_x001A_&gt;ÛµK@$í°Q_x0014_òK@s=T%{K@ðr}_x0015_	ÚK@_x0014__Hô@3L@½iÓ±%·K@ÖkúíäK@_x0002__x0003_­gÌÛÉ_x001D_L@êTÿ¸¾L@ÿ±óÙGL@[s¡_x001D_-M@AôÛ+L@ÎPý­_x000F_L@,ÆgJL@º_x0004_(ê¹K@0_x0001_ÕJWK@qð¹_x000E_âK@Â÷ã&lt;À®K@z_x0011_Uöl$L@ò_x0004_·A½K@¹|ÒÏ§~L@þ{¸K¼8L@_x001D_î­F:L@I*Ø@A)L@*lÐ¼_x0017_L@ç_x001C_º£ML@OusVL@æ_x0010_
Ê÷K@×&amp;Î3¨L@Ö÷[èK@EÄ¤îC#L@UÚ_x0014_ÂL@:®èÇ_x0001_lL@Á1L@a}÷c°sL@}ê_x001B_ùUK@isñHÇK@ë£_x0014_Üd¢K@`"G_x0001__x0002_(_x000C_M@Òè%l¦YL@_x0005_ô{æ:/L@æÇuK@Bï_x000E__x000C_ÉK@Ä_x0002_oô'¦K@-XÏ_x0018_ÑK@S|ß'_x0004_CL@_x0015__x0007_Íí±KL@6l_x001E_~K@ñIóª	ÿK@8$Å@*_x0016_L@iý~ªL@¨Dðþ¶¹K@Äâõ½JK@3	6;_x0014__x001F_L@9ôÞÄ/2L@Øå¤}L@UÚH\_x0015_÷K@--Ä_x0003_L@§Ø8ÖTzK@ä_x0013_dâøéL@@UèRNK@_x001C_wÔjpéK@_x001D_Ó¼~¢¦K@â__x0015_X¸L@¥n6t_x0016_ÁK@.ÔZ§Î½K@_x001D_ù³_x0015_dK@¦Î®ÃK@&amp;ýôËlK@êñG6iK@_x0001__x0005_ÇÐ»bL@¬^÷xñÏL@Ô_x0012_ÌÑ_x001F_±K@E×3Ó¢K@QÕhÑHK@Õ³J_x0003_óK@ç²Ö·iíK@¹(N_x000B_§ñK@Ðê_x0007_g_x0002_æK@ÉaeL@¶®ñ`¤L@õÖ0;AL@1T_x000F_¢_x001A_L@RÅ_x000C_dy/L@EUï#K@ù7_x001B_4&lt;L@í¶þ(L@DÁa9ó'L@_x0017_;íª_x0002_sL@_x0002__x0012__x0003_óÐK@{¶ïK@0O35L@*VÐ_x0007_`L@lCÉ_x0016_L@Ãw@ÿ_x0012_L@Y+k¹¬L@C_x0004_æUG_x001F_L@"_x0007_¡K@º}_x0016_¯ L@&gt;·}ÛL@ôÎp­ÞK@_x000E_~Pq_x0001__x0002__x0011_L@È©_x001F_5ýxK@ÊtÜ*¨L@}á_x0011_^ÂL@_x0011_Ê×iV+L@åW½7®L@2_x000F_êrÿ5L@tÓ]¨BL@ï]_x000C_L@z"s¨_x0001_L@Q_x0015_hqÔK@®,Í×À?L@COâk]K@S0¯·K@ª×_x0006_IÌK@_x0019_óSL@`«»N`8L@ñB_x0008_;ú£K@©Ù«rQ×K@s¬Y_x001F_=«K@_x0004_ÕÀíÿK@U_x0018_+öK@mì!8!_x0019_L@û	_x001B_l4L@_x0016_º0L@E9t§ÆK@_x0018_L&amp;_x0016_&amp;_x0014_L@öÕ«J_x001C_,L@w(r°ÜK@_x001B_ZáùÚK@nÉ½ò#¬K@DË£&gt;ìQL@_x0001__x0003_ò&amp;=ø&gt;L@szú_x0006__x0008__x0012_L@b&amp;*_x0015_Á_x000B_L@AA_x001C__x000C__x0006_fL@I 1ÛÓL@Q|·WÐK@áIÃTGÅK@¸þ_x000E_R"L@H^Ñ@·ÛK@_x0008_ÎUº}K@_x0002_ÃEö_x0001_L@Ýªº_x000E_ÝK@ëí¯ôK@2Bg1âL@ûl(ÄQÑL@_x000F_OK_x0011_fÙK@PRÀRa«K@ZG_x000E_¼L@RckÓL@_x000F_Å_x0010_ö[K@`í~pTL@q*
-L@¡%§î¿ÆL@!	\a¿EL@8	¤ìëL@DWf×æ@L@ÐÙk6ô_x001C_L@y­ó_x000E_OEK@.ïA´ÃK@¶ÎübL@BßË1L@ýè_x0002__x0003_´_x0004_L@_x000F_@ßkK@QtÛ{0dL@m¸_x001B_5_x0017_M@_x0002_A ]:ßK@^@ÖrïPL@_x0013_FAc%L@¾(é­Ó9L@[8QÒñ½L@F­ùq«aL@¸ÕmUÀÉL@°P_x000F_¦ÑæK@øB_x001B_[ZL@61Þy¹L@Ýû_x0017_ËéK@_x0012_½_ÈòHL@7«&gt;ØK@_x0016_¶¼ï÷L@ÏL7_x0013_'L@¬«y+¦=L@j\úoK@+vïø2»K@ýö#L@icÝÀíK@ßTøåúK@Üµ
3ÒùK@î¢:ÙL@0_x0006__x0005_lò_x0016_L@_x001E_kæ¹ K@ÞH4eªK@õ_x0001_0½lL@¯¨£o&gt;K@_x0001__x0004_W}mK@{z&amp;|_x0001_çK@ìt_x001B_:L@\ú`_x0019_eðK@[;÷_x0005__x001A_QM@Ýc_x0019_è)_x0005_M@ÛÞ¯7JàK@?æU_x000B_0jL@KþvYæK@_x001E_LC&amp;¨K@L:Ë½ÄK@SsÈWL@H&amp;]@ÂL@)?¿&gt;¡K@_x0012_Ý#ß_x0001__x0007_L@£Êä¿_x001B_°K@óæOèK@ÉFÿ&lt;L@®_x0003_2úµL@ÝYk_lL@¶0tiL@N$].ó¾K@_x0005_Åh_x0006_L@Îä²ô÷K@*_x001B_ó6'ÀL@*t6/~ÌL@ð _x0007_I*
L@ÝWA_x0004_L@I¢\%ôK@_x0005_á®¬	ÕK@Ñ_x0002_4±êK@¨P_x0007_ë_x0001__x0003_!ôK@4³[ÈËL@)þD&lt;òXL@+£53ÝK@óO[!_x0012__x001A_L@¢MRçL@ l©	Ø¼K@:ÈrãK@_x0007_5ÒÈNL@rû@AWL@¥Ó»B¢#L@_x000F_ôeÞÎL@éô_x0014_¢ ML@Ä°ñ@K@§M_x001D_[[L@vFA&lt;Â´K@»Y.%_x0011_-L@T,íp¢´L@ª3Ä
²K@îÒ+_§IL@¿&lt;³íL@ÜË}1$_x000E_M@lG#8§K@ð·òðD_x0002_L@`_x0003__x0013_²6L@NüÑ_x0003_=`L@_x0010_YD_x0012_-yL@p&lt;ª^3ÓK@e%ý8"©K@ S_x0003_ÓK@Ú1*×ùL@J_x0008_¦«K@_x0006__x000C_zaS÷ÙL@°$C_x000B_¯þK@n
¨tL@¤sa_8=M@_x0003_Hè_x001D_÷×K@ÅHF~RL@(5ûrm©L@Ç7ÕDÂ¸K@ßèfkL@Ü~¡°n®K@I¨_x0002__x0004_¯K@3,µ¨L@Át_x0001_úK@ûçR;K@Âl^ÁÁL@_x000E_ÒN¸K@1n^_x0019_0_x001E_L@	þ°_x001F_1¼K@hâ Àõ±L@7Gp&amp;L@_x0005__x0008__x0003_2ò!L@ãÄ-ÛR1L@Ï»Iâ´DL@©\înFL@C.¥é_x001F_L@êÝÊÜqL@¹!ñY_x0010_|L@rIDIL@\½N_x000F_)L@AÌ!º_x0007_L@
Ý C_x0014_L@ô_x001E_Ûñ_x0002__x0004_]K@©þq¬AK@0¹_x0004_ØCL@©¡d¨_x0006_úL@_x0008_é£YÔcL@³nXð_x0010_L@²+ú_x0001__x0001_M@EàJzQL@äôû$&lt;üK@_x0003_`^dK@	0tó³ÃK@oêÎq»L@ç°-ÿK@4Uöî_x001D_M@×_x0001_*úýK@o.:â_x000C_L@fñÉa*L@ÆµxlºK@lÜ_x0001_5-wK@ò¬_x0010_ÑnL@*ïL·ìK@´yõn'L@W·_x0003_|oóK@WÖîsµøK@­Ú/þßK@¤B¬_x0014_eqL@¤Ì{gf_x000E_L@:_x000E_Æ_x001D_ÂK@ýõ_x000B_tÆQK@Õ_x001E_·[=ÛL@£æþgMOL@8°@²_x0008_L@_x0002__x0003_¸F*+_x001E_M@bwIíãJL@¸ãÕzgL@\_x0011_\ï°TL@¡«fK@`#pK@_x0002_¨¿jL@¬Æ4(aL@_x001A_ù2ïK@ôzWûo°K@­«zhL@÷¦ÞëK@×Û$3£L@ê&amp;|Ô=îK@_x000E_]¦ò_x001E_ÿL@lÄj8ôL@%¸±¬ætL@©ñ#_x0014_¼æL@ëVñ_x0006__x0006_ÆL@\û9Á_x0008_L@ÙÃZþÍ§L@¯»¤ÉK@i_x0019_°_x0001_Ñ³K@1¥	ìØÃL@9ï*àqwL@þo_x000B__x0013_ãL@_x0017_\,c¬L@'c K@NîÊ~ÒLL@g¿¦sFsK@V
VosL@úuâ_x0002__x0008_²¥L@Ù¬þ¹ê_x0001_L@Å{ÏaT;L@iÉ÷j_x001C_L@._x0016_¨_x0005_L@_x0017_L`4w_x0018_L@.Öù¿ß_x0004_L@kzn×L@øX
£_x0008_¿K@+ Ú#L@_x0007_ C_x0016__x000B_L@&amp;Ù÷zL@é'1K@BoEHL@Ùû{º&amp;!L@ëç§¸ÊÎK@Ã¯#,DL@_x0006__x0003_kK@s¾¨0M@ÇRG¹®gL@A7åñõK@_x001E_Ý#X'M@q[_x0017_JçK@vTSj_x000B_hK@_x000C_Âñÿ&lt;¢L@_x0001_o_x0003_óL@)±ÖSS_x0019_L@Kò×õ\L@ÐÏ"?ñL@-S_x000F_?}ÕK@±
.&gt;GãL@®×_x0012_0[K@_x0001__x0002_h]À_x0010_ÏÖL@¿sÕ|~·K@þÑ+Ý_x001B_L@×çz_x0019__x0003_L@É²rWÑ_x000E_L@ôùQ.L	L@_x0012__x0004_à%_x0010_L@^Õ«ößL@_x0010__x001F_®
 _L@i={¸_x0015_oK@_x0002_´XGL@Þ+¥§I7L@îi9:\L@Pb]knL@_x0008_«ÂÌ¾ÅK@ì-n_x0014_ÖK@¶A¶,(^L@	¢_x0015__x0004__x001D_´L@}]ÿº!L@Ö§(_x0005__x0015_L@)pVéÇL@b®~úMlK@2´	´pL@$$éeÈ_x0015_L@Ñ¸ï'ÚK@°RB}~L@ò"¹XK@ëþ$$îÊK@}l8b_x0004_vL@_x0001_\&amp;Ò L@LþË½_x0013_M@_x001C__x0007_jÂ_x0001__x0002_3·L@_x0019__x0011_|ùÍ_x0012_L@×ïQ&gt;ßL@í_x001D_×ÍÃK@¤ÔïBK@õæ´oL@üñ07K@Ò&gt;º¯Å®L@µ¯ÝUL@@­JUÍäK@&gt;_x0014_×è]L@_x0014_`2Ê|L@àÉh£ÊK@AkÅÛüK@_x0001_úò»jK@6¿_x0018_;K@&amp;Ry L@_x001A__x0014__x0013_&lt;
&amp;L@P6wRSL@§å°º4L@jû-à5K@ÈR_x0014_åNaK@o_x0015_CÉHL@_x0018_1_x001A__x001C__x001A_3L@(ûr_x000F_ÿSK@²¡_x0016_ZàµK@_x0017_ï{Ý&gt;L@v«U"L@Ü_x0004_ ¤L@1_e.ÒL@_x0004_ò$_x001E_%ÃK@uè{tK@_x0002__x0004_E_x0003_À0_x0007_ëK@ñËÕû²K@|è*uâK@ÝûdAÉK@µz_x0006_÷L@ør_x0013_6L@à³_x0003_hrÁK@(÷ÜëzL@Ì'y5â¿¼Hò+_x000F_@xò_x0016_Úr_x0014_@â¢ 	1Æõ¿LüfG"_x000C__x0013_@_x0010_U_x000C_c#uÑ¿¾¼_x0014_ø:á?&gt;C%h_x0010_@Ìrª_x0001_!_x0013_@TÇ¬Él_x0019_@F­NB_x001F__x0016_@_x0002_põìx_x0019_?8_x000E_°lec_x0012_@_x0010_äM_x0005_åÔà¿áÞ_x0018_ü²Â @r¤ÏW_x0001_@pÅÊO_x0013_%ì?_x0010_¼Ó_x0014_@__x0018_`B%@Þ_x0002_¨_x0008_ÁR_x000B_@JþëÁz_x001C_@°ê±DÏ&amp;@xx+à¼=à?lôÌû_x0007__x0010_Ìv_x000B_@&lt;¾¶X|_x0005_@´&amp;_x0016_¸m&amp;@4â!_x0016__x001D_@Nµ_x001F_Ö,_x0007_@ö_x001F__x000E_3¿D_x0015_@`¹_x0008_Ö3Ú?T×¥%
Dõ?¶n_x0004_yãP_x0001_@,_x0010_z×_x000F__x0015_@[äà°õ&amp;@ w4ÃOä?Íp	_x0005__x0001_@_x0006_á4S¥_x0017_@2_x0019_uý_x000F_Í_x001D_@îÒ@»Ëò¿0Oî÷?¤ðß½)ë$@@_x0005_ _x000C_~_x0013_@º';Ä(È_x0003_@áè}þz_x0002_@.ßÕÌ_x001E_@L_x0017_ß_x0007_-*_x000C_@~ÿdsÅ-ú¿Æ©Ó'9¯_x0015_@_x0012_¤0¾ÞÞ_x0018_@¬#» _x000B__x001C__x000B_@ØÝöì+_x001A_@(}ÕÃ#ûæ¿j÷¡éçe_x0017_@¦_x001C_ÁG{_x0003_ÀÔ~ðC$×_x0011_@_x0001__x0002__x0008_°&gt;Û_x000F_ª_x0002_@_x0002__x0010_^&amp;Ù_x0008_@¨PN\_x0002_ÀÈl_x0001__x0010_#_x0017_@£ÈuE @._x0006_:Î
=_x0016_@j2¿¸_x000C__x001F_@ÔÖ*$ L_x0007_@PK&amp;j_x000F__x0003_@·ùí4Ïÿ @lûåÝ!¿_x0001_@³2{*&amp;_x001C_@rY¥:}_x001E_@k_x000E_üõà_x0011_#@\8_x0004_µ_x000B_@â_x000E_PáÚ_x0015_@~Ìuã?d&amp;Þ÷µû?XRÝìÆ%@@¶}}vîÆ¿P¹R"Ô?_x0001__x0018_÷ú_x0012_@_x0018_Alâ\U	@Ìü;&amp;À²_x0003_@äüÒÅ¨_x000F_@­B¸`e!@_x000E_Û2TÿÆ_x0019_@Ø+¦hUÿ?àÕZWÙÓ¿D_x0001__x0003_©Íê_x0005_@J2QdÕâ_x001D_@8Ã_x0004__x0006_¶J_x001C_@_x0018_VÝf_x0005_@¤@_x0007__x0006_aÖ_x0017_@Ì9_x0007_8´µ_x001D_@_x0010_¹ç$ÆAã?_x0012__x001C_Ä7ú_x0015_@_x001A_®_x0006_R*_x0011_@þ}	Ë÷¿_x001C_fO*¯É_x0018_@8Øy]¾Nü¿+ÂÄÈ_x0008__x0010_@_x0018_4C³Yì¿ú]ä_x0002_4ô_x001C_@«T[¿ZG_x0001_À_x0002_½@_x0003__x001C_@°Wh0ì_x0012_@lYï*ÿ0_x0003_@:G3©¶_x0004_ñ¿_x0002_\U_x001D_é_x0017_@Zë&lt;@Ä'@"yì_x0014_n?(@&amp;0éeA_x001B_@{:_x0004_ªÔ_x0016_@r1_x0002_w°_x0016_@ _x000C_¬Í\_x000F_@l@_x0010__x0002_@Ì±¡Ù_x0006_
@ðÕ_x0006_â¸_x0012_@è§A_x001E_9_x001B_@Ø1&gt;rí`_x0002_ÀØ*_x001A_Á_x000C_û?¨+O_x0018_Hÿ¿_x0001__x0002__x0001_C_x0002__x0013_M«¿~­_x0008_òÙ_x001B__x0010_@ÌR_x001D_Aú_x001A_@=D¨P"@ä_x0018_ëDÜ_x0008_	@PêñG`;_x001A_@§¾&gt;_x001D_@_x001E_ÍÎ6V_x000E_ @,pc|¡Êð?ð_x0006_pV²_x0008_Þ?¸_x0017_^A_x000C_î¿L¨_x0004_±&lt;_x0006_@PÑp¾¿u_x001F_@FFóN_x001B_@ì2´AÀM_x0018_@Ì_x0013_Êl_x0004__x0007_À_x0001__x0014_mÃQ¡¿äÞL_x000C_-Cü?(­±Öb_x0017__x000E_@ þºfL
þ? ³2a$ÒÍ?|Â_x001E_x:³_x0012_@&lt;|Þ³$Õô?@ÏÁ)Ø?,ªk_x0017__x001C_@PáHiFÊó?«°Néø_x0012_@_x001A_h	õn_x0019_@¨Sá»r_x001A_@ømÉ¹±_x0011_@PÏ7rd_x000C_@ºå_x000F_Õ_x0003__x0004_xþ_x0007_@ú_x0012_þ·Ù_x0012_@C%zÜ«_x0011_@¼C¿_x001F__x001A_@¨4gçî
@C_x000F_¢xÒ^"@bX¼_x0001_@FÚð¼_x0015_@t¥%s&lt;_x0014_@J_x0015_¢m_x0015_@Ð_x0002__x0001__x0014_Aø?_x000E_+¯B	Î_x0003_@`Â_x0013_÷ÑÚ?ðÊì-_x001A_h_x000E_@É_x0008_´¿m_x0001_À&gt;ê0 Ms @_x0010_}´çð»ý?¬XÇ®_x0001__x0018_@@Õ0_x001F__x0001_Û¿ºÚÍÚæT_x001E_@bÞ?_x0018_¼bù¿ð0_x001C_p¹e_x0004_@%_x0011_¼À$@Äûßî¾ýõ?J+åj¢®_x0018_@¸ÖÌÖ_x0006_î?´dîc¥$@h[³mxð_x0014_@2k#±FÎ_x0017_@¦Eþðc_x0011__x0004_@0fÅÀÐ^_x001B_@üg©_x0015_÷_x001A__x000C_À_x0001_
}:[tü_x0019_@Äð%Ö7¬_x0008_@ÓDÿ¤_x001C_@_x0006_®_x0002_É_x0014_
@^-a_x0004__x0018_@è«ösâ_x0013_@îÅÄªñõ_x001F_@¶¹ñ_x0014__x0014_@$®æ[ú?@D¤5_x001F_ï_x0003_@éW_x000B_úê_x0014_@=å¿ÕÔ!@ ²\_x0005_SNØ¿Ä Ðü?òQdM¨_x000C_@ Ã_x0016_ºô	ê?ÑÎeÄ(_x0016_!@ ßAì_x000B_@_x001C_W¼V_x0014_æ¿_x0010_£õåíÒÿ?b¿_x001C__x0007_å_x001E_@&lt;Ù_x0013_Kñ¹_x0013_@Û8n_x0007_Ý? ?ÿÔE÷?_x0006_W&lt;éT_x001F_@¨r|Í&lt;_x000E_@ÔtêÒ	½_x000C_@È¶_x0019_ÆR_x000C_@!ï«_x001B_,$@_x000E_)3r´_x001D_!@kTÜ?su"@_x0016__x0018_{_x0002__x0006_3Þ @¯_x0019_Å_x0013_@ÞV_x0018_±Ã_x0010_@Úªß19_x0001_@Ñ	SVCZ_x0004_ÀBozËo_x0015_@lí_x0018_õ#@Ò?_x0013_@Â5)"ôd_x0002_@\£ùE)ö¿HÛÀ)M"%@¸Êqá·k
@@á¥´²_x0015__x001A_@rK_x001F__x0016_3_x001C_@+Ìu´Â_x000B_@x`zë_x000E_kó¿pìE¦M_x0010_@T_&lt;¢g¯_x001A_@ _x001B_:_x0004_-9Ð?À|Þ¼ù?°®»_x001F__cÑ?G¬¨QÅÎ"@&gt;¤5ö_x0013_^_x0003_@_x0016_B_x0001_ò{_x0013_@0^¤¨wò?`1Èô2Å?TÉãºó5ñ?&lt;!,OÌ_x000F_@xí_x0005_&gt;ö_x0004_"@_x0008_þ_x0010_t(¹_x0007_@õ&gt;ÚÃi%@þ\¸Å_x0008_M)@_x0005__x0008_Ü .ØC_x0008_@È_x0003_m$ý?%;?_x0012_ý?b_x001E__x0018_Ê¤_x0013_@àéz¨ö?ÔªxÂû?äûa¾l7_x0002_@ºV©_x0007_Ò_x0002_@VßÃ¶ñ_x0011_@Dqz}þ?,õ_x000E_ç²_x0010_@°Rµÿ_x0004_úù?º_x0006_6"å?¶r_x0017_øb	@Dp¾Ê[7_x0015_@Xa~-#_x0018_@ô;»íÏ_x0019_@~H¶TSy_x0006_@&gt;_x001C_?Æ8h_x001D_@\'hRfÒü? tñÿ?_x0019_1KI+"@_x001E_UP4ð¿&gt;iX3_x0012_#@bÛ·ï|_x0001__x0014_@db_x0005_v;§þ? épJùè?7ëË_x0016_@è_x0005_¦°Ç_x0011_@_x0005_Ãt,ÔÌ¿ _x0017_[#@_x0005_7c_x0001__x0003_8b_x0019_@°]¬_x0010__x0001_@_x0019_1_x0008_Ïç @ ?_x0014_çoÕ?_x0008_'ê`«æç¿x_x0007_{_x001D__x000F_@J&gt;ìÕú¼_x0004_@Hp©_x000B_©'_x0005_@cÛûÀ¹[$@þí_x001D_OÀ6!@_x000C_¾Âz¥)_x0016_@x·å_x0005_ÊÒ_x001B_@¦ à9&lt;q_x0018_@¥º?_x0019_@Ð@"ê-;ú?È9¦õk_x0008_@ö£±û_x0012_@âtCù_x0011_ý_x001D_@°é¿Â_x0003_@^Cl_x0003_Ã!@ïZ_x0007_@_x0010_(J÷_x0011_ò¿DasLBÄ
@äbZ'Úò_x0018_@üB
,_x0005_ó¿ÄpD_x0002_@p]^Zäé?¬­Ã«_x0012_ð?Cö[ë¿2|çt_x0011_@_x0002__x001D_ø~Ãô¿Ôï$Xøj_x001E_@_x0001__x0002_NÍ#	LU_x0004_@t_x001A_l¹ÜÔñ?²«Åçi_x0014_@@ª"þaÃ?»_x0013__x0016_9_x0010_@ÔâéËîö¿r³\Éh"_x0012_@pÑ­!@_x0004_?@&gt;×¿I_x0002_$#@Äëck_x0011_@Vg_x000B_p­_x0011__x0005_@_x000C_hHZô?&amp;_x0011_NÙø"@µa1ß	@Ãû&amp;²­H!@ðXÃÖOÜ¿_x001D_¤7_x001A_yé¿tÿ_x001F_ÅF_x0018_@Nò=YÇ_x0018__x0011_@_x0004_L×¦ _x0008_@&gt;a¶:&gt;_x0018_@F_x0006_°C^_x0008_@þ¢¤¸ .	@_x001A_h¥`O_x001D_@ÜPVÐÀ_x0008_@0Ã9éuï? Þ¢_x0015_bö?¤33gPû?Çñ_x0001_k6¢#@P\5_x0016_ì4_x001F_@¶«à/_x0004__x0008_
3_x000B_@P_x0003_aDÏ_x0014_@_x0018_]ÅæÝ_x0016_@_x0006_èñ#S_x0016_@°_x0011_fënì?¸÷E¾ØÎß¿ ûýÏò_x0015_@@_x0011_fè_x0006_Ù_x001A_@x_x000C__x0011_¢Rãò?hfßkí?4Ôö_x0008_Üý¿t}}ã_x000C_@Úª|øfB_x0011_@lHØX®	@`ìyØUãí?_x001D_D´®Zð_x0002_ÀÚü
õ|ð?,Nøß¼_x001F_@Ð¯øÓý¿Le·|wuí¿è_x0011_qà!_x0017__x0006_@TZ_x001F_û³ü_x0006_@*ä·¸¸¿¢A¥ ø!@NÕ_x0007__x000F_Pi_x0011_@Z@Ë1!_x0015_@ØvÔ/À_x000E_ó?¢_x0019_A+s_x0003_@Dß_x001A_~_x000C_{
@Nû^vwá_x0007_@&gt;à@§½_x0017_@´_x001B__x0001_ù©&amp;_x0005_À_x0003__x0005_¬ôü2_x0017_@æ1/__x000F__x0003__x0011_@¨Ð_x0005__x0003_P'_x0007_@VEicÉ?ð_x0006_ _x000E_º½é¿jî_x001E_vÎÂú¿lz_x001E_ñ?/°¢hà?X´_x0001_ùæ?@Ã!ÁÊÍ¿t_x0005_uÄ0_x0012_@TçÀ±_x000C_÷?P½&lt;­³_x001E_@Ø;_x0018_9£ø?B/WØ_x001C_@òÖ_x0007_¬âË_x001C_@ø.	Ú=_x000E_@Tmj|Z¼_x0010_ÀÄ;òQIñ_x001B_@ÐOe_x0010_àþ#@¬3´l=_x0002_ÿ?Âkêñ_x0008__x0019_@Ë[À!4â_x0003_ÀÚCW¿ _x0004_@P¡i'_x001F_»
@tbH¨Bô?Pàcµ9*Ô¿ ÷kÎ,D_x001D_@t&lt;¤_x000F_¨úþ¿ÀSás0_x0017_"@_x0018__x0011_9W¨ @þ´_x0018__x0001__x0005_áÙ_x0008_Àý_x0011_µ§Õ%&amp;@`äs%´Fâ?´_x0003_á/:2_x0008_À´x_x0002__x001E_ä_x0010_@h&gt;Õ¡_x001C_¸_x000E_@Ü¬ul+_x000F_@ü_x000E_P_x0019_"Nù?Ð=1¬ÀjÞ¿^A(ÏÈ_x001F_@pào$Ê$@À¯³9ÇÀ?&lt;ÖîÁç_x001F_@ä¤øÅ}ñ¿ê8eî¦_x0006_@_x0011_17_x0004_@ ¿Ê Âæ_x0005_@äy_x0015_@._x001F_ò?r
*Z û_x0004_@öµV_x001A_ô³_x0014_@\%«PÖ_x000E_@b_x000F_Óàø¿ì\5)¥ó?%º¶ËN @Ê§_x0008__x001F_t_x0012_@_x0001__x0012_wÛÝL»?pkN_x0013_@´&amp;â}_x0007_@¬h°×A_x0017_@HÄÚ9¾_x001A_@_x0010_É_x0013_ê_x000C_sä¿Ð½@"_x0010_@_x0002__x0007_r°?Øú* @p_x0013_&amp;ÝV®Ö?Ý~(U_x001C__x0005_ÀºÝNf
_x0002_ü¿®0øq.-_x0004_@¦ÄBï3T_x0011_@î_NZ¦²?MJírò¦?ØÖ_x0013_8j'
@_x0002_Ýì_x0005__x0003_¼¶¿øìPk×_x0015_@_x001E__x0003_ÄÒä!@_x0002_ø3_x001E_µJ¿ºÝå½¡	_x0004_À_x0012_sCf¥8_x0006_À¬Å_x001F_´_x0012_K_x0010_@_x0007_5þ_x0007_t_x0019_ @¢2wËÆ_x0008__x0017_@&lt;V~h²r_x0010_@ýôCi²#@|nX«ñÓø?0Fî_x000E__x001B_è?j_x000F_V_x0004_q_x001E__x001E_@þIÎÛ2ö_x0001_@4Ó_x000F_ªï¿è_x0003_7F´_x001B_@_x001E__x0002__x001B_k_x0010_@lôÀ@_x0012_@@,f:ç¶Â¿_x0012_û)Z_x0016_@r­b³)_x0019_@_x0014_ó]à_x0002__x0008_¬	_x0012_@³;Åz&amp;= @øvêÉ&gt;#@'LZ  @86N%,zç?}«_x0003_â$ë?xµ0º_x0014_@Ò)lmÅ_x0006_@(ÆÆi_x0012__x0006_@p`r^=P_x0002_Àp_x0013_[_x0006__x0016_½"@ÆF¸öo_x0016_@+_x0002_ýb @ø¦èì°÷?ÌXjù_x0010_ô_x0010_@öõ&gt;ùMP_x001A_@4%mMRf_x0013_@V-Kû&gt;_x0010_ô¿_x0002_fª¼_x001B_9ø¿_x001A_éúG_x0007_¼_x0005_@®øÁ$_x001A__x0014_@_x0004_eiuî¦õ? üá@Ã¿.'5ùÙQ_x0017_@O;î/á"@Û#_x001E_B_x0015__x001B_@s·û_x0016_@ oE¾ð°_x0019_@ludë"*_x0001_@_x0010_Nî9_x0018_£å?rd&amp;þ¨W_x0014_@ú7tã8}!@_x0003__x0004__x0008_ëÓ£°_x0002_@ ÿ¡2_x001B_@XS&gt;­"ïã¿è°öpÒâ¿ì_x0016_7¿SI@ã©®ðßI@Ð_x0019_½X_x0014_I@áN_x0008_=I@îF°½_x0004_oI@Ö(g_x001A_¡JI@¢êæ_x0016__x0011_I@ÏZ!Õ_x000F_I@)ËÔu\QI@êÎZ¤ÄI@	È/&lt;QI@ªuõQ_x000C_"I@ÞMp_x0011_§(I@­/_x000E_N_x0013_I@Ü©'Ê°rI@-&gt;i+vI@`_x0004_F'	tI@sIøPI@_x0017__x0008_IsdqI@xÏVPÈ_x001E_I@_x0013_TzUÖH@û$_x0001_h0_x0016_I@4ÔhpI@´^ÁõuvI@	HðfGI@âV_x0013_&amp;Ê7I@_x0013_Åå"6I@&lt;JÕ_x0001__x0002_I@í_x000E_ä_x001A_cI@_x0005_:»l§_x0010_I@ Âÿj¹`I@é&amp;_x001F_ö¶_x0004_I@0_x000E_kmI@&gt;k]è@_x001F_I@¸_x001F_{CZ-I@Ð×_x0012_Ç,I@ð_V7_x0017_I@ÔN¼_x001D_I@{µ_x000C_#~I@°¡þÔ_x001F_I@`ûg(ÕyI@¶%g_x0008_sNI@¼ò":I@_x0006_rGh7I@àDâjW	I@"­8+P_x001D_I@WvX¬_x0008_I@_x0001_Ì0I@_x001F_Ô ½ÁãH@î©ú n^I@ZºË_x001C_wI@KkdÐdiI@$Ì[Õ¬·I@Ö^æ:ÍI@_x001A_IPÛ_x0011_I@×ÄjpßpI@aNù_x0002_(I@Od_x0012_\´[I@²Aª3I@_x0001__x0002_H#eYýH@$Ù8*ôvI@Æ²é°æI@:_x0015_9õ#?I@;+¤iE I@07fd-I@IknßßûH@_x0014__x0004_S&lt;®II@äE_x0013__x0003_I@\ÐÚf´MI@ôzû24I@P¡m½H@ä?[ÔjUI@Hý_x0004_FØ5I@æS§pÍXI@+QH®òI@8æ°V_x0018_yI@ gE	vÉI@­@I@_x0005__x0015_Ìf_x0007_mI@D_x001E_K_5I@p`_x0013_å²FI@1ë4ø1I@_x0001_¥öm_x0016__x0018_I@Çáí@}gI@_x0012_²_x001B_ñ_x0001_µH@rè_x0001__x0011_U±H@»VéÂñJI@^zj¥kI@oxX¥ûI@_x0008_k8@SI@ÜE_x0016__x0003__x0004_4I@¿ßCº!_x0007_I@_x000E_Tb_x0007_¯I@#\q)\I@¹_x0002_Ð*¿I@1IÂOõH@(0Í.ºH@ß»ÞïLI@¾ßó° I@ùÕ_x0008_Q_x000B_®H@¸]ÀjI@_x001A_K$½ÿH@AÇE°$I@xiá¿~I@õ1ØòÄþH@_VyèÛÃH@vÑ[§I@(_x0005_·ÖQðH@Ô_x001D_`é I@ª.ªaG0I@
ü_x0018_¯ÝuI@´_x0003_Ôa°YI@È_ÄI@wúPSmPI@_x0008_ZY]cI@Ð¾ÙU(BI@¯_!_x0003_HI@Ð|"ª bI@Âß$©XII@_x0001_­_x0004_PI@_x0011_Ä&amp;³¥I@d?Á_x0006_:I@_x0001__x0003_F´]\TI@¨OwseLI@_x001C_U_x0015_ÅìH@¾ÙD"I@SÇ _x0016__x000E_I@_x001E_îéKI@'Éã±Q@I@ÖàW(oI@¾µWw%I@Î¤aZaI@B¶}A_x0008_úH@ø&gt;Ê_x0006_I@ß_v#_x001D_qI@UÛºq_x0013_I@±|_x0005_ÁL_x0014_I@K¤ªb_x000E_I@K)Âs_x000C_I@ÅQü&gt;5+I@·FPºÅ;I@Y_x0019_XíwI@â'!äOI@Å¶§²é¨H@#²Z_x000E__x0002_éH@L_x001C_ÛºgI@Ø¾_x0007_÷¾_x0016_I@S_x0013_`ÛUI@ú_x0014_ÓcI@bßÖõI@@xðDðhI@_x0006__x0003_ªõI@,_7ÙÌI@£'[d_x0002__x0004_ûII@ýXØä«¥I@ÿ´I@½{Ä×ÊüH@àÖiÄzI@ _iºM¢I@aà_x0001_ë_}I@e¢úzÛH@A3Í_x001F_ I@_x0007_½Ú_x001E_BbI@¸¸úÑI@_x0006_YÚ_x001E_×H@êÔéÞH@2Ñ&lt;ø/XI@Ôn@_x0010_æ«I@X%Çô5_x0019_I@é_x0003_CeZI@_x0010_}_x0008_à_x0019_bI@³S_x001B_\I@©_x0019__x000E_êçI@ÅQ_x0018__x0007_ttI@rYtÈiI@ÅÙçüKI@|v_x0011__x0008_âI@Á¶_x001C_O_x0019_ÓI@_x000E__x0004_H&gt;k·I@=Á#|eOI@n]ruÐçH@¨½ÆëGI@°ò2ðtÄI@ù¬Ò¼&lt;I@/yÁé_x0004_I@_x0005__x000B_\llðfþH@Ùr_x0012_-&gt;I@ì_x0001_8I@@¡Ô_x0002_´I@x_x0013__x0007_ýTVI@a¡$6õH@_x0019_ÎUbf«I@'6ì@ÖtI@öWÁ(Á*I@Vå_x0004_	Ø´I@_x0016_nÝ8\I@Ï©ç¤_x0004_vI@:ÎÔ{ÊH@²Úw@I@0_x000E_.Sd¨I@hzsdûDI@µ_x0008_yÖ_x001D_¡I@Â59Û¸EI@km_x0011_cÙKI@ÿ¯hGwhI@_x0003_¶æ(»I@Â_x0005_þ$
H@Úï^7_x0015__x0008_I@_x0002_·4Ü¸óH@³*ê+N9I@¨lUÊPI@,]ÕÇZI@sÂX»_x0006_^I@û»a_x0004__x0004_I@EèJ8ÀH@IEwNî8I@Âó9X_x0001__x0002__x000B_ÑH@&amp;Íð_x001C__x001C_I@¤g*ä&gt;I@-cE^_x000E_hI@B±\¾§îH@ß×Á;aÓH@Ä^©å²I@¢g_x0014_ÚH@{(_x0002_Ã_x0007_I@T)Ùö_x0013_|I@øm$ôI@ð_x0013_Ü¯_x0011_NI@nRH«­öH@VÈÄÓ®¹I@C(¡ÕþwI@*ï±à`sI@_x0010__x001E_áQ	£H@Ù.±½I@?ýfäîH@	»øôàH@ýmürÖLI@È«oLªI@k¬±ä¢I@gcèûsI@_x0014_¶Þ_x0008_I@sç®§EI@½õkùäçH@Æ9¿|I@zóØðxI@-nu_x001E_³¢I@.9ÿ[HI@¾=_x0015_ùÛAI@_x0002__x0005_þ4Ù@I@V9_x0018_g_x000F__x0006_I@¥®_x0012_nI@â{V Z2I@XÀá?ÏI@Ä_x0015_&lt;©I@©H£ÅeRI@þ wyI@Øô½fuI@þk9$OI@qÀ_x0014_û-YI@*J»(ûH@ÊG]·ô_I@ïå_x000C_ÐRI@C_x001A__x0019_´"_x0003_I@_x0003__x0006_ÚÃZßH@_x001B__x000B__x000B_ìH@eÎÓzs®I@)_x001C_MnWAI@_x0004_SN_x0005_ªI@_x0002_&lt;_x0015_çF»I@+6'ÄùI@Îãè8ßI@ì7_x0001_°I_x0012_I@_x000F_ÑÃ_x000E_I@õ_x0004_î_x0011_¥ÂI@Ï 5#MI@M`G{q£I@n8_x001F_µDI@X2_x001B_BoI@À6+´Í#I@_x0013_	¬o_x0006__x0007_P¯I@&amp;¥r´¼I@_x0002_e_x0014_¶VI@_x0014_B_x0003_gI@§x$o_x0017_DI@KÒH¬êH@Ñ2&amp;ýmI@m#¡)RI@K¹«ª_x0001_sI@_x0005_Yo_x0003_²I@ü/ª'fGI@¾îÇGÚjI@¥§&gt;í¬æH@Vä_x0004_ÇçåH@Æa£q_x0004_©I@¼_x001F_eZ©I@ëj¹Â®.I@ã²§VýcI@Ö_x0010_tX_x001F__x0002_I@ Í×¢ÜH@èÌ4_x0002_Ê@I@ñ`_x0006_ÉÕsI@ï_x0001__x001F_txI@=_c_x0018_%_x0001_I@÷$«O«ðH@Ô*çlI@ã+ÅÅI@Yñ&lt;TI@³5µöXÈH@¨LÏTeI@Û_x0007_¼ÒI@Ý^_x0003_àÒSI@_x0008_	¼_-IµI@?»Û²_x0010__x001A_I@öu¹?I@!¥_x0004_-ÅI@ÃG_x001E_¿BI@WèTíH@èðõqI@ØÚvaëI@_x0008_ìø¯$5I@å½´a²I@«_x0012_ÀúH@ö9ë_x000B_Ê_I@oRé¬¼I@R	V²_x0017_I@ø²®±I@4àzÚl]I@Ýù»XêH@Í½#%òÔH@|_x001D_õ¤I@¯_x000C_ïÞeDI@¡h%/I@_x0006_Ö/I@ _x0001_é2I@¯{\ÊkI@Rw_x0005_XWI@Çq_x0011_AAI@Æ º¢Ù_x0018_I@_x0003__x0018_Mòë-I@éTçà&lt;I@óS_x0006_þ×H@_x0007_ÜßÂöH@_x0002_óÇ6_x0001__x0004_²óH@R¢ÍozI@úü0îF[I@"_x0006_`ÿ²¹H@|¡­øç:I@'Òã#ÂH@âT¾à'I@Ëï_x001A__x000B_1I@g_x0005_5"3/I@-tN¥
I@láTi_x0004_=I@_x0002__x0012_WÉtòH@_x0014_ú¹_x0010_VSI@¹oþå¯I@;ñ_x0001_K_x001D_I@QúlÆ£¡I@&lt;º2_x0016_,I@é)è(I@!Vÿ\&amp;I@_x001E_L®î»_x000C_I@\²[Ó_x001C_I@Ó·_x0011_iKI@ÿì}ÁI@î ]Ù&gt;I@§º'_x0003_CI@2¹h¸3I@9£Dþ&amp;I@2Ã´i_x000B_I@_x0006__x0010_UÛÙHI@ô6A?1WI@ÊñÍPcËH@¨£òz­I@_x0002__x0003_ë1|©÷H@\_x0005_¾SÑ~I@^ÛrÄøH@ø'Wà}I@THöÙ_x0003_@I@_x000B_Å&amp;¹òÊI@©¯eEH@Qâl _x0012_XI@_x001C__x0002__x0011_½C7I@;_x0001_°^\,I@å×ì_x000C_#I@c¡þ_x0007_Ô¬I@Òdç_x0017_QfI@ÛAòñH@:g2ùH@FWÌU_x0010_I@ê_x0008_r7_x001D_UI@i*¼_x0013_¹_x0015_I@[à[N9I@,±	_x0008__x0017_cI@â¡dI@%_x0007_'eI@qçÞ\:_x001B_I@cpÊý°I@_x000C_&gt;_x000C_;¶I@S/k¨ß¿I@3H2ò&amp;äH@_x0013_kYI@Ìï×¢J_x0011_I@¼/oYFI@´ëw_x0002_I@ÞðÂ_x0002__x0004__x0015_VI@U~C£|§I@üL,_x0007_Ê!I@§§¹Ð_x0005__x000F_I@»_x0002_îÖ_x0005_]I@ÄÂ_x0002_¡á/I@4T½æ{I@dµA-_x001A_I@eÀ©®.¹I@ÂÌæ&gt;6$I@×_x0005__^I@_x0001_6KEáH@g_x0014_=	&amp;I@úöQôñdI@nû~¼0I@L+Ñã¦I@­VüÜbI@_x0004_+@YI@ÆôÛ_x0003_P¾I@EBfµI@ò×aô~`I@1_x0007_»%)I@_x001F_ò9c;aI@²_x001A__x001A_"}I@e£URmI@SX¸ÊPlI@k0Â9l"I@H-I@5_x0013_GQI@úgZ×Â&amp;I@!R_x0008_ºI@ghWÃTI@_x0002__x0004_O¿g CI@_x001E_âGN(_x0015_I@Ò'	äRI@.ø__x001F_1I@A¥¶_x0007_*{I@}/à_x0001_²I@Í{Å]cI@Û»mÄ8)I@\R_x001C__x0011_îoI@Q_x000F_»ÏI@v³Ñ_x0007_B_x0001_I@U9_x0012_k=kI@«_x0014__x000F_æûI@ØGw !I@_x001B_Dä0½'I@?ÏØ(¥I@üÆ{9*I@_x0015_~[&amp;øeI@uêü_x0008_ÐH@ZO©6I@ç_x001C_Í!_x0005_I@Æ)Î_x0002_`I@´!{ÏI@_x001E_Wsû"_x000B_I@_x001D_OMHû^I@o_x0005_¸_x0014_øiI@y\¿_x0003_÷_x0007_I@*rf÷«&gt;I@_x000C_/Ö_I@ØSÈM#I@6n-rÎH@ÿeéÑ_x0001__x0008_rrI@z_x0017_ï_x0006_#GI@kJÙ96I@À«`£uÍH@ýÜ_x0002_qËfI@_x0018_gÿs.I@hUÚË!I@Â_x0001_l¡onI@«Däþ_x000C_ÛH@äSDÅò;I@`Ü%å+I@ç×Äñ°aI@g&gt;_x0013_Ì)I@:pË0_x0013_I@ñi_x0016_n§I@W¢_x001B_ËÊ¦I@¶_x000C_ïH{I@¼:m_x0003__x000F_ZI@&amp;°UL½_x001B_I@O7{_x0005__x0014__x0008_I@Z&lt;±_x001A_I@¬À£ÃM;I@_x001A_æÏc-_I@_x0019_ì¤wu¤I@_x0017_Ù¹óÅH@H\¡-_x001E_I@6'_x0004_©âI@ò_x0006_Ì"*!I@]r_x0007_7nâH@	¥_x000E_vìÆI@âþ_x0003_6ìmI@¬W²_x0015_ÙÍI@_x000B__x0016_r8éqZ	@0Æ^ï_x001E_!÷?Ô`Ð¾_x0012__x0011_@¹ÙU÷V_x0013_@ÊÞ&lt;e_x0017_@_x0004_6_x001C_ÊÃ(_x001A_@ôRÇ_x0005_0_x001B_@ÜWÁ*ô_x0010_@¨¥ö_x0012_ýPü¿Ðô	7_x0019_@D!èýC'_x0011_@ð÷Óåõ_x001A_@2Ñiaúv_x0013_@Âoæ_x000B_íY_x0004_@ªë_x0003_q2_x0010__x001D_@\ñÇ_x000E_@Ò_x0007_«¤_x001C_@Hh`Å?p!@è½|R=ª_x0017_@_x000B_è_x0017__x000C_¯Ð?t]Fbo_x001D_@pæ¦|Þ
_x001F_@l,_x001B_Ò_x0014_@(ê4¨1_x0016__x0018_@j8Ã@Æ_x0012_@8û_x0015__x000F_ÛN_x0012_@`á/0¯ñù?_x0001__x0007__x000B__x000B__x0002__x0007__x000B__x000B__x0003__x0007__x000B__x000B__x0004__x0007__x000B__x000B__x0005__x0007__x000B__x000B__x0006__x0007__x000B__x000B__x0007__x0007__x000B__x000B__x0008__x0007__x000B__x000B_	_x0007__x000B__x000B__x0001__x0002__x0002__x0007__x0001__x0001__x000B__x0007__x0001__x0001__x000C__x0007__x0001__x0001_
_x0007__x0001__x0001__x000E__x0007__x0001__x0001__x000F__x0007__x0001__x0001__x0010__x0007__x0001__x0001__x0011__x0007__x0001__x0001__x0012__x0007__x0001__x0001__x0013__x0007__x0001__x0001__x0014__x0007__x0001__x0001__x0015__x0007__x0001__x0001__x0016__x0007__x0001__x0001__x0017__x0007__x0001__x0001__x0018__x0007__x0001__x0001__x0019__x0007__x0001__x0001__x001A__x0007__x0001__x0001__x001B__x0007__x0001__x0001__x001C__x0007__x0001__x0001__x001D__x0007__x0001__x0001__x001E__x0007__x0001__x0001__x001F__x0007__x0001__x0001_ _x0007__x0001__x0001_!_x0007__x0001__x0001_"_x0007__x0001__x0001_#_x0007__x0001__x0001_$_x0007__x0001__x0001_%_x0007__x0001__x0001_&amp;_x0007__x0001__x0001_'_x0007__x0001__x0001_(_x0007__x0001__x0001_)_x0007__x0001__x0001_*_x0007__x0001__x0001_+_x0007__x0001__x0001_,_x0007__x0001__x0001_-_x0007__x0001__x0001_._x0007__x0001__x0001_/_x0007__x0001__x0001_0_x0007__x0001__x0001_1_x0007__x0001__x0001_2_x0007__x0001__x0001_3_x0007__x0001__x0001_4_x0007__x0001__x0001_5_x0007__x0001__x0001_6_x0007__x0001__x0001_7_x0007__x0001__x0001_8_x0007__x0001__x0001_9_x0007__x0001__x0001_:_x0007__x0001__x0001_;_x0007__x0001__x0001_&lt;_x0007__x0001__x0001_=_x0007__x0001__x0001_&gt;_x0007__x0001__x0001_?_x0007__x0001__x0001_@_x0007__x0001__x0001_A_x0007__x0001__x0001_B_x0007__x0001__x0001_C_x0007__x0001__x0001_D_x0007__x0001__x0001_E_x0007__x0001__x0001_F_x0007__x0001__x0001_G_x0007__x0001__x0001_H_x0007__x0001__x0001__x0001__x0002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X_x0007__x0001__x0001_Y_x0007__x0001__x0001_Z_x0007__x0001__x0001_[_x0007__x0001__x0001_\_x0007__x0001__x0001_]_x0007__x0001__x0001_^_x0007__x0001__x0001___x0007__x0001__x0001_`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x_x0007__x0001__x0001_y_x0007__x0001__x0001_z_x0007__x0001__x0001_{_x0007__x0001__x0001_}_x0007__x0001__x0001_ýÿÿÿ~_x0007__x0001__x0001__x0007__x0001__x0001__x0007__x0001__x0001_¼^²Z©_x0002_@Í{_x000E__x000E_@6ø}vð¤_x0014_@_x0003_[g+_x0001__x0004__x001A_ @Õ_x0002_æ3Ì_x0011__x0002_À¢?7ø?_x0019_@Ú9ÉÄ¬
!@à¹v_x001F_E_x0003_@°(­iÍ_x0016_@P_x001A_+sz_x0015__x0005_@à_x000C_Rt´ß
@DS¨rÏ_x000E_@V¹Å1ËÓ_x0008_@ìWHR8_x0005_@üÔUu©ö?_x0010_j`_x0008_U_x001C__x0016_@lo°ãJ_x0013_@_x000C_ë²_x001E_*_x0004_@¬_x000C_ÙÊ&gt;ù?_x0001_ C,_x0017_@Üÿ_x001A_Ðá!_x001B_@R­{yw_x0017_@Øù	f¶î_x0014_@L×_x0012_~R_x001C_@`Ëö_x000E_~YÆ¿(_x000B_*È9º_x0019_@Ènß0 _x0016_ô?±à9ðÝ_x001A_@n¤E_x0005_Í_x001F_@_x0001_D_x0005__x001D_x_x0017__x0017_@Z©q¦©_x0010_@&gt;[Ú
ç_x0011_@8çgÒ_x0001_@x}Ý·_x001D__x0014_@_x0008__x0014_6nË_x0014_@_x0005__x000C__x0005_Rç_x0006__x0013_Ê?P÷D4 û?_x0004__x0014__x0007_
£
@,.|Ü³}ð?_x0005_p_x0006_Jùoz¿Ôg¾ÞÊø?ÔQÑ_x0010_ùã_x0018_@_x000E_4_x0008_0/_x0018_@XÏ_x001B_÷Ú'ç?1NîJÜÓ¿:ÚÕ±_x001E__x0004_@¶ HÉ~_x0007_@_x0004_`¿Stº_x000E_@Óó5Ã!@Br¥ú¿_x0011_@ªìO«÷_x0002_@Øo:ÜÞ¢_x000B_@_x001A_[EÚa&amp;_x0012_@P{V7	@Õcùgó¿ÚtU__x0016__x001C_@_x000C_Ã=­_x0004_ð_x0011_@S_x0011_hxpò?Â_x0011_á&amp;Ð_x0017_@È{ÿÉ¦Êî?_x001E_¬Y_x0015_¾í_x001A_@ÄV_x0001_4_x0003__x0015_@"Z)Ûc_x001B_@BÌz	`_x0017_@fÚû_x000B_zX_x0003_@îy®R__x0014_@_x0002_ýÇ_x0002__x0008_	O_x0017_@è_x000B_§Dþ?t¿¶ta0_x0013_@¢­êôó_x0003_@po¤»_x001D_@@©ÖiÐÀú?_x000E_òaØ7_x000E_@,C 
¾_x000B_@Ö,ú¢î¹_x0007_@TUcÛ_x0005_@Þ!ro£è_x0006_@r¬#õ·M_x001A_@ÆqÔS/_x0014_@T¨k.Y_x0014_@Æg=Ìô_x001E_@ ÇÍOHâ¿Ï¯_x0008_àb_x001A_@Þb?_x0018_ë_x0005_ @j5ýl_x0002__x0008_@¬Ög¶:Ý_x000C_@Ðñ×_x0019_Û¿Hxh0C_x0010_@ ÜF{Åuû?È_x000B_Þe\ü?HëP8
Ã_x001C_@çZR_x0013_0 @_x0004_v{ðßÐ_x000F_@pûË÷i²ï?Ü_x0001_\_x0013_H·_x0004_@L!{_x000B_@ª_x0016_WÛmÈ_x0014_@°Ã¸8õ_x0007__x000C_@_x0001__x0003_hP_x0014_èmÅ
@8@ _x000C__x0006_@_x0001_àXËÖ_x001D_@¶6­ú?ö¿¼bPÊ¶_x0016_@ÜàÞõÕ_x0014_@¾]Ò	µ7_x0015_@þÅ8_x0019_@_x0012_@ Ò3"uôæ¿¦«¯K_x001D__x0013_@_x001C_ÌS.Ùö?ª_x001B_Üb_x0006_N_x0001_@ß2/ÉT_x001F_@X¸çPÁ_x001C_ð? 1	¯uÒÿ?ì*1C9r
@Pª_x0015_,_x000F_tê?¬Ù¦ ÷_x0007_@|I#¢_x001D_@_x001A_e=_x0001_y_x0008_@¸ð.\4_x001A_@è4@î?_x0017_@ðõÅ¢¬,
@*µÐFä¡_x0018_@»oP ª÷?T[_x0002_;H%_x001E_@øi²¶º_x0010_@è:p÷	wø?(_x0007_I­Q_x0019_@áÎß9õ?LÅqÎ{þ_x000C_@º_x0004_?º_x0001__x0003_®õ_x001C_@_x0001_ü@Ñ_x001B_²?nÞÆoâ_x0012_@ì_x0005__x001C_Éûÿ?l1èÏ_x0013_ @åã½/j_x0014_@"_x0002_LT`_x001E_@´ä°7ôF_x001D_@òójx»Ä_x001A_@ö_x001A_2_x0016__x0015_@Áv_x0007_(¼ª¿j®3N_x0019_Ø_x0010_@øoðB¹iì?_x0010_ùã:ÿà¿0ÉÍ_x0017_çÜ?c_x001B_E¥Zà!@¹ÚÛx_x0010_@$_x0001_8æý_x001F_@\ðüÁ'_x000B_@òýjWOx_x0007_@»±½i_x0015_@¨Ë_x0010_
@öeÇàB_x0007_@_x000C_óýÅh¿_x000C_@Vx¿§
_x0010_@dÎë4£¥_x0004_@¬N%Æ_x001E__x001A_@+uòMNK @0)O§þj_x000E_@îBç_x0016__x0005_@$æÐ|8ì_x0017_@à»r4_x0010_è?_x0001__x0008_q¤nþý?ÐÑ£_x0007_§_x001D_@$)B¼e_x0015_@p!
eKk_x000B_@&amp;~sê_x0019_@hrCü8j_x0016_@¸:ê%_x0014_°ë?à	Ë_x0014_ÇF_x000C_@Ð_x0008_öY_x0005__x001A_@0Û¾æ[_x0004__x001B_@6¯÷A¶q_x0012_@_x0010_Ï_x0010__x001B_FØ_x001C_@T£ô¡FV_x0011_@_x0018_¢íÎ'ø¿Pëêó`;_x0011_@FF_x0007_=Á_x0012_@NAÇ_x0001__x0001__x0018_@K ¥êõ?_x0014_&gt;ipJ_x001F_@6o_x001A_ÁC½_x0002_@È65éæ_x0013__x000E_@¼lLÏ!B_x001B_@!ú¶q_x0001__x000F_@J(º«_x0003_¤_x001B_@Ð3L_x000C_.Ú¿[ºØ0L_x0003_À"ÎÑ~á_x0004_@z÷ÃÅ_x0006_,_x001C_@TxWÈµüì¿Ô»-v¬_x000F_@,%_x0008__x0006_#6_x001F_@©_x000C__x0007_	±·_x0017_@lÃ_x0013_w×Ö_x0019_@Ä$ðB4_x0003_@D_ßîå×_x0011_@Àa_x0001_þð_x0012_@Ì_x0011_Ï fèõ¿@eÕJÃHá?{_x0013_I_x0005__x0002_@Ô[&lt;_x0003_ó1_x0012_@¦8Ã7l«_x001A_@Ø:«Ð_x0006_G_x001C_@Üôº"WÆ_x0015_@"uMM*V_x001B_@ ¤_x0017__x001D_@®±Ö¸»b_x0007_@Ä_x000F_Yþ?Æ_x0001_¥o8i_x001D_@ºóQZî(_x0002_@çrHf_x000C_@ôçàX9Kú?þ¾W£@_x0017_@_x0008__x0019_ôä?ôgyÏª?_x000B_@_x001C_FæYO_x0001__x0010_@øX_x0014_ésöå¿dÀhêyt_x001A_@j_x000F_½C­_x0016_@WI_x0008_1!@P¾_x001A_T:ªà?:Û_x0005_3¦ð¿_x001F__x0004_,æ_x0010_@øüÌ.à,_x0011_@_x0002__x0003_°\ B­Öã¿ªr¦7¢U_x0019_@,åìü_x0013_ _x001A_@@j&gt;-_x000E_ú¹?Ú¿sél©_x0013_@Ø_x0017_æÀ
øü?ãpR¯Î_x0015_@ü+¶Ø_x0012_ß_x0017_@úª_x0005_Íã?Â´_x0019_wñÑ_x0012_@¬C§_x001D_lÎê¿´ðL=£°_x0018_@Nodhå×_x001B_@}¥å_x000B__x0016_@lUÙ_á^_x001D_@Zþ«cÀ_x0011_@¢â_x0007_,"@(lUëUq_x000E_@p¶©Ì¹Þ?Æµ¸L_x0015_@ÌÙ5 Ï_x0001_@D_x0003_Ìí_x0012__x001C_@Â_x0007_°¤_x0016_@¼T_x000B_@¯_x0008_@Üï_x0003_qËå_x0003_@*3@aQ_x0011_@°­V_x0013_@_x000C_~ZDÎç_x0013_@zl)`Î%_x0007_@T8©èS_x0015_@_x000E_­Ç_:_x001B_@Lú_x0005__x0007_ûÀ_x001B_@HB¿¼R¯_x0005_ÀÀÈ9¶_x0003__x0014_@|fë¾_x000F_w_x0006_@`áæFë?à_x0012__x000E_Y_x0013__x0002_@¶ET_x0017_i_x0018_@hDÎ_x0019_þ_x0013_@*jï
_x0008_º_x0013_@¦_x0007_$&amp;¹3_x0010_@ ¿:&gt;Ö?Z]ág·_x000C_@ØBj«þè¿¾º_x0015__x0015_þ¿¶Yî~M_x0010_@zâO§U_x0018__x0018_@Þ]ªD_x0007_@^ò°ñ_x0014_]_x0002_@`æâ&amp;Û_x0016_@ÜÁ_x0013__x0001_@Ä¿û#_x0008__x001C__x0015_@êzª)dB_x0018_@_x0005_^Û_x0019__x001B_@þÂ'iú_x0003__x001E_@_x0010_aí3/	@ô®_x001B_s»ô÷?xJ _x0015_ó?_x0015_`=Ës_x001E_@N_x000F_&lt;Gs_x0004_@þ¿¹_x000B__x0013_@HY_x0018_&lt;õ_x001A_@_x0007_bêÝ¿_x0003__x0004_Önªÿæ' @ ë_x0002_ó_x0019_gÊ¿¤Éäù?_x000E_×­6_x0004_@ìøð	ï_x000C_@@nær_x001B_e_x0010_@$õ&amp;Ò	@l&gt;\jí_x001F__x0008_@_x0003_Üw_x0019_ÇÐÁ¿ZViÜ_x0018_@PÛ·e±_x0015_@_x0001_EqÇâ?(Æ!vö_x000B_	@¾%Z_x0017_u_x0018_@:¯ÚBÐwñ¿Zo¿&gt;_x0018_@jzYC_x0001_@6zèÛÔy_x0019_@î|W9þå_x0016_@ðÿ_x0012_@4BI¼_x001E_@Øµólï_x001F_@_x0014_ºP#_x000F_@(}B´¶-_x0014_@Ðc¿" Ïó?ì)¥j_x0006__x0019_@Îa§çÂ·_x0014_@&lt;úÃµº	@BÄÎmÔX_x0002_@|áCâ¦_x0012_@Ü*Cãm_x0016_@lÏ¼Å_x0001__x0007__x000B__x000F_@¤à£ÓäTò?üJl¢¼_x001F__x0019_@ÀD_x001D__x001F_Ó?Õ¿¶ÌÅµB_x0016_@&lt;;¤@_x0014__x0012_@ÔWÔx_x0013_¤_x0012_@¤NC_x001A_Â_x0007_@¢´éâ¦_x0006_@_x001A_r¯FX· @_x0012_g°Vï_x0005_@ LÁu_x0007_ÀJ¨=_x001F_Û_x001E_@_x0004_ÖöîTó_x000F_@·â_x0003_GÄ?X`Ã3Ë_x0013_@°¾ä©µ3Ñ?}_x0014__x0016__x0008_ü?@F-­ú?_x0006_¿u_Q#_x0004_@L8Ònó?|&lt;_x000E_p)]_x0005_@V_x001D_ß¿þe_x0011_@_x0001_:ú"ü?,Yý_x0007__x0012_@nYá"_x0016_@À|¼J¯_x0015_@xeÎÆÖ_x0015_@ÎÔKVí_x0018_@ô_x0002_Á¿_x000F__x0001_@_x0006_ªè¿_x0019_@_x0013__x0001_mÏ @_x0002__x0005_^_x001F_M/ð©_x0002_@ât~t:]_x0006_@_x0010_qNä
½Ð¿rG_x0010_ps @n½Âó¸_x001F_@Ø1ÆãhÁæ? «2K´Ê!@üWßÌcæ_x001D_@Îa'Ã_x0012_Å_x0001_@ºYP.?0_x0015_@@'Mî¯ï·¿\)_x000C_ÛØÞï¿`_x000B__x0004_&lt;à_x0001_@ô_x000C__x000C__x0018_Å?`q_x000C_ÿ?z	_x0016_Ì*s_x001C_@P¦çP_x001E_ö?®»Ìø_x0003_Ä_x0010_@~&amp;Èç±Þ_x0007_ÀZ\£îuq_x0015_@là4%æÚ_x0013_@â
Ðx_x001A_@@_x000E_åÆÚ?ì±ê_x0019_©_x0003__x0012_@ÜTÞ§Jc_x0008_@Î½zg_x0013_@${_x0019_â_x0017_¥ô?Äí69_x0017_@æ_x0012_©0_x0002__x0001__x0007_@,Úf[R_x0011_@ÄË­Q3@_x000F_@ÒyO_x0004_
ìP @ú_x000B_i=«_x0011_@ÎD á_x0013__x0018_@¡lÁÎ}%!@hl¿_x0005_ê_x0007__x0017_@À)
zS_x0001_@¢_x0016_6ñuÊ_x0003_@_x0018_0qôaå?ÒSZÃ¨õ_x001B_@ _x0003_XCAeÔ?ôÉØBZ"ñ?®C¾QÞ @0_x0018_ÿøÔ3_x000C_@_x001C_!Ä®lý_x0016_@¤._x0019_Ä_x0012_@ÞÏ7ÊÜ_x0007_@Hÿõl_x0011_Ûí?\Sx·_x0014_Y_x0018_@Y_x0015_Q®A_x0008_@°_x000F_cä®_x001E_@
àd2¦_x0019_@&lt;2ü_x0001_ò_x0004_
@rîìö_x0016_&lt;_x0013_@ÆY@FÔ_x0002_@æ_x0018_bÌ_x0006__x0003_@µ_x000F_2¬H¼ @º	s¶Ém_x001F_@h5¿_x000C_Õ$_x0006_@ö_x0014__x0018_6º}_x0008_@ Ý_x0012_³à	@P8ÿ§ëÞ_x0014_@¢ïxç^_x0019_@_x0003__x0007_`¯_x0006__x0007_Ui_x0012_@4W8¸¯_x000F__x0019_@¢Êoõ @Î­ k&lt;«ù¿Êkp&lt;_x001E_@¤§-S}_x0010_@_x0012_ÑpîCã_x001E_@pëå	²_x001C_@²GäU²¿_x0013_@¸î_x001C_ýM_x0015_@H»=ñ?úì"_x001A_r_x0010_@_x0018_#é¦)å_x000B_@Ôy!_x0001__x0003_Ôô?Z_x0015_ÁÞ_x0011_@´M_x0004_.*_x001D_ý?®=*_x0008_1_x0019_@¤c_x0001__;Á_x0006_@l³Ñ×_x0001__x000B_@_x0007__x0005__x0006_êlb @ØçA_x0015__x000B_½_x0005_@úæyç)þ_x0012_@èýg_x0011_Ñrü?_x0016_\þÐÿ_x0015_@ÒÆð¨â§_x0016_@è_x001C_|¸ßH_x0014_@\Ñ_x0004_¬8_x001D_@ôy_x0002_£_x001F__x0017_@ Y)Gl__x0007_@Àe_x0004_P¹Ø?_x001E_Ýûq­_x0011_@2L÷ª_x0001__x0007_B&amp;_x0010_@*ËyÛ-û¿_x0003__x0015_ý/Ë_x0004_ÀH}®rT	@¤_x0016__x001B_ãSå_x001B_@_x0002__x000B_d_x0018_ç»ô¿PW¾Z_x000C__x0013_@Ú_x000B_¨MÍ_x0018_@6qcZ¶/_x0018_@_x001C_y_x001F_óN_x000F_@x3Qyi_x000F_@Æ,_x0016_PJ5_x0016_@èÿ¿"öò_x0015_@È¸´_x0006_¨A_x001E_@Ì
1ññ?+K6£V!@þ{_x0001_hÙR_x0016_@Pc¨Sòåè?V"µ_x000B_Rø_x0019_@_x000C_shZ7ÿ?âC Zk_x001C_@4ä_x000F_À­õý?Æà/48|_x001B_@Äf_x0005_òH
@FJ§ç$_x0016_@ò_x000C_$~Uü_x0010_@R&amp;ð_x001D__x0010_@ö¶PYÑ_x000C__x001C_@ni±«}_x0014_@­z+Ý:P@ø_x001F_IAMP@Ô×R/÷#P@_x0001__x0003__x0011_äfí¡P@_x0008_z_4^nP@h_x0014_ß©ù_x000B_P@	´pÙ2P@ÄÓr´Ý&amp;P@Uò,UJP@e_x0018_Z&lt;LWP@qÊ5]P@;4N&amp;P@!T _x0019__x0019_xP@¬Ç?zP@7ù!Q6P@ËÛÇ£YP@ z	_x000F_ãyP@Id¼u&gt;HP@óO_x0002_x?P@ÇbÎûýO@_x0002_mèP@ÌÇR9_x0007_{P@­»©P@ýX#! P@}uè P@pzOü¦P@1HóTP@»Ó¹jOP@Öò8ÈXP@-ÚLËÇcP@W_x0001_xÒbP@¯_x0016_Xt+P@ý_x001E_áÝÎ_x0008_P@ÀúµsR5P@[_x0008_³@_x0001__x0006_¶fP@â~næ_x0004_P@ îë·bP@°ly.óP@{¸·`ä7P@?åy]_x0008_dP@©êøP@ßKsÝ$¬P@:&lt;cÆ&lt;òO@FWÂ_x0004__x001D_P@_x0004_¯4_x0011__x0003_GP@9Íß_x0005_`P@_x000B_÷bP@Ú¾E^ïxP@=Ì÷YP@Ý_x0011_[_x001C_/P@	l½ä;P@=U+_x0001_P@ _x0002_Å_x0008__x000F_P@Ë+¼ÑudP@ÞïS;$P@Ýtªi|^P@t©s -P@òSÆ!P@ó¸O9mP@ Â^ºÓGP@D°!SÍMP@ÏØVqUP@FBê_x0015_¡P@W_x0014_XnOP@8&lt;¸ñHvP@½ÌÙ_x000C_^aP@_x0002__x0004_È_x001D_©àËpP@
©,«P@Ôò_x0015_³ÀP@*¶®{ÇìO@t¢|¡ÄgP@´_x0006__x0006_ÙÆP@È·µµçO@A&lt;ÐFP@ÀIï*/P@,ö³º³AP@ãgS#UP@ÚAYÆ_x001E_6P@xs¡`®P@ Û6­WeP@[Ñf°_x0008_DP@_x0018_þ_x0017_¥E&amp;P@X[¡_x0013__x0001_P@U¸%æ_x0018_XP@_x001E_£|¢5nP@ êo]æO@r?Oô_x0004_|P@zD_x0015_«[DP@Qä²êvP@_x0010_ú»I©_P@_x0019_¥agøP@_x0018_&gt; t»^P@!#¡.õeP@_x0003_Ó³Ì_x0005__x0006_P@_x0006_~n5P@Ó_x0011__x000B_P@'_x0017_ ð#P@/R¹_x0001__x0003_³RP@¬_x000F_}OrAP@_x0001_q'r]P@E#_x0001_.],P@¼²ÆP_x001F_P@XDÀ^_x0006_bP@A÷u7å_x001F_P@¸¸ùPç+P@¶v_x001C_ÃyP@¹¹Ö­;P@z6G_x001F_`sP@Bð_x0013_F`P@ÔøªA_x0016_P@ _x000F__x0003_P@Né._x000F_Ç^P@_x0007_Igk_x0015_qP@_x0017_»_x001D_ZP@ÙÂçÂänP@uÎ¢M9P@`êý[ðPP@_x0010_xp	=pP@Z¾ÆM9IP@¶X¹{¸SP@ÓiÙos¨P@^_x001F_ÒyM(P@µÏTfÒP@§p_x0002_Í6lP@þ¾1BEP@_x0008_+WE&lt;_x0008_P@'w_¦P@~ââç=P@_x0016__x0011_WP@_x0001__x0002_ÒkÁ_x0013_Ä7P@b«¬E&gt;P@'U%*ëßO@¥_x0019_±ÃSêO@®_x0003_D¼õP@æ
_x000B_Ê-P@e¸ÇØä9P@º!þý~xP@â­_x0018_¢z_x0004_P@&amp;ª?RP@3_x0012__x001A_R§`P@ÄÚËP@Õ«q/EP@ñuE_x0005_RP@ÿ¼Ú¸PP@è/:ðLP@_x000E_ÁaÜZP@@.Lö¶GP@_x001C_ïûÏ	P@Í°ÐbgPP@©_x001F_Ì_x001F__x000F_P@¦øÊ:uP@_x000E_ç¨_x000F_eP@_x0007_S¼_x000E_µP@ªÒP@Ú-/¦'µP@_x0008__x0015__x0008_ç´WP@Ý`_¸½YP@½&amp;28w«P@6_x0018_Û¬¸P@nH~_x0014_.P@ÝÇ{_x0002_	ï@P@ÎÇaRÜQP@µ_x0012__x0015_'P@¯]jå)âO@¡¿¾â_x0002__x0001_P@70Î÷lP@¸Ã_x0016_P@º÷}ú¥)P@_x0008_m_x0006_P@y8U-¤0P@_x0014_{P@_x0012_î&lt;¾P@r_x0015__x0003_5_x000B_
P@¾³_x0005_¤aP@.ÏeP@`Feîú P@C
¦0EZP@v_x000E_O&amp;_x0013_P@É6_ßuBP@ÊAÎí_x0010_YP@+µÿØjSP@ÉcnXP@_x001E_ÜÖ»´_x0015_P@»µ¿P@dÎy4_x0015_%P@%º_x0015_?P@ïIp¿ÙP@0Ê%_x0018__x0007_CP@ÂR¹n/0P@yH¢ò_x0004_hP@8¨8.µ2P@ïùKùuP@_x0003__x0005_æZÏFP@ÏIÔoÚ_x001E_P@^S¯uªP@¼°nà[P@ç7¥9ýyP@_x0008_ºÄëÀ_x001B_P@¸2;T_x0017_@P@µ&lt;e:|P@(Ùûã!,P@ø_x0001_[Cú]P@/_x0004_ GqYP@Vßô_x001D_ÚP@;¯¼2B¤P@C_x0018_¨_x0003_\P@jÆdt(P@Ð_x0015__x0002_êP@*¿P#TP@¢5»±"P@}_x001B_÷Ä&amp;aP@x_x001A_Ia4P@³x_x0016_ëP@&lt;·Ê_x0019_/P@­ú_x0002_î_x001D_P@&amp;2´¢P@ú_x0017_ûP@²`ÎÐBP@5_x0015_[IP@«ï1º~P@¾+R_x0015_ñP@*o\Ñ_x0003_]P@e_x0005_aÜ_x0018_P@Y5èc_x0002__x0003__x000F_1P@`¯_x0013_eL\P@_x000C__x0010_ÕFHP@è_x0018_N_x0016_l\P@°ré²©P@_x001F_ÁdÏ9 P@õ_½MdP@_x0016_m_x001D_lP@ÜÊÇ¼*P@_x001F_@CK7P@¼V_x0006_Ø5{P@á{Ýh0fP@$_x0019_á_x0001_VP@öîïçdP@_x0002_ÏqÔÆ_x0004_P@y4704P@6ÎL¸8P@õÛ]_x0016_P@b@áY¾_x0011_P@¯6_x000C_}5P@¹íº^P@©_x0007_õy8P@J:¢üÔO@ GrP@rØ )_x0018_P@_x001B_f ÒÙO@&lt;1~o[P@|_x0019_´øMP@u³:ú0_x0019_P@;}p}@P@@OºõÔP@	Â¹mµ\P@_x0004__x0005_õ{3P@tS¹dtP@oBUG[YP@ÏÚrx_x0017_BP@Ëu§W_x001E__x0007_P@±_x0018_ýð&lt;&gt;P@¢ß}¬ÔqP@_x0006_]t+ªIP@(â«´P@µ?µ_x0002_\_x0003_P@ì£gVØ@P@¦_x000E_ô½mP@_x0005_G{®¥®P@ï_x0001_|VàoP@_x0004_ØeQP@F_x000B__x001F_Íp_x000B_P@,KôÅwP@Ë«¿_x000E__x0017_wP@ùÒ¢ÊO@_x0002_Eïþç$P@"KÁç|P@{SòI1P@\d½Õ3P@ùÓ_Þ:jP@_x0018__x0014_AË_x0002_P@Ú_x0005_¿Þ_x001C_P@_x0019_1µWÏO@Ã9¼ï}_x0018_P@ `3ß}jP@ü´;,#P@íµøî¸P@ð_x000F_ú_x0001__x0003_JôO@å2îöO@-q_x0008_Á¸ÜO@/õ³cf3P@âQûôVQP@_x001A_¸j_x0002_hGP@_x0001_Ë_x001D__x001B_ÝiP@&gt;%#_x001C_FP@_x0018_÷ùÖVP@ëég`EP@ÿ×_x0007_¨_x0007_=P@_x0010_0|â_x0010_P@õàfÓ^RP@_x0016_òmjJMP@_x000C_$×E&gt;9P@þ;îù_x0011_7P@`$×¸P@_x0018_-2ÃcP@9À¿ÐsP@ìö_x0015_" P@]Ì.	_x0007_SP@|a_x0010_^*VP@´_x001E_%I_x0013_=P@¯÷_x0011_/P@Ûª3vÂJP@¨Q.PÓ_x0013_P@&gt;_x0006_ÑjP@_x001C__x0019_Óó­&lt;P@HorjP@6Êµk_x0017_P@¿=á_x001C_P@«àÏîêøO@_x0001__x0002_ð6_x0017_VP@ßz$Ò\6P@ö_x001F_Ô_x0004_&amp;DP@¾µh_x001B_P@ßKº _x000E_P@GêÈ	&amp;[P@àØçFP@_x000F_È£Ê­LP@½3¶íõ&gt;P@._x0007_ÝSP@ÆûR4#rP@?¬}P@o2(z\:P@?¾_x0015_ÏxNP@½ÆªnP@0ø]qP@Ñ²_x0010_®ZP@´ÒMn_x001B_gP@SðÔKù'P@_x0010__x000B__x0007_0_P@_x000F_¬,ö8P@èÌrù!»P@DYS×*xP@_x000C_Âæ_x0007_P@Êº7aÎ_x0016_P@ÚM{H_x000E_tP@Ð©9ØCP@Ù@ÆaP@"û&lt;ÂO@Ò_x001E_ö÷Ï?P@?É`lP@Hdxß_x0001__x0004_tP@ÌfÅ_x001B_ºP@ÇÑÑ_x001C_OP@_x0013_M§ JP@zZì²·,P@a¼Û_P@µFàÃ_x0004_kP@ªÚqr
P@_x0004_»ä-úRP@TÐUp)P@õòQçqsP@":bï¿{P@ë= [pP@S)NÝ1P@Å_x001E__x0007_WP@Ï_x0003_®_x0004_ÆKP@*Nù_x0003_"P@ðQ8PX_x0005_P@½úÉfÃO@²áÜ8yP@-'æ,bP@|tgé_x0002_~P@ìZûG_x001D_P@Õ¢/
~P@d_x0001_!RLP@ëð*_x0006_;P@?IðÂP@ä%±¡£P@½ý¾#]&lt;P@!¾¼VP@e_x000E_:¿_x000E_P@]:`VË}P@_x0001__x0002_*&gt;4hÂvP@È[Ù_x0017_ÅhP@¶Wï_x001F_ÃñO@kÒëÔ&gt;P@iT@'&amp;°P@»_x000F_EC}P@_x0003_Ks¾ÅmP@3»Ý¥Â=P@0Ó«Ù×_x0017_P@]Éf±_x001C_¥P@=ú_x0005_uP@_x000F_ïÁ`¬uP@ôZ	_x0003__x0010_P@÷T_x001D_*?KP@j_x001D_ÙÁtP@Úð_x0005_éÝkP@VF,F_x001F__x0016_P@oëâúËrP@³_x0006_ÙÃ|P@öcüüæUP@_x000F_¡_x000E_ÌÅP@0	0d_x0004_IP@ãlqÉm.P@×]kHP@Õ`Íè¿OP@½d4}_x0019_PP@_x0011_*_x0002_õ !P@³¨_x0019_q/_x001C_P@|ñqÜvúO@àÔññ5P@Ö|£Ï_x0002_P@aèer_x0001__x0002_t¢P@mWÙ¯¸zP@^â²ÿ/P@_x0014_Xm©-P@ÛÇt_x0005__x001C_`P@³Zá_x000E_?­O@3eR R&gt;P@ ü$ÆûP@_x0005_+'J;P@¦»Uëÿ4P@iÍÇR*P@4_x000B__x0011_P@1OxP@Àù+cP@á_x000C_å_x0005_*P@ÆdÚSìAP@nÔJD2P@gm#aBP@Æ\è§eP@6_x0008__x000B_P@Ò_x0011_§¸Ñ]P@·~_x0005_w_x0011_P@ßKÿÃÈIP@e»Ú'iP@iµyKP@R_x000E_M5WCP@Áw_x000B_LP@ÿÃÚn?_x001E_P@§A6O"P@µÜü¯Î³P@v*_x0017_ 4_x0012_P@&amp;U¤M+'P@_x0001__x0002__x001C_\Á}oP@÷¬×9_x0013_iP@ð{;ãITP@_x000F__x0007_ñI¥qP@½¨'ØWP@GpìÝ(P@_x0014_E_x001C__x0010_ÙjP@æðlfP@²_x0013_hSP@_x001D_1Æx;ïO@R_x0001_VP@xN¢ó}kP@ôbe|Ø_x001A_P@Ý_x001D_Hé_x000E_:P@_x001B_­%yªDP@Ô\S~£iP@Ðd[{hP@._x0006_±%+NP@0iï.ö%P@_x0008__x0007_Ù;S?P@ÙîØlP@_x0001_mF_x0014_Ô6P@0È%Y]_x0013_P@_x0005_3_x001E__x0006_oP@Ò®
ª¡_x001F_P@t(L_x0013__x001F_cP@_x0007_2ðØNP@í&gt;_x0013_²K#P@¸+_x001A_¤Ä_x000F_P@SÑ_x0004_P@2þ ªâJP@q¤ _x0001__x0003__x001E_sP@f¨_x000F_ÒEP@[³O0[P@õ_x001C_ã§1P@_x0012_»Ñl~P@fóé_x0007_TVP@îOx8`_x001C_P@b¶õÅAoP@C_x0017_&amp;;HgP@åéAWwP@ïªJzj_x001A_P@@3ÒTP@1_l}°9P@_x0017__x001C__x001D_FNÿO@l_x0005_&amp;ºkP@/(Ýsó_x0019_P@X_x001C_ò¡û_x0014_P@&amp;´^Å´O@.#æPZhP@ibþ_x0008_uP@_x000C_KS
+P@%7¼#²_x0014_P@Üçº|AP@ýýCÑgP@Lf#z%P@¸·EV'ú?0ÉJå_x0018__x0003_@´ìLD_x0002_@_x0014_ïä6®Ó_x0014_@B¦j8_x001E_@ä=ìt_x0001_@_x0010_ø
d_x0012_@_x0007__x0008_ZÅYZÞ_x001C_@°_x0004_Í4o_x000E__x000C_@Pi4_x0001_NÍ	@èÞõç·_x0011_@_x001C_YÄ«ü_x001F__x001F_@XÛqpB._x000F_@ÒC_x001C_DSÃ_x0014_@|¾ñ_x0002_û	@:bF²_x001B_@¸Â¥&lt;þ_x0005_@ÜX½}b_x001E_@_x0001_ªGå?x_x0019_c^MWà?@0²Ä¯À?7Åk_x0003_@0¡Ëbý_x001D_@Ðø3ã_x0003_@_x0015_r²®ê_x0001_Àx¾Ö}=-æ?þU]q¢_x001A_@ZÛÞ¬è_x001A_@ÜlÌ_x000F_í_x0018__x0002_@j pOJ_x0004_@Ü´!S6È_x0012_@ 7°/Jê?|Ú_x0014__x0013_@TZuµ
@X¦ã_x0013__x0010_@ö¶%×Ú_x0010_@_x001C_î_x0006__x001B__x000E_@0bªÿþ	ÿ?h5e_x000B__x0001__x0004__x0014_¹ø?XÈþ@ _x000C_@=KVRE_x0016_@¤x;Ç¬¶	@¹/_x000B_ÿ¢Ù?xó¼qÃ;_x0010_@(£ÚJ¬_x0013_@$!_x0007_?k_x0004__x0007_@PG:DÇ0_x0007_@xôF5Ù_x0013_@Ò.Õ_x000E_7"@Ô_x0013_(Ö]_	@_x001E__x0012_·cÝ_x0012_@ÐÇPWæïú?p	cÜ_x0011_@®Ï)^7!@lGb×_x001D_C_x001F_@7_x0014_6Ø&amp;L @ðl}f¯]_x000E_@è@50m_x0016_@hG	±#ê?ü¾6ë	_x0018_@*öÈ¤;-_x0003_@4ð]ÁÆªö?_x0014_¶Ø7kü_x001C_@ÌF×_x0018_@èy_x0018_ÿ±ò?KÕÄzÌ* @_x0006__x000F_kÄ¡_x0002_@röé_x000F_·¬?ÐÅ­G)Ò¿®ç¨9Ñ^ @_x0005__x0006_â_x001B_% ,_x0013_@7ëíÆB_x0019_	ÀÚ_x0007_¦Ò_x0003_ @äÜAQ¯ôô?þ]0ø&lt; @àJs_x001A_öË¿Ô_x001A_Îª?_x001B_@JP_îÝp_x001A_@TøÐ_x000E_ä_x000B_@l6g\û_x0016_@p¤_x0013_(. @i¡;Y_ô_x0002_À_x0010_ êe_x0011_@pàpQ3à_x0006_@)Ïÿ	d_x0018_@0_x0002_Y¸Ö¸í?¸Î¯\£_x0012_@ìç­ûJ_x001C_@ä÷òÞ²¢_x0014_@ÈÑh_x000E__x0015__x0001_@_x001C_¡_x0008_»Þy_x0015_@¬~_x001D_&lt;%_x000C_@pVj©ñí_x000E_@_x0010_56Xë¿fð/_x0006_ã£_x0011_@ð2d)¿»Ø¿_x001C_{¥R_x0010_@Lêï¸_Ó_x000F_@_x0004_EèÚ_x0007_@ Gé_x0016_@Ö_x001C_Ü¤Ù_x0003_@þðâ_x0002__x0003_B&gt;_x0001_À!+Ùq @XÞ_x0012_{'ë_x0011_@¬5NFHó¿0èwÚ&amp;_x0016_ü?¤(. u{ú?)WyÕ-H"@ £¦-_x0013__x000F_Ò¿Pê_x001B_L¨_x0013_Ó?@êà¬aµ¿øFèb`4_x000C_@JNòD_x0016_\_x0001_@_x0010_._x001D_??_x001A_@àkGõÇ?Ò©}äù{_x0018_@_x0002_áùXÙâÉ?fExá_x000C__x0010_@â´ÓÜ*\_x0013_@×gº,_x001E__x0016_@à_x0018_¿õé®_x001D_@â
J-_x001C_3_x0015_@8Ö_x0017__x001C_Hô?hÛD¡µr_x000C_@ÀYEô_x0007_ÀÿæPÕ×?=)_x0007_ß_x0013_@_x0014_Ú_x0006_Ê 
@ßmûïïÐ?Ì/êBKo_x0003_@~ômËý_x0013_@_x0010_UQ¿¯É_x0006_@ø	9_x000F_Cà¿_x0007_	´_»L!!@°ì_x001E_`R_x0019_@.Û­|²v_x001E_@Ü`·8"o÷?_x001C__x0015_Pn_x001A_w_x0008_@_x0004_Xlû_x001C_@@þ¬nâÄ?h_x0015_¬µ*{_x000B_@JýPlã?Xè	:Ï_x001A_@¸_Þ5¼ë?gIâ{_x0010_@À	_x001E_Ú¸_x0013_@Buà_x0014_¸ª_x0015_@4g¨_x0001_õ_x0013_@êÝÖ+p_x0008__x0015_@_x000E_j`ë_x001F_²_x0003_ÀDÕj¹û?ìX/K_x001D_@_x0008_Z_x0004_441_x000B_@t§(Ã_x0017_=_x0019_@,m_x001B_Îó?À_îÆ½v_x0004_@LÊ÷Æ
@÷_x0016_È=g!@¤º«ãU_x001F__x0008_@	å¹u¨_x001B_@È0¹ÒeWé?®·ÈdØã_x001B_@S²Î~_x0005_è?°_x0002_ZDÍ_x0006_Ý¿Hõ¶_x0005__x0002__x0003_@_x0011_@ÌvÍ¦ö|_x0007_@ü_x0004_%=9_x0011_@_x001E__x000E_°uÓ_x001D_#@&amp;¤ß3é×_x0017_@´_x0013__x0005_¡._x001E_@0F´qÜ!_x001A_@_x001A_d=&amp;Y_x0002_ÀPÇ.'*°ü?À_x0007_Óâ?ð_x0010_¹×y_x0002_@Þ°°_x001D_H&amp;_x0002_@´³_x0018__x0001__x001D_ý?«_x001E_Î,¯_x0016_@p)Üaÿ?rÝo¨_x0005_@È«íFÜ_x001D_@4G.T°x_x000F_@x^õ°ø_x0019_@¼%9êÎ´_x000B_@Ä
ú^_x0003_ÀµT _x001F__x000E_!@¸â'r_x001F_ò¿F£.JaÂ_x0011_@_x0018_K®mÍøì¿@¡_x0015_ÌBí?_x0002_$Þ~v¿_x0002_¬'£÷»¿_x000C_ai__x000E_X_x0003_@´YåÓ/ô÷?¢[ÕR,_x0006_Àd_x0011_j#¸S_x0018_@_x0003_	|Ýà!_x0016_pð¿¢4_x0007__x001B_l_x0004_@àm
áêë¿TÀ
_x000E__x001E_¼þ?´kc_x001F_&lt;ù?&lt;y_x000E_#w
@%ãÕ¡¿t¥_x0011__ ó?_x0008_=à5~é¿ï_x0017_úZ^e_x0005_ÀDew1ò?¸SWb0Õü?&amp;_x001A_j¢O×ü¿ø_x0012_Â_x001A_J_x0006_@üyê_x0001__x0019__x001A__x0006_@²Öµc_x0012_@&amp;w|æ½[_x0011_@Ú¸5_x0006_£ç_x0010_@ð ÃUæ²_x0008_@jA_x000F_©:D_x0010_@4Ç$hÀ!_x000C_@iZ_x0013__x0003__x0013_@°Xt!@¸#öm_x0010_:_x0002_@pEÜ¶_x000C_@@_x0011_Lñy_x001A_@£àtð?_x0014_çÊ"À_x0015_@°èÌ©ý_x000E_@_x001C_T¶ñ¿Ú!Äétù¿Êe¹Ë_x0008__x000B_4í_x0012_@ÈäÇöÏ_x0010_ü¿_x001A_g_x0006_C_x0016_@H8´"zó¿¯h@hB_x0014_@_x001E_¦ß~_x0019_k_x001F_@Îöz_x000C_ãm_x0010_@Lþ_x0006_TÆ_x0013_@qf+L1_x0014_@ ¾Xé_x0014_ß?&amp; à[_x0018_@ÐÃw_x001A__x001A_Ö?HKxZ|ô?¸Í»P3Aó?2cËæaC_x0001_@_x0010_öØï?Jï}_x0003_ï_x0002_@¨¢lS£7ä?_x0004_q=_x000E_Gü?à®³áäÝÌ?_x000B__x0006_	2çò_x0018_@·&lt;Ýë @Tæ_x0018_¥_x001F_@À_x0007_÷AG¤Æ¿ÂF¼ü_x0011_@6_x0005_iÄµê_x0008_Àæû_x0005_w_x000C_Û_x0002_@°Ii_x0010_àïà?@'æMíÿ_x0019_@_x0004_ÎâÛÖ_x0011_@Ô¹.Oø?b~Ö|u_x0002_@_x0002__x0005__x000C_I}Èoñ_x0004_@¨ôQ2ò¬ò?_x0002_('ïW_x0003_@àC£_x0013_ÍÝæ?ðé_x0015_í÷_x0010_@n?ÑùÔT_x0017_@nÜb¦[_x001B_@ô_x0013_W_x0015_
_x0019_@VÚzoô¿G)_x0014_@bÆ_x0007__x001A_Ã_x0004_@È-K[½å¿Øò$bú?Øö;._x001C_@¶fsî_x0003_1_x001B_@`1Ù@×
_x0014_@ðét¾»ã¿|_x0010_²â3±ÿ?T©_Åìmû?Ü¼åÃÎ_x0001_@tú @_x0006_@,?&gt;ü_x001F_Óö?ÆQxK_x0019__x000C_ÀA_x0002_õ÷ù§?êÚmì#_x0012_@t¯íÎO¬_x0016_@_x0002_éÙRÖî¿0Fè_x001C_wbø¿ü_x0017_¿ôñ_x0014_@«ÜÑ_x0007_	@²¥t_x001C__x0001__x0004_@¬¸´ÿ_x0002_
,^ý?ôMÎd_x0001_;_x0005_@_x0002_Ãõ_x0015_õä¿Ò¡q9_x0010_@èD'`é_x0015_@óõuãÌà¿´A_x0015_@þ?X_x0013_âa_x0014_@:_x001A_Ê%û¿_x0016_Zò·_x0010_@_x0014_=¿¿°_x000E_@ü_x0016_ºÉà_x001E_@ä 'Nà:_x0008_@nÄûP86ö¿_x0018_Éru_x0015__x001F_@*¢Ü´5ù¿lÀÔ­¨ _x001A_@ ÷~Z¤.Õ¿ìx_x0006_Æ_x0018_@²É«8®_x0019_@Lø×¦_x0008_*_x0010_@&lt;ãy_x0003_1_x0014_@¨æ_x0002_¼)×_x0005_@¶³ñKPF_x001E_@£Ñ_x000F_m0_x0012_@Ü$TÝÿ_x0007_@_x0010_8aé_x001B_9
@Ô%CqW5	@àïï#_x000B__x0003_ö?JT_x0004_ÃH»_x0015_@N_x0016_±sÁ_x001A__x0013_@Be_x0019__x0004_?_x000C__x001C_@_x0001__x0003__x0001_1-._x0012_Á¿×CGkë_x000F_ @P¨_x0016_K_x0010__x0013_@ØW¾G£Tù?h&lt;nZM²_x000F_@Dw"2@À_x0003_@L¶#£_x000F_@×$Â´Â_x001D_@pV°ü{²ì?_x0004_[UþJ_x0017__x001E_@ô_x001A__x001A_Ö_x0012_å_x0017_@ÀÓ,Ñ4ÌÜ?Ê%u³_x0002_¢_x001C_@ÎÄ5lm_x0017__x001D_@Àè`Í_x0008_ëÛ¿_x001F_0s¿_x0018_@PÙ&gt;FÛ?_x0004_¨_hwÖ_x0015_@_x0014_©_x001E_a_x0016_@_x0001_¶Áà_x000C_@°ìréVý_x0004_@_x0001_x_x0001_HN
@_x000E_
îÀJÀ_x001C_@øVæ[çóñ?_x0005_0`_x0012_@Dz_x001B_q_x0012_@^Aåêò"_x0019_@_x0001_zÇàð?H¢Xæ²àè?$Ò«*O_x000F_ð?_x0015_±Eâñb_x0004_À_x0008_uJ¢_x0002__x0006_ËÓ_x000E_@¸t·Í4_x001A_@_x0002_I_x0008_±×¿¤*éó_x000E_P_x0012_@û:ªXÄ!@°6mØR_x000B_@¤À!Uh_x0008_@À_x0019_-	_x0007_@PO4nN_x0016_@q_x001C_à°_x0010_@èÕ|P_x000F_â?T_x000B_Xj~	@¦Ë&lt;äbq_x0005_@_x0010_&gt;hÅcðá¿ HÐíQð_x0001_@&lt;¡¹üÍä?¤åq*_x0011_@LýµCK÷?4$¨«_x0015__x0010_
@¼¾Å_x0005__x0003_ñ?Ä_x0019_sÏ_x0006_l_x0014_@ÄÈ_x0002___x001A_£_x000B_@XÂ·;°_x0004_@¤ìëV	@/±_x0018_@²Á¼_x0004__x0007_8_x0015_@®£é_x000F__x0013__x0015_@2EoÈ_x0001__x0017_@¬_x0013_{_Å_x0002__x0016_@¤³²u?þ¿h%»±³î?&lt;|nÓ#7_x0013_@_x0001__x0002_âc-_x0007_³_x0014_@Þ_x0018_ñ¶~ @È_x000C_Iýí¥ù?8¶e&lt;{kè¿ SãA²ëÓ?Ò×ªü_x0019_ÿ¿_x0008__x0003_õcõ_x0001_@È¯NTº_x0007_@ê°â_x000F_Å_x0011_@_x001C_
©yK,_x0017_@Ä¹µÜ`Äÿ?2Uu_x0011_õ_x001E__x0004_@WLä§!@B.«±æc_x0015_@¤®_x001A_So_x000E__x0002_@m_x0011_û¹?h¥À÷ÔO_x0003_@á¤
$
@_x0006_¸è=;×õ¿§#b'Î¿M¨d_x0019_@_x0001_Ò"éæ¿LÞA×T_x0015_@ÕÍ:_x0017__x0017_@$#M[N_x0013_@}÷&amp;'m_x0013_@à/íÕ_x001C__x0014_@_x0010_&amp;Z©Ú_x0015_@àAÂ²_x0017_@X[_x0016_n_x0008_2ñ¿F~3ðÜ_x0014_÷¿DDpv_x0002__x0004_sm_x0012_@¢êgS¥T_x001A_@~~þá|ª_x0010_@Â¸g®ô|_x0001_@d1H·ð_x0014_@¶_x0003_wþ_x0004_z_x0011_@ËI=_x0018_jÚ @ 6uõ·Jø?tUÆ+_x0016_@¶M_x0013_¿eJ_x001D_@ì¿'Ñ"ñð?$_x0019_¯sá_x0006_@_x0016_+÷_x001A_L
_x001B_@pG}³'_x0017_@ð²="ßó_x0008_@ª³l_x0001_çg_x0015_@¦_x0010_^_x000E_@n¶/ñ_x001F_Î_x0016_@ )²~TÅ_x0005_@,d­ý?&amp;¶ $	þ_x0015_@0fâ&lt;Û_x001E_@ØNãUjÈ_x001B_@{µñ»N_x0002_@L]Æ_x0012_
±õ?@#²ÌÇð?ÈÜ7·(.ö?Ä«ë_x0006_AE_x0018_@öÆ¥ô»U_x001C_@8ý6M7a_x0007_@d£¶aôX_x0006_@@Þ0ª_x0013_&lt;_x001D_@_x0004__x0007_*uzô_x0006__x0019_@_x0014_f_x001F_ÿ=_x000F_@_x0016_²ÏO	Ã_x0019_@_x0006_¼_x001D__x0011_@ì_x0004_Ú_x000B_Ä_x0010_@8Ô_x0001_·è_x0016_@_x0002_¢ï¹ß_x001F_@ä_x0018_XÁyþ_x0017_@»É_x0001_¨S_x000E_@èN_x0011_©ÌÇ_x0017_@¨Öøn÷_x001D__x000B_@äÊnªì
@±7åS_x0014_"@_x0005_Â,&lt;f_x0017_@_x0002__x000F_Hr7_x0019_@ö&amp;_x001C_Hn_x001A__x0012_@®ê1,eÚ_x0016_@&lt;KÆ_x0012_¢Ê_x001A_@t«ð_x000C_è_x000F_@¶´_x0006_Pá_x0004_@®_x000E_*ú«a_x0005_@îÄàõî_x000F__x0010_À´Tp³AE_x001B_@Sè_x0004_¬_x0001_@þâlpä_x0019_@_x0016__x0003__x0007__x001C__x001E_s_x0004_@V]ðw4³_x0012_@O_x000B_°ås¾ @°Ð2Ò"_x0018_@ä''«_x0005_þ_x001B_@_x0007_ÓÞ`ß_x0018__x001B_@RPq_x0001__x0004_5¹_x0017_@_x000C_oa6»_x0008_@ÄGYJ_x000B__x000B_@ÜUÊ_x0005__x0011_@r&gt;wy|_x001D_@&gt;'_x0005_pv_x0019_@¾ÜºÌ*_x0008__x0012_@°_x0007_@ì»_x0006_@_x0014_ú_x0003_T_x001C_@ì_x0017_ÿÈ_x001F_@*ü-¼P_x0014_@¾p÷M_x0017_@.±T_x001C__x0018_q_x001C_@¸ô_x001B__x0014__x000E_@GAV+_x0018_@LïÐ_x0019_@@¸Jx_x001B_@°cËgÔ_x0013_@À_x0005_Uí )þ? ØRqYõ?¨ÍvË¥_x0017_@©$6"HõU@za¸ ®U@_x0013_ÚÐ·e§U@Tªú9~_x0013_V@ë}_x0006__x0002__x001F_V@ñO)]U@W83s)åU@ÆË/_x0008_V@Ùî_Ó_U@MC"_x001E_ÕU@ír_x0012_!V@_x0001__x0002_R¥cgU@ü&gt; ü_x000E_­U@Ë4%fÆU@oq?Và_x001F_V@w?&gt;$_x0001_V@_x0001_äN_x0001_0ÁU@©úx&amp;_x0001_V@qµ!CaëU@ÙQTU@6àX_x0003_ÂU@Àî§9¢IV@üîî¶-ìU@ãwø¢_x001A_ÄU@ºT*æ_x0015_V@_x000C_T£_x000E_V@óu6.å2V@_x001C__x0001_;z½U@¾W_x0016_"V@ñï®}ÛèU@sòÕ_x001D_U@±EI
ìU@_x0016_1_x0007_ûÛU@ù^×æó_x0012_V@ü_x001A_w_x0003_1ÈU@_x0001_«&amp;&amp;,V@7Øo
ÒÄU@·½Ë^ÅU@_x0014_y_x0015_:ÿ_x0006_V@äC¤¿_x000E__x0004_V@;OH_x0013_æÛU@_x000C_N-vÐU@7äJÑ_x0004__x0005_9@V@/À,ÕU@Ñ
Ä=¯ÍU@ÂÑ!_x001E_3çU@¦ÖèÿYV@Nm_x0006_Sw#V@x_x0004_Õ,_x0006_V@ñÅÌ+_x0002_¹U@ìd½ªÊËU@m_x000F_ÜFaU@gÿ_x0007__x0001_ý%V@µqå©*V@ü_x000F_AìbãU@­_x0012_1Ù_x0007_-V@å_x0001_3¿U@ñ_x0010__x0015_WZ_x0018_V@:_x0012_³±U@î¼ðLåU@(=Y`ÝU@½"_x0003_JLU@_x0012_ÁÜÈ+V@q_x0014_^_x000B_çgU@Õ_x0011_0³U@N+_x0011_&amp;ÊU@kuOâàùU@Oää²«U@?&gt;ôp7:V@_x000F__x0008_ç÷ÜU@&amp;_x000F_ôT7U@Ý#Fý_x0016_.V@_x000E_ÿ*`í_x0019_V@ìEìlV@_x0001__x0002_VßÔæU@ÛoBê_x0011_V@ørf GV@I´ÉàþU@$Ë4ÞU@4Á_x000F_ ÑnU@,Øa«_x001D_#V@ïòÊRU@sß_x001D_ô	_x001B_V@U»(½ÑU@_x0016_ºí0OV@¼ïê	_x0010_7V@n@Æ.! V@fT4ÔõU@|½ºR/ÂU@_x0002_9uê«
V@F ò_x0007_Û_x000B_V@£U6zÛU@³»_x0011_ç½U@¯ÒÀdy_x001B_V@PmÏÎU@L_x0004_¬«_x0018_V@^ñÕ,ÆSV@ÚæVA×U@´4ækn_x0015_V@þ_x001F_ß@_x000F_U@ýð¶0V@_x0014_¾_x0012_FVHV@9ì¤@ý-V@³züå_x0004_U@õ_x0010_?dùU@, !_x0001__x0002_é&gt;V@ò
ß|CwU@v«KÀ_x0002_ïU@äÒôÍÌU@í_x0007__x000E__x000B_ûU@*_x0011__x0007_µ»U@/f³	_x000F_íU@_x0018_ìU@ÆÚLÖU@)Äi_x0004__x0015_V@B_x000E_µQnrU@ç_x001F_¢IFüU@rÊ²Î¿U@H:S7ÀU@¿_x0017__x0002_Á©ÔU@êÌ¥ÛÏBV@y?Æ_x0005_*ÿU@L_x0011_ÐL_x0016_V@Ý_x0003_ÐjÃU@ó_x0001__x001A_ý_x0010_V@J¾HÙ7V@_x001C_&amp;ï À=V@dNcÏÌÚU@é½Ñ ëU@Ô_x0010_¦äÍU@ì5¹« V@X%´_x0014_ûËU@F´5?_x0015_òU@ÖeùWÚU@SÚuGáU@Õ¡[­U@ô_x0003_g_x000E_ÖU@_x0002__x0003_Ó×_x000F_V@?éÛØºU@·´í¯è¢U@Qv^_x0005_L»U@_x0006_Ñ«À^U@_x000C_ýb:Ë_x001C_V@_x0016_¼ç*_x0001_áU@Ý¾_x0003_×\V@ÝcÏóõU@ú_x000E_:ª³U@¯&lt;ïU@xIítx_x001A_V@¢Gõ_x0011_tU@kfw_øU@K«Jõ¿U@à¹`_x001E_8âU@	Ã¡»iÉU@Tã´1×U@úó$¹ÐU@_x000B__	
V@SD§º_x001C_êU@CPï"ËU@¶_x0017_NBÞ_x0017_V@¬±U@.&amp;NüÐU@º5_x001C_$]U@fh8U@_ø-ñ_x001E_V@T¤ï¼ë/V@~l_x0017_ÅðU@_x0018_`þFDxU@wO_x0018_,_x0002__x0003_2¸U@aÏÓÂæU@Qm_x000E_vU@tè·XÓ°U@O²ó0ºU@_x0006_qÛã&amp;V@l±_x0011__x000B_ÏU@_x000E_m®òMßU@è  Òî'V@-_x0018_.i^,V@zNãP_x0017_V@.Õ_x0010_e±U@ÿh\ËäU@¿.Z&amp;ÙU@ö¨JÌlØU@ØO¥\U@\ )ñU@tw_x0006_3oÔU@¬_x0001_P:&amp;ÃU@&lt;Ñ#µ_x000E_éU@_x0011_Ë¨_x0011__x0001_V@_x001B_©oõíU@(Û~ÃÏU@ãN_x000C_Þ_x0013_V@'(HÄáU@ùå¨ë¼U@Iá¢HúU@(¼°"V@_h_x0007_¼®U@_x0017_Ü_x0015_±íÖU@®_x001E_DçèPV@:Â}¢ÖDV@_x000B__x0011_íùÀ`_x0010_!V@³&amp;08V@l¥b_x001F_#_x0005_V@ÜDÉO¨èU@îÀ¾V#NV@OM_x0015_a_x0007_V@@k¸n_x000C_LV@»B_x0001_MyU@_x0002_ªãßü}U@u_x0004_Ëßò_x0002_V@´ µòU@Í_x0006_6Ý_x0006__x000E_V@ ©_x001A__x0014_a_x001E_V@ãj_x0003_V@Ì_x0007_6U@Od¿§U@
_x001E_D´$V@_x0002_Ý_x001A_[?ªU@_x0005_¤{@ù	V@{ÌK_x000E_¤U@½©_x0008_¤²U@_x0006__x0013_ï=U@6kGÎ$°U@_x0016_¢_x001C__x0010__x001F__x001C_V@_x0019_a¯YðÏU@¡_x0003_Q_x0015_¼U@ÂìçÔZÑU@W\VÕs_x0014_V@Þîí_x0019_d·U@ëjð _x0011_V@Ø@_x000F_o3ùU@yÜ³³_x0003__x0005_1_x0004_V@M_x0006__x0001_iàU@\íåg©_x000B_V@_x0018_&lt;[¢pðU@_x0015_ì+´
ÆU@Â{48sHV@3h_x0002_$À_x001D_V@1ò"KôU@_x0010_úÖ_x000E_ºÝU@ÀtJ_x0007_2V@rqµðûU@ÌP_x001F_)Q¡U@§."´U@DÄ8ñ_x0017_5V@_x0008_·×­ÅU@½ _Ã/¿U@E_x001C_ã_x0004__x0008_cV@©òÊ_x0010__x0003_V@`×_x0019_"_x0012_V@ch|×B¶U@Ãz­êlU@ì_x0001_¹ËU@GÃ}{U@º2{æ'MV@BzY&amp;#æU@_x0014_OÔ9&amp;·U@?f ¢¤±U@j8ß	f¼U@®Ù)éïÆU@Dòk$ØU@_x0012_À_x0004_Ô"ÜU@Né{ðEV@_x0006__x000B_é_x0002_ÝmQ¬U@ Ñè	¤U@¦EæÀÐ_x0016_V@´õ»ÖåU@0=J&gt;UV@_x0011_?çÃU@&amp;_x000E_Dí_x001F_/V@ð_x0005_+4D)V@~Ro	­_x0012_V@É8§¤h}U@»å³^+WV@¢V_x000C_ýñªU@²8_x001F_´µU@_x0013_=;_x0015_gýU@°F?2ÙÓU@ý=2_x0007_V@_x001F_ü§[N&gt;V@wuü­_x0001_V@|¬Û_x0004_4V@¾c_x0004_õ¬_x0004_V@Hõ xÞU@Á*/Ïl_x0001_V@xvV_x0006_÷U@_x0003_éD;U@¼_x0008__x0008_çñpV@T¦_x000F_RV@?F*_x0004_­_x001B_V@Ô­½µQU@S¤Õý¢AV@FwJ_x001E_Ï²U@ñ©ê	»ôU@_x000F_Z_x0008_Ì_x0001__x0002_Á¤U@(6Ã9V@tJ_x0019_VöüU@÷üJÐU@¯p¿_x0017_U@EB¯±ïU@ÊL_x0002_MþïU@»ö`_x0017_0U@$?_x0010__x001A__x0013_÷U@+_x000B_Gç¾U@ð¡`íÜU@45³ù_x001F_ßU@_x0004_+ò)$zV@W³ZíøðU@ÛôìXxéU@ÂdU@bÇÿºÉ§U@v_x0014_c+©U@®_x0007_
_x000C_¯U@%D_x001C_J¢ØU@ÞÍn_x0015_¢øU@(¯Y"e_x000C_V@kXURTV@_x001B_h(_x0017_L®U@ÝüÚ¦µÙU@¦Ó_x0014_É_óU@1À_x0007_S1ÍU@ù_x001F_!órU@?áûs}_x0010_V@_x0006_kôE½ÆU@×îyzÌU@3öqÇU@_x0001__x0005_Þ¡Óm U@+GlXV@æyU³ÑôU@_x0011_Ó¤_x001E_r	V@;³À3©U@_x0010_¾äcºñU@´bÆ_x0005_àU@ä-ú÷ÒªU@§8ýÓûU@mÖëTðU@_x001C_bÎÞ«U@¦¬w_x001C_BäU@Ó×OïU@[ûÚô_x000B_îU@8ÿZ_x0002_N£U@`\_x0012_
³CV@_x001A__x0019_þ_x0004_[V@_x0003_Ô=4U@)_x0010_Û_x0008_·ßU@­Ü0Å:V@_x001A_',_x0012_RÊU@/´ÉKÚU@M¶µ¶eV@6OÐ-·ãU@º©½æ1ÎU@X_x001C_ü_x001E_ÏU@åêzÎµU@MèÞ-àU@BÁÂkkU@ªäæ:_x001E_V@õëùæU@_¨[_x0011__x0001__x0004__x0017_âU@.¨.xW_x0010_V@R`[¤_x0002_V@`9t._x0008__x0014_V@`ÿ¾_x0010_uhV@_x0017_ìñç.V@#íXµÊU@$þð^g_x0005_V@#q§­_x0019_V@}êEzIU@ß­ïå$V@)_x001F_ìáßÈU@_óo_x0001_²U@ü_x0012_Q;
V@þøwÖÍ½U@Å®,ÿ¨U@0{îÛCÒU@r_x001A_C¢®öU@5_x000F_¸®¶1V@«&gt;Ä6KÛU@_x0015_Ê5V@ZïðÚÙ_x000E_V@|røñ_x0018_øU@_x0015_§û³¼&lt;V@é­ _x0006_V@ûå_x0016_®_x0005_V@á`ÚU@¹=_x0003_C¨U@_x001F_ZÑ-_x000B_V@¢½_*ÇâU@øØÙY6V@&amp;tþgþU@_x0001__x0002_	_x0005_-ÓU@_x001E_~¥aÕU@1UJð@V@¶¸&amp;Ç^_x0019_V@þ\ç_x000C__x001D_V@brã&gt;)èU@¼öEð´¢U@Z&gt;@%V@_x0019_6b_x001B_wöU@céEÞ9U@£]ö¤_x0007_ëU@ú\`;_x000E_&lt;V@/ÀÈÞé_x0008_V@_x0004_Ò¹4¦U@^_x0015_=ð^V@úí_Ô;V@Ø	°Èæ#V@dì ÆAV@¿¾ÝÍ¢ÂU@N¬|8Ô­U@_x001D__x0014_!_x0019_o¾U@~mÒÿ_ÄU@ªù¼L&lt;1V@Ø_x000E_ÑÍaV@öÆRFØJV@ëEe°O¹U@95To_x0002_µU@^m_x001D_]_x0011_+V@M·T´+þU@H¯_x001B_Ð©¹U@ ª+|)V@±ÊÃ|_x0001__x0003_[åU@}TÆL&lt; U@ÀùHæÞýU@ËÉQè
»U@ õaà÷U@_x0016_ÏW´ú8V@Ãµ;6*_x0017_V@Kð_x001F_ò¸U@Ðæ²_x000F_V@_x0010_xÂ&amp;1	V@@©O"jûU@ÿ$_x0003_godU@7çSîU@R_x000B_&gt;_x0014_ÖüU@#_x0005_ÚÀU@_x0003_Ý¡¦KÚU@ÂN¥wOV@Z8sòU@	FWºXEV@FíJmº¶U@ÿÌpññU@_x0014_ä%àU@aU6_x0003_V@Ôh^N3U@àfõ±!úU@¡ôEmçU@_x0002_3ñ_x001C_´U@Öü±çU@ÇÌ{½úU@ÞBlû£ÈU@àejsU@_x001F__x001E_K'V@_x0004__x0007_p_x0017_Âv8U@Äª[_x0001_@_x0002_V@ ]ÙbîU@+÷&gt;øÒU@_x0006_&lt;Ú&lt;U4V@ZÛ tf¥U@8-×·U@X._x0003_ÙÐÇU@7_x0006_S¶U@²û8°_x001F_¦U@nÿ:%U@Ï
_x0001_ìâU@BÈS_x0019_TU@¹~v_x0004_|ÓU@¡÷ý7äzU@_x0012_nU[(V@/1axÙU@TM13V@FFl,)'V@aûSédÿU@øTwbU@Â_x0001_5ïãU@~P:_x001A_QíU@òiÞÇ_x0005_ÞU@ü¼êU@·¤bOóU@Ê¦¯U@¥AõaïéU@?_x0008_üsÂU@´ô2.ë¦U@Ç³s_x001A_	°U@¡&gt;6C_x0004__x0007_/_x0008_V@À*#½ÉU@âôLYW_x0011_V@:ûevÁU@ÈïaiU@{Û7ãóU@ýÅ_x0011_¡U@x
Tó_x0018_U@º¨«=æÒU@×áÜ_x000B_2*V@â¨_x0017__x000F__x0010_¢U@~Bx_x000C_V@_x001A_Y_x001B_¦_x0015__x0003_V@"_x001B_úìpU@I×eÖU@k&gt;¦iôU@5©»U@`_x0018_Þå_x0001_&amp;Ö?*òÝq\*_x0005_@(rÛbÑÚ_x0003_@´b_x000F_¤_x0004_@PÌäk&amp;YÕ?_x0006__x0005_Ù,î_x0002_@2\ã¢½?ÁWC2ñ?Pµ»Ô&gt;õ?`_x000F_ÜôÎ_x001A_÷?aP*Þð? os¤NÍ¿,gïjü?à½_x0002_&lt;_x0011_Ç?àß*ù²â¿_x0003_	X1«XL~é? 3ºø©ô?Jì2Ãvj_x0003_@_x0003_ÐmÚ¨¸È¿ÊX_x0012_
õ.ú¿d;ªçUv_x0004_@_x0010_@_x001E_ÙH$Ð?àYZÂ9Ô?øõ@¤_x001A_Ý¿êª²-_x0005_þ¿8Q_x0002__x001B_Ü_x0003_@hag ÷	ï¿ÀäªêÏ½¿p´NWë?¸ÍÙ²-ôó?Àv_x0006_
Þf»?Å¸Mû÷?RDG¦"4þ¿¨_x0013_ÏîÒ6æ?àò!º_x0001_Þ?ü1pû?èÈÊÐ_x001C_Ü¿8¬I_x000F_bè?jø_x0008_Cóêü¿ ¯_x0005_ÔØ_x0007_÷?_x0003_¶$ìõ¿hz¸ý¼_x0002_@(_x0018_Ý2@kð?D_x0018__x0001_Þòù¿_x0018__x0018_7:bOã?¨{ÿÒßm÷?4£1_x0001__x0003_Dü¿ÀÇ&amp;%ì?¨~_x0013_nÃÚò?(\b_x0010__x0017_aå¿t»_x0007_
÷_x000B_ö?_x0014_µj	¤ü?Ò3ß]Ø_x0002_Àø¥ lóö?,W,Ö{ú?$ ä^ú?²Ø(AÀô_x0001_@ôòCØd§ü?_x0001_ò§Â_x0017_XÎ?Àv;Jù6è¿NÓ&amp;½Úó¿ø¶_x0008_ª¦ó?@¼$-2Ù?Nº_x001D_kà?ðx·ûÁú?&lt;lö?`ÄQ\
å?_x0010_î%+ù¿PÑÏ_x0016_*Û?_x0018_l¯sð@û?0Tjó¦÷?@ËgHW\º¿°ú÷ð?$Ë®_x0019_Íeñ?_x0004_SPd.ú?àGÄ;_x001C_á¿ s³k÷¶ò?_x0010_dõ3æ¿_x0006_	ø&amp;ûº§,ê?xæ­Dþ?Âkî8ä_x0011_ò¿\rð_x0006_¯í¿øqÄø? !´F©û?P@ø_x0008_ÖÖ?,WÒ¯_x0018_ò?_x0010_¦*¶\Ñ¿]_x0007_Âý?T½ä_x0008__x0001_Àp)8é?ð_x0004_(w±êà?_x0002_4«7.¢_x0002_@r³è)	_x0002_@_x001F_Ð,Që¿qhæVn_x0002_Àèæ&gt;{)©å?Ð&amp;l_x001E_M×_x0004_@_x0010__x001C__x0018_,Ú?Vx¤P¸»_x0006_À2¯Op´?)Û"_x001F_ª¿P_x0005_|n/_x0013_ø?xùïr_x000E_¸Û¿ÉAô]µñ?0|\_x0015_ïø¿ìròM¡Nþ?_x001E_@áZû_x001C__x0003_@ÀkÅu_x000B_Ê·¿ _x0002_eYÍ?_x0006_àùW_x0004__x0005_{³Ì?¬à°~øZò¿_x0008_ÉÆ}UBù?@Ñìü_x0003__x0004_ÀPqø¤2Þ¿GÊW÷?ÌÏN0Ë¹û?²àÏZ&amp;fñ¿X?¼§¸3ý?_x0010_ÊÍØÄë?B{"Lÿý¿à
|coê?_x001C_%äË´v_x0001_@¶K|õ_x000C_-_x0001_@|_x001C_¹_x0018_pH_x0002_@P¬Âi`Âô?daÚó7,û¿F±_x0019_ëá¢_x0004_@&amp;Qt³&amp;Âð¿À×_x001B_Dj«·¿Ä4çõ$_x0004_@À_x0019_÷	ñGð?øä Ë6¥î?_x0007_ßpC 3_x0005_Àô\(SÛµö?àÞ_x0016_Eíÿ?_x000C_Íj`å¿0ò£2_x0001_Õ?Àç_x0014_ÒJâ?¸_x0003_8yE_x0003_@LÑ_x0001_ódá¿_x0004_#_x0002_?Ð¿_x0004__x0007__x0008__x0015_ò£-ö?_x0004__x001D_]ÍÐ´¿Ð_x001F_ä|«Ý?69_x0001_ÿ@ç_x0001_@ÔÈ§e8+_x0001_@p_x0001_/¬_x0017_ôì?_x0018__x0002_¦¬êÈï?úh]_x0006_
ô÷¿´ 'çCú¿X;ÍN{å? ¸:_x0016_§ÛÅ?àZ_x0019_s^_x0015_å?H_x0003_¬RØÖ¿R	Ïó»¢_x0001_À  _x0005__x000B_ ¾Ë¿d_x0015_üøäú?_x0004_OÝä&gt;:Ë?pÓ`äÚ¤æ?pý`7H[â¿ÔTã;§ÿ?.1_x001C_ßÛ_x0001_ü¿_x0016_yö\ó÷¿ ¥»øâ"Ø?_x0006_
édÙ_x0002_@º§?Ï_x0001_@XúOH_x0010_þ?8Þ_x0017_õø?_x0004_+J9|ò?ìXu_x001F_Ï%â¿ð­ØU½P_x0004_@°%õ(¶à¿Tõç_x0002__x0003__x0001_À µ
2Ø?L¬&gt;`çwî¿0£mÒ¿_x0002_r¤6·p?ª]áÅ_x0016_¼_x0004_@ å¡-ËñÅ¿îW&lt;q9ö¿äJ?E_x0013_§_x0005_@*Îp¶T_x0006_@^ùT=:¥	Àèú_x0007_Zó?d_x0019_U÷ð?xfE"b_x000C_î¿ 1ü&lt;ßÄ?¸¸oørl_x0005_@Æ_x0005_c¦©_x0001_@ÜTn#*_x0004_@°oK&gt;éæ? UÜA®ø?°SÓâÒ?Îdk_x0019__x0010_ä_x0005_@_x0018_©L¼°é?_x0018_÷pZg´á?®U_x001E__x0007_ó?àR_x0006_lÕôÐ¿0løÉæô?`É_x001F__x001F_åì?`_x0008_ÄD¾Åõ¿H·¶ô_x001F_ß¿ ¨P#¢­Ù?°^Æ9­ú?_x0001_	ºâ=Roù¿Ø_x0014_N4C_x0011_ê¿På=0Ñ?@åg_x001B_÷þ?0_x0002_¡#Ûwö¿ÀY_x0015_ºÞ³À? óQðB,î?x*_x0003_×â?TìøÈ_x0014_¥_x0003_@ñU_x001C_º÷?_x0001_$P_x0015_¤åu?_x0018_cÃ_x000F_@_x001F_ø?à_x0010_5³
QÀ¿Ì§úPpþ?8f_x0008_¦_x001C__x0002_@`Ó_x0008__x000F_è­¿è¿XqdXà¿_x0001_þÆÍd¿@§ÿ·!¡¶?¨bÉS¬¨ò¿pfzÓÓ?Ä±[Ø²Çú?`[ÝñÈé? ê_x0006_µ_x0014_°Ú¿¤¤ïG_x0012_Sü?8¾O!Dwç¿N´lAý¿ývñµÉ¿xµñÌBà?H_x0007_¹P=_x0005_@|Ø_x0013__x001A_X_x0004_@0Xøx_x0005__x0006_è.þ?pÜ=&gt;·ã?Ê2×_x001B_Z_x0003_@8×"»§_x0015_é¿ì¯!÷õÇð?@¤F!ô?H²tª|Îë?ÐÂ8½ì)ä¿Vu¾,Ý¢¿8WëêÙÖ¿_x0010_Ä_x000B_cÉÐ?¨Vêì¸_x001C_è?_x0008_æ·Øñ?_x0005_A(þ¿_x0005__x001F_Å5¦Û?`0M¹õ*ç?_x0012_Ü_x0006_p~_x0002_@øSz×Ø¿àWE}°_x0004_@tü¼]qù?Ðn'²htä?ÔCQBF_x0008_ù?ßAÑ{Ï? 0B¿	ë¿øa_x0018_ÐÓñ?ÐòH`_x0018_r_x0001_@_x0005_Si$_x0018_ô¿ÐÍq8
pÔ¿hµå³ù?âÓ&amp;_x0015_cí?´ùxYF£ã¿«±	°lÃ¿</t>
  </si>
  <si>
    <t>d9fc19208c619fc8370c700b7b45a38b_x0006__x0008_ eÈÆÙÀ¿`taóÅNÞ?¸KIk
z×¿ø6ý_x0016_&gt;cõ?fÏ1%é¿$ÌÞëó?@Pú»3ÿ¿_x0010_ñ^_x001E_®Ò?ø8_x0010_Ní?06ÕA-ÿ?ÜúU4_x000C_ý?Jòµ¶&lt;ò?@_x0005_B_x0018__x0001_@Ü¯Ï8·ôñ?_x0006_î¥´Bð?_x0010_ Çi¨ê? 0 _x0015__x001A_Xì?wx°¥$_x0002_ÀÀ_x000F_{z¹bÂ?à.v_x0002_?cï?$À©@_x0016_ú?_x001C_Ï_x0015_ì®-ü?_x0006_¥ÝÊ3ó¿_x0006_ñx LÂ?ð_x0007__x000F_Ý¿ _x0004_.â_x0003_ÂÑ?_x0010_ÕÑ)ó?Ä¤üùÌÐë¿ 'bq6ö?(ggF_x0019_ÖÔ¿¨Ù#Ëa_x001C_ñ?v_x000C_)_x0002__x0005_:ù?ð±_x0002_v-dï¿Bnu#ÜÎ_x0007_@(_x001F_ïæ¿èÇH w'ã?`_x001A_P,¤¿_x0007_ÀÀÂÕØ¿²¬E(àý_x0004_@N	¡Õ×_x0003_@@( ä8HÈ?¸våkìè¿J_x001E__x0010_:_x0017_Â_x0003_@@Xæ­_x000E_û¿¶ª¦Kç?z+z¤?¬_®î@2_x0002_@í¯ñ¼ù?L­N|_x0006_ñ¿¨ÎÓ_x001E_4÷?:ï 	¢Sð¿ §§±Ýî?_x000C_Ê¶{¡ïã¿2_x0007_J_x0010_Ýèö¿@÷UÐnQË¿Dªeï_x0019_ã¿åm2úö¿_x0006_Â_x001C_xZH_x0004_À_x0004_¬¦ã­ø_x0001_@ðûét?Uñ?9X_x001A_i_x0002_@ê^_x0007_ý_x0002__x0001_@ç¶ÕNJä?_x0007_	ÔÝà~fVô?@â_x000E_l3iô¿Ä1Ç÷x&gt;ì¿_x0014__x0002_p	aò?Ì¢¤Jó?_x0007_sxñÇ¿°_x0006_Kªâ&lt;ó?Y¤Aåù?xÚÕ)Nÿ?bÒ	Î_x0012_ó¿ _x0015_)SÃÉ?B·åÕ½*_x0002_@ ì_x001F__x000F_TJÄ¿_x0018_Äìrî?_x0007__x0014_¤wò{¬?`rîöß?_x0010_¼?[_x0017_Àé¿ _x0017_¢%Ðô_x0004_ÀÆÚôÊBÀ_x0001_@&gt;V¯÷ _x0005_@ÀÎ¦ÆÈ°?_x0007_pJÄÝ?|ª=uu÷¿,(aÕó?_x0014_7§ä&amp;_x0012_ô?èRw_x0014_S_x0008__x0003_@ð×¾üxð?p`£_x0011_Y_x0008_ë?_x0007_·_x0010_ø¡&amp;¹?h7ðlÎ:ø?Ða_x0015_kÑáÙ¿ÌWk_x0005__x0006_à
á?_x0010_Sê-NÐÕ¿Bs_x0019_=
ñ¿dë-LGÞô¿YaÒ_x0001_@Èi5Pÿ?øÇ^Zßø?Ð­m÷#û?*I3®n{_x0002_@`)s5o&lt;ê?¬_x0002_×²&gt;ò¿ô_x001C_^Ñpæ¿4=q¦ÈÏê¿À_x0016_IW'¿?HOTÃ8_x0005_@0aq[lõ?ð?ºT»Ùí?`ü_x0011_\_x0011_¸Ê?Àe_x0018_,îÀõ?`G2?_x0008_Ö?`P(bnêå?ô_x0004__x0007_Îþ?\_x0004_m{ý?\ôw¤xû?È[pµ_x0006_=ë?ü_x001A_7ß]¨_x0003_Àt2ö©Wöô?°ßkÀúùï?À^_x000C_!C_x0008_ü?`R_x0005_fÐü?Ñ_x000F__x001A__x0008_
¦?_x0005__x0008_S`á?_x0001__x0007_cB§_x0012_û?92ý?ò± l_x0008_~_x0001_@_x0010_}ï¢%Ó¿ÜÊ_x000F__x0001_@_x0001_¹þÁ¿i_x0002_@º}ÿÇ_x001A_©_x0006_@ì_x0012__x0018_ß[·þ?¨&amp;&amp;ã3¾ý?üò»5k}ù?~'Çèµô¿@Eí§mï?pl»c¼Øó?@g/×ôÓ?¨_x000B_X·ÕËö?&gt;UYT_x0018_ð¿@à;_x001D_­ã?P^Â¼hô?`Y_x001E_.^_x0005__x0004_À°²éÝ	Û_x0006_ÀHÞ#¹åû? @ýÑñ?°§ñÇßv×?|tÔÐ_x0014_ò?ÐøST¥Ú?_x0001_N_x0011_ô=,Î¿¾ú_x0019_õ¿´sÕd×Qö?¤?#Øwÿ?DË$ã_x0003_@_x0001_éN*Ë-ô?û9£_x0002__x0004_Ö~Ü?&amp;T_x001E_|Þô_x0003_@ÀîZ_x0016_F±?PÞ_x0005_µe»ç?ú\ÀVd/_x0006_@$)ó¿Y©õ?ì_x000E_ïPç?ûÛ?_x0016_[¦¿_x0002__x001B_.z¨?\;i_x0003_ºì¿j=× [ð¿øs£&lt;ÙJ_x0001_@_x0010_Ä¯²O_x0006_â?ä
zD_x000C_õ?ÌM_x001D_E&amp;ü?_x001E_%¨	xø?@Ë_x0015_.,åè?è;·ÅgWý?Ð;Ní?Ýªäç?x_x0001_&lt;Ô_x0008_ñâ?´l_x000C_7èõ?Y²@`«ã_x0005_ÀlÆ3ó¿pñ_x0004__x000B_ÆÜ?Ô(¸ë_x0002_à¿â¤¯	¹Î_x0002_@¨_x0011_ìØ9Oæ? ±[©¢Ï¿0ZS__x000B_¬ì?_x0002_ªé_x0014_ÝÃ?y.4Æÿ?_x0007__x000B_zÖÉÑYø?`g¯Ë´Â¿_x0014__x001A__x0006_«ëü?@×ÀVwà?_x0008_Î¶£ë_x0006_@r°9M_x0002_@Ö_x001A_l	ÄT_x0001_@Cè|q¸_x0007_@ sð.Ïò?\/³ð_x0013_Îá¿_x0007_qê !Åä?Lü_x0011_t¿Mñ¿P­ESëß?_x0007__x001C_XÚÈOÚ¿À9ëäNÁá?XÒnX_x0012__x0005_ï?üFV ÿ?Àù-+ÍËÛ?æU_x0019_ø¿0:¶u9úã?_x000C_&amp;ssµä¿@«í0à$±¿F[ñ×÷_x0005_@¸bä_x0003_ðÇè?$_x0014_ßK±ìý?_x0018_G¤RØö?xµr-Y;í¿D¾ü0Ð_x001B_õ?­_x0006_Ì÷?ö3_¥_x0016__x0004_@_x0018__x0011__x0013_0ýù?þ£Á;_x0005__x0012_²_x0010__x0004_@_x0018_\T_x0007_m_x0003_@_x0005_ÌSó_x0016__x0013_¿X_x0013_1jßÞ?-ã6¤_x0006_._x0005_À_x001C_õ¢crÁç¿L¨°$õ_x0006_@0¹ZÕ_x0011_å¿_x0005__x0016_ïô-f_x0007_@_x000F_ìù_x0013_f_x0005_À¨¾Òç
ð?î=Þ¯F1_x0003_@08$È_x0004_Ó¿öx_x000C_û_x0017_4U@¼ù[|:U@oÝt$}U@Ù¾ºBt_x0016_U@5möÑò_x001B_U@_x0001_Q_x0008_¢_x001C_U@_x0017_Y§n_x000B_U@Þ;Ñ_x000C_é}U@;\þÞÁ2U@'FnÜT@Ç, Z;U@ñzU@9Þý2+U@)ÈRxTU@08Å gU@þ­WÆ_x0002_iU@_x000E_	á(U@7KWö0U@_x0013_aS%Í6U@_x0003__x0006_ T¥U_x000C_U@áZ'_x001A_U@\Ðæ+ûT@ØDÅ¹_x0014_U@ø¥¸®¬_x0007_U@MK_x0017_^U@%OO_x0018_¥ßT@W«Üj_x0019_MU@gÙG%:BU@'»_x0008_ïLmU@W¯_x0017_PETU@ÌwÃý¶_x0003_U@£åõ»ûT@_x000B_ÎsR_x0012_NU@Ý¶[YÂéT@L_x0014__x0013_[úîT@¾ÒÔýúCU@üÐ¯z_x0019_U@Ù+à_x001E_±9U@Ä_x000E_*U@ô9(l_x0002_WU@_x0005_¿q_x001C_D_x0015_U@¡íÒÜ:U@×_x0007_ÔÌ`U@Ç^_x001B_4·_U@_x0001_Q_x0001_U@ôAgyh&lt;U@G_x0004_àÞc(U@ñéu~.]U@ý_x0017__x001C_jUU@¡Ç®:U@Ãí;_x0001__x0004_!áT@«¯_x001D_j2U@±Ay_x0011_gÞT@¾_x000B_¥TjU@ w´_x0003_ô_x0017_U@k!ü ÓlU@ÎÇü_x001C_ò=U@Cz Ý0U@ùUÌäÛ×T@VGñMXU@È4`_x001E__x001E_U@Ê_x001B_S 7cU@Ç_x0003_úäßU@û*â¥_x0018_ÚT@ó_x0006__x001E_	U@¦÷îT@¨¬¥_x0010_¯(U@òyµ]U@K_x0016__x001E__x001F_ö2U@`Ò_x0005_Â1U@_x000F_D»¤_x0012_U@?ÉÐÇi#U@Z5¥CU@Ñ_PÙØqU@çe
hU@_x000B_¯¸:EU@"ú£/CIU@ÔÜºà_x0010_U@Õ8o5çT@_x0001_¨&amp;_x0018_¥ÚT@ñ@¦9uBU@_x0002_éÂÁ/.U@_x0001__x0004__x0010_P_x0004_6º'U@J~}B_x0002_	U@yüYÄ_x0017_U@¯_x0019__x001E_`®U@RN_x0003_lü_x001E_U@ð_x0019__x001D_ó&lt;U@_x0012_bM®sU@½TEníT@B½*¤ð^U@£«%×3U@o_x0002_JEvU@Nî¼:S_x0019_U@ÆY_x0010_b´TU@CÐ*_x000B_lU@_x001B__x0006__x0012_=Ä|U@ÿ·#8&gt;_x0012_U@¾¼~4U@sF_x0019_ë(kU@_5Úë{U@É¡êEU@s_x0003__x0004_á?U@]¿,âä_x0014_U@u{³óekU@öZ_x001C_ÿM`U@_x001E_y¿='U@¶ñ_x001A_â4U@_x001A_á_1îÑT@_x0013_Á¨_x001F_ìT@rk¤«tU@4|ÈúPMU@_x000E_¸ËòOU@XrFj_x0002__x0008_$_x0002_U@tç_x001F_ù6üT@Ùe^bU@_x000B_C²&amp;U@ÅT_x0012_[uU@h_x0004_BìkúT@=ØÐ_x001D_mæT@ÅjÔ_x0002_/"U@Wà©"U@ìÃ^)U@Z5òóï_x0002_U@Ð(èñT@;Uw¬GU@¼_x0003__x0012__x0004_¶8U@H§'Ð32U@3£®Þ_x001F_U@3).Fb_x0011_U@_±E£é_x0006_U@¹r@pvNU@l½boU@ðÀ©z_x0005_U@ØêUÄÜT@_x0007_`_x0017_p=U@_x0019_óöóU@._x0003__
IU@_x0004_,ÅÎNeU@¿]Ç"ðT@E_x0011_Z_x001E_þT@Ç_x0010_ÛÐ9U@Ý_x0016__x0012_kqU@ÓÌË1U@z_x0001_'ûÿ[U@_x0001__x0002_SÄ¨;-VU@8Ð@®_x0006_:U@_x0015_ý	AÏøT@&amp;´\ð&gt;U@,_x0004_y¦U@ô;kSU@_x001B_·_x0015_ÑnU@.3@_x0016_Ë_x000F_U@ü
í+_x001D_%U@&gt;_x0014__x0004_ÂLU@_x0001_ªÅÑ)uU@O)Â_x000E_U@éÐcX_x001D_7U@¶­$÷T@
wj_x0017_sU@âtºzmU@&amp;_x0011_@\_U@«:&amp;!U@ÚO_x0018_N%U@7È½_x0014_/?U@:_x001F__x000B_¸_x0003_U@_x0007_K_x0014_"U@Ð49ÔT@óð&gt;«óT@_x0019__x0013_§æ|;U@A_x000C__x0014_9õT@ñ
¾_x001D_Õ_x001D_U@:Çs_x0006_U@¯;ËÚ®5U@äÌÛ'U@OÜJ_x0016_#U@C9_x0018__x0001__x0002_«	U@(W_x0012__x000C_7U@F_x000B_¬¾æ{U@_x0006_wËÏ_x0002_U@d~_x0005_ÅDU@Ñ]Â½!_x0014_U@m0Quæ\U@;ú"%÷&amp;U@ýjtëüT@JéáCiU@Þ]lÚ¡6U@¸'xbU@_x0005_ÚI¬_x0001_^U@`Äm´vU@µñæt-U@ç¬&amp;/U@¢O_x001C_ÈG1U@Ý:_x000E_yU@üïVTSU@V_x0007_P¨&lt;xU@:ü Â_x0011_U@ÄþaÚPU@_x001D__x0005_ßà_x001C_U@¾&gt;Ì9t_x0008_U@2ò_x000E_î5U@_x0015_þ_x000B__x0016_ËxU@ Ã@0£3U@{ÿ=õõT@ÛÜ³¥G_x0005_U@{ø"¨æfU@+jmVU@É²ç_x0001_BU@_x0001__x0005__x0018_RÒ{ôT@=-~îQAU@¨{ó&gt;OCU@¿_x001E_IQGZU@U+Ëà?U@_x001F_½/ùÄU@_x0013_æú\×/U@;_x001E_¶B!JU@_x000B_9éìT@"dþëU@_x000C_µÅÄÇ#U@g_x0010_5_x0015__x001F_U@é%ë·/&amp;U@ç&lt;ãD©U@8Î5¯ZU@_x0003__x0005_ëbU@Þð_x000C_i1lU@]Mâ_x0017_U@«_x000F_Ý_x0002_z_x001E_U@°_x0002_kÿg4U@·æOFU@[ëK_x000C_·DU@w¸j©lNU@°¨3® .U@¨d|_x0017_6_x000E_U@_x0019_÷_x001E__6ZU@t_x000C_;i&amp;åT@Åd­@_x0006_U@nÀ_x0005__x0002_Ü-U@__x0004_.ÍSU@_x000C_Ìòu7U@â¥_x001F_L_x0006_
ÒMU@6ìç_x0010_ÚQU@ô3bé7U@ÍÙ­u%
U@æ_x001F_@U@Þ²M_x000E_A$U@_x0017_§_x0013_íLU@+î4üh5U@íÈSÂíT@XéGï ÞT@_x0005_¤\ÿaU@ Ð¢_x001A_¨_x0011_U@ÞÏïÝF\U@ÕÕb_x0007_wU@_x0003_z~%_x001E_yU@xTÊZ§ñT@&lt;PB1XU@Î_x0018_t¿!U@ðåüUÞòT@I
3H	HU@_x0019_¨§_x0017__x000C_U@»Yòô#U@¶}îö_x0001_fU@KJ¿~_x0008__x0004_U@_x0012_-³Á_x0005_U@ã_x0018_¦·÷;U@¤¿S{wU@\ôT)ò_x0019_U@åö±_x0001_WQU@_Ñ&amp;YU@_x001B__x000B_sèÄ_x001A_U@Ö_x0002_ç¸øT@_x0001__x0002_£ØU)_x001A_CU@½GÏ_x0003_U@)
ÐI5U@Õ{-ctûT@_x0007_¶ãöõ¿T@ºqôÒU@_x0004_GÆ_x0013_=U@C8ý@³ÖT@pü_x0019_â)U@¿~Û*ñ,U@Þ0ø/U@½·Áý®jU@t9^e£U@à_x0017_Ví%U@._x0003_¯_x000F_BU@ª(tZ¤$U@ÌîHUÖdU@´&gt;!éë"U@_x001C_±_x0007_¯ñ@U@cuÄNRU@]ÕÂQU@¢Ïz=TþT@¡K£$ÔT@?U)%c9U@¨nçhY!U@&gt;N¨«dzU@ÅÖôNOùT@ä«£_x000E_ÒgU@_x0004_´Wa_x0018_U@_x000E_¤ä±_x0008_U@ÍõÞc8U@(ã¾¹_x0006__x000B_©_x0015_U@¿¢ÉâRU@g¬[_x0002_K_x000F_U@	_x0007_È¨6rU@õ¥F´Ð'U@:_x0008_£_x0015_ÏT@©ú_x000C__x0004_[_x0016_U@:1·mÞWU@Ìu_x0011_&amp;\=U@÷ßWÏq_x001B_U@¤:_x001E_2Æ_x0012_U@lfm_x0003_[U@_x0013_túT@»ôÂÍÎzU@âra\ýT@JcLOfU@_x0001_×Ñ&gt;KU@¢E_x0008_èâùT@F_x0013_&amp;9_x0013_U@â®VöØ_x001F_U@ö0Ï_x001C_ù÷T@
_x0006__x0004_#@ U@ÖÂ_x001B__x000F_aVU@é -ø8U@25í#0U@_x001A_!ôöPU@lç²ÉÖðT@	ÿz?rU@ SíU@;l_x0008_""OU@GWp_x0005_U@S)´K_x001B_U@_x0001__x0002_Ù"ç_x0017_»=U@1õ	Wr÷T@@_x0017_I­ÿKU@`Z'"?_x0002_U@iñÏ¤U@ªy Å_U@{°»z_x0004_U@°O_x001A_\[U@Iêôü¾+U@t_x0007_ê_x0004_6)U@ìûÇ_x0019_y0U@ _x001B_U_x0014_pU@ûï_x000C_³,U@_x0003_¬à_x0019_+U@¼1#ñM8U@×»èS_x0003_U@S¸aU@	ùÛ_OJU@_x0014_ÛñLU@tåÌ_x001C_U@CóË¥YU@_x0005_Ée_x0017__x0008_U@~WÜé_x001D_LU@3_x0015_P_x0011_ÓNU@ê^!^©pU@ø¡?&gt;U@X§Á&lt;îU@_x0004_&amp;Ó_x000F_´7U@|æ0ËcU@´1ø³ÀÿT@}&lt;µ*U@5ä_x0001__x0003__x001C_3U@ÐIyg©ðT@öZòp_x001A_U@SÇ
L_x000B_U@gð_x000F_[U@iwø_x0002__x001B_-U@WOU@ ;±Q$,U@F_x0018_À-_x0004_U@|7GyGïT@_x001F_QyXnIU@&amp;YµQ_x0013_U@
k­ÅÀ_x0016_U@ü(ñ_x0004_ï]U@Qd©­wòT@ëDK&amp;ÙT@_x0003_8f_x0005_ËT@_x001C_è«ÔJU@.´ò:PU@uÇiA(U@«£óçT@
ç×Äý_x0016_U@_x001C_¹_x001B_^KU@ÅL_x0002__x0007__x000F_U@æ!u_x001E__x0002_U@ÚªØPU@_x0012_:Io_x001D_éT@Äð_x001A_G:U@ìP_x0017__x0013_í$U@_x0010_²_x0001_ÀU@ïQ,Ô_x0018_U@Îóº~X&amp;U@_x0003__x0004__x0016_»Û%¥U@	¶_x001D_Û_x001E_U@"_x001F_;&amp;=ýT@+ÏB_x000B_×U@à&gt;EO³IU@qQIWHU@D_x0001_ÿT@EuìRèT@!±ÖIñãT@§¡¹nU@ÄùÚ#ÕFU@_x0001_¨_x0001_+ÅAU@¦_x0014__x0006_ç¹_x001D_U@&lt;£³è_x0002_U@HÎ"o_x000C_AU@DÁ_x0006_M$tU@Ì_x0014__x000C_BDU@2²?._x0006_&amp;U@ÍªÖ2-aU@(¢ªäT@´W_x0016_M_x0015_öT@ï+Õ4ó&gt;U@­!±dU@Óf§_x0012_U@_x001B_|úíêT@Ë_x0001_+³FU@-fò KU@øC£)FGU@_x000B_ÍôhàUU@A_x0004_^ü_x000F_U@n_x0004_¹@_x0003_FU@B¤®Û_x0001__x0003_U_x0014_U@Òé_x000C_Øò;U@?	ß-U@Ù÷®ÃGâT@ñ	¹Ø$fU@!_x000C_d5hU@3d³2èGU@_x0018_aÄÚ7_x000B_U@_x001A_ÇÖ@UU@â_x0015_åOaU@¦ÉØcU@_x0006__x0010_Ï_x000B_ÖU@îÇR6U@åCÙä.U@é_x0008_]?YU@ô_x0004__x001F_x¿öT@Û_x0003_$ØÄâT@uv$XºëT@Ã¶)aª U@_x0008__x000E_ùóL/U@_x001B__x0012_e_x000C_ìmU@r)RÉT@V{_x0013_§_x0002_U@ëf\_x0019_ÖBU@`îr_x001C_ÎT@~«uE_x001D_U@ÏK@_x0018_U@Je_x001A_ùHU@ä÷%®_x0013_U@yM¥WªiU@³n®DÿT@¸«+_x001D_ U@_x0005__x0006_ÅâÈßõyU@ÛBFB]]U@RÆ%ø!ôT@-zô,_x001C_U@ãÄÚ_x001E_U@e8à_x001A_U@Å©¨ð
U@jîð¨oU@	§_x0013__x000C_ö_x000C_U@þT=r¬EU@|ORìðôT@_x0015_._x000E_ÒXU@ÐdßJ*U@;Ç¼_x0010_ñU@Ív_x0013_À=
U@½þh}U@M5Ö_x0003_XGU@H»}¬U@%_x0002_}ÁU@OÚ+2E,U@O¨_x0016_Xò_x001C_U@Û£Â__x0010_U@_x0004_í+Õ_x0015_U@ï_x000F_Ý*U@ü&amp;_x001A_&amp;_x001B_eU@-Mþ_x0001_U@Q_x001D__x0014__x000C_%êT@q_x0001_°±þT@]ÊI?@U@_x000F_²×¬~U@NÚ_x000F_AÌ_x0010_U@©_x0013_åM_x0002_
_x000F__x000E_U@jë¨ORU@ïñ´_x0005_`_x0007_U@òL¿ÿ¸ U@±4_x0011_·_x001A_àT@óoÚiÅ_x000C_U@iaU.WU@_x0008_i_x0004__x0008_æT@ò_x0006__x0017_@U@À[_x0018_sÀÜé?²ëKM:Ñ_x0006_@ÌHKô?à_x000E_Haäq³?°äJÛ_x001B_8Á?_x0010_;ëãG Ä?¬û#XE_x000B_ö?@1Æ5j0¹¿è5oWÈæý?_x0004_~_x000E_l*e	@Tc4Mì?p íK_x000F_Â?ÐÀÃf_x0008_@Ò_x000C__x001C_|_x001D_Z_x0001_@_x0016_L!ÌV_x0003__x000B_@ØòâvI_x000C_@Ú&lt;þüò?&amp;_x001D_½¿`ËæÅ:\Ì?d6ÆMêû?_x001C_R+&gt;·Ôñ?«ÊÎLÐ?J¨K+ç_x0005_@_x0006_
Ø_x001D_ÎúÇÚ?Ì×»×ÑYô?È:_x0011_ÕÔ¿æu6,=_x0002_@_x0018__x0008__x0008_G_x0017__x0007_@ÌMK_x001A_ì_x000B_û?_x0004_ñ_x001B_üwô?\.±¡¬ó?höÉ_x0011_96_x000C_@pû_x000F_Ò¼ö?(ö·'B_x0004_@ô¡ó²qbü?K6Õãrú?&amp;ÛGzY
@D_x001F__x0010__x0002_°_x0007_@p,_x0015__x0008__x0001_ú?XÛº¶ðOû?®d~ìD_x0001_@¸&gt;kÃà	Ô?ømH_x0004__x0003_@lï{²òÆæ¿¤]?&gt;bÁñ?³÷µ÷)
@_x0010_µ«øcFÑ¿Þ_x0005_HçýJ_x0002_@_x0018__x0016_©	Þ?È_x0018_wRÍü?Ä(_x0003_®Ì_x000B_@°ý#~VÉ¿_x000F_½ë_x0004_@çmÑ3'þ?lô_x0008_Ð_x0003__x0006_z_x0003_@É7=§P_x0001_@$õ_x0015_Ü_x0007_ýî?
×â¦M_x0004_@_x0004_N¾·èN_x000B_@L_x000B_å£,wä?8Yê°«¦ä?ÐÞM÷_x0001_Ö¿)(mÕ?2&gt;à_x0004_m_x0003_@i7^Aþ?ïé_x001F__x0006_&amp;_x0003_@$@É	@¸Y_x0011_¢Þ$Ò¿îtâ_x001D_øò?0ÀÏF_x0003_@h#bßò?D_x0015_Ò_x001E_É÷?ç&amp;-ì¿@*ñÏ_x0011_g_x0005_@|.¶_x000F__x001E_¥ò?àã%_x0016_çã?ÐÿîôÃ ü?xû·_x0008__x0005_@¸ífY}_x0004_@ô&gt;_x0002_Î÷mà?hÛ_x0002_ÏWð?H¹ºÜ`¶ÿ?H½ó¶á¿ê_x0001_CÅTÐ_x0007_@ä¸Ãå½ó?Ø2;Tth_x0003_@_x0002_	$Ûìj"_x0006_@À²#¨ßçÅ? OØiäè?ÀXc76ÒÞ?ðN¸Gå î?ZºêÛÁ8_x0004_@0_x001E_ß_x0012_ü?àÚ_x0014_¬¡Ø?ð_x001D_a_x001E_ÔÒ?Voz¯_x0014_ð? _x0013_öÑØÐ?¸Ì_x000F_"=_x0007_@æ¼_x0014_ëMÈ_x0003_@Ò«µÐqý?h_x0002_9ýÑú_x0004_@xãbñ_x0010_ï?_x0002_ê2_x0007_¸·p¿@+X½¨¯É?Ì°QÁ_
á?.PÄ_x001D__x0001__x0008_@Ð¨W_x0006_&amp;=_x0002_@dÿE¶2aþ¿_x0008_¬/QbQï?\+i_x001F__x0001_@°º]©ãÕÙ?HcÔSfâ¿´3qVRö?`¸"&gt;Iì?DÏ_x0017_ù«ï?_x001E_,Ùx_x000C__x0005_@_x0002_|ìÅ_x0019_9ä¿_x0008__x0003_b_x0002__x0007_õ_x0002_ô?ðá²0çÕ?&gt;&amp;ä{D_x0001__x0006_@¤}ÃüÉz÷¿(®2@e ó?ä}íëaúì?_x0010_²G_x0017_óíó? aqQ_x0017__x0002_@_x0002_¥îÀz^í?O¬[»Ã_x0008_@rS _x000F__x0002__x0001_@æ¾þÕ_x000C_µ_x0006_@t@È_x000C_Ùå¿_x0018_UÒ+ù?(ënø"è?^¡ó_x0012_«ì¿_x0002_zýC.e«?JôÌÇ'ð?°_x0012_h¼í¿¨:YÊ³(	@p©{&lt;_x0016_ìå?¬övYºø?ÖçdÄ!s_x0006_@ Î¤_x001B_~ÿ?ØDöë_x0017__x001A__x0008_@®_G©LÚ_x0005_@À;i_x0015_'ý?·*tLÙÕ¿ Í*ï¼¶?_x0004_Ñ Ô}è?Z&amp;_x0006_	~±_x0003_@­OÁ©ñ?_x0004_	_x0008_2	æåù?Â|1õ_x0011__x0002_@Îe`_x001C_Îº_x000C_@_x000C_eÊ}{_x0005_@ªØ à?&gt;ÈÝ_x0002_Oâ_x0006_@Ø©hé;è?&lt;[_x0005_X_x0002_@0¸¿YÝ_x0016_Å?ä*&lt;FLü?&lt;^tÛ_x001C__x0005_@´U¹Q¤ù?h%­CÆAÜ¿ÞH"_x0001_@tJ»Û) ñ?Ö®_x001A_súMò?(t 9¤:Ó?¬Å´5KTç?ðÙ³_x001B_ªÕû?_x000C_qÉ{_x001F_ã?&lt;0{ð_î?:_x0013_oÓöD_x0003_@Ø¥ty²5_x0005_@n_x0007_#8\_x0003_@|ß­O_x0014_+_x0004_@Ð
P_x0003_OÏ?|JwÚÙæü?\1¸íê_x0010_ý?$:ÃA&gt;õ?ÀtÕ[²Q_x0006_@|dB£À_x0005_@ÌÐ	^_x000B_
Ý_x0015_ô?0n»_x0004_
&amp;Ð¿h©?rºî_x0005_@ÄdoÞ½_x0002_@Â_x0012_î³ºµ_x0001_@ uc-±?`_x001C_w{(¯û?8è_x0005__x0014__x0005__x000C_@¦_x0003_òÓ_x0019__x0006_@_x0014_ÅïDüxá?&lt;_x001F_ªz_x0006_@pdhÓà±ë?P_x001F__x001E_¬×í
@pi~_x0012__x0018_÷?&lt;/ÀÓ_x0002_@\G5n¸Ñø? _x0007_ª·È?_x0004_cï_x0008_@Ôr½yvÍþ?ÀùgýÊ¢?_x000B_zã_x0014_Ñ	Ý?$µ_x000E__x0001_ò?l;_x0001_w¬_x000B__x0002_@´ÄÌ¢_x0001_@.Ó/kÔí?¤X=_x000F_µõ?L¼pÚ×´ý?xË.ð6©ô?¾]Puy{_x0002_@_x000C_¼½
@ª´_x0015_Ö±t_x0004_@8·_x0004_nìõý?_x0006__x000B_$Ðç«`=ö?_x000C_¢æ_x0002_@ÐIc7*_x0012_ë?Â²_x000F_wË_x001D__x0004_@ôÑÁìSøã?z_x0002_¯{_x001B__x001D__x0002_@¨GÚ9¶_x0006_@ÈAZG£å?_x001C__m_x001B__x0012_îæ?.ò9¹¿ð?Ü{åXFð?_x0008_¬®©f_x0005_@RÎ_x0014_äö2_x0008_@`Tþìj_x0003_@_x0018__x0001__x001F_FÎ÷Ö¿¤	_x001E__x0019_vé	@6Äz_x001B_]_x000B_@¬6©m?7_x0007_@t_x0006__x0001_ç_x0002_@èßðb&amp;ß? îÅ.g_x001B_Ú¿Ð¥è°	å?ð[x(MÂï?|`é¡*_x0004_@GÙÒ_x0011_\_x0003_ÀÎ_x001D_-Bm¨?_x0008_4Nøûú?cµ_x000F_©_x0015_é?¤î*zJZá?pæ_x0017__x0003_Gå¿h_x0006_j_ó?ì*è&gt;_x0004_
ÆC÷?v]R_x000C_Ñ_x0004_@ì)\$_òô?à_x000B_¾_x0004__x0010_Kþ?´_x0017_ð_x0005_×Õá? I_x001A_¤j_x0006_@_x001C_ÒÕî_x001A_ù?,cÛmÌfþ?ÀXRzïà?_x0010_Ëô¢_x000E__x0003_@dê½£vKé?Èó&amp;,0ú?¯EÛ¬	@ÀÏîv tù?`ò_x0017_Ãgq_x0002_@!Hò.Å_x0001_@ÄIPã6ù?²E­_x0004_@¸_x001D_ùE_x000F_ß?ìôfNÄ&amp;û?H·m3då? üeõ?$ë¡çð_x0007_@&lt;2öJhê¿Èp_´m_x0001_@ØÃ_x0004__x0003_@|´Ó¾)¹	@¬_x0006_mÚ0!ç?_x0003_¹Ôâ_x0008_@ho_x0010_Ç0IÙ?FÉ\¢aå_x0001_@Ð-&gt;WX_x0010_Ç¿_x0006__x000E_$~¦_x0010_ñ?ðK¯³úLÄ¿r_x0012_ }þÝù¿ÀKº,S_x000C_	@È_x0002_RÚ»_x0007_@Tòèæ&amp;í?_x0018_¸s_7ü? _x0011_0_x0011_#¶Ë?¢Qfqã_x0006_@À)éh­NË¿8EX
y_x0003_@@²Zo0û¦¿3AG'§¸?då_x000E_HS	@Käð/_x0005_	@2?¼Z
_x0001_@´4Æ\3Ùú?âcÎÄ_x000F_)ô¿_x0010_f+ã_x0005_Ûõ?0Í]Å¿üJ¼½ï¿lÓû	Ã¢ø?H0F½Ò¿_x0010_0%6_x0008_Í¿:B²Ôôåð?_x000C_MN:_x000B_ÿ	@øzÍ&lt;_x000C_³Ö?HVürk¼_x0004_@Ø Åüzü?OµÔØ¿_x000C_üAùàç?\¾b_x0004_	}Rà¿(}¢çL_x0011_ë¿_x0006_¿Vn­&amp;ì¿ü)Ñ9_x0001_@¼_x0001_æZ&lt;ë?øZI-Ù÷?På_x0014_±ÐÐÑ?Ø%¦_x0007_ª'_x0003_@P¶;ÿ
Ã¿4PpUÓ÷¿¸ÕYm_à¿ä§ÎZþ£õ?Ä _x0005_t_x0019_Qõ?Þd®fòð?_x001C_-D²Ãú?läýn÷?äæó_x0019_ê?²´B1ô_x0001_@dÎÑiÁù?t)¨ü\ø_x0002_@ð£ÝpÄ÷À¿ð¹_x0019_Cú?_x0002_£ÿ'ÌIó?èpÒ4Hé?_x000E_¼¾m¬_x0004_@|_x0017_;slû?Ì-ê_x000E_k_x0007_@_x001C_ÇËê_x0004_@P_x0010_¦n¡b_x0008_@_x000C_RçÄÚ_x001C_â¿äVnç*âô?(ê_x000B_Vd;_x0006_@_x0001__x0002_¨ñ×\0ÿ?tzX_x0002_@Ì\Ný¶ò?_x0002_Q3÷&amp;¦_x0001_@"oiÎáZ_x0001_@øÛØ\Ô?°üá_x0010_,ô?_x0002_ì_x001C_ß`±_x0004_@{[&amp;ã?È¯ºÃ_x0008_^÷?|Ú_x0019__x0007__x0001_@þLÍDèé¿0ÚjW|Zâ? ·1I2³¿B&amp;P_x001D__x0015_lñ?Üªª~í_x000B_ä¿_x0018_¹ìÒâO×?xCú_x0011_p¢_x0007_@_x0014_eÓsø?Ä_x001C_¦6ø?¤XSoý?@_x0006_{b_x0002_Eø?èÔ7Å_x0012_ò? mn?å_x0003_@0üI&amp;µ_x000F_â?ðÁ¶ ¡5ñ?LSÌ~_x0003_ÿ?_x0001_óýÃÉ,ö?Ø©Gú§Úþ?ðã¿Ë÷Ø?è¢_x001A_)æ? åý_x000B_
Arò?_x0010_HQÃÝ?`S	Ýã_x0001_@ø_«÷d3æ¿®ó_x001F_Öøð? $éÌ_x0003_Ç´¿À_x001D_Ô_x0005_§¬¿"s_x0003__x0016_²\_x0004_@T_x0017_cÛeæ?~D_x0006_ËX#_x0002_@\²*ThÂå?ð ÜáP_x0005_@X/ñ¾7ð?(ÝÇ_x0003_;lÿ?|_x000C_ÏzÃö?®,4_x0002_|Ã_x0002_@T_x001F_ó_x0008__x0007_@øÎwÕagö?ÞÅ¥ÞÃ_x0003_@b3}s_x001F_Cé¿­A-_x001C_74ò¿_x001C_é^Süõ?ða,©_x0005_õ?ôà2_x001E_wèí?æzú«Oê?ÊpÇL_x0017_h_x0002_@Ô±vÕõâ?(ïAS#_x0007_@Ý_x0008__x001F__x000C_è¿D%\|ôþ?ÐLØÉRÙâ?P¦±_x0002_6?ó?_x000B__x000C_0gkZ1fÓ¿ýreô_x000B_ó¿ ¢Ô
zó?lÐ_x001E_G_x0017__x0005_÷?X¢_x0018_ð¯*ä?¨âmÚÿ?üØDÛÁµü? 	Ù
_á½?/Ý_x0016_Ü×?¦_x0018__x000E_V_x0007_@p6_x001A_µîö?Î_x001F_J_x0008_@.³_x0006_cC
@°_x001F__x000E_O¡ñ¿æÊô¦t¯_x0005_@¬r_x0002_ü_x0011_õ?îªzµ_x001B_È_x000B_@ ú×òø[û?xÍ=7_x001F_Û¿ZñP¯_x0001_@°òéÿR/_x0003_@wKÆ¬0ð¿È_x0006_úÿ?0þp¯HoÎ?Ä¢îçë\î¿_x0006_tÊFö¿ÖÎ,I±_x0002_@»_x0011_* ÿü¿´\Ëqäß_x0002_@f_x0008_¬#_x0004_ù_x0003_@_x001B_Bfý_x001B_ú?8_x0004_æ_x0003__x000C_&gt;%ì?pÖËZÒ_x0001_@ðRGvï¥ð¿ðÛI¼æ¿Ç?Ü²=ûMý?xØóh÷?CøèÏ_x0005__x0004_@@°uvâê?`ø2ðv|Ò?:yzA_x000C__x0001_@_x0003_ÆûHø¿ìÅôõ`ý?@Ý_x000B__x0014_Iú? _x001F__x0011_í9_x0010_Þ¿_x0012_	±Fô_x0006_@LVD¦¨_x0003_õ¿Ä_x0012_2(j$î?l	_x000B__x0017_Íý? _x0007__x0003__x001F_¼MÜ?°&lt; íê?ÚxþÅ_x0007_Rñ¿_x0004__x001C_%¼ú?lïB_x0004_´_x0002_ü?ÔJ7Åù¶_x0008_@_x0003_`_x0011_ÑÙl¼?X¾Ù¸ô?F@ãÛ?p_¡¬v:ß¿ØY³~{ëÿ?Ø_x000E_Æ_x0007_ûö?ÔÞÖÙKA_x0005_@øýÝt&gt;ã¿_x0001__x0002_T·rrø_x000B_ÿ?¸±8n_x0002_ù?zgô&lt; _x0003_@_x0001_Pè/¼¿øÎ_x0017_$gù?{Ð_x0010_º4ú¿h@_x0005_ZAò?DÝ©ó|é÷?pc_x0012_à#wÛ?î6x_x000F_ùÝ_x0004_@`´ÅÓecÝ¿¬5«£þ?º_x0004_·Þ¹1_x0006_@_x0001_2_x000C__x001F_ûø?¤0Û²Pñ?ØÌë´íç¿¬Ïc'Vÿ?L¥.6èç?À±6ùñ¡Î¿×¡4P_x0003_@¾Î=2_x0015_­ó¿ºQ_x0004_z_Ê_x0004_@T6(W¨ì?+`¿ÏÕ?`
_x001F_ITû?_x0001_BßÙÝ?eO½¯7õ¿ë )ë_x0018_ø?ìsV÷÷?_x0018_F_x0001_:3ë?ï»iàQÙ¿®_x001E_¥&amp;_x0005__x0006_¸Ø_x0003_@ñÿ¬ø?Ä)m¤_x0004_@_x0005__x0002_!)[¿_x0018__x000E__x0001_àc_x000B_@¡ÄOù/R@E×Jª&lt;R@Zè_x001B_q6R@_¯ñÞè9R@_x0005_²òi&lt;R@&gt;´ëy;R@_x0006_Ûw=R@A\ v$9R@B'ï±3R@rÅ§Dð8R@ú¢þÑnAR@¨&lt;_x001A_a24R@gu8_x001B_&lt;R@ëXCx9R@ÿJY§¸9R@^R_x0019_Y;R@Ú%Z07R@²0OÌ6R@ÓvçÁ§/R@v¦Õ=R@I_x0004_¯2R@ZÏKeî2R@.¤©*Ò6R@öwç_x0002_ÿ?R@ÿIÍ¥_x0010_;R@Ä_x0003_,÷@R@JA_x0002__x0019_r8R@_x0001__x0002_!ÑIÝ0:R@:"ìs2R@,Æ
7R@Jvü_2R@2píf_BR@t¬dj_x0016_.R@Q_x0011_w}5R@r²_x0002_ù)1R@­Ïüj9R@q_x0002_1ª4R@,jt=T=R@#ÐÈ_x001D_K:R@,¦_x0011_`_x000B_0R@_x0005_¤B=R@s¼&gt;ý 8R@&gt;ÚÝ_x000F__x001A_0R@À5Òw40R@fcþP_x001D_7R@YÒ8_x000F__x0004_7R@ë-|£BR@_x0018_ù2R@L8®I÷1R@ýÓÖ%Ì5R@ñZ&lt;v(7R@_x0014_pÓ_x001E_48R@¶=_x0004_í=R@Ô_x000C_*}_x0016_2R@Q/_x0006_Ln;R@¿(M1R@x_x0013__x0010__x0011_&lt;R@ÜÝe:R@å.â´_x0001__x0005__x0010_:R@M¥_x001A_Ûþ4R@_x000F_o&amp;_x001B_;R@Ì6_x0003_4í9R@«
_x000C_ë@R@mß_x000B_8R@.m³õn=R@ü_x0008_m?8R@_x0015_¯¶6R@{h$þAR@û_x0018_|Á7R@*X_x000F_ä	8R@Z_x0008_:o:R@¬)_x001E_³9R@'y®_x0002_ö6R@¦_x001E_ï#6R@ÉºÑ´é:R@
V_x0008_¢:R@ogf1R@Þv%O1R@ÐÁ&lt;$8R@­_x0006_Â^7R@oèÍX4R@ýUXù2R@¯élü7R@g^6R@}ý1R@_x0013_%_x0004_7ÿ9R@_x000F_î§ 7R@Ð9gÎÒ&gt;R@Ò?¸H9R@·½W»7R@_x0002__x0003_o m_x0016_9-R@_x000B__x000E_ª2R@0àmÒ ;R@.¨_x0004__x001C_ú-R@&lt;'Éø;R@ÿU_x001F_O=R@däâÉ_x001C_9R@änà3R@_x0002_g_x0014__x0013_þ:R@&lt;e@B.R@£_x0006__x0002__x001C_?R@åtáµs3R@Àd#Øs:R@¤kxÝ&lt;R@©t_x001A_Ã_x0010_6R@°_x0011_u­H.R@6µÁ1R@¹¿à¥R;R@O0_x0013_'5R@#w_x0007_9R@Z_x000F_¥7&lt;R@_x0012__x000B_¾Í0R@r¥Q-6R@_x0014_åsÁ:R@_x0019__x0010_5Ò9R@×_x0001_¦aã8R@_x000C__x0015_«Ñv4R@_x000B_-8Pè;R@_x001C_ýö_x001A_&gt;R@ÿ%ç/£=R@¿Ü-{BR@	ôQz_x0002__x0003_ï&lt;R@z'4Ýc=R@x¸_x001C_º:R@_x0019_u4UL?R@!ò_x0011_Ç.R@Sdßt.R@;Ây_x0001_9R@©ík_x0002_8R@9Ô0Ü5R@æP«P×8R@ÿ¼u¸4R@3Zày8R@_x0016_­ëD:R@%à=R@4DÌgôBR@ÑA6¥á5R@«ºcØ¦7R@Piï?_x0007_:R@S©m¯2R@	{@®0R@ÌZU
3R@««:R@ï_x001C_;O2R@xFÚu?R@²AX_x0006__x0017_;R@ßâ._x0003__x0005_4R@¼'ùc¦&gt;R@Ã½7¶j8R@éP_x0018_ü=R@µa3*½5R@¾^©7R@²¬að1R@_x0001__x0003_^¾;É&gt;R@9Uú_x0011_£1R@_x0019_i_x0019_3*CR@_x000C_õÖ')8R@ÿdÑÅæ1R@sÕ3R@÷_x001E_ýáÎ&lt;R@B_x0002_Ók4R@Å÷_x0006_%S&lt;R@ÄÅÔ_x0014_1R@áiR3R@&gt;A´§´;R@_x001D_]3u;R@ì1Ý0R@s¦
?R@z²Þ_x0012_e@R@fÖjné.R@	_x0017_»×5R@ì_x0012_9 ª8R@ìó"'ª?R@ÑqòS4R@¤ye-%&gt;R@î&gt;®Gõ9R@@i%ü»:R@_x0003_M_x000B_ð:2R@&lt;a_x0010_¤Û;R@4)=_x000E_1R@pÚ«ê6R@d_x0006_±Ë1R@É_x0012_^m9&gt;R@ùÉ.@_x000B_&lt;R@r_x000C_T_x0001__x0004_.=R@~"&gt;¸ÜAR@È¨]6R@oï»&gt;Ü4R@©_x0012_Âqe7R@uá0&lt;R@lÍó_x0013__x001D_=R@Ò\ñõ5R@5í]_x0007_Ú7R@Ãål&gt;R@´
à{0R@Â¤3R@g|ó_x001A_ÿ&lt;R@QÁ_x0002__x001E_·6R@_x001B_©&lt;ÚmCR@ÜL2Ð_x000B_6R@ãËÚÕû5R@ÑeÐk¶1R@(6ºæá7R@_x001F_|ü0R@vl«-y2R@Í_x0015_O&amp;=R@_x0018_Ï_x0012_¬â6R@'_x0002_®b»&gt;R@­y#Ü95R@!ÝKu@8R@5ØÜÑ8R@îþö_x000C_Ð2R@é7ã_x0003_§5R@ÎûÓ_x0016_8R@â_x0012__x0003_ïÇ:R@ÁX1Ä;R@_x0003__x0004_î»ØIµ&lt;R@¢Û_x0012_@7DR@ trñü&gt;R@	üìÝ_x0003_7R@ÊÂÔç3R@ÊØdh&lt;R@dMD5;R@ÂÞ_x0016__x0012_Ñ@R@_x0015_'15R@5çÉ#&lt;R@_x0002_cæ[E6R@Û_x0007_Ã8ó7R@9|S¯&gt;R@rÁ_x0001_`&gt;R@_x001F_ëò½¤9R@gÑ_x0017_þ6:R@×Í_x0013_4R@Qëæý?R@QhÍK0R@_x000E__x0002_Ä¦_x0011_9R@þ¯ÿÔ;R@CQ¹Æ7R@_x0010_Lß~91R@¤7_x000F_1R@_x0016_ØVñÎ2R@¢¿µkÕ:R@eèUDQ7R@¨³ÁA7R@u_x000C_HvÊ;R@CÙå_K9R@.ì0f9R@ï»_x0002__x0004__x0017_@R@Ù¿_x0008__x0002_8R@_x0003_YÐ6/R@¦_x0014_pn3R@Ì2óá9R@1Zâfh0R@cÄ_x0008__x000F_ö&gt;R@_x000C_V~¾"?R@ÁäMb6R@®9@CÍ7R@Ñ_x001E__x0011_Â@R@ÿ*V79R@xW_x0007_4¡AR@¡N_x0010_o@3R@!¡Ñ
_x0001_&lt;R@½_x000E_A_x0002_b&lt;R@_x0019_cß_x0011_d8R@Ô}Ë_x001E_4R@ÊÝ_x001E_2Q6R@ :9?R@FãP&lt;R@©U­&amp;_x0003_;R@S_x001D_Ê3R@¢ý_x0012_nY&lt;R@w*_x001D_$X9R@~_x0010_Å1±8R@a_x0014_	û3R@Ô1å$	=R@_x0007_N=ýn@R@} Ê8BR@-}ÛÚ36R@ÙÙ~ýÉ=R@_x0001__x0002_Õäj7á&lt;R@',Ø`*9R@1©³z¹=R@yLÛt_x0006_5R@J¡~7R@- âçu&gt;R@_x001B_8ÙeO;R@õïéÛU3R@h_x001A_Òo\0R@lå=p?R@ªöJà1R@_x0012_
*_x0007_/R@ñE$ù·3R@Cø8C5R@)_x0013__x0007__x0007_9R@%_x0016_èÃ_x000F_8R@;¼BX8R@¤LÊ-R@_x0016_õÖù_x000F_AR@:ÍcÏ4R@·×ÊY5R@º_x0005_À¿Õ9R@|Ô_x0008_%23R@S_x0005_½Õ/5R@SIý):R@3íI_x000E_¿:R@_x0008__x0007_bç/R@Á)g.2R@Ýwf½3R@fYÀq7R@Tþ \_x0017_3R@ãG]n_x0001__x0002_¤3R@sm±s/R@p_x0003__x001B_D9R@1úmµ&gt;R@ðüv&gt;5R@ðÚ_lÈ9R@Èè9ÑÚ1R@	Z|¡Ä&lt;R@_x0005_®_x0013_S8R@k^ß8R@ìÔê¾^5R@¥
ÅMh7R@kÏ_x0002_E­;R@áá0TM-R@Ó_x001E_éïî0R@_x0011_ïH_x0006_F&gt;R@nO_x001A_V:R@_x001E_»hÁ0R@_x001C__x0002_*¯/R@F;÷^­=R@oPÜQ5R@_x0001_ËNÁ&lt;R@¡$ÂA4R@}#&lt;UÁ=R@°åáîs&lt;R@)_x000B_JL9R@W!©Ä&amp;AR@7Ïs³7R@}?8Ë4R@¦p+AR@{¥×_x000B_&gt;R@¦É¹49R@_x0001__x0002_ýò_x0007_p9&lt;R@)o_x0012_óî6R@hÑàÛ?R@	pRÅ5R@\ ¡/Å8R@Îº_x0004__x0011_=R@[¹)Ú4R@¤Ë|`å&gt;R@Ä_x001B_¸ñ:R@¤gNãs9R@_x0008_ðÏ$_x0001_&gt;R@dÑ=m5R@2näy5R@_x000B_å_x0016_1·8R@îpÛåÄAR@&gt;;Aïk1R@9Dº6R@¼èª»6R@ÙtCO§4R@_x0005_;-ð;R@î²_x000E_é5R@¨Í/å4&gt;R@qü3&gt;R@Ð)BWv7R@kà}^½8R@dåî;R@ZÒÀý 2R@ZÊËÉ7R@
ãÉy5@R@u_x000C_YY;=R@_x0001__x001B_!®]3R@¢¼_x001E__x0002__x0003_ÿ5R@ê_x0006_£O°@R@:Q;2&gt;;R@2_è`§&lt;R@_x001E_h_x000F_L&lt;R@¤_x0008_¢?R@wP^_x000B_K5R@ÕÅ®A°2R@Dnø¿4R@_x0018_×_x0006_ëÿ3R@9 K¶û3R@ýµì
Æ4R@à+_x0013_e&amp;4R@^3_x0014_?3R@Ð4_x0004_Ó ;R@2hçgÀ6R@&lt;~ B2R@._x0016_/ÉTAR@µy¨Ù6R@VQÆd_x0016_5R@ü:9ì5R@oÞÍ%~=R@º÷½è8R@Ãtæ_x001F_8R@B_x0005_=%6R@ocòm6R@¾)'±6R@_x0018_ÅÕ;R@Wt@_x0012_9R@:8_x0006_M7R@_x0004_¿_x0001_J\9R@_x001F_&gt;
(°0R@_x0002__x0004_îö
¥=R@õ¬àÝ:R@¦Cb
5R@6ø'Åd:R@Ç³_x000F_îÂ2R@_x0012_ÃÔæ@R@³÷~3R@î._x001C_ T/R@!ª¸SÒ7R@_x0003__x001A_ÿP¦6R@¿_x0001_Òw»,R@ÌðÄ57R@L#Ï¢_x001E_3R@Í¬÷_x0019__x000B_2R@Nô^_x001D_c4R@7AW?R@~Kâ_x0016_G8R@Ô
+&lt;R@ýñ÷n©:R@¥XÐ:R@íïà&gt;R@_x000E_EªE+4R@¤æªh5R@Ñ´_x001E_B?=R@U'â(/R@m©@:R@X×¼_x001B_:R@*æÈ/R@_x0015__x0003_éÚ0R@çÎ_x0016__x0011__x001E_5R@Ý_x0005_¿þ_x0004_:R@bÝY_x0001__x0002_º;R@òt?3=?R@E_x0007_å6R@©_x001E_jâ`:R@».û¸ð3R@_÷(_x000C_Q8R@h {¥í7R@ÖÍ_x0012__x0006_4R@k_=·5R@Ú:E~);R@F S/ 9R@Ö÷÷¯8R@e~g¢à2R@ÿ¿ :AR@M_x000C_eõ2R@ðsa¬5R@ý¶ õ&lt;R@ª@`.7R@×_x0004__x001D_6í?R@_x0017_ÈÃ}H@R@ÓHüP­7R@(8¶ò4R@	$	k2R@âj_x0005_;R@½ñ~æö:R@hM_x000B_ã_x0012_7R@Ùq,X±?R@SÃ·C)3R@I¡¯÷ã4R@¢#ýB7R@¤Oú2_x001F_:R@?_x0004_h¢F4R@_x0001__x0003_ËØë_x0010_Í?R@¨!GÛ%@R@
v_x000C_9R@ ª·í88R@\çG9R@,TwT6R@« 5y}:R@âÃ0BB6R@°Í_x001F_é®9R@uÕS[/R@¸PÞHO&gt;R@q_x0017_4R@&lt;_x0002_­|7;R@¼ü/Æz6R@ÑC_x0001_3&lt;R@¦ab_x0002__x000E_7R@Sã²:R@Ç"ÖIü8R@ã§)Zs4R@¼_x0013_×Ý4R@:B6_x0017__x0017_6R@}]ÕÁ3R@jkâ_x0019_5R@ÙÚHÂC&lt;R@_x0007_º xù4R@h¸;s6R@Ç7_x001C_hf;R@&gt;&gt;_x0008_?R@3¸_x000E_x]8R@+_x0019_^Å9R@ø0 RE;R@a_x000B_ÿý_x0001__x0005_k=R@®G_x000F_ nU@_x001F_þ5.:U@¨¾ÕöØU@Ô&lt;X¶U@`á6:U@§_x001C_ÑU@DF¼_x0015_7U@ª¯	¸SU@x^àk¨U@§¤=AU@:%¡¢U@_x0004_&gt;#_x0004_U@jE?0xU@6,*1U@_x0002_ãØ_x0002__x0001_U@¬¨:/¨U@Q³´r!U@	âñ_x0019_U@&amp;S^á-U@&amp;2)_x001E_·U@_x0017_ZvkU@ù¾¾_x001C_U@ÛµcU@D_x0007_=g_x000B_U@_x0011__x0003_ÖÕU@üÞòüU@_x0017_ìEEU@õ_x001E_rq8U@1_x000F_eâU@?=rÿU@ug)U@_x0007__x000B_È_x0014__x0004_dU@çvþñU@_x0014_wg#ëU@Ü¨*U@¢G¿_x0004_µU@÷Z_x001F_)U@wô_x0002_Þ_x001B_U@j_x0001_¥&gt;ÕU@Ò{±J[U@_x0005_ðg_x0008_ÂU@R_x0001_ÈáKU@zïÔFU@"ã_x0003_­U@e_x0006_ÿAU@_x0004_z*öAU@ú	÷zU@ÒpÑU@îj&lt;*ÚU@µÓQ*¸U@Q®X`{U@Ù¦ä_x0004__x0001_U@y\,Á£U@ìû_x0016_*U@cñºU@öb©_x0019_U@_x000B_$_x001D_;_x000C_U@%8U ÉU@0Á²MéU@_x001D_Æ­_x0010_U@nÖ9ØU@eà]gU@©Ý	_x0012__x0002__x0005_øU@Î0²¨U@ûµ_x0004_CU@¾'_x0010_2U@Cÿ0_x0012_8U@)¸ë/U@^Ë_x0007_ÍU@kBèÛPU@7U_x0008_³U@I'I¶|U@¾¿¨"U@èm"ï°U@6_x0001_ÃãU@äN7
½U@_x0003_÷¹_x0008_VU@ãR°WtU@_x0014__x0003_2CU@_x0005_2_x001A_¿U@_x0019_[éZ$U@#²uâÈU@Êú:üÃU@úÌßô"U@Ç.æ_x0010_U@hjôU@:_x001B__x001D_®U@erUªÿU@ïIsíU@Ü	±U@H_x0011_ù0U@_x001C_ï²JæU@Å_x000B_ ©áU@$/ »öU@_x0003__x0004_ÚÉü_x0001_åU@ (½
U@¶/EQU@¥x4U@¬Ó_x0008_9U@y7NoûU@5å»P*U@:8YìU@a_x0014_GU@ä_x0007_¬áU@¼á)Ø-U@_x0018_¨ÖÂU@,@_x0007_sU@%]¨öøU@ªTÄÙU@Ô}¤_x0010_[U@_x0014_»=L{U@èP:U@_x000C_	_x0019_?U@ØésU@_x0002_:æµZU@iRÆ_x0008_ÞU@v¢·ª_x001D_U@Ü&amp;_x0019_RU@EMXàU@¹ÞÞj±U@)jz$U@ÐZ©_x001C_ÆU@ðÊ,]U@¶_x0019_Ï_x0017_üU@ÏìÍU@#åñ_x0002__x0003_U@úæº_x0008_2U@ªßûM4U@B_x0016_ÙäU@_x001E__x000F_¹þÔU@M2	_x000B_*U@_x0015__x001B_P|U@Gp¿!ðU@;YÒNKU@ù§éTgU@­âU´U@¶nF®$U@÷©_x0016_U@*aY7mU@+&lt;ôTÏU@Ä÷àiU@'O±tvU@2ÅAþ¹U@_x0001__x0011_ó¹ÜU@~#t¯U@ât_x0010_0U@É±{óU@=©_x0019__x0019_U@ZÕ_x0010_I=U@êNçU@_x0011_Bú6ÔU@f©qPU@¸F{4_x0012_U@îÕO «U@Íg&lt;JU@¹_x0019_¯wU@ìõ½_x001F_U@_x0001__x0002_Ö5
_x0010_÷U@|FâeU@à.'_x0006_U@lãgEÉU@ »_x001A_U@Ò_x0011_jU@#&amp;e_x000F_U@_æ£z6U@Uä_x0003_àïU@xF^RU@«ômefU@mÊ7_x0004_U@íÆ&gt;/_x0004_U@TFÁU@_x0017_ÛÄAUU@÷_x0005_7fU@åó_x000B_ØNU@ÚTð6U@Y_x0003_Û_x000E_U@ÌíÈ_x001A_[U@!ÝË^bU@×L^)rU@=ýñDU@_x0016_(´ }U@_x0004_M0ÌU@_x0003__x0013_é¸
U@¯]¦8_x001D_U@¾_x0010__x001A_à¤U@Ý&lt;Î;U@à.Vº§U@ðÊF_x0008_ÝU@brå_x0003__x0008_IU@\svÖßU@§/_x0017_ÆU@Ä¢ÃLSU@NënéU@ã_x0013__x001F__x000E_ÕU@ Ñ©_x000E_iU@Ám·P`U@·¨_x0006_7lU@Ï_x0003_eÙpU@_x0007_/_x001F_lBU@~.ß¨U@®__x0002_¿U@áëXÌU@rnWU@öcÓÚÃU@õ ß_x0005_U@8	ÅDU@ËÌ1_x001A_U@ÜÇó;U@­½/ðU@_x0004_OÃU@XD_x0015_DU@íq&amp;?cU@
Ë_x0010_R_x0018_U@&amp;¤ri¥U@×¿T_x0017_U@Ð_x0001_?æU@q®8kÞU@á"~_x0015_ØU@Ç|¢âU@5Ö¬"_x0013_U@_x0002__x0003__x0011_;»_x001C_U@|{¤!ÔU@Ì_x0010_ÏwPU@lÔ$ÒÎU@_x000E_	|U@Ëj~_x000E_U@¡_x001A__x0017_U@ªÐÑ§	U@zJiU@eË_x0008_ïñU@8oêãU@iñ&gt;²=U@'_x0011_P;%U@2§ãçU@_x001B_ÉCëÏU@áuº#4U@R¬Ý°ÈU@¿þNÖüU@Ûï®_x0010_«U@4_x001D_M_x0001_U@À_x0014_ÌwU@qùÏ¯õU@þ_x000C_q_x000C_U@+ç»{ÌU@Eöö¿U@zÿ_x0002_U@@ÛÆ§¿U@ Õ2·U@cÜÎ;_x0018_U@'ý.I¦U@ÜØU@W|Ó_x0019__x0003__x0004_«U@H±w3CU@¤«ü¶U@ãAÌahU@.ïñ£RU@ÿÍ{U@C_x0005_'§ËU@qÝÚGU@ü%_x0001_×U@Ïý¾ U@I{÷
¯U@Ñ½i³¤U@øÔHvRU@	ö½U@ÑYTnU@é_x001D_­7=U@5Û½êKU@ÜjÈ/ìU@nåy_x001F_+U@v_x0004_°_x0001_U@_x0010_®µóU@pËk¥&gt;U@f½Ö?EU@©nÀU@)ÅñXU@j¹=tµU@æ7½qU@T6RÿU@0_x000F_
§ºU@¬Â_x0002_å
U@Þ´Ë[_x000F_U@ëÓ*b_x0018_U@_x0001__x0004_!Î#¼'U@_x0018_Ü¼i+U@«z0%÷U@?oX¾ÅU@_x0002_¶QOU@bÉÁ[U@¦ìèúsU@:³¢~JU@Q×é&amp;U@Fú-5bU@jÒ?&amp;U@£ÓÂ@ðU@ØE^¶U@0VÆö-U@c_x001A__x0013_É¯U@MþÓãU@_x0006_àÇ¾²U@]ìù_x001F_U@lJÈíÚU@BµÎ¡fU@_x001E__x0003_³¿U@fÜCúU@1_x0004__x0005_2ªU@ðªó_x0017__x000E_U@º_x0012_^ÔU@w\^ê_x0005_U@ÃÇúU@/D.u U@7¢9_x000C_ûU@UËCúÌU@;ä®TU@,Æ{Ù_x0003__x0005__x0002_U@"_x0002_QF·U@Þ_x0015_Í¤VU@½K¦U@ø_x0001_þÁU@dãé_x0001_¬U@½qú«*U@ÅÄÀÙ]U@/æ'S¥U@O_x000C_[\U@_x0018_ó·*_x0015_U@éDOu§U@Ü®áÂ U@²Ñ@Ô=U@&gt;PF4 U@µy&amp;VU@Niüy!U@êÇhsÊU@¹Ü_x0007_¯_x001D_U@ÒÁØdxU@-yÊ¼U@qÉÄ¹õU@\r_x0004_U@#:+AÁU@ G¶'U@ZVÖU@0\»PxU@ÑU@_x0012_8(,U@yQpæU@'fÎJU@.öÌÂ7U@_x0001__x0002_HJ_x0010_ëIU@©f.mU@l_x0013__x0012_ÇU@q_x001E__x0012_ìU@ºY·34U@î1h/ßU@öz 4þU@ª	åy_x0008_U@S¨I¦U@röÛSLU@)°Ý]U@êÖ*^U@W¾tìGU@GC3Ï§U@S{ï2U@ÝBñÄU@ëfôU@&gt;gÙ(U@z·Âý_x0001_U@BPÔU@_x001A_ì\÷eU@_x001E_ÕôVÆU@Æ¨SU@*Ó±PjU@fZËê_x001A_U@5¼ÏsU@Tý«·U@_x0001_n_x001B_qU@xqæ{U@®»_x0018_£U@[5ùU@^_x001F_£9_x0001__x0002__x000B_U@j`.ZU@¢j3 3U@Ê&lt;9ÄU@xëÏN_x0013_U@CÛ&gt;ÉCU@o_x0017__x0012_U@áæ¨_x0017_tU@ðÝ1_x0018_+U@×Ôv_U@i_x0003_zöU@Ò;PmU@Å%ÎU@¡Ï)U@ 9³tU@£³_x0011_U@_x001A_*oÑU@Ï#è1U@ùÎÓËíU@_x0015_§!_x0007_U@\sIGU@Î&amp;¿_x000C_U@?_x0008_È¥U@7VÞfVU@ ±_x001A_ßÂU@UWL_x0014_U@Ð¨ dU@ÍTKáU@ß»Y_x0017_ÏU@þ_x0014_®mU@{Æ¥CÒU@¦DNo{U@_x0003__x0004_GÑ_x0017_U@ÇD²M_x0008_U@éÔ*_x0017_U@dGµ"bU@/y_x0006_èU@FaéÛtU@ë%_x0004_U@Gü_x0015_tËU@^5_x000B_ÐûU@_x0018__x000F_õ[U@\&gt;ã\_x0013_U@_x0008_çL0©U@[_x0001_D_x001C_oU@_x0015_ö~_U@J8bÇU@x²Nì²U@ ¨ÀÂuU@_x001E_pGcU@_x000C_ÉÎ«ËU@Å_x001A_æU@;t.ÎU@_x000E_ÅqCU@"ø;0ÒU@r?KCU@l!ZÄU@þ¢ã[_x0002_U@@¬_¨U@_x0007_P9ßU@¿V­ÝU@ë_x0002_Ä^U@ý?íU@	_x0002_ãá_x0006__x0008_U@m÷äL«U@:æ90kU@_x0001__x0012_)²U@½&amp;ß8(U@_x001D__x001D_Q$_x0005_U@Í*Y&lt;U@júmWU@_x000E_5 üU@&gt;-@¯£U@²Û4ñU@Ù_x0014_È_x0002__x0003_U@£Â:ãU@&amp;:ÙdU@»_x0006_KìU@&lt;Z·SâU@jÞwU@HðÌ%ÁU@º;åhvU@ò_x0004_NFU@·ãè_x000E_ªU@uníAU@¦æT¶U@_x0019_kú$U@¬ù]ü2U@+_x0007_&amp;¹_x001A_U@P_x000C_câ¡U@1Ù#ÙiU@p9â_x0016_U@_x0005__x0008_pU@Ñ¬ÚV U@!³IôU@_x0003__x0005_(éÛ_x000B_lU@úõ¬RU@@WõÜèU@wö^1óU@å_x001E_÷eõU@"ch_x0003_eU@rdJÆ_x0005_U@_x0002_~vúU@kT_x0013_ãU@vQEÞâU@ÿê7j×U@B¦_x0006_½U@¤_x0007_Ü_x0010_U@Y_x001F_:´VU@ï_x0004_2U@ &amp;óÌU@nFÓ	U@LþNÏU@]×U*U@Ùè²fU@Í2 _x000C_U@I:Q_x0004_U@}@&gt;æU@òÿV%7U@._x001A_s`1U@¦Òö|U@9_x0016_JU@·Ê%¹U@-[×M_x0001__x001C_U@Eáì_x001B_U@Z!ZÁê_x001B_U@Ó&lt;|_x0002__x0004_á_x001B_U@Þo¯ÿ_x001B_U@G_x001A_"_x001C_U@³s_x001C__x0014_ë_x001B_U@ÝÃ¼_x001B_U@³ôyÐP_x001C_U@j./*&amp;_x001C_U@_x001C_Î^òI_x001C_U@q_x001C_Í_x001B_U@ÜÕÀ_x001B_U@Ì_x0018_rÏº_x001B_U@_x000B_{"k_x001C_U@À_x0011_hã_x001B_U@_x0016_uÛ7Ï_x001B_U@ù_x001E_SÉ_x001B_U@ªÓãl_x001C_U@0ý_x000E_PK_x001C_U@¶Ínòÿ_x001B_U@_x0019_	ÃTÕ_x001B_U@r§_x000C_àñ_x001B_U@_x0017_ø_x0016__x001B_$_x001C_U@O^_x0001_ÉÁ_x001B_U@Á¿lÞ¿_x001B_U@í±ï_x0002__x001C_U@ åÖÒ_x001B_U@NGÛ]Q_x001C_U@QXÉ=_x001B_U@|\SØ_x001B_U@ï_x0016_C»c_x001B_U@÷.$p«_x001B_U@_x0003_â°_x000C_Ö_x001B_U@Àð_x0008_á6_x001C_U@_x0002__x0004__x001C_-¹I:_x001C_U@£JÒ_x001B_U@¦%_x0013_ü_x0013__x001C_U@¼Êa_x0013_ª_x001B_U@M´R;_x001C_U@ðX¹ý_x001B_U@ÝÕøØÐ_x001B_U@HY©_x0007_!_x001C_U@_x0010_YaÙÀ_x001B_U@å§_x001C_Î_x0001__x001C_U@4ë8_x001C_U@Êëê|Ð_x001B_U@ÇÎ+ÁÍ_x001B_U@óD_x001C_ø;_x001C_U@¸_x0004__x001B_*_x001B_U@_x0006_°JÓF_x001C_U@Ðg|tÂ_x001B_U@ãÁ¡_x001B_U@TÎ½Ó_x000C__x001C_U@sÔl_x0003__x001C_U@ð!_x001A__x001C_U@ó_x0007_]_x0007_Ò_x001B_U@Ô_x001D_PF_x001C_U@ê_x000E_ZDÿ_x001B_U@ûIï¶_x001B_U@_x001A__x0013_:q_x0019__x001C_U@!¾;þÃ_x001B_U@-uÎÔ_x001B_U@ÃX_x0012_¯:_x001C_U@_x0008_Î2Z_x001C_U@ã¤ó;¯_x001B_U@k?_x000E__x0017__x0002__x0003_y_x001B_U@íQ÷m_x001C_U@¾å _x001D_¸_x001B_U@2W_x0005_ù_x001B_U@úr(¤_x001B_U@Âq&lt;Hñ_x001B_U@¥AÞ_x001B_U@H
_x001C_U@U^¹é§_x001B_U@FÝD°_x0013__x001C_U@Eè_x0016_Ï5_x001C_U@6¾B_x001B_U@¼?@Ñ$_x001C_U@¢V[Ô_x001B_U@®_x0013_S¥_x001B_U@_x0019_ÍH/M_x001C_U@	ø\_x001C_U@`®ê+_x001C_U@ÚÍ+°8_x001C_U@Ù}¾¹_x001B_U@¼z¯&amp;_x001C_U@wd_x0001_ÈÃ_x001B_U@'½å»_x001B_U@S}C¢p_x001C_U@_x0003_sîÏ_x0019__x001C_U@V¿ì_x0001_£_x001B_U@×RÁ''_x001C_U@Ôx}î_x001B_U@&gt;{I_x000C__x001C_U@,o\óÆ_x001B_U@´ö66_x001C_U@_x0013_&lt;_x000F_ú_x001B_U@_x0006__x0008_µ[¢K_x001B_U@_x001A_:ä£õ_x001B_U@_x0018_:Ìé_x001B_U@µÚÚà_x001B_U@¹_x0011_S=z_x001B_U@½¥*7d_x001C_U@ÍfQ~³_x001B_U@_x0011_
P×_x001B_U@'ÃP2_x001C_U@à;è¢¿_x001B_U@p_x0006__x0001_fã_x001B_U@§_x0002_In¬_x001B_U@õq_x0011_zé_x001B_U@ýSÊ_x001B_U@K_x000F_û;0_x001C_U@¦	_x0003_ÞG_x001C_U@8½Î÷_x001C__x001C_U@ÑÝñó_x001B_U@_x0016_©ÛÌ_x001B_U@_x001A_Õ¾_x0004__x001C_U@Ð£ø%¾_x001B_U@Ø¾è_x001B_U@ßFKE_x0016__x001C_U@_x000E_j_x0008_H_x001C_U@òKQ÷º_x001B_U@å_x0007_ÂSê_x001B_U@1%E_x0014__x001B_U@!)_x001B_U@XüÚ~½_x001B_U@}µ_x0005_8_x001C_U@#f)¶Õ_x001B_U@_x0011_{È»_x0004__x0005_û_x001B_U@ÙihÙ_x001B_U@_x0003_6_x0016_z_x001C_U@ü^a»Ú_x001B_U@å+º­_x001B_U@vïT8_x001B_U@ð_x001A_J_x0003_Å_x001B_U@@ó^e_x001C_U@hbMX_x0015__x001C_U@_x0004_dæ¹_x001B_U@M_x000B_S3B_x001C_U@ _x0015__x0003__x001D_Ô_x001B_U@Y¥_x001B_U@ºôðfá_x001B_U@¨fùK_x001C_U@E_x0017_º4­_x001B_U@/àë_x0006__x001C_U@Û¨Òx_x0002__x001C_U@sáÚ¨_x001B_U@¼Þ_x001F_ï_x001B_U@ë§@)_x0018__x001C_U@ï]­T¸_x001B_U@BÈàuÄ_x001B_U@ó9_x0014__x001C_U@¿¯+å*_x001C_U@K¹æ_x001B_U@ÀÃõ7Y_x001C_U@'_x000F_à@_x001C_U@Vòyøß_x001B_U@)@_x0012__x001C_U@_x0013_:_x0001_u_x001C_U@/_x0017_o®´_x001B_U@_x0001__x0002_Á½_x0006___x001C_U@²Ç§P_x0004__x001C_U@ÇqeÈN_x001C_U@ó_x0011__x001D__x0005_½_x001B_U@Y&lt;â¤_x001B_U@#ZCúÛ_x001B_U@È-:±_x001B_U@iO¤|_x001B_U@zÀ»_x0002_X_x001C_U@I^ëã_x0018__x001C_U@èÜ&amp;-_x001C__x001C_U@þFèv_x001C_U@u_x0004_ÐÇ¯_x001B_U@_x001F_êï_x0001__x001C_U@ÓõuÿÐ_x001B_U@©z_x001E__x0001_	_x001C_U@Mæ
_x001C_U@©ó11_x001B_U@O_x0019_|_x000B__x001C_U@6_x0002_þ_x001B_U@á²Koç_x001B_U@â3è)_x001C_U@³¥phÛ_x001B_U@Ì_x0008_W_x001B_U@¢÷_x0017__x001C_U@_x0002_'z±±_x001B_U@Òyúi²_x001B_U@wb#®_x001B_U@ÞS¤_x0018__x001C_U@_x0001_ù_x001E__x001C_U@K¥ÍF_x001B_U@:ß[¹_x0001__x0003_¥_x001B_U@^._x0004_C=_x001C_U@_x0018_¼_x0007__x0010__x001C_U@_x0014_üjÒ_x0007__x001C_U@eX¶Ù_x001B_U@°´"è_x001B_U@ÞA_x0006_Â_x001B_U@ÓÕwÑ_x001B_U@å_x0018_Ä)ô_x001B_U@°ó:_x0013_Û_x001B_U@:`îä_x001B_U@_x0017_âá!º_x001B_U@_x0004_Hë_x001B_U@án¥Ö¸_x001B_U@«_x0016__x0006_üb_x001C_U@Ø_x001C_Ýï_x001B_U@_x0001_äKÜ'_x001C_U@Ð¥\*ö_x001B_U@__¢´ø_x001B_U@ËÓ_x000E__Å_x001B_U@gL_x0003_ùÝ_x001B_U@",PêÞ_x001B_U@ù`H¢ï_x001B_U@nÌè¼à_x001B_U@¢_x0002_æ²¦_x001B_U@&amp;_x0003_ß%_x001C_U@Ö6yÅv_x001B_U@sT+ _x001B_U@Ùí¡4_x001C_U@îîy7_x001B_U@;4Ð¹_x001C_U@£ùÛ_x0019__x0017__x001C_U@_x0007__x0008_SÛAS_x001C_U@_x000E_Ø_x0017_kØ_x001B_U@Çn7_x001C_U@Çn{'_x001C_U@í_x0008_ú_x001B_U@ª üSß_x001B_U@píµt._x001C_U@³¢Ôäû_x001B_U@|_x001C_[÷_x0014__x001C_U@Ï¹+ds_x001C_U@¢_x0011_×n_x001B_U@DÔ¥Øí_x001B_U@æu_x000F_ID_x001C_U@_x001F_êY×_x001B_U@_x0003_Vx_x0004__x001C_U@»d-i1_x001C_U@&lt;Ô_x0017__x001C_U@Äí_x001B_D_x001C_U@ïÑèR_x0008__x001C_U@ñê¸_x0002__x001C_U@_x001E__x0006_¶N_x000E__x001C_U@¶Êà_x0017_ä_x001B_U@tc3£_x001B_U@_x001E_{d0s_x001B_U@JÕ¾_x001B_U@­_x0019_â¡_x0005__x001C_U@ÂôÁ¶_x001B_U@IÖ½Õ0_x001C_U@á_x0019_ã_x001B_U@b¡_x0001_B_x001C_U@ö¬	&gt;_x0007__x001C_U@òÒ_x000F_ð_x0002__x0004_ï_x001B_U@/Ú×M_x001C_U@
}_x001B_U@_x0003_Gó_x001B_U@_x001E_ñk»í_x001B_U@_x000B_TW1¿_x001B_U@jÃòÌ_x001B_U@5]%Îâ_x001B_U@Â2Ä_x0014_Ú_x001B_U@Ó¶®*_x001C_U@£±_x0005_Oõ_x001B_U@â_x001C_ægÎ_x001B_U@$ü¶E_x001C_U@ºÖ)_x0013__x001C_U@Mç,u _x001C_U@;(ã="_x001C_U@_x000B_õO_x0016_Ü_x001B_U@ú_x001F_Ä¦
_x001C_U@	¦Ý²_x001B_U@½®+½_x001B_U@ñËý)Æ_x001B_U@ojÌä_x0011__x001C_U@^Zìô_x001B_U@³ý¤È_x001B_U@!¤_x001C__x001C_U@WC_x0007__x001C_U@h(_x0008__x001C_U@_x0006_; _x001B_U@_x0001_¼ó_x0004_¶_x001B_U@ÈFëÊ_x001B_U@æ_x0012__x0010_´_x001B_U@
É*Cù_x001B_U@_x0001__x0002_uøä2{_x001B_U@_x001D_¯¸_x0011__x001C_U@FÊÞ¦_x0016__x001C_U@ø`_x001A_Ì_x001B_U@O_x000B_KCà_x001B_U@ýP¿LÉ_x001B_U@
ðU÷ü_x001B_U@M_x001B_ét~_x001B_U@ý¢_x0018_Ðç_x001B_U@F¡È¶ª_x001B_U@_x0002_&amp;#=¦_x001B_U@ÿ÷Ç_x001B_U@_x0004_ú;lA_x001C_U@_qtZ_x001E__x001C_U@ÿÁ0W+_x001C_U@´Üa½µ_x001B_U@_x0012_lZ½¬_x001B_U@à¬¿_x0010__x001C_U@_x000B__x0003_X_x0005__x001C_U@RÔ¨8Î_x001B_U@ò­öÕ_x001B_U@ ¨­t_x001B_U@Û6R_x0003__x001C_U@?óIEÁ_x001B_U@àöä_x0014__x001C_U@æÐ_x0013__û_x001B_U@Ä5_x0003_Vö_x001B_U@ïîln_x001B_U@_x001C_u_x0007_	õ_x001B_U@HÇ°Ý_x001B_U@íÞ?Ã_x000B__x001C_U@°uÍ
_x0004__x0006_?_x001C_U@x×ÔÇ)_x001C_U@ãA_x0003_øÖ_x001B_U@³D¬lO_x001C_U@®+_x0005_X_x001B_U@_x000E_Õ(ò_x001B_U@­£ÃKÝ_x001B_U@3Ç_x001B_U@0º_x001D_¨_x001D__x001C_U@9_x0012__x001B_U@¬½3_x001C_Ð_x001B_U@?-Ú9Ã_x001B_U@ÑÐ{ò_x001B_U@_x0007_n_x000E_§=_x001C_U@Ì¿ÂYh_x001B_U@®ÏGf_x0011__x001C_U@ÕóÎ0_x001C_U@ñ±KW_x001B_U@_x0012_ýí+)_x001C_U@8g©'2_x001C_U@ëJ!_x0002__x001C_U@_x000E_ÕÕq_x001D__x001C_U@Êb¥_x0008__x001C_U@_x000F_Æ$¬ð_x001B_U@cXÌ_x0010__x001C_U@iÃf_x0001__x001B_U@wæI$_x001C_U@Õ_x0006_£_x001B_U@Ñ+ç¬å_x001B_U@ññÅ_x0012__x001C_U@Y&gt;!Ò_x001B_U@þ@{ªÖ_x001B_U@_x0001__x0002_|(~_x0016_å_x001B_U@hÛjü_x001B_U@_x0014__x0004_ !_x001C_U@°òT¿å_x001B_U@)®ïU_x001C_U@¥¾_x0016_ _x001C_U@úS_x001D_¨_x0006__x001C_U@VçËá(_x001C_U@_x0019_9f_x001F__x001C_U@Úéj»_x001B_U@ò4úö¡_x001B_U@¬÷ÉØò_x001B_U@_x000F_0ËîÊ_x001B_U@ÐTi_x001C_U@º¢Ø+æ_x001B_U@Äãéë_x001B_U@_x0003_¢Ëdï_x001B_U@é¡_x001E_ä?_x001C_U@_x000C_µÎ_x001B_U@¾ù_x001D_Í_x001B__x001C_U@ù_x0019__x001B_#_x001C_U@KÈ¦Rø_x001B_U@G=V%_x001C_U@_x000B__x0007_½:_x0003__x001C_U@ée¿L_x001C_U@Ú_x000B_ë.î_x001B_U@H_x000C__x0003_ß_x001B_U@øÝ@,ó_x001B_U@sÇ)*í_x001B_U@Ã_x0003__x000F_B(_x001C_U@'²·\C_x001C_U@uÄØ¼_x0001__x0003_2_x001C_U@)Þd2ø_x001B_U@ï_x001F_¿f3_x001C_U@-Xdü_x001A__x001C_U@Ñ@å;_x001B_U@¨ç:&lt;_x001C_U@ÙÓÙá_x001C_U@r_x0003__x000C_"_x001C_U@
±-_x001C_U@ÆCy_x000C__x000F__x001C_U@3û(®_x001B_U@&amp;_x0001__x001E_²g_x001C_U@qS¸_x001B_U@½ä_x0001_ëì_x001B_U@Ö$DÛ._x001C_U@_x0002_¯=´_x001B_U@Ë%·Y¨_x001B_U@6_x001D_°_x001B_U@Ã_x000B_/~#_x001C_U@ °hO	_x001C_U@ãyóI_x0006__x001C_U@j`³Ï_x001B_U@YÑxÆ_x001B_U@C¿ô_x0003__x0016__x001C_U@0Äè _x001B_U@­À×ßV_x001C_U@Äñû	_x001C_U@,ê ê_x001B_U@2Âª9_x001C_U@¢!®N._x001C_U@[ÊR_x000F__x001C_U@.¶\ið_x001B_U@_x0003__x0004__x001D_®¬a@_x001C_U@&gt;#«óþ_x001B_U@Go¾_x000F__x001C_U@«½¾_x001B_U@uÛ_x0006_-_x001C_U@ÐJG¶_x000E__x001C_U@5_x001B_Ôw¤_x001B_U@~zÕ4_x001C_U@_x0016_íN¥/_x001C_U@äøÜzÓ_x001B_U@.&gt;­_x0014_^_x001C_U@ø­K_x001B__x001C_U@_x0006_øïIP_x001C_U@açýD_x001C_U@¾½xË_x001B_U@âU©Ñ_x0005__x001C_U@_x000C_»a_x001B_U@7_x001D__x000B_|J_x001C_U@ã4º+,_x001C_U@_x0001__x0015__x001B_U@_x0002_K_x0018_êÓ_x001B_U@v÷_x001D_â_x001B_U@6Å§_x0001__x000B__x001C_U@I	_x0011_2X_x001C_U@¹¸®zR_x001C_U@_x000F_Årÿæ_x001B_U@yÖxa_x001C_U@G¤'/þ_x001B_U@^ÜÀè_x001B_U@4wæ²ö_x001B_U@µ-_x001C__x000C__x001C_U@ðöP_x0001__x0002_ñ_x001B_U@È«6I_x001A__x001C_U@Pf*ü3_x001C_U@ºÉÜt_x001B_U@Û*_x0014_ºÜ_x001B_U@ýïE#Ý_x001B_U@¢¿+v_x001B_U@_x000E_Ô:ºH_x001C_U@_x0017_\bs^_x001C_U@{_x0018_Áy·_x001B_U@c?_x000B_m_x001B_U@x;n§_x001B_U@Eù_x001B_p	_x001C_U@_x000F_J_x001B_U@ÆÄ_x001E_
T_x001C_U@ü^_x0001_TÚ_x001B_U@¨8ªÿ²_x001B_U@c&lt;_x0015_uÖ_x001B_U@#:ô¾×_x001B_U@&gt;~)¨_x001F__x001C_U@³rZx_x001B_U@¥sþn÷_x001B_U@_x000E_=ä°_x001B_U@p	¨Mä_x001B_U@¤%Q
û_x001B_U@î2,_x001C_U@«ïË_x001B_U@%ýL³ü_x001B_U@ZTÏòè_x001B_U@Úv;V[_x001C_U@øD}ÓÂ_x001B_U@¿§Ð¿Å_x001B_U@_x0001__x0002_å_x0011_&lt;ì_x001B_U@ê«~_x0002__x001C_U@è:@_x001F_É_x001B_U@Lùn¤Ç_x001B_U@µ¢÷_x001B_U@ðûãb_x001C_U@§òÂ_x001B_U@×_ù®_x001B_U@¡I_x001B_U@NØÍFâ_x001B_U@_x001A_]t&gt;_x001B_U@ã!_x001B_&gt;_x001C_U@åx'/µ_x001B_U@Ù¢ú_x001B_U@_x001A_Õ¿Þ_x001E__x001C_U@NÂ¯b5_x001C_U@¤:-_x0002_Ù_x001B_U@øCFaý_x001B_U@é°ìîÎ_x001B_U@ÕqG£T_x001C_U@Óñª &lt;_x001C_U@n_x0011_}_x0007_÷_x001B_U@ê8q©_x001B_U@·è_x0013_«_x001B_U@Ü¿Ú_x0017_ÜL@t·h_x0010_L@d\?HZL@7ûúÃmL@Ã_x0019_î6L@=ÞN,L@sXåÜßL@ïR,X_x0001__x0003_FL@ü.ûwL@N²-H_x0010_L@nMîL@Ä¢àssL@	SiL@ç\_x0006_L@bqÈw.L@_x001C_èÑ¡L@¹Õúß¨L@}rnM÷L@\_x001E__x0012_¾0L@Wû_x0014_ _x001F_L@=n_x0003_ãML@_x000F_hú÷?L@_Ë#ìL@o`"C_x001E_L@×eòúL@&amp;Þ³u¸L@_x0005_Ò9g#L@_x001C_ÜàwL@ùÕ£IL@N	 L@Hð_x001B__x0001_L@6çÀ_x0002_xL@h½_x0007_uÐL@¿9_x0017_0ÉL@Ã»_x0017__x0005_1L@K_x0002__x001B__x001E_L@|JPL@|_x001B_] L@Ö_x0001_$ÃL@_x0001__x0002_ÿ¼E÷*L@ÎªÕL@Öp_x0018_"_x0005_L@ììÔL@]Ù ÅìL@Û¶ÓL@ô-_x0013_.L@,9Û_x001E__x0001_L@^_x0001_¼ÊÕL@ÎüpfßL@ÍS(L@r'$»DL@f¯QÏL@½yáL@¸¢Pì½L@,ä(WL@ðÍì_x001A_L@Î_x0010_z]L@Tã5KoL@¦e}©L@ñ&gt;PW¤L@;·»C_x0005_L@_x001B__x001C__x000E_³âL@8_x001C_ëvWL@ø1k8°L@!&lt;_x001E_PL@`Á¿DÌL@ÔIÜJL@ö¹?OL@zÇ&gt;_x0013_L@F{x%8L@_x0014_¼_x001C__x0003__x0004_­L@_x0017__x0002_$_x0012_OL@TìOÄýL@;Ú_x000F_w9L@é[3L@AÆõXL@_x0016_8`_x001C_ÚL@Äo_x0001__x001D_ùL@í_x001E_M&amp;L@¸tVVL@­:%L@Qõ¾[ìL@òNÂIL@xßZâL@&lt;"L_x0018_L@Ñ|G_x0001_êL@_x000F_×E}L@g6RL@¬¹c\.L@&amp;¼¶ö_x0010_L@°¼¼/L@«òµL@Ô÷nL@_x0011_CRàµL@-ÈS_x0014_EL@*+aL@ý Õ_x0016_¶L@Bm_x000C_L@Ú5H&lt;pL@¢^=,@L@xÄ	Ä¾L@Z×öu2L@_x0001__x0003__x0005_Ùr9L@¹Ã¤ÄËL@[D0E|L@ÌmÄ©8L@0Þ§WL@b? LzL@Çåº½L@(?¡SØL@qÓÓ&gt;L@^±ç²·L@¤õäçL@_x0005_
_x001F_pL@)0]&gt;²L@W¹ï¾L@ÎðÖE L@'ð_x0001_¨×L@ßïÁ(ðL@¼ÿk	1L@#¡³$eL@z_x000B_9²VL@!_x0002_C³L@à÷_x0012_~_x0014_L@G_x001B_RL@@Ú©_x0014_L@¹©÷ÆL@ãC(_x0010_L@_x0017_guÐ,L@6$äxrL@_x0018_tbëL@¥QéhL@nâï×OL@b×¶¼_x0001__x0002_L@cQóÄL@ÀÞJâ_x0012_L@gÚ[3L@uPrtL@eRÛIL@+_x000F_ÁL@DqÑvYL@_x001F_NpÈDL@_x0008_À_x0017_¾ÞL@÷öõÝÊL@Í_x001F_b1­L@I0ÿd_x001B_L@»É_x0013_L@_x0018_uÃ?%L@^{VÃpL@å_x0006__x0001_ºL@àóPë×L@¬`ÝúL@NÞå\ÆL@tìh3³L@?õµëL@ÈY½L@auØ{&gt;L@(\Q_x0008_L@hÉ³XuL@Gb¶,L@ÌxÆL@`/Ç_x0008_L@_x0012_¨þ_x001B_ÛL@¯sçSL@T¾:ÉL@_x0003__x0004__x001D_ÕÛñ²L@VE§_x0011_¯L@¤t2z+L@ååaÑL@$BiGÄL@øáÞñL@eyÑ%L@ËCSL@£±Á_x000C_¤L@è_x0002_@B_x0017_L@ Þ×_x001F_7L@ÒbL@*j+9¤L@Ël_x001A_½õL@_x0004_ÊAL@Ój_x0007__x0013_AL@_x001B_%_x0016_nL@2¸J&lt;)L@Ñ	&lt;9_x000B_L@
r¨HL@²_x000E_ïeL@ÁÆ¥~eL@ñÙ@áL@êMñßÙL@ä_x0007_Ñé_x0018_L@Öcý6ÕL@`îç¡ãL@á_x0001_A_x000E_L@¯\àÓ¡L@ªó´k_x001F_L@Û!°öL@é^²_x0001__x0003__x0019_L@Ä÷(hL@'·Q5&amp;L@òÉL@Ôê}è_x0011_L@&gt;~@¾_L@Øå¢âL@¢Ìï_x0007_L@áð_x0008_ÍL@KZÊL@gª! ãL@,8%±_x0008_L@_x000F__x0011_=L@(_x0005_bL@°P9âÙL@kâ_x0017_#oL@¤jÏÊL@Oêb{L@bÛN(ËL@_x0010_-@_x001B_ÑL@T§ügL@æ¸CûL@:käÇ'L@ï»P_x001A_|L@f%ÓâL@}&gt;õ
«L@|¤áXêL@Ð8A_x0002_L@A_x0007_ÛÝìL@õCè°L@´vcL@{¬ _x0012_	L@_x0004__x0005_²½SwL@@ûù_x0019_5L@Ã_x0006_À1XL@á;­mîL@]A L@°3¯L@Õ0¿«L@e_x0014_k	aL@¤_x001A_(W_x001B_L@'îâ¤nL@r¾Ù.L@M_x0002_6x}L@H2¼âèL@_x0011_EóÑ¹L@Î»ÜþÒL@Ó_x001C__x001B_ùúL@hÅ_x0013_ðL@vm@iòL@_x0019_H?J¡L@vÏPÈL@v_x000F_üaL@°_x001C__x0006_OL@Þ_x0019_9)èL@ÿ_x0001_¯LiL@\|_x0003_-{L@_x0013_êºå_x000E_L@ÅAÁWL@4ñ_x0015_ðlL@_x0003_¾J2KL@iç_x000C_L@aXÃ7L@d?_x001D__x0001__x0003_EL@¹-
tL@Ló\TFL@jÎ%pYL@U&lt;ðákL@~ÙbL@o®òäL@KâlÆÀL@_x0016_U_x0008_L@Ù¤RUL@_x0002_HÉ;pL@mq×¶L@WG9ß¶L@¼Ø$NRL@FÎ1B_x0002_L@²-U_x001D_ÝL@¼Mû­L@V_x000E_ÏÇL@_x0002_÷ä¿L@°éËkL@îü_x000F__x0011_L@ßõñ\åL@ü_x000F_6òL@¡ölbL@{o_x0018_µúL@ÅMÉ_x0003_áL@Ê=âuL@.ÑF]zL@_x000B__x001A_Ê#ÐL@ÿÐ_x0004_._x001D_L@2åà[ZL@ÜÍ§L@_x0001__x0002_c¸_x0013__x001B_ÖL@G_B®vL@0¢hù_x0015_L@V½_x000C_L@d£I6]L@&gt;Áßö$L@Ùù_x0004_ËyL@4lØÍL@,x_x0011_|L@Iä1L@í_x000B__x001D_âdL@_x000C_°ï!L@ÆÉsCL@W³é)L@ß,_x0017__x0003_ìL@}AøµGL@z}¿E_x000E_L@âùO¡ºL@¡éÀÍ´L@k_x0014_¿_x001F_L@_x000C__x001C_³L@Ì_x0018_ãÿ¦L@kã{ðL@IÂ_x001F_xL@§JËRfL@ÉA_x0001_íçL@d½.üSL@Ad¨§aL@5#æ[L@_x0004_q|È_x0013_L@_x0005_5+_x0010_L@~sà1_x0002__x0003_¾L@ÖÌEÞL@.Ô`L@.VñL@\_x0002_ûÌ¸L@-nb	L@#PÚ_x0012__x001F_L@*¨gf¢L@_x0010_ãMaL@ÏÍG&gt;L@{»_x0006_L@Ð_x0013__x000B__x000F_ÓL@J_x0002_h¶L@ËeÚM½L@Mc_x0007_M$L@îô·L@ð¦B_x0001_dL@zúæ«L@_x0002_?ð øL@iÚ ØCL@qÎáõ_x0019_L@&lt;«ÖL@_x0016_Ì_x000B_=_x0002_L@_x001A_VYF]L@D_x000C_®üL@_x000F__x0005_Y#L@E¤]L@_x0014_;ÝFL@_x001D_YÛ|L@Ó(O®=L@I_x001C_kL@_x0004__x0006_bP¥L@_x0002__x0004_èliñÉL@^l¹_x0019_"L@_x000B_6ìZL@_x0003_ô/ÕL@âc_x0019_0L@~RÛ_x001B__x0002_L@R6_x0011__x0012_¾L@eODL@ù$lJL@²è_x0001_nL@ÎH_H
L@1ÿ­¸L@FwEv/L@¬a¹uL@·EÂ L@)Þîx_x0017_L@ò5Ã¦L@q-¤ÆPL@µKUL@+ /Ö6L@Ý×ó@ØL@w@sqL@h¡_x001E_@_x001B_L@Ö %­_x001F_L@¶K»LL@~_x0008_¹_x0018_¦L@â·öL@ñiFÊL@±ËZL@v3%&amp;XL@_x001F_NÑ´7L@É_x0010__x0013__x001E__x0003__x0005__x0004_L@ö%z½pL@Jçm_x001C_L@üÒ.ºôL@9Ç4(;L@ÃÜ{_x0001_L@ßøµGL@we	¶_x0002_L@u9_x0008_¸2L@ 8_x000E_&amp;@L@_x0005_9ÃL@_x0015_2ÐaL@Ï¢1ìL@n|ë¶µL@@
_x001B_ÅL@È(ëL@Gk$ÌL@_x0003_(ó_x0018_{L@Ð¹#ËîL@ILöS2L@8Ú_x0015_ML@_x001A_Åm_x000C_L@¢3©áL@ îa«ñL@K:úoL@KðkëbL@ü`«_x001B_®L@xNáö¹L@_x0013_"	D_x0016_L@×$pðâL@5_x001D_+_x0013__x0003_L@Á6°ïL@_x0001__x0002_Cd_x000E_&gt;L@Áw³L@6ræÙL@;_x0005_ð»§L@zÌuý_x0016_L@0§èÙÜL@â_x0001__x000E_ÉL@ùÜ­BÐL@&lt;ÞNìîL@µßR¡L@[Âw4_x0006_L@/ø$òL@_x0007_rymL@{_x0001_Ø&gt;L@^_x0003_î=öL@Í¤_x001E_|L@#X¶NðL@§½M2¦L@¨E×²L@Ø¨aL@ö¹ùj=L@³*_x000E_ÛL@ÂRü*FL@õë0tsL@ê0ÉÈL@¾&amp;² _x000E_L@_x0004_J_x0005_¾_x0001_L@J.M²*L@ÃÆª	L@nûèÉL@^_x0008_ØhL@ÎRØÁ_x0003__x0004_ñL@¡äó_x0001_L@/.!_x0004_L@dqGL@*xÎ_x000C_L@Â±®	ýL@üô¸I	L@ð2Í3¬L@òºaNêL@¦Ð5FL@M_x0002_RL@¹QÅ±8L@ã\º1ÕL@¡_x001B_m­L@I5X_x0012_L@_x0004_3õ_x0001_ÂL@BPá_x000B_IL@bÒù]ßL@ú^_x000C_ð.L@*Ü
²L@éÏÐL@GÈò5WL@ÅÏÍmL@êPm·L@j`¨3L@Ó_x0008_¬_x001B_åL@)ÍjJ7L@C=¸ë_x0017_L@ÙrJ·L@v_x000F_NL@_x0001_
_x001D_+L@ÓtjVL@_x0001__x0003_1&gt;_x000E_ÈèL@{)p+×L@ÄFÚ|_x0018_L@_x0007_7:N&amp;L@_x001F_cÌ L@E_x001A_óÖL@ÖÓ;öL@à^\0L@÷%)yAL@$T=_x0007_õL@'~á{L@áB³¾L@=_x000C_nB_x0007_L@6ØáL@í_x0001_½i8L@_x0002_n_¿­L@]{²²&amp;L@¢A²:WL@îô¾L@&amp;ìh
.L@2OçJ@¥{_x0002__x0015_è}J@+9åÊkJ@;kª·qJ@UÆ_x0019_Ü_x0003_J@(ç§ñwJ@_x0005_`è®J@rsË_x001B_nJ@ã¥U_x0005_å_J@_x0015_6IsJ@Õ®_x0012__x0015_lJ@;ÿ=Í_x0001__x0003__x0017_J@_x0005_ËúÈXJ@xýý#.mJ@gÞIz°fJ@_Û8ä_x0001_TJ@©{©_x0002_J@11_x000E_É¶^J@Íìl_x001C_©|J@2æê_x001B_]J@_x0012_r"æ_x0017_J@PëVOCJ@Ax._[J@_x001E__x0008_ª_x0013_J@ËW¯_TJ@_x0019__x000B_Ú|J@DbÈ_WJ@'!&lt;sJ@ÃGFlPJ@ÚDJ@±¾hJ@ÁrÌTtJ@º®¯d¿yJ@xubJ@îJ1uJ@_x000B_ZÔ63vJ@J¸W_/SJ@_x0005_½_x0014__x0015_rJ@ü_x0002_p¨esJ@_x0011_X6ÈxJ@Sgw]{J@^Æ¸J@$Ú\
;J@_x0001__x0003_²56N÷`J@«;_x000F_eJ@_x0018_×H_x0010_~J@_x0014_`s1HJ@ø_x0019_ÅÂJ@¼Ï:ð@tJ@]_x0003_´cJ@FþÆä[NJ@]×ZJ@n¶çÍJ@G_x0008_Gé¬J@¬+_x0010_RRJ@~1¾m¦J@_x0010_úMJ@_x0014_;S_x0002_6J@Ú©®ÏÿPJ@P&gt;b_x0018_vJ@yò5!GyJ@c._x001D_xHJ@vÇ«YJ@_x001C_¿è|J@òå4wJ@ó_x0004_W¬J@_x0005_µb_x001A_^J@ÀrÏÄ\J@ÇbQFzJ@§/)v,J@)_x0004_çl|J@3d-{J@ÐØ{¶ÛJ@'ÐQJ@_x001D_)_x0001_´_x0002__x0003_ÅJ@;¨½_x001F_È¤J@=ì*YJ@- Á7J@pJc_x000E_J@[PtøxJ@XgØº_x001C_J@&lt;ÿç3_x0012_kJ@CòAÎCXJ@0inçHLJ@R³_x0013_[J@(a2bJ@º	_x0003_üEJ@i¯_x0001_ÅsJ@1*óý^¦J@øê_x001D_IiJ@Ê3ÀÿfJ@Ôu×å_x0005_dJ@ÕtW_x0014_J@W[_x0007_ÏJ@8t°GpJ@(NÍ) J@»£ã§áJ@e÷ñ!_x000C_J@L	 È$[J@©ÕíÓ¸J@.ìÉ/Q¢J@\+=ÐJ@ùÁ¤.,J@©ë²ÕJ@ýÕÝ/ãrJ@w{_x0001_mcJ@_x0002__x0003_k ß_x000E_vJ@MÕµÓTJ@Ýo(J@n_x001C_Ðo¨J@4KJR3J@ó4òiJ@7_x0019_gèõIJ@Ì ÐoJ@ý_x0015_0
õvJ@qÆ_x0016_¨J@×nÜJ@5J_x0011__J@_x0012_KRzJ@£ðÇ÷&gt;{J@(Ù=âtJ@_x001A__x0003__x0012_I5J@ÔP*4J@·@Ä-q¥J@'f_x0001_¾æwJ@_x0016_ì_x0012_¦è~J@¼`òEvJ@oúúkfJ@­´@_x0002_7qJ@mkHs'mJ@}£2§[J@£%ÓÞJ@@jÊÅfJ@ JmJ@o©%wþ{J@|
ç¸4aJ@ô¤ñµ(gJ@.äXÀ_x0001__x0003__x0016_nJ@êÉõµJ@_x001A_wR´J@âlíJ@»«Þ_x001B_ëJ@¡cÂ¨XJ@±à%Ú~J@Ó_x0007_J@ùÛï_x0019_muJ@&lt;vFêPdJ@_x0002_×O6J@ua_x0018_È«xJ@ã­È_x0002_ÌqJ@ó7_x0013_¥²aJ@_x0017_ý`J@§_x0007_lUåpJ@M0_x0003_¯J@¸jÑ4_x0001_J@0_x0015_Â_x0004_^J@ÐçÉOhJ@w76ô_x0004_J@3m·åÜJ@ÛÀ¯ZgJ@R_x0016__x0018_ !J@¶Êse`J@&gt;r¶c_x0007_J@_x001D_zøñ©J@Y9ì_x0007_J@±ö 5#J@=íì2:J@$Ý_x000B_zJ@Û_x001D_·KrJ@_x0001__x0003_í_x0011__x0006_J@ñ Þ&amp;oJ@âWÊ¹J@?°âª&amp;`J@6ë\¬_x000B_J@×_x0016_¨ùsJ@ðT±ÝaJ@µÖesJ@®n_x0011_
f~J@_x0015_Çè_x0006_VJ@5kû_x0003_ýLJ@Ø_x0018_Ãx&gt;wJ@3}ï«zJ@slvÞ_kJ@|30;m}J@_x0013_¾RÉcJ@_x001D_¬ÄÃ±J@8[¾u¢J@ÔX	_x0013_lJ@õ­PÍ\rJ@å¹ç_x001B_äMJ@êî_x0006_Ö]ZJ@zÙz¬/J@äø
¡­J@_x000E__x0004_í°J@_x0016_£mqêxJ@`4ooJ@M[Æ,ukJ@Ì_x0002__x0019_Ç{J@_x001E_6_x0016__x0012_Õ{J@,_x0003_ýí_x0014_dJ@¦{lk_x0002__x0003__x000C__J@uçí&lt;~J@ù·_x0015_*f\J@Ow#=OJ@*íåJ@ÿÌ¹*
rJ@±qNZeJ@hµª_x001C_¨hJ@åè/÷njJ@_x0005_É_x0007__x0012_ãuJ@\}Y_x000B_Ó[J@À3·$plJ@ÆG3ÁxJ@R^êãbJ@_x0016_bæ{ÎJ@7_x0017_`WòrJ@\±» J@ &gt;EqWJ@`¦@¼}wJ@ì~_x001C_Î'J@!®rc§J@ññ³Ü¼J@)6Ò_x0002_~J@ä7[J@W÷\uçJ@&gt;*_x001A__x0001_0sJ@ã#í§sJ@UF:ZJ@×é+_x0013_hsJ@BÑJ@ÁÒý&lt;}J@ß[_x0007_ÜYJ@_x0004__x0006_ _x0008_§ÃÌuJ@_x0019_ê°_x0005_J@3Ë_x0013_OpJ@I|ãÂzJ@ÞúñbÒdJ@ØZ_x0013_þ_x0016_uJ@_Ð*iJ@h_x0006_¿V]J@_x0002_d_x001B_hJ@ÂÓ_x0003_}fJ@¾76IyJ@_x001F_»É=uJ@ÏõÃJ@õ^Ä©}J@9h|ÉstJ@vQZ_x000E_J@¯¿_x000C_a¸vJ@7ä6UôJ@U_x000C__x000B_oJ@~º_x0004_(J@!g_x0012__x0006_|J@*(,5J@Å_x0003_ùÑ/\J@êÕ¶ýzJ@Ð_x0003_qJ@éU_x0019_nnJ@Í5sKJ@WÙ1ýônJ@{_x000C_¹J@¨Ü_x0001_l_x0018_vJ@¢-ÒJ@á%}&gt;_x0001__x0004_e^J@\DHJ@Ïw	ÓtJ@¦
üÉJ@õL»¶`J@Ê¼£º J@_x0004_:_x0002__x0014_xJ@¢_x000C_ÃjWqJ@Uºd`zJ@8!+eJ@@L_x0013_fZVJ@ç})&amp; xJ@
_x0003_­³©oJ@_x0016_s¸_x0012_ZJ@³\Ð'ÃjJ@h_x000F_üj&gt;J@qD{~J@æ&gt;g_x0015_J@ Âc_ÞyJ@î}_x0011_úeJ@_x0017_B¨ZêzJ@F;ÁmJ@yänñNJ@_x0007_Íw\J@.¯uÍ~J@ÊBVþQJ@^_x000F_X	SJ@-\_x0019_²`J@Z5O[|J@Y_x0018__x000E_dJ@©#ñúgJ@&lt;Q`vJ@_x0001__x0002_ûßÍÕJ@_x001C__x001E_Ø=nJ@R_x000E_Do£J@Ê=1LgJ@%÷°=J@þ(óÿÈwJ@²ôçwóJ@_x0015_£þOHxJ@bã¼×¥J@ÖäÿföJ@«ÉS{ZJ@Q_x001B_¼_x0019_+fJ@Îà_x0016_ÑJ@_x000F_{w&lt;QyJ@³_x001C_éèpJ@³_x0012_&lt;tJ@_x000C_ý¬rJ@Ìbö_x0004_&amp;J@1m3_x0008_ÏJ@¯»A©mJ@!²jwpJ@¼_x000B_jJ@®æîRJ@_x0012_[Ý½eJ@U3_x001A_I½qJ@ê¯Y"WiJ@¯FÏ1J@0À°YJ@Þ»X»_x0019_bJ@'_x001E_ÿ»MJ@ü-8Î·[J@¯ê¿d_x0002__x0003_o©J@:Ã"Ô_x0001_J@÷µ[_x000F_GkJ@r06ìÄJ@â&gt;_x0005_HÒvJ@5"ÅhJ@Ð%H³.cJ@ÉlÔ_x0001_8J@QC¡)J@5´átJ@_x001F_
ì_x0004_èJ@K¶»"J@?Np_x001B_lJ@w¤_x0002_&gt;urJ@à³¹_x0003_´]J@J~Ç$ÏUJ@Ëí²¡eJ@Ã¨IWJ@6_x0006_%cJ@±Ì^¾?J@·V¡uJ@n*	wAJ@Ðí_x0010_ÂJ@_x0001_ä`y{J@`_x000C_[_x001F_¼J@ã¬_x0016_M~J@y­Þ{JJ@ó«VsbJ@eç»HöJ@#{úø5J@'Ó_x001A_dJ@_x001B_t×_x001F__x0006_J@_x0001__x0002__x001C_®_x0006_±dJ@u=_x0006__x0008_ÓJ@*(/=cJ@³ÞÝJ@{_x0011_ÊÓFJ@´Ne5@J@%Kr|yJ@¢ÓMÉpJ@áU©(ÊJ@_x0003_	ÅñJ@ï_x0018_úwÂbJ@_x001D_p¦ÒJ@_x0005_'{õmJ@_x0018__x001E_¯ËkJ@Õn·_x0005_iJ@ï_x0019_y_x0018_¤WJ@(è|ßçJ@s_x001F_eìJ@Åk"¤J@1QÓôpJ@÷¢M¢CoJ@AiPÌ|J@áUþÐhJ@ð¦_x0008_duJ@È,!_x0016__x0013_yJ@_x0015_jgoú|J@°.dkJ@_x0006_}ºJ@\¼_x0002_åoJ@É8'_x0014__J@'_x0013_s¥\J@¦_x0003_#_x0001__x0002_fJ@Dºå_x0018_J@í7ÿ_EhJ@ô5¿boJ@`Rpµ_x0018_J@ j_x0017__x001F_ÉiJ@_x0016_-#_x001D_ßJ@èqÂîhJ@&gt;à5gJ@TÑ½.J@íCþVÚJ@è_x001F_¿ò«¡J@udì|TaJ@_x0012_µ¾.|J@àÌÊJ@_x000B_ô_x001F_pJ@O»ký_x0006_YJ@_x0011_ûã_x0002_J@Ô àðgJ@=aJ@ÍfW\oJ@¸_x000F_]wJ@¦j®}J@ÂÊÁµJ@á}ÏDJ@eüzÐ{J@@PíT_J@&gt;Ö_x001D_J´J@'ÑÖédJ@¹êc#wJ@NªÙÝJ@½´K¡J@_x0002__x0003_&lt;sG²J@nö&amp;3ÝOJ@ö»ÐkJ@ø	­ã´VJ@_x0008_]É-­~J@}8ß;¨J@_x001D_GPËJ@¿Ø ¯f]J@_x0001_¥J@â_x0019_N?Ä}J@dÐ®J@:ZðèCJ@Û·þQÓfJ@ï	_x0015_F¢jJ@Å_x001E_°_x0019_J@â/·¡iJ@ïhâJ@í0D_x000C_tJ@Mðá&lt;_x001D_J@¹Þ[_x0008_^J@c½_ýÓ¢J@+ó+QæJ@®¦1­9jJ@·_x0011_¼¾lJ@$3àó_x0003_J@_x0010_ZÏ,8J@_x001C_°áàÀnJ@=²v,^J@_x0018_¦sÆ|_J@²õ+S3zJ@H|7ÍpJ@cõ_x001E__x0001__x0004_½J@uDã/ÕgJ@Êb_x0008_ìuJ@¿ûu*J@=½{_x0010_qJ@|èKJ@A_x001A_Ç&gt;XJ@Ñ¼JÏêlJ@k_x0015_ñjJ@MCð_x0012_	pJ@(_x0017_L¿ J@ý3Î«	sJ@Jù_x0015_=&amp;pJ@_x0002_bdlnJ@tå¹cmJ@ _x001F_ë-_x0002_rJ@~î,áöyJ@PI£ÿ)jJ@clÈ.¢tJ@Í_x0012_lVãTJ@â%£J@õ&amp;í·}J@?¥ýb.}J@Ä
{uJ@$clÚ±J@o[ÑEîjJ@Be[FJ@¼AÍì_x001E_fJ@_x0003_ß_x000F_"äJ@Þ_x001F_ó
J@ä,äïkJ@ØÑ|CrJ@_x0003__x0004__x0001_Z_x001A_gÔmJ@»Ü*úJ@~Ø+fUJ@®{ÂC_x0005_J@¼y	üµnJ@BÝk£J@	ÞN£J@_x000B_X¿J@uúøÖlJ@XÕÚþ+J@ú3YöôJ@nEÛ#qxJ@t
õ_x0005_à_J@á27÷pJ@vC~ÞJ@U§÷_x0007_ElJ@Á_x001B_ý3*¾Q@ì_x0002__x000F_N0¾Q@,o_x001F_\¾Q@©¤øwü»Q@ý&gt;½H½Q@R¬|Y½Q@é_x000F__x001E__x0003_4¾Q@tI&gt;þ_x0012_½Q@ÙfR"»Q@_x000F_!_x0017_*½Q@§4Èæ¼Q@V_x001F_iÞ½Q@gÜ.»Q@tÐ+|¼Q@ü_x0003__x000C_C½Q@-ÎÁÿ_x0005__x0006_ÿºQ@cE#¾Q@òÖ»Q@D#Ðe»Q@qå_x0001_O¼Q@^÷AÒ3¼Q@z5ûy¾Q@SK!¦_x0010_½Q@_x0002_ÕP_x0004_»Q@p¼a_x0016_½Q@Ü±Û&amp;u½Q@Êk¬1(¼Q@ð J_x001D_¼½Q@úYÅç¶»Q@\c.¼ºQ@_x000C_wÒ½Q@ÔN¥|èºQ@_x0002_}_x0007_DM»Q@¢öö°_x0003_¾Q@¿_x000E_ý°ôºQ@p²[£ºQ@¾Y_x0013_¶²¼Q@k-¤~»Q@z[ ÛøºQ@¥gõñ¼Q@½_x001E_û/W»Q@ôýhß¾Q@3_x0002_1^_x001C_½Q@7'@e½Q@,ÏP¼Q@µ_x0010_À_x001D_/½Q@CÑk{ºQ@_x0003__x0004__x000F_Ô&amp;o¼Q@òXSµ»»Q@_x0010_5µåºQ@+_x0008_óp1¼Q@ô¹°Ã/¼Q@­_x0019_Ü_x001F_º½Q@ø_x001C_ýEÓ»Q@u§CÌ¼Q@Ò_x0002_Å¦Ú½Q@/CrCG»Q@sþR_x0001_ê¾Q@AÂ=¾Q@î$_x0001_$\½Q@ÉDézð½Q@BA¦·ºQ@FÏ8¾Q@fÂA_x001A_¸¼Q@ã¿F:ÇºQ@MÌ*­¼Q@_x0005_*n@»Q@q±_x0011_Ï »Q@	í_x000F_o¿Q@jJXùô½Q@Vz*¼Q@Ð÷ÀÕ¼Q@TH7ÉÄ½Q@xðù¢¨½Q@ 9TºQ@Fî$½Q@_x0017_2´¯¼Q@V£âh#½Q@c¢ø|_x0003__x0006_6¼Q@$ß±Á¾Q@s¡S¼P½Q@_x0002__x0008_ªÒä¼Q@§§ï»Q@¿7÷¾Q@!I6»Q@1ÂÄÙ»Q@xÞãØN»Q@Ã_x0018_Pý_x001F_¾Q@'g_¾ºQ@_x0004_]©×È»Q@ö\Ý¦»Q@{NÚèÂºQ@õA_x0001_unºQ@_x001E_U»Su»Q@ÉvÐ7Í¼Q@³©
½Q@J×_x0016_C¾Q@Ò´áÉ½Q@5ñæoµ¼Q@¨ê9_x0016_	¼Q@Ð$â_x0005_ºQ@is{S¼Q@èd$ª_x0001_¼Q@T¼f1þ¼Q@áåç»Q@'ß:¿Q@³Ý¡_x0019_¼Q@ûeÞ4¼Q@4_x0015_X³b½Q@^¦«½Q@_x0003__x0004_û¤ò¼Q@_x000B__x0006_Jä®¾Q@_x000F_3¡ò0¿Q@mÔW:¼Q@`z	»½Q@@K¼Q@Ë0Ä_x0007_³½Q@ÐG r»Q@áÓª°»Q@lgÑ_x001C_a¼Q@dÚ!À×½Q@ÿ;3_x0011_õ»Q@ÒYVÖÚ¼Q@Î_x0004_[±¢¼Q@ÄÙ&lt;F»Q@ÿA_x0003_¢ê»Q@0_x0002_M_x001B_z»Q@¼Ãº"¤»Q@z!I=½Q@Þ-_x0014_½Q@iX&gt;_x001A__x001E_¼Q@Ýf_x0017_S&amp;»Q@ö/_x001E_º»Q@_x0013_Vw_x0004_÷»Q@¯¼áÓ¼Q@´_x0011__x000F_tS¾Q@rúbë»Q@_x001F_Ì¹Q@Ë?çÂ_x0001_½Q@±BÈ·¾Q@X3j+¾Q@b,ç_x0001__x0006_A¼Q@FKÛk&gt;»Q@_x000C_ÃÇ$í¼Q@ÝÂ!Q»Q@»¤³ër¼Q@¦_x0019_hA¾Q@üÿÙp-¼Q@U)rRü»Q@³4_x001C_î¼Q@ú2r¶0½Q@»Ý¤Dd¼Q@ñUBB»Q@Y¢%'b»Q@Ì]6Ì¼Q@_x0013__x0005_ãì½Q@~_x001B_l&lt;¾Q@?ÒxH¼Q@Uo28
»Q@ÖN_x001F_]¼Q@îp_x0002_Â^ºQ@´¸_x0012_t=½Q@ë1k_x0001_@¼Q@@§_x0004__x0003__x001B_»Q@â½{ïºQ@_x0010__x0002_wZÐ¼Q@b»ÖÊô¼Q@_x000F_£4}¾Q@Yìmò_x0005_½Q@úê`º¾Q@_x000F__x0017_Á¤»Q@7³SÈ_x0019_½Q@[_x000F_*	àºQ@_x0001__x0004_ÀvºQ@Ê7qò»Q@P1ÐºQ@Ùl_x0004_»Q@ÅíÛJ®»Q@m2ÈÎ%¼Q@n´_x001C_¾Q@7¼_x0016_Rã¼Q@Öf5a_x0011_ºQ@nþ	g_¼Q@õNÖÌ¼Q@È_x0003_ß_x0012_Þ»Q@	Ãc°³»Q@Ð£¡l_x0017_¼Q@!Ø(»Q@0IìÞ¼Q@S_x0017_ë¥ºQ@âpóÛºQ@+iô¾Q@îÈP¾Q@¶¼RL¼Q@_x0015__x0004_º_x000B_«¼Q@AÿóXj¼Q@Ò#»Q@sgÃÂh¼Q@î×&lt;l¼Q@_x001D_+µô¾Q@ïHm»¶½Q@s-ÝÏ¾Q@_x001B_xênëºQ@´R|Ëß»Q@ms_x0002_Û_x0001__x0002_N¼Q@°Ø8ïØºQ@íV|ÿ¼Q@íÑË»Q@F³$IÁ½Q@&lt;2jX_x000F_»Q@îµÖ¼Q@¿H\k
¼Q@àAYg½Q@Ý£÷N_x0003_¼Q@?`ìß_x000E_½Q@'a¦¼Q@_x0012_sÚ_x000B_9¼Q@¸¦R_x001D_¹¼Q@Ü=¯½Q@X_x000B_ì_x0016_¾Q@3_x0010_ÑÒ¼Q@X_x0006_ò¼Q@ðËOºQ@î,]ð®¼Q@ÖÎ©_x001F_º¾Q@U{ÆQ¼Q@´@P_x0013_!¼Q@¦Ï_x0005_Qo»Q@HÔ$mC¼Q@Ñùeòþ»Q@5NÏ¼Q@?F Â¼Q@'éÖºQ@ÿPgy½Q@T»E6Y¼Q@: ¼_x0005_¼Q@_x0002__x0003_µ
_x001B_oÖ½Q@Ó_x0002_yã»Q@}e%Øé¼Q@_x001B_Éé_x001F_q¾Q@Zäù­»Q@ÏÅÖ4½Q@/¨Ø5»Q@d¦x8_x0010_¾Q@_x0010_Æ_x0005_Ë½Q@@ð,eK¼Q@ÖòÀÄ¾Q@Bl_x0002__x000B_½Q@4k_x0019_T¼Q@¹ß8B"ºQ@ÖÕ;Øà¼Q@»&lt;0»Q@*0÷¼Q@Þ	¦©»Q@°xuGøºQ@;U7_x001F_½Q@\Ú_x000E__x0012_»Q@éøï|À¼Q@m²w~»Q@Ï=Õ_x0016__x0001_¾Q@g_x0002_Ë(½Q@GÊ¼+¼Q@hZZµ½Q@îq_x0015_WÎ½Q@ý¢Q_x0005_¿Q@_x000E_¡_x0015_¡¦½Q@"&gt;Ü_x0011_`¿Q@/_x001A_&amp;Î_x0001__x0002_e¼Q@ñ|_x0010_¼Q@_x0001__ÉNú¼Q@Ì4­½Q@w'_x001F_o&lt;¼Q@Óò1ýºQ@_x001C_[Ñû½Q@Õ!î»Q@À?1M_x0014_¼Q@hhÓFU½Q@²±CáºQ@ì{²¬½Q@íÝù&lt;_x0012_¿Q@zaM/ºQ@²E0¼Q@
;+½Q@Vô³K±ºQ@ÄÃ¼&amp;Ø¼Q@õrP$}¼Q@AQ5SÌ»Q@má$¼Q@_x000C_#¶X_x000F_¼Q@¹!,¼Q@ýªÃkºQ@xªh¹ºQ@ÝU¾Q@ð'Íè½Q@s¦§ DºQ@¯_x0006_çÒJºQ@¾~V_x0015__x001A_½Q@¤ÔV¾Q@°OÐ_x001F_	½Q@</t>
  </si>
  <si>
    <t>dde99a14a6595a55fe6a9559df37ae6f_x0003__x0007_,_x0001__x0015_(_x0016_½Q@¤Ð~y]ºQ@_x0004__x0015_àÉ;»Q@¯¬_x0006_¼Q@yÛML¾Q@ÞÉ5n_x000C_¼Q@¢_x000B_ó½Q@²á¬Kp¼Q@~ða)c¼Q@õ;»À½½Q@&amp;_x0001__x0002_#è¼Q@\z»ºQ@5Ô¬]Ñ½Q@h!ìïÉ¼Q@0\Ø¢»Q@HëTYN½Q@dn*_x000E_½Q@¨4ÅÛ)ºQ@õ¦_x000B_æ»Q@YBþQ_x0019_¾Q@Í_x0001_?Ô»Q@_x001E_ÌkíF¼Q@Âvÿ½Q@å6½Q@©â¦S_x001E_¿Q@Iö_x001A__x0019_¥¾Q@_x001D_Äg½Q@x-#g¾Q@&gt;P
#ù»Q@bq_#2½Q@_x0017_R_x000F_X¼Q@¨_x0005_Ä_x0001__x0002_y¼Q@q3°P©¼Q@@ÃïK{½Q@±$P_x0019_v¼Q@_x0012_aRÆ»Q@¾¹VT»Q@×bë¼Q@j_x0010_ñÅ7¾Q@:³Í¹¿»Q@_x0018_F^iºQ@"_x001F_ññt»Q@X®õéD¼Q@¾Úáà½Q@üF'_x0014_Û»Q@­BBàº¼Q@Pøã_x0007_k¾Q@·_x001F_Á3´ºQ@R_x001D_ù_x0012_6ºQ@ø8³¾»Q@¨²:ak½Q@?qeFÇ¼Q@z_x001A_á*Ã½Q@r	ßÔ¡½Q@kää?¾Q@Ô²ª_x0012_¾Q@ã&lt;_x0012_ºQ@Íèî&gt;¼Q@+¤lÀ!¼Q@]_x000F_7_x0002_M½Q@DZñÒºQ@ëÅ;$8½Q@lÑ_x0001_xºQ@_x0005__x0007_64ö}ü¼Q@´
ä»Q@¢_x0010_só¼Q@_x0005_¦¾Ë_x0013_¾Q@½_x001E_0Ä_x0019_»Q@rr*Ly»Q@i(_x0005_a'¾Q@;$7uºQ@°R»gi»Q@ðmw¼Q@Onþê_x001A_ºQ@ÁH»Q@_x001E_µÊæ¹Q@Iý{&gt;µ»Q@$ëÝö½Q@é7_x001E_`cºQ@_x0013_vde¾Q@ªQ&lt;ù¹Q@!ï_x000B__x0001_ª»Q@ßõE½Q@µué_x0006_¬»Q@÷2È½Q@`ÙMé½»Q@DZBm_x0014_»Q@ ÷¤®Û¾Q@ vý_x0002_»Q@ofÐñºQ@_x0004_&amp;Ù¤\½Q@_x0003_x_x001E_ùÌ¾Q@ón±Ä»Q@ +XÜ¼Q@~_x0007_/_x0003__x0006_Æ¼Q@dBú»Q@°2t¾Q@ Çñ_x0002_½Q@grµ0»Q@Sä&amp;5¼Q@ôy6ë¼Q@.[¡Ï»Q@[¯¨_x000E_¾Q@%/÷½Q@LáBRY»Q@K;Aòj½Q@q¸ùoÌºQ@_x000B_ÂZö_x001F_½Q@¼AÆ£½Q@ã7)º»Q@Ð¤ðMR½Q@í&amp;}ÐZ¼Q@É_x0015_ãIJ½Q@K¬7Y½Q@½_x0005_K­¾Q@4Ð´¼Q@Þ}£_x0016_»Q@½Ö_x0004_ð¹Q@_x0013_yÿe_x0007_½Q@Ü² _x0011_V¼Q@¶?îÃ¼Q@ñ^¨Ú§ºQ@_^ªâ¼Q@bk\»Q@_x0001_7_x0001_Íô»Q@üÞaøê½Q@_x0002__x0003_º_x0001_çV½Q@BÒ»á½Q@hóÝ»Q@±²ó÷½Q@_x0010_©|¹Q@!¾(Û¹Q@q:_ó ¼Q@Ðt¿µÑ»Q@Ôn&amp;,~ºQ@ë7¦t½Q@#¨ð»Q@ægl»Q@zhõgÎ»Q@TUV~k¼Q@ `Dî	¼Q@6_x001C_±*Ö¼Q@Z£J¨=ºQ@ÉÎ¡Ó@½Q@ÙÍ´J÷¼Q@_x001A__x000E_Df_x001D_¼Q@_x001D_~_x0005_2»Q@_x001B_kü&gt;»Q@HPz-_x0012_¼Q@`Gµx_x0007_»Q@ _x0002_&amp;½Q@&amp;ððB»Q@À_x000B__x0002_Î'»Q@_x0003_\Dé·¹Q@FT(Î¼Q@&amp;y_x0018_:½Q@ÉQPÇ½Q@_x001E_¸b _x0001__x0002_p½Q@¨nÊ	}½Q@§Ê}_x0007_¼Q@Q¢#ûg½Q@_x0006_Ï`\ ¼Q@_x0011_&lt;ûRÉºQ@_x0015_@â¬[»Q@H_x0005_s}¤¼Q@Ûh_x0017_þ_x0014_¼Q@ITÚ9b½Q@eÞÌ_x0017_Ã»Q@_x001E_{è_x0005_¾Q@^øB¾I»Q@_x0006_y)½Q@ôÿ¾¼Q@_x0019_ðÓ¬_x001D_»Q@R~=`»Q@ñ£K¡»Q@Úä¥{*»Q@|×Ú2V½Q@_x001A_wlµäºQ@ëã\¸Ê¹Q@[o_x0013_­ºQ@OLG¾Q@úé­ar½Q@Ü_x0001_äd»Q@¼ßé^¾Q@{_x001A_¼Q@-_x000B_S1æ½Q@ MÐn½Q@_x0019__x0006__x0005__x0005_ÑºQ@C&amp;wßuºQ@_x0001__x0002_éè¼¼Q@A§w½Q@ß-ã®_x001A_¼Q@_x0015_H_x000C_^½Q@­+Â[}»Q@r,[r½Q@àP¥3Á»Q@Æ	DóF½Q@»)y)l»Q@-æÎÅ_x0002_¾Q@.pu¼Q@¸ÝuÝ:»Q@TCû°rQ@]ÈpéipQ@£öàiQ@_x0007_ÒÙ	rQ@ryú+!Q@aW±¬ÒvQ@G²äÏQ@T¨VhQ@^ø+Q@y1D8PwQ@ú_x0018_¾nQ@(¦ÁequQ@_x0014_­ÇÆjQ@_x0017__x0008_ûírQ@ñ¦C
oQ@_x001D_)*1¬uQ@ZqÊ£#uQ@#w_x001A_(jQ@Ó_x0013_D[uQ@¢A_x0002__x0003_¸Q@Ê
#; {Q@%ãQ@&gt;Î²L{Q@Ç_x0011_ü´ÿwQ@_x0014__x0002_¨ÓQ@6âªÝÝkQ@Év¢¤_x0019_nQ@á÷P^sQ@g}M|»oQ@!íÏöZoQ@ê¦©ËbqQ@Ü*ïuQ@Sw'yQ@p=_x001B_O|Q@ Ü_x0005_qQ@)9_x001E_ÝÊoQ@úuLäyQ@_x001B_ÑögQ@_x0011__x0017_ÎPtQ@¶ì¼ÖÆzQ@2gæ¹dxQ@gAäÙ_x0014_|Q@~M
l¯{Q@GºÍ£_x0001_tQ@_x0011__x001A_uºlQ@Üðo4yQ@XVÆðÉ}Q@­£÷nzQ@íáÓ|Q@Arâõ_x000F_Q@~l6ï/hQ@_x0001__x0002_ì6$¦
zQ@T\xQ@_x001E_!p_x0001_yQ@_x0002_-K`¶nQ@ê³àé½gQ@ëVfNQ@8_x0013__x001F_SfQ@óíj]|dQ@ùúØðÐwQ@¼_x0006_Ö_x000B_ºkQ@ëÁí}Q@«RØ_x0005_$vQ@hi_x000F_õMmQ@_x0012_&lt;I:wuQ@N£oaj{Q@}H~_x0008_KqQ@ëµ_x0017_ª¿pQ@_x0003_Îæ«üQ@6Óu¿uQ@Q_x0013_BäBQ@_x0017_ßPÁwQ@_x001D_ú×+ÍiQ@ÜHÏxQ@ùr_x0012_¦wQ@-ëk}Q@ $È¿	gQ@åÛ_x0001_Ø}Q@jÆH_x0010_Q@oâÒ¢tQ@&lt;¼Dâ¶uQ@@Z\_x0006_qQ@ï5Á_x0002__x0004_­mQ@$UsQ@ìu&amp;_x0002_³sQ@_x0005_\5+Q@DK5?oQ@M_x0007_+³_x0001_pQ@Nó(.oQ@õ!wCoQ@m8&lt;à_x0007_nQ@_x000E_2ÌsÞQ@`[/^mQ@N¤UlyQ@ö/«¤~Q@4Äaí~Q@þáí¬_x0005_mQ@¬C´ûåQ@äÓDonQ@ÿ­#×ÙzQ@RÍm|Q@¢n¹$_x0010_}Q@h_x0003__x0003_|Q@0éTÍ/nQ@×ñk}Q@õ¦S%{Q@ëÎájoQ@´ÃLé2wQ@_x0014_0Z&lt;ðhQ@¿_°à(sQ@RÔ÷ø_x0002_uQ@ÿßûuQ@ñ×/o+|Q@$qZñ2mQ@_x0001__x0003_4Z_x0002_Ó«rQ@ögÄ_x0013_}Q@§óToQ@Úx|/uQ@Al_x0017_15xQ@"¨i_x0013_pQ@%à±ý_x001D_tQ@¢¤ô§|Q@Ýª¹ktQ@¢ð_x0012_6Q@!&lt;_x001A_Ò dQ@î:L|Q@}þ_x001E__x0012_1pQ@¦õÛSQ@i¸å	ÖrQ@/_x0001_)vQ@«×ÙÿöxQ@sE\ukQ@&amp;ü_x0014__x000B_|Q@oÈBò{Q@Å_x001C_7$qQ@ÆxÞqgQ@_x0016_A³øpQ@#n_x0013_ÑkQ@sR÷½|Q@Ó_x000E_£O8Q@ooOOæsQ@«ÿ¦A¹Q@ìJ_¢Q@Zv	bnQ@K &lt;¼ûQ@ê_x0019_Ú_x0001__x0003_	{Q@~êû®²wQ@_x001D_ÞhôuQ@×£ØÖxQ@|_x0018__x0015_yGrQ@ÉíH]mQ@C;¼Q@I¦8ÉrQ@|bùôoQ@7KøFeQ@_x000B_pt_x0019_ÒqQ@¿´_x001E_^rQ@°¨ú¡êqQ@1^¾÷@qQ@Äã_x0010_\=wQ@ZXÛû_x001D_sQ@l]&lt;_x0015_rQ@{«WÚawQ@_x0001_ÎOnpqQ@¬Òr{Q@_x000E_Û:_x001D_{Q@vwÇ_x0010_vQ@=(^mQ@oºî®zQ@UÚyzá}Q@·c_x0008_xkQ@_x0002_Ò_x0013_«ÕuQ@!_x001B_Ò	Q@ïªu¸UpQ@Âñ¶&amp;Ñ~Q@¯_x000B_fÃxQ@Ì¥Ø~Q@_x0004__x0007__x0008_HsxQ@_x0004__x0017__x0008_F#~Q@À_x0002__x001B_ú}Q@Ð#_x0019__x0010_Q@_x0018_×_x0006__x001B_oQ@ò!¡@rQ@9_x000E__x0013_ÑÒnQ@ÓezG~Q@)*°!OlQ@Ï}4ÚxrQ@tiáy|Q@_x0015__x0011_$_x001C_Q@_x0016_ÉÜ§Q@$¤#ýzQ@¹_x0003__x0005_ÃpvQ@_x0019__x0017_ôômQ@cÞ¨YñtQ@Kö_x0011_}rQ@'÷_x0016_d}Q@4·³tQ@_x000B_¨ØAÚwQ@½=ÂÉ-oQ@_x001C_Ö¸hQ@é_x001D__x0006__x001C_xQ@_x0017_ã_x0001_å:zQ@·_x0007_9ÿuQ@Ïu9-Ý{Q@·8\DxQ@V¡jü\kQ@[_x0014_u?àQ@Î-w¡_x0007_vQ@_x0012_×ø_x0002__x0004_ZvQ@ãõRk!lQ@®_x0011_Ò{lQ@\ÝëlQ@âÑ¹_x000F_Q@õ$_x001C_ãGsQ@ï]w²@kQ@`X"pQ@LÄ¢Ë¦sQ@:Ct·~Q@_x0002_ÙmH"vQ@Ö¬ÂPiQ@&amp;Ò1ä¬iQ@_x001E_÷=ÆÏmQ@;QâqQ@*{ûÆuQ@¾OåJî|Q@Óµ_x0003_FyyQ@NH&lt;V?Q@:å"_x0016_wQ@´_x000C_ßQ@Laýf_x0001_zQ@_x001D_Ö_x0004_åsQ@ô_x001C_ÈÂQ@ g_x0012_÷_x0003_lQ@ûG_x0004__x000C_&lt;jQ@µ'lQ@_x0015_5v_x0017_PnQ@½á_x0012_WwQ@Z_x0003_q_x0003_wQ@båÅHúrQ@jÓ_x0006_ªlQ@_x0002__x0003_ò_x0019_1õvQ@
µClQ@¬Oì&lt;}Q@_x0001_¿_x001D_ezQ@¼Ç´u"pQ@`Qrè ~Q@_x001B_}Ô]iQ@Ph+±ÑjQ@9áÿvQ@Ø÷_x0019_4éoQ@_x0019_O`­BiQ@ÈDgC«wQ@ìãÄ6ðxQ@9
ÌtQ@Ö®Dß¼{Q@_x0019_#i_x0010_BsQ@!j6~{Q@)³_x0012_q÷|Q@À§N¢}jQ@EÅ´µxQ@£¯\_x0001_kQ@])ÉqQ@@×ÈtQ@AÑi×xqQ@{qKÝQ@kCDÙnwQ@Î4&lt; vQ@q¼Ë³fQ@xðæÛyQ@5[£åQ@æc¶WQ@Ìå_x001C_£_x0001__x0003_wQ@ÚgrÒV|Q@ì_x0013_zú8{Q@;_x0013_æ½©oQ@MÏÂ_x0012_ÏyQ@É?£_x0018_qQ@ÑµWzñQ@OW¥98}Q@Eµq&gt;årQ@¥_x001C_cc¼eQ@ä88Å1qQ@ö¹"ºvQ@VÓ5G_x0003_sQ@í8_x001E_*HuQ@t_x0002_dF_x001F_rQ@¨þ
yQ@_x000F_6kE)Q@ÇÁÀ`â|Q@Ý«òòQ@Íç=(pyQ@]2_x001E_kQ@pç_x001B_@_x0011_tQ@_x0014_²÷ÉsQ@¥1áìÀqQ@äkûí$kQ@Ö_x0007_'¯nQ@ì8É&gt;çpQ@ÔÐúøQ@îÅ;áoQ@½p/ÿFQ@©.õ7¿yQ@6û0Q@_x0002__x0003_Ä_x0010__x000E_lQ@_x0017_9C°|Q@1ÓíK¾sQ@Áä6ziQ@hseOËzQ@R¾_x0005_ Q@q~ÊhhQ@`¢~wQ@íÆT_x0018_zQ@X¬GÒ_x0003_Q@·³Më_x0007_oQ@×ÎSW]jQ@u*Ö_x000C_jQ@Ý_x000B_ya~Q@ÛstøYpQ@À§À¶ÎsQ@D§ÓÖ[yQ@.¥	_x0016_±xQ@XûqêQ@_x0015_"7_x001F_ÓQ@dVñ_x0016_lQ@_x0016_õb+õQ@_x0019_LÉ¤_x000B_~Q@^g;árQ@Y¸e_x0004_{Q@ÿmC£yQ@g¶Ø3Q@S_x0001__x0001_ÁBQ@]÷9nlQ@Wø_x0001_'Q@@¬_Ë®}Q@í¶U_x0001__x0004_ÏQ@_x001C_V,þlQ@TÍ?ygQ@Þ£hr3vQ@\d_x0018_°yQ@à_x000F_y±~Q@S_x0002_~ìmQ@
_x0005_Ê;tQ@\_x000F_¹ÃvsQ@mM^·6uQ@Ð(ÿ_x0001_Q@^ä5nQ@SÖ_x0012_HvQ@Ñ_x001A_¨ÀoQ@E©_x000F_#tQ@c9õß_x0001_Q@8ÿwtQ@x©foªtQ@&lt;!ò_x000E_nQ@ìb"éAzQ@Ä{¶L Q@4é_x0006_QvzQ@Íà_x001B_Oy~Q@qvu(}Q@ÀÆ_x0019_ÃÛxQ@_x0004_M±etQ@¥C=kQ@È_x0012_~õ!xQ@1yùeQ@_x0002_c¹iaQ@w_x0014_Ïµ)zQ@{_x0003__x001C_G_x0010_uQ@_x0001__x0005_WdÈ¨yQ@*Öÿ_x0015__x000E_Q@¶]í{MQ@Bö_x0008_¸pQ@&gt;¢Ât÷qQ@ùY_x000E_qL~Q@¶»?´Q@¥RÐ$üvQ@Jè¨Í_x000F_xQ@òb'RsQ@i_x0010_ètQ@_x000F_vÈOrQ@	M_x0003_råjQ@³ÊÄÌQ@ÝÌ¬vQ@PãÈQ@oV&gt;_Q@´/4$`vQ@_x0004_úê.öQ@'fe4Q@T¶8¢õzQ@0_x0002_K:_x0019_yQ@¤mUtQ@©_x000C_&lt;HQ@Þ1¾{Q@:TV]¤pQ@	p&gt;ü=uQ@w*Pô_x0019_wQ@ë_x0008_0{zQ@Þ×=,wQ@~´ ¦ß{Q@&amp;óH\_x0001__x0002_XQ@íµf°Q@~ES°ÜtQ@0_x0007_°éQ@bå^ð@pQ@bãñlsQ@ÃVò%£Q@_x0016_6_x000E_À}Q@­áºr¤Q@_x0003_Ô:nQ@B&gt;_x0008__x0019_òwQ@WA_x0008_Q@O³ÉÔävQ@2¤êªTtQ@Á&amp;øR¥}Q@a,_x0013_1¾vQ@vÉã=vQ@J45w;|Q@9?ÿåzQ@ïSm_x0014_uQ@\\ö_x001C_oQ@)­çêélQ@&amp;*ruQQ@ãÕ_x001E_Ä{}Q@_x000C_ÛódÅqQ@ÐµI_x0006_ó~Q@UW_x0016_~Q@À.ä+rQ@Ý_x0016_?®ýsQ@Ö)¢OxQ@Q_x0008_0°¬qQ@âò°zxQ@_x0001__x0002__x000E_°R|Q@Òìv$tQ@ìßÄ½ìyQ@	"ú3|Q@&lt;e)Ä6tQ@ÁÌ$D{Q@-ÉqQ@fO¤MzQ@v_x000E_jâwQ@_x0007_
î_x0012_vQ@Ó_x000B__x0012__x0017_frQ@_x0004_­c&lt;ítQ@0ÄÝzK}Q@ï_x0008_àhwQ@_x0001_k_x0013_L_x001D_zQ@jhp'@{Q@(s»­UyQ@Ä-_x0010_RÇQ@5 Zþ¾rQ@iG\üQ@IB¦×vQ@L¶_x001B_ùDyQ@ÅÆÐçÄmQ@üXBçuQ@~ì xQ@_x0014_rA3~Q@¥»UxÎ{Q@&gt;lyizQ@_x0010_c5YQ@î__x0013_@dQ@Á))ðQ@_x0016_Áø_x0001__x0003_üQ@ÂØà«önQ@V5
Ã_x0010_iQ@(_x001A_!FÆQ@å5_x001E_!mQ@váUìmQ@dÙäpQ@À_x0002_qZÕlQ@U.´
W{Q@3_x001E_°v~Q@7UzØ|Q@_x0010_äQ¦TuQ@Å´zQ@~U[&lt;mQ@b¨_x0012_ÐpQ@úl=yQ@VZ©YQ@¶ÍÜ³1xQ@Í¡J2±zQ@lDù"&amp;Q@´Æ`¹Q@7½Ñ_x001C_pQ@üK'%Q@±E}±8Q@8-×@ÖQ@9_x0018_ªÎ_x0017_xQ@â_x0012_»wQ@Þ_x0017_ÎhQ@"$"åÉ|Q@¬ñ¾¶ãnQ@°½7RÿQ@¥­ç
=gQ@_x0001__x0002_ºIÿh"Q@ÀûÕ_x0016_pQ@Å2×¹yQ@»="¼|Q@G;sQ@ø77H_x001E_Q@NºÍúiQ@XLÂ_x0001_2sQ@4M|¢D¹U@ÏÀa|ä¸U@ÆÚ¸U@Óºn¸U@'JÃÀ
¹U@Àù_x0018_f*¹U@_x000C_ %¹U@}QQ&gt;ê¸U@`|åA)¹U@qîç(Û¸U@zoÛ_x0013_®¸U@¶ÎF¼ö¸U@·±_x001E_é¸U@¸}ô_x0008_°¸U@w"ì°¸U@Fwûb_x0010_¹U@}_x001A_ñ)ª¸U@Á
.ö%¹U@¤»N÷î¸U@¹«_x0018_Àæ¸U@_x0010_1;0_x0017_¹U@Ëa_x0005_[Ù¸U@RÏáËµ¸U@fær%_x0002__x0003_:¹U@Ð²µ¸U@~ãßØ¸U@CZw_x0001_¹U@È	úq_x0019_¹U@¦_x001F_ü¹è¸U@ÁlVÓé¸U@ò]X§¸U@Zköù¸U@ÒA)nè¸U@,IE¨¸U@?þò_x0007_¹U@tO	Ç¸U@:Ó_x0015_ú¸U@¹_x001B_{Y¸U@ÛÑE±î¸U@¿ël¹¸U@ç\M´«¸U@jÜÿ¸U@á®eÎ¸U@ëÚÃ¸U@×/Ä¸U@ßVÞGî¸U@º| EÞ¸U@_x001C__x0008_;¸a¸U@§^êÕ.¹U@aph¸U@Ñgç¸U@u,wé¸U@_x000F_õ¸U@_x001A_µº¸U@_x001E__x0004__x0015_ ó¸U@_x0001__x0002_ìsIÛ+¹U@{÷E¸U@ø§Î¤»¸U@_x001E_-ø^_x0003_¹U@_x0013_é»Ìï¸U@Àö_x0014_¹U@Î ê_x0017_¹U@t_x0004__x001B_¹U@[ò]Ô¸U@´%_x0012_¸U@!uÌ¸U@©Ø$Úú¸U@_x000C_8rò¸U@þ@Kß¸U@°!_x0019_¸U@k9_x0012__x001D_¸U@_x001A_Y£Îå¸U@·g)f_x0005_¹U@¼q0UÊ¸U@&gt;Ö_x000B_h¸U@æ&amp;ÏÆ¸U@8§x_x0007_¾¸U@u_x0012_bVº¸U@P0¥ß_x0012_¹U@¶_x0004__x001B_Ûu¸U@N¸ì¸U@ó_x0015_¼zÆ¸U@ª}eG¸U@ct¸U@J ;"±¸U@Áï_x0006_p¸U@°Ý-Ù_x0004__x0007_ó¸U@7ì]	¹U@_x0010_vÖ#_x0014_¹U@´_x0013_,öü¸U@æE¢Õ¸U@Ï ð¬_x0001_¹U@Á_x0006_(o¸U@z?)¸U@_x0016_Sypü¸U@-_x0018__x0010__x0005_¹U@$£Ç_x0007_ö¸U@-Ì_x0003_½¸U@ÙØ~D­¸U@¸8¸U@Ë6-Ï´¸U@º_x0005_ç¸U@xî²Kå¸U@l_x0002_¥Ë¸U@åí_x001A_W±¸U@áð£¦×¸U@`_°u÷¸U@¤pÙâ¸U@AÉ°_x001F_²¸U@¡¨¶ÓÙ¸U@Z´Èô¸U@á±²*ÿ¸U@*ÙV¾¸U@¹ú_x0010_æ_x001B_¹U@Êø¸U@ô!_x0014_ã¸U@½Ñ"4¸U@á-¼äí¸U@_x0005__x0006_ixöòÉ¸U@7/Ë_x0005_Û¸U@ù I_x000B_¹U@v»¿ÛÝ¸U@+¸;ø¸U@û|¤ª¸U@l®þ8ç¸U@¶¦_x000B_Â¸U@!+Ð®á¸U@Ôø"^6¹U@?:\_x0011__x001F_¹U@gï¸U@±_x0005_¨¡¸U@¸Å"´¸U@¼í Ê¸U@M3ÍjË¸U@ZÏ.Çô¸U@à;4Öà¸U@)_x0002_å(¹U@zBæ7û¸U@o!í¸U@"PÕÓ¸U@
Æ,¹U@åc_x0012_mÚ¸U@vß§È¸U@µ_x0001_ÊÚÞ¸U@R¯ÛVÆ¸U@PX8ù_x0003_¹U@ô§Sé¸U@E_x0004_JÃ_x0017_¹U@ÚwÝ·Ï¸U@o¡x_x0002__x0003_+¹U@lP_x000B_)Í¸U@#_x001B_&gt;_x0013_
¹U@Î/Ìì¸U@Wª£.·¸U@@¦Û¼ª¸U@ypwJà¸U@"UË¸U@¬_x001A_ár¸U@ÖmÑµÛ¸U@{öä4Ã¸U@O; ú¸U@{;üÐ_x0015_¹U@"ÙDÍ¸U@è &amp;Ë¸¸U@_x0001_D._x001A_'¹U@Ù,ûÁ¸U@VMËy¸U@ÍðBè_x001D_¹U@Ñ:¯	´¸U@ÐÒ_x0015_tx¸U@3Å2Ô¸U@]l.æ¸U@_x0003_Ìú®¸U@ÕÔ¦¸U@V³T^&gt;¹U@B~&gt;.ó¸U@NbéÏõ¸U@_x0005_epÊ£¸U@:_x0005_o¸U@ÖÖ¾¸U@¶_x0015_7_x0015_¹U@_x0004__x0007_1èòü¸U@K×gi_x0004_¹U@³qèÆ_x0016_¹U@©=_x0018_´¸U@â¯êy&lt;¹U@VÉ²¸U@îÁÝå¸U@.Ì¼¸U@Æ$C&amp;¹U@QFU_x0018_¹U@m_x0019_\Úê¸U@)ïûÉ¸U@þ_x000F_P¸U@ÅÀ_x000F_q¸U@ÉOH_~¸U@b¤_x0007_	¦¸U@âj¤Úä¸U@×^Ô¸U@ÓaÖ¸U@Ú_x001D_¾Â¸U@Ù6Ç·ÿ¸U@-$Bâ¸U@_x0005_u_x0004_þ¸U@_x0001__x001E_¸U@U¶Ý¥¬¸U@_x0017_=î§Ø¸U@]·_x0003_#À¸U@ã_x001A_ÿ_x0019__x001B_¹U@m[uï÷¸U@Ä_x001F_!ý_x0002_¹U@_x0006_êÙÓ¸U@Û&lt;½_x0001__x0003_¸U@½|U%_x001C_¹U@IiË_x0005_¹U@WÆáÈ¸U@_x0011_Àñß¸U@9(_x0015_
¸U@Ã9_x001A_|¸U@_x0014_´&gt;À¸U@r_x001F_ukÁ¸U@_x0013_)9`¸¸U@$Íç¸U@È~&amp;4¹U@Cm!ó¸U@_x001F__x0002_~¿¸U@Þ+vâÍ¸U@éÑd_x0008_¹U@¯|Áù·¸U@_x001B__x000E_¢í¸U@DsÀ_x0015_Þ¸U@&gt;ZÍ®¸U@S~}o¸U@ZýDÙ¤¸U@_x001C__x0005_È_x0013__x0001_¹U@Jg_x001C_×¸U@5f¸MÂ¸U@_x001B_`·¸¸U@ ÅÓU¹U@Yk~ÿ_x0014_¹U@Öå¨ÚÊ¸U@á_x001C_6¹U@À@a©Î¸U@_x0002_Mµ%¸U@_x0005__x0007_á£tôû¸U@ÐSøã¸U@ýª/.Ö¸U@d&gt;§¸U@îf^ôý¸U@_x0008_rÉÍ_x0002_¹U@ÎÁ_x001B_S_x0006_¹U@w_x0005_IAÈ¸U@_x0001_ñ0Ä_x0011_¹U@_x0015_Ò¶¦ñ¸U@¶_x0015_ò2¹U@æÓãÌ¸U@Ä_x0002_7¼¸U@¥Ò§Äc¸U@öÑ¶¸U@·a_x0003_î¸U@_x0018_Ûu$þ¸U@ÚGwv_x0002_¹U@ê_x0006_¸U@¨UÓõ¸U@õî$GÒ¸U@à*¬zê¸U@íËY/_x000C_¹U@^ìöñ¸U@Év_x0006_DÏ¸U@U¨4r_x0011_¹U@Ì²7Öá¸U@?ì_x0013_ò)¹U@¯Íµº±¸U@»&lt;ñ_x000F_Ù¸U@·_x0013__x001A__x0007_ú¸U@Æ!÷_x0004__x0003__x0004_Å¸U@ÑHV_x0017_Ú¸U@8.ö¸U@¯æY¢_x0006_¹U@ò?Ý³À¸U@YÕá½¸U@_x0018_? Ý-¹U@zJY¤¸U@Öñ ù¸U@_x0004_+Ñ_x0007_÷¸U@_x0002_vÂÞÀ¸U@uå_x0010_¹U@«xÝç¸U@àÊÅ£²¸U@Ä¨°·¸U@LOrÖ¸U@_x001A_Å8 ¸U@¾õÑ_x0008_¿¸U@râ¿Î¸U@ç2¥¼¸U@_x0017_ÇÜÛ¸U@_x0019_(È¸U@ÜÍ/Áð¸U@sI¥ç¸U@Þ ®;è¸U@¹)D¸U@G_x001F_Ãt½¸U@4·¬_x0013_á¸U@â_x0017_¨´Å¸U@µë_x0001_g ¹U@4üÌ¸U@ðº«x}¸U@_x0003__x0004_¿ª¦¤¸U@`R´"¹U@_x0013_&gt;ñÓ ¸U@Ó_x0002_TOÄ¸U@¤è2YÅ¸U@_x0017_ù_x0005_Ó¢¸U@_x000B_a7_x0015_·¸U@N±Ô¸U@W-ñ¸U@ça©¸U@g±Á&amp;_x0012_¹U@Fõ_x0014_º¸U@þíg_x0003_Æ¸U@bf/iÒ¸U@j)(³¸U@]æA¹U@UÓ4_x0001_Ó¸U@_x0006_Ä×Ö@¹U@us¸U@¨L{ã¸U@ÞÙÜ]¯¸U@Y&lt;&gt;û×¸U@fsàÕ¸U@d Á¸U@b¼¦8¹U@P­Ö2¹U@_x0002_Ñ:ýø¸U@Ðì}_x000F_j¸U@x_x001B_c¢¸U@B{Î´-¹U@Þ$N_x0008_¹U@ØJJp_x0001__x0005_×¸U@CÕß÷¸U@_x0003_]_x0011_ÿ¸U@Ú×3¦¸U@¿½÷&lt;¹U@HUÍò¸U@}ò3_x0004_Ñ¸U@uÎn{¸U@_x001B_B!_x0005_¹U@3_x000F_'Ý¸U@ ìm$_x000E_¹U@KØP;à¸U@_x000E_Eâ¸U@¡u"¶¸U@HÓHÄ§¸U@p#¨¸U@Ã_x0001_
d;¹U@óðòÀ_x001C_¹U@`£_x0003_¹U@lãú_x0004_¹U@àÁ_x0005_½Ò¸U@S°«kú¸U@ª9_x000F_®¸U@¡{Zm¡¸U@æÐ_x001F_ó¦¸U@Ðu_x0007_¹U@_x0002_ß°¸U@fzM«¸U@1-U ¸U@qK¸ ¹U@&gt;&amp;¶¿¸U@ý]öfÏ¸U@_x0007__x0008_C{{¸U@_x0003_Öu¥_x000B_¹U@_x0013_&amp;Æ_x0007_¹U@/Tv#¹U@²î_x0005__x0006_©¸U@óÆ_x001D__x0013_¹U@àPJ'ë¸U@_x0004_³2ì¸U@î¼Ð¸U@eÙy_x001D_¹U@2Ëði¸U@³S´_x000E_¹U@Ãó¨©¸U@º_x0004__x0001_x¸U@Ù_x0012_äµ_x000B_¹U@æZ¼!_x0002_¹U@7ÉpÕ¸U@5X°¬¸U@wNçl_x0008_¹U@-Èý¸U@X0®Ù3¹U@Ì·Ý¬û¸U@à_x0014_5Ü¸U@½ +[³¸U@æ'WÌ¸U@_x0011_ÔéÚ_x000F_¹U@-£)_x001E_¹U@HÃG_x000B_ì¸U@8¯á[¢¸U@SËËÄ¸U@úþp\µ¸U@]~_x0001__x0006_ë¸U@_x0006_!¾vu¸U@øÏc&lt;Ñ¸U@¯%_x0018__x0019_¹U@¼©6 Õ¸U@_x0019_%k¸U@à g_x000F_¹U@Ã_x0002___x0019__x001A_¹U@Ömü/ý¸U@´/á¸U@æ	eÀ#¹U@¤ÔF1¹U@_x001E_ÿ5T¥¸U@"4_x0007_¹U@_x0016_:½¸ë¸U@®ï´­¸U@éÊ\' ¹U@³]ÉAð¸U@_x0014_uWà«¸U@ô§tÿä¸U@_x0012_ø[_x001F_¹U@ç_x001E__x001D_ÞÇ¸U@_x0010_G­¤ß¸U@_x0004_üÿK¹U@ÓÙ_x001A_Lô¸U@_x0005__x0003_¢Á¯¸U@g{EÖº¸U@=±Ý¸U@s._x000B_zô¸U@«Á¬e»¸U@¨Ö4á¸U@ùÉØ¸U@_x0002__x0003_öbßãå¸U@Øw©Ì²¸U@_x0019_®%ï_x0003_¹U@_x0004__x001F_Ñ¸U@v¤ _x001C_ñ¸U@_x0006_ØCbñ¸U@TC~r¸U@
Ø´¸U@ìàÃ C¹U@÷á_x001A_à7¹U@_x0006_ß_x001A_ý_x0002_¹U@³áÖ¸U@ÇÅ_x0006_¸U@t_x000E_¸ÓÜ¸U@Q&gt;öÃ¸U@©·B
¹U@fec¹¸U@TßºÞ¸U@ãÔ@ð_x0010_¹U@&gt;¡_x001A_ò¸U@&lt;'÷Â¸U@5$_x001D_ö$¹U@ã_x0010_.10¹U@_x001E__x0003__x0015_ð¸U@t_x001A_ð_x0002_Ë¸U@ ]/¹U@îzåÝÑ¸U@_x0005_¦ó_x001E_H¹U@_x0010_¼w`_x001A_¹U@^_x0001_ã¸U@Ô_x0014_Â_x0018_Ð¸U@ç_x0019__x0001__x0002_¸U@&amp;³zYæ¸U@X&gt;e_x001F_ä¸U@ºÕ_x001D_ã'¹U@?Ð@"¹U@²·®H¹U@_x0013_&gt;_x0004_¹U@0!4OÐ¸U@kÂ
£¸U@ºË[_x0016_¹U@oð\	¹U@_x0001_±ãO¹U@:Ïehð¸U@È_x0015__x0016_*É¸U@_x0018_Uì?!¹U@3ISÓ¸U@æ¯d/ß¸U@×ÍÔ_x0013_¹U@3_x0003_×bØ¸U@ÚÄ9YÜ¸U@
x¡Ç¸U@ÛªúÛ¸U@ÞßÐÍ»¸U@ÚtüÒÍ¸U@-_x0008_Mï¸U@AÏù_x000B_õ¸U@Q{Ø_x0006_	¹U@_x0006_iÉ{¸U@¸_x0015_¦; ¸U@lTõ_x000E_Ì¸U@XRÊ®¸U@&gt;È«Ð¸U@_x0001__x0002__x0018_bÉ_x000C_¹U@­=Xö¸U@fN$¹U@!B5_x000F_¹U@J­hKS@&gt;tÍÅ&gt;S@Þ¡cç_x0008_S@v_x001A_ç©_x001F_S@'=ùS@s»¤+CS@LÂc_x0013_èS@4£' S@_x0017_È4ªµS@W5§9_x000E_S@¬_x001F_)ê_x001F_S@«`ïé-S@»Á]_x0017_S@u\å]S@yþGXÊS@äÔ&gt;Ô¿S@:ã³{SS@Ö²BïS@¢dSYS@g_x0003_¹._x0013_S@_x0016__x000E_ÛqôS@¶¢_x0002_@cS@à
_x001A_»"S@õ+²ÏûS@¥_x000E_Ñ_x0002_§S@wð´kzS@XÀrj(S@Ú;#_x0001__x0002_òS@	_x000B_L¨CS@ñ_x001C__x0012_vES@-×_x000E_RS@UØkS@öÙA_x001A_&amp;S@ü¹Ü]S@¨àÅôS@=­×Þ^S@¿;2òXS@[lCXS@áDì_x000B_S@X5_x0002_¹×S@ö_x000E_ÒÒ_x001D_S@Lòûu_x000F_S@YWXS@,B_x0016_&amp;S@bÞ_x0018_=S@(P§u_x0012_S@ï;_x001F_þS@i,Ýé_x0005_S@±æe¥JS@_x000B_zÔïmS@ÌæYjqS@]	&lt;p_x000F_S@ä=ê[¶S@¥G=,S@¯fÓiS@\&amp;Ý¶1S@;_x0003_cÆS@DÉ_x001C_7_x0011_S@Nr%g_x0016_S@_x0001__x0002_«8Ý_x0017__x0017_S@ÒVAR_x001D_S@Èô_x0002_»¶S@lveLWS@P§_x0007_ÝS@ú¬ä/äS@·Y|ù=S@²íWS@°Þ_x0013_8S@¬a_x0012_!S@wÈ| S@öñ£ÃS@¹_x001B_
LÉS@Uû¨S@_x0001__x0004_"UWS@_x001E_ÚùyIS@_x0011_J§èµS@iK_x0008_S@NK&gt;S@êx{Ö¡S@6t|îS@_¸ú2S@È_x0007_¦ÂS@_x000F_Cº²_x001B_S@Â		S@[i¬fS@Û7«_x0005_S@Ï&amp;_x000E_À[S@_x0001_Þ§_x001A_&gt;S@_x001B_Ñ5ÂíS@MÂBÓS@×T &gt;_x0001__x0003_S@_x0014_B2¾S@ÎÖ_x0002_}S@´_x0008_nD_x0017_S@Ö_x0012__x0014_ìèS@ñ´·P_x0019_S@%.Ú¡S@á_x000F_SS@DÚóIS@Mw]US@¯Z£û_x000E_S@EjúTS@!öì¨PS@ò_x001F__x0007_ÑS@ª¡,ÖÀS@lÜ_x0003_åñS@+gZS@LVï¾S@&gt;­_x0019_p#S@7 ªnÙS@úçcS@*ÇÁÊS@÷ýLsS@_x001C__x0007_½òôS@Ë_x0007_DE.S@ 2ÙS@Ðë_x0003_éêS@þ!×_x0011_S@	_x001C_cCvS@fÙ§p_x0005_S@¼É6_x0004_S@,C¶_x0007_S@_x0001__x0003_f_x001D_`C_x0007_S@Ä&amp;9S@vV,ÙàS@+Û«ÂS@ÏBOr¨S@åbG[ñS@osô¨OS@¡d=_x001B_ÃS@õ!øS@Æ_x0011_¥ç©S@_x0004_ôÇz_x0018_S@¯À_x001C_}S@¸E?S@HBEîS@fÐÅõS@_x001E_Ð±S@I+O@S@Pû_x0016_þéS@D_x001A_×Þ1S@ãY_x0002_S@ _x0018_´6qS@ªÖ_x0005_Î9S@B_x000B__x000B_uS@JÄ_À}S@Çy_x000C_yS@Ù­ßOS@æì¹+S@A#´ê S@jó:_!S@,­k°oS@ã³îÖ°S@Jig/_x0001__x0002_LS@_x0003_J=KS@Âùç|S@_x000C_{è
_x000F_S@æÓ#_x0016_IS@Z_x0005_}S@ÒÊVáãS@n'P¯ËS@Ó_x0001_2òS@ôe%_x001B_ðS@zþCS@âû[áþS@_x0010_î3_x0003_S@Åì2´S@«¦_x0019_*S@3swW´S@nRHDS@E8ô;S@"pbS@ÚE²_x0004_S@;V_x001C__x001C_S@aÙ_x000C_S@_x0011_xgäxS@¸	_x001C_ð¶S@_x0004_óÝS@(¥k_x0015_õS@ógëW©S@v_x001D_(_x000B_eS@¹PDÛS@À_x0019_:ÛS@¸Ê¤éS@xap'_x0016_S@_x0001__x0004__x000E_#!ú+S@IzxrS@½'SIS@Yµã¨S@_x001F_i\Ð)S@J8´ÛS@°¶í_x0001_S@_x0013_1±Ô1S@`¯4S@çpÜéÑS@Ú_x001A_jK°S@6IÌS@Oª_x000E_S@[î««bS@D.&amp;t_x0003_S@_x0001_í'xS@)_x0019_[_x0012_S@Bâ\öÙS@_x0011_ò|^ãS@\Uj_x000F_S@"&gt;qS@·ø¿YFS@_x0015__x0002_íÂS@¨nó®uS@Dc9s~S@º_x0017_S@¤Ò§Î`S@_x0019_¾ñ2S@ñÀ]¿S@#b&lt;ÈS@$_x001F_¸ºS@¬s`P_x0006_	S@'ã`_x0019_S@Â_x0007_ò_x0015_rS@DK«^_x0002_S@Ás~ÜS@¬ÓiÔS@I&lt;OPS@_x001D__x0001_ÝS@XÃ:d_x0018_S@_x001F_K{ÉS@Å¾h¦S@è¦üÛS@2¨¨_x0005_êS@]ú#ZS@uêÕ@|S@±_x0014_!wS@º¾_pÒS@d_x0004_)AS@_x000E_|¨ÊÁS@_x0002__x0016_äS@p_x0014_mS@Å¶jS@ÿÈ_x001B__x0005_S@_x0003__x0010__x0008_ÝS@Å@º{éS@ ¨¯ª9S@Qé#'?S@;)}_x000E_ãS@ÕyÓ¼S@EËWòS@Í|,ßS@_x001A_ÌâËVS@_x0001__x0002_q(¬â8S@)mäè²S@òé_x0011__x0004_§S@÷íâFS@_x000C_|ÈvS@äq _x001C_(S@Eg­¯_x0017_S@p+¿gS@Ã³m[S@:Å_x0008_ÿS@&amp;èÛS@4jèóËS@pçªÜS@¾ç+ ¯S@5ýqoFS@kl6S@¥(/ðS@[(_x0018_úS@_x000C__øßÂS@I_x001E_5S@d¬_x0002_S@uñ^òS@SñÎRS@ØúU^ÈS@Ç®ú@S@Q_x0013__x000F_ÂS@Z_x001F_4É_x000B_S@w»í_x0016_ùS@&lt;_|õ,S@s'¨aS@ÙX_x0004_S@V_x0011_²_x0003__x0005__x0007_S@RÉQ­S@ø_x0010_0mUS@J+HoGS@2ðÕ°S@åÎ·PS@EÖ_x000C__x0016_BS@{îò[¼S@_Í_x001D_]S@êç_x000E_ùØS@ü_x0008_£¸S@¡qpU±S@ÎqjwS@Èo]ïGS@Q_x0006_KNS@ö_x0002_¾+S@_x0001_ühÑS@¢&lt;_x001B_þ[S@jCä5ÕS@ß×÷=S@ý_x0003__x0004_¹&amp;S@_x0014__x001E_YêS@?ñËñ}S@-7V½àS@åÑäbS@u(ÏméS@V_x0014_+;S@OÀ3U¨S@ãTíñ_x0001_S@S×_ÄeS@FðSùS@Ü@N(S@_x0001__x0002_ßê:CS@éS­zGS@2éÄ;)S@_x0004_ìõ%§S@_x001B_
N	S@_x0012_µ_x0019_S@[^¢ÇS@
_x001F__x0014_ùS@_x001F_&gt;*_x0012_îS@zqj¤ÁS@_x0013_´ËûS@?MB6S@""¤S@5}Ìº_x0008_S@VÍ¡(éS@Àè¹íS@1i¹^S@2¸½°7S@2_x0012_Êg©S@cG¬-7S@É¨_x0017__x001B_÷S@6&lt;PT¯S@ÃØÚªôS@YÍS@pNH&amp;wS@
x_x0015_'ÅS@ ]´_x001D_S@cÑ­S@h½?«ÚS@/¹µ_x001B_S@þXjS@É(üÊ_x0002__x0003_JS@_x0018_Ìw:S@0òS]S@N]îÚS@Cãá_x0012_~S@5^m,S@hw%!S@F©L°YS@~_x000C_m\S@ôzaÎS@±f_x0007_»S@|°"_x001D_S@§A_x001E_;S@]©_x0002__x0004_çS@ú?ËS@D\cúS@9)¸ÄS@Í_x0006_È%S@q_x0005_¤¿S@2¶Ù_x0002_ØS@îæ6ñ¹S@iörÒ,S@VN_x001E_båS@_x0017_õ9Ç¼S@Ô«ûâS@öçQUS@°_x0005_S@o+°2_x0001_S@­é_x001C_r·S@\C_x000B_-øS@_x0017_`¥_x0008_¼S@ºÞS@_x0001__x0002_R0k_x001B_ÖS@Î_x0005__x0014_¡S@_x0019_ß545S@)u½ËlS@Åÿ[_x0008_S@yÓ_x0003_óS@Å:àFÐS@¦P_x0004_p¼S@õ¿C±S@Ã%ù4S@;*­Æ_x0019_S@ÔO+	ÌS@__x001F_¢ðS@#yá{vS@DÁ±´ßS@_x0002_øW_+S@§PJS@ÖJ77S@qT¯S@_x0006_õIw_x000F_S@ì´º
S@æ!W_x0006_S@ ¾	S@4ð__x0008_S@8_x0007_à³rS@÷_x0011_DªS@Ûµ_x0008_)ÓS@ªMFR0S@^_x000B_*¢ëS@#Æ¸_x001F__x0017_S@f¸ÏãS@¢'\G_x0002__x0003_)S@ÝA;ýS@þ_x0019_·_x0001_S@hå÷6ýS@ÜEßÍqS@RCS@©uÐâ S@ùB¡#NS@$c_x000F_¬*S@_x0017_ªåZ`S@_x0006_	I LS@s¼_x0014_SÒS@Éµ[uÑS@j_x0019_ú½S@?iM`S@wµÐbS@ÙÀÏÙQS@Ý~_x0005_E9S@¤§
§S@z½_x001F_dS@_x0008_u_x0012_S@¬¦ó_x0015_QS@"gØE_x001C_S@_x001D_þ_x0002_ÉS@OÎ_x0001__x0004_S@_x001E_¢jS@ên×v_x000C_S@ä[ä0ÕS@`hJS@,_x0014_OE¶S@Á_x0003_òcS@_x000E_uÒzñS@_x0002__x0003_Sô_x000C_rÏS@4_x0018_ÚØS@~t¹_x0015_÷S@M´ÂÂS@+¼Æ_x0004_S@U^4i°S@Vô_x0001_S@¹.~ñ_x0003_S@òá?_x0007_S@m£_x001E_S@É_x000B_ÂS@oU ÈS@®½½_x0017_ðS@ñÒ"EÀS@·5_x0018_ìrS@©æbyS@4jàùS@å_x0013_ýÓ^S@Rss_x0010_S@@e¾·½S@P8ù*_x0010_S@vÞ&lt;g®S@_x000F_Ó;sëS@_x0007_B_x0013_[¢S@_x0016_èñ÷wS@o_x0018_¹¸S@lí×©S@EÛ&gt;_x000C_8S@hY¥S@¹±¤hS@¦h¹àlS@2[a_x0001__x0006_zS@Ì]_x000B_·ZS@år¸ÈS@_x0005_ü¿S@Gr)GS@i_x0015_f_²S@áQ_x001C_{S@±5öÇS@?Þj_x0011_S@$Êõ8®S@t9
ÖS@Ç¡ÚôS@i.I_x0017_S@Ñ_x0015__x0011_^ìS@Y_x0010_kÝäS@µQ«lS@­í_x001B_S@_x001C_toqÐS@©øî\cS@?Ô_x000F_ÇS@_x0003_â_x0016_ËS@ÙàS@Íb·F¥S@¥híNS@]_x0007_QØ·S@ÃAn_x0019_6S@!Ñ_x0004_ûnS@ú_x0006_.@S@KïLÎËS@ÄÍ_x000C_HS@9!_x0002__x0012__x0013_S@WéìáÓS@_x0003__x0004__x0001_KiÕ`M@_x0017_jl	ùsM@ØÄülxM@ÂÎh_x0002_hM@vüÍ²]M@?¶ô_x0006_}tM@ÃqyoM@%·n3ºsM@ªÚ_x001C_{M@ÅfR½^M@!9	_x001C_'lM@cÀÀX]M@Á¹ÞM@cRÉÐhM@_x001A_Ê+_x000B_CtM@ãQûfM@Ä­`pM@½{B£fM@J
æ09~M@i­({ÚYM@èÉ4£:dM@_x000E__x0019_ÿêfM@°ÇUÍ]rM@\Â¨ÓYtM@G_x000F_S_x000C_`M@¸&lt;_x001C_¸&lt;fM@yÄQ _x000B_rM@_x0007__x0003__x0003__x0007__x0003__x0003__x0007__x0003__x0003__x0007__x0003__x0003__x0007__x0003__x0003__x0007__x0003__x0003__x0007__x0003__x0003__x0007__x0003__x0003__x0007__x0003__x0003__x0001__x0002__x0007__x0001__x0001__x0007__x0001__x0001__x0007__x0001__x0001__x0007__x0001__x0001__x0007__x0001__x0001__x0007__x0001__x0001__x0007__x0001__x0001__x0007__x0001__x0001__x0007__x0001__x0001__x0007__x0001__x0001__x0007__x0001__x0001__x0007__x0001__x0001__x0007__x0001__x0001__x0007__x0001__x0001__x0007__x0001__x0001__x0007__x0001__x0001__x0007__x0001__x0001__x0007__x0001__x0001__x0007__x0001__x0001__x0007__x0001__x0001__x0007__x0001__x0001__x0007__x0001__x0001_ _x0007__x0001__x0001_¡_x0007__x0001__x0001_¢_x0007__x0001__x0001_£_x0007__x0001__x0001_¤_x0007__x0001__x0001_¥_x0007__x0001__x0001_¦_x0007__x0001__x0001_§_x0007__x0001__x0001_¨_x0007__x0001__x0001_©_x0007__x0001__x0001_ª_x0007__x0001__x0001_«_x0007__x0001__x0001_¬_x0007__x0001__x0001_­_x0007__x0001__x0001_®_x0007__x0001__x0001_¯_x0007__x0001__x0001_°_x0007__x0001__x0001_±_x0007__x0001__x0001_²_x0007__x0001__x0001_³_x0007__x0001__x0001_´_x0007__x0001__x0001_µ_x0007__x0001__x0001_¶_x0007__x0001__x0001_·_x0007__x0001__x0001_¸_x0007__x0001__x0001_¹_x0007__x0001__x0001_º_x0007__x0001__x0001_»_x0007__x0001__x0001_¼_x0007__x0001__x0001_½_x0007__x0001__x0001_¾_x0007__x0001__x0001_¿_x0007__x0001__x0001_À_x0007__x0001__x0001_Á_x0007__x0001__x0001_Â_x0007__x0001__x0001_Ã_x0007__x0001__x0001_Ä_x0007__x0001__x0001_Å_x0007__x0001__x0001_Æ_x0007__x0001__x0001_Ç_x0007__x0001__x0001_È_x0007__x0001__x0001__x0001__x0002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×_x0007__x0001__x0001_Ø_x0007__x0001__x0001_Ù_x0007__x0001__x0001_Ú_x0007__x0001__x0001_Û_x0007__x0001__x0001_Ü_x0007__x0001__x0001_Ý_x0007__x0001__x0001_Þ_x0007__x0001__x0001_ß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÷_x0007__x0001__x0001_ø_x0007__x0001__x0001_ù_x0007__x0001__x0001_û_x0007__x0001__x0001_ýÿÿÿü_x0007__x0001__x0001_ý_x0007__x0001__x0001_þ_x0007__x0001__x0001_ÿ_x0007__x0001__x0001__x0001__x0008__x0001__x0001_)×Y*æ_M@4x_x001C_M@µM§_x000E_NsM@¸³c_x0001__x0002_tM@ð0±°kM@"v]®_x001B_vM@K_x001F_-HÆiM@Õe*{M@_x0008_§_x001D_W_x0011_yM@_x0018_m_x0007_£xM@Çñ1¢qM@ÕÊ_x000B_ýÚrM@_x0012_¬_x001F_iÝsM@ÝÀRø|vM@)}B^cM@_x000F_H_x0016__x0010_(cM@_x001B_BôúînM@ÁG_x0013_ö~M@Ihzÿ6gM@2ª`ÝûlM@Ós'CxjM@_x001D_åUD¸lM@fë%c{M@é+=µuM@fjÔ©uM@éØ_x0005_V÷bM@òT,¨5sM@¸±ègM@A_x001C_üÎe_M@v&gt;Óî$]M@_x0002__x0010_!]ærM@YC§ë¯gM@S_x001D_¢-VbM@g×~¹sM@æBbßuM@_x0002__x0004__x0016_dñÇmM@Þ¨¥ûeM@ý4 wdM@Ö%LrM@¤]*¶_x0003_zM@³[³2M@³©î s{M@_x000E_&gt;¶#|hM@@_x0018_$_x0015_pM@BHttM@*Ý~VM@îUê¾¹tM@LXmXªoM@_x001C__x0002_LvM@!«E4wM@_x0001_½º.}lM@_x001A_¶ýÓmrM@µ½-M@«Nd'©ZM@ÏÍ|®eM@©üÛã§\M@=î/Á6uM@£_x001D_½èJuM@Ï_x0001_aïoM@¿#V³ÛcM@ÿÓpO÷iM@Ðp_x0014_÷æqM@«=iåÌrM@ô·_x0013_Õ_x0013_M@xs,_x001C_lM@Ýty']`M@ &lt;^_x0004__x0001__x0002_DrM@pxw_x0013_ÞiM@(8æ^M@"í¡fcM@[c_x0002_sM@hmsM@#¯Al,xM@Ìmr¦úuM@´i_x0012_ùApM@9øoFÅcM@_x000E_(ø_x000E__x0014_ZM@HÆ#ënM@ù_x0007_ÛU¥sM@ÚG¬«cM@Ë_x0002_1¤wfM@ð6$nnM@_x000E__x0011_,°fM@D¼_x000E_wjM@_x001D__x000C_º¦­rM@¼ú" ;M@ãî&gt;ZhM@©Ú¹qM@ìß}*QfM@ê_x0015_+CvM@ªõk{nM@_x0011_Ü¶_x001C_Â_M@vB±lrM@Þ¾U}_x0001_{M@_x0006_SpM@I¡}ºZwM@_x0002_ô·é_x000E_gM@x¹ÃËbM@_x0002__x0003_³;5pÿcM@=Ù«Æ_x0008_mM@Ü_x000C_s+dM@Ã+ìJM@J~ãa,jM@0¶+ëYmM@ëî_x0007_AÃvM@ V­xM@ö_x000E__x0004_/4kM@òÔÞX_x0001_wM@ÍÚ3aM@ÝMÑ_x0015_teM@å¥ãpqM@d¢¹_x0011_
jM@sÎéÃpM@¨È³ÞvM@,%ÏuM@fð· tkM@÷a_x0016_eì`M@D_x0010_|M@2ªÙkM@·_x0017_~qM@ÙÁïTÌ]M@Ë®¦bM@$ý3YþmM@lâÃÆ°tM@_x0008__x0005_ò_x0015_yfM@ÖQÚbM@Ç¶^_x0001_´jM@¡ò­M@átawkvM@ïî,¦_x0001__x0002_tM@Gå0RÚtM@zÖ©§òuM@¤¼~YM@´6ôX¸}M@_x0008_òx8ÁiM@S_x000C_õòMpM@_x0006_»!ôvM@_x001A_&gt;E|M@4ÛÃ_x0004_6^M@I²³_x0016_ð[M@¸@#elM@itbèsaM@ÝooÊ|M@ÂSGñ]M@_x0019_0g!M@¥§íG+kM@%CÍ³á{M@I´_x0003__x0015_@mM@`sQÌówM@î_x0014_oÜKwM@Ü_x000B_5ö_x0018_sM@D-ýeM@ÑHMÔ_x001A_nM@"HU_M@úcÑy½wM@_x0018_°ôË~M@»ÃÕ
àM@KÙ»^dM@;?£C_x0014_hM@ú_x0016_ÖTvM@vì¸M@_x0002__x0006_I
ÙµëlM@TcÏÉtM@1_x0013_:9xM@HtKÒWM@þHU*qM@Á_x001F_æ¬dM@j²Æá&lt;oM@@àeÐÄdM@úóN)_M@Æ\_x0010_å«gM@3_x0003_!_x0001__x0016_[M@+_x0003_GûÐaM@þêPæ¯M@õ_x001A_u_x0013_IcM@O}i_x001D_eM@­g_x0008__x001F_ÃrM@_x0014_6'_x0007_	zM@¦±³=+vM@¿1_x000F_¨½nM@6_x0008__x0010_dM@T^
_x001E_òjM@â_x001C_aeM@§TÙml|M@_x0004_Æ-_x0018_pM@Ò_x0019_­/hM@[gT$rM@_x0005_ºPX_x001F_rM@67ÙGM@_x0013_Õ.sM@ú"9lM@.þáý*tM@_x0005__x001F_ç_x0002__x0005_ÈlM@b°û_x0015_ÃoM@PèsÞnM@)/Â_x0016_)iM@·Õ]{M@¸l_x0002__x001D__x001F_}M@ú_x000B_®sKM@:SxT9yM@_x0003_ÜÛpM@ß_x0019_O½ÛqM@vû+òânM@ç_x0019_¥_x000F_oM@o;R tM@jO_x0005_!ºvM@y×ð8}M@(aýnM@ÀøEMoM@ÐÅ_x000F_tM@Ã_x0014_e÷HgM@n¹ßØø\M@ì_x0004_mM@â(ø5qM@¬ó`õ»aM@_x0006_ÿ´A_x0011_kM@_x0001_Ãm_x0003_PM@_G¿¹ñ}M@Kºí&gt;gM@êÑ?³gM@ÐÕÈ_x000B_­kM@Ò£_x0005_1=hM@(K{M@T·ãszuM@_x0002__x0004_fôÎsM@_x001F_ïð_x0015_ý_M@ÃebwM@BùðsM@¿à_x0004__x0004_qM@¾5,!R\M@xúÔí°pM@²%ýö$wM@ÞïVnM@Íú_x0003_µ§dM@åµ´Á`M@¦/XM@_x0011_òèz"^M@_x0006_Û¯7\M@#I{íO~M@ªFbòUkM@GnìÁæmM@_x001B__x000F_#+`M@,ºg&amp;´{M@Äìã()nM@¸ýamM@&lt;&amp;_x0013_U©hM@s@ñdM@íÜþF:|M@_x000E_­È_x0014_HeM@RxBHaM@~_x0001_	ÁqM@´_x0015_ºpgM@÷é­É$eM@5²^M@](k__x0014_mM@_x0013_$¿_x0003__x0004_¹`M@ïP4úÝgM@Î6\ÒjM@zTÓolM@qÎq
_x0001_kM@Õ _x0002_AéeM@ÇÕ_x001D_'_x0008_cM@Bó	¡ÚmM@F8j£pM@§¢)»ãlM@_x001F_o]ªUxM@ÏkM@¥PE)oM@_x0012_.²`lM@ü½·ù_x000C_uM@{ùÛPÊnM@`â_x001C_icM@_x0004_Ãá_x0003_eM@+Lg[M@1v_x001C__x001E_¥lM@BÒ=®EhM@_x0018__x000B_Ê}M@apÁSqM@àå^_x0012__x0017_gM@¹o§ _x0018_iM@:äÑÂ{M@_x0004_u_sM@§8#jwM@ã_x0005_ÔÜzM@HtªãM@pä_x001E_]M@I?_x0014_Ï£iM@_x0001__x0005_Ë!ó_x0004_ÐuM@_x0003_äªÐy|M@ÜIÆ_x0019_¿}M@çà@_x0008_õkM@f	)wyM@rd:yzM@_x0003__x0003_1ö`M@_x0002_pD@vM@îppM@HIæM@GÉª[M@7Zø·¡iM@å®_x0012_çZM@¤}ÜIqM@|_x001A__x000F_&amp;_x001B_xM@gâ×Í`nM@¬äÚ«%fM@G _x0014_¿uM@ÈñuM£nM@b%æ|M@=_x000F_½ûqM@ªÞ/üoM@ò mqkM@Ä¦yM@;¥º°ÓoM@_x001D_ÔûxM@à¢¿zM@³_x001A_³0°mM@A®rK	~M@Ãý
àyM@Ì_x0019_]v_x0008_xM@Ø_x0013__x0001__x0003_wM@4_x0007_}ítM@¼z5VßoM@þ_x001E_xñaM@_x000B_7mM@bP¡mokM@¬I_x0015_83VM@kszu_x0019_XM@G¬íßIkM@v~QÞhM@0»hM@Ì½¤!aM@&amp;õÉþÙjM@_x000C_×A_x0008_-cM@]q_x0006_¡wM@XPQ hM@æLvð&lt;M@~ýÇhM@¦&amp;ÂfM@PAR$¤cM@Âl¯~M@S¯SÕ'oM@_x001B__x0013__x000B__x0014_w}M@j¥îë	iM@OÐ_x000B_z_x001F_kM@)-zM@´Â_x0002__x001E_ÊyM@C_x001B_ÍaM@ß¿]³^M@g)t@õcM@Æ¨_x0005_I=nM@÷%_x0005_ÓfM@_x0002__x0003_ôÈêpM@Ø&lt;6C`gM@³¯ïhiM@7îëluM@_x001A_s_x000B_B£M@PEì1ÔdM@_vSWqM@á_x0017_MÉ¼oM@ß;Í°çdM@ªF±[M@¥_x001C_Å¯ÍeM@ì-_x0002_y^jM@!{_x0006__x0014_lM@½pj5aM@_x0001_I_x0004_hM@XZ_x0004_&amp;ækM@òZÁ³eM@Pa¹4nM@_x0014_C1|eM@z"Wk]M@äG±@³zM@®&amp;Ú_x0012__M@7¹óýûgM@r½ëPuM@ãò9_x001C_&amp;uM@q^Ú._x000E_M@¯V,_x0015_î{M@/Lv9iM@Jk»½kM@(ÝSH¦mM@_x001D_&amp;[ÐjM@~ãd7_x0002__x0003_äwM@ÝÅöpM@ê×¦O_M@ÙqÉ¼txM@&gt;î_x001F_MiM@cG_x000B_¬ÙaM@oPõÃkM@ ÓµÉ"yM@0òðszM@¿¾XAîiM@;,_x001C_»ÍsM@_x0015_{ËôþeM@_x0003_«ënmM@©Î$e_x000C_wM@ÞtoM@&lt;_x0017_¼_x0016_Ç|M@òì_x0001_zµyM@Ò0.¡½xM@MÓ,rM@/*po8eM@Z5§QÆxM@_x0003_¦ÞwJYM@áÇosvM@ïñZdM@%ó;_M@j_x0005_AUjM@¬c_x0005_ºjM@#^_x001E_ìxsM@°_x0018_õÉ&lt;jM@vÄ|_x0010__x0019_fM@ÆÿêjlZM@­¦÷øpM@_x0003__x0004__HJ|Z^M@ÃªW¥û`M@_x001A__x0018__x0006__x001A__x000C_bM@ÊcÄtM@fÂf®ùtM@GôæïìqM@ôú¢uiM@_x0013_~;1bM@\}g]zM@LTÄÃmM@Úr¬ÏûkM@ÂO_x000B_M@ÈI«jM@N_WiM@¨ÂS_x001D_KyM@ÀÉ*_x0004_bM@p²ð¡ç~M@Í¹xpM@£^NgM@=_x001F__x001A_rqM@_x001C__x0002_;hibM@Dn»"&gt;zM@ÙJí³ÅwM@;ÎÐFjM@óQë_x000B__x0015_jM@ÌeK#ÃgM@_x0015_ÃgÉ+pM@_x0001_dÎyM@Täé×pM@q^[ÔlM@®6À_x0018_qM@ ÔØ_x0001__x0004_zM@_x0014_i_x0004_±YfM@'_x0010__x0008_úiM@_x0013_ù÷\M@ñ/fG`M@
/&lt;wíxM@}õ©_x000E_-mM@
m É_x001C_M@)_x000E_kÇZoM@ð¯ørM@Z\§|\yM@Ìó6C©bM@^ü~I}M@*$n_x0019_JlM@&gt;_x0002_pTþhM@©b8rM@Da9qhM@Ñ¾Ê4æhM@Ú_x0003_»ÀoM@3]Â_x0015__x0002_nM@­¹	¦_x001E_lM@¹x\täfM@Ü_x000F_îïBmM@8¹¸µqoM@!z ò=bM@ýF§]PtM@ú]wË|M@û_x001D_¯MM@_x0012_èÀ«nM@aô _x001E_8#Q@8 óð!Q@_x0012_¬F_x000C_,Q@_x0003__x0006_-6n#Q@n;&amp;U Q@õq÷-&amp;Q@Ì!¼B*Q@ÊÎ_x0015_(Q@_x0008_ÔÉr:_x001F_Q@_x0004_ã'Q@OàóÃ%Q@b¹¨õ$Q@ÛÒk_x001F_Q@1ôcã&amp;Q@¼R3_x0007_&amp;Q@¿àÙ·´*Q@_x0019__x0014_	j02Q@Ñ¡\'f_x001F_Q@Þágû!&amp;Q@^_x001C__x000F_Ð&amp;Q@ãðÅ× Q@_x0004_]²Ç2Q@Äôn!Q@]ÆØñß,Q@ÌQá&amp;Q@Ñ¤¡Ó$1Q@HØb_x0019_&amp;Q@Aoi_x0005_ó1Q@Iw	ó'Q@ê_x0002_9Â.Q@('_x0012__x0001_+Q@,*²Õæ*Q@î4$Ä_x001F_Q@UÂN 1+Q@_x001B_»¾_x000E__x0002__x0003_ Q@_x0001__x001D_×´_x0012_*Q@_x0013_ÃÉ Q@òÜþêô*Q@ÊLâ&gt;"Q@®ÜãOo/Q@ +Q@¡_x0001_9é!Q@_x001B_#ÂB$(Q@ÞiR/#Q@_x0017_ÂÜGE+Q@ë²_x0008_ç(%Q@_x0012_È%ëõ*Q@Ñ\¦l*Q@Ï¨X]+*Q@&lt;/&lt;ä%Q@3ûâá##Q@_x0016_Y%ü'Q@÷,n!Q@CÌ_x001E_!Q@ª_x001F_*cá'Q@;°]9µ"Q@~qL¤&amp;Q@Ä:ByÃ*Q@ø.¿XÆ(Q@÷­=e_x001D_Q@Ýz_ò_x001A_$Q@m­öÀ_x0003_"Q@Ö÷~HÐ#Q@_x0017_^F_x001F_ #Q@ºx8*Q@º5_x001C_Ç'Q@_x0002__x0003_°cRÍ~_x001E_Q@p*MF Q@ÿN_x001E_v)Q@!9g¶¦%Q@_x001D_QhÒe,Q@L¦ U#Q@4£Ò_x0001_&amp;Q@Ç$À­&amp;Q@Ó Yº_x001E_Q@K×_x001D_Ði"Q@Ý«iU+Q@°dU1-Q@¶÷ãÅî0Q@ëPKÇô,Q@¢26$Q@_x000E_µXô_x001F_Q@Ø\â9æ!Q@_x0003_Lµ· Q@@&gt;Xm+Q@Ë/_x000C__*Q@¥°_x000E__x000E_­(Q@ÕÐë¤I_x001C_Q@£ÌW%#Q@_x0005_QJ®_x000F_)Q@_x0011_w¨»*Q@_x0011_M_x0013_ïÓ*Q@ìæ¸ÂÀ/Q@Õd 8_x0011__x001D_Q@±¢=$Q@_x001D_­_x0015_g%Q@e(_x0008__x0019_7%Q@:z_x001E_t_x0001__x0003_ý"Q@Ò=u5£_x001C_Q@y_x0002_5`#Q@3£ËÐ±,Q@_x0018_+­í3)Q@¾{_x000F_9¿+Q@¤OÓ_x001F_Q@Xóë_x0002_ Q@_x0017_RLíÆ"Q@/Vx³G&amp;Q@_x0015_èP¢3Q@_x001E_ê¿Eè'Q@4³Ó3_x001D_*Q@ª!±"%_x001F_Q@®Y_x001F_B,Q@&lt;¨_x001F_î_x001C_Q@Ê¸&lt;ÔB,Q@(C._x0005_,Q@jÅÎç+Q@/âwx+Q@¦±_x0004_Ír_x001E_Q@e¡µü9+Q@ªCe_x0017_!Q@«l÷×Ú)Q@ó»!M*Q@Û$âð_x0019_Q@tqt_õ)Q@x*ehþ#Q@_x001A__x0011_¨û_x001D_Q@yøÁm%Q@Ð_x0012_Ôà"$Q@E$¥Ý&amp;"Q@_x0002__x0003_3_"%Q@°¬_x0016_#Q@ëÝl_x0011_#Q@_x0014_WéÊ#Q@ É~_x0014_¢$Q@å_x0002_¾#Q@Õrö_x001E_ã.Q@®äÀÇ_x0001_$Q@òguÃV$Q@7ýå»¯1Q@_x0017_²_x0016_ñ9-Q@_x0011_sßlâ"Q@_x000C_ªh*Q@_x0005_¢®_x0014_x Q@Ù_x0016_´-%Q@o»²/Q@K_x0012_B/_x001D_Q@bºü(Q@_x0016_{Ü6Õ!Q@U+öa!Q@wº´wÃ Q@¾òÖ§Ï(Q@¼¸5\_x001C_Q@â±¿s_x0018_Q@_x0017_¡Á_x001C_Q@¡6Ç«~/Q@Ûwß_x001D_|2Q@&lt;ä|Pî%Q@´&gt;¾_x0014_,Q@_x0004_e¡pÞ$Q@*½º¯_x0006_'Q@. l_x0001__x0004_d%Q@5ÿA÷$Q@*_x0002_þ&amp;Q@3QkÜ9%Q@gò°áY2Q@q°×ì_x0011_$Q@_x000C_/A_x0006_*Q@Á©_þs&amp;Q@ì_x001E_þr,Q@w_x001E_R'Q@_x0008_8*1«-Q@^lZµ!Q@,¨0_x001F_ÿ_x001C_Q@þº\_x0014_¶_x001F_Q@á_x001F_ìÊ!Q@fz¬vá(Q@xD½	-Q@_x000E__x000E_F7=(Q@Ñé _x001E_Q@l7æè)Q@º_x0003_Ú(6!Q@~ÍÃ&amp;Q@öÞT%_x001D_Q@b~_x0014_Ø	(Q@_x0004_(öÈ&amp;Q@XÄ9j_x0015_ Q@ð¡¹_x000C__x001E_Q@ÔªQr0Q@³ï_x0018_8 Q@øº²í%Q@uÛ¸+Q@åfUé#Q@_x0002__x0005__x000F_ÿ_x0006_{$/Q@±×¡Æ?!Q@ n±÷ó_x001B_Q@Ïô_x000C_5#Q@ápøã+Q@Ù·Õ'Q@IðYÁ.Q@ÏÈòæ_x0019_Q@c]_x0015_Ûô$Q@+ý:ò)_x0019_Q@Ê%-M_x001E_Q@m_x001E_­ÑÝ0Q@H4»D¡'Q@¦=søb(Q@ÍhEÄs$Q@_x0011_ô`N_x0006_.Q@Y»-Æ$Q@öOØ_x0018_¦0Q@Ê_x0002_nç-Q@_x000F_ëµ_x0001_!Q@Vý3Ñ(Q@÷q_x0019__x0004_I3Q@ÏÆÈUe$Q@ò¯ç~³$Q@"_x0010_*`H.Q@_x0003_HùË_x001F__x001B_Q@1o!_x0003__x001B_Q@×X, _x001F_Q@sT_x0003__x001F_Q@H_x0004_³°,Q@_x000B_éY_x0011_B&amp;Q@Ès7_x0001__x0002_¨_x001B_Q@¹ûdì8)Q@töB_x0012_#Q@àb~0Q@.2ô/'Q@vÇi)Q@|9ð_x001E_4Q@_x000E_¤1ñc)Q@íÞ?2c$Q@L ù%Q@Ò&gt;$&lt;Ú*Q@±I_x0005_ï Q@Ò¿ÿ±ÿ'Q@«Ft7ç1Q@BÑÿ_x0002_."Q@Æ¹·1_(Q@ )'Q@qoR}"Q@NÄAM]&amp;Q@_x000C_$±_x001F_,Q@ÄÕüX_x001E_.Q@ÞEÉ_|-Q@È òc_x0019_)Q@³xA¢)Q@4z`éö/Q@_x0001_Tþ_x001F_Q@*¸²ÿm-Q@*är_x000C_î(Q@rzë®e.Q@_x0005__x000F_çL$Q@kÿÝ_x0011__x0016_-Q@býæ_x000C__x001F_Q@_x0001__x0004__x0005_áÄò°_x001D_Q@_x0008_$ç.¾$Q@L:w¿Æ,Q@NËF_x001E_Q@Å¸2_x0017_%Q@_x000F_&lt;Å±(Q@ßE¶sÜ"Q@_x0010_=_x000B_Ñ"Q@þ_x0003_q¶J#Q@|_x0014_©pÐ/Q@¥©yÚ!Q@½u½ÊÑ'Q@Té0\¡(Q@ÃL×@"Q@_x000F_&lt;^¯@'Q@_x0001_62Û¥*Q@Þ;!Ñ_&amp;Q@÷_x0007__x0007_&amp;Q@ÅÚwÔ.Q@ÛãÌ_x0002_ù!Q@_x000B__x0011_ä#Q@-1t_x000C__x0016_+Q@Ç@8êq.Q@ë;^2À(Q@Ì)_x001A_#Q@ól_x001C_­q1Q@?P·ÉÀ_x001B_Q@·._x0004_¯+Q@þ­7%-Q@øÔ7_x0005_¦-Q@o5m"Q@È_x0006_ñ[_x0002__x0004_Ó_x001B_Q@¥WNb8"Q@0:¶kQ&amp;Q@}¬Þµ&amp;Q@±SË½U_x001B_Q@w_x001E_V¬)Q@kJ_6ö&amp;Q@ÚU¹»£$Q@[öV³_x0006_ Q@Ü_x0002_õîÑ_x001E_Q@´¸²À_x001D_'Q@'¯ "Q@&amp;ªÁ1(Q@ó_x0003_¼ñ.Q@_x0001_ñ³¼_x001D_"Q@j=ç,Q@¼é_x0013_&amp;Q@W¹ÔAL!Q@Û;M_x001D_&amp; Q@.ìÑ._x0007_%Q@ûNÀ­¦!Q@~êR3£_x001A_Q@_x0013_	«#¤_x001D_Q@^_x0001__x000C__Î%Q@ë_x001C_|üx&amp;Q@q|)E)Q@·
uy-Q@MÙÙY_x000C_&amp;Q@Ü\¡e«"Q@ÆrÑÉ_x001C_Q@·èäá8'Q@¸
hv.Q@_x0001__x0006_¿C½._x001B_Q@ú_x0005_Õ)Q@2ÕÔb'Q@ÿCzSq_x001D_Q@ú_x0011_C_*_x001A_Q@g_x0019_óûa5Q@IRª*G-Q@_x001A_ÿ¹²´)Q@´z¬ó\)Q@~©Rï*$Q@^ÚR{Õ-Q@w¸$^ Q@üç¡')Q@dîµ0¬_x001E_Q@½_x0002_Xïÿ.Q@_x001D_~_x001F_7_x0010_'Q@_x0005_)Ø
"Q@£¡_x0010_gA$Q@_x0004_°«Ú±%Q@_x0004_;2Å *Q@EtZáq'Q@31xhz_x001B_Q@?_x0015_KÉ© Q@_x001F_5­\Û+Q@Äm(¸X"Q@_x0013_uÁàé&amp;Q@Jð_x000C_À"Q@«Ê÷_x0003__x0003_-Q@_x001D_Ç]Ï-Q@_x0017_Qø¢_x001E_Q@0_x0012_#Ã!Q@_x0011_*9	_x0001__x0002_K/Q@Á_x0019_L)Q@ l¥+Q@­PÝ¨T/Q@íÏGZG%Q@¾_x001F_(90Q@³_x001D_zç Q@y3­[_x0013_.Q@è®!X.Q@í_x0018_©òÐ+Q@_'_x001F_Ö Q@@û&amp;_x001C_Q@Ô¬^!_x0005_#Q@;ôSî"Q@ú2Xs*Q@þH_x000B_yÜ&amp;Q@§+3_x0008_Ú%Q@C_x001C_GÅà$Q@_%_x000E_X_x0017_'Q@¤#_x0005_~'Q@£_x000C_®ö9(Q@Y é$Q@RÄð&gt;_x0016_3Q@m«©_x001E_Y'Q@y&amp;»à¤_x001F_Q@³u.O¯%Q@¨Ñ&lt;,Q@_x0014_³Ý_x001F_Q@þÚ_x000E_Û(Q@Ð'¼a0Q@ïx_x001B_h&amp;Q@_x0019_@_x0014_ð(Q@_x0001__x0002_H\tE.Q@_x001A_ìox_x000F_*Q@_x000B__x0005_È_x001D_Q@Jäñu_x001C_Q@zÓy_x001D__x001C_Q@d;ÌkÀ-Q@·Ì´_x0001_%Q@ W¶Z,Q@¶{)Ïæ_x001E_Q@HÂ_x0005_a2&amp;Q@_x001C_0_x000F_?Ò,Q@-=X!Q@ìÕ&lt;p7_x001A_Q@_x001C_&gt;ûse+Q@._x001A_-*,_x001F_Q@(«Løú_x001E_Q@LºT¸}%Q@Õ¨².!Q@Ia/_x0012_/Q@2[§BQ_x001D_Q@Â_x0017_çÕ\_x001E_Q@©åÎ½)Q@_x0001__x0012_Ý'Q@;%_x0004_ËJ+Q@æ¦1*Q@à_x000F_Y|¾'Q@_x0007_Zpu!Q@_x0013_Nû*Q@Ía_x0006_±F,Q@+âx*Q@Ð¢B i Q@Ð¸|4_x0001__x0002_- Q@ý¥(_x001E_Q@è_x0010_b_x0002_"Q@_x001A_¡_x0012_z_x001E_Q@2¦I_x0011_-.Q@¹*H·Å_x001E_Q@3ó_x001F_R_x001F_Q@mb§p)Q@UØ®&amp;~1Q@3_x0001_3eK'Q@0E_v(Q@q¿6}(Q@\uV*Q@ùöz_x0004__x001C_Q@ä_x001E_X­¤ Q@IÖÒ$Q@/²"ùµ'Q@Ô}¸zÊ_x001F_Q@¼'5O-Q@|_x0015_µd3/Q@pX(_x0001_'Q@
ué_x001A_ò+Q@Æs_x0012_xù-Q@ÆbÆóÛ#Q@¬¼±·è/Q@%ò©rÿ+Q@ôÁ¿!Q@¸@¢Ï_x000C_%Q@ÇqGz'Q@!?:_x0017_V(Q@AZ³tt#Q@ù_x0015_*ï]#Q@_x0005__x0007__x0007__x0005__x001A_a_x001A_Q@Âøkh+Q@
P×_x000C_!Q@_x0004__x000F_p_x0001__x001A_,Q@íí!_x0003_X-Q@S_x001D_âK_x001F_Q@kï¹_x0002_Å0Q@U,¹_x000E_{_x001F_Q@_x0016__x0017__x0012_I(Q@v¾òYj(Q@zÂ¬2Ó)Q@[p¾ä)Q@À¾7f{$Q@Aq¼/Q@îRI`Ü(Q@Â§eP%Q@BÕï )Q@Ò_x000E__x0006_)Q@ qp7[%Q@b_x0007_g_x001D_Q@ôì_x000E_8&amp;Q@¼_x0002_!í_x001D_Q@_x000E_&gt;8$,Q@_x0011_¿:¢÷#Q@ÈÀ·g%Q@,§++Q@î_x0007_°ì1,Q@&lt;Gg_x0013_Ó_x001D_Q@LÎâ_x000F_0Q@ùp &gt;1Q@þv#È (Q@ã0¢Ä_x0002__x0003_¯#Q@_x0008_ÏP´u%Q@ñ7)ûß_x001F_Q@ÿ(ãG_x0003_+Q@ñ;ùÅ¾!Q@»nà#0Q@L¦ñ`"Q@FTw}¬.Q@-º_x0014_Y%Q@^¿@·$Q@]:s¿%Q@è_x0003_ý(Q@3½ç~_x001D_Q@¼é_x0018_M"Q@Ú6$Q@T&amp;zÜ¨#Q@»_x001A_k_x000E_Ð_x0018_Q@uR;­K)Q@û¨_x0015_p"Q@_x000F_Îr_x0008_§'Q@o¥Ä_x001B__x0007_1Q@_x0006__x000E_Î¤ð)Q@ÝÌEÍ_x001A_Q@Ú1úWÍ)Q@ÿ _x0018_ªG#Q@_x0001_©à#¡QR@àáPR@6kb_x0015_QR@'x¤0PR@3ÚY_x0011_PR@}8u_x0003_PR@Yçô¶OR@_x0002__x0003__x0014_^ï²PR@NK
ü¨QR@%yJRR@ë­qOR@	±ÅÇ;OR@g&gt;CÑOR@+PbTPR@b&gt;_x0016_Ë_x000C_QR@£I¢PR@Ýçû1QR@_x0016_[&gt;qRR@ÜMaGïQR@þs»E_x001A_QR@{~_QR@¥_x0013_._x0017_QR@wDûd¼QR@_x000E_äè_x001A_ OR@ËG_x001E_+ìPR@MÓZ_x001F_PR@&gt;y_:ÀPR@Î_x0018_À¦OR@jBÆÙÃQR@¨ª*Û¡NR@Ú ?óOR@æ½_x0013_©OR@w_x0001_¸÷QR@ð5KÓÇNR@Ý^%OR@Y`PR@á
_x0010_ÀPR@Kàäy3OR@	&gt;^j_x0001__x0003_{NR@H	àOxQR@Ä~ÖkþNR@öñQ7@QR@â¤ÐPR@_x0001_Y,áUQR@¿XpÏOR@è
v¦oQR@#¯3o6PR@Ô_x000C_&amp;y_x0005_QR@XÏ/æOR@{t¦DQR@X=)¶JOR@_x0017_·PR@U#µPRR@_x000F_]b_x0011_þPR@·*iímPR@ùôÁy'OR@ßýÌSùPR@ZYyçPR@_x0002_U_x0013_RR@n!hNR@¿¹þd&amp;QR@LÿWHPR@«¢\PR@KBÖ_x000B_PR@{ï_x000B_Ù÷PR@ÿ_x000B_G_x0001__x0015_PR@H,r{ÞQR@ØeïìPOR@Y ,öPR@Õ½rtRR@_x0001__x0003_aÃ¥ìOR@(_x0017_µ¹úNR@8y_x0010_HkPR@HC+C4QR@qrYÆ²OR@_x0006_säª_x0010_OR@,ªu×~QR@ÂÒ_x0003_QR@)¦Í_x0003_åOR@ø_x0006_jÕíOR@Ðx:QR@éé_x0017_ãåPR@zè¡rOR@µZ·º_x0015_RR@ùÈêCOR@iDå_x0016_ QR@a¥¿mIOR@¡°ööPR@=uÞZèOR@ô¥K®OR@©¢èKFNR@²=Î÷¹OR@aV_x001D_OR@Ú6%mÕQR@¦ìrÛöRR@èhÇ²óQR@hÕªOR@_x0018_ã£_x0005_}QR@²äÑ2QR@d_x0006__x000E_-PR@ _x0004_ÌUmQR@_x0002_wñ_x0001__x0002_×OR@5hÙãPR@T@bPR@=6$*6PR@ýAÅ¼?PR@Ã
­8PR@z6¤ÏÙQR@µ_x0018_Í÷¬QR@lá|_PR@k_x0006_¡;PR@h_x000C_ax_x0004_RR@èOÿrèQR@JnGÝPR@r}_x000B_bPR@vã'uHQR@Ú­jsQR@3oSÒþOR@_x0003_ð_x0014_QR@DèP9_QR@ÅyÂ¬OR@%1ñ¡PR@¤T_x0006_OR@b_x0013_g,QR@	¨à®.QR@2úBØOR@ÉÂ"h÷NR@ÝÌ!=oOR@_x0010_Em©¯PR@_x000B__~·õPR@_x0019_é	v~OR@\_x0012_ !OR@yUÆ¸8QR@_x0003__x0004_dí®í_x0017_PR@_x0006_tëpÏQR@ëÿ+QR@õ_\s_x0016_PR@ÑW\7QR@_x0008_;âÏÙOR@óÕ_x000C_°MPR@çÜkøàOR@_x001C_xÐï¸PR@·_x001C_&gt;!fOR@¥Wi_x000E_QR@ùë*ÆNR@AÀ:OWOR@S~f_x0007_hOR@­ò-ClOR@×ùiF	PR@_x0001_º8"éOR@$dlÄ2RR@½^¸/FQR@½dp·_x001E_QR@W_x0002_aQR@î®ý3PR@eà_x0012_ÕðNR@ÑÆãÃëQR@ÙÕ#|PR@=ßÉ(PR@_x0014_0ÊÌOR@£ªPR@«äö4¨OR@S&gt;ÿMÉQR@;Ù_GQR@b-_x0003__x0006_¤PR@BbG	ÐPR@ª[ÍúïOR@ßIÐTQR@_x0012_Ô_x0004__x0008_OR@ÄÄK_x001D__x0005_PR@gy_x0012_ÍßPR@×û%ñyOR@¹G
JÍPR@_x0012_k_QR@VüSMµQR@úeøÕ_x000C_RR@óDyÈ­PR@íèæhGOR@_x0011_kÌznPR@_x0003_I¯QR@äËÊÖPR@pÐª]RQR@DóÒ_x0019_PR@E_x001D_Ë_x001D_'PR@Ý_x0002_fáQR@kJ_x0001_QR@¤¸0eOR@¯_x001E_GPR@/©ÌjQR@#|$6PR@ö,%_x0005_ÝNR@ýp¡_x0014_^RR@'òÞPR@ÜÔ/H|OR@Y/_x0001_9OR@òiãI÷OR@_x0001__x0002_L_x0018_FÎNQR@Â4¯¡ÁQR@p»óD2PR@·©ú½úOR@_x0016__x0016__x0008_ßOR@ê?_x0001_paOR@ÞeäµKQR@§Ë¼ÌQR@&lt;_x0005_}
_x001A_QR@±5ßâqPR@-¶Q
_x0001_PR@¡½¤iåQR@*_x0010__x0007_OR@_x0008_m]_x0014_åPR@_x0013_¾ãkPR@Ñ5)P
OR@ù_x0015_'QR@y_x0013_ä_x0004_"RR@8"t=·NR@UýQ6OR@+a ¿åNR@ÖOqÖóOR@.a¼_»OR@6ª]´PR@yFu©PR@JÅFhPR@ÅüS_x0017_HRR@e{·QR@r6a½OR@¤"_x000B_°BOR@¢²´PR@ø$l&gt;_x0003__x0005_tPR@õµîl°PR@_x001A_QSq_x0019_OR@$X÷8×RR@&amp;U&amp;øEPR@Û_x0001_ô¿_x0019_RR@#3ÆÝPR@*V»_x0001_VPR@|	Q~PR@_x0007_]ø·»PR@þo_x0015_±.PR@©ð¸_x001E__x000C_OR@â@Ã_x0007_ÜPR@ÞËût|RR@×{Põ_x0007_PR@÷ûoóPR@&amp; %ÿÚNR@ªGE¹cNR@ß_x0002_._x001C_RR@übNRR@&amp;ÙÛ_x0002_&amp;RR@Ì
åÂ_x0002_PR@_!Â_x0003_öOR@vFÏG²QR@ÿ_x000B_Å6PR@éú·³QR@¸:uvPR@¼¡Ú OR@¨N_x0007_QR@¿Õ_x0010_÷QR@Ô@N_x0003_vQR@_x0014_*_x0004_F\OR@_x0002__x0003_
4Q;ZPR@qæô,RR@ýÍÈ&amp;PR@=ª$ñ¡OR@Wíc_x0012_RPR@Y*5&amp;OR@_x0019_yª§XNR@²§êPR@&amp;_x0008_oi	RR@_x0007_Ð	±OR@Req:YRR@[ÌãGSPR@I1fh°NR@±QLÒ;QR@È¤QR@¨ÄAfRR@_x0017_D_x0001_²øQR@Zù_x0012_@&gt;PR@}®N_x0013_ÚPR@öÑ¬óNR@³ y_x0017_=PR@J"¦%ÙPR@¹ðª_x0005__x0012_QR@,¤¼ïPR@ì°PR@åAÂ_x0013_PR@PR@u#`GNR@¤ÆfWPR@E´	QR@[KÌPR@ùô-_x0002__x0003_eQR@îwÅTRR@cÀT$îPR@
ö.üPR@lëÛ\_x001C_QR@®ÂÆ_x001C_ãOR@0vbj9PR@c_x0004_æOPR@a?&gt;QR@ütD«ÜQR@_x001F_t~e·PR@-ÃOR@è_x0016_ãNR@_x001D_fÝSQR@åÃü;ÊOR@ì;¤_ÈPR@¥Ä!_x0001_PQR@;@_ÿòPR@_x0014_ÚÇOR@IbjQR@Þ[Æå{PR@²_x0014_ËPR@ìÑ_x0004_)*PR@Ójnú PR@ãdÓ&gt;ÅPR@_x0013__x000E_?vOR@bTá­;RR@ý,÷_x000E_GPR@_x001F_þ_x001D__x0005__x0004_QR@É_x001D_DñPR@]ý¿QR@Ð+Z/QR@_x0001__x0003__x0002_{QrQR@ÐÌ£Þ_x000E_PR@³(RR@ÏFóîXOR@ôà_x0005_øÒPR@Í:hÝ_x0005_PR@5ÙÞ»_x0001_QR@X¡_x0015_pÔPR@_x0010_×Ö_x0019_"QR@U_x001B_gÀNR@î8'_x0006_QR@à_x001F_ºV«PR@b_x0014_2îJPR@7YåÕPR@ªUa_x001B_PR@£\m.eOR@°Ï¿ðOR@ÐkÆ§ÒQR@.Õ¿¹YPR@oaTØéNR@§eRìÃPR@´¾ÍPR@§ªý÷_x0001_RR@à	_x0011_OR@î_x0015__x0016__x0018_&gt;QR@,â:Ò?OR@Éþë"PR@_x0003_*È_x001E_RR@#9_x0008_ðQR@E_x000B_õ^_x0012_QR@)+v3cPR@;±³_x0003__x0006_°OR@vßE)iQR@÷úTxyPR@{Ø76
PR@ªOR@70sçÜPR@_ÃêªRR@r/_x0001_OR@_x0006_º!_x000E_RR@_x001C_?6þ)OR@âÿä©BRR@£ÎXäBPR@»ÊÝ´OR@òµE´PR@tø\OR@Õv­üOR@a*ÑºQR@Í¬ß`_x000F_QR@äs_x0004__x001D_ÆQR@Ã©cöªQR@_x0018_éÍÍÕOR@U_x0005_^QR@ÍÇ¶edPR@¢üf÷NR@Õ©ÎOR@.nÐ®BQR@pË'_x0019_OR@_x0008_OPiÆPR@:×Å¡_x0014_QR@LçHUOR@_x0002_#ùÂOR@cÀ¦þÁPR@_x0001__x0002_$º[1?RR@ì©ÑNR@7/U]]QR@H_x0004_§iPR@ÿ
_x001D_PR@Y_x0015_S0¤OR@P°çDëOR@_1_x0019_sOR@__x0012_X½PR@z_x0013_ÔQR@!Ád_x001C_'NR@gzTÐ6OR@_x0016_ÚUNOR@s_x0007_LµPR@ßèÍ ePR@Ü_x000B_/÷³PR@Lt¤þªNR@V_x0017_¶JOR@=ÛHRR@hÈ^`OR@ê_x0010_C{QR@8zm8RR@¸AãËOR@ÃªzOR@_x000C_mC@QOR@j-´_x0016_»PR@¢«§+%QR@¤nûýPR@h%ÜÅNR@(j6IQR@_x0013_(ïÔPR@]ÿE_x0001__x0004_QR@òó_x0004_^PR@@Ïë]ËQR@cj0ÖNR@RIg±íNR@¥öÍ_x0005_¦QR@¢/ÜéPR@$uQ $PR@õ_x000F__x0001_PR@¬y¡OR@"üw$ PR@Ù!&gt;j_x0003_OR@çL#ÜOR@_x0016_­pPR@´*_x0004__x0019_aPR@_x000F_Si_x000C__x0002_OR@g_x0013_"¦ÉPR@B+TïPR@Ð&amp;ìò¾OR@5d0QR@_x000E_$ò_x0018_.RR@ù]¦NR@-è÷_x0005_ÍNR@@9DPR@jEíl"QR@*±_x0006__x0006_PR@*ÎåP×QR@HqÆÝOR@&amp;è¤OR@F1*+_x0013_OR@â¬e£PR@Î@UjzQR@_x0003__x0004_lÞ
ïAPR@-ä_x001E_ÆOR@ ¨¤{¬PR@*ìºFnNR@R^ÎúQR@]?À_x0011_QR@/óAµOR@Èß¤)hQR@i[ÄºRR@Ð½;	QR@Á&amp;|kOR@(µaÍvOR@ë&lt;[¦wPR@'1ãQR@/EÁOR@_x001B_¥"»_x0001_RR@_x000F_Ó¬#KPR@JúÙù_x0011_PR@wð¦_x0004_PR@ýÀ*ëûQR@|aà_x0002_{PR@(#oP·OR@#sëÿ¥PR@ ½`_x0016_OR@*(0OlRR@ÒÓ'&lt;_x0006_QR@Þ§f~PR@åÎ&amp;SNPR@Ó÷/ºQR@¥cÞpQR@
âbDNR@Sé\e_x0001__x0005_OR@0%´(QR@8÷âÓOR@­5¦DPR@î[Îe"PR@`(ûøKQR@òq_x0002_:RR@_x0004_c±ZQR@µÏ
½-PR@_x000B_p_x000B_ùOR@5ÈVJ/OR@ÑçxWQR@&gt;_x0014_AôbQR@/èeOR@õÊ¡ÔXQR@l5{Q»NR@Õ_x000C_ÁörPR@_x0003_ñÝû+OR@òüòQR@µv/§PR@Rg!QÀRR@S&lt;*(ÊUS@ _x000B_¾CVS@trÜ±SS@ÜÔ_x000C_XS@_x000E_·_x001C_îäQS@_x001D__x001D_VuTS@_x0008_dDTWTS@OÏ_x0017_{US@&amp;`Õ¤VS@¬lÜÎUS@'T³_x0016_US@_x0001__x0002_»P4X_x0010_WS@-ù_x000F_öVS@{B,ltUS@©JòÐí[S@z=J_x000F_RS@Ø_x001C_ï_x0010_US@)-ÇséUS@^GÙ)zSS@wñUS@`çL[S@´¾ÇWS@ËVïRS@htHÝXS@_x0010_þ°Ø_x001E_RS@÷		_x0016_¡RS@}g_x001A_ÜXS@Âe2þYS@ñ_x0004_w_x0016__x001F_US@õêwFVS@çyh·üVS@b¹r&gt;US@_x0006_·r°ÙVS@ÂHQúWS@  Îa7TS@_x0008_z½ìúTS@e
_x000C_5US@ÖÇ½TS@öÎ)_x001D_KTS@Úî#¸wUS@ym_x001B_tVS@r*&lt;ÀWS@§_x001B_z«_x0001__x0002_IVS@uÿ9åTYS@§¬ÚFYXS@[
i_x000E_þUS@KF_x0012_&amp;ïWS@QS_x0011_oERS@çeª_x0011_¸QS@*ÄîãRS@`Á¯ÔRS@·¼Ã_x001A_ðSS@ç¾¯YS@È_x000E__x0011_4QS@4nUHYS@ÛJ8³"VS@_x001C_®
ÓSS@öT° ÙTS@ÂnþÀRS@O¾vÄPS@&lt;ÜgÇSS@/²??TS@_x000F__x0015_^YS@3ÕÓ(ìXS@_x001F_5-_x0010_YS@_x000C_ _x0006_ZS@_x001B_RÃf.TS@§_x0002_«©SS@_x0018_µ$_x0004_YS@&gt;_x0015_ªUS@f_x0011_ÑºÑTS@¶4w5\TS@±,{Â±VS@_x001A_¿§é_x000B_WS@_x0001__x0002_gÙ_x0012_XS@_x0006_RÕºÇVS@?ß_x000E_1WS@G_x0015__x0010__x0006_9US@æÎgñ±TS@5v7 ¯RS@ª-Ð_x0011_RS@_x0006_Û¶ûSS@E_x0017_y3VS@
Bä¹URS@±Å_x0016_jTS@_x0011_¬êSS@^A¡:TS@Í_x000B__x0010_wÙSS@HMÄEQS@_x0013_*_x0015_þ-US@H`nØ4RS@8É_x0001_äiXS@_x000B_VÄ_x0007_oUS@1Nrï:[S@£µUS@µ øPXS@ÝZÓ_x001A_XS@ú_x0012_¸¸_x0004_XS@½ÎáÚBXS@Q=÷QS@`T %WS@ë[Bæ¡ZS@_x0011_;È¶XS@*Ä£oKXS@i/ÍæZS@Øú_x0001__x0003_ÁSS@ïcVÄVS@[Hì&lt;ôQS@*ºfõWS@5ùòÜoTS@ÿ×VífVS@ðÎåZS@ßDù²XS@1^gdRS@2Jý¬XS@MCkJZS@cceSS@	R&gt;BZS@¾ûÿîXRS@a0¹L[S@ë_x0012_à©nXS@_x000F_ÜÑ_x0008_¶US@©=é)YS@Es_x0002_¾WS@ý(ËRuRS@ßvÉt(ZS@^h{ý¾TS@_x000F_=©US@Í_`£ëWS@å/_x0015_ ¬ZS@W_x001D_øÓWS@k÷§^@RS@A)mßTS@pUH±{[S@ZjQÔÒZS@|_x001E_É*_x0016_XS@ ·"gªYS@_x0002__x0007_C&lt;_x001A_hBYS@ä$ÂäVS@y±#²þRS@ab\_x000E_ÊSS@W4mRS@_x001A_]&amp;¯%RS@ÁtSS@÷Á¯WXYS@Èê_x0007_­WS@Ñ_x0015_5(VS@_x001E_å&amp;US@Æù_x0006_$SS@ü^¦¥VS@ ¡]US@~_x001C_[_x0001_#[S@À_x0011_BßYS@WÎô_x0004_ÑRS@ÃI9á|RS@¯F&amp;÷ÄQS@¥§OSS@bæ¶ÞPS@	+ _x0003_,RS@_x0005_á.IMSS@_x0005_Õu}±WS@báÓâqRS@Áö;SS@£_x0015_ Ö[XS@C¨_x0014_¶WS@:¡h:RS@_x001D_¯c_x0001_RS@$¡ÎuüTS@fsA-_x0001__x0002_¶RS@(j_x0003__x001B_ÇQS@®æeUS@0©ä1SS@_x0007_X_x001C_/äYS@Ú_x001F_WS@ÔLlVS@é_x0010_?BTS@Ó÷&gt;\7WS@_x0005_SS@_x0008_ÎYS@Ø_x0019_&gt;ÆÆUS@§Y_x0010_0eWS@Ô_x000B_²¼hWS@¯[_ÜÄTS@åïP&amp;[S@ÏH±äVS@«U«TS@_x0012_ç_x0010_þWS@éÛ_x0013_TS@ú_x0019_ó¤cUS@ÉfÄ±%TS@Û´ÔgWS@©T_x001C_WS@Ùd_x0016_}-YS@*äKMÃRS@2 â÷OS@­ó_x0013_'âZS@_x000C_â_x0002_p_x0018_TS@|zöRS@²8«kÂXS@&amp;6àkZS@_x0001__x0003_v%Kð¾US@Ó:@|XS@_x0011_H1&lt;WS@¤_x0007_úyÛRS@ª¨äÔXS@_"=÷SS@»O.=_x0013_QS@Ïô_x0018_d3YS@+ÍiSS@Ý_x0004__x0010_MRS@è-P_x0011_DUS@_x001C_)WòcQS@ÆÜ_x001C_XS@¬uP_x0008_US@Ïh&lt;¨TS@_x0016_§XgXS@Æð¸VS@¬DX;÷RS@J_x000F_8XS@í	91(TS@Èà&amp;ç|VS@ôÕ_x001F_ò±US@©É_x0002_^YS@8¨ÀITS@Ö;ÌPUS@\pDUãVS@êãJ_x0018_UVS@¢d¼¨ÇRS@óTË¾!WS@ÍqÃXS@®aWS@÷_x0015__x0016__x0008__x0002__x0003_çSS@)°à×·YS@aX_x0012_õUS@ÓM!S¶ZS@__x0005_ÝÊUS@ìÏÛ1US@Ç·o¢TS@0ONo_x0006_TS@ fïÃñPS@J³tcUS@¯t8¥SS@[{ÊyWS@eA_SS@_x0003_
O0ZS@ý_x001F_xE½WS@{r_x0013_·ÎTS@d½&lt;[ÉTS@A~#®VS@_x001B_ÃMÐ_x001E_US@éÄ0ÖUS@	ôÏbXS@èÌÕ	[S@nWp{ÆZS@É¿½«ØWS@Å¿î_x0005_ÍWS@É_x0001_ÇvWS@
LMÿVS@0t_x0018_]BZS@§@oSS@__ÐSS@_x0003_=:VS@w&lt;ôkWS@_x0001__x0003_õª·EQS@§}_x0017_Æ;ZS@î_x0004_Ý1
SS@Q*_x0002_kTS@Íb«b¬PS@îäÑv«US@Î)³_x001A_US@CØN_x0012_VS@Åä¤XSS@u_;VS@IF=©ÞWS@ùÜ	g=VS@ ~_x0004_ÓUS@fãÐ|WS@_x0004_`ø+XZS@\%_x0016_t¼SS@:®ÖP¹RS@é$8ß]WS@&lt;
øRTS@b_x0002_ú_x000F_XS@=_x0011_÷w_x0017_WS@_x0003_9åØQS@Ö_x000F_+6ÞSS@_x001E_àFVS@ö¦»SS@VúÌÜTS@æDBôsWS@ØÏ¶XS@¯üQÂWS@?aC±jVS@*FØ·_x0011_VS@câ×Ò_x0003__x0004_óXS@ÊÿnyVWS@·ß:XS@¿è:_x001D_WS@gAðyVS@Áÿ_x0012_ºUS@ü_x0002_ª¼ùWS@ùÌ_x001C_YS@&lt;Ì³vuTS@ÿþ_x000E__x001D_àVS@_x000F_ÆoQSS@=_x0001_xdTS@73ÖTS@nÝJ_x000B_PS@ÛË{¿ýXS@×-v([WS@û6ýëSS@2ÕQv.SS@ÎGLRS@_x0011_NmÏWS@õ48w_x0008_VS@ìdyPS@iáýyWS@Ü_x0015_·jQS@fND_x0004_ÖRS@m_x000C_=+ùPS@0Y?|%YS@³%¥ÙÿXS@ð_x001C__x000C_YäTS@@Á6!TS@ ìÍx¡WS@jo£_x0006_zXS@_x0001__x0002_"_x0007_MöÖVS@K¬r­¶TS@_x000F_Õ¾M_x001A_SS@Ob}_x001A_VS@Óg¥yiUS@3X_x0015_&gt;WS@ü1´_x000F_SS@ój5¯ñVS@qÞÎF=US@olnß@SS@ØÎ_x000B_VS@+À¸~YS@ÿ_x0008_ù¡aTS@Mè.XS@éõ~_x000E_VS@Þ5Æ_x0008__x0014_SS@(_x001F__x000C__x0002_YS@_x000F_[l¥WS@³_x0007_+¿ÄUS@_x0019_aì_x000C_JSS@áË@ìíVS@¶OSþSS@/LKñãSS@2ÔXºTS@úm&gt;ÿQS@U§L_x0008_TS@*´=b%US@Ì&gt;KôáWS@\_x001C__x0006_Ô&amp;VS@6íûÌSS@kñ¤_x0008_:SS@î½ù=_x0001__x0002__x0016_VS@BæsRWS@ÌnB#\S@$NTTS@A6[PS@¥_x001B_þ%TS@-ñÀ¥¸VS@Á^_x0013_ YS@Sk¤PTS@F!­_x000C_åUS@_x001C__x001D_#YS@*,_x0019_ÇZUS@_x000E_Í_x0013_2ðUS@ÿ "q~TS@_x0017_Ò)SS@OÌÝ{^[S@ètçbVS@,!ù3XS@ç_x0011_MI|ZS@éw	émZS@5~}¾nWS@i_x0005_H+¾[S@N°A\ZS@PWS@ß
è_x001C_TS@ö9HéOWS@_x000F_Ìö_x0016_ïTS@[*À0¬TS@KJµ_x0006_|QS@ºî¸8×YS@¯ÜpoêVS@æaÔÏUS@_x0003__x0005_ 09&lt;XS@ö_x001D_òÏVS@Æd¯¥_x000B_XS@_x001A_R:HUS@_x0013_2;²ªRS@hbB[SS@k_x0001__x001F_Í9VS@_x0012_]\S@*ÀSS@e®_x001F__x0017_YS@_x0004_sw_x001B_ZS@h¤ï»ETS@ Yc@LUS@ÙÇátïYS@NðÏíXS@	úåX¯US@_x0001_Dù_x0002_VS@_x0008__x0004__x000E_g:WS@_x0013__x001E__x0004_SVS@D_x0013_ËÛÙUS@;p6
VS@ZtY_x0014_ßUS@_x000B_©_x0005_M_x001E_QS@ÍÇcÅXS@~Äã_x0008_¼YS@ZßJï_x0005_ZS@@²U]VS@moéßWUS@°a´VS@óßò¹XS@_x000F_2ÊÓâXS@%Wd_x0002__x0004_»SS@rÁiYS@_x0007_ôr+®QS@©M2àUS@"èOVS@,_x001E_Ç½-VS@­EB_x0018_US@ë¤3çòTS@Ï_x0004_ñµ¥US@¯'ÝÊÝQS@ýÞ$ÒüZS@_x0005__x001B_V%SS@Ñ3§×=YS@uuø^îUS@â}°XS@^è_x0016_LXS@åëÑO1VS@ðøñlTS@_x0011__x0008_Í¾¿VS@¢Ê°S¢US@P_x0001_¬VS@æ_x0003_*Í÷VS@zhV_x0016_ÞVS@ZÊ#1WS@_x0003_ï§_x0013_WS@ ABuÿTS@5D_x001A_ù_x0005_US@zÎVS@â:ÈoVS@}I_x001C_LWS@ôø/&amp;	WS@;ÔÕGWS@_x0003__x0005__x0008_&gt;mLYS@_x001C_aø¨ÊXS@#(ÍAVS@Nü÷YS@ù_x0017_ßsXS@_x0012_ª_x0011_ÉYS@_x0002_½_x000B_ûµSS@ßî%+WS@fñ5CpYS@àì¾ïäRS@øEâÂVS@I_x0015__x001D_c÷TS@ÛòÇÆ_x000C_US@¶½ã	PTS@_x0017__x000E__x0012__x0008_ùUS@+_x0001_.qTS@óTU{YS@Ês!uiYS@¢ëó_x0012_ZS@:«2ÙXVS@_x001D___x000C__x000F_TS@Ä_x001B_ÁçWS@yúANèTS@iÍV &amp;XS@ùÆtQS@JùÌxTS@[-LBXS@»VCWS@_x001C_â_x0012_US@V)"ÎªWS@U³O_x0002_¤XS@_x0004_pÕÂ_x0001__x0006_:QS@·HwV_x0002_WS@_x0014_"f&gt;US@(ÕÌ-PS@,×:î XS@­èµÝ_x001D_VS@Ác®^QS@ÐÙUÕTUS@_x0003_®YúUS@_x000B_Uó_x0005_ÒXS@O0Y¾-XS@_x0002_Z_x0013__x0018_SS@Zì#5OVS@-	O+XS@¹ðâ'wYS@ý k2TS@¤L_x000F_Á_x001B_YS@â_ß5_x000B_T@]½l+3_x0011_T@	¸÷èæ_x000E_T@_x0019_4»%Ç_x0011_T@ÑÿÔoã_x0013_T@fVÖî_x0003_T@ª_x0016_ð×_x0004__x0016_T@&gt;Vq]_x0015_T@_x0019_UdR_x000F_T@þ@ùsD_x000C_T@_x0018_kgËþ_x001F_T@B_x000B_U_x0015__x0018_T@ÛÙN_x001A__x000B_T@ÿðÔuò_x0014_T@÷[} Q	T@_x0003__x000F_îªþÇ_x0013_T@|K_x001E_õÿ_x0018_T@JÑ_x001B_ ä_x001E_T@
_x001B_Ú_x0017__x0002_T@nø¡Ù1_x001C_T@jy¦/_x000E_T@_x001B_ýÕÆ_x0001_ÿS@^¢wÏ _x0012_T@_x000C_Óì_x0006_ì_x0018_T@H»cN_x000E_T@`ñ:n_x000B_T@!NàåW_x0014_T@-³þ_x0002_T@_x0005_C¯:_x001E_T@3c¼¤,_x000F_T@iðÄÏA_x0016_T@¨_x000C_Yª¡_x0005_T@J6|U*_x0006_T@­MÑË_x001C_T@b_x001A_iJÉ_x0004_T@_x0011_D_x001B_Oæ_x0014_T@¿}=_x0016_T@"°_x000E_ø	T@¹:*´±_x000F_T@q
{þò_x000C_T@_x001E_ª·*_x001F_T@/4_x001F_T@ÿwý_x0006__x0011_T@yxø_x0007__	T@[(ä¨_x0008_T@Ýl_x000B_N_x000F_T@ôJ°¼_x0003__x0007_=_x0005_T@*½P_x0010_Ù_x0005_T@_x0019_Æ«G³þS@_x000E_÷ÍÉ_x001C__x0014_T@9;ø_x0007_T@&gt;`1+_x000E__x001B_T@f#_x001A_î_x0012_T@Ì	î4Ò_x0001_T@¨sú¨¢ÿS@ÔK_x0004_í_x0004_T@Ýø×_x0015_T@_x0016_ð`_x0019_{_x0003_T@wîÛX:
T@%f¾4_x0012__x0015_T@Æ]Ïyk_x0008_T@_x0001_(E	V_x000E_T@F«Ço_x0011_T@_x0012_7v²{_x001E_T@¨¿/_x000F_T@dA$u_x000F_T@ú×t+©_x0004_T@,a_x0016_ÇmþS@+éñº_x000C__x000E_T@]Ý¶Bm_x0006_T@Z_x0003_A$_x0014_T@g&amp;¡
_x000B_T@g_x0007_Ô#þS@4Èãï_x0015_T@áÔò_x0002__x0006_T@pp_x000F_¹Î	T@_x001B_-,É_x0003_T@~Åäº¹_x0004_T@_x0016__x0019_A_x001B__x0001_½_x0005_T@_x0002_ ¡VøS@Dr1R`_x0016_T@"Ä¯Îä_x0019_T@2V¶_x0011_T@µ£_x0018_Ó_x000F_T@	¦ÅA
T@_x000B_ÕÖ¥
T@_x0016_D_x0015_T@QÞ_x0005_)_x0004_T@uñÙ_x0017__x0005__x0004_T@-	'íÉ_x0012_T@
Y=ª+_x000B_T@D_x0017_ç± _x0003_T@åùà0#_x0011_T@DêêçÃ_x000E_T@Õb_x0017_T@Ì!^%_x0004_T@ÌÝÁ_x0005__x0008__x0017_T@ú_x0006_MjÖ_x0010_T@l	«_x0007_T@_x000C_
n_x0012_T@i_x0004_Ö¼_x0019_T@æûÛBJ_x0011_T@¦ç8_x0017__x0005__x000F_T@ý_x0003_ÈÍ_x001D_T@ í_x0007__x0007_T@_x0011__x0005_6ù_x0014_T@_*_x001A__x0005_T@áú­æ_x000B_T@
³Øoï_x0013_T@Þö_x0019_Q_x0006_	J_x0013_T@¥ã5_x0017_DþS@¦d_x001D__x001F_|_x001A_T@çÿ»Ùh_x000E_T@oÇ=¾3_x0004_T@_x0013_8iÈ_x001C__x0001_T@'IC«Ê_x000E_T@£_x001B_+;g_x001C_T@§-Èb_x0005_T@¥¥û»_x0008_T@_x0008_Ä_x001B_³_x0018__x000F_T@b_x000F__x0017__x0002_T@ú8=Ô_x000F_T@X~r_x0018_T@	Õ:R_x000C_T@Ý8Á7_x0014_T@l_x0013_$y$_x000C_T@6,_x0003_µ_x0015_T@_x0004_®ûd_x000F_T@²pX_x0015_T@_Ù+s_x0008_T@°5Õ³ã_x0005_T@¹_o¬_x0016_T@ùÑ^_x001C__x0017_T@I8ðûS@±NFµ
T@QæTvk
T@d_x0002__x0007_$_x0013_T@
	µáê	T@_°_x001F_Å_x000B_T@à_x0011_·ÆR_x0011_T@ï:-Ý_x000C_T@_x0001__x0003_)_x001F__x000F__x0018_T@°a[_x001E__x0008_	T@^$Sì&amp;_x001E_T@¤DHñ_x0019_T@r%L_x0018__x0005_T@î«jÀø_x0001_T@¯íÀ_x0003_N_x0005_T@ÌÑÓ_x000C_E_x000F_T@ÎÙ)E¢_x001E_T@õà&lt;²T_x0008_T@¦?_ýS@E_x000C__x0011__x0007_T@Q&amp;øí_x000F_T@4pX_x0014__x0007_T@	eþ_x000F_T@@_x000C_®_x001E_¸_x0006_T@ò¦Ú&gt;ÌüS@eÒ|=T_x0017_T@d u÷_x001E__x0006_T@v~+(_x0010_T@`Ò_x0019_Ý_x000E_T@aè´Ê&amp;_x0016_T@:ÌeÍ__x001F_T@ô¹®Ô_x0013_T@ºÓ7§_x0015_T@ÅöÕû.üS@ÉU, T@¼®_x001E_·n_x0015_T@_x0002_N_x001B_Ý_x0016_T@R_x0006_µõ_x001D_T@tÈdµ_x001B_T@ÿýüj_x0001__x0002__x001B__x000B_T@ÔDÚ~Í T@Ô!kd_x0017_T@Ü.+_x001C_T@¸hÏ_x0003_T@&lt;)_x0008_T@/Q_x0003_T@Ý¢|S_x0013__x0001_T@Üü_x001C_~_x0010_T@Æ¨ËLþS@×R _x0010_T@_x001F_R_x0004_À_x0016_T@_)#ûS@­Êý_x0013_@_x0015_T@Åt!^Â_x0003_T@_/_x0019_ô_x0010_T@õI80i_x0017_T@E£oHÿS@¨0¢
T@É|¢Ê_x0015_T@_x000F_bß2î_x001C_T@»_x0010_ÙÐÁ_x0018_T@æÙ_x0005_#_x0016__x0005_T@&lt;¼ X_x000F_T@X=ªÎ_x000F_T@_x000C_´ùÙØ_x0006_T@tõT_x0010__x0013_T@\âµg_x0013_T@ïOõÁà_x0012_T@H»â,&lt;	T@rµ
°
T@g®Xñ_x001B_T@_x0005__x0006_8}'â
_x0004_T@A_x0019_v`_x0014__x0006_T@»c_x0017_ã_x0015_	T@E\¯¡3!T@´lÌ
T@;ªîú_x000F_
T@ë®Eã_x0006_T@¬_x001F_1/-_x0014_T@_x001E_Í¼&gt;È	T@_x0011_ô`j_x0010_T@Î·|íÜ_x0004_T@P!qÇ_x0002_T@Cº_x0007_¬_x000C_T@¦B_x0002_T@ÌTÓ]_x001F_
T@_x0001_B³â_x0008_T@Ô)z_x0011_,úS@f5Ã_x001C_	T@c6_x0015_·©_x0002_T@Û_ð_x001D_T@Ïi¹8_x000C_T@ãÅ_x0012_ÆþS@Jó_x0005__x0008_T@÷&gt;Ð}N_x0013_T@¬ü,å	T@²Æ_x0010_Ã:_x0003_T@bUÜ_x000E_T@?ª_x000C__x0018_µ_x0005_T@Íï+;_x0016_ýS@ÿQêÁN_x0016_T@¦ªtØ_x001A_T@_x0003_3\_x0003__x0008__x000B_à_x0015_T@Q_x000B_÷%Ç_x0008_T@ÊäzúS@°÷5_x000E_T@`#Æ _x0013_T@­vR_x0004__x0003_T@ô_x0002_×@_x0019_T@¦]¥_x000F_T@_x001E_ljEK_x001A_T@
º¡P_x001D_T@2î'Å¾_x000F_T@ìk_x0004_(	T@À¦µ_x0011_T@º''wüS@í)"_x0004__x0006_T@U&lt;s¢ÿ_x0010_T@Ð_x001E_½%_x0018_T@þL_x001D_?;_x0013_T@2CPý8_x0012_T@èÛ_x001E_-Ê_x0016_T@Ë_x0013_,o	T@1Îá_x0012_C_x001C_T@_x0019_zÿ_x0005_T@£p_x0010_ì_x0016_T@ _x0019_á_x0013_T@=µÆØÉ_x0006_T@ )ö¶_x0019_T@+¹_x000B__x0001_T@ÇÆ	_x0007_{_x000B_T@_x001F_¬Eç_x0010_T@ß¬;Ã_x000C_T@U!o8	T@</t>
  </si>
  <si>
    <t>78d82127a16985f14dab4955217c2755_x0002_	¸Ïø{_x001B_T@wRÁoP_x0001_T@ý@.9_x0008_T@_x0019_i_x0010_ÕL_x0004_T@©¼i_x0002_n_x0005_T@±_x0007_Å4_x0012_T@¬²e= _x0014_T@Rx	§_x0005_þS@gÃlâ_x0003_T@®_x0014_¨öb_x0011_T@ÎÍÔ!_x0006_T@6©?±_x001B_T@q'U_x000F___x0007_T@T_x0011_Ú_x0007_T@µBkâ)_x0017_T@_x0002_
û_x0013__x001A_T@&lt;+#mÝ_x0006_T@¨[Ö]	T@Û¿_x0011__x001F__x0007_T@Ô×ü ¿_x000B_T@Ä_x000C__x0014_n_x0004_T@£#X_x0010_T@Â!ÊB_x0002_T@BÒB¯_x0013_T@^H _x0006_T@Ús4È_x0014_T@±^0ÁW_x0004_T@²{¯Â_x000C__x000C_T@k_x0001_Úë_x001B_T@Ü_x0003_aÕýS@Uñ÷ _x0016_T@
u2^_x000B__x000F__x0012_T@Ð,/¾ _x0008_T@_x0003_ªzÙ÷_x0001_T@_x0016_ÙC¸Á_x0012_T@ÙÊ[_x0006_T@ûsU_x001E_ä_x0017_T@ç3Ç 	T@_x000B_¿(/ÿS@á_x0019_îK\_x0014_T@g*ô.ô_x0012_T@Nu^
T@«i_x0015_R_x0010_T@0_x001F_t²6_x000E_T@_x0019__x0014_ùR_x0007_T@_x0004_@prÛ_x0011_T@qÔ]F	T@¨¦É_x000C_T@¥~)_x0005_T@õ±@H._x001A_T@«ë¿õ+
T@ÃØê_x0005_q_x0016_T@ëí_x0012_ÑÙ_x0002_T@êÖ·¥à_x000B_T@NòguÊ
T@Þi@õ_x0007_T@_x0018_¼_x0003_"_x001A__x0012_T@Ø@T_x001D_T@_x0001_£&lt;J_x0014_T@_x0018_PÄ_x0016_ý_x0011_T@@Õ¨G%"T@Í_x001C_£áú_x000E_T@ÿ|_'_x001B_T@_x0008__x001A_k¢:_x000E_ýS@_x0016_.áËZ_x0002_T@La±_x0010_T@à9êßÕ_x0014_T@Raß]1_x0006_T@y©÷Å_x0003_T@?ßq_x0019_T@mv_x000C__x0013_T@Ê
_x001B_®_x0003_T@²K¹%ö_x0006_T@_x000E__x0001_Rt[ùS@Å2ý_x0002_7_x0007_T@],_x0015_#:_x0001_T@9òñ£¸_x000C_T@_x0004_7_x0019_¾y
T@µQ]¦_x0017_T@_x0015_$ë2
_x0012_T@B_x0001_õ;GýS@ÝhÞÚw_x0019_T@ÕºPµ
_x0014_T@W±_x0015__x0018_î_x000B_T@'¯õ@V_x0010_T@Ø_x000E_÷a²_x0018_T@-KÝb¯	T@øøYA_x0017_T@V3=_x001A_T@cA_x0011_9^_x0012_T@[{,;_x000F_T@Ï0c__x000E_T@k*5_x001B_=_x0010_T@¯1_x0011_éË_x0005_T@÷´³_x0017__x001C_p_x001A_T@$hb_x0011__x000C_T@&gt;_x0001_tgæ_x0018_T@PõÈh_x0013_T@VU@{1_x001A_T@ñÀ_x000F_mê_x0011_T@rú_x0002__x0005_	T@ê_x000B_Ñ_x0007_T@(_x001B__x0019_,_x001A__x0010_T@®UK_x0010__x0010_T@t_x0005_d_x0011_â
T@Ò_x0019_¢´J_x0003_T@ûEÌÌñ_x0008_T@è:_x001B__x0015_T@_x0007_¤qÆÓ_x0011_T@ÄÌ¸ù¶_x000E_T@_x000B_Êåt_x0007_T@ú¥&lt;}_x001C__x0008_T@ÐÇÖº_x0001_T@rø%ºýS@`_x0001_bÊ_x0010_T@öR_x0003__x0016_}_x0012_T@Ì:Þb_x000C_T@ºqD_x0017_ý_x0004_T@_x0006__x000F_~\²_x0012_T@ }ö º_x001C_T@ãXÙ°-_x0002_T@ïoÓñ
T@_x001E_ìDµ9_x0018_T@×Ðqy_x0014_T@±¶°¾²_x0007_T@röôPD_x0019_T@_x0003__x000C_:X_x0012_è_x0007__x000C_T@ú÷ ÒI_x0008_T@dzq¡_x0002_
T@M_x000C_ÅD_x001B_T@ÞûÊ_x0016_T@üÏó_x0001_³_x000F_T@hÂØf_x0018_T@_x0005_Ø_Æé_x0004_T@Î_x0002_*_x0019_T@¹â_x0018_¬_x000E_T@/¹Çp_x000F_T@_x0013_HçÛ_x0019_T@&gt;þTÚ~_x0010_T@_x0018_ó}_x0008_º_x0017_T@E5&amp;0:_x000C_T@A_x001D_N±	T@\î4_x0003_ñ	T@LqN_x0014_T@8_x0005_/_x000E__x001D_T@/£¿_x0002_É_x000C_T@í7&gt;¶_x001A_T@ÁõèÙ_x000B_T@3µrf_x0019_T@ÔùVU×
T@DðAy_x0001_T@þBúÝ_x0013_T@P·|3_x0003__x0018_T@½r4J_x0006_T@WoÅ»V_x0002_T@_x000C_&amp;_x0008_U'_x0008_T@óo_x0012_ýü
T@R|NÔ_x0006_	Y_x000C_T@AO_x0010_¼_x001C_T@Ç,/·_x0002_T@þçMýX_x0016_T@ø'·¤:_x0007_T@	æ@_x0002_y_x0008_T@x¾5,_x0005_T@7²q@P_x0012_T@_x000C_M{_x0013_q_x0003_T@£¢¼´!T@3ôßBØ_x0008_T@_x0011_%KØO
T@ø{_x0001__x0015_ÿS@Î8;_x001B_ÞÿS@_x0004_[y_x0003_T@Dý_x0012_+-_x000C_T@0'O1_x0002_T@s_x0016_n0­_x000B_T@-_x000F_Á£_x001A_T@ËÌl'M_x0015_T@l_x001B_ÜüS@0_x001F_G_x0010_o_x000C_T@~_x000C_ú$_x0012_T@[4T_x0015_	_x000F_T@7a_x0014_C_x000B_T@ø÷`lm_x000E_T@æò_x0012_ûS@F°sþ__x001B_T@ûúÔJ._x0015_T@ãï.QÑ_x0017_T@µëCC5_x0017_T@èZÃÿy_x0001_T@_x0002__x0006_a3yÀ_x0010_T@ê3mG_x0018_T@_x0015_;BC_x000B_T@_x000C_ó_x001F_ _x0006_T@]H¼_x0001_T@N¦:CØ_x0006_T@Û%_x0013_Â¿_x0007_T@¼F[¿ÅÿS@¼Õ°j_x0006_T@Ì_x000C_ç*_x0012_T@_x0002_úRÿS@Æå_x001C__x000E_T@MÆFiäúS@ÂÛø^ª_x0019_T@¬Íoþ_x0011_T@I:èù_x000B_T@3A_x0004_l_x0007_T@ª¥_x0012_Íz_x0011_T@ZT{_x0005_à_x0007_T@_x0003_!â¦ä_x0001_T@´Ù_x0011_æ_x000C_T@Ødõ­_x0011__x000E_T@\Âxi _x0008_T@Ý×!¼lÿS@ï_x0001_Ã¯ã_x000F_T@r":T_x001E__x0002_T@Ù_x0017_!¬ýøS@C {\_x000B_T@óäº¯_x0014_T@j"MÍÌ_x0008_T@¤Ïì¾_x000C_T@ÇÊD°_x0002__x0003_¦ûS@_x0017_[d7r_x0006_T@:_6Ò_x000C_T@¿_x0004_iÜ]#T@X¤´)_x000B_T@!Ueµ_x0013_T@_x0002__x001A_2_x001F__x0011_T@Ø(ü¶¨_x0011_T@_x0008_¼2_x0010_T@.às¢H_x000B_T@¥_x001B_N_x0018_T@Z´ø_x001A_T@º_x0001__@p_x000B_T@*IÆ_x0013_TU@ÔJf_x001C_U@Ã²Ø&amp;U@õ6®Ô¬U@_x0001_þ§ÌÛU@`»ßôÝU@ýtâÏÅ£U@Î¨&amp;_x0011_oU@$bóGU@³á_x0002_U@²ÞB(ôU@N_x0008_?!U@¦U
Á4U@èÛ]_x0002_U@åKæ¸UU@Oj_x0007_U@hJco|U@_x000B__x0014_FU@Z_x0013_vU@_x0001__x0004_·ôJËU@Ú»g»(U@_x0003_DrÖU@_x0016_ßà_x001A_§U@)Þ¾gU@}®ó_x0015__x000F_U@)µÇöU@®ü9ÜU@ôtAM6U@L¢®o¡U@9Vä§U@=¿mÂU@b~¤ÇµU@_x0002_ªÐ~'U@`N_x0015_
U@J÷Ò*U@2_x0003_Èõ¡U@7£pU@ßÜ_x0018_Ú@U@Q&gt;)Ná£U@u=ÑÕ_x0003_U@c~=ý¥£U@êdxú_x0015_U@_x0008_ê_x000E_jU@° ¨U@A)DâiU@Aæu_x0010_U@¿tþûTU@_x0007_¹i_x0014_U@=#P_x0007_ë¡U@èùIU@ºsù»_x0001__x0002_YU@öüÉ_x001C_&gt;U@I¼Wß@¡U@_x0017_²ò_x001C_¥U@Ai]þU@ÀÖeRU@Qi_x000B__FU@ÊÕû	âU@&gt;_x0018_ÞyU@îWWùU@=oV_x000E_U@w%ûæU@_x000B_m#Ú_x000F_U@ÿÖÉÔU@±àZU@þ·?ÃLU@_x0015__x001E_ô\~U@
@bp~U@fY«_x0016_L¤U@_x0004_FQSåU@Í°áL U@zB¡ÄíU@³æ¢U@±_x0002_æ_x001D_fU@1¥¨F£U@GúÚQµU@Ó~¤_x0017_U@&amp;D_x001E_Ñ±U@%ëÝgÔU@ÑùöÄ"U@ÐÖà®U@îÌi¹U@_x0002__x0005_ºØ_x001E__x0018_U@8Èò/]U@gù¿eåU@âð_x001F__x0013_| U@ê_x000C_¥.WU@é_x0015_(±U@¥H}ZæU@/^g(äU@æU~_x0014_ U@_x0001__x000B_{{ÝU@_x000C_©Ì@ÁU@z[Î(¶U@¤ÊbY3U@np_x0012_áøU@B_x0004_½æ_x0013_U@5ó_x0011_U@'b8U@¾´V\_x000C_U@_x001F_ïò=_x0008_U@ÛiûÇ;U@}qE_x001D_U@å_x0014_À²GU@¦¡_x0003_úq U@c&gt;B_x001A__x001B_U@¹é@xU@¢;ÿkÐU@_x001F_À¦ÑU@±jØ·_x001A_U@_x0014_%E9¨U@D¾lÐÁU@ËN~WU@ý_x000B_øY_x0001__x0002_mU@ßMfèºU@_x001D_ÍW`¼U@V_x001F_03U@Du_x001E_ìkU@B,_x001F_í_x0015_U@¸p,YU@A'øvcU@s#æU@18äpU@_x0017_¹ãóW¥U@s_x0006_P$° U@õ'rGU@cShU@F6u%'U@÷EN!DU@½[MÜU@m®j\2U@=,¬4RU@
OÞÈU@_x001F_$[ºLU@fÁêáU@|;­c+U@ÁøÂ?&amp;U@£j_x001D_ÌnU@+gûI:U@C0kõ[U@Z_x0019_Ä U@gc_x0010_ÔoU@¼Jé_x000C_U@ªZÚ_x0011_¥¡U@i
qÃ U@_x0001__x0002_ê_x001C_Ù°U@¢÷_x0010_)U@e_x0010_ñ!ñU@ÄÝU@
n¡¹_x001F_U@ä¶t4ZU@ìaËU@_x0003_«ÔçÑU@±6mºkU@m§îY¾U@Êb_x0003_¡U@ùÞ÷t}U@ hm£à U@¼vZ µU@J5ÙåU@Í:Í4ÞU@-L×svU@Ð¬ÄU@&lt;¡íÎ_x0015_U@©á
·)U@Yðq_x0017_ôU@_x001F_®_x001B_U@¼K#0.U@à`ð&gt;ýU@uàî'U@WCÛH_x0001_U@$¨(_x000E_ U@]:_x000B_æ*U@_x001C_Û_x0003_HU@L¸8&amp;U@ß¤Mÿ7U@VDÛ}_x0004__x0005__x0003_U@XEêÎU@ô_x0001_¿G­U@_x0017_]b¯U@ÊQ|U@ó¯_x0017_+U@jQ)
0¡U@Â_x0016_6K_x0002_U@?_x001A_T|ãU@"f; &gt;U@¿0®eU@_x001C_&gt;ü$_x0005_ U@tû8g:U@½%0ÎU@_x0006_G_x001A_MmU@ã_z_x0012_U@_x001E_BitU@vÜÒ_x001C__x001B_U@ïÂ_x0012_éU@m­ºjU@u_x0001_NKU@s£~c©U@º bYU@GÃ_x0010__x0010_U@°º_x0016_l¯U@EÉ0U@_x001B_	_x0004_x5U@¼µO®_x0010_U@­
¾Þ¡U@êHM_x000C_U@µ¢"Í_x0012_ U@w	V(U@_x0001__x0003__x0007_­D_x0011_sU@_x0012_¢YÞÓU@«¹P³±U@Õ_x0011__x0018_XU@O_x0018_ðððU@½_x0002_xcòU@?¸k!D¢U@Í$_x000E_ú&lt;U@Ø2ãr÷U@WÓ)U@_x0005_{NDU@Ö}OÿU@_x0008_ïjoOU@]Ó£kU@yú_x0007_U@ßUµ{U@J_x001C_ºõU@äß_x0001_¬ÒU@}jU@³ËÅJ¤U@:("mD U@L=U@eÐµBÃU@g«q
OU@ÙPU@_x000E_ÉÚM²U@¥Ñ;¼7U@ÓarNm¡U@jüfÜ_x0001_U@_x0015_[_x001B__x0002__x000C_U@%O0&lt;_x0015_U@ô§Þh_x0003__x0004_4U@p¬¨8U@[®_x0002_hÞU@_x0018_À_~U@¡î_x001C_&lt;¹U@ìÃ²ÆHU@&amp;hÃ¢U@µ¤|­_x0003_U@FÂó_x0004_&lt;£U@È6	ÆéU@*ÚcU@uy_x0005_BêU@h_x001D_`U@PË4g|U@²ÙÔóU@}_x000C_ÁNU@ ªD­PU@Û²ÛVÅU@_x001B_n`ÁU@±_x0010__x0001_§U@YGÍÎU@LâM_x0016_U@a_x001D_àâU@Q=°ºU@ $X_x0015_U@"I_x0014_wËU@d+65
U@
ä_x0011_ïU@°k¥¨-U@:»¡ëBU@kgê"U@	Ô/ÅU@_x0001__x0002_¥'ç6gU@Ü)ÌdU@Ôb2_x0007_êU@Ýïk_x001F_U@#ñh`üU@	_x0016_9AU@µX_x0002_¬[U@\¡_x001E_ÑU@IÊwEU@ªü÷A±U@Ãõ*U@ÝW©¸U@k_x001F_¿U@Ã_x0016_&gt;æU@_x0012_{Þö_x0012_U@-ÒU(ÔU@	^jº'U@¾)+\U@&lt;°vÂñU@y|.Ç¥U@|-_x001F_¨U@mz U@UaØ9U@*ëZÂU@_x001F_âU@Ö°_x000F_U@\èÅU@¸L4õÜU@å_x0012_=æãU@¤H/_x0011_U@u}¦ÎØ U@xKÊe_x0001__x0002_ßU@ ò~SU@§é
y_x000C_U@L4m0NU@® ÷6U@;×[_x0015_÷U@moêµðU@ä_x000E_3U@ò¯WpU@c_x0004_2¯_x0008_U@3Úýõ¤U@_x000E_ÚjæU@_x001F_H¨_x0004_qU@KA£sþU@xJghêU@Ô¤V6U@û_x0011_?U@_x0003_¥_x0013_;U@bå¾®ÁU@±¿HÚQU@ËÄ¶8_x0012_U@ð_x001A_±U@_x0007__x0010_²¢U@_x001C_$Ù_x0014_ìU@»ÆQäÁU@_x0011__x001D__x0007_~U@¸D~­&amp;U@_x001F_Î?_x0006_¤U@|@ÔØU@{_x001F_°&gt;]U@£Ë´ÁU@wÓùy_x001C_U@_x0001__x0003_Qª£¢U@»A_x001F_f:U@Ò_x0012_þÏU@o@l]¤U@'$7ïfU@3Úd´Û¢U@x_x0014_1½ùU@[_x0018_ÏqU@þªU@É÷ßF\U@­_x001D_xhU@i^_x0010__x001E_U@P ±ïÈU@õxÁ9vU@LkÐÈU@qjYvU@¡DÃY!U@Î%¾èU@µ³EñU@DÆD39 U@_x0008_UtåU@ç¾ýÝ¦U@ÛAdmíU@é%_x0011_! U@fçÁ*6U@_x0002_ÅyÁU@i)k_x0019_¤U@,_x001B_º÷¹¡U@ih U@Ró_x0018_,U@_x0003_K&amp;ê·U@ßyÜz_x0001__x0004_YU@Ý_x001A_Ú8÷U@õ
S$ßU@û)òÆ¼U@¥E&lt;ÊU@?WQØU@_x0012_`p\9U@_x000B__x0006_ìkMU@=ÊÚKºU@_x0017_&amp;í_x0016_ÏU@Å_x000E_³Ð¯U@òÕ_x0010__x000E_IU@@`ëU@/¤_x0014_ÀCU@27§Z£U@i¬ËãLU@@cõ_x0004_U@jóäÑU@	êyÙ_x0019_U@Jä&gt;Ì{U@2
_x0002_"_x0019_U@U?__x0002_Z¡U@Të,ÔU@¨1_x0010_6¢U@|¼_x000E_­U@_x0012_ðoÜU@?z_x0005_ÏU@¯&gt;L_x001E_÷U@ö_x000E__x0003_ß±U@Ìï3úU@´¹õÀSU@ÎÎý_x0015_U@_x0003__x0004_m_x0015__x000C_ÎéU@üÞ_x0004_U@5w¡U@ù_x0002_Q:U@¿®0ÒIU@_x0007__x0004_=x_x0013_U@¢\·¢¢U@._x0006_Ð_x001A_6U@1&lt;nYU@KV_x0015_ûñU@áöáI{U@¬íò&amp;U@vbáF_x0001_¥U@$®ÁfU@¯¿ØU@_x0019_ûØ{U@P_x0019_r¯E¡U@Ö)´Y_x0002_£U@.*x_x001D_¤U@r_x0003_/½ÌU@.xàBU@IÔ¤ñU@Ù_x000C_âÉ}U@Oz®U@¨¯Ú;(U@PRÂ_x0004_òU@¸oöyU@Raã{3U@îÂ^¹U@¼uP	_x0006_¦U@L_x0004_é
U@2_x0005_A_x0004__x0005_¤U@YK&amp;Pû U@6®|_x001A_¢U@y¹UoU@2åO×¥U@ìá?Û*£U@ðù¶U@7)®3ÕU@CÝ?_x0007_U@'J_x000B_kQU@[P&lt;xU@4wU@éº¬gU@f9ogU@Ræèÿ-U@çÍû_x0001_³U@_x0019_ºX&gt;U@|ºò_x001E_U@Ú_x000C_»ÊU@pÕbNU@ÌPWÑ¬U@ï7ÿÑU@W_x0003_P_HU@L_x0011_C_x0007_ø¡U@¬$³_x001F_gU@_x0011_éûOáU@p_x0007_æ¥&amp;U@õ&lt;_x000E__x0002_¶U@OlU@"0ÖÖ²U@_x0001_%«OU@ö&amp;ï°U@_x0001__x0003_ Ü_x001D_+U@w¿_x0013_;U@_x000C_8_x0018_ÆU@B_x0008_#_x0011_sU@Ïd*XU@Y_x001D__x0002_Þ²U@©
XelU@h&lt;TLLU@p¨+Ys¢U@;Ã_x001F_nÆU@_x0012_²Ò·U@\_x0001_{BùU@·S}çdU@Ðqà øU@Ç²:U@^ÃÊÍU@åÛ	j£U@lÆêÆU@­"Ê{U@»dæU@{hL¼~£U@çNÔ_x0006_U@FIc:UU@ì_x000F_¡[¨¢U@_x001B_|)èùU@É÷L+_x0016_¡U@+{5[¢U@_x000B_\X·U@ªNTìU@]r:_x0008_]U@l{7óÊU@ú_x0004__x001D__x0002__x0003_KU@+4Ò©U@1`F©i U@Ê/fBrU@âuµÎU@_x0017_yJ1×U@NWí5 U@À&amp;¦_x0008_U@%±ÙûU@_x0001_x¡vQ@_x0012__x0003_ éubR@¸_x0014_Eq_x0019_Q@Ä
¾zÿR@c°Êns$Q@ù9+²O@Ïã_x0014_/õêS@$`ùè­_x0014_Q@¤"ÉY­4S@4aQ¯ÅO@ÑÁºÀ}.R@|T_x000C_P¹_x0014_T@¢É»ûgR@vÍ¢UfS@w_x0014_Wö9S@!ÁÐ_x0001_ý'Q@d_x0016_ÒY_x000C_yN@&amp;Y?0QS@Ï_x0006_`QßR@ÿÆ«­¸MQ@nÑ|ÛM%T@©6X_x0001_8_x001D_Q@×_x0013_^	1_x0019_S@_x0004__x0006_9µ¶_x001A_àS@Cª¯vXÓR@XLTP@P_x0011_ga«P@ú=_x000C_WÍÒP@_x000F_®ÐðQ@I"_x0005__x0019_6Q@"_x0003_`.'Q@n_x001A_Ca_x0001_O@_x0002_3z_x0014_¦T@P_x0017_HIJP@ï¯_x0005_b~P@hJ§l4þM@½¡ý_x000E_£Q@ç
_x001E_ì9zP@P~!ôõ¤N@v4þi_x001E_Q@_x001A__x001E_(ÒZP@]½³kÄP@¯e¨8ÿP@§¦júÄoO@¹_x0015_ÿ£_x0001_ÈT@t$Lë_x0005__x0007_U@S-¦öNcR@0z÷jÄXU@_x001A__·_x0001__x001F_!S@B:o£_x000B_Q@&gt;äFû_x0010_P@Þ_x0008_ÿm_x001A__x0015_S@ô _x0007_ýjäL@_x0007_ØzÕYnR@:Ï÷_x0002__x0004_­3R@Ô)²ívR@ø§Ð²_x000E_S@F¸ì_x0005_S@®wõj¬¼Q@e_x0014_wÎR@*þµR@#Vâ4%S@Æ(«eDM@_x000E_ðäy_x0007_P@Í1Y@ðT@=_x001B_[=R@OØH_x001E_8ÑR@w_x000B__x0008__x0005_µN@_ë_x0014_³¥O@_x0001_Öª°ÄQ@_x0015_GvÀÀQ@HvT+ÂÏT@_x0003_G=ºÐP@à_x001D__x0011_ã°NM@ºe§Áú!O@_x001B_µ\ÁR@Cú_x0006_~².T@x£sç_x0012_R@iã_x0004_)_x000C_S@äá´ÝÛO@Yù_x0006_oM@8ò®&gt;ÊEQ@dÌR¾ËR@;Ç_x0003_fU@f.]ÁÔØS@7£¶Þ"_x0003_R@_x0001__x0003_d¯ D#ðR@Ú¢Jg:N@F_x001A_®ß_x0014_P@cÄ_x0008_,¤L@RX_x0002_Ò_x0011_íQ@[,ø_x0002_zM@Ë¾ßNrÏQ@_x001C_£ jùzS@völ_x0017__ S@Äç¾¸vªQ@	æ?¶Ô_x0012_R@Ûü_x001C_Â¨O@Ltu­º­R@6è´CQ@¿5±ù]ÕQ@(yÛÛ_x0004_U@¯¡ÛTÏúL@¸ð^'R@«§p_x0011_/S@íçæÀnÓS@°ôZ%_x001D_äS@kåd__x000E_R@D_x0019_Òt¾R@h!â¯_x0015__x0018_S@³&lt;ÁGÁP@qAB%R@_x000F_a_x0006_eHâP@À	«óLS@IýH­ÒÿQ@jG_x001E_røO@YXò7ÇP@Gk?_x0001__x0002_þK@VÉ15nÊQ@2_x0013__x0003_ç_x0019_LR@Ù5KUòðS@;ã_x0007_&gt;BS@G=oÜ(P@CYk¸ò"R@E
ÚxMnS@FTJy\R@Àá
³Y`S@Ôïz·dÐQ@ãOz¢fP@_x0008_u-Ö*P@z
QûbpS@_x000B_z_x0012_ÃÏ¥R@ Æ¤.vO@&amp;R¢¬S@_x001D_,·ÓCS@lM1_x0002_ÿ_x000C_N@LÇ¯ôÇS@xö_x0014_@øS@ÎY_x000F_ï¶P@R_x001E_ù&amp;lP@Íeh_E&amp;U@ìNw+.&gt;U@¹ÀOz}~T@_x0002_|#)q"N@~X28zåQ@Þgÿ}åR@ñ_x0007_yÀ_x0019_P@IX¨8cS@_x000C__x0014_ª
DST@_x0001__x0002_Î&gt;¤_x0006_S@.;êY?Q@ô®io_x0013_ÝL@jÇÕ}EK@u%f£R@Run@ÿS@Û
_x000F__x000E_/1P@b¢XïÄP@+/¨dYR@«_x0014_uÝ}T@zos{S@t9;[Á÷T@úïl%_x001F_M@_x0006_º»¦¦üP@ösíc4PR@ø½+_x0010_N@ÜnHqnU@Yí_x0012_ñ_x001B_T@l×aô^P@ûð'A?R@ÕG×/xÊQ@_x0008__x0019_´]Ô¯R@|_x0001_è_x000B_ú_x0001_P@Ý¤Ã_ìíQ@×P9ñ_x0019_íR@Í	b+Ï_x001B_S@ê÷Ë_x0014_DÜP@&amp;¬P_x0007_¡P@M56c
R@µçª¡Q@_x0006_o{n_x001B_R@~üÌ(_x0001__x0002_cP@ÿÂÑ×'_x0001_S@cVK95U@³æº(S@Âm	1T@nKe\S@öëØºóQ@z?\ÝQ@_x0008_+^¯FR@|_x0006_`x=Q@üÒËîI¨R@pP¤uQ@Þ_x000E_K ÃR@Ú_x0007_o|®P@æ¡mÜµ9R@ÎÔçÞP@¬³S9T@_x001C_;_x0007_F0\P@ø_x001A_I_x0003_õ½R@eá$O@ú¹ÇS(S@C2¡_x0008__x0011_@P@.4_x0013_nùZP@¾_x001F_o"4¯Q@du~krT@Zt_x0016_æ_x0005__x0017_U@zõ__x0002_öK@±_x0016_èO_x001E_ÙP@Ý¶ÄÍ¯_x0007_R@I$M].S@Ü|Ó_x0018_M;S@ËQx_x001F_÷VS@_x0002__x0005_u+xC!Q@D÷Ì³ÂS@¾MÌ`_x000E_T@bAu¿_x001A_vT@A_x0017_å$yGP@¥_x000E_é_x0017_a}L@__x0017__x001F_K0R@_x001B_u _x0015__x001C__x0003_Q@_x0004_`mn¥sR@ü_x0010_/q+¾Q@ÉIBaP@q_x000C_~*¦ÇN@kw _x001C_ÞS@±oÇ-,\T@{¿¦¬"RQ@ê©_x0019_ëKR@CèQÃPP@¬5»_x0016_+S@3pRkµâR@n_x0001_ø.8~O@#4_x0007_«aöQ@ð)_x001A_þ fQ@	ß/ûÏN@êú@Z=¥Q@Zï¸r_x000E_fM@ME·)R@i¤&amp;_x001B_R@¡å´Ñ¼P@x«k®àP@_x0018_ïcâ1#P@×ã»º4Q@«1¸_x0002_	[JQ@Þ©³_x0008_NT@_x0010_]'z¢S@ÅÐ_x0005_FqTQ@_x0015_Ê|þÓP@_x000C_Îî!_x001C_©P@ 4ÀË_x001D_üS@¢_x001C_b|:M@ç.ÞªÝN@_x001D__x0003_é_x0007_¦P@^«6eÌ_x0008_S@_x0008_ÔòCÓ_x001F_P@õ&gt;k_x0008__x0004_P@ºûo_x001D_XQ@Ò·Ìñ_x0002_S@2Î?öR@.._x000C_T@$_x0006__x0017_.rèQ@Ä8íb£U@Æ_x0007_ückS@,îÐÙzR@n¼/_x0017_OP@_x001C_ípãT@h_x0016__x001F_,_x0012_ïT@·WQ°÷vP@Å2EíO@ç¹dÚ¶tP@I_x001A__x0016_þmQ@BÜú_x0006__x0012_åR@_x0019__x0018__x0001_t³R@Æ_x0004_Ê×WT@Yéx6Ì_x0006_T@_x0001__x0002_a¼Z_x000C_P@íÚcê&gt;ÄL@_x0007_Ò xÇmQ@ï_x0017_¦&amp;P@¨K­»¬Q@"ÿcò.cT@@,ýü_x000C_öS@jþ9I_S@]/IÕ×3S@d\ct¾ÐS@nË@fëQ@-º£]}¶O@8(ñJºoQ@_x0001_»å·¥S@L_x0008_UnÏ´P@_x0010_?Õþ»2R@n!}*ÀÁT@_x0008_È³_x0014_¶jR@_x000B_zgÂÆ§Q@âÜ^Ù­Q@º
_x0005_QØQ@|+Ü%ÌN@Ô©òÝ¬¬T@*l¶µ¦?S@_x0012_$\Jý_x0018_R@®ç KR@&amp;×ÔY_x0015_ÖR@,òèvó_x0019_U@j¿Ôu[5T@¿aÞ QR@ÑdwqP@Bé_x001B_ _x0001__x0003_`]Q@Ö_x0006_sd²P@Ì_x0015__x0019_,_x001F_ÄO@¹_x0017__x000E_{©R@¾Ù_x0019_ªQ@Ø_x0016_ò*¸M@V¿Ë®«?P@¤±Å_x0019_vùR@0_x001A_Í7P@o_x0014_¥ÑMO@nà}_x0008_üQ@Æ4ÜO8gR@VÎ9_x0013_tS@Á º_x0006_û³N@Ú¸ÚS@îsKckP@;2cþ}ñN@&gt;/_x0002_4R@Èê_x0008_CT@ª
´ÜÆQ@Ò¿9ó+R@Õw-kFP@âNØóåS@Êá-²Ù[Q@_x0005_ÜA_x001F_R@"_x0001_"EßQ@Ía.«?T@¨±jª0	R@Áµ(À#R@^ÚÂ,³ÒM@(Ù_x000C_ôõ²T@Ùk÷è_x0002_O@_x0001__x0002_þ_x0018_º1dåP@%m@uWS@_x0013_¡*Z¡R@ÕÅ+"DFS@{_x0013_¨klT@÷§§P@pI¯_x0018_P@_x000E__x0015_*nß@Q@­ðÀáAÏO@Db_x0017_+Ó_x0007_P@æ_x0004_\ïR@¨é_x0017_äôP@dfÐ_x0010_ÿKL@ ¦gTãIO@Á²ÆÝùP@Ñ¢_x001D_à_x001E__x0004_Q@¦Té/ðP@'h=ËäT@ÐWhî_O@ì_x0018__x001F_sz7U@"2ÜØ=O@f_x000F_ÑR}R@Ðù%ëN@xñê¤ïhN@Vd]EôR@ÚÜß6_x001D__x0008_Q@+Ô&gt;a® T@±©8òRR@ÜÜ°|R@(¦&amp;¤_x001D_S@BH÷xbQ@4/Çi_x0001__x0004_ÓVR@[ÓC_x000F_uO@ÍÊ_x0017_KT@¦_x001A_ÅÒ­_x000F_Q@:±_x000C_³Q@ý{ÓÑ_»S@_x0018_ÍÜ&lt;R@%ûÕ}£S@Ë¸,ü%M@WóÎõµS@3i­+÷P@3Ø°©AR@Oy»£¶ºS@~EóÚ#Q@Ä3hê_x0016__x0006_T@êì}ðëéP@uÒG_x0008_Ò T@l_x0014_ÈiÒQ@×p=²_x0003_uR@9_x0002_ë¸6O@_x0016_/	EàT@Þ*tó_x0008_ìO@_x0010_p_x0005_à_x001C_O@:-òQ@o®_x0019__x001B__ÃN@´zÑ#¹2N@àdÜ_x000F__x000C_T@6P­äô~Q@R_x0011_={;Q@$aÚyÊèN@6_x000B_~_x000F__x0017_R@ÈäÜØHQ@_x0005__x0007_àï_x0007_j¼iT@ö²:P@_x0012_/î_x001A__x0001_:Q@å/ÕYßúR@õ_x001A_¹R@T4Î­YL@r_x0011_MS@ú7sræ_x0002_K@ø_x0008_£7R@_x0003_^ø_x0003__x0004_R@_x000E_P_x0008__x0010_ÙR@ÎóPéEÁS@_x001E_ÔZôÍQ@W6ºezQ@IAzGwIS@ÑaþÔµµR@+|ÍéR@TÆrÙRS@¹¦0ó/ªT@.6öJ_x001C_²S@¤õ»B»P@ÂI_x0006_TËS@ÎÍ_x000B_~S@ùû×kziQ@_x0015_
§+MÈR@_x0013__x000F__x0011_£3HR@ÂÉ_x0005_[-Q@WÑK»ÌS@°ôBrQ@ëNO@Kã&gt;¬ïS@¾ª?¾_x0001__x0002_rS@ðkÕ(kN@yj#ð`óM@14IäO@r4¶½_x001D_þQ@ÜÝ_x001B_¾_x0010__x0019_T@²mV_x0019_^R@_x001E__x0010_fü=ñP@Úï&gt;¼ÉR@ÙÖ&lt;¨­SP@H¸_x0003__x0018_°M@b_x001B_õ_x001D_C_x0015_O@_x000C_LÄ_x0004_ºQ@â_x0001_Þ*R@ªC/RáQ@O@M:P¸Q@»ØhYO@iþe_x001B_±S@H×H¶TR@_x0018_Ë·é~£P@&gt;g%ï/Q@j(÷U3P@@ê²·R@ä?á¾,O@HúsµQ@_x001E_´2·vS@_x0015__x0011_Ú¾-T@ÐÅn´ØT@f]3yÞ_x0011_S@DëáñzÙQ@¶¬)éìBR@@/ñ!_Q@_x0005__x0006__x0001_þG±3*T@_x0006_SÏSÛM@¦_x0011__x001A_ZæwQ@J¿§A½|Q@ßÓ_x0002_ß~R@|I:0_x001C_oR@[ Êþ_x0008_L@_x000F_\gWfP@"ÒÐpJ_x000E_Q@CÏñ'¸bP@oiB+ëP@6XúfQ@´h_x000F_«@_x001E_R@]h²µVQ@%_x0011_4ØWÝQ@â5èV0_x0004_S@©:_x001E_ÚP@_x0003_G½^­S@è_x0015_©IéQ@DÏr¥_x001C_Q@SÄei_x0002_øQ@òü²ON@ã¾Cå_x0019_¼T@*êõ®ÊP@ª_x0011_¿7ËP@(àâiR@í_x000C_
_x0012_Q@æ#±¦gÝR@Qî_x0017_²jQ@Þ_x0007__x000F__x0011_ P@r$wÿ_x001A_]N@`ý©_x0004__x0005_¨S@P_x0017__x0001_R@_¬+®RFT@_x0018_Âd*Q@_x0006_~jS@Ï×D°øM@ÛrM?÷M@¦©Bí÷M@{ôæÑøM@±iVNôøM@&amp;\÷ Æ÷M@_ÆN[NøM@_x0010_ëÿ_x0002_GøM@ÀñÏ_x001E_µ÷M@Ó_x0001_r_x0010_öM@Z°IÿØ÷M@8OaógúM@Q".gøM@`×SÐüöM@_x0015_´­FöM@c¨)qùM@Å¶@§öM@¦¼h
ùM@ÁÛ_x001D_å_x0003_ùM@dN5.÷M@¯®ç@ùM@ _x0008_\øM@·_x0006_u_x0019_^ùM@K®_x000F_M!ùM@ñ&lt;ýzÛ÷M@c_x0008__x000E_-_x0013_úM@F©WÙùM@_x0004__x0005_]e6óõM@_x0006_ºÉÜùM@Q¹µþ÷M@_x000F__x0007_?$÷M@÷_¢:&lt;÷M@ÐYuè÷M@a°_uUøM@Þ`2a÷M@gjíaøM@_x001B_¡÷M@pj_x0002_	_x0017_úM@_x0003_Bb7ùM@­%ä_x001F_÷M@ÜzASùM@+
¿ÃúM@_x001F__x000F_ñ(#÷M@g\vJ'ûM@ïÂ±þöM@£QB®/öM@[I°©øM@ýp\_x001B__x000F_ùM@¥KÞ5ùM@_x0003_©9fùM@ô¬bª_x000E_øM@ÔÇô9¹ùM@g¦ÏÛ÷M@Ç×Ý_x0001_ÁùM@_x0001__x0003_ø_x001E_îùM@¥köM@½¾º%öM@ª{¸÷M@áil%_x0002__x0004__x000B_øM@PÝ_x0002_öM@ºÃG¹°øM@p_x0002_Ã^4øM@_x000B_ÂøM@³_x0006_v_x0005_3ùM@`ãLÍùM@ Ø8o÷M@¼á_x001E_¾ÖöM@	Ì6±_x001D_øM@`=\_x0001_÷M@_x000E_(ÁøM@×Ù×ÅùM@«Ë|%«öM@é ¢_x0003_-øM@_OäøM@ú_x0008_h@øM@_x001A_mÈ+òøM@-_x0012_¢ÿ_x000F_÷M@kb]´øM@¬1-4Ò÷M@â¤0YåøM@§§&amp;Ù´úM@;÷Vùz÷M@Wnü³øM@¿]àB_x0006_úM@¦ÉfØ÷M@¯_x0008__x0018_~ùM@s]Íu%úM@ØRârÔõM@¤XGùM@_x0011__õJøM@_x0002__x0003_]Õ2l_x001C_öM@¥¦m_x0004_¼ùM@ñ_x0007_d ÷M@=qÏ_x0002_¸÷M@#&amp;cLúM@_x0017_ÐøjÝ÷M@_x000C_¾ÍNøM@Ä×¦;+ùM@#åä2ûøM@;sG(÷M@_x000F_j_x0005_¤øM@ª ô`ùM@¢ú¨7ÿõM@º_x0008__x000C__x0018__x0003_÷M@+GµõM@_x0017_áÌ_x0016_.ùM@M_x0003_éùM@¹íüóìøM@È¶L%§÷M@p[ýéoúM@3³8ëcùM@_x000F_VkøM@Z»Z_x0001__x0016_ùM@ÿSÏ£÷M@¡QsÿxöM@ºSB÷M@*ãÁ_x000E_ùM@¨õ'føM@F~_x001B_-8øM@z&amp;Ü§úM@²ÃìÃ6÷M@Kká_x0003__x0004_9úM@_x0002_#ÉÆ¥ùM@_x001F_P_x0005_ò÷M@Y³Ð_x001A__x0014_ùM@û¸_x0006__x0007_÷M@OwT_x000B_VúM@cÍT*_x0019_÷M@ÍÔM½÷M@ËX_x000F_öøM@ºsûÅöM@09_x0001_/÷M@_x0001_7_x001B_r÷M@p`rÈ	ùM@1¯_x0015_Bê÷M@O+_x0001_Ë_x001E_ùM@]*9ßKøM@q5¯öM@mò_x0002_z÷M@Áø0ÌùM@½Ñ0xøM@,¡O:÷M@Íf¢EøM@Ðöó­!öM@JÌMdøM@Ý_x0006_êöM@»Àù».ùM@ë5\@ùM@_x0019_&lt;+!ùM@[_x001D_hzK÷M@ôï;Ëª÷M@(é_x0007_ðuöM@ãË(ö&lt;úM@_x0001__x0002_S_x000B_á0²÷M@R·ÝoM÷M@"õ_x0019_øM@ÉBd%ùM@_x0015_FýøøM@]ùï\¾öM@ÿÙã^ööM@´¥W¡_x0007_ùM@|ÕJ÷M@ÕÎ£ÑöM@*DÅÃ&lt;ùM@²¢ bùM@±_x0013_Ù4¯øM@QÍçºùM@×7`gèöM@±sä÷M@kZl÷÷M@ç_x000F_,Á÷M@«3_x001B_t÷M@á=ç¨ùM@O_x0010_ oÉøM@_x0010_ÿì¿_x0019_ùM@qFã/ïöM@ZN½XHøM@i_x000B_Ý²÷M@,p_x0004_ô÷M@ðX);ñ÷M@*LþÞöM@¦_x0019_Ó8öM@Ì_x0010__x0003_÷M@ßo/¼øM@C?¤9_x0001__x0003_ÐúM@±N_x0006_(²ùM@_x001D__x001F__x0006_lÃ÷M@¼­×(æöM@%¢/³øM@Ä&amp;Æ)PùM@àvÜ_x001E_úM@
ÝÊdRøM@­8_x0002_¢ùM@A_¨øM@_x0010_þ*_x0015_ÑöM@_x0018_Ç$õøM@_x001F_,TWúöM@ÿ_x0016_%0úM@_x0019_f+ ­÷M@¨_x0002_*Î_x0007_øM@ð¦ø_x0005_ùM@¤G÷M@Ñß_x0003__öM@TÔ$_x000F_úM@BSÊfÍ÷M@{kìVøM@HCªøM@¹eÃ_x001F__x0012_öM@êù¯õOøM@¯lÚÁsùM@\ÀEÖ0ùM@ê^}7_x0006_øM@¼´5RùM@ÜTatiøM@ÝñOrøM@òï´ë_x000E_øM@_x0001__x0002_#I\ùû÷M@®ò@´¥÷M@ýôÕo÷M@*x8ÖÂøM@}_x001F_ÎªøM@(ÀMNëøM@:±p_x0019_÷M@XOLU·÷M@_x000E_÷ïàøM@élânTøM@q`_x0017_5ÂöM@ð£ÆëÕøM@_x0019_\msÛùM@_x0005_·e_x001E_÷M@+Kyæ~ùM@Øw¸oXùM@ó}&gt;EøM@,\Ïð(úM@{_x0004__x0002_Xi÷M@	æÕ÷M@7._x0004_&lt;_x0019_úM@_x0001_Âø_x0016_÷M@âfE÷M@D_x000B_2jbøM@éÇ¬²ùM@	$/ÃöM@ñ½{ÞãöM@¯G7}íùM@_x001F__x0018_øM@Ñý_x0007_'É÷M@_x000C_¿ øM@Ã§sU_x0002__x0003_ù÷M@ÏÒT¹öM@¤áúùM@0Ø»ª~÷M@Óïö$¹øM@_x001F_LÙWõM@F+3#ùM@^_áIùM@eÃz¶_x0002_ùM@îVi¹­ùM@³_x001B_owyøM@æ¼AÐî÷M@ìF_x001B_Ù_x000B_÷M@_x0012_v_x0014_Ì÷M@¤_x0011_Ö\Ê÷M@ÁÎÖëöM@ÏÀUZ{ùM@FSÇ9BøM@zÕïZøM@)GgEÇøM@Dø]¤×ùM@ríäY_x0012_÷M@UÌ_x000E_IÉøM@ÔÝ·ºYùM@ÈbÐùM@_x0002__x0002_"êúM@_x0019_Ä_x0013_÷M@Pr½!ÂøM@ñ_x0001_ÝÿËøM@½R«ùM@_x0006__x0018__x001D__x0016_W÷M@+sHç÷M@_x0001__x0002_ìÐwÍ&gt;øM@;eË¯þøM@eÅìÔGöM@_x000F_ßr4÷M@áÊ3ØöM@³õ_x0016_ñøM@pM0ÞøM@_x0001_&lt;ÄU_x000B_ùM@©£I?ÇúM@¬vW'ùM@Pë¾*ÝøM@ó®_x001D_°úM@HÞ2u÷M@Ë¤_x0016_`»øM@ Á^ò_x0017_ùM@_x0003_ºDè;ùM@_x0010_ÜòýøM@Ä¥
gmùM@}Ç¨?\øM@Nh¥ªùM@_x000E_gwWöM@kóVLùM@ãA_x001A_øM@n·êsüøM@ð!	¹_x0002_öM@Zi_x0015_'÷M@qªÏVCúM@-\ÜM&gt;øM@CËÇ|ùM@_x000B_#_x001B_ÁÙøM@ølD_x001B_+øM@ÎWGX_x0002__x0003_¾øM@*zÿüâøM@õJT_x0014_øM@·;éÎøM@²3á®öM@CÆ_x001B_cgöM@ºêÐ@ÇùM@ß°&lt;ù¿øM@KvÚP5úM@¢vÞ2c÷M@ñaõ8÷M@E
|øM@¸_x000C_}×_x0012_ùM@Á_x0014__x0012_:áõM@3ÅhsúM@ 'Ú_x0007_ã÷M@8ð¹fÀ÷M@?GpTUöM@8~à¬øM@_x0013_öÙxùM@oß_x0016_ÞÓøM@hÙ	Ñ1øM@ü'_x0014_ÞùM@?â}b~øM@'_x001A_Ü§ÅøM@kkÖWøM@*_x0010_R÷M@_x0001_¹(G	÷M@0ÏÊIá÷M@GTvñ÷M@¦_x0002_G(øM@_x0014_¤4qöM@_x0001__x0003_ï­(¯ùM@öØ¶_x000B_úM@¼y_x001A_´ùM@MÒ{Ù_öM@Ææ_x000C_öM@_x0014__x0014__x0012_¼÷M@§t_x0013_ÀøM@ÌÑ/_x0004_n÷M@¥ÛJ+_x0012_ùM@]["}¶øM@·èVº÷M@k1éú_x001B_ùM@¶´A2è÷M@å7IEùM@\uìÜï÷M@(À}æ4øM@!_x001C_^åîøM@jÄýõ÷M@ër_x001B_öM@[ß_x001A_£UùM@/¶P÷M@É.ªZÛöM@~ëCñùM@;_x0002_A_x0012_å÷M@bòØ+õùM@Í_x0001_Ê_x000B_ùM@tUïk_x001D_øM@^9Ïð«÷M@ûx7é÷M@HK_x000E_oÍöM@XëÓùM@ÐÝ_x0001__x0002_2öM@{aøM@rK¯TD÷M@U	Ö¤øM@	;ÿ½ûùM@¯ØC^øM@V±­¥öM@ÒGOéeùM@ _x0006_nÙBùM@Ó'Ã_x001C__x0013_øM@Ê©*WløM@_x0007_|DøM@_x0004__x0017_¾@ùM@_x0004_0ÄZúM@úå\ÎE÷M@Y8XoøM@nDnë_x0001_úM@ê¼1¢§÷M@n!5û_x001B_÷M@Ö½¹DY÷M@f_x001D_H_x001D_¢úM@_x0014__x0007_¡P:ùM@_x0005_'âÐ&amp;øM@Å×}øM@Â;o¢øM@.KªÉNúM@ÊZ_x001E_Ë÷M@¹4YQøM@:ð_7©ùM@ÉàðzúM@ÙFæóöM@v_x001B_OïãùM@_x0003__x0004_ÍJn\÷M@Nê*_x0006_¤öM@­³
 ùM@¤|×øM@_x001E_ºÈG÷M@8_x0002_ZÔ÷M@_x0006_Z_x000C_ûàöM@¬£¤DöM@¶îg_x000C_R÷M@qìïùM@Ã2 úM@V]é_x0002_øM@Qt0§èùM@£n_x0008_;øM@oÿ_x0007__x000B_÷øM@!$¤ÚøM@yÝ2üöM@æ_x0014_ÄLöM@ý!i%øM@_x0001_q¯÷M@eR°_x0004_¢øM@½	NÞ÷M@_x0013_(Îû(ùM@7P6_x0001_øM@Âøã&amp;ÑøM@ÞL^&amp;êøM@_x0016_&lt;)0öM@ôY_x0002_´öM@Õ_÷*÷M@Ù6å_x0003__øM@pLYøM@o_x0008_w[_x0004__x0005_!øM@ÙXåuùM@_x001B__x0005_ ¿l÷M@-_x0011_B_x0002_ùM@ÁÞÛó÷M@õ_x0011_Dê÷M@q³EãzøM@Ý!b¶.øM@Jô-ÃÍøM@JH®kùM@ÓW;H_x001F_øM@ÑÁ_x0019_k÷M@åpÞ¨søM@âì_x0002_0æùM@ç&amp;ã_x0010_øM@îìUñöM@ê_x0012_9'ùM@Ãi±Ì_x0015_øM@îÇÉøM@í²_x0018_3·øM@`².z#øM@«n¢pùM@xÙâ}vøM@¸þÆw÷M@ _x001F_/9iùM@°^7øM@_x0004_p_x0001_§Ä÷M@{CÊøM@½QP8_x0003_øM@~ÁÑÅ}öM@pL5pý÷M@tjpEúM@_x0002__x0003_*hø"úM@+J÷M@OÖ#£_x0004_úM@G¤·Æ¸öM@yÝ²ÛùM@#½_x0015_ØXøM@+_x0012__x001F__úM@vA¢²møM@_x0016_cð\ùM@4¾Uí_x000B_øM@Ö_x0010_82§øM@_x001C_&lt;k&lt;çøM@  _x0002_d÷M@´Ûóa.÷M@þúÀÑÊöM@En_x0004_æ_x0004_÷M@Z+\Þ)øM@_x0016_n«&lt;0÷M@_x0005__x0017_ ò0øM@O»_x001B_FÂùM@fkÅ¡tøM@¬+ïf÷M@yo\uMùM@5ÜµÎ÷M@_x0011_þ&amp;_x000F_Z÷M@E£`â1÷M@¥_x000F_&gt;¦	øM@sÕG_x000B_­øM@:I­PT÷M@]_x0001_¢Ñ÷M@CÃë;øM@SþßL_x0002__x0004_^÷M@waGõ_x0001_úS@(¢÷³_x000F__x000E_T@yð´zP_x000F_T@ÆAáË7_x0005_T@&gt;ò^øí_x0007_T@´¶,óS@õ4_x0017_·(_x0006_T@,*âµþS@ñò¿0_x001C_T@Å-QK_x0005_T@CNTI_x0008__x000F_T@ð_x0017_b»_x0003_T@X#}_x0001_T@»²ÿ±d_x0002_T@a¥´Sv_x0007_T@LA´¤1_x000C_T@ÜËî_x0006_üS@ê¡úó4_x0012_T@Ñ&gt;£F_x001F__x000E_T@¾$ÌÇ}_x0015_T@OWî=_x0002_T@v_x001C_´äíûS@ÔB~_x000F__x000C_T@._x000C_®_x0004_T@l'WõõS@-+J_x0001_T@_x0003__x0008_u_x0012__x0006_þS@xsMÁß
T@*ÒÅÑþS@_x0019_çg×_x000B__x0008_T@\÷ïI]_x0006_T@_x0007_	ø}°_x0003_T@_x001F_&gt;®îì_x0008_T@Æ¾ÄK_x0006_T@Æ,«8±_x0012_T@z_x0003_#h]_x000B_T@_x0005_ß¯VûS@¾~ÃÆ_x0017__x0001_T@_x0011_|ÔS_x0007_T@Qp_x001D_×_x0015_T@_x0007_¯Ø:_x0007_T@U°_x0013_2_x0001__x0019_T@ØJ'9Î_x0013_T@0AèÈ_x000B_T@Á,¨C_x000E_T@m_x0005__x000E_(óöS@_Vp_x0013__x0019_ûS@Á_x0011_­F_x0019_T@ÈO_x000C_èÿS@Uõ÷Nú_x0007_T@Ü·cà_x0007_T@ßV_x0004_Óú_x0017_T@ª9ë{©øS@÷×G}_x0007__x0006_T@Ï¤e[¡ýS@¼xV¨t_x0010_T@Ø@DÿS@È®SþÿS@Ö$×ò¯ûS@~Æ?i_x0002_T@_x0008_á0EQýS@0k%_x001B_ûúS@ZM-_x000B__x0003__x0007_h_x0013_T@Åuÿ_x0007_T@ À_x000B_T@f&amp;_x001C_¥_x0015_T@mÁ_x001F_!
T@ípUR&gt;_x0006_T@?vÒð¬úS@­Ó¨ÃÑ_x0006_T@c}é¢Â_x000E_T@&gt;²ã_x0005_T@AÕÈXD_x0005_T@Ù¿_x0011__x000F_T@Ý_x0006__x0017_T@®ñÿDgøS@]»³_x0006__x0015_T@ÿ_x001A_Ý²DûS@òj_x0006_í«ùS@Ì_x001F_._x0001_T@+­aø_x0004_T@£
Ý´_x0018_ÿS@_x000B_3«_x0008__x0007_T@9xÑê²ýS@Õ_x0010_¼Ó°_x0002_T@O¶X#_x000F_T@¥_x001F__x0001__x0005_m_x0005_T@:»h÷B_x0018_T@Rí_x001F_D_x0007_T@2´Lç¾_x000E_T@NòöS@Ê_x0002_°W_x0005_T@6ÛfØ´ïS@·êÒ_x0003_T@_x0002__x0003_R2øýC_x000B_T@:Ó§öÑ_x0003_T@^³OÑÐ
T@qj?_x0002_$_x0011_T@þÓÏÿS@}%Ý½¿_x000C_T@þö_x0017_gèùS@a}»Ö_x0011_T@ÁeÁÜ_x0015_úS@­í3ÉXíS@_x0003_FV&lt;_x0003_T@ü_x0008_¾?ùS@¶ä¯æ_x0001_T@NÈÈOúS@èÍº_x0007_T@Zi´_x0005_T@_x0018__x0012_¯NqùS@¦¢iný	T@B#_x0013_K_x0001_T@#_x0002_Ð'_x0014_T@ö=½Hs
T@_x001F_Bä
T@è"Éê _x000B_T@/ÇM_x0010_T@NnÐ®kÿS@µñ_x0013_@g_x000B_T@Ç½ìÇ^_x0004_T@*_x000F_ÕâK_x0007_T@»yú%¿úS@L«â_x0007_=ÿS@b_x0016_»ûS@HÈ!_x0006__x0008_Ð_x0003_T@i_x001E_·±
T@ØVßmL
T@½eHÛ_x0007_T@[¶;ã	T@¶Ànâ?üS@-=%ç_x0005_T@,p¶_x0004_T@ÛÜ Æ»_x0015_T@ÿS*'@_x000F_T@+_x0013_ òS@ÿøkÍ^ýS@[×w«c
T@æñÉ_x0012__x0008_T@É%(&amp;_x000B_T@9ãf5_x001A_þS@Ò%ú,óS@Çä_x0008_ÞþS@(/_x0008_À¨÷S@g)_x0016__x0002_T@c-ktê_x0004_T@&amp;+@	T@¼ýÜ_x000E_T@ª(_x001E_R{_x000B_T@£ÇÁè_x000B_T@Ñ~P°öS@ñ¢&amp;|A_x0007_T@á_x0012_ÛpÀ_x0004_T@_x000E_üxäK_x0015_T@_x0010_hÆùS@¹"º±G_x0012_T@ý¤Ú`_x0001_T@_x0010__x0012__x0010_k&amp;_x0005_T@©±ÚR_x000E_T@T6[´6ýS@_x000E_¦_x001B_§o_x0001_T@_x0013_ú¿ÝùS@½U_x001F_~_x0008_ùS@ò_x0004__x0013_9_x0012_T@;]_x0019_É_x0003__x0001_T@³ôÈ_x0005_îS@ï_x0005__x0006_1_x0002_T@®öqx	T@$ÅY_x0007_T@&lt;±ê_x0007_T@Üywd_x000E_T@µ«_x0007_B&gt;_x0003_T@©öïØÚ_x000C_T@¿(L±_x000C_T@)_x001C_¸1m_x0004_T@}@.Pq_x0012_T@O[O¹v_x0004_T@Üî_x0011_
_x0006_T@s¦ÿb_x0006_T@&lt;­ÐÚ"_x0008_T@¸dmIöS@XL_x001C_d_x0005_T@ â$ÆðS@1ªZy_x000B_T@_x0008_Y°é_x0003_ýS@Ú;ÿ	T@¶¦©lí_x0002_T@J}vó³_x0010_T@[_x000F__x001F_
_x0011_þS@_x000E_|²ÁÁ_x0003_T@_x0019_­Á¸©_x0010_T@#ë_x000C_&amp;¾
T@_x0002_Ë_x0016_r\_x0011_T@_x0013_&gt;_x0011_ì_x0010_T@_x000F_@µµ+ÿS@ÚjéîËüS@_x0019_^uÊs_x0019_T@_x001D_ý_x000B_àÿS@áäÓ_x0006_
T@W8D}ì_x0006_T@ý©þì|úS@Áð¿z_ÿS@jâ¾ü_x0001_T@ëhýw¹_x0016_T@h_x001A_«&gt;Ð_x0008_T@~?8ÀÌòS@RT	&amp;_x001D_ùS@§£h	_x0005_T@I®TçØ_x0006_T@Ê²LÅ;_x0001_T@ÿ4_x0007_´õS@_oÀÝ_x000F_T@qÅrNþS@=Bº³¥_x0005_T@_x0013_[_x0008_#|_x0006_T@c 2ý¨ôS@Zg_x000E_)·_x0002_T@ÐY&lt;1_x0003_T@cpëÿ_x000B_T@`¥	5_x0004_T@_x0007__x000E__x0019_Ì3GúS@ _x001A_4ðÍóS@_x0011_­I_x001C_ï_x000E_T@M5_x0015_çÇ_x0010_T@²bÊÀ_x000F_T@ô?³Ç¬_x0004_T@|_x0018_ç«|üS@Ó[3©ÍýS@Tú¿
T@,|_x0002_¾z_x0014_T@À b¼Â_x000E_T@jl*ÁÁûS@="â·_x0001_T@_x0006__x0008_èö¶÷S@K¼Æ_x0017_T@_x000B_Ñ4¶_x0010__x0014_T@ò[­¦yóS@øâ±_x0002_)_x0002_T@7Á»{øS@_x0012_âTÄîS@È«_x001D_^ùS@|£r+
_x001A_T@&gt;&amp;_x0005_ÅüS@b]_x0010__x001D_Ù_x0003_T@_x0016_)_x0010_T@Q­_x0019__x000B_T@|Y_x000C_øS@júÎ&gt;	T@cÛz{ð÷S@=ðlÌôS@Î²Ù6_x0008_T@(&gt;êØ_x0001__x0002_JÿS@|´&lt;J_x0004_
T@_x0008_àÎ_x0017_T@lì/ö
T@Ò~?ÿ_x000C_T@ &lt;ñU.þS@Ap$_x000C_bûS@Õ"-Ì×_x0012_T@òCÀ¿!_x0002_T@_x0018_1ÕJ	_x0007_T@Ô§dÞ_x0008__x0008_T@7_x001F_A¡ã_x0004_T@øH°qôS@ÓSÕ_x0004_T@P"ëÜùS@	O¨¯Ä_x000F_T@÷Á,U$õS@[}å_x0018_óS@vÆsÍ_x0006_T@)Úñ¨+ûS@ø¯p_x0017__x0004_T@`Ö÷
T@àñæj_x0016_T@©ê k0_x0011_T@_x0007_(Ze_x000E_T@Xy-¨øS@$\=
T@X¥çX¦_x0001_T@_x000C_Ò_x0004_2¸ñS@¹ïÔ¤_x0016_öS@=(3w_x0003_T@N£ÀÌðüS@_x0001__x0002__x001A_bûÙ"_x0015_T@´_x001A_­bG_x0017_T@ãü_x000C_µ_x0018__x0013_T@ûE×Ì_x0008__x0012_T@_x0008_Pu³ô_x0003_T@£rvÕjúS@#_x000C_?`_x0002_T@×O{üÅýS@°mÉ54_x0003_T@©ÖÐ_x0002_T@	½ÉZ	T@ªª8_x0004__x000E_
T@Õæ1"	T@ÂZÕúS@&lt;»Ô_x0010__x0003_T@_x0015_.ªvO_x0001_T@&lt;_x0001_îßûñS@6Q« ¾_x0013_T@_x001D_¾8üS@ããòZÁ_x0008_T@ x¼^Ï÷S@ÿ!ÆÌ_x0014_T@ú_x001E__x0014_åWõS@w	5ÛÊ_x0007_T@-V8Ô_x0005_T@ºµm*e	T@`þÀuñS@¥©V×_x0008_T@_x0006__x0019_õ_x001C_6_x000C_T@¡Èk_x000C_5	T@_x0010_.¡tøýS@_x0018_Ìà_x0004__x000B_å_x0002_T@þ¯¾_x001B_T@ Éx_x0004_÷S@_x0001_¤HYíýS@_x0015__x000B_ÚûôS@²	)2UüS@
|#W_x0003_T@_x0006_{_x0019__x0007_T@?0Bqt_x000C_T@1Ü1ÿS@öõ_x0007_Ô}_x000F_T@âó0úS@ÎÒòôS@_x001D_	QÒõS@_x0014_WÓ_x0006__x001B_T@gÇß_x0003_áóS@¥Í2ÝûS@7ç¸c_x0005_T@6Z*&gt;ã_x0008_T@+ø_x0012_îÖ_x0001_T@y]U¹_x0006_T@¿³ä&gt;è_x000E_T@ÌñM&gt;_x0018__x000C_T@:íô[!_x000F_T@_x0006_¨q"÷S@|L_x0011_T@.*DW 	T@ã_x0005_Þ	ÄúS@_x0018_æHÜ_x0012_T@èè9_x0008_T@íKÀ7°	T@Î_x0005_%_x0016_T@_x0001__x0003_&amp;±\n¥_x0008_T@Ù¥_x0001_ôS@ã_x000B__x0012__x0003__x0013_T@x¸G0Î	T@ô°Ï¨ú_x0011_T@DÙ%ÐöS@òEG_x0006_T@[Ñ8_x0016_T@_x0003_l`ÌÃ_x0002_T@küÙ_x000F_V_x0012_T@j_x0001__x0017__x0012_T@L¿1s_x001C__x0001_T@2õÇf_x0010_T@Ä_x0001_]_x0002_T@òÃ_x0018_jòS@=l_x0003_&lt;ø_x0005_T@ÿÈÓ_x0015__x0005_T@ºW!\`_x0008_T@C_x0007_bC!_x0007_T@7}$ðøS@O_x0018_7@S	T@S_x0007__x0006__x0015_)_x0017_T@Ì=fäøS@&lt;s$2ýS@½ë(µ_x0008_T@;	Ä8_x001A__x0004_T@_x0005_Eà»ùS@_x001A_D"X_x0014_T@v_x0018_CI_x0004_T@75,_x0004_T@_x0019_°ß_x000E_T@ôª_x0007__x000B__x000F_öS@|1z_³_x0006_T@ù_x0010_±tÇ_x0012_T@L_x0010_âû_x0008_T@ë_x0010_¤Ç_x0013_üS@àë_x001B__x0018_#_x0004_T@Ûi_x0006__x0010_5_x0002_T@m§øt_x0001_T@'_x000E__x0005_ä_x000B_T@®Ûo
5_x0008_T@J&amp;¶8æþS@ãq­x_x0018_ñS@9ÁV+=_x0002_T@½øW&lt;÷S@Ô¯¼«0õS@\å(Ï_x0001_T@"¿z¸_x0011_T@QçÁ¶î_x000C_T@´_x0001_/´N_x0001_T@PªÝÌ_x0018_T@¢+ü
ÿ_x0010_T@_x0001_Õ´_x0008__x0005__x0002_T@px|¡_x0006_T@|_x001B_8 âÿS@°æQ¾#_x0016_T@×§­»	_x0003_T@VÎ×_x0007_T@äÕÙèÿ_x0006_T@A_x0017_òGH_x0013_T@ÈcTü&gt;þS@&lt;Ì¯l]øS@uëVTå_x0013_T@_x0001__x000F_Z$ó_x000E__x0004_T@_x0004_ºs_x0012_P_x000C_T@uX¸ÌçõS@_x001A_:"B8ôS@_x0012_0Gj©ÿS@³Ä(°_x0011_T@£H_x0004_T@ºêËD4_x000B_T@_x0011_«&lt;_x0007_T@_x000C_óâ/2
T@òÔ_x001E_øS@_x0006_Cè7òS@
Ú4_x000C_T@s"vÇ_x0015_	T@?-2_x001E__x0003_T@¡¯ÈþS@_x0017_ÈE×{_x0008_T@$_x000F_TûS@ûjó®oüS@)¤¼ë_x0010_ðS@_x0013__x0008_'ïT_x0002_T@é_x0015_^åüS@Oìz×¸_x000B_T@	cð_x001E_ýS@%&gt;1_x0005___x000C_T@_x001F_ç²_x0017__x001F_üS@tèh_x0003_T@îäîº	T@ªÖdKýS@_x0010_¥¦ïüúS@;_xðS@_x000F_mBJ_x0001__x0008_Ó_x0010_T@_x0017_[_x0011_®è_x0001_T@b]ï]þS@þê)÷S@ç0h_x0007_q_x0007_T@W!|^_x0011_T@pÄvnÜ	T@O?{4köS@ÿo4ïS@ñÿ_x0004_2öS@÷d×$_x0006_T@ÿÞ)´üS@_x0014_ÈWubþS@Wÿ_x0006__x0008_É_x0005_T@¢52Ü_x0002_T@­³%º_x0011_T@÷ùüãvýS@äÇÕeüS@ P((_x000E_T@y_x000C__x0010_ÿ7_x001A_T@±_x0004_Tê_x0003_T@6³ïIc_x000F_T@ªÈñN_x0011_T@}óR¿_x0014_T@÷_x0006_Í_x0018__x0013_ÿS@_x000B__x001B_J þS@&lt;·¾_x0007_T@_x0004_TÚ"_x0001_T@¾_x0007__x0013_T@[ï²_x0002_T@íD@_x0003_T@Â÷®×._x0007_T@_x0004__x0005_vEs_x001E_°_x0007_T@QV_x001C_S_x000C_T@Ü_x001B_OR	_x0010_T@Ò&amp;9BøS@_x001B_\·6²þS@Ö_x001B__x000B__x0013_%÷S@ìÛ¼ùÜúS@òWÌh_x0008_T@á/Þ¯_x0001_T@^¼è®Ò_x000F_T@çDâ}M_x0003_T@_x0011_ÕmÕÏøS@?8KQ_x0008_T@ß+öò_x000F_T@8ÓýS@_x0010_[ÿÀÿS@Ü¥èÝzûS@ê_x0004_D¢_x000E_T@å_x0019_ku_x0004_T@Ð¸_x0006_¨_x0002_T@¬æY_x0010_T@_x0017_ôëW÷þS@_x0003_|]÷S@Ô_x001D_E_x0010_T@`~Ó_x000B_T@|¬_x0003_ÅýûS@_x0008_|]ó,_x0013_T@Z%#9_x0014_T@æp{Ý§U@N¤(U@aø¬U@[_x0003_0g_x0001__x0002_Ï§U@wÇ¢U@\._x0018_³_x0012_¢U@[ÑÃVÌU@êØ.emU@_x0013_ü_x000C_^¦U@¡ì®|_x000C_¢U@Ã_x0013_é«U@¼yú¬©U@¬nÃÄ¢U@J-åMÜ§U@¹_x001C_a×IU@Âe	çM§U@³5._x0008_¤U@8-1_x0002__x001B_¡U@_x000B__x0017_$®£U@l¥_x001B_}¢U@³=¬ê¹U@®Ö&amp;S¦U@fjd`Ð©U@ðc_x0015_;¢U@\_x001D_%_x0013__x000E_¡U@_x0005_·.í¤U@({_x0006_°¢U@~O	­Ñ¨U@#_x0012_r_x0004_t¥U@w­¢U@
EùÊ¿¥U@_x001C_1ËG¼U@Óªqé_x0014_«U@Ï÷Ð¥U@Üº~cd¥U@_x0001__x0002_cÈÁE¤U@`@§¢U@2­øÑÂU@i»É£S¥U@¾ºÀNÝ©U@?ª\_x0003_Ö¢U@¬áþ1S¬U@&amp;_x0004_\Ü¡U@ÓÚºÁÒ U@V_x0019_?8à U@Ú]j_x0019__x0013_¨U@Þ=wU@_x0001_Àïp¬U@5J¤$©U@ÕÛÀ©	¦U@&lt;(_x001C_j[¨U@_x001B_µ¥U@&gt;°åº¡U@½®½_x0013_ß«U@_x0006__x0013_?ý¥ U@]rú­U@2X}¨U@í²5e©U@I$¡SU@:+Ju&gt;¨U@*QE¥U@´%_x0001_} U@fu¥U@-¼3¬U@_x0005__x0010_?àU@c_x0018_¨tl¢U@uØË)_x0003__x0005_ÉU@E¤&amp;¤U@ª:ùc¢U@I+ U@±Ú/¢U@4âRÙ¶U@_x0004_¨ï_x0003_¸U@\óåÑe U@ ¥HH«U@«£Ò­ U@æ´Ør¸£U@¶Ø8_x0016_¤U@kd·_x0001_¬U@èÊfîÂ¥U@_x0001_îwx«¥U@,û-;ªU@¸[u_x001D_¦U@¹µ_£U@pÞÒm£U@né§ØÞU@HöB_x0004_×¨U@À%"¶À£U@_x001F_¨#µØ¢U@øO½=¥U@ªÜM¨U@t_x0002_¤§U@{ê½_x0019_ñ£U@_x0002_£¯cs¤U@ºÅYf U@\j×V5U@9¸ô_x0014__x001F_£U@¸ÞPU{©U@_x0003__x0004_Ý&amp;âÖà¡U@Í&lt;hâV¤U@_x001C_Vi#¥U@¨îk¶ U@nn·y¦U@`¦WêU@T¥Ñ(¦U@2:Èßê¢U@ÓG¤èP¥U@¨Ï·ò× U@nü_x0012_¶ªU@Ûº	Mc©U@Ü"÷=8U@ÿ_x0013_2iÇ«U@¼îj´_x001E_§U@7°6[.«U@\[°Tb¡U@	ô`U@ÓÒ_x0001_X_x0006_£U@æÈë}¡U@ñÊÙ&lt;ìªU@_x0014_¯Û'£U@ßÂlÏ¬U@_x001D__x000B_+0Q¡U@Y_x0002_5 È¦U@LTÓ§U@Ç¾læ¨U@ª3ØÚB¢U@¹£/s«U@îìÊ¥U@Ñ!ÍÆö U@a%J_x0002__x0005_\ U@C_x0013_ØÍ¥U@çREXc¤U@©àó`¦U@üq&gt;@U@µs_x001B_&amp; U@LÁóÝK U@!_x001A__x0011_¦U@LE¿n U@Ê£_x0008_/¥U@Â7g²¡U@0ñ9áèU@ìB*Òv¢U@ì·_x0015_¬U@á_x0014_#n U@Ó_x0016_	¨ÊU@_x0004_R8õ6¡U@mcFcW©U@ÃY¡ÙªU@!MF¨U@_x0014_¾~±_x0004_«U@í_x001C_ð8§U@A»+´ U@@¾Å÷«U@K`Þv ¤U@@&lt;ZqD¦U@OHq|§U@G$ååCU@+m_x0003_T_U@#ñê_x0011_U@3Ñ¦Þ_x0014_¡U@ü&amp;r_x0001_©U@_x0002__x0004_at_x0012_¡E¥U@©O_x001B__x001A_U@u(_x001B__x0010_U@÷hÉ[_x001C_¤U@Ëlz¤U@=ÊÓ¬_x0004_ U@ Ì_x0001_âÒ¥U@Ø~5	î¥U@ä¨/R&gt;U@^Uª_x0003_%U@Y&gt;KqÌ­U@@*&amp;îd¤U@÷û8_x0003_U@_x0007_°_x0018_¥¤U@_x001B_r_x0015_k_x0002_¤U@rÒ«&lt;«U@Lþf«W¡U@­*sÿ¦U@Z¹½k_§U@_x0010_&gt;_x001A_]vU@_x0017_¢_x0018_k¥U@_x000C_/l(U@âU}U@ÀzôüªU@á«á¨&amp;ªU@"R8ÿ_x0012_¤U@­V¿]&gt;§U@¾Ñ½_x0003_¡U@Rì_x0001_d.¡U@G®ÄE§U@Eø'°U@}_x0017_S&amp;_x0002__x0003_¬¬U@Ø-æ³¾¢U@Vw_x000B_Ó«U@_x0002__x000C_õ¼¾ªU@_x0017__x001A_8ù¡U@ËæU@ó_x0007_wM»U@ªÀ_x0019_¸¨U@4Î_x0014__x0001_¥U@{°ó_x0002__x0010_U@oÌ8øpU@_x0019_ª²_x0007_¤U@O_x0015_C_x0011_£U@ïUU@9¸¡Lÿ©U@_x001F_¹Ql¨U@¶ùbùþ U@o_x0018_×¾£U@ÌÞ¦é¡U@Uêõ!´¡U@CHFæ§U@Vau5ÊU@S_x001B_3$1¤U@_x0001_9_x001B_H¦U@áÙØfU@tî£_x000F_¨U@_x0004_×tÿ_x000B_£U@v|Ì²}¨U@4_x0013_¸\U@e1uÄ¡U@ hê¦U@#&lt;%É£U@_x0002__x0005_9ü¦U@/qNùÿU@_x0004_}H,ò¥U@ÅÛ÷#§U@}_x0003_ wË¤U@¨²0o¦U@êssø_x0004_¦U@B(ùò¨U@'çf¼¡U@=_x0004_3Ã¨U@þ8é«¤U@_x0006_PÝU@Ø¿ù1£U@_x0018_DD_x0008_U@#ÃÇÕö£U@9Ê8°¤U@_x0019_'_x0001_ý£U@_x000F_¿ÐÀ5§U@#ë(¥U@4Ã©U@M_x001E_8ê¥U@m+~_x0011_¦U@®IÕU@GZx¥U@Lü&gt;ì¨U@*ysV¦U@1&lt;¢U@ÃR?þ0U@Líß U@2"Kõ¦U@FhI¢U@ìð_x0001__x0003_º§U@ò_x0008_q·FU@3_x001C_0¬U@&lt;ysÂðU@_x000F_ÜÎß¨U@·0ý~U@CX_x000E_R^U@êEj_x000F_¤U@éH©5¡U@á¼0³D U@ß?°xÐ¦U@ÀB¶úU@Ùþ£»ªU@4L]ëU@:ëü¢°U@_x000F__x0015_WÉ£U@bAý_x000B_­§U@_x0019_ËYç£U@Ç=aUÛ¤U@ë9Ô®ÊU@xz_x001F_U@³¸·zM©U@½R·_x000C__x0017_¢U@Åä8¥U@b×ú4¥U@_x001B_ª*Î*¨U@*t¹èU@ !%Òo¤U@4ð_x001D_C¨U@þ³¬å¦U@ù_x000C_)¥Ú¥U@¢_x0002_hL¡U@_x0001__x0002_î0"ï§U@_x0015_Î=¤U@_x000E_Sßó#¡U@ô²´ÎÊ U@_x0001_ê³ U@¤e2¯´¥U@å»,å2¢U@þÐ)£U@_x0019_uÂ_x001B_©U@_x0016_² ýPU@eq_x0008_U@éQm°½U@#_x001C_v U@7Ú_x000B_Zk¡U@?_x000C_Fàì©U@_x0003_&amp;~f§U@bûS¤U@îz§ÔE£U@Æ:ïÑóU@*§r©MU@AP1^â¢U@&gt;ñ	_x001F_G¢U@ÊK]_x0016_6 U@çÑU@C¹ÍÒ¶¤U@cPcßäU@G©_x001B_"U@ÑFóF©U@Ë#&gt;ÙÂ¦U@_x0018__x000F_p)X¤U@hÞÆ¯·¢U@_x0010_c%_x0001__x0002_ß£U@Þnú_x001B_ªU@_x001D_ªX²S£U@Â_x0008_o_x000C_ ¨U@ö_x0001_ÅØe¨U@Ã4àê&amp;¨U@	¢53¦U@Ê_x0014_aêx£U@×ÖéÍ¦¦U@ö_x0008_«_x0018_ U@,4/Íµ¦U@[_x0016_1ªU@[4Ü_x0005_ûU@_x0006_®x¨U@åÒâXï©U@E S_«U@+¼.P¡U@V@HäU@&gt; á_x0004_\¥U@_x000E_:áh_x0001_§U@Áö¹U@"Ð8×I¤U@y¤ÍëË£U@ô/_x001A_¦ªU@~ú õ§U@Û_x0003_ôÿU@NX_x001C_ÕÃU@_x0017_&lt;üUU@Ì_x000E_­é U@'gqWªU@¦L_x0017_Û¦U@[­zñ¢U@_x0003__x0006_c2â¦U@ôX²ôU@¸g_ÄmªU@$!$_x001D_%«U@õà¼¨_x0003_¨U@¤l=2¤£U@Îl?'Å¤U@/_x001B_¹Ó¨U@_x0010_(®ï U@Çç3èjU@0ÿ;b¢U@î/|Ý{¤U@&amp;_x001E_ÌÇ¬«U@Ú_x0002_û/Í¢U@8à_x001B__x0004_X­U@k­ÏU@ÿ q+÷¤U@¯_x0006_Ùª¡U@$_x0004_Õr,U@Ü_x0001_n&amp;_x000F_ U@ô:_x000E_¨U@XÊì¤Ã§U@§½ý_x0001_4¨U@jÍÄ¨U@¤qXøU@Ù
§øâU@Dà¡2IªU@oÊ^±¥U@¢¦Z¼¯¨U@³àÃ}£U@_x0014_í_x0006_j¡U@_x0005_á3^_x0001__x0004_©U@_x0003_«ÞÂ©U@_x001D_K_x0019_¦bU@s$çU@]uÙû¨U@¶´{¸ù§U@{±GR«U@%¾£Æ_x0002_U@fÄ×lU@Ö_x0014_LQ5©U@Nð6¥¦U@_x0007_¹Á_x0012_U@ei"hr¡U@ÇÁ2VU@4 bëcU@_nLNU@âY_x001E_ý¤U@¢Ø?Þ¤U@îÑzÊU@}Z_x000B_­U@®+SJ"¬U@3Ú_x0005_Xï¡U@_x000B_Ñ£U@~_x000B_Þ¾¤U@R_x000B_,)U U@_x001B_=r²¦U@7kI×§U@M.À_x0002_¢U@p"~9ªU@{§Ó¡U@©hô}«U@ùl1"­U@_x0003__x0004_XÑ±8©U@Épåüå­U@;#+ò£U@¥@^¸©U@4¼²jg®U@£±0ÙA¡U@_x0004_¡5ØU@Í_x000C_n#°£U@?a@`;£U@(üµÖü¡U@ô¨
Û_x0010_ªU@²yE¾ïU@9ë_x0001_@G­U@Mèªßà¥U@ÙÑË_x000E_£¡U@ÖÀPíÐ¤U@_x000F_r¿ÁU@ïç&gt;qr§U@rÞa¾;U@_x001E_BzðsU@©äê ¥©U@´È_x000B__x0013_\¢U@_x0018_ÚTÚ_x0019_U@_x0006_E_x001F__x0004_§U@öåQ_x0019_0¦U@_x0002_¯Ùê_x0016_¥U@¨_x0010_õëp©U@R_x0004_þ&gt; U@þf_x0012_f£U@÷y«=ù¢U@²ñPÆ_x0001_U@*K¥_x0002__x0003_C¯U@&amp;_x000C__x001B__x0017__x000E_¥U@ü#}§¡£U@8©n0VU@¯ª_x0005_IU@_x000B_*&gt;\§U@9XUÑg¦U@¸¹_x0001_¬_x0016_¦U@VßyF£U@ÊöQSë¦U@º¦plAU@8ðÅg
©U@3T5ÿ¥U@¾o×u_x001F_¢U@×('f_x0013_§U@Âá±Í_x001C_¥U@F_x000B_M_x000C_=¦U@K_x0013__x001C_Ò*¢U@}#_x0016_£U@~§Ú»ÇªU@âùö_x0011_Ê¡U@Â__x0012_±È§U@_ñöP£U@ßùö_x000C_&lt;¤U@7iÐ§U@yÂ|X£U@Vu_x000B_í¬U@_x0007_¹ËQU@¼õÍ_x0011_ªU@´'_x0005_Ó/U@ã±Üö*§U@_x0017_äØ4ý¢U@_x0001__x0006_Üã_x001D_ü¡U@
Ú?V¢U@_x0006_Ö_x0011_Å(¤U@=îÃÓ¡U@Ð&lt;Iæ¤U@BÖ9_x0005_$U@æÖ_x0018_µvU@_x0003_%z£U@X	n_x0019_¤U@_x0011_#ÇgªU@_x0011_Í¼MU@Xw¶Ø¦U@øÅÙßU@_x000E_~0_x0010_Û£U@ªÕà°E©U@T&lt;6;³§U@X^F_x0006_/®U@ããÄµ?£U@µBL[ ¢U@v6k¤_x0019_©U@g¿cîR¢U@Ô\_x000C__x0007__x0002_U@¢»RÓ_x0007_¥U@à_x0003__x0008_y¿ U@_x0012_óêôß8T@F.4Ø7GT@-Ò_x0018__x0017_FT@ÇóÆ_x0004_&gt;T@}VCj
CT@t0_x0015__x0012_v:T@_x001B_#`ÐÌFT@j®_x0003__x0012__x0001__x0003_uHT@
ÓÓ_x000B_@T@9[Ô#9IT@_x0015_ÊO;@T@ªXÄt_x0010_=T@É_x0002_&gt;_x0016__x001D_&gt;T@{Áü¨FT@Ü_x001E_gV@T@XÔ7µ:T@J¹Ï?T@·`_x0007__x001D__x0013_DT@ðxo&lt;T@®Bô&gt;T@º&amp;¦Î&lt;T@K_x000F_­\&amp;BT@eTWR=T@²_x0008_Ý(CT@÷iì]_x001D_IT@ê÷àímGT@xC_x0013_!N&gt;T@]VaT¡HT@	Dúë¨ET@i\ÀÎfBT@7Íd_x0004_½DT@÷U&amp;&gt;T@CË¹{ÂET@_x001F_W´«âKT@µñþ{Ì?T@é G¼AT@sµõ£CT@ÖAIT@°9´_x0012_Û@T@_x0001__x0002_[p)ÔIT@n`î;T@ä»ü¨êCT@çùàMT@cÇØgqJT@ókxüºHT@Ç_%çIT@_x0004_à'³FT@o×ÍCT@û_x000E__x0007_ÝDT@_x0019_8ÈÇÐET@s_x0002__x0016_AT@ÛHøGûFT@Åç_x0019__x0014_;T@ç_x0005_h&lt;=T@°_x001B_2o_x000B_HT@_x001A_ÕÎè´AT@Aa3ý_x0017_?T@°C4"ET@_x0010_@p BT@
+b8ûGT@5¦&amp;£vGT@X\_x0015__x0015_:T@aVeÊbDT@e_x000B_V½KT@_x0016_Û=Î:T@üQaZ&gt;T@(Ã_x001C_¨/KT@_x0010_UÏ/@T@cÅÂë&gt;BT@:¸óëCT@i0ª_x0002__x0003__x001D_CT@´¶[¼HT@â}JÞ÷=T@-_x000C_ Òë&lt;T@J${KJT@¯i²j*=T@_x0001_&gt;_x0002_FT@n¶lµÓHT@_x000F_Â_x000E_ÇèET@¬Ý¬°_x0005_@T@©"Í]ý?T@öv~BåHT@c_x0019_³¶&lt;T@Å4ì»JT@dzåï¼;T@_x0016_._x0003_FT@;j@SFT@_ºÉ&lt;T@¸KET@øá¸g_x000E_;T@_x0004_@ðØ7@T@_x0004_ð_x0016_ZFT@?_x001C_Ö0oHT@r%X =T@å3¦8c&gt;T@rx°~%HT@_OA_x0005_GT@_x000E_®_x0008_r=T@_x000E_=_x0008_U&lt;T@÷Ùá»_x0015_JT@óa:T@ø¸çã@T@_x0001__x0003_wf/|MT@¦Þóºí@T@_x0004_h­ÅIT@åÎè;ET@(µWzÒ&gt;T@o»aÏ$FT@¦×swëJT@e¢PÄç:T@V5_x0013__x0016_v;T@u2é_x0013_ET@aã®¤;T@_x0011_)1}_x0002_ET@ùWÃú¹CT@ÙGë¦KT@]ÓïBT@¡ýÃoFT@=b|ú¸CT@AF£Ü&lt;T@:UÛºe8T@_x000E_6n7É4T@q©_x0005_LCT@=@ÐÇDT@äÅu_x0015_DT@iè£u-IT@62`wFT@ âkÝBT@ª¤ï_x0005_SBT@ÁK_x0011_®÷AT@_x0016_ïós¤FT@.·-
&lt;T@qí¶yàET@úÄ&amp;_x0001__x0004_È@T@õe_x0007__x0008_cHT@^ÅaÄ?T@_x000B_9Ëw-=T@_x0003_$s£R:T@¥?_x001D__x000B_Ë@T@)s²I8T@	 0&gt;T@UÐ ×DT@l!fnQET@³kGDT@E¢_x0006_?·ET@_x0005_@N_x0007_\GT@£_x001F_øøCIT@ûíê_x0004_ÙBT@?ìÕ):T@Ï}*w;BT@&gt;s3ªj=T@7ü_x0011_Xy6T@_x001D_ô3+7T@%_x0017_ÿ¸?T@AfC&gt;J?T@»Èe Á&gt;T@³|W_x0002_GT@q2­l&amp;JT@_'_x0018_¸=T@"(ÀÓzIT@ÂÞ½c{CT@ó­y¡LT@_ÿ8HT@U_x0014_¥÷T@T@_x000E_öIT@_x0002__x0004_¹àm«[@T@Q_x0002_4ËDT@HÍ\IGT@ôÕ_x0004_ÎWET@B_x0016_Ýæ6T@¨Ì_x0002__x0004_´GT@=mÀ0ÃIT@*Ð¶ò?T@Qô_x0001_L=?T@d£_x0005_HT@!¥Ã:T@_x000B_Ù0`ET@EQ\ò_x0006_=T@_x001F_L_x0003_a½8T@_%KBT@½ 9-ET@0)ÂJT@£èÑÉ³MT@é]þgIT@*©_x0012_a8JT@¼Ô&gt;¹DT@¶Jv2Ø;T@?_x0007_¶&gt;T@d'ëàu?T@_x0011__x0005_:ùÇGT@¿G9ê	CT@+w²VæLT@&gt;OKHT@úØ_x000F_µ»BT@B¯+R?T@_x0019_F!þfET@fì®_x0004__x0005_íET@¶Cq:T@ânDT@_x000B_éñsD=T@}G¤_x0012_ä=T@_x000F_§ ]}IT@üÇIXCT@Ð¡@wòHT@r_x0019_ÊË¦BT@î@¼æE;T@ä3_x001A_µ77T@B\¯çGT@ðÙ	XGT@Éí[åDT@V_x000C_pHQCT@éZe_x001C_=T@(5ç.AT@;
çVé&gt;T@öÅ¤f_x0003_CT@È;_x000B__x001A_CT@_x0011__x0018__x0014_®ù:T@¯_x0017__x0016_GT@_x0002_Kók	AT@PÏÇ½FT@h¤xWHT@%Åã&gt;T@=ÙTbÙGT@ ¡1Þ7&gt;T@_x0001_Ú«DT@BFÏÂJKT@_x0018_îu3?T@&amp;çÔ_Y;T@_x0001__x0003_jí÷CT@4_x000C_3-HT@ë¾Çd;T@tËÞüIT@hæÁ_x0019_FT@2+Øca&lt;T@?\_x001C_×=T@7W»¤DT@6·D&amp;dAT@­ õDT@ø·MDECT@­_x001F_e_LT@© øÙ9T@._x001A_~ïß=T@_x000B_;HFT@I0sñ_x0003_8T@_x0002_
»_x000B_ NT@þn_x0014_ò×CT@»FpdDT@cZÃ,DMT@_x0003_Å'¿_x000B_IT@9d3©9T@çÔéÓ1FT@_x0012_9Ù_x000F_©&lt;T@Ùòi%&lt;&lt;T@EÑ#ÿr?T@h$ö!?T@ûs¯xb=T@jg T4AT@k(_x0004_J±JT@)Þigå;T@Yãü_x0006__x0008_ó=T@RT&lt;wBT@_x000E_EÙ*@T@_x001A_È¬'JT@_x0013_­ÊÊMT@Pt_x000B__x0017_ØAT@._x000B_àD@T@C_x0002_JV_x000C_JT@AÔçET@_x001C_bGT@Ë
#½TIT@8@±HT@_x0012_M_x0001_IT@JÏÅ_³&lt;T@ò_x0006_'¥IT@u_x0003_î¡DFT@¿`LHT@Xôáj2HT@¥h£[_x0001_LT@cQo~­?T@m"áEÇCT@]ìTMiDT@r_x0004__x0005_G9T@_x0017_ùJøøLT@Øuæ_x0005_BT@û}_=ò&lt;T@_x0007_à_x0011_áýET@ê/¬HT@+_x0006_k_x0011_&gt;T@}EÑÄÄ;T@¡;Þ!AT@_x0014_Nv¤H:T@_x0005__x0006_ñ#$¢=T@^N¥¶9T@Db¬Ö}@T@Ak¹ø_x0001_9T@EäîGT@ctÄ#AT@è_x001A_)$oCT@¦©`¸@T@÷Â_x000B_HSJT@æ
í³C&gt;T@OÚ!_x0004_âCT@ÿ_x001E_/ÎHT@Úrñ_x0002_:T@ZøÌ_x0014_g@T@µáOÌ8T@Á"ý:KT@dfÌÍ)IT@:þ:Â?;T@²ÌªCT@Ù±i_x001B_°OT@ð_x0012_À_x0003_&lt;T@çbþwKT@Ûò_x0013_ëMT@êK«vÖKT@_x0003_?EeNT@ÿÞ°árDT@$V¾ªFT@$5nOWDT@ÂtÊeÊLT@7&amp;\ve?T@¬_x0010_«b?T@³¥ôT_x0001__x0003_ÿ@T@V_x0018_
ðHT@ô¯ú$DT@nØËìûNT@VÎª|&gt;T@ÑkÒ@T@øO_x0013_îCDT@_x0006_ÚÞØÔ?T@ËeC~&lt;T@Û¼e	ET@s5)²;T@¿ÈRHNAT@VA_x000F__x0007_FT@,5âÔET@0ë.°ªNT@ À1ET@ò_x0011_äÛ?T@~W¥S_x000B_KT@½hæÅ8DT@_x001D_ÃÇTDT@óS±_x0002_?T@i_x0011_§÷9T@©µÖ bMT@ñg jJT@]&lt;kG'CT@ç´;B=T@_x0004_°WçLT@ _x0001__x0018__x0008__x001B_GT@÷g±¥ÈFT@º@â&gt;T@ú_î%KT@"ë=a.BT@_x0004__x0005_ª÷¯&gt;T@!È®¥;T@P_x0015_¤ØºGT@_x0010_ðª_x0019_AT@_x000E_Ñ_x0015_&gt;FT@òwOæFT@_x0003__x0001_*';T@#*öp_x000F_?T@/(:XÔNT@I6_x001F_?T@§¡8_x0012_BT@ù_x0013_õ_x0002_DT@}yî-+JT@õÛCT@eyR_x001A_BT@ñè"@ªDT@¤_x000B_&lt;cKT@xØ&gt;ì9T@/Äê®ET@Ìj
^zBT@ÏÎS´IT@êíwi_x0011_&lt;T@þaØÂ³DT@úÞ¶¸@T@Ât 7T@ìÙ·_x001B_ET@._x0016_¡4öFT@\yç¾_x000F_MT@_x000E__x001D_ÃåELT@heè?&lt;T@Ê_x0013_tMíAT@!h_x0011_Î_x0001__x0002_DGT@¬çø¹¯=T@,¼¡M·BT@"¢´è?T@_x0016_üÊHNT@­¸t_x001D_ú&gt;T@Ø¹_x001A_ÈxET@GÈ½YAT@B¢lk´OT@¿5/­.CT@^q	LT@©_x0019_!X?T@Á2yÔaIT@²ðÁé+GT@3ºz§?T@OX1ÂÒGT@PQwk@T@óB%_x0016_pET@j.É¥ET@MB_x0001__x0008_H@T@õ_x001B_²_x001F_DT@òfÜ_x001F_#LT@QàÍv¦&gt;T@(_x0008_Ð"MT@ôÐâ&amp;kBT@Ú¾.¢_x0011_AT@oëë@T@¼,kØdFT@ZItCT@½_x0012_püx@T@í_x0007_t´"&gt;T@zäI¬_x0014_BT@_x0002__x0005_¾HÚ-}&gt;T@ïÖ»÷dCT@, ª&lt;PT@uj$b_x0004_DT@ø²uAT@_x000F_öÑÙJT@ÂrIÍJT@&gt;_x0010_·=AT@B1_x0019_xw9T@ê_x000E_JT@_x0003_ÚT_x0004_;CT@jY,Õ7T@¶Â_&lt;T@AòÇÁAT@4CT@4_x0004_l_x0011_æAT@ZEÒj &lt;T@_x0001_5Ó?LT@½PJ&gt;¯AT@û_x0005_Å3?T@Æ72^¸LT@ &amp;ÌBT@_x0010_-Â_x0014_~8T@WbóïAT@§Î).æ9T@?VáÜAT@û¯p×ïCT@ ËiE¿KT@GMÅÕ_x001A_HT@:·7ÑEDT@¼¦DÈ=T@H&lt;&gt;Ç_x0001__x0002_¤GT@Äø@1û@T@ù¬CET@_x0017__x0011_Ûö_x0007_IT@!&amp;ã"o&gt;T@Ü¾ÚªET@ú_x0001__x0010_ BT@r_x0013_7Ü×FT@³Ò£ÌgKT@_x001A__x001B_Kº¿AT@I:_x0011_¿ET@E}æ4FT@½.Í,9NT@%)¸$GT@p÷RJ¤AT@ç0Ã4ÐBT@_x0016_8¤_x0013_èBT@îù_x000E_:_x0013_GT@!)YWBT@áj_x000E_KT@Í÷ß'?T@_x001F__x001B_ÐïGT@ù;i%9T@£)I¬mLT@Y¤R3üBT@éü{DQ9T@,I_x0014_KT@sù_x001F_õ7T@ iMOFT@5À6ÝPT@'_x0017_h_x0010_@T@}_x0010_'¯@T@_x0001__x0003_tõÈBAT@BFÒ°BT@\_x001B_ÆÈéFT@/«ºÅlAT@z¤àÒ,&lt;T@_x000E_B¨·Ý@T@!]¿ÍAT@EõØéÌ=T@%_x000F_ÚJOT@MÆÇ¶Î&gt;T@_x0002_¶ÓF|AT@_x001A_®È&gt;HT@QQLI_x0002_BT@ÌÙÐðDT@C¡âDBT@©_x001E_&lt;v3DT@4LÍTúJT@ü«öEÉBT@Läúc¯GT@b_x000C_¬u_x001C_@T@_x0002_cMÉñT@_x0018_(Ê_x000B_íT@l_x0014_ðhgõT@_x0016_Tð
úT@_x001D_©_x0019_øT@_x0016_ÿñ ïT@&lt;¥¶JòóT@ØíÞ$^ôT@ý=_x0003_ÀÈíT@3lr_x000F_jéT@_x0019_q1=TìT@i|À_x0001__x0002_réT@û¦n_x000F_ñT@_x001B_Ïë~úT@´p]LýT@¶§¦+&gt;óT@_x001A_ñ«ù¨ñT@ÈêÈÄáêT@HýLåHíT@?/°ÄñT@ËÚR?ÝÿT@±Üª­ïT@à¿7âIéT@¾Ì_x000B_øT@`íS¯÷T@_x0016_åM§ôT@[ù_ÌéT@ÿ¦ÀIùT@À¼²0ñT@Ï_x001C_o©ÑñT@{9:ïT@CDg8ôT@õ_x0011_à_x001E_KöT@_{_x0004_ºíT@¹Ú×yåúT@töRÍøT@æßÂ-_x0006_÷T@_x0003_á &gt;ìT@VwUÚÆöT@_x0010_@í©ëT@åJj_x0019_ÛóT@c_x000B_ó`¦ëT@°ÍÞ
ûT@_x0002__x0006_1Ë$_x0004_^êT@­ªÈ¥KüT@Òì[²-óT@N;I¸ìT@:Ø_x001A__x0010_WîT@_x0016_LO©@ñT@_x0001_8÷&lt;óT@Hjnk®òT@éã[1òT@Vüá¸òT@Á¿«søT@Sè%½óîT@GËÃ&amp;_x0003_úT@_x000C_º&lt;_x001E_IîT@J¼e&gt;Î÷T@Ô¿ãûóT@8åUýT@®·ÔÂ¯ùT@³þ_x000E_YòðT@_x001C_;_x0017_~÷T@¼_x001D_áôT@I÷_x001F_÷T@_x000B__x0015_´7ôT@½NÿfûT@Ä0fìT@_x000B__x000E_®4õöT@¹wï_x001E_wëT@a_x0012_»ôT@Å~N÷T@e1©ìT@_x0005_.¶RùT@Øç]B_x0001__x0002_1íT@zþ§TðìT@,\_x001B__x0018_íT@uÞE+ïT@;]%GíT@ñDEîóT@ê_x0004_½ýbêT@ìe_x001C_åæT@;9P¯_x0013_ìT@g¨þT@Ã_x001E_V7·ïT@KjG_x0008_òT@Êjh§óT@úL_x001C_i5ùT@«düúìT@~sü@ìT@Ñ¸KgñT@··ùT@éEY^ùëT@èÛ­Ñ¥÷T@Oú*Ð¯øT@ì?)_x0016_ÅòT@~2VîT@{ÈPj¢ñT@Û+üéT@ð"íÉèT@ÒJ49ðT@}ËbGïT@tayêT@£%þìyûT@Á¶qõ¼òT@Èí_x0012_ÏíëT@_x0001__x0002__x001A_ê}³ùT@F«_r÷T@lL_x001A_O$ðT@W/iQñT@LòÞöïT@e-ÎköT@­ñ8¯üT@_ÿµñçT@M_x0017_ø_x000B_NíT@ÿßHðT@Àx%2XóT@4_x000E_º¹OëT@/_x000B_ÔòéT@(*f~óT@Eç_x0005_ÁäûT@÷¼}kAôT@Æ¤ÊòT@U^)_x0005__x000F_íT@ºo´«ëT@8ô.wöT@êij)4÷T@NbBH-÷T@ÀÁW@ðT@2°ÒKêT@ú&amp;_x001C_5ÿT@}ÃñÞíT@¶ÀÔùT@Ú0ÜôÙïT@Té}~uìT@_x0012_PPhúT@®¦_x0019_q#ñT@ÿ^¬_x0002__x0003__x0007_ðT@Ðá®_x000B_ïT@@ßå_x001D_ñT@,CQUðT@áòÜÔøT@î|_x001F_ÉPæT@&gt;_x000B_ôT@VS"úóT@ß	w_úøT@0_x001F_FÜ(óT@,/×a&gt;çT@\µQÐëT@»ËïÈ"ûT@P_x0013_¤zòT@ïE&amp;íT@é¨©?øîT@ú·]_x0005__x001E_ðT@z¾¥¾Z÷T@3 mµ_x0018_æT@sr5°;ëT@\ÊÁE©öT@*ú&gt;ùôêT@tL_x0004_=õT@.ç_x0011_.úöT@Ceã_x0019_fúT@}_x000C_ààíT@Å{_x0012__x0010__x000B_ëT@E÷¨_x0001_µðT@X}2_x0015_ïT@¸
;÷T@»_x0011_qôT@2-_x0011__x000B_ßîT@_x0001__x0002__x0006__x0003__x000B_ðT@_x0006__x0008_g×©óT@iz_x0002_í^ùT@ÚîÿEèT@ÐÆr«íT@_x0002_ºPú-øT@¯_x0005_Â¼ðT@î_x001B_T©$ìT@n_x0002_\É÷T@ÁgñsñT@ã»¦~AðT@­¼_x001C_~_x0001_èT@ÐA÷ÔõT@_x0008_*21¬ãT@fcAñèT@¿É?ÖÏïT@Ñ_x001C_ÛîT@î_x001E_Öª.ïT@Ek¼_x0017_ÚüT@¶Ís¶iïT@*mgòTïT@!¬Î­ãóT@ZÐU²õT@ÜÚ0îõT@´G¸_x0013_êT@ÊöbØVôT@æ_x0019__x000E_ï_x0017_îT@¬çÐÔóT@×-ä_x0015_-ðT@.%lï_x000E_îT@Ñ?ï.éT@_x0017_~b»_x0002__x0003_iüT@_x001E_A²PéîT@Õ_x0002_|ô©ôT@»¬_x0004_¡ïåT@_x0019_GÝÎññT@/E_x0007_VOïT@wÆ_x0001_O_x000B_ùT@\cï_x0015_aíT@@X/ôT@,÷FÜôT@jJOÞríT@]òó²íT@_x000C_ª¬_x0019_NôT@É_x001E_ß"ëT@J_)ÞéT@©%_x000F_ZOòT@ï5ñT@pnç	óT@¾_x0012_­¥³îT@÷_x0010_Ïé¨ðT@éø)_x0002__x0019_õT@?_x001B_=õT@;ÖIõT@2è_´_x0005_õT@Tµ
fµæT@Ê²dñúT@É_x000F_ñ½éT@_x0019_Ó"öT@áÓ$«(õT@M{_x0012__x0015_òT@ÂÏ_x0002__x000E_òT@9ù5ëT@_x0008__x000C_£\NÞçëT@ðp_x0017_îÀïT@ûþW_x0006__x001A_úT@ã _x0011_»óT@5÷_x000F_"êT@!×_x0005_ÅÏôT@Ê&gt;ÌOeðT@µ_x0001_oøùT@Ò¥Ð_x0018_äòT@äHº¨_x001A_üT@EÖ_x0010_ÞÛøT@·µ6_x001E_ïT@ÕE_x0004_èT@_x001D_ó$tõT@Á~Ð£_x001B_ôT@&gt;_x001F_)ÂëT@k}¯¡!öT@ù±N8ûT@y4ðØÌíT@aT&gt;&gt;·ôT@Õ­_x0002_%©éT@: _x000F_8dïT@i_x0007_àñëñT@?_x0003_¦ÁlîT@2úï«õT@_x0006_ãûT@­òbäT@^_x000B_]f·÷T@U	ªï÷T@w¹©òÚ÷T@t×¦1ßïT@Ù&amp;¤_x0006__x0001__x0003_¶êT@_x001F_$twTóT@pzVÚøT@ HN_x001D_îT@æb¼Rl÷T@5Ë`i%íT@_x0015_8TiÂêT@ËÝ1´çþT@-_x001A__x0014_¿öT@_x0002_ÝzÌgðT@4\ÖªHúT@|_x001A_oòT@Ô&amp;ú@»èT@@_x000F__x0003_¦ïT@&gt;æ!bWæT@øí`ðT@æé_x001A_üxîT@os_VèT@»c×gîT@cã!¥úT@_x001C_oøÿ¯úT@õ0¡éüT@«Ûç_x0017_íT@4mZ)îT@?Äø_x000F_ýT@¶_x0012_Ì&gt;íT@_x0005_w[±VûT@)Ñÿ\ôéT@Nx%×ÄôT@W«HéåT@ð¯t_x0007_óT@Ø¶_x0016_ÆîT@_x0001__x0002_»_x0019_øêóT@å_x000E_¹ÿ/öT@.9Ó-üðT@Âx_x0015_áÚìT@ÃÙ&amp;¨³öT@WþDÛèT@â_x0006_÷ôT@eíi(òT@_x001D_Á"_x0018_sðT@_x0007_k¨?îT@Ãl«3çT@_x0012_Àr~üT@étÀðT@ó÷-7üT@cAÜ¸õT@dÓ£_x001C_òT@û"U+åõT@¨ó¦$_x001F_õT@Øö_x001C_¶øT@8x_x0003_5ÂùT@ÈÀoÝöT@DFë_x0007_!çT@(t)_x0011_ñT@}_)_x0015_ëT@ìZgQ)èT@Ø_x001A_ÆkîøT@_x0008_}²½úT@I­_x001B_^ñT@^i83_x0017_øT@ÕZ_x001A_ÕðT@l.ÀøT@'ÔÇ¶_x0001__x0006__x000E_üT@àÁ_x001E_skñT@_x0002_;v%
öT@£ùä_x0008_áìT@ëó³_x001F_ûT@;?)ÃìT@_x0015__x000E_|jõT@ÆÄ¾n8úT@öîT@µÕÎH÷T@7?ÎÃïT@TBª5
ðT@*ï0V_x0004_îT@;ôm97îT@&lt;Jw|æéT@ÁI®_x0002_9ïT@_x001C__x000E_?_x0012_+þT@Û_x001C_+FvóT@¦ôtU_x0013_÷T@ìÂÏõT@6ß_x0003_ñT@JF_x0016_íûT@n6jèT@¼øª*ïT@Ñá_x0019_õT@Ê_x0005_3G_x0001_U@äNØ÷T@LðâiíT@ÂFmV_x0016_ùT@	iÓý8êT@$27êT@ÄbsÂËçT@_x0001__x0002_·|ðïT@aGakÄ÷T@Cß´ÕäöT@u§}iAöT@°òf_x000E_ßðT@1[í3õT@_x0008_&lt;è÷T@÷gÞ_x001E_¤ôT@ }_x0004_PðT@Rß_x0013__x0003_éT@_x0007_&lt;@µFòT@ÇÑÌKsçT@á¥W±çT@±È9tûäT@ÎU_x001D_5òT@r_x001C_¾¨èT@ÇZî_x0018_ÐóT@àÇæ3ÌêT@HÅP_x0001_ßæT@Ò$_x0008_ÖîT@_x001C_fÔöT@áK~òT@_x0019_¸²LmòT@_x000F_+ÓGÀýT@ÃP.0ÏúT@ÝÍ55õT@ð_x000E_&lt;oØùT@äbÜ_ðòT@_x0018_ÑG¥:öT@ü.ßìÅûT@fÃãì´ëT@Ò*ÏZ_x0001__x0002_ÿîT@¯ú¾&lt;¢îT@k?ìÂðT@¾ëÍGûòT@7*÷6_x0018_óT@QÌå_çT@_x0014__x0010_ª¼¼îT@*0®_x0007_áýT@|D²xøúT@óÚÉIïT@¸´Fh_x0011_èT@UýVÔ`îT@±JØæ¥þT@j]·_x000F_eøT@Ð ÷°óT@IþöôT@³òl_x000B__x000F_éT@E_x0018_u¨èôT@U¦¦ü_x0006_ôT@sAòýT@Âa{ûT@^¸_x0001_öT@_x001F_g(ìT@ _x0013_&amp;®õT@ÅH_x001E__x001C_åùT@_x0001_ÅérïT@Q°K_x0012_õT@§_x0004_Á_x001E_(ìT@±ý_x0007_MñT@Fõ±Ý¦ìT@y|g®^ëT@$*ýkñT@_x0002__x0003__x0002_&amp;ÎðT@}©ôøT@`"úíìT@f_x0010_4`%ùT@9!ß_x001F_ü÷T@PwüþT@_x0002__x0015_§ë_x0001_ýT@¨(
gíT@§öKÐîíT@Q¦ÌëüñT@{Ì6@öT@¥!)aëðT@_x0018_/P_x0018_òT@è_x000C_ÅÙ§îT@Á_x001F_%Ò&lt;éT@\h¯û_x0019_ñT@Mü_x0010_ÑjìT@ãÞëòT@õ¾A`õT@æ_x0010_YöT@Ñ_x0018_I_x001D_þT@¿4RøUöT@üðG_x0005_iòT@1±¾_x0018_éêT@_x001D__x0015_L_x0002_ðT@_x0008_E'»uöT@fÑy½£ðT@q(_x000F_bëT@AÆÑa»ñT@_x0012_{±òæT@Þ¿\òT@5ö¥_x0002__x0003_AùT@¿JmÊóT@&lt;_x000E_ÙÅõT@Q.ÙVìT@þØ¸O_x0014_öT@ *òYwêT@_x001A__x0019_ªùT@í½$\qåT@®6!ObóT@p_û/úT@¨&lt;_x001E_vùT@åpÀ_x001D_,ëT@kêk3¸ñT@Bº_x0017_YÃüT@6_x000F_yê¹ûT@Êc(_ØñT@t_x001D__x0007_.êT@Åt¼ûôT@:fseöT@g`ÅbJóT@é}ÐVøT@?1GÆ¥òT@qS[_x000F__x0001_U@J­µ&gt;òT@Ä¹Á¶äT@_x001E_=$aöT@ùÛûYEøT@DÙqæôíT@Á5àí2øT@´uNçòT@Æ[ýP_ýT@Î_x0019_¥£êT@_x0003__x0005_Y¡]"óT@¨·È|ôT@_x0013_0ðÓòT@_x0015_õW ôT@è"_x0002_¿VõT@6 ^äñT@G2æ\,ôT@:_x0015_ç:ùõT@B@²qóT@L_x0019_É_x0010_ÕëT@¸håRøT@_x0008_%þËìT@Êm_x001B__x0004_ñT@_x001C_â?µ_x0005_ìT@ðæÂiôT@ðä3_x0019_øT@²_x0002_»WR@c_x001F_~C±dR@_x0003_ÏXÌ_x001A_`R@úEÄ]R@.­_x0017_ÏmR@VÜÄP+gR@ðMì{gR@1b«a_x000B_ER@FéóîÄVR@Ìâ_x0001_öÃNR@³EíðVR@_x0006_zÇ»UR@ó;¿ø5fR@iÝcKKXR@&gt;`u½_R@±_x0013__x0003__x0004_ÎYR@÷_x000B_úQR@uzø³(YR@{!_x0005_#9lR@²¿ó_x0003_gR@_x001C_)Ó_x0011_bR@[ºB|PR@&amp;]+\_x0017_dR@³¤_x0019_§_x0007_jR@SËuViR@üªN/JR@_x0004_b{ÞßgR@ß]¯_x0002_yR@_x0015_2]©tR@ÓËé_x0017_aR@ÿ½3TR@_x0001_¸·jR@,"Ù,eWR@g-*q¼LR@©^:¡Ä\R@_x0004_?YsZR@OAÆ?rMR@d_x0005_ÊÿBcR@ù]É©ouR@%JgÍ4dR@®ÛäÝbR@8hmødR@_x0013_÷: ZR@|Q{§ÙPR@+%s+nR@_ëd±OqR@B!:µüUR@_x0003__x0004_ØS8´jVR@²äwqR@ÉÂ]xnR@_x0014_£-¾þPR@/§_x0002_\aR@Ã½*Ð«TR@Ä·+á¾[R@_x001E__x0006__x0018_U­KR@a_x001F_I°MR@_x0001_XÆ-eR@â^æ1ÎeR@³!_x0011_cR@A=é@§HR@ª&gt;«_x001B_jfR@½âÖ1ZR@FµA0lwR@Vå½§·sR@_x0017_Ü;__x0001_bR@bJ_x001B_ë kR@v¥±eVeR@»¾@-`R@ò"_x0010_uR@_x001B_:	$sR@nþ©lmR@_x000C_úh®RR@4Uvß)_R@Éô_x0010_ÕYR@_x000B__x0018_&amp;_x000F_`TR@MA újR@9Å~¼dR@:ëi_x001B_ÑgR@äf¢_x0002__x0003_«PR@Ñ¶¨J`R@UYt±qR@öÈ'UäjR@v¢N#¨pR@_x000F_%æ_x0017_bR@{|_x0001_&gt;FdR@¬tëÌZ]R@Û)Hñ`R@ è-&gt;{R@8°pPVR@_x0013_·_x0005_JjJR@}eý_x001C_QR@_x0019_x×á§UR@p ¹oWR@_x0011_F_×rR@P:»gR@,_x0006__x001F_P¢hR@6|OÖ_x001B_pR@N7._x0019_@SR@·Ú&amp;ÏwR@_x0013_#C×.fR@(rÈ&gt;`R@c_x000F_Ð*ÔLR@¿S®P
NR@Û&lt;~±lR@ãþÀ4VR@3¼¦D_x0016_`R@]³Óáu\R@_x0017_ºÕÈïNR@WíÆ`YR@"[µfkR@_x0001__x0002_Ô¨õÓ_x001D_YR@ÏÌâjR@ÛÂIúfR@ó%%¢ÄqR@lðS`R@5çÊÞÇ{R@_x0010_UZR@V1©fãKR@(v_x0013_®jR@\£7jR@_x001D_3_x0010_i_x0008_TR@z³_x0001_JJR@åsÒ_x0004_fR@Me_x001B_ô}fR@ÌÍøúç_R@¡_x0011_bÿcR@_x001C_¯`¢¹]R@_x001C_ÐIÓDlR@LéßblR@Éê\à¬mR@}sYR@Pµ\tømR@­_x001F__x0019_[oR@ê(_x0004_èTUR@ËÝÔ_x0011_:YR@3"¼E]R@^Zf¶iR@)ÂdàVR@cì6ú]R@°ÝãI§[R@y«âêcR@i»_x0019_â_x0001__x0005_nR@_x0017_uª¡WR@%ç_x0005_FZR@NáppR@m­VR@N_8õ.kR@[¦E-NR@D_x0018_ââIR@bÖ¨-dkR@ìP1e¸RR@Ö£KrR@ËÜ°ÙaR@¹¦1¼5bR@ØÉ_R@_x000B_Æ_x0003_¥zIR@ÎÞ¹¥_x000E_uR@Xt¼J_x0012_eR@À_x0018_¤jkQR@C9_x0017_x(IR@¤.þ½ÁZR@ß-\qR@_x0019__x0019_8_x001C_XR@©÷_x0004_cR@tFX_x001F__x0019_jR@ÌÕ_x0014__x001A_ÌtR@»Æ_x0015_áóWR@meÚ-ÛoR@K¦1ì^R@Ä
ðd_x0002_cR@&gt;Á lBUR@3õ³_x001B_VxR@¼Ä_x001F_ÔeR@_x0002__x0004_ï9ne_x0011_^R@ÊþÚ_ÃcR@X±ÝyÝdR@O_x000E_üÞ0dR@3´&lt;§eR@#ÏR_x0019_fR@/¿qµxR@ç_x0003_¬Ë_x001F_[R@_x000B_\Ôì]R@¦
E_x0001_qR@ËÛ&amp;ë}lR@·V8[R@,7ÓÌUR@ú¬hã°oR@îi`R@Mw¦Ð8pR@Ì||zkR@¨íü_x0016_kR@M«át]sR@ýÕL_H[R@áïuûÛSR@Ö3_x0017_&lt;}iR@µ¦«mR@Ðn+ÏÚfR@_x0002_fgâ|cR@¸y_x0003_:_R@?K|¦\R@Oÿ×_x001D_ÒWR@y_x000F_&lt;ñvR@_x000B_sìR_x001D_uR@áa/VR@jçB_x0003__x0004_²fR@¨ÏìÛIaR@¢_x000B_½%_x001B_qR@_x0004_äéCWR@_x0001_9³k_x001B_^R@k_x0018_µ2d\R@H_x0016_}LrR@L ä_x000C__x000C_UR@%eñù³`R@¿µYæ`R@'ä;z}TR@Â³PþrR@¾Å¸MpR@î{Ê!oR@ÓÊkzUR@RoW_x000F_oR@]F_x001A_ó_R@`Å(sR@ÌÅº¯ãJR@6¿¯¢MR@«Va£öaR@á2_x0010_ZR@U¤cãmR@f_x000F_«ZR@W£Ý«é^R@6C&lt;ºrR@._x0006_yBgR@_x0013_Z'g´\R@©_x001E_níjZR@ýÿ¼¶ùMR@gç7ýÔTR@_x0002_¾¸_x001A_5XR@_x0002__x0004_]_x001F_lÑ_x0003_tR@;Ý_x000B_HR@£Ú|_x0008_ZR@"hxl}R@_x0006__ÏiR@¹³eyR@K$º¹	MR@uûa¨^R@t_x0018_F
PR@¼vMaTgR@@8(¢VjR@îÜ_x001E_EmR@9)Âx_x001B_bR@¶¥_x0015__x0006_]R@pGï¨ôqR@Ä_x0003_Ì°²eR@p_x0001_Òì§OR@úyQR@s,4 wR@ôõe_R@sÎ3AVR@,Ä_x0002_QR@._x001D_W×`R@ñüßîorR@¿g¯bÌQR@w9mwãsR@ð²_x000B_Ü@nR@ãfÒýÏPR@¹z_x001C_2whR@ÚB¶ÓnR@°Ïº6¹bR@Ò_x001A_q!_x0004__x0005_³_R@pøI_x001C_cR@ÉõÒ:'KR@ê(^_x0002_wR@QÉ¼é PR@»_x001F_BG_x000C_pR@_x0008_³Õ'ûNR@_x000E_
Ö'GR@_x0006_÷÷=UcR@_x0005_W£q_x001C_WR@¸8%2ÐvR@_x0001__x0003_»ßîYR@dágãiR@Ä~_x0015_(vR@RA_x0006_ SR@÷~mtR@b@­O}oR@¹z¸xR@[¾å÷4]R@¥T1x¿XR@ÞµÔ¬ÇaR@ËCa÷]hR@Jh_x0013_±6eR@_x0017_Í¼ÁbR@ø_x0004_mR@ÆbÞXR@­XgÒzR@Lc÷êZR@x·º@kR@^½må«XR@q#º_x0004_MsR@ Èè_x0019_aR@</t>
  </si>
  <si>
    <t>663444ef5ed254924865cad2be63041d_x0002__x0004_îc_x0002_ô_x001E_ZR@_x0007_T¦¹ïlR@Sb&amp;9YhR@ÇcßÝ@vR@w_x0018_º5aR@§ìFQoR@´êèë_x0015_iR@Cx¸Û_x0001_XR@_x000B_A/_x0017_­SR@_x001F_ª#x\R@÷íc*ÍlR@\ßè_x0003_[R@¿&amp;_x0004_"rR@ª&gt;E_x000F_mXR@²ö^[R@_x001C_L=}MQR@ùê^q_x0002_oR@&gt;3_x0006_p[R@©O7z®gR@//xdR@åÒa#îTR@÷èÄ0fiR@Ö_x000E_&lt;Cã\R@_x001E_J*7_YR@Ýß¯y¶^R@Ì,sÈ7WR@á"wP _R@Ð«ìá_x001F_SR@¹Ïh&amp;tR@Ö_x001C__x0006_E^R@!ÛSR@&lt;ü&lt;%_x0001__x0003_íUR@dÿ&gt;fR@¥§âÛE\R@qëê^K^R@â|¡ëÆlR@_x0010_^Á½BKR@G¥ ¦_R@&amp;7feR@_x0015_úcNDR@Á_x0013_ujpR@ú_x000F_m_x0003_YR@_x0017_ÜÏpR@H{5_x001B_[R@7ÌÖª1^R@_x0012_M_x0016_ø2\R@98»ZXR@UÉÄ`R@]4Îä[R@øß=_x0002_eR@×Ô5ô_x0003_HR@+)ÅoR@dÏS¨õgR@QçLR@nuÍÉ÷TR@JÎýö_x0017_nR@«6Ù_]R@³Ê¤macR@x_ibR@÷XáhR@5®£XR@¢YK¨GaR@¹MðdR@_x0002__x0003_&amp;ïËfR@_x0004_dQ~PfR@RíÜËhR@k!Í_x0013_Ù^R@_x001D_g³_x001B_¾fR@¬%w³cR@kÇ6\|R@íAÀ4mR@Ê-_x001E_I_x0011_mR@µuSÝ`R@¦_x0017_Ø_x0001_SR@ì_x0002__x0017_%[R@»_x001F_~MYR@(Ù¯êiR@³µÓ¡Ö[R@ß	Y_x0014_lR@_x0006_ª¥m~R@Bßï_x0019_rRR@Ì¥YwyR@¦+ËPPR@·èÆXSR@ÈçpÖ5hR@ÍAbäOR@Ü$jÅÅkR@Íyª_x0011_\R@_x0011_¸_x0015_ÕkR@ùÛN_x0008_aR@ª·9Y_x0001_hR@Ô5»}]R@?_x0015_é­Û_R@þZ#_x0014_KbR@8îÈ_x0001__x0002_YR@SÿÝ^¬OR@óSÿ_x000E_-iR@ÒüK?±aR@O]_x001F_ø^R@Z,¹kfR@Z»¢_x0012_TR@ýJkbR@wZV@üKR@/©u:_x0019_mR@a¾Éé_x0016_hR@¬þ_x0007_WØhR@~Ô_x000F_VR@C$_x0007_bÐuR@~B_x001C_×t[R@ÙÛ¶@t^R@Æ¦Eg~SR@­_x0008_®õ'RR@8R_x0005_ÎljR@Ñ&gt;4­YnR@ÆÄ_x001C_vR@_x0012_¹¥ MR@­Hx	_x0019_\R@ÅC"
_R@_x0004_T_x0016_:muR@SïÐQR@¦ª_x0014_&lt;iR@¯ì÷eR@ãB¬J\R@@¶Çc_x001E_gR@Æ¾~gçbR@¦9÷_x0018_lR@_x0001__x0002_'ã_x0011_îXR@ìarJ¨nR@×ñÇÊdR@öÊ)´YR@&lt;[ÒRR@clG$SR@_x000F__x000C_RTTR@Ã_x000C_eblR@¶,Ñ±VR@çÎEtR@ôt´ØER@ÐXD*ühR@_x0002_å_x001A_ôópR@'!ìt¯WR@Ì_x0011_ÄFUR@O×º;ãhR@ZJ~zNR@ë½ÚVOR@àý&gt;Ä¿jR@ë»ÇZbR@nËª^R@%{l;%UR@öêE¬FjR@ù®}#RR@õe_x000C_XâiR@ât¼¨)cR@µl05TR@SàbagR@,è\xeR@qù'hR@º#_x0017_kÑiR@}Ì'Ù_x0002__x0003_ñkR@K_x0001__x0005_ßîcR@
rÖZR@.9eÕXR@+_x001E_Û\R@}_x000C_õ&lt;q`R@¨²Ia_x001E_OR@Ø*ÅZÁnR@|&gt;Ì_x0001_rR@ôs)ÙcR@_x000B_Ü|w²aR@1|â_x001A_Ï]R@_x001C__x0011_âRZNR@üe)5idR@¶4N_R@¾Uz³]R@ð_x0017_N(¢cR@y~~A_x0012_WR@ðjp_R@U+-_x000B_\RR@6GO)jR@fØBQ_x001A_]R@l½ûÇ(bR@Çìt¦iOR@'_x001E_6úqdR@_x0014_o5aR@Ö]Âl^R@f_x0017_	_x000C_xGR@_x001C_&gt;(ø\R@¢" SLR@Ínã½âWR@B#Õ)¡gR@_x0001__x0004_¦ßT&gt;ªkR@å_x0016_áOÿ_R@#£o|aR@:¥_x0010_oR@a¯ô(]R@9¶_x0015__x0017_RR@(þ_x0011_h»hR@ä¨·DrPR@å:~§_x0003_zR@»KÃ_x0004_èeR@_x0014_4_x000F_²õ[R@2eÎ­GeR@~_x0004_ÌvfºR@Á_x0003_*_x0002_¿µR@¢Õ£W·R@¸¯}_x0019_5¶R@w_x0018_³ÂÎºR@Ó?ûNµR@3K¢V_x001C_»R@6_x0011__x0004_aÊ¶R@`Á¾«N¸R@þz'Ñê¶R@pÔSÏ«¸R@Aìâã_x0019_·R@,]Ñ¸R@ø"Æ¸R@]\À&lt;_x0004_ºR@#_x0001_Ý?5¸R@³°{Ö¹R@E_x0015_«X¶R@«ðâ*s·R@jvÛ_x001E__x0001__x0002_É¹R@©ø4 ·R@_x0005_jqÝµR@ipA¹/¹R@ùßçaÕ¶R@þW®e¹R@`IÏ¸R@HD±$¶R@èBK¸R@/Åj.3·R@B_x0010_&lt;;á´R@¢¥Ú·d¹R@Õ?4@¨¸R@ö-:Õ·R@T¸}ÀFµR@½bû²!¸R@Xã¸v¶R@Üßï"é·R@yÆ-C¹R@µ&lt;Â·R@_x0001_UP¢¢´R@ôÐ_x0002_·R@¤pÇµR@ÂÎ¥_x0003__x0011_·R@´ø¨µR@_x001E_1¾ÔµR@HÉ_x0017_Â¸R@Âl!|Ø¶R@uw_x0016_û·R@8_x0017__x000B__x000B_·R@Z2Êã¹R@tpD _x0013_·R@_x0006__x0008_ü M^¹R@r_x0010_I¶R@§_x0004_r¸R@Þ*Ì_x0018_¸R@_x0004__x0001_^ÇX¸R@_x0003_-ñE$»R@ÑU³S¶R@`È_x001E_´_x0006_¹R@_x0017_¼ ºR@*FpÌÿ¶R@³oTñ·R@×½sA¸R@É ÚÖÏ¹R@Â_x0012_Ýð_x0002_¸R@e¤51ºR@ÅÐ)ý ¹R@$(hP!¶R@;/Õz¶R@g¿V¿¸R@_x0005__x0015_¦.F¸R@\8rº&gt;¶R@_x000E_ld¶R@ôë¡®Û·R@Ï©£¸R@Wb_x0007__x0008_¸R@Vß0ô¸R@d 
b¶R@Y_x0012_DyºR@¯óA~¥¶R@&lt;_x0015_oR¹R@Ñøpì%¸R@*Ï	_x0001__x0002_êµR@¼_x0004_­Õ!´R@Ë°e®X¹R@¸`	pCµR@¨¨²`ó·R@VÆ_x001A_¶R@XÀ°ù¹R@ýhÍîµR@¨ }Å¹¹R@_x0007__x0014_i(¶R@Ò¬í×ó¹R@B
;+Ö·R@ii_x001A__x0011_]ºR@}_x000F_ýÇô¸R@iáiä¹R@Cj_x0008_·R@ä
üØ·R@~¨£è~¶R@ú¢ ½.´R@5{&gt;7+¶R@k¥\Û¶R@+³.Üê¹R@Ï³_x000E_T¶·R@MoÒ&lt;¤µR@K_x0014_'Ê¸R@ÊÃü_x000F_´¸R@¬Ë:µ¹R@åÄ~3Ù¸R@.íHÓ ·R@Ìâøhz·R@_x0018_©O2µR@¸Sð_x001C_åºR@_x0001__x0002_ßïE»R@_x0019_ÂH:R¸R@±]¶x
¸R@
¼ó¹µR@¸ÐçºÄ´R@¸
Qc»R@_x001F_EwÕß¶R@æ.¹R@FG/_x0014__x0014_¸R@¦_x0016_ì_x0011_¶R@²Ú_x0017_ºR@_x001F_l(*µR@¯Ï½ð¶R@
§Ô'_x0012_¸R@b~¾Ù ¶R@f|·Yî·R@[c­m&gt;¸R@¾e'¶R@_x0006_Tm·R@´±_x001A__x0007_­·R@ÃYu[[·R@_x000F_*ò_x0004_8¶R@Àá_x0018__x001B_¸R@P°_x001F_Ã'·R@óÝÔPV·R@m3:ÉñºR@kKM_x0017_ºR@ _x0007__x000F_¸R@EmO.¶R@LÀa«¸R@kj¸É9µR@)_x0012_w#_x0002__x0005_ÖµR@J_x001B_õ_x0006_·R@ìÎù¤·R@Ó{_x0003_½·R@K_x0012_n¶R@Å_x0016_·M_x0007_·R@æ|Å.÷µR@6z_x0001_9ûµR@¸'s·R@_x001A_
»_x001E_Å¸R@òüyüB¶R@¢_x001F_Ð_x000F_¶R@`Q_x000F_ºR@Ú#O·R@Mí÷û¶R@Á³gT£·R@¶áÐÕ¸R@ºF\.Ä·R@&lt;ì9+·R@ÞÂácj·R@mÛµ¶¸R@_x0004_Ýâ_x0015_Ý¶R@_x0019_^5è¸R@_x0013_MË(µR@ß(~_x000C__x0005_·R@Ü ß&gt;×¸R@)[mã¶R@]"  â¸R@Û45ç¶R@'wuÍ¸R@ekÃ_x0012_[¹R@ÆÖ¾Y_x0001_¶R@_x0001__x0003_¹r¡ÔºR@-´AÇ¼¹R@È.Hõ¶R@ßaÃPµR@U\þE¶R@_x0014_õO_x001D__x0003_¹R@_x0018__x001D_¹Bj¸R@Í_x0004_Ì3¸R@g4^ø¸R@Q_x0015_XGñ¸R@\ÝÔOÀ·R@/M¬P¸R@µ_x001C_¼·&amp;¶R@_x0013_·OÅr¹R@J±·_x0003_4¹R@sÊéMâ·R@3A¹BÑ·R@ÏªuN¹R@_x001C_«ìU¸R@x_x0002_»µR@#Z_x000B__x0005__x0008_¶R@v~Ü_x000F_@·R@_x0001_xU7·R@¬Jb_x0007_á¸R@éL/_x0004_c¸R@_x0011_x&lt;¨È¸R@P&amp;É´R@ú5Ü'E¹R@xa¿ý·R@_x0017_&gt;U@¹R@&amp;E5/_x0016_¸R@_x0008_k^_x0004__x0006_è¹R@½ù¬¯ê¸R@áWÜ`*¹R@¹ß_x0004_õ·R@=¬_x001F_2¬ºR@Ba:jy¹R@d_x0018__x001A_¾IºR@I_x0005_*_x000B__x0013_¶R@\°ßÉ·R@4J%&gt;¹R@)_x001C_h¶e¸R@X
J_x0003_»R@3CVFµR@_x0002_¸Á/¹R@_x0006_%9»å·R@x1Õ8·R@Ã`_x0014_´a¸R@J³SÃÏ¶R@_x001A_µ¯¶R@(Oî_x0014_5·R@þÒVç_x0001_·R@º.)@ÛºR@BBCG·R@óo_x0013_ººR@Gå_x0005_÷«¹R@·Ö_x001C_A7¸R@6_x0012_|±²µR@	Åmòs¶R@MÈ¸p¼¸R@^_x0002__x0007_f·R@'_x0013_Ìn¹R@-ñ¼-}·R@_x0001__x0007__x0003_Í:²
¹R@&gt;âô¥¿¹R@gGÏX_x0005_·R@TÂ_x000B__x000E_ò´R@ù/_x001C__x000C_¥¸R@E0_x0016_³·R@)_x000C_Û¹5»R@ÂÊÃµR@'ìUFr¶R@H&lt;:q9¹R@õTaî_x0004_´R@sO~Î¶R@¸&amp;j¹R@ nÛîÜ¹R@úï¨ì_x000B_¶R@¼K_x0004_÷·R@QÅp_x000C_¾¶R@¼íîñ\·R@50«v¯¹R@î[2_x0018__x0006_¸R@_x0017_àÆºR@ÿ/éâµR@È¦ÆÄÉ¶R@fh+_x0016_·R@Ý%_x0010_ª¸R@´_x001D_ï¸R@óñÝê_x001A_¹R@E°9p·R@Xî¯_x0015_mµR@_x000E__x0013_!LD·R@4ùÃn·R@à¹_x0002__x0001__x0002_ý¹R@D®¤â%¹R@ä_x0012_¹R@_x0012_cî«¹R@_x0002_ÃÖ:ËµR@HÅ¯·R@D´N5;¸R@l_x0018_Ôiç·R@_x0012_Ê8û¸R@}W&amp;R·R@èÜ %u¸R@m_¶Ã.¸R@cô¹=5ºR@_x0004_96ºaµR@ 2y¥µR@ì5 ¹R@y&gt;!ÅµR@#ü¡x¹R@°ô«c_x0017_¶R@S_x001F_°pl´R@³EÐ·vµR@_x0013_ _x000F_U¶R@¼r_x0013_F¨·R@_x0018_®zÞ·R@*R_x0012_m­µR@#ê*¤}´R@gØµ:¶R@ÊN6åø´R@pÚL&lt;p¸R@_x0013_õ¹öÂ¶R@ _x0002_5*¸R@øú9P ºR@_x0001__x0003__x0012__x000F_ý¿×¹R@_x0004_í§xãµR@ÿqðT_x0003_µR@üMÑ_x0015_»¶R@9¹ý¹R@ë=bÓ¨¶R@gÔKb_x001F_·R@-5^YK·R@¹N][_x0015_·R@¶)Fø¶R@ÂÇ}|µR@ 8I¸R@ÎÉE_x001D_¸R@:VüóºR@èpå	É³R@p?¿æ·R@_x001F_Õ{Eî¸R@Ýb_x0012_dSºR@  á¶R@"KPP¶R@à³ò_x001D_°¸R@_x0015_èxü¶R@_x001C__x0012_ÊãjºR@m®÷,i·R@èD_x0016__x0007_µR@_x0002_þÃÞ©´R@âÂ	å:µR@.ý.·R@S¬Ð»=·R@_x001D__x0008__x001F_¾ª·R@aÝ7e·R@ÓÐ¼_x000C__x0001__x0006_¸µR@Áã;_x001A_¶R@ZÅÁÀµR@¦*_x0004_¸R@|ÂúÉyµR@ÑLæèZ¶R@Gl_x000E_gù¸R@4I_x0016_µR@­ðQ»¸R@kÞ\¨U¹R@?Ä ß»·R@!¹Q_x0014_¸R@Jç¿_x0004_·R@ ze([µR@ÂÉCæ¸R@"k°U¸R@êÈÜat·R@ÐÃê3v·R@_x0011_[M3¦¹R@_x0005_y_x0003_Á¸R@_x001F_'4&amp;_·R@ÿÕaI_x0008_¸R@m9¤7ºR@XèÏa·R@g«mÇ·R@&amp;&amp;]¸_x0002_ºR@_x0013__x0006_¹_x0019_¹R@Píè_x000F__x0004_¹R@?ÄÂvË·R@Åò1ÊÍ¹R@dü¡ü_x000F_µR@ýÈB$·R@_x0004__x0008_ÿ'Ã,Ù´R@ì_x001C_5ì¶R@k[Kjk¶R@æu|ÐµR@rÙ ºì·R@©g´¶R@1i&amp;L¸R@7b·ÓéµR@_x001C_5a¹R@ä_x000B_M/L·R@lÐ_LÏ·R@Ðh·¶R@q?:]À¶R@_x0005_\ÎÂW¸R@_x0003_c_x001C_üqµR@_x0002_Äý¶R@±!1·R@ _x0006_mjÌ·R@XlÖ©·R@[_x0008_¸_x0013_¹R@°Ñ«g¶R@á*[q´R@_x001A_kÊ@¶R@±d=_x0006_¶R@Ìè_x001C__x0012_µR@¢L«¹R@{°há·R@áN;Ç¸·R@ãÿ§nIµR@Ýb(_x0001_f·R@é
_x0007_&amp;i¸R@D¬_x0001__x0004__x001A_¸R@l´r_x001C_·R@dÔaÀ_x001A_µR@_x0007_ð`_x0016_¹R@¯kºR@½ºÖn¶R@N._x0019__x001F_¸R@kPû¯·R@Á9ïÜ¸R@'s_x0010_®ºR@;%æ*Ô·R@_x0014_Ùmâ\¸R@[HøN´R@ë8ÔÕ_x001E_¹R@oÒÓÛ¹R@l\h£¸R@mµá¸R@ÏPµL¶R@ø"5¶R@'~üï¶R@ø¯J2·R@WNÑ¦_x0007_¹R@ì¡ö(WºR@_x001F__x0003__x0001_]¸R@_x0005_Üô#¸R@Ðç'_x0002_J¹R@Üïc©%ºR@¬è_x0015_«_x001F_µR@_x000F_òÔ_x001C_ºR@äkÉ_x0006_(ºR@ÿ5Ü_x001B_ÛµR@_x0017_TùñµR@_x0001__x0003_ ­4Ä¹R@ûï_x0013_.aµR@_x0016_û·R@_x0004_äÁ)UµR@û#_x0011_}ùµR@Ïÿ¤ëT·R@ :@|Ò¶R@"I¬¶R@³Å_x0005__x001A_k¹R@Y_x0010_»*·R@_x000F_Ów&amp;&lt;·R@p_x000B_hW_x0014_µR@\ûï²¸R@]ß«´R@Dn×Vp¹R@'×Ü_x0004_µR@¯_x0002_L¡h¶R@·_x001B_yqó¶R@b_x000C_Ï¯´R@#Ç2®_x0004_ºR@ÿÿ_x001F_ºv¸R@ Eòs¯¶R@~_x001C_æ:g¶R@5îõ£¸R@$ SE|¶R@¸._x0001_¶R@{Ûàí¹R@®Ð"I¶R@_x0005_±·R@_x000B_f`_x000C_y¸R@ÐÄ¿l¸R@15Ëÿ_x0002__x0006_Ñ¸R@Í-×°_x001E_¶R@s_x0002_&lt;sM¹R@Jîä0¸R@_x001C_qëí¶R@øØ¦0¶R@ÏÃÏ¹R@yÉ%_x0017_%¹R@9_x0005_ÄbC¸R@þ¥Íº¶R@_x000F_7¦±¶R@@v^í6¹R@räbÿ´R@t\¿BºR@üÔó_x0019_¹R@+._x000F_¹R@Sä_x0004_°D·R@8oz{¸R@GÍ{v´R@reÆ¶R@:Å_x0003_×·´R@¢8(·R@_x0013_µ-VfµR@ðH?­=¸R@û.µR@çP¶Ñ´R@Xy¢Ea¶R@
2__x0014_oºR@ÛòkEw¶R@ÛW9]´R@_x0001_°°+¸R@ôuÃGºR@_x0002__x0008__x000E_õäÚ{·R@C_x0018_%Iê´R@ëúáp
·R@(ºH=þ¸R@µ®+_x0017_·R@?_x0006__x0003_Ô¦¶R@_x0007__x0004_õ®\¶R@ð±_x001E_«_x0001_¸R@_x001C_¹+P²äU@_x0008_nÀäU@4â²_x0007_ÙãU@ê»_x0018_¤.äU@_x0005_RÏúâU@6QGýçâU@´9%]äU@¦îãU@+£&gt;±ëäU@7uyÿmäU@T_x0006_(äU@­¥T&lt; äU@x÷2ì{åU@·î"8úäU@_x0016_SoãåU@¾{Ú_x0011_~åU@ÉÆ¾ hæU@_x0013_äU@&gt;í_x0017_ñäU@û_x000E_¶ÇãU@6Jä_x0017_äU@÷ìü«ãU@¸{[eãU@_x000B__x0019_M_x0002__x0006_ûåU@=Af¯åU@BÞ»³RäU@·_x000B_+êäU@_x0017_ELùäU@)^ZÀcäU@_x0017__x001D_=ãåU@ñî\ðåU@SùäåU@ô¿h_x0019_7äU@ûî,·1åU@¨ãÆ_x0004_×ãU@ß_x000C__x0001_ÛäU@I:ÈåU@Ï1#iäU@íâ"2=ãU@R_x001B__x0003_ôåU@¨_x0016_RMÄãU@_x0012_Íú_x0002_\äU@íÏYÓ_x001C_åU@ WëG_x0005_åU@k_x0010_Ñ_x0001_YãU@_x0018__ÞÕÒãU@Z°4äU@æ#q_x0002_;äU@M¡Ú_x001C_|äU@)Ãp½läU@b$åÜåU@&lt;p²fÃåU@_x0002_a8&lt;ãU@_x0005_çFãU@«_x0007_÷ñ_x0006_åU@_x0001__x0003_²ÈWÉåU@u½_x0002_fUäU@qË[_x0003_1äU@µ_x001A_ø×åU@k\_x0007_:âU@5_x0002_È«_x0002_åU@'F'OæU@^®_x001D__x0002_/åU@&lt;2£åU@á_ï³åU@Òt¹{ÏäU@OQÔ'èãU@8;·ÙäU@ï A1^ãU@¿'_x0010__x001D_þãU@ ùêãU@ëÎþ¹nãU@p%¡ZôâU@Ü8w·äU@_x0004_Õ²1dæU@×¼î@9åU@
®_x0001_IËãU@ÔRè&amp;äU@{E_x0012_A0åU@dñd_x001F_ÕãU@_x000E__x0017_å­äU@aád-åU@æ¬tÓ}æU@ËQ)&lt;~ãU@-Z¼­-æU@¯óãU@=?£_x0002__x0005_zãU@&amp;­ó_x001C_ãU@¨_äU@£*Åh,ãU@î_x001F_,¡äU@¶pøòåU@5ÅÁÓöäU@0_x001B_ñÏïãU@ÉÜ&amp;Ã_x0007_ãU@å~Q¨8äU@_x000C_Ö÷âU@&lt;ãÈ äU@=j}JåU@«EË_x000F_åU@±WÆaãU@­_x000C_wNåU@ñ_x001B_BÆåU@¤_ò_x0001_ãU@tÛl2ÆäU@AD_x001F_æU@Éâ_x0004_Â¹æU@'gØ(®åU@_x0002__x001E_Ã±ÞãU@yR_ÏåU@ëU'Î"æU@ZB_x000F_2"äU@j4ùë~äU@¡(_x0016__x0003_häU@´©6åU@U_&lt;_x0006_æU@\ÁÜãU@å·ðkãU@_x0001__x0003_ÜHË²åU@ìåCL,åU@Á±
2"åU@O1_x0011_säU@ _x000F_÷NãU@_x0006_&lt;×¦åU@ÙJÖØÚåU@¿XÃ¡ãU@Ö|«pãU@_x0010_iØ®ÉåU@îg)^HäU@eÙ_x0014_g_x0019_ãU@_x000C_ò·êÒæU@Í_x0014_ÃWãU@r!qr3åU@c±åFåU@Z_x000C_¾JæU@½èü¬&gt;æU@ÿ_x0013__x001A_æU@¦_x0005_aõäU@¯èÌDÀäU@O_x0002_âØÇäU@ÀV·°æU@_x0014_'´§SåU@âáÈDDäU@Øð9góãU@%73&amp;ÍåU@ãX&amp;ãU@{?ûÕ»äU@oà({¬åU@²(æU@_x0011_C§9_x0002_	ÓäU@Ë:_x0001_¶ÙäU@_x0014_¥&amp;±åU@_x0017_M9ôìâU@×Ù°)æU@_x0005_±Cÿ,äU@9%_x0005_±ãU@íº_x0007_¨èäU@·h¦ô_x0008_åU@_x0007_ýsTåU@H¤9_x0004_håU@ÌáOF¸ãU@nÅ¬ ÷ãU@S$çäU@RyW¦äU@Övîä_x001C_æU@_x001B_¿_x0016_ãU@i©_x001D_¸SãU@0û&gt;äU@·å{nÁäU@öúBXãU@óYçhËäU@jpßx¾åU@_x0013_;]XåU@9:¹­_x0006_åU@sÔmÌâU@¸Du±äU@_x0006_î½_x000E_äU@&amp;_x0005_¤V_x0015_ãU@á_x0001_8+_x0003_äU@_x000E_t(râU@M`+¤æäU@_x0002__x0003_åRF«HåU@oh«Q´äU@Qþç©ãU@WA@[_x0016_äU@àlG&lt;åU@qiD¬:äU@[Ä·ù?äU@&amp;}¾cäU@õÎ¾&gt;åU@gµ3åU@ö/tAØäU@K©ü4OäU@ô_x000C_íèãU@Òùê"ÜäU@ÁIý\äU@êðÒ_5äU@²Â,aâU@_x0019_U¡6ÂåU@	J¿³eäU@·Ã9úµãU@L±_x0005_ÊræU@ØhÆ_x0002_æU@øùX¦·åU@_x0001_9O|äU@{X1þæU@ò¬Ý¯ÐãU@-þ ¤ãU@±É|CÌäU@&lt;/_x0018_äU@#D©íßäU@Ts¥!åU@ûåjf_x0003__x0004_ÃäU@¦ôrÝäU@¿TÏ_x0010_@åU@D_x0008_|_x0006_äU@¢nQe¼ãU@D_x001D__x0008_iåU@6êÜC
äU@"¯p·ãU@dðºäãU@¬tC¥äU@þ1TIÊäU@"¼LãU@_x0010_GàëåU@A_x000F_¬ãU@_x0008_øö¢¶äU@ÅUÅ¢äU@_x0002_(CäU@Í_x0006_âÄUäU@_x0007__°%äU@°_x0001__x001C_&lt;äU@S,&lt;sãU@ßÓ©.oåU@R_x001B_JGãU@ª¯úðãU@¢bÎeJãU@f_x000F_3§æU@A·übüäU@t?ãU@gþª_x0011_åU@º~PbäU@_x0017_F/øìåU@È_x0016_,WåU@_x0001__x0004_
pa&gt;XäU@[ä^ó_x0013_äU@_x0002_^PqPåU@sÚ_x001C_n_x001A_åU@;º²QæU@_x001A_¢çîdäU@ ]NóPãU@®óbxåU@ª_x001C_ñîMäU@ðÍDÓåU@òFëÄäU@Õ\§öAåU@_x0001_m_x000E_ëÿãU@«1ÅãU@å_x0015__x0017_ÁãU@ähI _x0010_ãU@ä8¸wåU@;\'_x0016_åäU@ÛÅåîäU@ã&amp;6_x0010_zåU@±ýåö$æU@1FB
_x001F_åU@bÙÂ_x001F_æU@@ôtäU@_x000E__x0018__x0003__x0011_fåU@Â²¸!äU@â°_x0019_qkãU@ü~¥°æU@A_x0006_±MåU@Rá%OãU@Ûö³T
ãU@Åa_x0001__x0002_ÕäU@)_x0013_¬0æU@_x0018_ü.gÎäU@_x0019_$æÅ_x0004_åU@èöãäU@»_x000C_d@ãU@Ómv ãU@T©ÒäU@ ð½#_x001F_äU@Z_ø¨åU@ð ÝM¾äU@µJ¤2ãU@ ZUÆæãU@¯_x0010_@SÂãU@Tw)¿_x0008_äU@ÆH%¶ÏãU@_x001E_Kx\ äU@ý±|ìãU@ÿzRãU@Ì©ûyßåU@_x0014_õ¿äU@!Ïö_x001F_øåU@*ÓQ@_x0002_äU@´úÕj_x000C_åU@-Õ×:åU@Ç»Ð%¯ãU@þ§r§ãU@D_x0012_äU@*_x001E_ÈrDåU@KCZäU@ÀÛÀ_x0018_äU@Øÿ_x0006_9ãU@_x0001__x0006_rWÈ@væU@_x0018_*_x0013_¡âU@£F'åU@zÂ_x001B_åU@ççÝ;uãU@®nõ$ æU@_x0003_0º"ÅæU@ññgkåU@J_x0002_*+ãU@¸CÝSåU@__x0017_ó_x0005_³äU@#/¦âU@¯µ¾ÀåU@1Ñ\RåU@~·HLäU@çÑ¼_x0014_\ãU@Ã»_x0013_N_åU@¤»_x0013_Ï_x0015_äU@òÛKO±âU@_x0017_?#._x000C_æU@¿\¾EåU@uK_x0014__x0010_äU@éõ£©cåU@é'À²ZåU@_ÂÜ©uåU@ç_x000B_Mí@äU@Ö_x0018__x001D_â åU@æÌ:ÏûãU@þ"UäU@_x0004__x0013_±Î*åU@¶_A_x0012_såU@@t¡_x0001__x0002_¤ãU@AÿëcÑäU@d	²"_x000C_äU@0âKäU@Á?GäiåU@`º0ÍGäU@ÕÚ_x000E_måU@Ö_x000F_þ_x000F_üäU@nnco¿ãU@UùIHåU@ÿá­â'äU@ó¸älÿåU@ _x0008_{__x0001_åU@%%ìJäU@¤u_x0013_FåU@ÎýHÀãU@ç|PvÎâU@yúñkäU@HBÜÛôäU@ß^ªåU@'_u _x0003_æU@__x0005_=©ÖäU@ì¨#äU@v.!_x0018_8ãU@_x001D__x0001_Ë_x0019_äU@[_x0001__x000F_ÊãU@ÚB_x001E_ã_x000F_æU@ÐßK_x0016_æU@û_x000E_ææU@_x0014_°!_÷ãU@k_x0011_PgãU@½ÜuN(ãU@_x0004__x0007_ ½_x0003_â«äU@bÊvºäU@_x0002__x0007_­äU@D¬_x0016_®CæU@Ç&lt;»jñåU@®kØåU@H$kèÎåU@Ä$_x0006_äU@_x000F_$Í`äU@Éä÷£_x0011_æU@ü*Ü`ßäU@èBî#äU@vª_x0001_Ú³ãU@c÷_x0004_&lt;\æU@×j?òäU@OnYäU@òÏçijäU@&gt;ajåU@`_x0006__x0004_v¤åU@'d_x0002_FäU@·ko_x0002_tåU@_x0001_Ý_x0005_KåU@ÒÌÒd¯äU@Úþ&lt;«_æU@ÜÉ(båU@º¾úãU@÷Mçþ_x001B_ãU@E¡ãPäU@_x0008_ðNñ2äU@_x0007_gñ_x0007_)äU@Ï® ¨äU@¾in_x0001__x0002_QäU@ ü_x000F_½äU@öíLkæU@LÒÀ_x0017_åU@ ´Ù-íäU@p«&gt;©*äU@Ñ®®|åU@ ò_zÍãU@&amp;áÈpKãU@]åòhãU@_x0008_î[X¼âU@©ï¡!ãU@ 3Îz¶åU@_x0018_}Ä_x0008_æU@ï|° _x0014_åU@ùÉkÿäU@3(©4_x0019_åU@f}pôãU@ù[ô0ãU@:_x0018_ÚâU@_x000E_8	ÛãU@_x0001_:1¹äU@D_x0005_þ±&lt;æU@áëH-_x0013_æU@ø®{håU@_x0007_Î_x0006_þTåU@:éE@áäU@ê?&amp;­äU@,Z$åU@­º,o%åU@Ú_x0013__x0003_ÈäU@z%&gt;`_x0012_åU@_x0003__x0006_ÎêY#(åU@»¶ü}}ãU@u_x0005_^c_x001B_äU@üÃ_x0002__x0012_äU@_x001D_»Å|`åU@Ã¤ÖåU@U·{æU@êoëÔïäU@R_x0015_Ï¬ãU@|äòT5åU@Ø\ð¯	åU@Q_x0002_àÐåU@Aéy-ªäU@Øâ±/äU@§·þÖ,æU@¸Ðs_x001C__äU@¿_x0004_ãU@HóµÔâU@C-ý_x001F_åU@MOsÀâU@ºÓ£X8æU@B_x000E_r!^åU@ÀCénDãU@M_x0001_±~uäU@îÄZ¤äU@_x0012_¼îÂ7åU@}EB&lt;×ãU@._x0008_eªåU@!ÂÌyäU@KJ4	wäU@g+g_x001B_äU@Ñ'_x0015__x0018__x0004__x0007_ÿãU@Û±|åU@ÁÓ_x0017_À_x0001_äU@ÐÙ_x001F_²äU@óèK£ååU@0cáåU@AÊhäU@_x0006__x0006_¶ö3æU@:±ÔëpåU@,p_x0018__x0016_»ãU@¬n9_x0018_ïãU@N6_*þäU@×ª¥yqäU@"û_x0013__x0015_èåU@_x0013_ä_x0012_FæU@¥ñprãäU@Ñ÷DpäU@ÿ?ð
åU@_x0014_CÊÀ@åU@p)ðµxäU@P5_x001A_/¹åU@}ßö÷_x0004_åU@_x000C_fåU@déøåU@P_x001F__x001F_nÔåU@_x0005_\¼§äU@ß_x0013_ý_x0002_\åU@__x001A_dØ_x001C_äU@äb¨²àãU@YÇ_x0003__x0016_åU@'ÛbwUæU@ ¤¬âãU@_x0002__x0005_åk&lt;_x0003_çU@K±ü,wãU@§ÝPr»åU@_x0001_ß_x0014_óáâU@_x0018_W¤3ÅDJ@]ûC_x0011_TJ@*_x0003_ÎT/J@[íñP=J@8fÐEKJ@·ébâ,'J@¶BòDJ@ò-"TÉ?J@usÉü"UJ@_Ã2,ÒHJ@TÜ;U_x000C_[J@ðÁ¦õ_x0006_hJ@û_x0004_üyUJ@­_x0017_pÙ&lt;J@¹í_x0005_Ûo&gt;J@+·ÔåPJ@©=_x000E__x001B_VJ@§ü9%óOJ@È*Ö&amp;_x0011_kJ@a²âÐÍ`J@Gq_x000E_ë¥KJ@_x0011__x0003_qþHJ@NóÏ \J@_x0014_@ë+J@'x~_x001D_sJ@È_x000E_i¬_x001F_xJ@îÂÍ_x000F_XYJ@H(_x0006__x0008_´3J@fxDbÂ=J@ºKýLPJ@\_x0011__x0003_|äQJ@¸^¦Ñ/J@ÃIÒUgJ@*g°7J@îWÌ]U7J@µ{ïûmJ@à_x000E_+&lt;z?J@ÜgpJ@_x0011__û=J@Å÷ô×øtJ@ó{{_x0018__x0017_9J@µ²ÈS6XJ@_x0002__x000B_¹ïXXJ@2M^±UJ@_x0005_C3_x0011__x0005_dJ@_x0003_&amp;¶Pï[J@:*èV·&lt;J@¯B`J@jü	Û"OJ@5þ_x001B_ðúoJ@,ôt,ÅOJ@ª_x0007__x0001__x000C_aJ@é§_x0004_]_x0004_%J@1p3Û_x0013_:J@Ë.QqXJ@ïR	b+&lt;J@_x0017_µ|U;J@_x001D_ºÈò¶TJ@_x0010_'U7§jJ@_x0003__x0004_ô#(.ýYJ@_x0002_§÷_x001D__x0018_=J@/F5IGJ@I_x0011_8*AJ@Àê&lt;8yeJ@Ø¹®³NJ@«¯ÏPBJ@w±zV0J@MÎ³ë)J@7¿MªPJ@%î%Í6J@ù_x0013_ê_x0003_SJ@¯I¤:J@_x0008_È²E1J@Á¦R_x001A__x0015_aJ@y7ºAfJ@H~¤|LEJ@l¦÷&amp;[J@Ly._x001C__x0015_BJ@3ºÙ\lRJ@K_x0012_v©VJ@g í·aJ@_x0001_ìÒõRJ@ü&lt;J@C¿ú_x0014_ð&gt;J@Îýw_x0013_%bJ@iØÊ_x001A_Y(J@^Öd@iJ@_x0013_e}ùKJ@ìº6_x0015_QJ@&lt;ÔiaJ@^u )_x0002__x0004_ÌlJ@7_x000B_¡cJ@À&gt;_x0003_ÄÉGJ@×õÐI1LJ@zï~Ê.cJ@D_x0018_"þ0J@ RgrJ@d|_x0018_¸_x0018_+J@Êå¶X+RJ@_x0007_zU­Â[J@KcË©ïAJ@[?g'E@J@EÒÉ_x000F_BOJ@aC£2_x001E_@J@ÜÇ-z`OJ@:÷#hQJ@[{pf»PJ@Që}hJ@_x0007_ _x001E_]ZJ@P!¿_x0013_ÌfJ@ÖÝÌ¯iJ@ÕÞØÙXJ@_x000B_¢_x0018_ÓTJ@4#ä}VJ@Ä¢Ûâ»KJ@_x0001_L_x001B__x0019_1J@'õÜ%/J@y6_x001C_9ÅFJ@_x0002_°_x001C_IgLJ@Ð!zzUJ@$`õJJ@Z4o XJ@_x0001__x0005_²Ì¢JrAJ@Nñb¼]UJ@&amp;_x0017__x0011_¥HJ@Ú$ü±Ê^J@fÞ|_x0002_ÐCJ@^Lª^J@0d¢ã¾XJ@_x0016_µË¼ÏBJ@É_x000E_XßR?J@eD¡_x0005_`J@_x001C__x0013_õ_x000F_EJ@møÐ¹_x001B_YJ@_x000C_jã_x0003_ÿ=J@4IÂ_x0005_FJ@µºþ&amp;HJ@õÌ
ÞOJ@ëV8_x0012_FJ@¯ûøØõGJ@)]³öPSJ@3) W÷TJ@3Ä7È
CJ@¬_x0014_ü`ì_J@_x0013_Ã_J@Víé³\J@ã·Ö£.kJ@¸KR_x0004_SJ@0k'Ò`VJ@]WÍh[J@_x001F_a[_x000B_DeJ@¨s¹MJ@?V&gt;;2J@ÌQ_x0002__x0006_öPJ@xõ+tGJ@Aö_x0003_z.J@´¸yÞkvJ@RòÄSWJ@[ø£2VJ@ÄÄ_x0013_ri\J@£/z_x0017_~;J@^³?J@·©éÚiJ@øÛ`£GJ@GQQó°BJ@_x000B__x0016_®TzKJ@èô_x001D_GçlJ@ÿÄ_x0001_%9J@º0!º_J@[11_x001F_ÒZJ@Eêè(ÈDJ@ÙÏ»ãUJ@p Ö_x0015_æYJ@ëJw_x0003_eGJ@Ê_x000E__x0016_Æ_x0005_.J@yÇk4lJ@9"HS)]J@Ñ«ÜáGJ@ã_x0004_ÏV_x0016_oJ@pËà1J@TÝßêW-J@_x001F_"Lí7J@µ1Ü_x000C__x0007_3J@WÙ%sç@J@0_x0005_å£Ú9J@_x0003__x0007_o_x000E_à¸¯AJ@^T;_x0012_CEJ@e¥á3WJ@_x0014_Ç` _x001F_JJ@Î«YkNJ@¿ÁtÇ`J@1táÕjJ@óÛíáökJ@bQ$_x0004_¡bJ@2qÏ_x0018_:J@£íÏoQJ@óÛ¸\J@@_x0001__x000C_ÈNZJ@_x0006_¡¹_x0002_WJ@qþB8J@|·;_x0005__J@2Ì&amp;V_x001E_J@h_x0004__x0013_Ã^TJ@¡ä­_x0016__x0008_cJ@J_x001C_ðÝí3J@+:;YýaJ@ú_x0002_É?J@±!_x000E_­V]J@­J§ÿ6J@²ËTÈRJ@_x0001_M0vJ@Ù_x001B_0Jì&gt;J@
A.%[J@sC&amp;½8HJ@:WÍºwJ@ä7½«C&gt;J@¾iÏ_x0004__x0008_3AJ@_x0007__x0017_`@J@üpD»CJ@Jt_x0006_8qJ@þ_x0012_Þ0UJ@53·7¼VJ@ÌZ_x0002_&lt;,eJ@Dn_x0006_å52J@Æ°§IJ@_x0001_9Ã_x0019_êLJ@¤`î	×AJ@UÄQïZJ@_x0008_µz|&lt;J@å_x0007_ «0J@èé)ÇUFJ@¹QÍ`_x0019_?J@Ü¨â~r)J@&lt;°_x0010_\ncJ@VÒ@]J@ÜM_x001D_çÿxJ@8_x0004_ÞédJ@¸öÖ_x0005_NJ@±v_x001C_ÑPIJ@DOú_x0003_$J@F}n.ÚEJ@_x001C_¦t^oBJ@°)_x0006__x0003_x3J@ºÄf_x0011_OJ@éC]D;;J@_x001C_vÄéêgJ@_x001D__x0004_sDJ@~pZ;$BJ@_x0001__x0002_ë¤µzCJ@¶_x0014_áðpJ@-ñ&amp;!cJ@_x0018_g!uJ@24fWJ@'2_x0008__x0004_^J@AZÂhµgJ@_x0003_'Ô¥³YJ@ZéïÃMJ@Æ 8_x0019_¡nJ@_x0012_T.èóVJ@_x0017_IGI3J@ÁÌ5óCJ@jøNèhJ@XÍ'å¿2J@¸ÔÇwJ@÷^.I(nJ@IfôÔÒIJ@4Ë¹È6J@HªNÖWJ@þõÛajOJ@¼[þ¿kKJ@£_x0017_ú6CJ@8³i,:J@g½_x001C__x0005_\^J@6±´&amp;jJ@_x0011_ì_x0014_Ì´&gt;J@_-ÂÈHJ@ÿ&gt;¿z`J@TÛ#§EJ@¶_x0006__x0012_&amp;EJ@khÙ_x0004__x0007_k6J@Á/9&amp;iJ@©·+ÈWhJ@t¢èÃ7|J@¬!r_x0010_=&lt;J@ÌÄ_x001E_4BJ@ùð¿lgJ@þÂidJ@ü_x0011__x001D_Î]J@ù¶M¸_x0005_^J@GÿÜ5J@/_x001F__x0002__x0010_*J@NÌÖ¡ßeJ@ØÖ_x0018_k(J@£ò_x0003_OYDJ@äØæNJ@5ä·#&gt;J@]øz-úbJ@4ÖÜZeJ@¥%ùjB]J@_x0001_KÉÊ&lt;rJ@Û×iJßFJ@_x0018_jb'J@ÝyMwmJ@Ñ _x001D_ó$IJ@¢_x0007__x0006__x0005__x0016_CJ@9ð;_x0018_2\J@Þ_x0008_êáâaJ@_x001D__x0001_jc¹8J@Ø_x0013_ ¢oJ@¢¡k J@fkRb3gJ@_x0001__x0002_F=;òIJ@¬úôMmJ@ç_x000E_	!&lt;[J@¢âû'=J@ºØKÑ4J@_x0003_ÅXTJ@ÏçE+MJ@LÆþ\J@êè°'RdJ@S2¾_x0019_'dJ@_x0002_a£&gt;J@1WY/¾OJ@%_x000C_Ã
MJ@ô®áâÛ^J@ûdZî_x001A_RJ@S_x000C_x:J@_x0013_/Å?½IJ@42t5TJ@ÔùõÉÞyJ@_x000C_±ýFy4J@_x0004_ÊûÊ;J@/ÀW29QJ@·ÙÀðá.J@VCj6abJ@Åd$êV`J@1ÃqKFJ@Ã_¡NJ@ ²?ëÁ7J@®E_x0003_½%J@ 	ß`SJ@_x001C_Õ_x0004_jJ@k«_x001F_Ã_x0002__x0006__x0005_;J@_x0003_F±_x0008_þNJ@a:êéðZJ@6vâ_x000E_PJ@_x0004_6&lt;_x000E_KJ@ö_x001E_=aJ@çÉ­ZJ@eý_x0002_É®sJ@Ø.tÉ,J@_x0007__x0003_;¤x*J@ék,j³vJ@!ãN¡JJ@xòõI+4J@³_¡F{J@´¸`y2J@^_x0017_«¦ WJ@a.§9J@HP_x001F_£JJ@¸éXÑkJ@ãïÌ§ûVJ@WD~ø»SJ@_x0018_¼ÌªhJ@ôy_x0016_`fMJ@_x0015_rxÉEJ@/lãBç5J@_x000F_c7%´=J@_x0016_Òù©U4J@_x001F_å[M$JJ@Læ 5×KJ@_x0016_¯?á®9J@_x0001__x0006_å=µ]J@Û_x0012_BÊLJ@_x0002__x0004_Èx_x0006__x0014_0J@üHÍ6DJ@Ù7_x000E__x0019_5YJ@_x0013_Í{÷FJ@vz·jjnJ@2c_x000E_ÁY_J@RÛ_x001C_	gJ@é_x0017__x0007_ÓbJ@_x0015_Ýå?^J@°_x0006_Â@J@EÖk,J@äJ}_x0014_W8J@ ññ·XRJ@ê¥HaJ@÷_x0001_\^;8J@Ä&lt;!E¶WJ@ÊJ_x0011__x0013_6J@^Â_x0007__x0007_&lt;J@ù½_x001A_t#,J@ûñ@_x0002_PJ@}_x0004_^¹_x0003_YJ@5¨¯ÐÇLJ@x_x0017_]NÃNJ@
0iTlJ@ÜÔàL¿@J@-·Î\J@Ô[oCIJ@ø¬®2`J@6 [Ì8J@_x0015_"&amp;+KJ@yû!d`"J@{r&amp;_x0001__x0002_&amp;J@.Õ÷¤+J@4_x0002_òI(tJ@îà}%5J@nÕ_x0015__x0008_ZSJ@_x0018_E`hIJ@¼_x0001_ ,1J@û÷¿JJ@9 É´rJ@ÊpH_x001A_AJ@,`±ôÐcJ@~Èúµ_x0011_DJ@á4£Kÿ(J@_x0005_TneUHJ@3Êîÿ¤XJ@*½T_x0002_FJ@6_x0006_@¼[J@*§fFJ@í{¹ÜSJ@7V	jbJ@¬lìÓ-PJ@ß&lt;]:Æ5J@F«ÅÈzJ@ÉøÚÅhqJ@v¡WkPJ@¢çÐ$J@û ó?ÐUJ@OEÇ#FJJ@ð_x001D_±;J@"/ S\J@û8v7_J@mSûýq-J@_x0002__x0004_Ùâ\ôBhJ@XÉsÐSiJ@ÆE_x0016_ó,lJ@÷:_x001D_.ZJ@çsõfJ@"^_x0001_ì_x001D_"J@_x001D_#bYDJ@þ¼Éµ_x0011_MJ@¢_x0010__x000C_ëÐ-J@Q¤¨DVCJ@ª_x0002_@J@!è³T£QJ@_x0011__Ð*_x001D_fJ@ýQÇAjJ@Ù_x000F_T/J@_x0003_dÑ$í:J@&lt;¢_x0004_;~J@j'1"~YJ@®c9J@t7Nå}TJ@_x000C_B_x001C__x0019_GJ@R_x0018_7NJ@eä_x0008_F¦RJ@xAsTVJ@èíZøQJ@^RQ\o7J@_x0018_iÒLJ@À,t_x0006_xJJ@_x001B_­8ËRJ@&amp;ôìX6J@+wÓÁÒ@J@;Ô$_x0001__x0005_}LJ@LÊÒ:pJ@aÍa_x000C_XJ@äüÈ±YJ@ zøNßMJ@_x0001_qäSyJ@Á~ÌÌúSJ@ü!»N¼dJ@_x0008_y*PMJ@!_x0017__x0002_5J@W_x0017_e_gsJ@TûºÄ_x001F_SJ@SXî]J@²UXÖHJ@¬T2gPNJ@_x0004_ÚÜUtJ@ê_x001A_vxfJ@_x0015_P+*mJ@ÌdÒA·QJ@Ù¤_x001F_ñqJ@_x0003_GZ_oJ@È|pJ@i¢÷x!LJ@¦`þéºeJ@_x001A_ïäW¶kJ@MQ°bauJ@PË}J@ûýoJ5J@Z£H`yXJ@yüÈ¹±dJ@6rYj_J@iº(GìnJ@_x000B__x0011_·+6'_x0006_N@ÿ_x000C_üÜ_x001D__x000E_N@A
Í%'N@ÊGü_x0002_IþM@\æ_x0002_ì+úM@=9ÙW_x0006__x001A_N@J»mèÐ_x0014_N@_x0010_D:Úá_x0006_N@_x0003__x0006_uÀ_x000C_N@·´_x0015_K_x0012_N@Ifõ¹ï÷M@©
~ÿ0N@eú(mK_x0008_N@Ëw¸s_x0012_N@M_x0011__x001D_PÿM@	p ï_x001A_N@ß`_x000B__x0013_
N@{Ú&gt;H_x001D_N@ó`å1U_x0003_N@ÝÃlf,N@Æ_x000F__x001A_±_x001B_N@SóÞÏ/N@ä_x001A__x000C_ò-.N@í_x0019_64íM@0fUÔN	N@_x001F_Ù­_x0007_N@J4¦_x001A_% N@_x0001__x0008__x000B__x000B__x0002__x0008__x000B__x000B__x0003__x0008__x000B__x000B__x0004__x0008__x000B__x000B__x0005__x0008__x000B__x000B__x0006__x0008__x000B__x000B__x0007__x0008__x000B__x000B__x0008__x0008__x000B__x000B_	_x0008__x000B__x000B__x0001__x0002__x0002__x0008__x0001__x0001__x000B__x0008__x0001__x0001__x000C__x0008__x0001__x0001_
_x0008__x0001__x0001__x000E__x0008__x0001__x0001__x000F__x0008__x0001__x0001__x0010__x0008__x0001__x0001__x0011__x0008__x0001__x0001__x0012__x0008__x0001__x0001__x0013__x0008__x0001__x0001__x0014__x0008__x0001__x0001__x0015__x0008__x0001__x0001__x0016__x0008__x0001__x0001__x0017__x0008__x0001__x0001__x0018__x0008__x0001__x0001__x0019__x0008__x0001__x0001__x001A__x0008__x0001__x0001__x001B__x0008__x0001__x0001__x001C__x0008__x0001__x0001__x001D__x0008__x0001__x0001__x001E__x0008__x0001__x0001__x001F__x0008__x0001__x0001_ _x0008__x0001__x0001_!_x0008__x0001__x0001_"_x0008__x0001__x0001_#_x0008__x0001__x0001_$_x0008__x0001__x0001_%_x0008__x0001__x0001_&amp;_x0008__x0001__x0001_'_x0008__x0001__x0001_(_x0008__x0001__x0001_)_x0008__x0001__x0001_*_x0008__x0001__x0001_+_x0008__x0001__x0001_,_x0008__x0001__x0001_-_x0008__x0001__x0001_._x0008__x0001__x0001_/_x0008__x0001__x0001_0_x0008__x0001__x0001_1_x0008__x0001__x0001_2_x0008__x0001__x0001_3_x0008__x0001__x0001_4_x0008__x0001__x0001_5_x0008__x0001__x0001_6_x0008__x0001__x0001_7_x0008__x0001__x0001_8_x0008__x0001__x0001_9_x0008__x0001__x0001_:_x0008__x0001__x0001_;_x0008__x0001__x0001_&lt;_x0008__x0001__x0001_=_x0008__x0001__x0001_&gt;_x0008__x0001__x0001_?_x0008__x0001__x0001_@_x0008__x0001__x0001_A_x0008__x0001__x0001_B_x0008__x0001__x0001_C_x0008__x0001__x0001_D_x0008__x0001__x0001_E_x0008__x0001__x0001_F_x0008__x0001__x0001_G_x0008__x0001__x0001_H_x0008__x0001__x0001__x0001__x0003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Y_x0008__x0001__x0001_Z_x0008__x0001__x0001_[_x0008__x0001__x0001_\_x0008__x0001__x0001_]_x0008__x0001__x0001_^_x0008__x0001__x0001___x0008__x0001__x0001_`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y_x0008__x0001__x0001_z_x0008__x0001__x0001_{_x0008__x0001__x0001_|_x0008__x0001__x0001_}_x0008__x0001__x0001_~_x0008__x0001__x0001__x0008__x0001__x0001__x0008__x0001__x0001__x0017__x0002_öÅ¥ýM@±_x001C_ìÂ_x0019_N@þÏî20_x001A_N@åÃZ_x0002__x0005_²+N@p«}_x0008__x001D_N@Ý+8îM@_x0006_LéTúM@­Q_x0018__x0015__x000F_N@i¹äòÇýM@`&gt;a÷M@Åú|Ï_x000E_N@NzÆM&gt;$N@óT·n_x0004_N@I/I_x0014_'ýM@£Ç;zÁ_x001C_N@5£z_x001D_N@îã|º_x0018_N@,m
Ê¡%N@7Ý§RöM@QæõW_x000B_N@ØhÖÍp"N@_x0004_g£Gx_x0011_N@ÒæÚ2
N@ÂHpÙ
N@_x0003_ß*	õM@Ýz¦Ã¤1N@_x0005__x0015_´µ2_x001F_N@Ã#×$_x0001_N@?ÑQ£ûM@ªOÙÂ_x0017_N@SÍÔZ_x001A_N@p¾|OûM@Ra_x0002_!§_x0013_N@pl%Ò%_x0015_N@*¦Ì0ê_x0019_N@_x0001__x0006_¯&gt;T_x0019__x001C_)N@²u¹È_x0008_N@X	ä_x0015_N@¼_x0015_Ú'_x0007_N@_x0016_j.l_x0002_N@G_x001A_w=_x0004_N@=÷
×_x0003_N@_x001B_U"=UøM@7ØÑsb_x000C_N@Z_x001F__x0006_9"N@õôï¯N N@E]_x0013_~øM@z¿;e¯_x0010_N@OnYm_x0005__x0002_N@´CYËw_x001F_N@í_x0019_´_x001F__x0004_N@_x001C_öùÓX#N@¨°\_x001B_§_x0008_N@£f´ã_x0017__x0006_N@ùtÓuçúM@_x000E__x0011__x001C_PôM@Æ%_x0012__x0011_uüM@ÐÿI !N@ãvçE_x0018_N@¡_x0016_lãÿ	N@´IAh_x000B_N@
_x001D_Î%·_x0005_N@èï=ªè_x001A_N@0_x001A_÷SÝöM@¶x{î"N@{MDæ_x000B_N@t&lt;Sm_x0008_
6_x0016_N@iÃñ_x0007_N@_x0003_ê¾_x0005_¥_x0016_N@nô_x0016_1òM@y¯9Þ_x0012_N@ÎÝªuÄ_x0006_N@ÙSd_x0005_N@lÞ_x000B_ÆN"N@ö×Õ­âÿM@öÒ8{_x001A_N@HÂÓ*_x0011_N@gÅ³t_x0001_N@Ö§_x000C_²ï#N@_x001F_6üÒ_x0001_N@E9K_x001E_'$N@³P(_x0015_I_x0017_N@Þ7Å:_x0002__x000B_N@_x0003_6_x001F_ÿÉ_x000B_N@qK}Þ_x000C_N@_x0018_1_x0010_A_x0015_N@³	_x0001_ì_x001C_N@_x000F_-µm¦üM@'ë¨_x0004_'N@æo¬_x0004_úM@y|tþM@ñL®}__x0019_N@ÜázO_x000E__x0010_N@©^\T_x000F_"N@?_x0018__x0017__x001E_N@{xná_x0006__x0003_N@_x0007_ú÷_x0007__x0013_N@a"¬%N@_x0005__x0006_ï_x0005_]MÀÿM@Jê
2j.N@ÃÊY_x001C_N@Øáæ`Æ_x0005_N@Þ$_x0002_³_x0011_N@dd@ñ_x0018_N@¿nºõ_x0001_-N@øâË´Å_x001E_N@Ò¦mö_x0012__x001B_N@S¯{výM@|ø_ÚË_x0006_N@-£_x0011_)ûM@_x0016_B6_x001B_¼_x000B_N@7äìæ_x0004_N@Ó¢wÒ'N@lÏ_x000E_Eq_x0007_N@ô´zvã!N@U#_x0010_%N@Ù!_x001B_w_x0004__x0012_N@§ÚÞÒ_x0005_N@Ä\ÁýX_x001D_N@FLÑ_x001F_ë_x001F_N@vÐ|B!N@4÷Ë|_x0012_ùM@ú­ZÆ%*N@ëÝþÁ°*N@+_x001C_ÐfZ	N@*UIhýM@üÃn¨_x0012_N@Ï_x0003_0_x000B_ÿM@_x000F_¥K_x0001_N@D^_x0001__x0004__x0008__x0007_N@!ºýõ_x0014_N@uª8g_x000F_N@á}Ê!_x0006_&amp;N@R_bJ(N@_x0016_PÔi÷M@jyfêc/N@ÛZ=]_x001B_N@"{£_x0002__x000F_N@:²jèÉ(N@XùF£:_x0001_N@ídè¼Ö_x0011_N@*_x0012_Xß+N@Nñ`3\_x0011_N@__x001D_±_x0003_N@¹Ü^Jc+N@~Aå]L_x000C_N@Õû3T_x0018_N@@'Ø]W_x0005_N@&amp;ZíS_x0010_N@_x000E__x0019_kÄ7_x0003_N@&amp;hä©î_x001E_N@ôèâä_x0016_N@?mT_x0008_:ôM@uip_x001B_3N@_x0019_èû_x0010_N@8±^ìºûM@Q´öLx0N@é_x0006__x001C_@!N@_x0010_*ÏÖ_x001F_N@_x001B_Æð_x0015__x001C__x0013_N@~a$2_x0019_N@_x0007__x000B_^â}çr!N@t&gt;?F_x0015_N@Âî3Û&amp;#N@_x0003_ì_x0008_7_x0015__x0005_N@É?8c_x001B__x001D_N@úm_x001F__x0013_	N@»_x000E_ñ_x0004_N@¢X0m½-N@_x0002_ôbY öM@	Àöf_x0012_N@:GÚ§ÍøM@ØAr0l_x0018_N@Ò×ÓÄÚ_x0019_N@.A2Þ"N@Òk&gt;Ë,N@|µº`·_x0006_N@ÕZLª_x0012_N@_x001C_|_x0008_M_x0017__x0019_N@ù_x0008_pM N@ï!Ö_x0005_è)N@·a£r_x0007_N@
_x0011_gÌ_x0010_N@´ñ0»!N@Ä^£å_x000E_N@þ&amp;Nã+_x0001_N@_x000F__x0012__x0017_J_x0011_N@º¨&amp;p$N@ì±Ñ0²_x0018_N@ÄÞ`S_x0013_üM@_x0011_ßð'¶_x001D_N@ü_x001B_9K_x0014_N@_x0001__x0005_Ûi_x0002__x0004_Ô_x001D_N@«w&gt;£úM@e$_x0013_ _x000E_øM@!_x0005_ÿ;_x001C_N@x)ÅúM@éßÁ#N@mßt_x0019_N@n]gÜ_x0001_N@:bìQ_x001C_N@ÒÇbD
N@^Çp_x0014_N@fâßO_x0008_(N@_x000C_JëP¡óM@$¼ûÝ_x0003_N@ Í_x0013_¥
öM@3Ú;[ãõM@c
®¡µ_x0015_N@ó0_x0004_ó_x0006_N@éG_x0005_q_x000F_N@Êknrã
N@J³!3N@{fN|,0N@"É-ûº_x001B_N@3_x001D_X
-_x0018_N@Zõ_x0012_ß_x0013_N@_x001A__x0019_Êú_x001D_N@,Ü¢_x0019_N@î_x0008_¹Ü N@_x000F__x000E_G$_x0014_N@±_x0008_$7õM@­©¦RÖðM@T½_x0016_¡$N@_x0001__x0005_~AV4Q_x000E_N@kYEEÿ_x0013_N@ß4²³}%N@|ÓxÐ¤_x0017_N@ãæV_x001F_,N@O&amp;Ðaò*N@ä6_x0013_ä_x0018_N@_x001E_íþ._x001D_N@º²_x0014_x_x0008_ N@¡¹IÂû_x0003_N@Á»)@ñýM@Zå_x0017_Ç_x0004_#N@#Õ
¬cûM@L_x0004_qwO2N@ÕSuMö_x0012_N@Ç3
wÄ!N@ªnõB_x001E__x0001_N@º×à\_x0001_N@CÐÀÑ_x0007_N@_x001A_½n¦	N@_x0004__x000C_&lt;û.N@·wð¥ô_x0013_N@ä_x0006_è_x0002_N@s÷XhÌùM@_x000C__x0005_~A_x001E_N@d-Ï_x0004_N@ñJÉh}_x000E_N@Xº_x001C__x0010_N@y	ÙËÆ_x000E_N@©¾wT!N@­G×_x0013_ÿM@ÿÔ_x000F_Í_x0001__x0004_{_x0013_N@_x000C__x000E__x000C_q"òM@_x001A_§x-s-N@ÅD£#N@_x0019_&amp;!J_x001C_ýM@Y¿Ôp,_x000B_N@_x0001_é÷ÊQ_x001E_N@ãÕ¶R4N@È_x0016_cS±_x001E_N@d¤9_x0019_À_x001A_N@VFÚ½c_x0013_N@®ÑÓ°.N@¨^°SÞ_x0010_N@¼¼L_x000C_	_x0002_N@´£Ù_x001C__x000B__x000C_N@3_x0008_(Ð_x0016_N@è©_x001E_Ü_x000B__x0008_N@Îq_x0011_¤_x000C_N@ÜÖó½_x000F_N@3Ø¬	N@ûâ·ÿM@þïX_x001B__x0012_N@5Dðè#_x0017_N@{¾_x0016_N@ÚÍW7ùM@_x0003_%¼'_x001F_N@s_x0001_euT_x001F_N@e°é_x000C_N@YÀô_x0019_ó_x0011_N@Óë}h_x0015_N@_x0017_ b²"þM@=åÏÙ_x000C_N@_x0007__x000C_«RÀÂ)N@]Ê¶ê_x0005_N@_x000E_ÕlÚ3_x0006_N@_x001F_\À_x0012_N@¾aaº_x0001_N@êù/0(N@Á¤ÅòÌ4N@_x001B_øý__x000C__x000E_N@o_x0014_Ì_x001B__x0018_N@ÃÅ»_x0014_N@ç1ÐÑ´$N@÷%°/1_x000C_N@É$ø?|ñM@5òk_x0008_N@_x0012_·¨w¼_x0002_N@J_x000C_rTì_x0010_N@Ë_x0007_n11_x000E_N@÷tjÉ_x0019__x0004_N@±;_x000B__x001E__x000F_N@l¯_x001A_U7N@bEYòñ_x0015_N@c_x001C_*Ë[_x0014_N@hüí¤c_x000E_N@ä³o?²_x0017_N@Ù_x0002_Ý_x0002_N@EB_x0006_;_x0010_N@g¸_x0001__x0003_;
N@¿GÜ_x0005_N@_x0013_2'_x0005_N@_x001F_´g2	N@3OX
N@}_x0012__x000C__x0001__x0003_Ã
N@·fÔ_x0008_N@_x0006_L_x001F_¼÷_x001A_N@»¡ZXy_x0010_N@¥¢"N@F?f &amp;N@ÿ_x001A_ßÌë_x0008_N@Wõ_x0007_\ N@_x0015_6Kd)N@x_x0002_Á_x0005__x0017_N@Ú(-#]_x0016_N@~\tÔ_x0017_N@©Ìam_x001F_N@ï
Ã8_x0002_N@ÎÉf­8üM@fó_x0019_Ñ_x001A_N@B[ðÚ_x000E_N@®Ç"N@Év«&gt;è_x0017_N@÷Q÷_x000B_N@¹l_x0002_ücôM@&lt;ö\í_x000F_N@XÆåð5_x0013_N@äeÃ,±_x000F_N@q¸áJ_x0002_N@Oüz_x0002_J÷M@¤_x0003_Ù"1_x000F_N@_x0017_ÐT1ñ_x0003_N@¹p_x0008_M_x001B_N@«9_x0012_O_x000F_N@ÜÕiWÂ_x0003_N@V7_x0003__x0006_p_x0018_N@_x0001__x0004_?ä&gt;_x0007_N@¬&gt;í_x001B_N@k·T._x0014_N@s2â_x0001__x000B_N@_x0013_&gt;._x000B_N@oÃ -j*N@ÑÉw¨_x0014_N@éé_x000E_Ë°ðM@ëÌ_x0013_/I_x0004_N@òò_x0002__x000E_'N@Ö*ÒW_x0017_N@ÅÝÏÇþM@}_x0014_3%?_x001B_N@Èx_x001A_úþ_x000C_N@ÌÑ­Ùq N@©6$G$_x000C_N@§e}_x001E_Ý5N@	²RÏ_x0015_N@_x000F_/Ô&gt;O_x0006_N@eAS'_x0011_N@Ôh§_x001C_ïM@A__x0008__x000C__x0015_N@®Hà_x000C_
N@1¬_x001B_O©þM@_x0002_ÅûkØ_x001B_N@ý-Î(N@_x0003_òß_x0007_&amp;N@MÜÖ:_x0005_N@¢_x0006_X_x0019__x000B__x0006_N@._x0016_~	N@_x0011_ñÍq#N@þíc}_x0005__x000B_!%N@ÏÏ£÷;_x0012_N@öçX«&amp;N@IY¡}P_x000B_N@ =y_x001C_¼_x001F_N@ó÷¿_x0013_N@Q Ù_x0002_óM@=ôG¬_x000B_N@1_x0007_ÁÜ|_x0006_N@óî_x0014_ò,_x0008_N@_x0015_:QçÄ_x0013_N@0%_x001C_N@uàw_x0003_N@·×Kp_x0005__x0011_N@b_x0002_Fª(N@æÄ-b_x001A_N@]0Èh_x000C_N@÷S@3ùM@_x0013_ÜÓÊ	N@è_x001A_ä°_x001C_N@f_x000B_N@×&amp;ä_x0004_	N@Ô&lt;°__x0010__x0016_N@Êù¶Î+_x0016_N@KW_x0016_YáüM@eÏRÂ{_x0008_N@_x0015_*ÊT_x0002__x001F_N@È}SxpÿM@þÒ_x0003__x0006__x0001_N@ôÊúÐ+_x0006_N@&lt;Õä_x0005_$N@Ö_x000C_KZÿM@_x0001__x0003_§í&amp;bOùM@¼gL_x0014_N@iz_x0018_»_x0011_N@_x0010_7Ö%_x001A_N@_õ_x0019_ùq
N@ÆäLt_x001E_N@_x000F__x0013_poè$N@6ëo_x0010_N@ºF?=Ú&amp;N@íáÂÞ_x0005_N@Ë1-xÆ_x0007_N@Ðòôû)N@B%Ú&lt;¿_x0015_N@¶__x0002_!N@hÚß_x0019_N@#`$v_x0003_N@ñ«Z6)N@#/Ê_x000B_N@`Røãâ_x001C_N@ëñ&gt;ÀC%N@÷ÀqóM@sì^X[_x0016_N@_x000B_wEP1N@/Á(Y-N@Ä$^¶ N@òb_x0015_¢D_x0004_N@_x0004__x0005_üÅd_x0007_N@_x0019_sI_x0012_êûM@Vd[_x0016_N@jÞ^ß	N@z_x0005_2_x0006_\&amp;N@Zê¤Â_x0006__x0007_._x0019_N@\k_x0001_+N@kÔS.Q_x0013_N@_x0014_-&lt;ù_x0002_N@1_x0005_H]'N@_x001E_¦ß9s_x0017_N@3ÐÞª²'N@BãÈ¡_x001E_N@Wû¢_x0006_N@lªxö_x001B_N@]_x0019_°i-_x0011_N@#A`ª_x001B__x0003_N@èýJqëM@_x001A__x0006__x0015_ð_x001D_N@½
Æõ_x001F__x0008_N@9Äñ­õM@©ùË*_x0004__x001C_N@ºÅk÷_x0017_N@ø_x0005_Ù_x000C_Ú_x000F_N@¡*9Â#+N@__x001B_çyÉ_x0004_N@\YR_¬_x000E_N@ÊêkMý_x0016_N@ºgòªo_x001C_N@G4zÂüM@NÓ;µõïM@_"@7j_x0015_N@\}ykuþM@Ni{í%N@ DúRü#U@#g¸ð÷&amp;U@¨sú«Y&amp;U@_x0002__x0004_IU·r!U@q/~Ã$U@Hæb¯w&amp;U@®_x0001_ý$U@¦&amp;_x0002_$ð$U@(K×«ù#U@®ùÞz%U@_x000F_IA#U@\à1;×%U@?$_x000E_["&amp;U@_x0015_ 2#U@_x0003_B_x0008_Óè'U@"-8Ã&amp;U@_x0002_v*bñ#U@®k/?_x0002_$U@bÉL|6$U@{­ï_x0012_'U@b0J%U@²=|½¨&amp;U@Ëf$x$U@QAÔ&amp;U@¾$U@`V/·Ð#U@ÕÀ¤ºT$U@°äGÈà#U@[Ï±g#U@]§_x0008_¿o$U@]F#U@ä,ûa_x000F_#U@ß¦UÉ %U@PÍW!U@gGju_x0001__x0005_^$U@_x001E_Y¦¯Ç%U@¸Ü-¹_x0007_"U@TßN@£&amp;U@FÖÅ_x0006_!U@2z`´!U@¾°Ë"U@Tê'Ãô&amp;U@¨_x0001_IÌÕ%U@wÌØ#U@%EYÏ%U@D©µü(U@_x0015_n_x0013_"U@ûÑQ±$U@¢f_x0015_.&amp;U@2é_x001B__x001E_#U@ÂÖÊo#U@¿Ê_x0014_Ç_x0003_'U@pDB_*'U@GÝ¶ææ$U@_x0005_Ú\_x0005_&amp;U@á¥¾Bä#U@[Å3Ä;&amp;U@_x0002__x000B_MÍâ#U@_x0004_ü0ø$U@Á/ê5_x0018_#U@Á_x000F_þne$U@dT8#(U@ãùC¶Ù%U@_x0011__x001A__x0008_%U@O_x001F_µd(U@á¡$iò(U@_x0001__x0005_ÄºÓÇ#U@ÑÚÂÉª"U@i=_x0015_åÉ#U@¡{Þ	ê"U@¹\»_x0001_É(U@f_x0016_£NÂ"U@_x0013_ì¶¡_x0003_$U@åÝ&amp;vý&amp;U@%$¦_x0016_$U@[S_x0016_,ù!U@tàcN%U@t&gt;ÜûT#U@Tw_x0014_*&amp;U@#_x0007_ $U@@÷þ"U@-B_x0010_%U@ëª9è_x000B_$U@_x0004_Ù°*#U@Q¬"n_x000B_'U@_x0002_Sª«_x0018_!U@_x001A_ÉØ¾P"U@¶_x0013_æÜÜ$U@@é­&amp;"U@Ët$ëj#U@Çÿy¬%#U@i\÷_x0019_¨%U@._x0016__x000F_·²#U@¿Ë{n"U@î?ßé&amp;U@Ä*_µ:'U@ÃÖ%ÊÒ"U@Ç2ï[_x0001__x0002_7"U@QSD#U@}[ü"U@_x0010_`%U@RV_x0017_Ê¥"U@Èo_x0015_ÜQ%U@_x0015_à+Ð'U@Õ3_x0012_v&amp;U@
7+Ó%%U@­Øi-§!U@Í_x0007_ºã'U@*.Ý²Û$U@áQ_x0018_Êb$U@Ïo(¹$U@/È¹ò!U@u¤Ø5&amp;U@akN&amp;U@XÐóÉ#U@ÈÃvu#U@_x0005_sï1:#U@äÉ¶ë_x0011_$U@RO½&amp;U@´?¤'$U@aÐ&gt;Û&amp;U@Ó¼Ì_x000B_¹&amp;U@_x0004_â_x0016_ö'U@pÎ_x0019_m$U@v jâÄ#U@K@[£"U@sPvÚZ$U@_x0016_»_x000B_)U@¶­0=ü%U@_x0001__x0002_ÏEµ´_x001F_)U@ü¿_x0013_#U@ÂÑR&gt;"U@}Û¥8n%U@wìÐû1(U@ 
ãYó"U@qncýò!U@îö+.X$U@w³ª@^&amp;U@DúäÐ_x0017_%U@D¿®â4$U@¥Ûk_x0018_ñ&amp;U@Ë¡`'U@¨ÚE¾;%U@&amp;b¶J$U@ë_x0017_~yr&amp;U@pß_x0015_á¸(U@|O«:%U@w¿¿3_x0006_$U@Ó_x0006_jA'U@_x0014_Ä25#&amp;U@dlÌ()U@LÌ³5B&amp;U@ó&gt;Î$U@Ú_x001E_w_x0008_"U@X\¢£¼#U@`T·7M#U@_x001E_f_x0010_^ $U@Ô_x001B_mê%U@_x000C__x0007_{#U@+åd?)U@3_x0004_"_x0016__x0001__x0002__x0008_(U@_x0017_Áî!U@3°L;$U@Q|ÏU&amp;U@°YËæ_x0019_%U@ÂèQ_x001C_%U@_x0008_wÖþ_x001C_$U@Õ_x001C__x0012_0Í%U@5	t;$U@&lt;Z&lt;¡Í$U@+M~á"U@_x0008_Cæ_x0011_Â%U@êM_x0018_Å&amp;U@_x0006__x0003_ûÞ&amp;U@YÇ[¸_x000E_%U@!§Ç&gt;;'U@ÑàL5#U@_x000C_Ó_x001F_'B#U@&lt;¾aª$U@7ìu"U@_x0013_Ö­à'U@&lt;_x0007_Í¦U'U@_x0015_ë8$¹'U@wGf%U@ÊE|í1'U@åéê§Û U@,ñ_x0010_½¶#U@=c@¨~%U@ß	ñG_x0019_$U@_x0006_&lt;¾ß(U@;¬»3M(U@á^¦\Æ U@_x0001__x0005_È_x0012__x0008_#%U@®Ñ«T"U@0_x0008_§^!U@3³Æñy&amp;U@±È5á\#U@0Üñ¢&gt;#U@æ_x001B_A¨_%U@ø4_x0010_iê&amp;U@_x0004_Ù_x000E_Ä$U@]2_x0011_`M!U@^æÓ Ù&amp;U@¯Ù(U@§ý_x0016_m&amp;U@È9H6#U@_x0001_ÈK=&amp;$U@û¢Ýi$U@5K^S0"U@Ç«ª%U@_x0008__x001C_Ëõ²"U@³â»½O$U@¢UÁÊÕ'U@#Vg£Æ%U@à_x0002__x0007_Ó!U@I¶ßBM$U@
©&gt;_x0003_&amp;U@JE
(U@!_x000F_÷+&amp;!U@lý I'U@P¼¼KÃ!U@JµÒÍ"U@ ü_x000E_õ-$U@P4Û_x0001__x0002_$'U@.x_x001D__x001E_&amp;U@FyñÞá$U@-\øØ$U@5_x0014_êÎ$U@_x0011_Ó3_x0010_Û!U@_x0013_©?$U@_x001C_Åá!$U@]¤ò4.#U@h_x0008_£Î_x0018_!U@ÅHd0(U@cJfê»"U@u¼)x'U@¥(U@ 9ê[R#U@;1ì5"U@_x0011_þ!aÿ!U@Á_x000B_ªG%U@s^fI,%U@Pçg#&amp;U@""_x0016_$U@Øz[U¢%U@_x0010__x0005__x0010_t'U@â/_x0001_l'U@ê7z&gt;L"U@:2_x001A_'U@¬ÐêÉb"U@rs¢À)U@Fö!Û¼%U@ïï4'U@=O^8!U@/nÄât"U@_x0001__x0002_b_Íh$U@¥¹P
5%U@ý_x0008_ÉæM%U@éþ_x0004_æ&amp;U@_x0016_&lt;T=%U@_x0002_N·µ%U@´¹?z(U@g+ÆÔ$U@¡ç1ì(U@_x0002_å_x000F_µá U@¡_x0015_ß$U@#_x0018_*$J&amp;U@_x0011_%·«%U@½"JÃ"U@_x000C__x0007_î_x001C_ä$U@SÅº%U@¬Ü_x0018_5'U@ºîÄw%U@$¸_x0007_'U@Ì1¹_x0010__x0012_#U@!^Æ­_x0013_%U@ÁÃ=_x0002_$U@ßkÅæ"U@Ôù¯|#U@-g©"U@_x000B_u_x0012_/#U@Óº_x0015_!
(U@}£ 2$U@K_x0011_@yÂ'U@]ùî%U@c[4­õ"U@EÕþ_x0001__x0005_]'U@÷G_x0005_®g%U@I~_x0001_íé!U@*Z¥$U@ÃÚ³à&amp;U@mÝõS_x0010_$U@EàH¦&amp;U@Ç_x001E__x0016_Ø$U@£Lm!_x001C_&amp;U@_x0016__x001C_Ás$U@üã_x0010_ÄB!U@yw«_x0018_(U@mùxht$U@t_x0014_5âÒ%U@_x001C_Ô_x001E_¸è#U@KÖ#p#U@À,_x0004_h!U@Ó÷@%U@¨¡&lt;_x0007_Z#U@å³±Ü"U@9ÂL¾T(U@_x0018__x001D_Ï_x0010_¦#U@&lt;_x0015_y_x0002_"U@Çs_x001E_ÕÜ%U@&amp;Ô|£í$U@ÅÎ®_x0008_&amp;U@aç_x0003_#¼!U@_x0008_S=&amp;U@ðÑÍT_x001E_"U@úØ_x0019_"U@¢4ñÞ.%U@!7´òD"U@_x0001__x0002_G!m_x0015_º"U@_x0015_àa_x0007_»'U@_x0017_P_x0017__x0018_)U@úD©W%U@_x0006__x0004__x0019_`$U@ ËË_x0014_I&amp;U@¾è_x001E_GÅ$U@øß$¶$U@Ñ(V©$U@_x0017__x000B_ÃáC U@ÃS_x000F_!R)U@¿{b_x001B__x0004_%U@_x0011_&gt;ÄvÉ$U@P,¥"U@8´x3þ%U@'\hö²%U@	ñ§Xä%U@K7Y:î"U@óÝ8!U@fF_x001C_º$U@ZÚøAF&amp;U@d1!Öb%U@_x001A_~¢_x0015_&amp;U@Îqâ±&amp;U@´_x0004_ò´&amp;U@­ç÷_x0007_["U@±|Qmf&amp;U@ï5oój"U@c_x0011__x0001_õ&amp;U@VØÿ)U@¤ñô_x001F_\"U@'Á_x0002__x0004_£#U@jÌÞ¨_x0015_"U@ÆÌ¬ù&amp;U@¦_x001F_uqu%U@ñ[ÙÞ_x0019_#U@ñ£òÔ¹%U@&lt;Ï½#U@.Âá­$U@¿U6v, U@¤½Ô|_x0001_%U@+"Fö#U@¶_x0017_Öh_x000B_"U@tM_x0007_(j%U@xL¡#U@}Õ'U@íÀ2&amp;U@ºÞQ+
&amp;U@m_x0017_?°#U@J¢b1À$U@èc-Ôë#U@?ÃGØ%U@Ýº¹"#U@¾_x000C_ë_x0013_Ô#U@_x0003_qÇÕ%U@ýJþB»&amp;U@ÓÃ?C(U@^5ÛO'U@B¦z}$U@~_x0017_d_x0012_@$U@þôS_x0001_#U@_x0012_àïÉ!U@|c¯{'(U@_x0001__x0006_Û_x0010_ÎúY%U@/}ì Q'U@=_x0005__x0006_%U@÷8UXx U@ÊÐ¾_x0016_t%U@{§î­ï%U@ß_x0002_y_x001E_K'U@\_x0002_g*|"U@,:Ò$U@Ûqp%U@®Í_x0004_w¡$U@FK)¹T%U@Ccr¾$U@_x0014_9Ìíª&amp;U@¢!èÈ&amp;U@ïå2¦%U@CæÓV´$U@¸õ_x0001_?ª#U@«Ux_x0004_+$U@~&lt;_x001D_IÎ#U@\¢vÿ"U@bETæú"U@\u5Ú6%U@róÕ+Y%U@ÌaðºÓ(U@«%{%U@_x0011__x000B_¦â&amp;U@¼âù U@_x0003_Z_x0010_Y!U@û®¿&amp;U@`
=ñ{$U@d_x0011_È~_x0001__x0004_ò$U@Ãác4'&amp;U@_x0010_ÇçÆ'U@k²Ã_x0016_:(U@/_x0018_ï	#U@£ô5é%U@_x000B_Täé$U@Ë_x0014_å_x0019_'U@Ïí¸lD%U@_x000B__x0003_r}&amp;'U@Èeçé`#U@IÐ¢Fs(U@¹ì_x0015_Ði&amp;U@Ì_x0007__x001D_wW(U@BPf#U@=Zrö$U@ñ¬°"U@_x0011_Ð¹$õ%U@ëLÈO_x0002_(U@ÿ¹Dh(U@øp_x0003_á!U@_x001C_Zaö¬#U@»zÏ\&amp;U@×õü_x0017_&amp;U@WN£2_x0006_#U@6_x000F_Åï'U@~9
c° U@Hn_x0005_°!U@ÇÍj'U@BH 3&amp;U@_x0003_«¼ÛE$U@o9s&amp;U@_x0001__x0003_oµö.#U@Hú%U@þz_x0015_(U@@»$°%U@Fm)Ôd&amp;U@vx,&amp;U@ÇÓxØ$U@#êê_x0003_g'U@´Ö_x0017_ä!U@&gt;Æ¦_x001F_!U@öP3ÝP&amp;U@_x0015_¨_x0002_zz'U@,ne_x0005_¢'U@_x0006_±­P#U@Hc_x0011_~(U@ùÃÁÛ"U@O¹º_x0007_¿%U@¨zKï#U@S±Âèÿ%U@9&lt;£%U@gw¹&amp;'U@¢ªk7&amp;U@+Mµn'U@S$êü_x0016_'U@K|ûÐ&amp;U@ïE_x001E_Ï&amp;U@WVð{e)U@íä¬#U@_x000B_Î,pq#U@s_x0016_7kø%U@_x000B_36ß(%U@S_x001D_vd_x0001__x0003_'U@_x001A_Y¼ÌE'U@ Ðþ&amp;U@Tzé_x001C_&amp;U@ì{{_x0011_&amp;U@V9c¥(U@_x001C_¶²0%U@É¨¼_x001A_%"U@Ê¿.8á%U@¾ÜÝ¡°'U@_x0006_Ó]uF$U@éÆo)®'U@ _x0004_Î U@oßF5À#U@Ôô7B¨'U@_x001C_Jµ_x0002__x000F_'U@ýÎ»ÑM%U@§â TÔ"U@«´=¯(U@(vûe#U@õ_x000E_q¶Ú#U@RcaÎ'U@|¾hÄ 'U@­Ndçü$U@oõ.]û'U@z«j_x001F_R@3ïnËD R@SEO*!R@±~@G"_x001D_R@zBÙ»_x001C_R@¡_x0007__ç_x001F_R@sÞO$_x001F_R@_x0001__x0002_dÖî_x001D_R@Ú_x001C_;##R@
:øIª_x001C_R@{ýÎ¥9_x001C_R@Ge¿&amp;$R@Ò_x000C__x000F_àw!R@ÒBò_x0011_ð_x001E_R@v±_x0017_ÿ R@AÅ5_x001B_!R@ß=Øÿ_x001C_R@¹÷£Ìh$R@X¬¼_x0004_$R@XPÒ!R@p:|I$R@_x0013_ÀJ¾_x001F_R@_x0012_Hð_x001E_R@E Ê¾_x001E_R@ðÉ_x0014_Bq_x001F_R@Ò_x000F_XÊÁ"R@@#qäÀ R@]Ý_x0014_!R@_x001B_ô«Y}_x001F_R@ ¬:è_x001D_R@t{2În"R@eYÉ|!R@¥ß_x0012_ô_x001E_R@®¨5_x0019_#R@$w	=ç_x001C_R@
±]Áó!R@øÒ_x001E_C_x0001_$R@Í_x0006_&lt;%R@§è6Ö_x0002__x0003_Ã_x001F_R@+Ò_x001F__x001F_R@Âûæàu"R@_x0010_6o°t R@á_x0012_]Ë»_x001E_R@O7+û!R@½f5c$R@0â~â_x001D_R@ÏòiW_x000B_#R@è_x0001_!R@	®óÙ "R@¬eyÊ"R@_x001D_ÚÉËX_x001F_R@QâÔà$R@_x0018__x000B_¹öH#R@¡_x0013_ûã R@]ÛüdA!R@rf_x001E__x001F_R@ÄEÆ R@vw.+#R@÷ýâ$R@`mp±	"R@¡g,Óz$R@8y®`"R@ÕC	 §#R@b]%&lt;$R@­j²ü R@7 åð_x0013__x001E_R@ríÓÖ_x0015__x001F_R@½VÇ"R@»Nü_x0010_%R@®zÀ_x001C_R@_x0002__x0003_|2Ó®:_x001D_R@_x001F_F×â!R@_x001F__x000B_ÌDÐ!R@vdO½ R@_x0019_ü½Í±_x001E_R@_gf|` R@_x0010_\_x000F_Qt_x001F_R@ÔÍº_x000E_"R@çò¶gò"R@K¬ìÃ_x0008_ R@}xý^Z_x001D_R@¶_x0014_ö_x0001__x000E_ R@/7Øæ±!R@ò_x001F_Y8_x001F__x001E_R@;K_x0010_ R@ÚV
¯"R@e_ÞðH_x001C_R@*KcCé#R@ô§þô_x0017_ R@dºÖÿ_x001F_R@å2_x000F_dñ!R@1­_x0012_^_x001E_R@Ý¶ÅtÃ!R@t_x001B_Ì¯É R@ùIj@¦_x001E_R@q»=û¼_x001D_R@¼Ç&amp;._x001F_R@_x0012_ã8C_x001D_R@\d_x001A_° R@&lt;Þ_x0002_=_x001C_ R@ah½ã_x0004__x001C_R@_x0008_¯X¬_x0001__x0002_¡_x001E_R@;0_x001B_ü7!R@âfGÕ#R@~³á8ø#R@QÿÖ«¡ R@äÅPC_x001F_R@áF8""R@q@ÃÔd#R@z²®ù-%R@`_x0014_ºè"R@NÂÌ¤ R@*av $!R@)¶LO_x001C_!R@¿Oö R@·Rqr"R@µ¹4¸W!R@_x001E__x0014_ê(ø!R@_x000E_¤_x0008_qP"R@îuÄ`w_x001E_R@Që_x0002_«_x001F_R@Ö^_x001B_ï R@ëÁ¦ôÏ_x001E_R@È_x0002_÷Êä!R@IôÅê_x001F_R@_x0005_Z´!R@¡y+*n#R@e)_x0008_9Þ!R@L	¯«$R@È_x0010_ó"R@D(«K R@ _x0011_©ÿ"R@¶Ù_x000F__x001E_ß_x001F_R@_x0001__x0002_cÁþì0!R@ìå_x001A_,o R@
*_x0014_ºm R@$]°×õ_x001B_R@vøî+ R@ØG_x001B__x001F_R@Êã»D_x001E_"R@«Èu#R@k§X{=_x001E_R@Õ¸«"R@£_x0008_&gt;úI_x001F_R@ZÀÅ?Û R@A¿A`"R@Ê_x000C_5^ R@ÔB$tá R@/S_x0014_þ_x001D_R@RóØ_x001F_R@aV_Ú_x001E_R@ÅÅ¶#R@êè-_x0003_ R@,_x0016_pÕ_x001D_R@#_x001C_=î_x001C_R@rzd R@,_x0014_ÁU R@0JÛ_x0004_ R@@£éÒS"R@_x0003_a_x0012__x0005_e_x001F_R@ú®u£u!R@80ªQç!R@p¬_x001C_!È_x001F_R@Y«_x001C__x001D_R@×9¥á_x0001__x0004_}!R@Æ_x0014__x001D_R@Á/p_x001F_R@°¦"^_x001F_R@ÏML¥_x001F_R@&gt;üüÎ¸"R@ýÐ_x0013_ R@_x0014_yE33"R@vr§Ìz"R@Ê ëi_x0010_!R@_x0001__x001D_-$R@éÉÀþÕ R@l;²#~ R@Äì5º#R@æ3+_x0016_X#R@*DÿQ R@=¤þ¬#R@¦_x000E__`U"R@qÆÇ_x0019_ R@ÇVO×_x001E_R@nóÛda_x001F_R@8Å¡_x000F_¸_x001E_R@oz_x000B__x0012_4"R@_x000B_ôEZ_x0015_#R@è²Ä¬Ù!R@Ó_x0013_òB!R@¦_x0002_ÒA'"R@;s®_x0001__x001F_R@Ö_x001C__x0017_§_x001B__x001C_R@ÁH_x0015_­_x0003_!R@M«ñ¿_x0013_#R@¿_x0019_Ãû»_x001F_R@_x0001__x0002_UÁEÑ!R@0Å©2_x001E_R@_¨_x0004_o´#R@ªwð¥"R@_x0011_-Í=Ë#R@À,Â¹2 R@ZW_x0001_i¶!R@MoS_x001E_H_x001F_R@&amp;-¬­!R@ßð_x001A_X[_x001D_R@Ò_x0015_þ&lt;E R@(-U¯þ_x001D_R@T×¶
ô_x001D_R@Nõg_x001E_R@ó_x0012_B9 R@Hàq%R@8ÞòZ#R@Y¥îï_x001F_R@Ê_x0018_÷ôë_x001E_R@_x0017_­a{M"R@´íøð§_x001F_R@zçE#R@É÷_x000E_Ò$R@ïy©Ä#R@_x0016__x0010_Ób» R@å
¡J_x0007_"R@&lt;ÁB_!R@Ïo%$""R@Ü9xq_x001F_R@XüÚu!R@´VÐ­,#R@ÖÇ_x001F_Ò_x0001__x0002_N_x001F_R@)¸­0_x001E_R@¤iÛF;"R@ÄøR!R@üuOìX R@Tá­£_x001F_R@¿häXÉ_x001B_R@.ýxw_x001E_R@ZL{î"R@)&amp;´«Ð_x001E_R@üõq0h_x001C_R@Õ¿u ×"R@)-á´ì!R@H%Õñ R@ìûøÉû!R@Åý|!R@ðQyk !R@NÁ³èo_x001F_R@2÷"R@`%¼ï_x0013_ R@_x0013_;S!@#R@û_x0005_«Ó_x001F_R@Y'?¢!R@_x0013_Î[Þ#R@j¹¬_x000B_!R@ñáp!R@_x0017__x000C_wP¹!R@-®!/h!R@'ç5t} R@Xl}Û_x001F_ R@õ¢_x001A_²ý_x001C_R@êä_x001B_ÓK!R@_x0001__x0002_ÐâÝ_x001E_R@ #ö_x0011_V$R@#¸_x001D_&lt;#R@D;	±¤#R@xò&gt;£Ç_x001E_R@Ö_x001E_{*_x001D_R@&gt;£ØÚõ"R@§åL¨ù_x001F_R@l¼6#_x001E_R@[0là"R@Zêìº_x0006_ R@-ß*_x001F_R@ZP_x0003_Z R@_x0015_ª"üy#R@_x0004_Òà_x0014__x001E_R@u_x000C_ùûq_x001D_R@øã_x0015_$)"R@_x0015_O_x0005_zÅ R@e_x0016__çÌ R@ø^¹H³ R@Ö=ÝY_x001E_R@a]ÙW&lt;!R@§Î)_x0012_	&amp;R@G°V"Q!R@_x0011_ÅM®E$R@.ü%úP R@ Ê	fâ_x001F_R@õ¸`\ò_x001F_R@%ÏwÄ_x001D_R@_x0016_~6_x001F_R@8_x001C__x000F_~_x001C_R@Ä!_x000E__x0001__x0003__x0006__x001F_R@·]û1!R@h_x0008_Ø_x000B__x001E_R@Þ½'\_x0003__x001D_R@ÙèOÕ!R@Â¹¡-_x001A_$R@ûüU`Õ_x001F_R@2_x001A_Ý¨!R@©qÁÒ_x001F_R@_x001C_z}_x0019_C"R@ß¹íÏ_x001F_R@x¤¦Í_x001F_R@;&amp;Pee"R@3ýöÛ_x001D_R@Í4!"R@_x0013_å÷(_x001E_R@ø_x0016__x000E_b$ R@ÎÇ´_x0017_"R@2­.!R@°¹_x001C_¶±_x001C_R@Ù)Ó_x0007_	!R@_x000C_x÷E*_x001E_R@È²¦ûO_x001E_R@lÇ*àj"R@&gt;_x0014_ÇÝ_x001F_R@S½R_x001E_R@÷8Y"R@éU¹Þ R@RO£v$R@º_x0002_3N#R@K_x0005_dü_x001E_R@_x000C_'âÚ"R@_x0001__x0002__x0018_¨×Ñ$R@ÝêMÌ!R@_x001A__x001C_ì6$R@£ÿNË4!R@yëK©_x001E_R@¨mÜE R@,wiM!R@{h¥ô R@&amp;_x0008_ÄKo!R@Ê`s_x001E_R@'Æcq R@ 42Ì_x001D_R@Ê;bI"R@¦©Ð$æ_x001F_R@¸$á#R@t_x0004_o³&amp;_x001F_R@_x0006_KÓ_x001F_/"R@õh¥fó_x001D_R@áEøo:!R@æøµ·_x0011_$R@/ô_x0013_Õ_x0019__x001E_R@!&gt;Ý×æ"R@µß£°_x001F_R@`9È?_x001F_R@LOÌ÷Ò"R@ÕR_x001B__x0008_®_x001E_R@HÆF_x001D_R@l_x0019_@_x001D_R_x001F_R@_x0002_äVÑ R@÷[ÿþ­_x001F_R@Êú&gt;ñ/_x001D_R@C_x0016__x0015__x001F__x0002__x0004_é_x001E_R@Zi &amp;z_x001F_R@þ;#R@Q(Ó÷2_x001F_R@HnO|Å_x001C_R@àÎÎJ_x0003__x001F_R@IöÂ9_x001F_R@%ß_x0001_¯_x0006__x001E_R@2Ëüâ_x001E_R@î½mf* R@QÀY_!R@½lS7_x0013__x001F_R@ÉTÆ­§ R@i_x0001_IÅä$R@jf\pÇ R@ºõzI_x001F_R@ýÀ:£T_x001F_R@ÐP¸¼!R@¸o&gt;4û R@ÏJò¬û"R@w?_Á_x001E_R@v.ÙÕ\#R@ä£mþÀ!R@©ÖR½"R@Và¯Ç~"R@¶jY°|_x001B_R@Ëìõ=_x001F_R@©ÇaWÉ_x001E_R@ªÈö_x0016__x0010_$R@nÇ=_x0011_"R@¯¨_x001F_R@Qyz÷_x001F_R@_x0001__x0003_	D_x R@0_x0016_0O_x001D_R@_x0008_êaíâ"R@`ÿ¤Ù#R@6)Oì_x001D_R@Ü½ W_x001E_R@_x001F_úì#R@W4U{_x001E_R@®ßQxÖ R@k_x0016_Ø´_x001D_R@DÎ_x0008__x0010_"R@·µ=g#R@ÏøÍ? R@ò_x001D_£§2#R@_x0004_AÊ_x0004_¢_x001D_R@?ùêpÙ_x001F_R@Ì_x0004__x0010_m_x001E_R@½
X`!R@ ê´hç R@îønæ_x001E_R@ÃÍ¿Ó_x001D_R@e [Ô_x001F_R@Û_x0002_tÚl_x001D_R@çpø´¸ R@[_x000E_÷_x001E_R@ÛEi R@·c_x0019_À_x001D_R@F°ÇN_x001E_R@c~_F_x001E_R@µeÐ;, R@½c_x0006_!R@_x001E_Üû_x0001__x0002_û_x001F_R@ñà_x0016_Qª R@ü@î_x000C_!R@1&amp;Û_x0013_"R@_x0006_Í_x001D_R@¤¸_x0013_|¥!R@Þµn_x0005_]_x001C_R@M @?Ø_x001C_R@º°1f¶ R@"á2:ì!R@Luí¤×_x001E_R@.ò¥%·_x001F_R@_x000E_½¥&gt;²$R@_x0002_Þ_x001B_	0 R@O\opH!R@ïÒ_x0019_Úà!R@uj_x0019__x001F_R@æýý_x001D_f_x001D_R@VÍe!R@V QU¾$R@»&amp;V	_x001F_R@þR°5É!R@éPIÞ³_x001D_R@_x0004_ÂFRV%R@_x001A_Öä_x001C_R@_x0017_ªn_x0016_!R@æÔC_x0005_õ$R@Is¿_x001B_R@Î_x0013_Æá:_x001E_R@9xrß R@§5_x001C_å´"R@I½÷_x001E_R@_x0003__x0005_B#"ôø$R@ ýÛ_x0005_²_x001D_R@!eP
_x001E_R@ÅÐ!_x0013_f_x001F_R@_x0002_©ª_x001D_R@5Á]Ð#R@x_x0004_`q_x001E_R@&amp;C¢
_x001F_R@6æ!R@ÒL¹_x001B_ R@Éë¶R_x001D_R@Ä¼ÃØB_x001E_R@áîÅ£j!R@è:/c"R@oMÃ:"R@PÃb½	#R@ÜL+¡_x001F_R@oÂvJ#R@W4À5 R@Ø_x000B_:ð%!R@¨°,)_x001C_R@_x001E_õ_x000E_\!R@x³ÅL@"R@ßþÄÅ_x001F_R@¯.¨¹g R@[ÂA4Ý_x001C_R@ª_x0013_,Í_x0001_"R@$_x0013_è%´_x001F_R@¿ÆH_x001D_R@«Ô)úa_x001E_R@ò
`Q&lt; R@_x001E__x0004__x0005_ #R@ìý¥ÁÍ"R@¯~¨ôb#R@M¸;ì R@cÞ!R@Ù³±î_x0011_ R@VLÑjØ_x001D_R@nBl#R@Ëê}³"R@ìIØÕ_x001A_"R@³ÝS²9#R@¤·im( R@Ë)1¤%R@Èí_x001F_R@m_x0013_éÍy_x001D_R@_x0003_IZß_x0003_#R@2_x0007_Zó§"R@_x0011__x000E_èI_x0001_"R@ë¾_x001A_K R@·ÊNÒ7_x001E_R@?·h6	_x001E_R@_x000F_Ýó=¹HS@"SZ¼çHS@Ä_x0017_D_x0001_LS@ÒXê;S@Þ_x001B_zU_x0002_IS@ýMK;S@'ÁÁOS@¦?ó_x0002_MS@á¨ý_x000F_@S@=ä¿)&lt;S@û=lÂûRS@_x0001__x0002_´^ÕÚ7S@¹SJì:S@¤_x001C_&amp;S5S@«Ûêfx&lt;S@OM$÷ñ9S@X_x0005__x000B_CzHS@ZW¦AxBS@_x000E_ã_x000F_CS@_x0008_úü_x0017_JS@_x0005_gmYQS@ñ_x0008_NTS@ìm óWFS@¬_x000F_sÎ5S@þ;µ9S@øZk]DS@N_x001D_GEêJS@XV._x0008_òPS@!²:É_x000B_&lt;S@V·[aAS@'Ò²_x0008__x0001_FS@Ô«ÌV9S@sÆ&lt;M=S@ª_x0002_)!ì0S@LTþéþ:S@EÆØ­QS@OZÁû"4S@Ô}üâ1S@ëZmaX:S@_x0012_ôÅBAS@»]_x001D_Ü2S@¹_x0004_^½7?S@Iõ	_x0002__x0004_DS@µÖ_x000B_~¬MS@ÙÔv_x0002_ÉBS@ÇF N?S@ßa}ð®BS@¬'èÃCS@Rv_x0006__x001F_PS@a÷×|ÞBS@4ÛÿLIS@_x001C_Ä_x000F__x0003_·5S@aËÛ.S@¶¨_x0010_¿t&gt;S@ÑkF	7S@òÚßDLS@òÜ_x0014_QYHS@UögM7S@ßêÍô/IS@£j_x001C_DÙJS@*æ§E3HS@_x0001_+DBS@²´É_x0003_i&lt;S@7§I±&amp;.S@awÄé?S@Å¦ôÒMS@0Â7S@R_x0006_qDS@KõÚES@!X¤5BS@9ßFL»'S@_x000E_?üê6S@bÖ:«@S@ï)d_x001B_Ý5S@_x0002__x0004__x001C__x0010_m_x001A_0OS@Ê'¸_x001E_9S@x	eG3S@1}_x0008_f³JS@ohþmFS@ù`ÿ²AS@&lt;Éªñ@S@_x0003_Hj](5S@Íô{Å'+S@_áþù6S@ç&lt;B@S@ÍèI?Ê;S@cþÀ£Î&lt;S@Ñ2ôWC&gt;S@xIQÍ|MS@ºû¢IS@%ì#&gt;S@yü_x0007_se4S@Mº0_x0015_@S@bW@K¾8S@ÙáÚÌñ=S@_x0005_Ã¦	_x001B_&lt;S@E3ø+S@ÎÑ@&lt;À3S@Ê
C¢_x0016_DS@_x0002_â­£¢=S@_x0007_©_x000B_÷_x000F_=S@âÃ7ßCS@ÆÁ)é8S@XR"_x0012_g:S@_x0001_¼FY&gt;S@/[_x0019_©_x0001__x0002_:S@&gt;ñì_x0001_9S@ó¾§Û1S@¯=Tô4S@Yà2_x001A_5S@eQbvó&gt;S@®}ûÅù@S@ÎCÔ#FS@VJ¶é«&gt;S@Ì³\®/JS@
_x000C_;²ES@ÁSül9FS@B1#ö®=S@°sòBS@Û$
!8S@ÆÜ×éâBS@Â÷n ?S@æäÔ¶ÚNS@Ãëòsk&gt;S@mÃt´Å2S@ ×&lt;ì&lt;S@À¯&amp;ãAS@¯ß!_x0001_Þ;S@D¬=_x0011_c7S@!¸ÛµÌ/S@?¶Sè0S@_x0014_ÅüÝKS@l_x0001_lüIS@_x0007_Ô_x0013_qiAS@«Ì_x001C_¯JS@Ec_x0015_CS@upÔ_x0002_HS@_x0002__x0003_¤xK_x0018_ÈNS@_x0010__x0003__x0001_ *S@_x0001_u;zçOS@_x000E__x000B_ÜÝ¨0S@_x001E__x0018_ô|Ä?S@®¨~CS@°pë3rCS@7þÑ`l6S@°9cÑ8S@=¼¨%7S@P_x000C_[CæDS@«qKS@LðçGS@À¹áGÂ=S@BØÛ½hGS@'_x0013_ÍÑ=S@ÓÓ¨_x0004__x0016_=S@Ê_x0017_ï{:S@³Á_x0015__ê1S@ë9^)ºGS@Öß{êS3S@Å1*ÎPPS@ÌM_x0010_n;S@MòùP&lt;S@K=X&gt;á.S@sôò®HS@.ôuNS@_x0001_/ºÀ_x0005_-S@_x0008_^)^NS@G±ã.,7S@«^`_x0001_s3S@äÙ@ó_x0003__x0004__x0016_&gt;S@_x0012_ó-Ç,S@_x0015_SóPq5S@=:%7S@·_x001E_Á_x0016_Ù6S@K4^¡õHS@ðå)HS@-ÕÅÎAS@.r9}4S@°!_x0011__x0001_:S@ÊGo°Á9S@W{Íî&gt;NS@Þí´/S@G_x0018_Æ¶;S@_x0002_0c KS@ETÌVZ8S@ÅGmÀQS@|Ú_x0015__x001B_Æ8S@68_x0007_®ES@å_x001C_d_x0012_*CS@µ¸kÍ_x001F_,S@û±Ð×o1S@À_x0006_ÒñóLS@3_x0016__x001C_:@S@z_x0015_Ë_x000E__x001F_FS@®¦.4S@g Ïì@5S@96_x0008_CS@N³_x0013_º&gt;S@P}°5õ:S@éXÐ¬W1S@´´Æ_x000E_
9S@_x0001__x0002__x000B_AáO&gt;S@õ6í CS@Ëh0û_x001E_ES@_x0003_1I8S@Â_x0005_l0S@IY_x0006_­7S@éÜ&lt;u:S@«@r¸FS@Úãí~JS@ä=ètáCS@_x0011_«T_x001F_¬6S@.YÀGS@3=_x0017_AS@ªÇ_x0003_éM-S@¼§_x0014_ÖiES@_x0014__x001F_K³F:S@qõqJS@³ÃÏ6S@Ï_x0008_½Ry=S@tùU0S@CÅîÈ?&lt;S@i&lt;¾EIHS@g!'en.S@Í#=á_x0008_FS@¸àùï8S@_x0011_q#ÛDS@Á^ÊF6S@üÜqÄ¨GS@A|®ýNS@SùFn_x0005_3S@8
_x0010_Ú4S@øÜö_x0002__x0003_l=S@×v_x0012_kPS@z2oþ4S@_x0010_§_x0007_¨?S@_x0016_ÔR¿2S@ýèÓÉ5S@É_x001E_~
KS@._x0005_6í_x001A_6S@±Èú½RFS@¯¨{mH5S@B Dqõ;S@»'·*
AS@°ù8[9S@MÅ£â/MS@2Ëé&amp;2S@U_x0006_¨_x000B_ÓCS@!ðí`CS@aZ÷È;S@"¥§&lt;H*S@Î_x0017__x000E_7Þ?S@_x0017__x0019_HGS@?_x0001__x001C_ÊÉDS@&lt;sI&amp;í3S@À.ÅÀ¨8S@¡QÀt_x0001_?S@òøgÄc/S@ñWé_x0005_¯DS@Oã«(3S@é	_x0008_#KS@¥_x0018_Ý@S@¥P³I/DS@_x0016_-Ú_x0019_DS@_x0001__x0004_°ï_x0014_½«PS@~
)_x0012_ùBS@ã½¦¶àGS@ì:¯GIS@NGî|_x000B_6S@õ_x0006_%îa5S@FÍôf-S@Ñø_x0001_xAS@bÜK-92S@§Ì¯ÇÁ6S@À¬­_x0016_±4S@ °3s|?S@Í_x0004_1S@
÷_x001C_BS@­5á÷CS@xXÏ:S@`?«_x0008_DS@â~7pÔFS@*x_x0002_9AS@îpH·,9S@ßCSª9S@r­QM_x000F_NS@B_x0010_G¬3S@äP``;S@KxÈáÔ=S@/A_x0007_a&lt;S@oi_x0003_Çã7S@[}ýR_x000E_ES@Z+­eúKS@_x0011_ô	çZES@rD´§;S@/¯?_x0001__x0002_o@S@Íy½ÀX@S@F-_x0005_&gt;S@lTÞô2S@ã&gt;é^%;S@+Á!HES@_x000B_WCLS@m§à(4S@õîÌ¿ÿ=S@R·û'»?S@_x001E__x0006_ê¬&lt;S@ç|Vó5S@%`_x001B_b6S@_x0013__x000C_d÷éFS@pìy·T?S@éqð=;S@õgAÎ@S@}p' _x000B_?S@OÉBS@à,Õ'6S@Yð1_x0018_äIS@q=	lKS@îP2g2S@P]£0¿:S@^
_x001D_á=S@_x0018_]'QJS@2ögIS@p_x001E_Æê"CS@SË&amp;T@S@ýÑCAÙ9S@w_x0013_ÏES@_x0002_¿_x001A_cOS@_x0001__x0003_|1ðs_x001A_AS@RCUíAS@GÂ_x0002_DS@aí_x000F_+\LS@h±näÕ?S@Ö¥à&gt;S@QÎ_x000F_&lt;S@&lt;á_x000B_Fí@S@Â¥¬Äò3S@7¥¡RS@&lt;_x0015_XZ].S@Ì@[}À&lt;S@ö¾sLOS@øeÐ£H=S@*î_x0011_êûDS@®T,T½LS@äö ¥[RS@«püÙ7S@[[_=S@i_x000F_Q#_x0007_+S@OÜ_x000B_@KS@÷]¸KS@n!_x000C_Ð_x0015_MS@¾^_x0014__x0013_GS@Ã	_x001D_ES@ÊÇ&gt;_x000B_MGS@_x0019_	ÆëQAS@3ú4Ð¨&gt;S@0U©»1S@Rù/5VS@w&lt;½V$JS@û_x0015_Ôý_x0001__x0003_S4S@³s­óBS@¦Þ»0&lt;S@Vé®ûQS@%¬æ.3S@¥ZäË&gt;S@Ot-ÃìMS@QD×ýÀIS@eã×î7S@_x001E__x001B_¾Æ=ES@¬_x001E_uMS@»/ò/S@|K"°;S@³¤_x0011_ô(S@_x0002_¶áiBS@M_x0014_HËyFS@Æº®t7S@ï_x0013_h{*1S@¨¨%´AS@ÓÀ¬Ò"ES@hÉ_x000C_ÆAS@£øÃ0S@_x0008_L2æåTS@±f ~Þ8S@R9{ðÇ7S@3¤gðy?S@¸LÛ_x0006_BS@[ Á6S@N_x0015_0_x0014_::S@¥¢_x0013_¥v9S@+Q¼@7S@*_x0008_ZL;=S@_x0003__x0004_)bù_x0010_8S@Ö%_[ÉIS@P!_-¯5S@¡¼F@S@Ð5ñÍÔ:S@'øÍô_x0010_.S@Ô\ù_x0010_vES@Ëu_x0019_x;S@ªÂ_x001C_þM/S@Æ¸wâES@M_x0005_U4&gt;S@c_x0002_v_x001D_:6S@1ýo,S@¸µ	á£)S@OZ_x001D_ñº@S@êË_x000F_;S@ñl4W¢9S@_x0011_ø_x0018_IS@ÐéÞ/¢AS@:ÇvÈ%BS@ª=_x0005_8S@x^q@ó?S@²)ùõË4S@'v*4FS@ùf;S@_x000E__x000F_c0?S@÷Ù_x001C_0_x0004_2S@_x000C_	M_x000F_f=S@â²LÖÞPS@"G_x0001_ÁÆHS@(s}_x0019_c8S@õ_x0018__x001F_ò_x0001__x0002_	GS@_x001B_5LÀ\@S@qVý&lt;S@ãÆ³CS@|³ýÑ_x0016_:S@Ý_x0017_%H%@S@)_x0016_ËMBS@(S28KS@&gt;_x0006__x001D_l3S@_x001F__x001E__x001D_ÝÈ-S@&gt;tQ0XMS@¥Å÷I¯:S@}_x001B__x0016_Í3S@Ó+S_x001C_´.S@Û¿_x001D_`°&lt;S@Ïl49Ý&lt;S@JaeJS@³±,KS@|M,ÑtHS@½·2§FS@â¦,ÞSDS@H_x000C__x0012_DÊ@S@½Ê$_x0001_CIS@ÃÊci?S@ÏZ,_x0013_ä&gt;S@h·J¾$&gt;S@Á\_²2S@@.T_x0018__x000B_:S@Ú£c_x0004_GCS@`cý; 1S@»µ2ÞFS@_x0008_BWE8S@_x0001__x0003_þ?iðSS@_x001D_ëTGS@lkÐÊûGS@¶÷/9S@Â¶2~_x0011_4S@+RSS@µ ð-S@qe+É20S@àèz_x0008_@9S@CòÞ_x0004_@S@&lt;_x0012_ ´IS@Á!××¹DS@ÖÝ[*"=S@Ï!ï_x0015__x0003_0S@9o_x0004_Ê#LS@áQt¸BS@­vIA2S@tï8!)/S@³¢:S@§I¡¨LS@t]_x0011_b_x0004_BS@9Ðù·?CS@¡_x0007_ð£v8S@_x0004_9_x000C__x0011_°6S@D ÁÏÐ+S@ç_x0002_°xDS@±¢öÅ9S@2_x0001_gxLS@àñpN,S@_x0005__x0004__x000C_!:S@Ìpì.AS@R³ñß_x0002__x0003_?S@Ü@*Ü&gt;S@ä_x0010_»º1GS@fW"GS@!_x0004__x0005_1;S@áó½Õ:0S@[¼k6pNS@ñ_x0014_D_x0010_2S@ÑWA:8S@@ë_x0017_cöFS@½{_x0002_=S@¨î,HS@7.V|/S@}ð_x001F_f4S@ô@ES@æ8*8DS@i_x000C_¿¢ÀGS@è°;³(_x0001_@°Ö_x0016_Å
Ò¿¨½«zHá?ÌÝ_x0017__x0003__x0012_Eô¿_x0018_ºçå¥Öó¿"9^FAH_x0014_@öhÂ__x0007_@¬wi±Mr_x0006_À0gë&gt;e°_x0011_@àÜQ_x0005_$_x0007_@üp_x0011_¯Dõ¿ô«³2pæ_x000B_@è'hþôÜë¿ýÏÔÅô?_x000E_i_x0002_o
_x0016_@_x0007__x0015_NKÆÞ_x0014_@À÷è_x0008_B/Ö?pã_x000E_Kß¿_x0018_ÈI_x0018_ÌÂù? Fº²R®î?_x0005_EÂF_x0011_@øI_x0012_6ÉÁü?_x001F_Ë°n¶_x0001_Àhú_x0004_·_x001F_Å_x000E_@à
w´~		@_x0010_So×±_x000B_@_x0010_rÏA}Ö¿_x0006_{÷ÎY_x0001_Àà#lË¶Ù_x0006_@2_x0016__x0002_FòT_x0012_ÀL4QÈ_x0004_@_x000C_ }EaN_x000F_@_x0018_,wö­þ¿L!_x001E_M-_x0012__x0008_@dß_x0005_D_x0003_@_x0007_À&gt;ày¶?_x0015_ê_x001C_#`³_x0007_ÀìDÿÛ_x0002_@_x001E__x0007_wf_x0007_@P;íÝÝ/í¿4_x001A_Ç_x0006_ïþ_x0005_@0ú4ÏD»_x0011_@_x0013_Rïî¨?À×_x0010_ÏvÅ?|°@E_x0015_@ô¯,ï _x0002_À_x0008_^ìã_x0006__x0008__x0006__x000F_@`ÚA×rõ?`õ¨éæ_x0012_@`©ÄyQ¿Ï¿Ó¤	äÍ_x0003_À¬­_x0002_1^H_x0016_@Ì	ÿý_x0006_Ð_x000C_@ SÃ4ý$_x000E_@XX*Yf_x001B__x0003_@_x0013_
Y@_x0012_c
ÀHí|¹Ù_x0003__x000B_@Ps´L®_x0011_@J_x0008__x001A__x0016_Xà_x0012_@ùÁ_x0005_ßv_x0006_@_x0017_ ¢U®?_x0008_Àæ:j«}ù?Hÿ«7Ö_x000B_@¶¯ør_x0018_._x0005_ÀZ$Z¸WÚ_x0016_@ì_x000B_3_x0006__x001F_ú_x000F_@HnË\_x0014_@H6_x0007__x0003_º÷¿¿ZOò _x0013_@ÀÈs«	@¨a!ãðè? &amp;oÈéú?_x001A__x000B_m¾;_x0001_@¼_x000B__x000C_Ã'_x0005_@sè_x0007_þÀ_x0015_@ÈâéÜv_x0017_@à_x0010__x001E_ÙÈÐ¿O_x001C_ÍÂÑØ_x0004_À_x0007_	 .õ _x0007_ð?x(_x000E_?+_x0015_À(¼_AÕ¸_x0002_@°òò2ÄÞ_x000E_@òêHtA_x0013_@_x0010_?-iµýÿ?AyfTý?hö²j:å?Hvpd _x0006_@ï;ºiØ_x000C_À°_x0013_lLä?ê0oÃ\_x0017_@T¨pe_x000C_ò¿_x0007_¶U_x0010_ê?ÔIpUß·ú?¸q_x0013_A5}í?Za_x001C_5²þ_x0011_@8ð_x000C_cmò?_x0004_h)1hú_x0004_@
»YA_x0002_
@3Ç-ZÅ_x0013_@\ 6'Sm_x0005_@ÔV_x000C_N&amp;_x000C_@p_x0004__¶þÛ?¸À_x000C_²Òþ?_x000C_Ã9_x0003_pUû¿&lt;é9ñ_x0007_@à`²;r
@DÚ&lt;¨õ?_x0017_@Ü¬LÈfl_x0010_@_x0008_ö`Fúì_x0001_@,§_x0006_	{wñ¿ø×Ðyã?ËOK¯_x0004_%_x0003_Àü@ýLFT_x0008_@Xû&lt;É¸_x0003_@×ÜiÅB_x0007_À_x0005_q/í_x0002_ÀÈ	ÿ&gt;n_x001F_ä?ôGÓÖÇ¨_x0005_@WÎJºõ¿¸Ã
Á­,_x0014_@pÆ4_x001A_à-_x001B_@xVVÑ#_x000B_@Ø8©àþå¿t¥ _x0001__x0012_ºû?èa\×_x001A__x0007_@_x0014_+ñ/'í_x0007_@ª
H9X_x0011_@LnNGÖ_x0014__x0015_@&gt;*_x001D_4_x0011_b_x0016_@ ªiAÙõø?\_x0010_R÷_x001C_ò?à]ÁcÉmÄ¿T&amp;ÿ_x0001_±ò?p#õé_x0010_ë_x0015_@à£-^	Ãò?4á	g Ç_x0006_@_x0006_ðæÒÅ+½¿T['uJÔñ?¼QùÛo_x0014_@ä_70*Ëñ¿hFWùð¿_x0002__x0004_À£2e_x000C_á¿_x0006_&gt;zÔ¦_x000C__x0011_@ _x0001__x000B_ýbÿ¿,63?	_x000E_@_x0002_23É_x0017__x000C_¿ð{ï&amp;í_x001B_@P_x0002__x000C_R[Ýâ¿\O:ÅZðõ?Ðòuµ_x0008_ã? I¥J_x0006_PÍ?.ÎÕ)¾_x0002_Àöbghn_x000F_@ØÛ_x000C__x0018_qký¿_x0008_HÝÅ_x0016_×_x0008_@_x0008__x0012_0xÑýì¿·æ $_x0011_ÀÜE/Û_x000C_@¶3_x0003_oö»_x0014_@ÚLú_x000E__x000E_4_x0010_@ï_x0010__x0015_·¸_x0003_À¼_x0011_§Ø_x0004_@ t?ïÒ¿8"6Ö÷®_x000F_@àW7Ó3ï?_x000C_zn©t×_x000F_@_x0008_T!¨¾¯_x000E_@ÔuªÊ&lt;_x001D__x0012_@ÖLÌeYã_x0010_@haÂ^7_x000B_@B¥¹-ýV_x0015_@¤_x0019_PyQ}_x0004_@h0Â_x0003__x000F_Cð¿¢hWô±_x0016_@@Ã_x0010_£Kñ?_x000C_¿Kf×	@Læäª_x001B_|_x0006_@èíágæJâ?ÎJ_x0006_(]_x0014_@ä_x001A_ªÄ_x001A__x0010_@,¤szåß_x0004_@'«\´{æ¿_x0003_uB:]½_x0005_@,_x0011_à´_x000C_ô?_x001C_ç;ûqø¿øó_x001A_S6Ñ_x0007_@ä(?¯Q_x0004_@X¦×Û¢í?l °a$_x0006_À_x0003_A&gt;_x0014_ð?Îéh_x0015_6)_x0011_@_x0008__x0017_õ:wD÷?x_x0004_Ûª&amp;ú?jj7n×_x0015_@Ô¢ÌL_x0012_@¼J4Ý_x000B_G_x0002_@_x0018_ñN_x000E_@x_x0007_1J­þ_x0007_À!¢Tj_x0004_@È_x001C_K&lt;ü?õ	ýFr_x0006_@Ðû3­J__x0001_@°_x0003_N
_x000F_C_x0007_@|~ô&lt;)_x0015_@_x0005__x0006_0_x001F_,÷¥-Þ¿:Ç_x0007_v_x0012_ª_x0017_@LEØ-@_x0013_@ø£
Ú_x0019_@_x0005_H_x001B_7à?n¥¸¾-_x0019_@VäýñÕ@_x0010_@Rµ¶dÿl_x0013_@_x0008_oç-X,
@ð_x0017__x0001__x0006_H)_x001A_@Ð_x0006_ ¯þö?Ø_x0006_!Ézì?(-_x0004_b_x001A_ñ?_x0006_ú$d.=_x0005_ÀÐæÂö_x0013_½Ü?l6Ì¸ïrú?Xkvà¹À_x000C_@ÙÒ?í£_x0005_@hÆ_x0006_Cù?°ØÔÝG]_x0013_@hé-T·F_x0003_@·­o_x0003_@®ï¢±_x001B__x0017_@à{ð÷öÑú¿ìÛ±_x0014_Êm_x000B_@t¤ä_x000F_÷¿_x0005_Ö¤×+×?40R_x0006_Îö?4S¿Û_x001C_&amp;_x0002_@xû_x0017__x0006_$Ùý?Ñ«k=Þ? G&gt;_x0004__x0006_¯d_x0006_@Ô_x0004_\óÃ±_x0001_@(´ärzö¿b4´4ü_x0015_@_x0004_¡B/:U¨¿À½VôGÚ?~[A?PY_x0012_@_x0010__x0005_Pgcç¿kðÚ?ø?h_x0019_¨^bê_x0005_@Ø_x0012_{·_x0012_jþ¿`jðý_x0003_Û?øº.Á_x001B_û?f+#Y_x001F_ _x0011_@øÏD4ô?_x0010_¿iú:Y	@p_x001A__x0002_ßä}_x0010_@TÊ_x001C_â_x0013_:_x0018_@ _x0014_:Uøqè?ôDj_x001E__x0005_Y_x000B_@¼ÙÛ4ü?ðöV
çõ_x0019_@H¨(tú¿_x0002_ÙÃH_x0012__x0013_@p_x0018_mT_x0014_	_x0007_@_x0010_cÐä%á?~{ù®_x0012_µ_x0012_@ÀÆP¥ÍÀ?Ô/ÿô_x000B_@ÚúÐHn;_x0015_@_x0004_ 4çØQ?®µ_x0012_Û3_x0016_@</t>
  </si>
  <si>
    <t>02ce5ca5ea72a08e1b7256820d309414_x0001__x0007__x0018_&lt;xÞé¿t',_x0002_ÀÅ_x0002_%_x0008_ÀTö½ªì_x0004_@ çà-ï(Ë¿f_x0005_K
_x0017__x0014_@ä¡¥_x001C__x0008_@hm+ÅdF_x0013_@øì&lt;_x000F_µ_x0018_@Õ7z-®?Ì_x000B_
(_x000C_À8ô®5àÿ?¾ì~/ÈÔ¿ì²tU^Uý¿0_x0017_b_x0006_Ø?x_x0003_eØÌB
@_x0008_¶omà_x0008_@.t)I¯3_x000B_À¨!ïRmûé?&lt;À_x001B_8@_x000F_@°¶_x000F_/1_x0003_@ÀûÝ3öe_x0003_@ ðÒ_x001F_¥ÐÖ¿H±:÷dbæ?hX1|_x000C_@xõZ¡§lû?LA~t£¿ó?:çw,y¿_x0017_@½18R¼¼?TcWõ?«ñ{]ù¿Àw_x000B__x000F_á_x0016_@_x001A__x0012_ò_x0019_íc_x0012_@`^_x0014_ü_x000B_é_x0002_@pR¶§_x0005_@%3&lt;-ý_x000F_ÀDäàç?¨_x0008__x0006__x0012__x0004__x0013_@ljn:_x001D_c_x0004_À~Ò²-_x0014_©_x0012_@ ý¢=_x0017_@fÍÓA0_x0012_@_x000B_Ì_x0015_
£ÿ?Ú_x0011_Ò~Õü_x0013_@èËñ_x0001__x0018__x0012__x0010_@à3å_x0003_&amp;à¿G½MÌð?4Y§_x001F_þ?Øn_x0012_ñlë?4ËÆõçUö?Hµ§xçý_x0014_@(¸JOÁl_x0002_@èCc¥cÕê¿@ë_x0014_ìÆ_x0012__x0012_@_x0004_Ú&amp;^Ôö?t¥_x0007_ßv/ù¿Àüï_x000E_ºº? Ã¿B_x0012_«Ë?¨è_x0006_N(Hü¿ºèº_x000B_B _x0018_@(#Ù£`_x0018_ý?Ä	Ù¢_x0004__x0002_@Àb_x000C_dÆ_x0001_@_x0003__x0007_@Z_x001D_qN_x0001_ÀìUÐ¹"7ù?_x0004_E/í!_x0006_@ %ê¡_x0017_A_x0012_@¨ü{ÁåÌ_x0011_@\Ã¯ø_x0015_@lNO_x001D__x000F_ø?pFÍLEBý?ÌH%-Y5	@HÖ¼JÐpó¿0V5_x0004_{é?d0_x0015_¯_x001F_J_x0019_@Ð4Öª_x0007_v_x0012_@._x0016_IÝ%¶_x0013_@pÏ
Q_x0005_@û³Q_x0002_@Ð¼0_x0011_ó_x0008_@}ê_x001E__x0005_]_x0005_À4=ªq!	@_x0002_ÒÆTÚ¢_x0013_@Î)ûïh_x0011_@_x0003__x0012_º,êË ¿_x0010_¥TÜþ_x001C_ó? _x0016_Ç»Ë_x0010__x000F_@_x0007__x0016_û_x0016_Ür_x0011_@Ü_x0013_á_x0002_«à_x001A_@XÅAâªJî?Ì"f_x000E_ÀÔ2@^Û
@ð¸gÆäU_x0006_@B·Õ7¯_x0010_À_x0003_Ì¹È	_x000F__x0001_?³¿Ð'Çh¿zê¿Ç&amp;Av_x0015_@n'f_x0008_	_x0010_@`ÄîJè¿_x0018_ÃªMµ_x0005_ä¿È»_x0004_í?lZ_x0019_ËÑ_x0001_@À3ý_x001F_'Û¿3ê|&amp;Ù¿`ZÙ_x000B_çrÔ?ðû4°Ö9_x000C_@_x001C__x0013__x0007_Ö"_x0005_@XÝ)?§Ú÷?:»u_x0014_A¢_x0016_@67kýÉ_x0012_@ÆäOz_x0004_@°ÂÖnß:	@|¦_x0001_XE8_x0006_@	ð;©¾ôÌ¿Ôp_x001F_±_x001C_`_x001A_@$µzÀÞÒ_x000F_@ìMí_x001B_-r_x0007_@4&amp;/e[__x000E_@ ¿Oºã_x0003_@Ì;nÛ±%_x0004_@@0Ð\±õ?¸_x000E__x0012_Ô
@°@Á_x0008_ñêí¿(ìì_x0014_@_x0004__x0019__x0002_¹÷ò¿È÷cèþ?_x0001__x0004_ 5¦»øÑ?ØáBäì°â¿Pi_x0002_1(ª_x001A_@Ô÷©:³¼_x0004_@p_x001A_§_x0013_¾ô¿(·_x0015_ÿø_x0018__x0001_À_x000C_c»JÉ_x0019_@@eËJgÄ?ÐÏÙ|
@HO}ò_x0013_@t£ï+[_x0010_@ _x001E_³_x0013_)õ	@zu¸¢HÒ_x0014_@ûâ#jpÍ_x0008_À_x000C__x0018_F×pó?P_x001B_DÏ_x001C_Ñ? lßÆJXÈ¿Àâw)üð¿x(ò_x0002_ÿ_x0003_@8¶Soá¿øafÖè¿°Ü¨Ig7_x0008_@ÀqU£ßÜ¿ÌUOØë_x0005__x0019_@TF£÷±Û_x0013_@|ã5¬ü¿¬ônÂE_x0014_@´a²_x0013_d4_x0011_@_x000C_/ñê¶_x0002_@_x0014_[7îÜ÷ô?À0@uÆ_x001E__x0016_@(Íc_x0003__x0005_T\å¿È7_x0002_­Ö_x0001_@`Å¾`q_x0005__x0004_@´î_x000C_°j_x000F_@ÜY½3@#ð?øËø ;þ?Ãiï_x0012_@è?`ñìkÒmü?_x0017_ë_x0011_ ¨·¿ P4E1PÂ¿b{ãíé_x0016_@t_x001F__x000E_"ó2ú?wëPL×_x000F_À ¾Z³;ÒÀ¿ÃJÿ_x001D_§_x0007_@¨;ÆXY_x0013_þ?_x0003__x000E_?_x000B_~¹ó?PG´W®1_x001C_@4&gt;KEê_x0007__x0005_@P5¤_x0001__x0004__x0011_@¼¾¶_x0005_ß)_x0003_@( _x001C_üg`ô?@±§Ú\Ï?`_x0001_I_x000B_ÜÕ?ò_x001A_,Æo_x0018_@ÒR{ÙI_x0010_@_x0010_ùÒ_x0013_Mà?l$9Ë?¾ð?\3Æ#ÇÀ_x0003_@H_x001F__x0011_^lÏû?xb_x000C_ªÊ_x0010_@ÌMÑFè_x0010_@_x0002__x0005_TRTcÂ_x0010_@_x0004_Â&amp;t*X_x000C_@ª¼¹²3Û_x0018_@LF/ÍÝ_x0015_
@_x0001_íý_x0002_@_x0014_¸_x0016_:ß_x0011__x000E_@Ds_x0003_«U~	@°*@;Wÿ?ô"1_x001C_Ê÷?@\`\neø?`¾ùä¿X×gÆÙ_x001E_ë?ø×a	h÷?lf_x001C_~nã_x0006_ÀxÍÈÉDKç? ë_x0004_nJæ?°+PewÈÞ?¸þÙ½ûª_x0008_@_x0002_ô_x0010_?íÎ|?PvHB_x0010_Ó?&lt;Og½_x0006_@r¢þ_x0017__x0001__x0008_@ÀÙUf)_x0007_ú¿øÁs_x0015_5ò¿_x0002_\_x0005_«CÉ?hî~f&gt;Òï¿Vz42U_x0018_@@7c@Iå?ÐàÍ41ÿ?d¾àÙ	@_x0014_5/_x000B_@ð²Ä_x0003__x0004_;÷î¿P°Í­9_x001B_Ú¿ø,] 
@èñ:£âºñ?²~k2!é_x0011_@Zò_x0018_^_x0013_	ÀHç_x0001__x001F_©_x0010_@\_x0002_&lt;ê_x0014_)_x0004_@v+_x0012_î!Ö_x0011_@Â4û_x0010_@Ôµ¹_x0014_ö¿HR¯,ü_x0017_@¼&amp;ìUú÷¿I´ÈT@÷G_x0014_ÉT@b®_x001E_Ó_x000F_ÉT@K_x0002_æÈT@·_x0014_óµÈT@ý'nW-ÈT@]lY¼ÈT@}PSèÓÈT@¹?¿{hÉT@ù*)íÈT@_x0006_Ò_x0005_vÈT@ [òaÈT@=©æp	ÉT@U}!ÉT@Âí5{üÈT@MÆ}ÈT@\êDvÜÈT@uöHHZÉT@?_x0005_°×¶ÈT@_x0001__x0002_hN_x000E_[ÉT@¹ o_x0016_ÉT@_x0012_26_ÈT@QgÇÈT@Ö*HMÉT@ÎÚ¦HÍÈT@Hr`ÈT@_x001E_ãgAêÈT@_x0003_{À¯bÈT@´_x000F_£xÉT@RÑvßÂÈT@ØÀì_x0001_JÉT@üH¢«lÈT@_x001A_ú£qªÈT@_x001B_³IþÈT@]_x0013_._x0010_îÈT@xÜð«LÈT@¬À_x0003_5æÈT@qÊ_x0007_»@ÉT@_x0014_7ª9ÉT@ã vzÈT@ï¡"_x001B_6ÉT@³_x001E_)m¶ÈT@XI»äÈT@?P+a&amp;ÉT@o¬scèÈT@§.T÷ÈT@¢¿ÃÁTÉT@D@_x0017__x0018_¨ÈT@h,1SÈT@ÚV+ØÈT@ú_x0018__x0007__x0002__x0003_ÒÈT@`*­Ç¿ÈT@T](¦ÈT@Í(ê_x0006_ÈT@d(y`ìÈT@+èû£ÈT@g_x001A_ûûÈT@äOò¼ÈT@c&lt;?xÍÈT@vú½gîÈT@Ê^í_x0001_ÿÈT@#ø&amp;h3ÉT@_x001A__x0008_¤ý_x0017_ÉT@³G`àÈT@G_x0015_Ø_x0007_ÉT@uvÁ$ÞÈT@ù¡S_x0004_«ÈT@¹Sñó_x001D_ÉT@7^$ãÈT@
_x0016_Ê#_x0019_ÉT@ÿ&lt;ÅÉ¥ÈT@øk%T%ÉT@þ¶¬ÒÈT@ÑmÊÈT@4YE÷ÈT@êçåÈT@_x000B__x0013_*/¢ÈT@Ëì9#ÉT@¯=\.éÈT@s1ÔãjÉT@ÿ%å_x001A_ÛÈT@_x0008_$üõÈT@_x0001__x0002_®_x000C_t¯ÿÈT@W²í7?ÉT@ûÁ9¹ÈT@]T®ÁÝÈT@N¡Ç_x0007_ØÈT@¦ü_x001D_Ð|ÈT@¿ª_x0016_hÈT@ÄþT8_x000C_ÉT@M:_x001D_µÈT@ý¿ëxSÉT@çËèi¿ÈT@ÑãkY§ÈT@\`z»ÈÈT@ê_x0005_ËV_x0010_ÉT@Í¾
RÈÈT@rí¹_x0018_ÉT@_x0012_"ãÈT@¹!+¤ÝÈT@_x000E_÷_x0010_TÈT@Ù­»À_x0013_ÉT@"P¢¨ÖÈT@iùÆNwÈT@¤¸¶¤ÈT@&gt;û6s^ÉT@ë_x0019_oÈT@s»O×ÈT@ônÜøÈT@ü12iËÈT@R	:®½ÈT@9"IÈT@ô_x0018_¤þÈT@n »_x0001__x0002_fÉT@Um#¡ÈT@öÍH:ÈT@Ú;=øÈT@R- iÈT@LðK_x001C_GÉT@ª_x0018__ý,ÉT@` uuÈT@e¿ï«ÈT@Åý-ìÈT@dV¢uÉT@9vÈT@Ð_ò¹ÈT@³èÕÈT@8_x001C_+£ÈT@¬Ê¿ÈT@_x0013_Îï6ÔÈT@Rùè_x0003_oÉT@G­A5ÉT@sâuà_x000B_ÉT@ü×÷ÄÀÈT@è%!$ãÈT@w=Ì_x0007_ÉÈT@Åç_x0012_]ÈT@C_x0006__x0018_	èÈT@q-_x000F__x000C_[ÈT@²_x0018_OÉT@©î¥18ÉT@®JZ½ÈT@_x0005_!pC¬ÈT@IO )xÈT@
Â}¬ÈT@_x0001__x0002_2ÈT@ÕòÂç_x0016_ÉT@×ñLbÅÈT@_x0015_sÙÈT@ªYÇ5ÝÈT@_x0017_n_x000E_v_x0011_ÉT@òÌ±·ÈT@Öæ_x0004_5ôÈT@0_x000F_ê$ÈT@è6ÉÑßÈT@©
rÆzÈT@è_x0004_éÎ_x001A_ÉT@Áº¬+ÙÈT@&amp;%åÕ/ÉT@_x0019_ÿ(ßÈT@ycyÈT@òK¸ÈT@£þi_x001A_ÉT@"³_x001E_PÉT@T_x0013_8¿ðÈT@z=~ÄºÈT@¹#¡¦_x000C_ÉT@}r_x0004_Ú¢ÈT@û¾FðÈT@¾Ô_x000B_º	ÉT@ÍPÙ_x0004_ÉT@^½__x0002_ÓÈT@d/_x000B_ÉT@#_x0006_¦÷ÀÈT@Ed_x001A_ÈT@_x0007__x000F_ª3ÉT@ò_x001E_G_x000F__x0005__x0006_ÚÈT@_x0011_Ø#]ÛÈT@öê_x0004_¹ÇÈT@wx­Î%ÉT@*o_x0003__x0005_ÉT@=¼!é?ÉT@Éèµn_x0001_ÉT@Ô»_x0015_´fÈT@_x0012_ziØÌÈT@É1n_ÉT@p"ùÇÜÈT@iÆÈT@Àñz­tÈT@Gut,ÉT@È=VïùÈT@À:ÂÈT@ÕH_x0018_R!ÉT@_x0005_êÙ_x0002_ÉT@
:ÎeLÉT@¤çßÈT@" _x0011_;ÉT@É_x0010_rü_x0015_ÉT@óÒÎ©ÔÈT@ÉOOýVÉT@lüÐÈT@¿_x0015_»æ[ÈT@Î¿ªÈôÈT@¬*ïÉÈT@°(ùÈT@«
´ÇåÈT@G_x0010_&gt;/ÉT@&amp;;
û#ÉT@_x0001__x0003_eOAéÈT@à9â#óÈT@áD¼_x0018_ÌÈT@W	suÈT@ SÈT@Ý_x001A_õ|¸ÈT@-u_x0015_¯ÈT@î]_x001F_¼ÈT@.°ÈT@&amp;Q4@#ÉT@`Gù*®ÈT@¢É¨_x0008_ÉT@Jë÷TÈT@ê_x001F_uÆÈT@iföã§ÈT@_x001E_ël_x001C_ÈT@åF´÷ÈT@-è­(_x0018_ÉT@_x0017_¼áoÈT@»_x0018__x001F_{yÈT@ï£_x0016_­ÈT@ðÛºÕóÈT@³Á#·ÈT@AÊK_x0005_ÇÈT@_x001A_4ã³ÈT@W{mvÕÈT@&lt;û_x0002__x0014_ïÈT@|`·H¥ÈT@@oè¥ÉT@_x0008_20_x001C_ÉT@Ð0ÆtÓÈT@ñ_x0008_uI_x0001__x0005_NÈT@¸t4b'ÉT@gÃBÁÔÈT@&amp;_ý²ÆÈT@¢ì_x001F_ÉT@#¡_x001E_ÖÈT@QÕi¹ÈT@d¼âñ}ÈT@lìb³ÈT@±_x000E_ÁÏÈT@µòbFëÈT@ýh_x0013_Ç_x0003_ÉT@ùiA_x001D_ÉT@)äÉÄÈT@Õ_x001A_õ_x0012_ÉT@¹e·ÑÈT@eï_x0017__x0006_?ÉT@Àë«ÈT@pú$=pÈT@·AeÕàÈT@_x001F_iÌÈT@¸Ã%_x0002_	ÉT@r¤°'ÐÈT@ë6]	FÉT@_x001E_]ñ¤ÈT@ÐÌ_x0014_ÏCÉT@D_x0004__x0004_üÂÈT@ó(5VåÈT@Úf&amp;ïîÈT@íÆÂçêÈT@_x0016_H¸
ÉT@¯ØÈT@_x0004__x0005_buýh ÉT@X¡²¢ÈT@-ÃãVâÈT@¯ö(e_x001E_ÉT@C¤9YÈT@}éÈ_x0002_´ÈT@Ä_x0017_ÒÄÈT@í_x0013_%òÈT@3À_x0002_ÉT@_x0003_ÜÀÊêÈT@òCBqÉT@r_x000F_D_x0001_HÈT@_x000F__x0014_+t_x000E_ÉT@°ÑÚ©aÉT@g_x0008_£_x000F__x001A_ÉT@è°FÑÈT@B-_x0014__ÈT@IûÞÈT@Õýü&amp;ÉT@ÊÑØñ°ÈT@nww_x0003_ÉT@YÍ~ËrÈT@_x000F__x001F_VÈT@Ë»¿üÈT@4&amp;R}ÚÈT@»Õk8ÈT@É_x001E_øÅÈT@¢3ÞóÈT@q_x0012_n_x000F_IÉT@öauµÈT@_x0015_Ðõ_x0010_ÉT@¬è_x000F__x0001__x0002_ÁÈT@DV?*ÉT@D%Ìi)ÉT@kç®_x001E__x001D_ÉT@¤&amp;ñ_x0011_âÈT@¡Ã_x0013_ÉT@æ½ÓöÈT@_x0017_`¯ÈT@ä«©äÈT@Õ×àÈT@.P41_x001F_ÉT@/õöòÈT@ð R±ÕÈT@$5Ú;&gt;ÉT@P!_x0002__x000F_ÉT@N#Ó³2ÉT@_x000B_ÌÀÙãÈT@f*­Ü0ÉT@&lt;°OÕñÈT@!_x0014_µKÈT@Ø_x0018__x0004_º°ÈT@Ô|?Õ_x0001_ÉT@¶u_x0014_hÊÈT@Îû2Ü®ÈT@Zú³"½ÈT@KÌ-J_x0005_ÉT@3±úo_x001C_ÉT@]ùkù½ÈT@_x0017_¤L:ÉT@aCV_x001D_¿ÈT@.-9ÀÈT@7_x000E_bÎÈT@_x0001__x0002_Óîï×yÈT@ÈÐ°VÈT@ºç÷¾æÈT@C_x0015_	qÈT@L__x0006_áÈT@ºÓd.ÉT@A´ÞÈT@¦q¸âÈT@{jvÐýÈT@ëÀXÈT@·ÄûëÈT@ÌÙòGÉT@jè_x0002_FõÈT@æ¿y£ÈT@Ia«$_x0015_ÉT@_x0013_ÝßBÉT@|/_x0004_ðÈT@÷Õ_x000F_RÈT@ø_x0016_AKÉT@õHÆJÉT@_x0016_%&lt;ÈT@Å«ôð{ÈT@R³Z_x0004_ÉT@uZXCÈT@Ni¢Y­ÈT@6ØÞXÏÈT@W³ájÈT@=&amp;ÏûÈT@ºZ7ÉT@_x0014__)_x0017_
ÉT@âÙ_x0012_IÈT@6ÿ/_x0002__x0004_=ÈT@S_x0007_±Å_x0006_ÉT@4×Ë]QÈT@_x0017_Mµ_x0014_ºÈT@_x000C_×dÈT@ÅN_x0011_nÈT@~Ã£)ÉT@Ù'ªUDÉT@_x0008_iZ¿áÈT@Ùª_x0014_Ú²ÈT@V¥ï;ÉT@ìÂ¨ÃÈT@_x001C_,JZñÈT@kÅW®±ÈT@xY_x001D_ÐÈT@NJ%ýÈT@1_x001A_ 
ÜÈT@Àe«âÙÈT@_ã_x0012_x_x0007_ÉT@¥Êm_x0003_ùÈT@Ed]D_x0017_ÉT@î?úÈT@¿ëinÈT@Ì:þ ÈT@h¸ºRÉÈT@Ù¡¿ûÁÈT@'Û.»6ÉT@_x0019_ßDPWÈT@Å»2¼ÈT@_x0006_óõÌ_x0001_ÉT@ß¸{©ïÈT@Íj}](ÉT@_x0002__x0003_O|ê_x0003_FÈT@(`¿GÈT@@ÓÙ5íÈT@udL\ÈT@©v¦¿ÎÈT@Q&gt;ï%_x0007_ÉT@ê_x0007_þ6óÈT@_x0001_ý.Q±ÈT@pìreÉT@So%ùúÈT@ D²b_x001B_ÉT@ôX»ÈT@ÍÒð¦ÈT@A_x0011_¶çÈT@&gt;&lt;_x001C_ÔÍÈT@æ_x0003__x0019_¬´ÈT@ðÂe"OÈT@@^_x0016_?»ÈT@_x0010__x0015__x0006_úÈT@
?ÞÖÈT@Õ_x0011_ï(ÉT@{@2°ÈT@_x000E_¦­ÈT@Ëv|òÈT@c÷ÊcÈT@Û&lt;QÉT@°àÐ8ÉT@|t_x0018__x0012_ÉT@û¿_x0010_cÉT@Ü±PÉT@öxHhgÈT@D=£m_x0007__x000C_ÿÈT@®_x0007_âjlÈT@_x001C_#_x000B__x000E_ÉT@¾»ÆJ_x0014_ÉT@_x001D_=õõÈT@ÜsÍÈT@_x0019_:Ó_x001D_rÈT@£^Æå_x0014_ÉT@Ö_x000C_2_x001C_=ÉT@ý(×_x0003_2ÉT@{pØù+ÉT@_x0012_­üÈT@$	_x0006_±ÈT@P_x0014_«¨ÈT@[¡®®EÉT@%¯Ñì¦ÈT@üMSÉT@_x0001_ #_x001A_ÈT@0Ð_x0015_4+ÉT@F+_x001F_¤AÉT@G_x0008_î×ÈT@û)Aô_x0005_ÉT@30_x000E__x0002_/ÉT@X,G_x0010_&lt;ÉT@_x000E_HhçÈT@ÉË´-jÈT@ £Þa£ÈT@Ü2õÈ ÉT@ïþPñ_x000C_ÉT@^_x0004_é_x000E_ÉT@_x0014_R_x0017_1_x0012_ÉT@õÒ	_x0004_©ÈT@_x0003__x0006_)Ú¶æ_x0001_ÉT@íêWÈT@;_x0002_7ÈT@Ïâ=_x0005_ÉT@_x0010_Q¥ÅÈT@çÁ·øsÈT@Ü#/íÊÈT@y_x0014_²ÈT@ð_x0008_z¾ÈT@_x001D_!lÉT@&amp;_v«"ÉT@&gt;Ã"ðÈT@Ù²XøÈT@h¥6â4ÉT@_x001C_K_x0016_ÕhÈT@ù_x0001_¥~ÈT@kcgwÈT@]¾Sè©ÈT@_x0004_dït-ÉT@z_x0019_=kYÉT@@ôv]¡ÈT@róÑÂWÉT@Ð_x0011_¾$ÉT@ÿ}`JªÈT@0uÈT@Ã¾¤éÈT@¸s_x0011_¡ÈT@ÆÈ3~ÈT@_x001D_XÞ"ÄÈT@¼8&lt;1ÉT@Ímwó¸ÈT@_x0018_=ú_x0007__x0001__x0002_]ÉT@X	7ØÈT@j_x0003_ÿ-¤ÈT@_x0017_¦m_x0002_ÉT@³æ(6¸ÈT@w+;âëÈT@_x0017__x001B_ICöÈT@_x000B_Ó_x000E_{ÈT@éìkêÈT@_x0012_PÎ;[®O@ÚÛÂRP®O@!%WÃp±O@­´)òÈ³O@_x000E_ÂB`¯O@Ç9å:_x0016_±O@££}ÀÐ¯O@ÅªN&gt;ç´O@Óì¥Îu³O@¾X_x0015_RD±O@Nw9tÌ±O@Z_x0014_jF0´O@xÍ_x0015_ñ_x000B_¯O@AÆºvü´O@(u3E¦¯O@û½jè×²O@¤:âæw²O@_x000B_^Ä_x0013_&gt;¶O@_x0004_ñ^ÿï´O@FÓZ×u¬O@ØÞ:j®O@òhd_±O@ò^HO}²O@_x0002__x0004_dün§ü¬O@5_x0007_¢R±O@Úo«O@tá«¤X±O@kè=/±O@Ot´©û±O@BvÆåµO@K_x0003_@I ²O@uo_x0017_Þõ®O@²Ç_x0007_C®O@¦w_¶O@_lI7®O@Eõ_x0001_ñ|®O@Ø±p_x0018_¯O@­L¥º´O@ø¯O@líïçN¨O@:¢¤Í ­O@M_x0003_}N°O@ÛÃ,Í¶O@û'&lt;¬O@­´Í±O@Íx*_x0010_¬O@Þ±_x0014__x001E_ã­O@L_x0013_ÇìB²O@&amp;Áò_x000C_v±O@®=1­O@944Ò_x0011_¯O@D¯	H0®O@_x0005__x001E_Î7¶¯O@ñ_x0008_³_x000C_²O@r¨êî_x0004__x0005_O·O@&lt;VÚuÔªO@yä¢è²O@IrÏn9³O@ÁWVó°O@åOQ(±O@_x001A_òØ«O@Ù_x000F_L_x000B_´O@ü.ËÍg´O@Ô½Ëðë­O@¿_x001F_X(­O@EmÚ(¯O@M¬_x0017_­o²O@û¦_x001D_õ³O@8w\¾«O@Üµ_x0003__x0002_J²O@)_x000E_Â Î­O@
­N.°O@bâ_x0001_ð_x0018_¶O@_x000C_%¯®ªµO@PtvÔ­O@lq¢6^²O@ã	_x0015__x0013_ã°O@dâÕ´O@X4e_x001D_À´O@.ÇLµO@á_x001F_ß²O@»"_x0010_mÁ¯O@_x0001_-D­O@w4wc ©O@¤`12yµO@ä¢+8×¬O@_x0002__x0003_©^mÐN­O@J,	m_x000F_°O@eÑX_x0011__x0013_²O@_x0019_&lt;)__x001D_³O@#à÷ï¯O@_x0016_¸¼»¯O@+ÙhT.²O@N_x0002_*ü_x001E_°O@eÐp}¯¯O@È[Êñè¯O@«¼_x0005_Ò°O@ÈvÆ_x0013_0¯O@dòé¡±O@÷+­VJ°O@vºüNå¯O@Õg:±O@_x0012_Ì%0¶O@}O&lt;Ü_x0006_ªO@ÖèÏèh¯O@ªw»Û®O@­I_x0018_½vµO@ø«_x0005_±î¬O@0`_x0017_°O@7c¦cä´O@Û¢ý8Ò²O@ÁVµÞ°O@_x0001_Cð¼­O@_x000C_O\Ç±O@fªy4±O@Ö¢ò_x0003_Ã¯O@öûî®O@¥_x000B_ú_x0001__x0002_^°O@	Ój¥«O@l _x0006_³O@]Î_x0015_._x0004_µO@UZy_x001D_ù­O@öW|_x0011_­O@_x000E__x0001_Õ&amp;L®O@r'dæªO@/*ê_x0018_lµO@µ!©«´O@_x000B_ø/ëÒ¯O@_x0018_j¡_x0015_®O@åë«S8°O@Ñï_x0011_¬O@G_x0008_3_x0011_³O@&amp;!¹U®O@s+_x0012_3¯O@2%'±´O@_x001F_³¶Ì®O@ËVû±O@­WlJÒ°O@&amp; _x0004__x000F_&lt;°O@Aµ$x¤¯O@êûó_x001F_R³O@ê¿¢,Ì´O@Þ)¶Æ®O@¹¥}×_x0019_´O@_x0006_ÐÕÅð®O@\Z/EÀ³O@=5Yçt³O@Â_x000B_Co\¬O@°AB´O@_x0006__x0007_Ú~«Íÿ¶O@ÿÂ@Ñ÷³O@&lt;r_x0011__x001A_±O@¡TÉA­O@·JxD¬O@¼_x0012_âä_x000B_·O@àÈY_x0006_Â¶O@_x0003_Ý#oªO@_x0003_^ë_x0005__x0018_²O@_x000B_?Ó_x0014_º«O@£Õ_x0016_z­O@ _x0001_M`Ç²O@¶¥j÷«O@H{y³O@¿Þ»óî³O@Æ.%M±O@\¡Ò³O@_x001C_ÒçQR­O@ê]Xg2°O@?ÑN±²O@±4,{RµO@_x001A_`_x0011_c§®O@¾³°Oï­O@ÂB8pF®O@E°ÓÙ4±O@i$ôà¬O@(ýï_x0002_®O@_x001D_ZÓ_x0013_µ±O@¹©£óä³O@_x0015_U#W~­O@ÁÞ¬_x0004_¯O@_x0015_yÂ_x0002__x0003_z°O@û×ÙWf³O@I@O]®O@Ãl9ÔO´O@e©yN®O@P
_x0019_ä­O@r1(n©O@£f¤ê¿°O@öú_x000E__x0014_¯O@_x0018_À_x0001_e¯O@c_x0018_5²Û­O@°=&lt;ãª­O@Æ`%µO@_x0006_&amp;ïÍ¾µO@_x001A__x0003_ÈHäµO@ø#±±O@_x001C_¡üÇ«O@è:¾±TªO@8Í¤D³²O@_x0013_&lt;õ_x001E_ÅµO@ÊðkD$®O@_x0017_LÁ¯O@åædµ²O@_x0017_Aûw£¶O@Ú2	_x000E_´O@_x001A_U_x0016_:«O@_x0005_8ÅÙ_x000F_¶O@ò@_x0003_´O@_x0013_¤qÕÉ¯O@´alñ²O@^ñb
­O@X¿×Ø_x0002_²O@_x0004__x0005_[ôz¯Ú³O@Ñ	_x0008_«O@~Ö_x000F_B°O@V_x001B_âÄY³O@_x0003_Ü%à³O@¥3ócW°O@ÚqÌ¸£¬O@I¹­Kÿ¯O@ï_x0005_Uv¯O@_x0005_³³Ã_x0006_²O@J[Suã¯O@s_x0019_:²O@_x001F_" ¢´O@'Å·_x0016__x0008_°O@MIJCî±O@Ó_x001A_µO@x_x0001_#°O@(È_x0004_"_x0007_®O@¸Õ_x001A_Äà®O@yî:¼ªO@¶_x001C_»±O@_x0016_Ä¥oÊ¬O@_x000F_£mßÐ³O@_x0014_½Î¯O@YG]_x0002_¯O@;¾3g¬O@·Öjræ®O@òì_x001A_ßôªO@|Pð¿¬O@_x001C_qÎ ²O@6]_x0017_P@³O@E%×æ_x0002__x0003_c°O@_x0017_=_x0013_Å_x0018_¯O@fÐÀ%²O@"ûQ:¨²O@]ùÏõ¬O@ã&lt;_x000E__x0012_X¯O@RO)ò³O@xf4È±O@Ï1;Br´O@àÀ{b«O@_x0003_êr±ç¬O@@VÈÓ=«O@_x0004_ªþå±O@blS}þ­O@«ðaèe®O@óßMf±O@ô1â_x000B_I´O@Øn+P3ªO@&lt;Ôr_x0005_øªO@»¦P_x0006_n´O@ñ"À­O@`W(»Û©O@_x0001_¼¹õ¯O@I6°m´O@*8i¹õ«O@s·_x0019__x000E_¸O@ÎÈøS_x0019_®O@èeÀ\´O@_x0006_Ø	1e·O@Ã_x0011_Q_x0013_´O@ð´°`­O@_x001B__x0014_g_x0010_c³O@_x0001__x0005_2:iÞ¯O@Õ`_x0018_!ªO@Ð__x0019_«O@ãÊ^.³O@#9_x0003_|ø²O@l%ØúYµO@ÜÝ_x0004_=¿®O@ð_x001B__x000C_Nù«O@RÄB'Ñ®O@_x0008_üÀ³°µO@_x0012__x0010_¥b¬O@¶ l_x0011_ó°O@	¼
_x0015_³O@*_x0013_³¯±O@°Õ¾m]±O@í§Ý&gt;°O@4 j°O@_x0016_ñ­°Þ±O@áì×£­O@ÐÐâF²O@_x0002_¬ê_x001A_°O@±µH+®O@?Vär­®O@vu_x001D__x0007_¯O@§Òò_x0015_G¯O@ò­_x0014_gê²O@j[_x0017_°O@_x001F_§UMµO@¿_x0019_?¨«O@4üa?¯O@3á4_x0010_î°O@j_x0001__x000B__x0001__x0002_±O@^èt[°O@'·9_¢±O@¢xÒ%-©O@Ò_x0006_Ãm­O@mãÑ@®O@ºv±ù_x000E_µO@%hi°O@_x001D_ÒØ_x0012_±O@Ñõ©9«O@ï_x0019_»×B¯O@Ýû6¯O@_x0016_#
äþ®O@½y·'%³O@9aúñm°O@[ÁÜ°O@àðçR°O@õ_x001C_U³O@¡'yö]«O@}ò_x001F_lÛ±O@·«®l³O@_x000E_¦*a}¶O@a_x0002_AW²O@ÔvÚÈ_x000E_³O@Þì0_x000B_±O@«áNÏ§­O@_x001D_¼!ð¬¬O@_x0013_S_x0012__x001E_ºªO@KO:÷±O@¯Z ÏD¶O@_x001C_uäø/²O@_x001C_kË-q­O@_x0003__x0005__x0006_E_x0004_|µ®O@_x0002_PC0;µO@û
9C´O@D¹N¸_x001F_«O@8ãúß«O@º!·s°O@1û
;òµO@Dé²¬O@_x0017__x0005_R³°O@³EGc²O@NqUö¬O@Ô"G6´O@¤!ÖÏ³O@ëO'¥¬O@±qÊß_x0001_±O@K_x0016__x001A_©³O@ÀJ
B³O@5%r&lt;¯O@åâG!²O@SMx$¿°O@_x0017_Di_x0007_L¯O@7µHT²O@Î¢¿ìe­O@®·Á_x001B_®®O@­ÞÐ£.­O@ðÞNp¯O@[aÃu°O@âð¾¥R«O@èò¡A±O@ÒÀp®O@_x0012_]¨ÖY´O@'÷#v_x0002__x0005_¨°O@P_x001E_u²O@#¶©&gt;¨±O@6W_x0003_dI¬O@^gÅ_x0012_¸­O@|Ï(\¯O@ÆríDÏµO@Õ(_x0019_&lt;­O@SXÕ¡_x0015_µO@Ïb$»²O@_Aá±O@ªÒ ¾^®O@ý­r!'´O@¸_x001B_K°'°O@:_x0003__x0018__x000F_¬O@ì4%LM°O@°Vi¾ò¶O@©H_x0010_¬Ë°O@_x000F_J_x0006_Ñ_x001F_´O@ÔÞ~[_x001D_®O@ôPµÕz±O@ü_x0006_Bj¬O@VäwÔ§·O@ìKr_x001B_V¬O@W%_x001C_ ³O@ôÞ_x0001_÷_x0002_´O@
_x001F_Ò PªO@Fª_x0001_:$¯O@e!ª-¼®O@_x0006__x0015_I%y¯O@ÿ+_x0004_°O@Ñ Ü_x0005_°O@_x0004__x0005_hqDiÅ­O@¼_x0001_ôËý²O@q_x000C_p_®¯O@9	Ô°±O@ô_x0015_©«Ä°O@P?ì:´O@_x000E_H_x0008_±º¬O@æßú÷°O@á¬_x000C_®O@_x0002_äbÔ_x0005_²O@òy÷6:±O@W#ª·_x001D_­O@Áä_x0018_î¯O@¤?÷á²O@Ò4|_x000B_±O@_x0008_L_x001C_ª°O@ÉpÕ&lt;®O@xÑ_x0017_#²³O@$~Ù¯O@ dÀ·°O@äÑa²O@ÌbÌ®O@_x000C_ðÁÛ²O@Ö§,_x0003_¬O@eR_x0018_¨¿±O@1_x000F_Ç§µO@GnKøi²O@ûj+¬O@_x0017__x0012_Hh!¯O@?È¤æ°O@_x001B_9®_x0002_°­O@öjï¨_x0001__x0003__x0002_°O@«êèã ³O@_x0013__x0010_"_x0008_í«O@_x0017_¡)Äá®O@àÀ¬~¯O@úRÕ9_x0004_­O@[`±_x001F_®O@c3èX²O@_x0012_Q"­O@_x0007_Xç&amp;³O@_x0008_$`Æ-µO@Fqk_x0010_-«O@fÖrY­O@ú¨PÄJ¸O@¯9_x0008__x0006_´O@ÍÜ?uÛ°O@ì\_x0001_:O²O@&amp;ßß`µO@ÂO²s&gt;µO@Ð³~hï±O@ÄÀu×2³O@RªÇã­O@XZàÎÁ²O@drõ­³O@V³Zã°O@9·_x0014_çH³O@ó`_x001A_4O¯O@Á_x000C_\´Í´O@= ÜM}±O@Ù¢÷ñw®O@_x001D__x0008_UÍÚ·O@nq_x001A_ÐÈ­O@_x0003__x0007_8ºúR_x0012_³O@Ü×`§°ªO@0_x0003_Ã$°O@_x000B_QÍ¶¯°O@$Ñ&amp;:H±O@Tù%_x001F_±O@ÐzÒ®O@}â_x001E_6_x0015_­O@ÑÅjD7²O@×åi±O@©-Æ_x0006_
ªO@öò_x0004_ca¶O@_x0002_&lt;J£®O@_x0004__x001B_¥z®²O@_x0004_ /#±O@Ï^g0_x0008_¶O@_x001E__x0004_¥_x001E_²O@_x0012_Þöîv°O@ü1bÎ¬O@ZÚÑ_x001F_í®O@f½_x000C_r¯O@Ã_x0019_öY_x0014_¬O@£Í`_x0001_|´O@ÉªÕñ²O@âNpý°O@0´_x0003__x0005_.·O@ê/qK_x0006_±O@#ÂÝÎ¶O@îÁ_x0018__x000E_¶O@«~Ù_x0010_Î²O@¹JÖ¨³O@¦§2_x001D__x0001__x0004__x001E_¬O@tÝ©ß2¬O@&amp;ÌçQ»³O@Ãá_x0008_"Ô±O@gKÎ_x0003_³O@pñº_x0012_ÑN@_x0004_?I2¶ÂN@äþQà¼N@_x001B_:y_x0002_½N@åC"«´N@ÃW_x0003_àÃN@v7_x0005_Ð
¹N@©}¶;_x0019_½N@JkèÀN@ç'_x0001_ÕN@îUÿnôÂN@«Û{4ÐÑN@X¹ÑN@H}ùÞö½N@Ósë³_x0003_ÁN@÷ª_x000B_óÀN@ì_x0001_¢_x0005_ÄN@eD»¡M½N@_x001C_*ìÉN@Ç_x0016_pÁYÔN@ìIEÀÇN@{á/_x000C_ÁN@ÃSÒN@ú3C}=ÎN@_x001F_ã]ÀüÅN@C³oU_x000B_ÄN@DjéM·N@_x0002__x0003_¡çÁó4ÁN@&gt;_x001F_HP6ÄN@ÓØª_x0019_÷ÍN@)Ð_x0006_¼N@$Û§_x000E__x000F_ÃN@öÍÔJÆÏN@v{ÿÓÒN@¢Þ_x001C_¿ÌN@4T¹À¼N@µ,¾ÁSÉN@T_x000B_ôSýÄN@&lt;Îzb6¾N@°óµòÝ¿N@_x0005_¤»ï_x0001_ÂN@_x001C_â¥8ÊN@Ì$ð¾)ÎN@_x0014_Q_x001A__x001A_ÁN@_x001F_¾SuÄN@öVÛæ¾ÁN@Ó6×&amp;ÑN@i÷æBDÉN@N0d7¹N@kÔÎ 5¶N@_x0005_ÐÍE÷ËN@ÏMöcÈÄN@_x001A__x001D_Ô6ÕÏN@ ü_x0010_ãÅN@F7®×ËN@¿î,ìÂN@_x0004_scS¼N@ÿ_x0012_ÅN@&gt;Û´Ö_x0001__x0002_ó³N@#ZÀH3ºN@Àì]»N@NÚæ_x001D_ÜÀN@	ß_ÁEÑN@°±_ÊN@r;}KEÌN@²&amp;_x001B_­¼N@0mN8ÌN@ßÁ­¶_x0015_ÑN@yQ¾(ÃN@i®ùÛ»¾N@Ï9Ê¾ËN@W.+|ÄN@ü_x0007_¿¡U¹N@W»i_x000B_ÝÊN@ÕD'¤ÁN@Ûß°ÕN@_x0003_àc_x001D_ÞÇN@ûðÔ	ÊN@:+.SÏN@ÇaýÁUÎN@á¬ãºN@&lt;q\ÄN@!P)©ÊN@N+z¿N@pG~bÇN@¾_x000E_	Ï¾N@´¼È¹N@V_x0002_ª_x000B_·N@ÆÑ_x0017__x0017__x001A_»N@LeÎ·¿N@_x0002__x0005_°Á­+0ÃN@9W¶ËWÆN@_x001F__x001F_:ßÓÁN@_x0016_Ü_x000C_åÅN@Ð°»sÕN@B_x0004_\µN@i½Y/©ÏN@²dG.TÍN@W¹®,°ÅN@ »AS³ÊN@¯FN*xÏN@§xMå%»N@Ð³^­ÌN@Û _x0006_|sÓN@"mYUôÆN@ñA*ÂN@ä_x000C_ÚTÇN@_x001E_ÇCFÍN@Í_x0014_UM«ÆN@Q_x0002__x0010_Ç·N@Ø7_x001F__x0005_ÃN@D©¿ñL¿N@ç_x0003_TsËN@TYµÞãÉN@¯M³:òÎN@Uëö_x0001_ÍÃN@_x0005_ûTMÊN@Ü¾¾/_x0014_¼N@ÿ\t&lt;ÐN@b	«N_x0017_ÍN@C°z½N@j_x0018__x0002__x0005_ÂN@¨Ø#×¼N@_x0012_Dñ¿N@ì)@ÁN@ó¦ü`ÁN@_x001F__x001B_qxÍÌN@_x0011_	¬LËN@Ù¸éAÄN@W&amp;ïuaÑN@:LÂÃ&amp;·N@_x0003__x0007_°.K¿N@H)Dæ»N@ú_x000C__x0014_9&amp;ÌN@ôùß¸îÈN@_x000C_úÃlÃN@ÜgòF9ÏN@3_x000C_³¬ÉN@_x0006__x0019_÷»N@%!ÀN@
s_´_x0004_ºN@MG~FÃN@­FÎ|u¿N@ºy]¡5ÊN@&lt;ý»ÑÊN@tF×,_x0018_ÉN@Há_x0012_ð¡¹N@_x0001_ªM,ÆÇN@Â_x0011_MêcÊN@ÑÚ_x001E_f_¿N@¸BÁWRÈN@/CÝÉÒN@îõÊ_x001F_ÍN@_x0002__x0006_-;o_x001B_ÄN@&gt;ùôìÅN@_x0018_ç »ÃN@_x0011__x0018_¸}ÆN@ÅGÄN@~P_x0014_¿ºN@£]bÂÐN@iñk£¼N@_x0004_¯%w$ÒN@_x0015__x0012_`_x0003_â·N@ì_x0007_)ÒeÃN@Ëßþ£ÆN@éº_x0013_ÄÇ»N@_x0008_yÌ3ÚÎN@_x0013_'Uk¿N@a-ÄÉÈN@&amp;ª'Ö½N@_x0005_
±ÀN@f_x001F_Ì_x001A_ÂN@þ!²óØ¹N@8ÌSÔíÁN@£_x001C_ÕÛÍN@_x0001_ù¤ÎN@å»f_x001C_¹N@_x0004_é¸»N@uéi|ñÉN@ðl*MpÌN@BGtÓÆN@qÀ_x0010_½½N@F-_¾ÊN@_x0015_à_x001F_ÐN@þÀO_x0001__x0002_àÁN@#4Ç¾N@±®õ_x0015_ÍN@t_x000E_ÝÌN@ÍX_x0010_¡ÈN@v,ÁN@_x0012_ðiK_x001D_ÃN@Ïß;gËN@þE$4¿N@c_x0014_5ó4ÈN@'_x0008_Ý%ÀN@Å4_x0012_ÊN@útfÁN@qµ7HÒN@l]i=ÇN@¦ÚÌ®¾N@_x0001__x0013_*¼N@×_x0003_UjÆN@Qdã&gt; ÆN@
_x0010_\\ÒN@mwü!ÊN@I_x0003_ýýÉN@ê{ÉÞ_x0008_½N@º6ìºÍN@ÕÄ³}¥ÀN@5K¦ç:¼N@S_x000F_IK_x0010_ÇN@_x001C_·´OÃN@Ã®E3_x000F_ÂN@_x0019_VÜµËN@}eâ©ÅÉN@_x001A_óSÂN@_x0001__x0004_d¿÷ÎN@%Òæ%ÁN@é¤qÐN@_x000E_Bâ¯p¸N@o_x000B__x001C__x0004_ÏN@ÞåI²¤½N@ÖdÂ_x000B_*ÆN@ªºÊCmÍN@¬ö_x001E_;CÃN@_x0013__x0015_pºN@î._x0002_cµÄN@Ê_x0011_ÒEmÀN@Kà_x0016_p¼N@æN±_x0003_ÌN@¤_x0010_--ÀN@Bß_x0013_5_x0012_ÉN@2^$DÒÇN@ôtkè½N@À|HÙ"ÇN@ÒËA,¹½N@ÑM¢ÏN@74_x001A_&gt;kÈN@ú÷_eÎN@æfdm¥ÃN@æ^8PÂN@Xr_x0016__x000E_PÏN@_x0016_[ZçÃN@é,Å_x0008_¨ÉN@Tç_x0019__x000E_ËN@×_x001C_i_x001C_HÉN@Ä_x0013_OÐN@	ð¿_x0005__x0003__x0005_ÐÁN@ßþ½5ÂN@NÎÄzLÀN@è¯uôQÐN@AÀ¶_x001D_íÆN@;¶WwÓºN@&amp;Í1ß]ÂN@£©!oô¼N@Â_x0012_Ú¦&lt;ÅN@Ù×W3ÌN@JÊÿÈN@ôYf@ÎN@_x001D_?Yi½N@_x001F_«Ã¯_x0019_ÌN@Åº¥^ºN@{ó&amp;2Ø¾N@Ñ½ÄÏÐÀN@6­_x000C_$$ºN@ç,ýËN@®_x0016_ÂÓ¼ÂN@¶ïÏÙÒÎN@ÖxQ_x0001_}ÃN@RU_x001D__x001B_GÁN@Äö_x0002_&amp;ÌN@t³·_x0011_.ÈN@ì_x0005__x001E_/*ËN@w¶çjÇN@Ä_x0006_¤x¾N@Âd±_x0004_ÀN@_x0013_U4¹ÅN@ë¨Éü¿N@_x0010_ÎQ{ÁN@_x0002__x0003__x0011_Wj'ÄN@ ÃF&amp;ÌÍN@þÛ¯[¼N@5/_x001F_ÒÅN@Âì_x000E_"~ÊN@_x0011_Dü²¯ÁN@eVúÏqÎN@4@_x001F_õÐN@^ú_x0016_­-³N@&amp;_x0004_ÅdµN@¼¶Á÷ÑN@¯OaÄN@LJm_x000E_aÀN@:sÛ.¨ÔN@ª½P(ÓN@_x0013_ðä.­ÄN@UÄÀ_x001B_ÅN@ïkºKhÓN@¸ãEMëµN@Ý_x0018_öôÇN@_x001D__x001B_ãÕ¶N@6î_x001C_L¹N@\_x0013_&gt;»ÈN@Ú:·ÔËN@_x0011_bðw_x0001_¿N@_x001E_ä(ïÄN@!qÐÓN@uI¾N@»Ú[ÇÅN@Ò_x0007__x0005_3³ÈN@_x0016_RC°ì¶N@_x0010_Ø_x0005__x0018__x0001__x0002__x0016_ÒN@+Wf8
ÆN@	_x000F_IÕ|½N@	ödÌN@J/ùA9ÖN@_x001D__x000F__x000C_E»N@BÁ_x0014_ê&gt;ÀN@C¿û8ÍN@xþ£ÇN@_x0012_ÖC¸N@_x000C_ÅýÊN@7aÅN@_x0003_MßÜÂN@»_x0016_¹_x0014_xÀN@7aYÇN@ÕâîBµÇN@»_x000E_ÎÒ ¸N@¸öµçÄN@¨FxÈN@_x001D_óØ;þ¸N@Êü½":½N@ï&lt;[ýbÍN@_x000C_5Ã.¿ÆN@Á_x001B_Â&lt;ºÔN@_x000E_·"Ì¶¸N@+¿'ê´N@°·_x0019__x001D_=ÂN@1È}ÂN@OU:åÂN@Ýo_x001A_Ç_x001C_ÎN@r 3®4»N@¡X_x0002_ÛÄN@_x0001__x0002_½øP(=ËN@j×Ñ_x0018_í×N@ÝWë1ÆÂN@é¾ùûËN@XÈFUÁN@FÀª=ÅÊN@Q!_x0002_¾N@Nx&lt;¤ÃN@´LüaÉN@q&amp;z2½N@áMÒ_x0004_G¸N@N-AãÆN@8_x0016__x0014_jWÐN@] YJá¾N@a_x001B_-(ÂÖN@ÑîÃÄN@ª_x0002_.ÙÈN@ÀF»ñCÀN@Kçý_x0004_ÅN@|þd*ÅN@_x0018_g8ÞËN@Sò!ÀN@ÇþùÊN@ðuÏ_x0001_â½N@8LOQËN@ö\_x0003_	hÈN@âB_x0002_Ú/¼N@|¨C ÅN@_x000B_-_x0019_GÅN@^[_x0004__x0001__x0018_¼N@`þ_x001D_ÛÂN@)_x0001_yJ_x0001__x0002_ªËN@_x0001_9_x001B_:Æ¿N@8NiQÊN@Òüøo^ÈN@cûñxÛ»N@°÷_x0005_YÌN@ô|Yf5ÅN@ZD#óÃN@RñùN»N@òhÀ¦¸N@`îÒ¥L¾N@¬÷´]~ÏN@^¸·_x0018_¸N@_x0014_¤Üv³N@*jÏù"ËN@vZmk ÐN@_x000B_`³_x001A_UºN@W5AôÂÀN@ö3öº¿N@0_x000C_ÅÀÉN@å_x001F_×ÃN@_x0015_À*r6ÉN@÷þ¬Mk»N@(dÔù_x000B_¾N@]²³ºN@_x0008_zØºÎN@ªì_Ã_x000B_¶N@Öè®»N@\cAV»N@{E_x0010_UÅN@n!X}ºN@#?Ì=o¾N@_x0007__x0008_³@Û_x0010_ ÈN@HªOçjÅN@ÊBv×oÅN@	Ç¤öùÈN@ð%y0ºN@K_x000E_ÂÂÓN@_x000C__x001F_8ÉN@Ëú_x001D_l¶N@}]aªÂN@ÜLº²¿N@{4¡_x0006_&lt;ÈN@_x000C_Òws-ÇN@±öØ¼pÁN@C·¼pÉN@f_x0005__x0004_×¿N@þùiq_x0012_ÆN@zM^½_x000E_ÈN@_x0014__x001C_Y¸×ÅN@Eô_x001E_òÇN@©þ+8®¾N@à_x0001_]8ÆN@_x0017_iiµæ±N@P{)AþÁN@@¥D_x0005_DÆN@óÆN@_x0003_ÙÈ_x0002_¿¹N@Å_x0012_d_x001B_ÏN@»RýÌN@äMqÄN@5_x0018_½_ÇN@ä°sæxÇN@)9çÁ_x0001__x0002_+ÉN@¿ \¶N@vø°¶ôÏN@g@0òµN@u[n'÷ÃN@i1c_x0012__x0018_ÇN@J0Þ'_x0003_¸N@ô#s&gt;_x001F_ÁN@¢6C·N@Ù5Pè/ÄN@§ó{yÉN@LÜYÓ_x000F_ÌN@þ8-t´N@Õ÷òk­ÃN@¬Oø¾N@åO\¼ûÌN@«¾_x0005_îÊN@_x0006__x0008_»ÄN@WèÈ¯àÀN@FÁÜ_x000F_¿N@Ô_x000B_'8f¹N@®ØHGà¸N@®ÒcÓ_x0005_ÅN@hFy&lt;_x001B_ÆN@×_ñ¹N@^j?îÌN@hÉ±K÷ÒN@Ö_x000E_§ÂN@æ·Á ÅN@&lt;1Z_x0010_ÀN@Oá_x0004_çÍN@¶ Â£_x0006_ÈN@_x0001__x0003_~G:tÊÆN@bµá$/ÍN@Ó_x0005_WÈN@h_x0014_
W,¾N@ôáØÉN@¤'_x0002_T½N@È°$
²ÈN@3nhØ_x0017_¿N@DUQw³ÆN@¹ôwÍN@°:²É_x0002_ÎN@º_x0002_Eø_x0014_¾N@ùs@½N@ÞX/}_x0016_·N@¢ðÛþRÄN@(átHÇN@¹ZQÆN@uäßÀMÇN@T¼SÖ¥¿N@ÂuÒö_ÆN@Qð_x0012_ÃN@n`¤»kÊN@/]_x0001_ÇN@¬Z©ÖÈN@ãåÐN@Ì+^/¿N@iÒùÚjÂN@3¦=ÄX¾N@N³_x0016_ÕþÏN@Û_x001A_äc_x0002_ÔN@Ùf._x0010_ìÑN@¨¯ÝM_x0001__x0003_øºN@_x0017__x0011_R
»I@_x0018_à_x000F_#¶I@wM_x0002_2I@ ßqÅI@Ó³	_x000F_q¾I@ÖÞÀZ_x0013_ªI@_x001A_¬Î+³I@YêGV©I@õ¥ë`·I@;¤½X¨ÈI@ÝVøu­I@Cqõ_x0001_vI@Éo!Ó¡¶I@__x000C_ìàa³I@F_x000B_:_x0016_a¨I@c"_x0012_¾½I@¶_x0003_Äjî¯I@B_x001D_þ©I@¶ÂXS£I@3JÁ_x0016_¼¶I@î15çI@ºó÷Z_x0019_µI@_x0011_ª[&amp;×¼I@Î_x0003_Ô _x0003_ºI@_x0001_U8ïI@yçt_x000E_î§I@Gf_x0004__x0005_l°I@nö°-_x001C_ËI@6½²7ÆI@µ_x0017_ÕÖoÄI@Jà«ÃI@_x0004__x0008_îlh_x0014_¦I@¬Gà¹I@ ºT(gÃI@_x000F_$'I@Ô=«I@oI¨P%I@¦àCNÅI@&amp;hHÝ¿I@O=Í&amp;I@¹_x0016_ñtú¤I@q_x001B__x0014_÷&gt;£I@º[dÖ_x0004_³I@º_x0012_jV¸I@I­_x000B_&lt;[I@,_x0002_ _x0007_¹I@ÈÉ_x0018_£I@Ðñ¦Þ­I@
l_x000F_	¦I@n«_x0015__x0006_¢I@/_x0016_ö:*«I@ _x0003_:ÁI@¦¨W}I@ç_x000C_Õ_x000F_ìÄI@_x000C_SK&gt;W·I@Ú_x0011_Y_x0010__x0012_ºI@ù_x001F_oqi®I@ðnó)ÄI@þÚêºI@oàý&lt;ÀI@Û_x0013_âÔ¬¹I@Ð®áè_x0001_ÆI@_x0013_Ø_x0005_O_x0001__x0002__x0014_I@~µPû¦I@_x000C__x0019_±HaI@&lt;xÇöµI@ªïÿÎa¥I@Ã"NtH«I@Ü»_x0002_«¶¿I@_x0014_IAjæ°I@B¢_x0015_ÙÌµI@Ð_x000B__x0017_Ç±²I@× ZÝ¡­I@GûÄÃ|¶I@°
HayªI@_x001F__x001D_d°,£I@)å´I@\d_x000E_VµI@Äó_x0018_ÿ¢I@3ßúE}¢I@1_x0001_ñ¿I@÷"_x001C_ÓqI@w%´Ö&lt;I@Æô¾3_x001E_I@ÅpPjÎ¸I@_x0012_UqøîÇI@1ô;¦I@êúkÂ/´I@,æã©¾©I@PtêÏ;I@ð0_x0013_©ÂI@Øn
9ÃI@_x000E__x0012_6~±I@ê¿ù§­ªI@_x0003__x0004_4_x0001__x0003_ö¯I@¡_x0002_[{Ë¹I@9_x0006_û»°I@å¯Oi:±I@J½1ÏÀI@ùMæÅ³I@¡1kJ´I@d×Z¦:ÂI@4Aíc½I@áëbäÇI@&amp;EX¢I@kJÖª"­I@E_x001D_r_x0012_õ±I@&amp;NçH_x0008_¯I@ÖÔôÅ«I@	»_x0019_1®I@ôgÞg¿¦I@tÕøO^´I@tü_x0007_ª[ºI@¾_x0004__x0004_'P²I@¹¨lIÄÁI@¦	BzwI@®2$H·I@^O®$èI@¤ÏB'¨¼I@è8_x0001_=¼I@£Ö_x0001_³_x0015_¾I@ëÿrH§I@*ðFbõI@2^F	¼I@	|_x0012_µÊI@Üè_x0016__x0003__x0004_Ù¨I@eç]¦I@¿ºÑ¢I@Ë _x001D_9°I@%&gt;ÃîÈI@é¯_x0018_GI@îÄÜ_x0001_ÑÁI@Ô!úö&amp;ÉI@K¼_x0002_×½I@¼×_x001C_N­I@_x000B_	_x001E_ÖE³I@#7_x001D_k4I@Ý¹=ÀD¦I@Ó0_x0015_j"I@ÌÎo¹ÃI@±_x001B_KlºI@Eg_¹_x001E_³I@äK÷¦¡¦I@°_x0007__x0010_Û= I@üÍ½·«I@I_x0018__x001B_s¿I@Mì9_x0001_«I@PÎÙÕ´I@Ì_x001A_íÁI@LÈZ³I@#9_x0006_LI@½ªR®ÂI@E-ÛiI@_x0003_3º#%«I@}@zi¨I@Êàz£¬I@µØ2@«¨I@_x0004__x0005_[h=¾®I@Sd{ã_x0012_°I@õö|ºÓ¥I@u_x0005_ÙK4²I@ºÛ!P`¦I@_x0002_ç_x0008__x0016_¸¥I@g¥Cû§I@_x0001__x0003_k_x0007_õ²I@_x0010_±Eëµ¢I@_x0011__x001F_tkVÌI@Ì×PXQ­I@``ÞÙ¨±I@6¡Þ_x001C_¹I@ÈLÇõÁI@ù&lt;èÃ¯I@_x0014_'_x0014_Ö»I@¨Ðn´|°I@_x000F_Òk_x001B_­³I@
Ï¡ø@±I@¼Ê_x001E_&amp;¾I@»_x000E_6oI@í	^Î££I@ N§_x0015_¡I@ïHà­ÐI@_x0005_¯H§I@ÝãSuÂI@_x001F__x0019_é¦âªI@,Ý&lt;ÖI@Y/*´¨I@_x0012_JÏ¿ªI@¼÷eªÂ°I@_x001C_0$Ì_x0001__x0002_n³I@ýafÈØ´I@î\W×Ç¤I@Ì]¥©I@_x0017_Wò½I@_x001D__x0010_ÝµS¶I@ÚrW­8ÆI@ÖÑY4_x0008_ÄI@o¨ïÎ¼I@þú©{¨I@÷_x0015_dÇ²´I@Üo_x001F_sF¾I@_x001D_J72©°I@9=Tª$I@ _x0008_ÀÜ¦I@Ì_x0019_¯Ðl¼I@r_x0001_Q¯ÀI@§íÀþjÇI@g303¤I@¨Ú_x0017_I_x0002_¨I@ùÍ©I@_x001E_ÊNÏ§I@ñ¡_x0014_âÀI@Ø)eÃ²µI@&gt;¹O_x0014_:I@r_x001D__x0005_l_x0019_¤I@áaý_ÈI@éDè®I@âQßÅÇ²I@ýÓ£GÂI@!#xÔ±I@oòX_x001F_©I@_x0001__x0002_ØTüÙ_x0013_©I@CÍueµI@â¸Àå¬I@]_x0001_Ãe{­I@¹ªÅ¥®I@Ð9_áo§I@ÌI9oI@©0_x0016_eï«I@zËVN¨I@_x0004__³_x000E_I@´T_x0013_Ò±ÄI@³F°¨I@ýÜI»I@,¢_x0008_ý ÉI@¯¾M_x0006_´I@_x0018_³a_x001B__x000F_¢I@e_x0016_÷µI@ÿÅ&gt;â¡I@ë¼_x0011_§I@ ½óñGºI@ÔÈ¤´£I@í}À_x000C_I@gú%mîªI@åã2å©I@_x0003_{Ã§¯I@[_9Ó²I@]È-'ºI@X/äûÌI@Æ¼~Ø¾I@_x001F_Ok»0¯I@µ¤¨Ô¥I@_x0002_&lt;t¾_x0001__x0004_²I@oi_x000C_h©I@ÓÜ¤ï»I@_x0017_ÔÌïÞ¤I@,_x000F_ÿ_x0015_ÉÃI@_x0005_-ô¡³I@(Ð%ÇÄI@ÚX_x0002__x001A_¨I@_x0002__x0003_´»G½I@¦d^_x0013__x0005_ I@ë_x001F___x0015_´I@
f_x001B_òÊI@ARÖAI@á_x0016_"íI@¦ «²I@úa7_x0016_¿I@_x0002_(_x0016_¶§I@_x0005_oï+_x0010_¬I@_x0015_eªé_x0008_²I@×WËË£I@­:Áâõ£I@_x0014_°å­I@Hé3ýãÍI@LJèÕ_x000F_¼I@aAÿ£´I@|ÔÖó¼¡I@ùE	_x0019_¥I@níe¡Ü³I@-³V_x0007_¡I@DíZU®I@ _x0016_$q¯I@qï_x0003_è¾³I@_x0001__x0003__x0013_²_x0008_Øà¶I@çöÍ_x0012_Y«I@8yãj½¾I@WÑç0_x0017_½I@_x0013_ì·¤I@·\*D ÅI@_x0002_9_x0008_´¬I@¥ôÑ1°I@ºXÄ¹x©I@_x0008_U4K_x0014_¡I@0ø·_x0015_µI@_x000C_ìyf£I@sY&gt;l¥I@põí_x0004_¡I@%'+_x0011_òI@ª»µ_pI@W_x0010_·I@ýøh|²I@Ñ_x0004_	¯I@_x0012_£_x0006_)½I@_x0007_ÓÑI@kòÙêô¾I@c!Ã)°I@ºQ©_x0002_vÁI@ÉcbIªI@¦6_x0001_Ùy´I@qw_x0007__x001B_ÐÑI@QmRªI@aÉ2	I@CLªãù©I@bZC*Q¬I@IC·A_x0001__x0002_¾I@:JE_x0019_m¸I@³¹®_x0019_¾¿I@_x001E_¯Æ(H¿I@Û³h4«¤I@s
P_x000B_yÏI@TÆÀ@ÍI@_x0007_ìñ¼·I@h­	Eå¥I@On-a=I@bl~zÇ¯I@6&gt;÷à¿¹I@Cmyì_x001F_¿I@_x0013__x0013_ÂB¼I@e«cÈ»¼I@¡ÚBI@D\Z_x001C_[¹I@¸ ©4¬I@V_x0018__x001B_üD®I@Ï_x0012_Ô£i I@_x0008__x001A__x001D__x001F_·I@,Ê¢»I@ì¬GOø´I@CÕ/èÿ°I@]û5\¾I@Ä·sOÃI@¥Ý¾=_x0010_¤I@ä±çyãÉI@b9+~I¯I@büÜ½L»I@Ñï·ÁíI@¤2Ä³§I@_x0001__x0005_¶^ËI@à(Bå7µI@dÍ¡#ò¼I@`¶&gt;V;¯I@L_x0007_F0-ºI@iã¬Fé®I@³.ø_x001B_ÃI@qT_x000E_R I@_x0012_â I@b«_x0007_¸I@ÌØz±I@Má4¯_x0002_I@^&gt;Ï_x0002_¯I@ NwA_x001E_¬I@_x001B_ÉiÙjI@X_x0012_b¦I@Áû&gt;ÖÀI@¬T0òåI@êçgM®I@²û×&lt;ú¶I@1¯Ù_x000F_ÓÅI@%;.ÈI@¹nÒ2ªI@´Óèhþ­I@ßG3Õ½I@·_x001E_ÕÙ_x0015_§I@ÝÍò_x0011_±I@6_x0004_ìÆI@ºZm_x0001_0I@Ä&amp;Ð­|¤I@_x0004_Æ_x0003_ÀI@o¦-_x0002__x0006_¥­I@qV^L¥I@_x0005_ütêxI@_x0002_Öi;nI@ñ+öÕ¬I@N&lt;n_x000E_¶I@(!~ÁI@&lt;_x0013__x0010_å·I@ Û_x0001_~¬I@õ ;§I@_x0019_Ó Ã­I@þ[\_x0013_I@# gSK¤I@!K#ðI@&lt;Ù»x¿I@4¢_x001E_"ÇI@úù°_x0003_µµI@ß¸H¡I@_x0012__x001B_kË¬I@ä*à"?¿I@Bs_x0006__x0010_1¨I@Q`p_x0002_¢I@a_x001C_fêÂ I@.oÐÆI@_x0017_kÍ-I@
BKBeI@_ô»I@N¸HÉI@ß
&lt;ÄI@	_x0004_ò_x0018_I@ka¥ I@j _x0003_sgÊI@_x0001__x0002_²/_x000E_·I@÷æçÀI@ÝÙ0#²I@­ÉXCÄ±I@`ö¡4ÀI@¶4É§I@ì·Øz]»I@Cå_x0008_vËI@·_x001F_â=©I@Q~¢Óý·I@#Gü·_x0005_ÁI@.É¿_x000F_@¹I@bÀÎt¢I@n¨ÜÂI@×Nv¸I@7Vy¨ºI@_Ü_x001A_Àæ©I@d½_x0015_Ý8ÇI@_x0019_á_x001F__x0015_N¶I@WW_x001E_JX²I@6°_x0016_6ÏËI@7 _x0002_üµI@-l_b®»I@÷N__x0011_îI@VÎÎ¡2I@óº"¸I@¢T¯óØÌI@O§ÂðRÎI@¹´î¨¡I@0Â·±p¯I@w¯U,ö³I@_x001F_´_?_x0003__x0004_kI@WËZÚ I@\ ÐXD°I@lBÔ?&gt;¢I@"½_x001D_lþ¥I@4{w2y¬I@}rÛõµI@_x000C_ÑCmI@qöÅ¶I@_x0017_Üëf±I@
;LDÁI@1_x000C_Rµ_x0003_I@?Fkd¨I@Ó&lt;èkw¤I@8_x000B__x0006_EyÀI@_x0008_«¸I@·«ù_x0014_ùÀI@Ìz¿ÈºI@Û_x0003_ø_x000C_¶¸I@_x0004_|l_x001E_±I@_x0001_l/O¢I@VxhL¬I@Ü_x000E_w®ö¸I@Âsº_x0012_1­I@ûö|òÃI@Aß´Ro¹I@_x000B_â35ªI@_x0002_Ìá´Þ«I@G#à¹I@\ÿ)éP¡I@|ÞíÓ®I@_x000F_íï¨I@_x0001__x0004__x0011_Ð#_x0001_Ì¨I@×{_x0014_èI@âÑútªI@¿s4=)ÅI@»t_x0006_«I@!`¤@1¸I@â¦®·I@bC¨&lt;_x0005_»I@_x000E_Ío=" I@ç÷O_x0006_,¥I@EdÏ_x0007_ë¢I@æh8p_x0002_­I@9Ome!I@åCukê¸I@TE_x000B__z½I@%&lt;¿_x001A_®I@ñ#ÖÛI@b&gt;õK¸I@ï_x001B_;à·I@ Ø£¥I@faE_x0003_I@Z;:äÛ±I@¨ê2I@_x0016__x0014_´3ÊI@]ó_x0017_u«I@ø= s,»I@ä¨(£fÁI@_x0015__x0017_Tn¶I@ü¯XtnS@FðßsnS@&gt;ú§!nS@Í`=_x0001__x0003_ømS@_S¯¯mS@«N_x0018_p³mS@¼»_x0002_\nS@§_x0011_z®mS@¿Ù«ÕmS@ø_x0019_uT2nS@Ñ¾¡ç nS@_x0005_&gt;O_x0017_^mS@=¯ôä1mS@bõ6 unS@BjÞR¶nS@ö¾mS@Å©á!nS@w|oémS@_x001B_½w®_x0001_nS@Ëp5¥åmS@îUL%nS@G~_x0002_EnS@E&amp;A3nS@5ï
îºmS@Ð¬PnS@êü8nS@°_x0012_ÝmS@'_x0016_X_nS@i¿QÉÞmS@_x001F_£½/nS@¡!µ¯_x000F_nS@_x0018_»ÐtrnS@È _x0019_ÃmS@ðjþmS@õd]mS@_x0003__x0004_¶Û_x0011_Î_x0006_nS@|_x001E_t_x0018_nS@÷ªéD_x0002_nS@²]ç(_x000B_mS@ÐNwKÜnS@É_x0008_kÄ¯mS@®ÛÅÒ_x0013_nS@G"c2gnS@&lt;ã)nS@~Úä°_x0008_nS@_x0001_}ù"¡nS@i¦WüÝnS@_x0005_`¹_x0007_nS@M²ÖÝmnS@6Ñ½Ý»nS@Õíeî{nS@_x001D_Çp_x0005_KnS@ _x000B_[ù_x0004_nS@]ìnS@]_x0004_»¤mS@'c_x0011_mS@ÆaÕ¬nS@yt_x0012_äCnS@ÄÍ¬_x0001_nS@Õ	-ú/nS@_x0001_?8 &amp;nS@}ºmS@MeºÓÍnS@HÈ_x0003_qJnS@kí¬=MnS@ D6_x0001_wnS@àÜî_x0001__x0003_èmS@R¥À_x0007_nS@Íþñë¨nS@sh»anS@ [_x0008_SmS@Ií"+?nS@µj¢_x001C_¶mS@\ÃLemS@ÏnS@ÁÊÅ`nS@_x001A_]B§nS@_x0004_&amp;Q¶ÇmS@6Wµ_x0001_LnS@Pw¨vnS@(DVmS@Aâ®ómS@E_x001A_bh8nS@ÆÚnS@_x0008_K/
ûmS@r¢ii_x0017_nS@ix'¿PnS@Ý °+znS@(ß³ÒnS@CÜgÇnS@§j_x001A_)_x0019_nS@0Þh_x0008_oS@èÍ_x0002_ùnS@_x0018_·VónS@5bÎÎknS@~Ñ_x001F_ÕnS@_x0003_¿û_x0011_mS@_x0004_2è\«nS@_x0006__x0008_y²ÑÌpnS@\5À~ùmS@Ù îmS@ò®m5nS@72WI¿mS@_x0004_ë ÿmS@_³&amp;nS@_x0007_Êf_x0007_nS@_x0002_¹DümS@]ØN¶~nS@Y_x0013_`mS@ wÔ+nS@z©_x0014_OØnS@Î7£ÿ¡nS@O_x0014_äámS@K­RimS@;éå¼mS@Pk_x0007_1nS@_x0003__x0001__x0002_`ynS@ª"_x000F_ÄâmS@F_x0007_Ê_x0001_ nS@Æ_x0017_R_x0008_¯mS@Æ2h_x001D_±mS@KgÿAämS@ÑU_x0005_oS@ìØûnS@G_x000E_Ì1fnS@_x0013__x0003_àM_x001F_oS@_x0019_c&gt;XnS@(ÎÞmS@±ôj!nS@Rô_x0010__x0001__x0002_ïnS@P9}zmS@çîÆmS@Lbm_x0015_ÑnS@Ïl£_x000E_pnS@1ÞîeðmS@ýöWªmS@8[Ë_x0019_nS@_x001F_²Ý´ªnS@¼Kþý_x0015_nS@þ4§Â¹mS@sûìFnS@_x001E_ÚÙàqnS@K4O;/nS@7ê_x000C_áåmS@t_x001C_$_x0016_PnS@_x0015__¥ÒEnS@`_x000B_3ÎnS@¾ÍqÑömS@åÎIenS@Q6bh¬mS@¿Êº8¸mS@[	ÊßnS@óre¹inS@í¼GnS@(ä§,nS@_x0017_õàÖÓmS@ÍÙ8äjnS@Yé_x0002_4nS@xHì_x0007_ânS@c._x0011_nS@LiänS@_x0002__x0003_ÜîSÎnS@yn[ §mS@ÑÿÿnS@üÞR_x0012_ínS@?&lt;/|mS@h»neýmS@a uÓnS@9â^Í*oS@94ìxtmS@_x001F_ëÄã·mS@Òn°_x0003_6nS@)_x001A_ågnS@¶î®nS@$o=¹bnS@Õþ_x0010_PZnS@_x0012_¨ñýAnS@|\ç«HnS@5ÈðÂmS@V¾nS@Ù_x0008__x0002_Þ¢nS@F±#nS@xmm_x0001_&lt;mS@_x0014_j(_x0015_nS@ïË¶¸nS@é³©mS@N¦gïmS@qæä²_x0011_oS@fÑÇmS@í²¦ÁmS@_x0007_þ°¼onS@WQ@ÑYnS@|H·¨_x0005__x0006_ÏnS@ÙþQ_x0010_nS@ÏO ÷àmS@yøÎ_x000E_nS@½yVÉnS@Øxz¿nS@µªÈmS@é_x0011__x0003_½mS@j_x0004__x0003_æýmS@NZÞ°nS@_x0013_Ð_x001A_a¹nS@c©%^hnS@z_x0002_X¥nS@]3)7ÄnS@ßWnS@÷rÎ !oS@g×oµnS@Åò_x000E_ÔòmS@^¼ÅW'nS@E±°nmS@ÁI
ÅnS@ø_x000F_mS@6_x0001_X03oS@áP_x000C_ònS@YOasÅnS@y¥ÛØmS@PLÛÌÕnS@@ªO_x001E_nS@þÁã_x001E_MmS@¤_x001E_»_x001A_mS@qùößrnS@_x001A_ _x001F_WnS@_x0001__x0004_ÞíYúZnS@_x001E_XÈÒ,nS@vë_x0002_PÊmS@´8ÆnS@ñnnS@æ¯ÂÌÈnS@ó-ã6nS@àkµcmS@´¢hïznS@Ûé_x0017_ßUnS@Ý¥^6ùmS@5?¢]cnS@B_x001F_õÜnS@q_x0015_U0nS@÷kVx_x0016_nS@Kem#nS@÷_x000F_¡&lt;_x0015_oS@_x0004_»Ç³mS@P4¬nS@U¦ÞnS@_x0019_}WC
nS@á_x0002__x001A_£¨mS@³)_x000F_òmS@ª'Q_x001B_nS@ëIé_x000C__x0006_nS@_x0003_Ù¹_x000F_xmS@z_x001A_ðWnS@½LB)nS@ä§øªmS@îú_x0015_·mS@´_x000B_:nS@l_x000E_£_x0001__x0002_êmS@I_x0007__x0003_è­nS@¨%Û¥mS@/¿iO.nS@~êM_x0005_ØmS@t9Ó±nS@I½øSnS@f_x0019_ðxmS@_x0003_þåknS@Û_x0010_¢_x001F_nS@u#Ö_x0016_nS@ñO)OnS@:c'¦mS@1Ô-nS@«UrÈðmS@Q`s¨`nS@:_x000C_nS@Zr6»_x0010_nS@tø_x001E_ãomS@z{ênS@$ì¦¤mS@áuOçmS@_x001D__x0015__x000F_2vmS@!ÊçinS@Êï_x0002_WímS@æDÕÌmS@Oâh_x0017__x001F_nS@Õæe+nS@¥¨5é_x000E_nS@¾mS@#%å*ÆmS@âTá
oS@_x0001__x0003_³3¤cInS@á'nS@r%_x0006_TÓnS@'p_x001A_nS@GþæõnS@åpÏmS@T4~mS@_x0011__x0001_ÑqfmS@¸³ÿ:nS@_x0018_¦Ïf_x0004_nS@~mî×?nS@_x000E__x0015_1û]nS@8dIi¦nS@dN_x0019_'JnS@³ìô	nS@øÑÅ½nS@	ä¼|nS@øÌ7èmS@Uh_x001A_ÙwnS@_x0016_­¬T_x001A_nS@±§ò_x0005_mS@_x0002_nÜ VnS@_x001E__x0011_­ãþmS@8_x001C_.a$nS@éG#6mS@2Í_x001D_YnS@,$_x001F_¢:nS@@ñòRYmS@LSÊß*nS@yÜ_x0007_ÔcnS@B×'.nS@&gt;@ï_x0001__x0002_ímS@§BBænS@³(¥¶ÁnS@}Á
òMnS@FÄÍKSnS@+²¹
ÌmS@¨íY_x001C_ÝmS@o_x0011_pHoS@-£~»ºmS@-ä^_x000C_CnS@À¥~¬TnS@Ìx¢¿õmS@Ã«Ú¾ÀnS@½2ÖmS@jåÞF]nS@v6'UnS@®µÃOnS@I:_x0017_æGnS@_x0004_XoDnS@cÒ¾mS@Æä_x001D_nS@¦òÞACnS@üTµÊJmS@¶)6nS@V_x0010__x0012_VômS@1½í¬?nS@«¡_x0002__x001A_nS@_x0017_i²dnS@ÌpÎ¹ÍmS@Ð!b_x0013_nS@g;_x000F_unS@ÿQÛ_x000E_oS@_x0001__x0003_|_x0019_IÐmS@EûPÂmS@Û81Õ4nS@_x0016_xV_x0019_(nS@.P¢ÅmS@q_x001C__x0002_êünS@D]_x001C_Ñ¤nS@qòmS@ _x0001__x0012_ºOnS@¿4ÝìmS@¢/amS@_x001D__³ÚmS@ì_x0007_ânS@ê_x000C_mS@Z-R_x0003_ämS@U)Ý#nS@¦_x0005_W_x0008_mS@__x0015_F°nS@$àInS@ÂÝlmS@LÖÍëmS@÷âã&lt;nS@§_x0004_5}ËnS@¬ò|´§nS@S':nS@Ep_x001F_®ËmS@PµüÂQnS@îZ~ðÄmS@:©­®ºnS@ßÖ_x0010_×nS@5$ÞAÃnS@_x0001_T@ _x0001__x0002_³nS@½Bí_x001A_oS@1·Þ@nS@6FOñ[nS@ý±6ZnS@_x0008_nú#jmS@ÿdSëmS@:UXÇmS@h'JÉmS@_x0016_/ÛmS@H¤oRmS@îhÊVAnS@~Ö_x0002_àënS@_u%nS@_x0015_p9­ÔmS@cØ&amp;RnS@zu ÿnS@È®x_x0012_nS@ _x0004_ÜLmnS@Ö_x0010_N~RnS@j· _x0004_fnS@}8³"nS@Ý¸´mS@dZ_x0017__x0001_´nS@±!5ÜmS@IÛ_x0017_â7nS@Aèw·nS@_x0012_2õ¶©nS@§Áâ_x0012_ÀmS@_x0005_Mm°nS@òú_-_x001C_nS@´áqnS@_x0002__x0003_|_x0011_,¤ûmS@Èf#*nS@Fgø¡mS@ðÃ&lt;_x0008_ÒmS@¹Ä4_x0014_smS@|%SÔlnS@_x000B__x0011_«nS@Ë_x0013_6nS@#Ó¥~;nS@lpnKÛmS@ôvÎbnS@_x0003_ÆçÎmS@(_x000F_2K¯nS@}üçg=nS@dÞà÷mS@Êò_x001D_nS@FvXÙ
nS@pÑöÈmS@å%nS@U_x0015_}ñmS@dbñnS@&gt;Ó¢äÒmS@_x0017__x000B_uÙmS@¹ý	nS@¦4_x0018_o	nS@ÃI-_x0005_oS@ÏTü_x0001_nS@Æ_x0002_'$õmS@)20ÉEmS@_x001C_eß¬mS@JÂ_x001B__x0007_nS@­­À_x0002__x0004__x0003_nS@_x001A_¶önS@[Ê&amp;^ènS@Q_x0001_	_x0004_ÉmS@þNfó|nS@X»è-ãmS@t_x0013_ÿ8nS@¯¬_x001E_%_x000C_nS@Õnð£mS@³"GÃ&amp;nS@aõÜAmS@_x0002_¤¢çÕmS@´¼GÌmS@î7Â mS@_x001A_RQ£nS@@É{ÒmS@4þ4Ä2nS@k×}nS@°ÓOæ¼nS@ñ_x0004_ _x0001_ömS@p²D_x000E__x0011_nS@b³iNnS@_x0010_ º_x0004_nS@ÿöI_x000C_ynS@Â.6ò@nS@zJa×mS@¢ïØd¼mS@_x000B_¸.|²mS@T¾_x000B__x0003_nS@_x000E_zÎ_x000F_àmS@ZwwæènS@NK_x0018_ï&lt;nS@_x0006__x0007_ùmÌnS@_x0011_Ã¾9ÚmS@ Õ_x0016_ÚnS@%õî_nS@¾¤t_x0002_oS@¡½BÎcmS@Fs«&lt;&gt;nS@_x000B_	ý çmS@p&gt;EÍ.mS@P_x001D_l_x0003_nS@þ_x0004_e_x0012__x001D_nS@þ_x0010_ô_x000F_QmS@Ú§þp_x0005_nS@"OTnS@ú¡I^nS@c
?3ßmS@%ÉûLnS@_x0010__x0015_FÄnS@_x0001_4Ò´mS@ã_x001A_âñnS@ÿmS&amp;úmS@Y¶+EÑmS@[ïL_x0017_[mS@ÝS¸_x0014_nS@³Ï\vMJQ@Æ+_x0003_LúGQ@fBggFQ@JÇdËTIQ@)À¥ÝJQ@É.Ì.ãKQ@ëÒMHQ@}¤:`_x0002__x0003_òEQ@¦#_x0003_^JQ@_x001D_ÑáFQ@ô¿^_x0001_FQ@éÚj-HQ@_x0011_Ë¼ÚIQ@í._x000F_ÁFQ@_x0015_!&lt;ßHQ@®þ´_x001D_dIQ@\lBÏHQ@.ÙSlGQ@ò%ÄxGQ@ÒÀÇgGQ@m_x000B_HJQ@þ_x001F_ôHQ@,Ìr¿ÔIQ@¬
IQ@\«ÌIQ@éÜ}£;JQ@*ÞlFQ@!gÁ"HQ@zKqJQ@§_x000F_J7òGQ@bÎéùFQ@_x0013_ÀÚëJQ@G_x001C_D-JQ@`|RùHQ@#*V³ÑHQ@ýÚtñHQ@#°_x000C_¿_x0013_IQ@ØÌ_x001C_Ä½GQ@Ç¡¬¶6JQ@_x0002__x0003_&lt;
 FHQ@÷N_x001D_iHQ@æIqHQ@_x001F__x0017_sbWHQ@Aßú~HQ@í£xòÿHQ@0"f[_x0001_HQ@:_x0008_vTGFQ@ø§YHQ@¸l¨lÖJQ@}È27KQ@_x0019_$_x0008_ÃÝJQ@f¹9HQ@0_x0017_#$FQ@»§(#KQ@`»0¶HQ@Ë@(È{KQ@e_x0004__x0016_#ËIQ@J_x001F_Ê]THQ@ÂùmJQ@_x001F_§¤heHQ@þ_x0007_'fRJQ@ÖÛ_x0016_GQ@¤^®¾IQ@æ|=ñ'HQ@XòDGQ@_x0019_82NIQ@_x000F_ _x0002_sKQ@_x0001_!_x001A_^êHQ@Í_x0001_ùý)IQ@_x000B_Áá£½IQ@_x0002__x0001__x0003_ÏFQ@2Tø_x001B_ÔFQ@Z_x0017_ù2JQ@_x001B__x0006_ïÙHQ@­=d?JQ@_x000F_ÚI¿.FQ@&gt;_x000E__x000B_HQ@mÆÌª_x0007_JQ@æSî(&amp;JQ@_x0004_Tæ;8FQ@1_x0002__x0014_[¶KQ@6©&lt;=IQ@BÛM_x0005_IQ@åj·¯IQ@_x0011_4·ÇGQ@8
9dîIQ@õÜ_x001A_GQ@_Ï}FQ@/zE|GQ@ç_x0018__x0017_Ä JQ@ï#IQ@Ç»0DJQ@6sÞ GQ@åo¢ãFQ@Èeô_x0018_IQ@º\I¼FQ@6ü¦¢¶IQ@×¡²åÁGQ@É0Ì·FQ@'ûË:_x001E_IQ@zj°HQ@ý±UÑGQ@_x0002__x0004_4ål_x0014_WIQ@&amp;ö·´HQ@_x001C_²_x001C_ÃIQ@àc´ÖåHQ@aÊBj±GQ@ß_x001B_kË«JQ@XèÞä´IQ@N^Rt_x001D_IQ@_x001E__x001B_
ÕÖEQ@I!ÁßÃGQ@Ý!ÙaIQ@#&lt;ç_x000B_IQ@)_x0004_D£îFQ@OEg]_x001D_JQ@_x001C_:ßwìKQ@éjA#JQ@_x000E_ R}GQ@Ü£¥_x000F_¯JQ@aÕÄÚ_x0005_GQ@_x0001_DcwWGQ@8c©OgHQ@ØÅ\oIQ@_õLï©KQ@²]°÷GQ@"LÆrãIQ@_x0013_pÓ¿_x0013_JQ@Ì¾9/_x0003_HQ@Ìì±ÝFQ@e_x0013_x:XJQ@ÈbEBJQ@VèîGQ@M¤åt_x0002__x0003__x000B_GQ@F§Àq_x0014_HQ@;ÿð	IQ@2æ½Y·HQ@é°æ_x001B_iHQ@W	çi-LQ@±£Ì,ÉJQ@ÐLo_x0016_ºGQ@_x001F_÷_x0008_B_x000E_IQ@ÒÇ$_x001D_KQ@ _x000B_­_x0008_PHQ@j_x0001_á½HQ@\{ðJQ@_x0017_äHs×HQ@_x0005_awÄIQ@%¨îBIQ@'¶q_x001C_(GQ@È$	_x0008_IQ@ö=_x0015__x0015_¥HQ@_x0017_¼äÐ`HQ@=)Ñ3LHQ@;8g'èGQ@ÐÏ_x0001_IJIQ@ru9ßëFQ@Ý_x0005_óüJQ@i,+Î@HQ@_x0013_àåt_x0012_KQ@YÌ¨_x001B_ýFQ@WªÊ,ÔHQ@_x0001_÷®GQ@_x000F__ó¤GQ@h¦bM«GQ@_x0001__x0002_o4_x0018_ÊEQ@¯?Û_x0005_¬HQ@ð__x001F_k¦HQ@|zÚ_x0010_HQ@LÖÆpaJQ@¿(èEQ@Ô-¶_x0006_ÕFQ@­Ç«t¥IQ@ïä"U¿HQ@Þ\_x0001_RHQ@Û1U_x0002_?IQ@P¾ØÆ_x000F_JQ@êæÉ&gt;zHQ@Å_x0001_º\HQ@kY¬BIQ@Ú ­'ÍKQ@¬Î«7HQ@_x0011_³1±FQ@Ç_x0013_&lt;HQ@Ö·ÓübHQ@ö¼²gFQ@èù_x0005_HQ@¨yhÔ¢IQ@qOë_x000C_HQ@vL_x0016__x0019_ÏHQ@(ªç3CFQ@ã_x0005_~ã_x0019_IQ@é&lt;×$HQ@Ý+_x0017_
GQ@ÝÛk_x001A_ÛFQ@Ì@
sFQ@JßÙ'_x0004__x0005_JQ@À-{-¦GQ@7Có*KQ@S_x001A_h¸fKQ@__x0002_o#ýHQ@wN®á%KQ@ÈËÿs_x0013_HQ@:7_x0005_(IQ@c®N_x0012_çIQ@_x0002_Ê8ÀßGQ@Ö/_x0018_ _x001F_JQ@_x0012_C_x0005_!lKQ@# ãJQ@v´_x000E_¾mIQ@!_x001D_v5HQ@Ä¾¸ãíHQ@;ó	×¬IQ@½PhÈHQ@Ðß¸_x0010_ÞHQ@{Â)ÐqKQ@kM_x0003__x000C_TJQ@°xõ.KQ@(Q1»¬FQ@K_x001B_;»IQ@!Eé_x0012_FQ@sU£(öHQ@ F_x0013__x001D_DIQ@âfÁHQ@_x0001_þÄwHQ@Ï}j_x001B__x0019_JQ@í_x000C_09ÄHQ@_x0019_Ü²¼GQ@_x0002__x0003_ý_x001C__x001E_HQ@tïÄ=GQ@_x0005__x0017_ñGQ@Oº.9¥FQ@Ô
_x000F__x0011_=GQ@¼[$~_x0010_KQ@5ÿ_x0006_LQ@±ð¥fJQ@úh§|ÝGQ@#q_x0014_ñIQ@,8_x001D__x0013_ºHQ@"&gt;_x0001__x001E_IQ@êP`úHQ@IÙ3äñHQ@5)¶YJQ@mìIQ@_x0005_ÖGQ@_x0011_Í&amp;`HQ@Ce[IQ@]Ë{ZÅIQ@c©Á©IQ@}_x0005_0HQ@Yïd$nHQ@$_¾@GQ@ _x0010_yWIQ@_x0008_±òÜIQ@Í% §IQ@g&lt;2ÖhJQ@Í£ô¤_x0014_FQ@_x000F_ÇÂ\{FQ@ìO"1IIQ@_x001D_lC¾_x0001__x0002_¨HQ@&amp;ðÏ,JQ@_x001A_HC¨JQ@9iÞrIQ@C¿IÁIQ@2
VÖPIQ@|ÍHôGQ@ÖdölìGQ@ |ðí_x0015_IQ@­´KKQ@ù¸A_x000C_JQ@ºÏéèJQ@pI4_x0001_JQ@|ÝN_x0012_zJQ@(ØèÌnGQ@ºT;HQ@ë?*ZnFQ@³,â0¹GQ@_x0003_æâJQ@hèâ`FQ@¥O
FQ@Ê|ZIeFQ@a_x0008_AÍHQ@ùv×ÑòIQ@qÂ1_x0005_ýIQ@ÝÚý©¬HQ@gMÑ&gt;ßHQ@E×ÉçHQ@½Èé-GQ@L_x0006_Î°HQ@rjFIQ@E~nÖIQ@_x0001__x0006__x0005__x0002_¹¿DHQ@-K_x0005_}ÒHQ@í®_x0010_f_x0019_HQ@Î´EQ@¸H6÷FQ@Ùàõ_x001E_ÖGQ@Ä'NáZGQ@åÚ2pGQ@¼è )_x0007_HQ@ÙF«HMKQ@¼__x0012_BZEQ@_x0004_ýâFQ@èãJ2²JQ@ï©¥EHGQ@92c«_x0007_KQ@Þ¡(wGQ@Í&lt;_x0006__x0013_!HQ@kD]_x0011_IQ@´C¶¦_x001B_KQ@Ø`s	+HQ@&amp;_x000B_0IQ@_x0007_da_x001D_GQ@´çGèFQ@SÔ·~_x0003_IQ@_x0012_øá_x0007_[FQ@Á]véáIQ@Ê_x0013_Ò_x000E_HQ@1ZÈ·VGQ@@_x0010_  HQ@Þ-7	ªGQ@	_x0013_CHQ@#_x001B_+,_x0002__x0003_1IQ@³YpÂúIQ@v×_x0015_£_x001C_HQ@_x0012_®Ú¸eGQ@Ã©V¤÷JQ@éêRõþGQ@ôH_x0014_uIQ@©­­_x001A_ËHQ@)¦¦_x001F_MGQ@D£¤RöIQ@\¦_x001D_¢FQ@:0³}JQ@UDdR_x0003_HQ@õ)	,IQ@_x0014_b_x0005_FQ@¼M&lt;ÓéIQ@p_x0006_´sGQ@yð_x001B_IQ@ryÕKIQ@}ÔÊ7IQ@Òtfß_x0001_GQ@|ROUQFQ@Æ$ÑIQ@
-Ä~ÞIQ@7¤_x0010_JQ@Þ;_x001C_&gt;_x0012_GQ@oóåEQ@B_x0015_Ì_x0014_GQ@0¸_x001F_£ÛGQ@¹[í[_IQ@p]k$HQ@ÎsÊÿ^KQ@_x0001__x0004_&gt;Dtb2GQ@KÃËGQ@Vî_x000B_/IQ@ÂÖIQ@_x0006_&amp;PªÍGQ@_x0011_7{½GQ@È_x000B_ÐÅKQ@å$mHQ@w_x0017_UzGQ@\®Í6IQ@|&amp;+IGQ@=ÒÁ)JQ@Æ_x000C_Gá_x000B_FQ@~É_GQ@âz¼ÈúJQ@b¿_x0015_JQ@Ý+þ_x001C_:IQ@&gt;©_x0013_°HQ@ðµ-=óFQ@µz¨»JQ@äo=\ÉGQ@v"¯\JQ@ÏYt]FQ@gVÊ²IQ@¸_x0002_? ]GQ@_x0014_VT`cGQ@¨ù+m»FQ@_x001D_tI:JQ@+Å=Ó!IQ@_x0006_Õé¹2HQ@_x0002__x0014_·¢_x0003_JQ@,öì_x0003__x0005_{IQ@_x000F__x0010_IQ@_x0016_¶R_x0003_fEQ@N
cU_x0002_KQ@_x000C_ ÓJQ@(ÊG¶_x0004_HQ@è¾FnJQ@¼§Â/GQ@Å|\_x0014_+GQ@lÔ²_x000B_&gt;HQ@/ÁÑ'áHQ@Ô÷HGQ@¨lóIQ@K·ð0JQ@_x0013_Q¥îûGQ@kª,dlHQ@÷ô¡yEKQ@&lt;ß#lGQ@Ø)zü_x0019_JQ@SfoJQ@ðx8GQ@¿ÈýÍJQ@|¶Î«_x0001_IQ@eð¦?KQ@XÌýIHQ@¸ù	KQ@¼È+¢tJQ@ÍøðGQ@WýÎ¹OGQ@MÎ8v¡GQ@;;ÛcGQ@_x001E_±ÞGQ@_x0005__x0006_91ã_x0002_GQ@RV_x001A_f´GQ@_x000C_ÂïBHQ@å_x0005_*ÑËGQ@l÷¥LHQ@`_x0012_ú_x0017_HQ@__x0012__x0001_¡­FQ@è=òIQ@ãâorÓGQ@þðs­IQ@òLÇYGQ@Sê'¢HQ@_x000F_¨°aGQ@Df@'ÜHQ@½ë&amp;HQ@_x000F_Ïë¬ÅHQ@_x0012_`_x001B_ÝpHQ@ü'rßZHQ@_x001A_Õ_x001C_ÊFQ@_x0018__x0013_fIQ@nÇFQ@È_x0016_Ø9GQ@£_x001B__x0003__x0012_¹IQ@ÿ¨¡-4HQ@å÷Ö_x0004_¿JQ@+ôÉ SIQ@_x0017_Ø{øÆJQ@BK0ÃFQ@_x0012_xEGQ@$=¶­ãHQ@_x000B_	_x0005_OHQ@¿é_x0001__x0005_ëIQ@Òé!%vHQ@*=ºÝJQ@Ù¼ÌsÂJQ@ÅtC&amp;ãGQ@74_x0017_euIQ@¶_V6!FQ@¯5OFQ@A¡­_x000F_£JQ@ç.Î2%IQ@âÝü_5IQ@hÞÃ¹KQ@°£rEQ@Ä¦_x000F_ZIQ@w¨¬&lt;¬IQ@O_x0001_ ¶GQ@Ü_x0010_xHQ@ËRÌVíHQ@¦_x0013_ú]4GQ@Î_x001F_¢&lt;æGQ@nIÂ+IQ@_x0007_ÓÔ¾GQ@~/_x0018_ø%HQ@N_x0018_ó_x0003_¡EQ@M¥ü_x0004_JQ@_x0002_á_x0005_JQ@^_x001C_*BêGQ@åëXøIQ@mÍV7»HQ@_x001B_'RtRGQ@]_x0011_H"àJQ@¡/NS^IQ@_x0001__x0003_ìºÖ2IQ@ë×ü`µJQ@_x0001_iE7FQ@}1åwIQ@5_x0003_¨4ÀEQ@7-rthIQ@ß÷¹¸KJQ@_x001C_ðnPXKQ@PÀT}HQ@Ó_x0001_?#GQ@ys}¹jIQ@wøÔßcJQ@u=A-8IQ@_x0003_G|üvJQ@âïrÔÇIQ@)vsÏIQ@6óÉÎØGQ@ïcitHQ@_x0006_¾C[HQ@ö_x001B_}IQ@î ðÍ&gt;ãN@L_x000F_ ÇaäN@;_x0001__x0003_äN@ßGl±ßN@_x0016_M@s&amp;ÞN@Sn«
åN@Å'Q~ÛN@N_x000F_H_x0007_ÛN@ÆÍÐ_x0017_âN@&lt;uÝ_x0006_áN@\Z²8ÝN@û¹_x0002_Ð_x0004__x0007_6àN@¶}ot5ÝN@&gt;ô_x0008_çN@Ú:hÅâN@d_x000E_nÏIÜN@	T_x0010_ÌYçN@¬ÞFXhäN@ÜS_x0003__x0002_ÚN@_x001F_ÍõâáN@ªõ³ª áN@º²Ü&amp;,ØN@7_x0001_caåN@älÞzÂÚN@_x0005_t[§ÀßN@ß_x000E_[.hÞN@ËD_x000C_¨ÞN@Dî#	_x0007_ãN@¢Æ_x0008_\]ÞN@ý_x001A_7âN@_x001C_]­Ù`ÛN@Ö°ä{	èN@_x0010_|Ê
&amp;ÝN@TâN@m1_x0006_RßN@=_x001C__x0014__x0011_´ÜN@ã_x001E_qÓãàN@²_x001B__x0019_¯×æN@2õ¹(ºÞN@l_x0010__x0006_ðÃÞN@¶«p&lt;èæN@¬_x0007_|Ñ_x001D_êN@õ_x001D_Ö¿_x000C_ÛN@_x0001__x0005_kpõ(ìâN@5^©ÚÜN@_x0018_ªEÌ;àN@óË2_x0017_£éN@P¸ÎÜ¥äN@wûéßN@y_x0007_¿»_x001D_áN@ïzn%âN@adü%ëÝN@seiPãN@_x0015_o\Ï¶ßN@£_x0016_PÌ«ÚN@_x0012__x0003__x000B_ÞN@i¥_x001C_3½ÞN@å÷|÷ÝN@¿ázÚN@gÄ¼½áN@øoF_x0003_ÛN@_x0004__x0001_B°äN@ËÚ_x001D_/èN@ÛxzùoÜN@{&gt;x_x0002_ãN@_x0014_2ÊZÒÞN@²_x0019__x0011_¿èN@y_x000B__x000F__x0012_äN@_x001B_ºº½CßN@àõ:pÜÚN@¦_x0004_²®àN@²sÚÉÿÞN@g+Ó_x001D_,äN@õD(_x0007_LàN@_x0015_Ò-_x0004__x0005_jâN@8tèN@_x0013__x001E_saßN@='K«áN@ ]0¯ÞN@ºÆÚ¯ZÜN@×©_x001F_5äN@PH@ëñåN@2	ß÷ÞN@fíW1ÛN@±¢¿ùâäN@¦ÕâN@_x0011_GGMâN@Rà^êAáN@åÜ_x0001_²ÝN@? æ;õÝN@Ä!öÌ¡çN@:Ö;ÒÞN@-ÑP_x0012_ÝN@jÌÉ/ñáN@ä°Ò)áN@¤×ÍÄäåN@I_x0003_ôÛN@ó_x0007_÷ÓâN@©j¶ÕãN@Ó`~»ÚN@KøØxÕßN@)ÈÛÝN@ØJæªºØN@ä_x0007_HûVáN@N£_x0010__x0002_çN@c_x0001_9¹_x000E_äN@_x0002__x0003__x0003_£¼}ßN@1´ô÷ÔØN@!_x0011_òÆçN@¬åVBôãN@¤Ý_x001E__x0007_áN@[{çÈùáN@¿_x0010_ìýÀèN@_x0006_¬_x0017_åN@b8Ç_x0014_SÝN@ÅÜÁßN@_x0013__x001D_L+àN@§ÀrÙN@î±IßN@µÑî?_x0017_ÞN@Ôþâ-sÙN@¯³ÜáN@_x000E_:ÂtÜN@=6c@ßßN@O_OWÉßN@QNMÞN@;¼¨&amp;~çN@6_x0008_ì£ÛN@ÅcMXäN@ÉÉ²áN@§Ó¯_x0011_øßN@_x0007_n5_x0008_ÙN@®ä¨grÚN@Fv©å¨æN@ÛL~_x0012_ÊÞN@_x001F__x0001_¡ÌäN@2_x001B_mT·èN@ÊjR_x0002__x0005_èØN@§âcÈ_x000B_åN@ÿ_x0003_kláN@5_x0018_&amp;S_x001F_åN@á,æH;âN@û÷_x0001_éN@E¸_x0008_ÑÚN@~°kâN@#Åf}%åN@g³w|üßN@°,°bØN@þïS©ÜN@ü-*ìRéN@|_x0018_¾&gt;éN@¥âëpÞN@wkÝ_x0012_GÝN@sWolcÝN@a_x000C_Ë	áN@-66_x001A_æN@°-âN@sU?ºlàN@ÏDx0:ÜN@¼_x0010_ùWDæN@bydAàN@FÅaàN@ÄP+c¢ãN@bkpIâN@-Å_x000F_àN@_x001C_cA0äN@GE_x0004_äN@d_x0018_Ä¥3æN@ô[w_x0014_ÙN@_x0001__x0002_hL¢øÜN@xOàN@îÍ9Â'ãN@kV°êN@;É_x0011_­âN@É2Ó¾äN@
+ÚçæÚN@_x0008_m±øXåN@pEºcÝN@;%«_x0012_ßN@n_x000F_ÄÈÄàN@³ùaÑ²åN@4}GÝ¦âN@6_x0015_.æãN@5s9î_x0019_ÚN@¬Öf.áN@µL_x0005_ÅÝN@!¸g;ÚN@+ÿ._x001A_ãN@_x0012_ÇXÐ+ßN@qÌåváN@&amp;Wî©dÞN@lLëðqÝN@göð:²àN@öCj$áN@_x001F_|_x001F_9yÝN@UP±	âßN@ð¼`_x0003_?ÞN@Ôô¼ÀÜN@-úK_ªàN@~A*ñêåN@_x0007_Læâ_x0001__x0007_EÙN@*_x000F__x0018__x0002_ÝN@&gt;ÅEâèN@g·ïÜÙN@Øªy_x0016_hãN@.Åz ßN@ÌÔ²³ãN@_x0013_ØÀóôäN@8Ë&gt;QsäN@_x001F_âê_x0004_*ÝN@ô5_x0001_F¢âN@9T·ØûãN@ë±'Í´çN@Y_sìÞN@­_x0003_ÃÑêN@l_x0010_!æN@_x000C_)ãÂ_x000C_àN@ãu'9ÊÛN@½a5ÝÒÜN@aCÀã1àN@@¤_x0006__x001D_ðæN@qX_x0006_ùKáN@:ãK[_x0015_àN@ù¤î0ÙN@®(ìåN@lÒlùPâN@k_x0004_=oeáN@ZGöàN@EÕ|À¡ÚN@­;®_x0012_»ãN@Ì_x0006_ër_x0014_éN@_x0005_Tp_x001F_ÛN@_x0001__x0003_k¯2Ô$èN@_x0018_¿_x0018_}&lt;äN@öÊ'eþæN@$âuiµâN@îm9ãN@vÍ¬¾uØN@_x0002_5_x001D_Õ¶áN@,¸'ziêN@äP#ÞN@ëÅ &lt;àN@ÌN_x000B_¹ÝN@,ÝÉ_x0001_åN@èÐ)4ÞN@]Þóì×àN@owÇÏÙN@:^wãN@ðH¬.(ÜN@&amp;"#J¨ÞN@À·Î	OäN@ó1FOÜN@:c¯ÆàÞN@Ó©­÷YèN@;Q_x000F_RÛN@
J1¦ÙN@´é¼¾åN@vx­aúäN@¤-À²XâN@©²P¹ÊâN@ò6ÞåáN@KT/©cåN@_x001A_,	_x0007_AèN@"ü_x0001__x0003_½ÛN@é&gt;Ø©ãN@ûs_x0003_kßN@eiF_x0007_æN@\ô¨ÝN@IÍÃSùÚN@^×Q\éN@SÑ½6ßN@N7©n­ÛN@lªÛ=oåN@.Ãç¾ÚáN@è _x0002_ÑàN@] eä1ÚN@G1uåN@µké&amp;áN@Z_x0011_¼	ÝN@}_x0017_l_x0003_ÖâN@YçF!âN@!içàN@ÖsSNÊéN@_x0019_èbÅ4ßN@V7¬_CÛN@KoThâN@áy_x001C_ãN@CP·ãN@/5zBÌãN@"N_TëãN@Æ,	_x0019_ÏÛN@_x001E_F»_x000F_"ÜN@mAëÞ_x0013_ÞN@)ç´É]ãN@­Í_x0014__x0013_èN@_x0002__x0003_5r_x0012_^áN@~Ê_x001C_ãN@Sî6öéN@ _x0008_;´:ÝN@qpäN@_x0002_ñ}µ6âN@_x0008_!¾_x0002_äN@JÃ_x000E_ÐãN@E\ßN@uºcÅËÝN@BÀc_x0014_áN@]=×läÝN@ÌÒñæÞN@Õ/û6ÛN@_x000E_ðÝÞN@T½ªBåN@ÜcçN@­äLä_x001C_ÝN@¤9¤_x0007_ãN@Ï_x0007__x0002_ÂBâN@¡g1wßN@kÂßw\ÝN@R&amp;;¡ÞN@_x0015_ÝÖ@]àN@_x001A_d1|éN@³óíéÙN@­òØÊçN@Õ_x0001_tÈáÛN@sÒ{!_x000F_ÜN@6_x001D_kz:ëN@cÕ¹ÞN@B,ÏÃ_x0001__x0004_ ÛN@ñDwd3ãN@¸¨_x0018__x0003_QßN@$Ëj@ZÚN@
_x001A_¨fÛN@FÂ_x0007_~1ÜN@_x0011_ÁPvQåN@JhfnÁÜN@Ý_x001A__x0013_|«ßN@\_x0014_[I_x0004_æN@-k.OÝN@Ü$íÃæN@_x0011_£çRÚN@v_x0002__x0006_9áN@Ó\íåN@²wpâN@!_x0004_¯ìSàN@_x000B_H·iãN@ÈäI¬æN@¹ä ÿ@êN@ÍFÛÅïçN@57:BãN@_x000F_
!¢SæN@Lx³ÜN@­Úl|æN@pt¢ø)ãN@Ý_x001A_ôõàN@_x000E__x0008_ÞÐ|áN@øÕ_x0018_ãN@&gt;Ë{áçN@ô\.ÊæëN@_x0019_*ü=çN@_x0004__x0008_p¤L_x000F_²×N@_x0014_,_x0007_È%çN@þe uçN@Éxë_x0006_âN@_x0016_t&amp;LüÛN@*±xãN@Z_x0005_h¸àN@zØ_x0011__x0003_ äN@ªy_x0008_?¿ÝN@d±_x0017_HçN@èÊ=oçN@¡_x000B_Z·èN@Sa_x0015_cãÜN@ÃÇj0ÁàN@åÌ_x0012_`æN@ º_x0006__x000C_(ßN@_x0001_ðÅXRäN@8íh|_x001A_ßN@_x0017_!°ûìßN@®_S_x001E_ïßN@0K_x001D__x001A_våN@cQ­!àN@&amp;_x0011_
bâN@[°³´äN@Fàú_x0004_ÒÝN@FÃG_x0005_
ßN@Öz4:_x0011_ÜN@I_x001A_fö±äN@Ðoa	EåN@JÖ`mgáN@Àp_x0015__x0015_ÆæN@_x0002_;i_x0002__x0005_jßN@AºôâN@^ÁdÜN@­9ÊªTèN@Ñjù!ëÛN@Ä~Z5.ÞN@_x0019__x0010_ÿ_x001F_àN@I«W&lt;÷âN@´íT¥ÙåN@ã G¢xàN@_x0019__x001E_õaæN@
ÏåN@_iËaÜN@v¸Þè_x0017_äN@Î-_x0014_ã5æN@_x001D_w_x0014_§ÂãN@þCðêàN@'#ßÿÝN@~_x0013_°®_x0001_ãN@X_x0011_DÂýàN@ê¼bS»ÜN@à¡Í_x0003_xÞN@AÙ£ðåâN@ìç¿âN@z}ïtÛN@_x0016_Õ_x000F_½_x0004_äN@öGë2áN@ù_x0001_ôWÜãN@´0Ññ8åN@'³ø¯ýáN@ÖáTàN@éi©}ÝN@_x0001__x0002__x000E_ÛÕýºâN@¶|S$æN@_x0014_{nà_x0005_ßN@r_x0018_ {_x0014_ãN@_x0018_e§u_x0018_áN@ã×ÿõ ßN@Q_x0013_ZÉ_x001B_åN@ÆjyÃßN@6â_x0005_/1åN@=	@óçN@è_x0018_Ø&gt;IæN@)ÇÏYSÞN@¦4_x0012_Û·æN@%_x0010_ûÑýåN@ÍMgùÜN@GÞLwâN@§_x001E_o_x000C_ÈáN@Æ_x0016_£ÝN@÷ÖèN@Ó$æáN@Ò[QíáN@Ó²³'³ÞN@O_x0016_ÆÇÜN@¹sOS_x0003_âN@ÒÄDäN@_x0018_Pü{ÞN@ª¼¨_x001C_ÏßN@´&gt;8ItãN@_x000C_N_x0011_áöàN@J_x0010_&amp;*oæN@þÈýÁäN@Eñx1_x0001__x0004_{äN@Å:O®_x000C_âN@¢Î£A?áN@ÑØpÒåN@énnàN@é¹àæN@=á8ØäN@_x0004_%3_x0011_ÍáN@éÌB¦áN@GGoßN@n¢_x0006_ÄåN@&lt;
RÀäN@_x0017_ºDF×N@_x0008_LÎ½âN@	ËDË¶åN@$¤NKMãN@1Jò_x0004_íÜN@y×¦ðäN@SnnýßN@¬_x0006__x001B_@$àN@T²_x001A_Ü_x0006_àN@_x0006_ñÚæN@Íªy%YãN@f@_x0005_=_x0003_êN@W,{ÎàN@0)ÐôÞàN@&lt;%_x0002_ôvèN@_x0005_ÅM­BÞN@f³F£åN@ÂGÿI¤ÝN@,ñ^_x0014_æN@m6ùÖäN@_x0001__x0004_Bc`îPáN@bgéN@_x0003_U_x001C_âN@±ÀDÑáN@¸mÀlæN@}_x001C__x0015_A®ãN@_x0008_ËÏ~àN@_x000F_nÍàN@B¡$éN@E_À85çN@~wëä_x000F_çN@çÇcíäN@¨Ó_x001C_4ßâN@/&lt;_x0002_ûßN@²_x0004_5§çN@Í_x001D__x001F__x0019_çN@iÚ_x0008_é }R@_x0015_õïÆyR@Í÷_x0010_QÚzR@_x000B_ÃÿNl~R@§W9özR@RR~SÞ{R@+ ý®vR@5^ûìwR@}I_x001C_}_x001F_|R@J_x0011_Ö_x0012_VzR@Éô*Eï|R@j
&gt;_x0007_ÚwR@_x000C_-W{R@ÍHÓÍyR@Ð­åyR@ôÛão_x0001__x0005_l{R@éõIÅ{R@°§NáLzR@0¯và{R@Ðrd'yR@_x0003__x0019_£[QR@uDar_x001D_xR@T¯õJ_x0018_yR@«Ä	p~R@J,_x0002_Q`{R@ThóN:yR@´¤,_x001A_ÓyR@é%²®_x0015_}R@_x0004_ú_x001D_rÜ}R@_x0014_A_x001A_~R@_x0014_=_x0006_®+~R@X^_x0018_q_x0006_{R@@/8µú|R@_x0015_Ýâ}R@_x000E_7 À¿yR@_x0015_²¶_x000B_zR@gµ|}R@_x0005_(_x0005_|zR@üa¾4J{R@2ANÈ}R@ê_x0005_3|R@E_x0012__x001B_ê|R@ÞªíX{R@½k*öwR@-Xâ?ä}R@¹_x0012_ªsËxR@ßN_x0006_÷ûwR@_x0001__x0002_`¼!Î?zR@»$î&amp;N{R@1ùu¸ízR@`K_x001D__x0010_~R@_x0008_Eýõ{R@?Â	^yR@ùË­b³{R@áa_x0001__x001E_7{R@_x0018_é6O_x000F_}R@Ì_x0002_û:R@ä¨I]SxR@BGoe_x0018_}R@äÒ£czzR@_x0017_(;T{R@PXÓá[zR@ÖqKi}R@ØT/wR@ª,M,\}R@eaµ^Ü{R@nF1öì|R@!xò_x0003__x0014_yR@¨ÒâíÐyR@Ô\¢ÁzR@ÞkZ_x0006_xR@D_x0001_*1wxR@_x0008__x001C_ÃïzR@lýÿc_x0006_~R@ª_x001D_ÔA{R@Ã£\_x0002_zR@âñ0_x001C__x0012_|R@QàO¿ÃwR@_x0006__x0019_&lt;_x0001__x0002_mxR@E_x000C_;7OxR@à®_x0010_¸ÿ|R@®×]_x000F_?yR@þ+¦ª{R@PYïwR@ýð_x001C_ÔyR@np_x0006_kç{R@	¹¹µwR@"DzúÔxR@ Pò­Ö|R@w1X3_x000F_yR@k®à_x0008_{~R@g·o[_}R@_x0010_Oá5}R@úÝôî~R@qÙ\öMyR@ ã×0zR@±Q\_x001E_{R@vÁpxR@¹"K"|R@,Ð_x0004_jzR@K_x0015_LÏxR@ÒUt{R@;Ô?_x0001_xR@;è×LU}R@AYÐj¼|R@mò ¡_x001F_yR@c-Ò[3wR@´ûI}R@à;"þzR@æºOù?xR@_x0001__x0002_ÌÑ0j|R@ö_aØyR@ÕÕ=ÔzR@¿Ï¿_x001E_{R@Õ_x0002_(ôxR@_x001F_y_x0018_Yå}R@_x0006_NZ_x0005_R@ &gt;-CÄ{R@7
´)îxR@f£PU3yR@ËÐ¾ïvR@y_x000F_NÕ({R@p)_x0002_0ÐzR@Hðy¦D{R@¤L%¡äxR@#æöë}R@l_x001A_U/a~R@_x0002_ºCÅt|R@øä,Sà|R@_x001C_à_x000F_$t}R@J_x0017_½|R@Ý_x0019_÷0B}R@H¬µ]xR@_x0003__x0013_vJ}R@Lþbü«|R@ÁÚà¼bxR@ÇÀ_x0019_!	|R@&gt;©¦|¸{R@Â
+°/}R@y· vÛzR@¡êî«|R@æû_x001E_b_x0001__x0002_f{R@}¬6¢{R@jf¯4vwR@À!Á4zR@=Ë_x000C_Á&amp;{R@j©©Å_x0019_{R@åA_x0015__x0015_uyR@^gxÚ_x0010_wR@Í®äÈyR@´´¨`ØxR@xJ	¡xR@í^ÕÖ2zR@s_x0019__x0001_µ\{R@íõ0¯OzR@ÁCÉÙ)yR@	LÅ?ùyR@_x0013_ãÓ|zR@_x000F_®Lj6yR@/­O9"{R@2_x0014_:/ëyR@"ò_x0010_2©xR@íÁ»mwR@²Þç¤ÚyR@åsLz
yR@æ_x000C_)ñxR@USªyR@O_x001B_V~R@±R««}R@"iYW_x0018_{R@Ïf¥â_x0015_xR@J«ï_x0018_*vR@B_x0007_çÞÂxR@_x0001__x0002__x0002_z;_x0010_öyR@&amp;â}R@°_x001E__x0004__x0006_~|R@ÓGêÔïwR@U=Ê_x000E_'xR@Ò×ß_x001F_å{R@6_x0013__x0011_Ê	{R@?_x0019_ïÍ{R@ È¬º/xR@hÉ¾óí{R@ÿö¬swR@­6¯©,zR@Àf)+{R@¨_x001F_P|R@¶d2_x0006_wR@½_x0014_z_x001B_}R@ÿ_x0018_oQ}R@_x0003_äJÔmyR@ÒkAÜ_x0002_}R@UóéÆg}R@n\_x0013__x0010_fxR@û§î5zR@Ïå_x0010_=wR@ð¡º*¤|R@Vßår|R@D_x0016__x0011_ÜxR@4§p~R@°_x0007_Ñ{®{R@,_x0015_Æ¦wR@õ_x0002_ÝýyR@Ä¾°Û|R@_x0006_&amp;y_x0002__x0003_W{R@AÅ`wR@ ç_x0001_Bq{R@qê§cyR@üFSW_x0016_~R@Ö£ô¥¾yR@´¢ïÓø|R@gDÍØxR@ÕÕ¯_x0011_zR@UhváÇ{R@&gt;_x0002_RyR@_x0015_û&lt;¯}R@I_x001F__x0006_æÐ{R@³½_x0016_Á;}R@_x0004_ðí_x000E_[zR@M÷EBxR@fW¤ªµyR@×Pc»awR@°_x000C_´ÄôyR@Ñ4õ_x0003_R@T_x0011_95{R@èX4jJxR@ËjL;®|R@BrLDEyR@¹Iò~R@[7"ézR@îwoÎzR@_x0019_rå_x001C_R@_x0002_GzR@_x0019_ß_x000E_Å¾}R@æßè^ zR@ºç	æzR@_x0001__x0002_IÅL_x000F_[yR@üA_x0013_k|R@à3DªzR@Sî;zR@52±ËozR@åY_x001D_©N~R@Äb§3xR@ÀÂ×_x0004_|R@å5S`Ñ}R@J¥Éô}R@î_x0006_W}R@_x000C_?_x000E_ç]|R@J1½&lt;{R@xèó ËwR@+,]+ÛwR@5ÝÏF¬xR@¡º8Te|R@_x000F_/nczR@Ø¨_x000E_ü{R@ÂSñ_x0017_¿|R@¶û»èózR@X¶Êúý}R@I4~õ|R@ý»óÇX|R@ÖGÐ&gt;	}R@º¸Õ[R|R@¢É_x0007_#±wR@)öú)KyR@_x0018_Â+vN}R@Põ­_x0011_­yR@_x001E_ÏA|R@r/Ï6_x0002__x0006_#zR@!ª²{R@²è_x0019__x0008_.}R@¬;,ÎvR@9tµÖwyR@\õeõvR@/Æ_x001D_X|R@aù4|R@[Î,{R@{&amp;%^zR@öÑ¤_x0003_zR@_x001C_pr,|R@_x0016_À_x001A_NgzR@ù&amp;rwzR@­u0{R@L/Ké wR@ÖÝ-H_x0002_yR@ L8±§}R@NYÐ&gt;¡~R@&amp;¹¥S¦{R@Yß%:_x0004_zR@_x0004_-]×§yR@y»ÜåÉzR@ÌÝ_x0001_|R@Ó&amp;_x0007_òk{R@_x0005_TÆ$xR@_x000F_BMx{R@_x000E_S²_x000B_T|R@_x0003_Nóx}R@®Ìlr²|R@.èë}äzR@E_x0015_¹ÑH{R@</t>
  </si>
  <si>
    <t>f2f7aa531940be37b6b375210bc549eb_x0002__x0006_ÑT	{R@ÚbÊ¥yR@ÂNþxR@_x001A_AAÿQ{R@0_x0006_ffäyR@Ò$}R@1_x0005_&amp;]º}R@XÊÃ{zR@,}L}R@:_x0007_ÐÔ¿{R@¶=|¹yR@þ_x001C__x001F___x0004_yR@oÜ»
{R@dKÇaíyR@µSpyï{R@H,§yR@_x000E_±YÝàyR@tæ¶_x000F_lyR@K(/FË|R@«_x0016_qÉK|R@Òe:	ëxR@f±Rn|R@W¼»×{R@ÐÔMLû}R@_x001E_×A;Æ|R@OMÌÇ$~R@4¹¼k|R@_x0017_À&gt;3fzR@_x001E_PR_x0001_GyR@ÚAÿrD}R@µ0YØyR@_x0003_vF¥_x0001__x0003_§xR@ÀrIeyR@_x0014_Rs_x001C_yR@£I_x000B_£3~R@_x0008_a±zR@½U¨²âzR@~ß÷)zR@$_x0019_ø1{R@_x0003_«_x0003_Ã|R@ùYy´|R@u¶_x0003_&amp;zR@&gt;­_x0019_ßzR@èVÛÕ[|R@_x0018_¹YY:}R@t!ÆÒ?|R@ÏûÃy&gt;{R@_x001D_0ôTzR@e	_x0012__x001B_|R@C*fEzR@4!¹_x0017_q}R@ï®~_x0002_x{R@?:áÉyR@;[Îó^yR@58ÆíÁzR@0_x0012_&amp;¦ÄzR@&lt;Ã­LzR@ÅÒ_x0005_ÒszR@¬N{³}R@Ù?_x0014_örvR@_x0015_JL:|R@_x0018__x0007_¡«~R@ÂÞw_x0004__x0005_zR@_x0001__x0003_"ü{_x001F__x0018_|R@ çpºyR@3_x0016_PãwR@g(_x0018_4{R@_x001A_"óÚYxR@À_x0001_]¸z|R@®°÷zR@û)µ¸{R@§zB¡zR@_x0016_ÔHg¸yR@¢pÉ_x0002_xR@\_x0010_úxR@§3VAryR@ÝVèB~R@'Iv7º|R@^_x001D_çxR@ùaPsxR@±P²ªô|R@_x001D_ôû¿xR@gÛ²zR@¹'ýzR@û_x001A__x0016_}yR@û
½|R@_x001A_&amp;àí{R@ëeö±yR@Y_x0003_É½~R@_x0012_µc]þyR@üà _x0015_zR@?hó_x0013__x001F_{R@e1þ³zxR@Æç_x001F_å|R@æ_x0001_¨©_x0002__x0005_wR@ÙñÓ}R@ßÄt
|R@®X{Ò8{R@v\_x000F_ñyR@`e¥wß~R@E¬ð§|R@¹1fyR@U_x001E_7~R@z®ñ"zR@äÑ*º yR@^Þ_x0004_²_x001D_zR@ïÉã{R@_x0003_mÅ¸xR@x[6lEwR@@AxNúzR@!áª¡»{R@b5_x0012_\ù{R@Û_x0011_V÷{R@ùS_x000B_¿VwR@#ÿ8ivR@F_x000E_å¶ÐwR@Ë_x0001_èG|R@¢ íØé{R@_x001E_HÑ-Ò~R@ÈFkõAzR@&lt;¸h.{R@ù+ÁÂH~R@lº¢R@é¹g{R@T$_x0005_yR@_x001D_ÖK{{R@_x0002__x0003_aáxR@M_x001F_åPÕ{R@åMj	_x0019_zR@ÚßòÙ|R@Fìß_x0001_JzR@e£+zR@£æhNmzR@Ï~Ñb7|R@
§]Ç~R@uT±_x0015_©{R@Q4S"_x000B_xR@_x0007__x001A_=|R@l)Bè.|R@Oö3}µzR@Þ²,¿ÿzR@î²õ8zR@Ä_x0004_òþ}R@Õ!lÇxR@_x0006_¤³zR@éX_x001D_0ßR@ñ_x0018_ýHÇzR@R³&amp;DxR@xI³¼zR@S¬÷è{R@5_x0008_a_x0010_xR@_x0008_%{R@Aç _x0015_|R@i&amp;6+;zR@
_x0013_';yR@p_x0012_~yR@8.T_x0016_:|R@{_x000B_ó_x001A__x0001__x0002_ÅyR@jï_x001C_t$|R@Ù_x001D__x0005__x001C_zR@I%	ê_x0004_}R@]w_x0006_Ê{R@"n+S_x0014_{R@ßì_x0010_h*}R@YÏ_x0006_Ð|R@"_x000F_Ì³yR@ÏN_x000E_yUyR@¯fA"yR@ÎØ¼xR@óKs_x0001_|R@Ìo5ËÞyR@O_x0010_E|R@_x0001_óÃ"|R@/#~ò{R@w§Ý¨ÒzR@PvÄ-yR@"´kya|R@5âá_x0010_{R@é{Â·¾zR@06õ)´xR@óQ@k×zR@ùxè_x000B_|R@Ê¥@_x0018_8xR@ñÚ7@(yR@c	¹Ì§zR@¸¯A¤zR@_x001D_JxR@fùLQyR@ç·ª{R@_x0001__x0002_­Æ_x001D_­zR@)U¯½&amp;|R@_x000B_Çpb{R@­_ùÐ|R@0R;Ô¹zR@-Ý÷¯_x0003_{R@ûþn _x000C_{R@¸1ÅB|R@8_x0005_?~R@_x001E_påX}R@2
jK_x000F_zR@9ý§_x001D_Ç}R@_x001E_@;0T@¼×ö`»qT@¹½x¥dT@q_x0016_Ïë	hT@H{ùU´LT@N_x000F_*uð.T@S°d1T@e9ç§9÷S@ÍÖÐpT@ON£ÐìGT@³ú)_x0006_­OT@ìº_x0012_ýËRT@e7Úf¯&gt;T@®ø%Ü$T@=aJÇ_x0017_T@ç~_x0019_b|[T@äk¦k$T@_x0001_w&gt;±Á&gt;T@_x001C_J'eU_x001C_T@8pl_x0005__x0006_æTT@7T_x0013__x000B_·2T@±í½¿L&lt;T@_x000C_ïJ_x001F_OT@Vgù_x0011__x001B_T@Þ¾ÛÍTT@_x000E_ÍÂa([T@V³_x001A_ÎCT@!¥5kÅjT@§
b
À_x001E_T@ý²iT@_x001E_Ùèl_x0018_;T@9ô_x0014_"p[T@ty§C_x0013_T@Â_x0014_OëvþS@ÏÞT§_x0017_nT@19óÿ4T@ ÜÒ½`2T@³H±õ@T@_x0014_ZôÈ_x0003_*T@Ç y½dJT@`êTÕÜPT@wÎo;jT@_x000C__x0004_¦ /T@)Í~_x0017_HT@ µQÊ?T@õñÈ¥iT@ý»_x0001__x0010_{T@_x0003__x0018__x0015_é3aT@b3xÀ^T@_x0002__x0005_KT@`_x0006_ø_x0002_(T@_x0001__x0002_ö|5_x0003_T@ýå®É+T@_x0012_`¥É_x001D_T@_x0016_N_x000C_ê-_x0012_T@ _x0013_ïlRT@Ö×2:_x0019_JT@R"BèÛLT@_x0011_æ_x0003_ T@_x000B_W_x0012_7¶!T@ë®_x0012_f_x0008_T@_x0002_mº5*T@Ù:u¹ihT@À v­6T@e$&gt;^`T@¶ Ô8T@¦_x0011_
b÷#T@ïÜ_x0019_j_x0019_	T@É`%|cT@¾Ê³ü×_x0015_T@«úó;T@Å_x0019_Ðí_x001E_T@J¥Þ_x000B_	_x0002_T@RæØºÚQT@7ra_x0018_tMT@8[6ÑHT@_x0017_&amp;íÔ/T@:ÿÞ¢`T@Ååb¾Ê_x001B_T@}_x001A_ÃMt'T@zBzgT@[ÿp¬^?T@Åk_x0014_A_x0001__x0002_/_x0014_T@!íZÕG&amp;T@_x000F_ïwå_x0005_T@·þÜ_x001B_¶/T@§Õ¢ïì(T@Ø½ðHT:T@Ã_x0016_³Íí3T@Ñÿn_x0004_'T@º.¯KQtT@mG2Úì:T@,øcLÃ_x001A_T@£_x0001_$&lt;#T@\þ^2T@bÞt_x001F__x0001_T@õ_x0017_öy&lt;T@¬@z©hT@âÕî¥¬NT@"_x001A__x001F_Ã6T@ûO~é¹0T@.§ø5_x0015_]T@·èdrT@_x0007_KbOxaT@_x0013_";_x0017_T@ÌH_x0007_CAT@¤ì¤Ú_x0012_T@&amp;@äÙF/T@ïÉ'Ø\T@ç\_x0007_oZfT@
»·v~_x000B_T@òÙÑ@M(T@1ýY#YT@}1¿_x0010_ò&lt;T@_x0002__x0005_b_x001B_÷ÛMT@ædã[WT@êQÙHoT@Xû_x001C_&gt;T@xâñ´AT@A?_x0004_JT@{º_x000F_¶KT@+¿Êï­1T@_x000C_ÑÌ¿B-T@«Gû_x0003_YT@=þ¸91T@×_x0010__x0006_¢GT@2Â_x0011_z6eT@_x001E_DþJ&amp;DT@_x0006_ÆÕn7BT@B`S%S0T@D{Ø_x0008_=T@\úÀ_x001C_?T@vnôâ_x0019_GT@H_x0015_kxbT@À´-íO,T@è8aq_x001C_T@õ_x001A_¥yFT@ýÑú.T@_x001D_Æ&gt;.s_x0019_T@_x0001_¯_x0004__x001A_Ù
T@m8ø_x000E_[_x001F_T@^_x0001_Gø1+T@1/ËÁ.T@ÓWi}_x001B_T@¡Às³Ó_x0012_T@½
Îg_x0003__x0008_N_x001B_T@Ù
_x0005_ f?T@ùØõ7QT@s_x001D_¬aVT@__x001F_âbT@yZý&gt;T@_x0004_Êý_x0019_T@÷_x0004_¬._x0015_T@_x001B_h_x0014_¡Ï_x0014_T@ºæ_x0001_ø_x0007_T@JAÍW8T@6¦zshUT@à4JGT@æh^çÄXT@_x0013_Æ_x0015_þ~NT@Ò_x0001_z­_x0006_T@©âKéúYT@_x0016_EþÃw8T@9_x0016_-¯ DT@_x000E_T¼/_x0019_T@j-_x0002_~&lt;T@Ë_x0016_@ÞhFT@q5_x0016_Å_x001F_T@HWJiå4T@H`Ü^T@_x0010_|_x0016_KlT@°ë*ù"8T@¤¬#Ï-KT@_x001B_ðI8¥CT@_x000E_É;_x0002__x0019_`T@yÎ9x_x001C_tT@ÁcùhqT@_x0001__x0002_hêaò_x0006_CT@å_x001F__x0012_Ñ¸&lt;T@PÚË_x0006_
T@0Ó_äß5T@,_x000E_ìd¹_x0011_T@¸_x000F_bÒ£YT@çÛ]SP'T@_x0016_ä_x0004__x000E_T@hJoí_x001C__x0007_T@OçBÿùaT@aµPä_x0002_T@ç­_x0007_%BRT@¡ªD³AT@á_x000E_85_x001D_T@c/¥8_x0002_T@¦¥È_x000B__x001F_T@ôq_x0019_üñ;T@VM]!T@f(_x0011__x001A_Z^T@ØÇ¢1gT@ä_x0003_ã_x001C_HT@Ô2ÄÙá(T@|_x0016_9ü©pT@[£;ü_x001F_WT@ÌcH¶Ñ'T@_x001C_X*,T@ÊÔÍ._x001A_T@:àÓîÜ_x000B_T@._x0003_Ëe:T@/Ç_x0016_5ÊGT@äõ_x0015_L4T@),_x0005__x001D__x0001__x0002__x0018__x0016_T@äès«m6T@ñK_x0015_Jì[T@_x000C_ÔY5_x0003_T@:_x0001_Ç&amp;T@±! _x0018_,LT@¨­Ã_x001E_ã6T@#¥LtaDT@ßÓ_x001A_SsT@FÄ _x0005__x0013_.T@ûÖ{_x000E_*T@øWøèÎ4T@©_x0014_ï´_x0018_T@agOýS@ÞaÌ*T@Ù1p¤MT@-òäu§mT@R_x0012__x000C_MT@¸_x0018_:¶q)T@°Q\_x0012_òWT@LmâiµFT@+©ùæ#9T@ï5äûeT@Ö_x000B_Ìv_x0016_AT@Ö&lt;ç_x001D_¨_T@­EløÚ_x0013_T@÷0÷)D T@Âe°_x001F_7T@DzeydT@õ|_x001D__x001A_ä!T@ñn,åd_x000C_T@8_x000F_1¡Q;T@_x0001__x0005_Y¥á1WT@$_x0003_ë__x0004_-T@_A_x0012_±	T@8ô!_x001F_ªùS@_x000F_KØèwT@:Qå_x0019_éKT@w!µÄeT@r_x0016__x0006_DT@AX}Ø=T@_x001A_h;kT@Qy¬3½)T@&lt;ÃU¸DxT@¹V1R&gt;!T@¿-_x0005__x0006_Ì5T@« _x0019_¬H6T@_x0018_¾å?BCT@Cd¼_x001D_mT@'¬l[@T@fHVIHT@üý_x001F_÷}+T@&amp;ñ_x0007_½L_x0016_T@e·A[ÿ_x001D_T@A¦e@ìzT@_x0014_u(_x0016__x0010_T@Åd_x0015_rE_x0002_T@*u_x0013_Å_x0008_UT@æ¢¬_x0012_ÁcT@Ë_x0012__x0018_·ST@_x0003_*Þ½¯_x0019_T@)¬¯7_x001A_0T@«lÂ¯|KT@_x000F_Îà_x0001__x0003_ÔfT@?!HôR7T@_x0005_Ðµ_x000E_±@T@ðf±¤&amp;T@wþEÿ(@T@_x0010_gÉÒ%T@_x0019_`g)_x0011_T@î_x0002__x0013_T@_x0017_iª;!&lt;T@¡¶¢÷ñ/T@_x0011_=_x001C__x000E_ºUT@ïàz_x0010_FT@N$0nÏ,T@þ3_x0017_ä_x0017_T@´
íÖ@T@ kL	XT@_x0008_l3Ã£aT@_x0012_FW­#T@×,¶iK_x0011_T@oÁs]T@QÇÄ÷fT@}_x0002_ÙÊ{3T@¨R§_x0018_T@S¹@"þcT@Ý_x000F_,(cT@K'Õ_x0014_T\T@¹ëY_x001B_)T@©ÀkïTT@X\NþeCT@_x0015_?·_x0013_S_x001E_T@nª_x0006_8T@û_x001F__x0007__x001E_ÓZT@_x0005__x0006_'ß÷PT@Äê0ª_x0010_T@Vh0;äDT@ØL§_x0003__x0010_IT@bº×T_x000C_ET@y¾L-T@_x0003_¼¢oAT@xm³Ø-T@"[_x0017__x000F_T@gM_x0004_¼0T@ÓeÓ;±3T@$¸¶{,T@JÏs_x0018_cOT@_x001F__x000E_$|BT@þWä/Ï_x0004_T@_x000F_=íÖ_x0008__x0002_T@URu"_x0019_T@1_x000F__x0019_Á_x0008_RT@¼Ö³pE9T@
Xk1Á_x000F_T@à2ªì9T@y«ÎÃlT@_x0014_¢_x0001_.÷_x001C_T@vI_x0014__x001E_]*T@ñ&gt;_x000C_T@]_x0001__x0015_9T@à_x0011_ÒvT@±ù_x0013_W_x0018_T@_x0008_µ"BÝ,T@ð(2G&gt;T@©È4Íx
T@k_x0002__x0002__x0003_k\T@ìÃxJT@_x001F_ë¡TíET@æoÍx$T@%&gt;M0k5T@ôe¨MM_x000F_T@_x0001_2CÌa]T@=ÈÎ&lt;3T@_x001E_½ZÂP%T@Û_x001D_L)T@Ð³S¿I_x0007_T@ñ}B]öAT@_x000E_2_x0011_5:T@qiÑ_x001E_N_x0012_T@Ç÷5_x0006_Ã9T@fêHy|T@ëùnGT@_x0011_EiãÎ#T@³´_x000B__x000F_pST@~_x0001_èëWT@ò VãÊ;T@Ol_x0012_=T@ U©Ùõ8T@ÏFD3T@¬´Û_x0010_+T@±¯úûdT@\RIK¡QT@ªô_x0007_ê±PT@1ë_x000B_Ý_T@_x0006_½ÔcÌýS@8rCÿ_x0005_&amp;T@_x0004_ù}µ?T@_x0001__x0002__x0010_sÊ¨ET@/E_x000C_-ET@êâP_x000F_ØOT@4LÌ`YT@öë.àBT@.D÷'jT@:&lt;_x0008_^T@'kH}JuT@^¯ä,MT@_x0017_0Uü¥yT@(Þ+;_x0019__x0017_T@Èp_x0012_:û_x001B_T@_x0012_é'!T@=÷_x0012_ST@Ý2ø¾o~T@ Òè±ªVT@g8·¬3IT@%É_x0019_äIT@ç^÷_x000F_à_x001F_T@ä§E&gt;+T@Z½_x0001_.àAT@^e£2­_x001D_T@MqØ~_x0002_@T@MÂ¾_x0011__T@)_x0003_Ñ¿IT@_x001A__x001A_Dy÷_x0016_T@_x0016_ö?x/T@1_x0013_r T@Ð&gt;{_x0002_pT@¦åR_x0019_/6T@_x0001_¹Eï©7T@_x0015_}2-_x0001__x0007_5T@y_x0006_À*ûS@þhNêkT@=³_x0004_VET@xþøUmT@oÜÉ(§1T@FÞO"T@v_x0002_ÆP8T@})ïLÄVT@a¤ö_x0010_3T@ÔòtçzXT@_x001F_à5*Æ2T@äkäJT@_x0017__x0011_ñ.4T@
P¼|uET@_x0008__x000E_í$±RT@Ùn|:6$T@4M_x0013_ô=T@`³5bT@Ï_x0006_ëú*"T@5)_x0005__x0012_KT@í¢æb&gt;T@_x0003__x0012_8Ãº]T@oÙ÷ª_x001B_NT@¬_x001C__x001A_4T@Ô^ÈÛ_x000F_PT@1ôÏm_x0015_T@Me2~dBT@{_x0010_í3UIT@_x0012_H=õ¬'T@È¡tý"T@_x000C_aÎöGXT@_x0003__x0006__x0015_äE]i#T@?*q7_x0004_aT@&amp;Åú¯"T@ÉÛ;_x0010_T@3Î_x0002_D{4T@.FàQ4TT@ ",VT@/~sQT@OÔK6_x000E_:T@Ò;¡*ã[T@&lt;QÝü_x001D_.T@_x001D_dH1*QT@_x000C_("«_x0003_T@}H#%T@Åñ3¾Û1T@ó`^@LT@©\ûÖê0T@4_x0017_1_x001E_¤:T@_x001A__x0014__x001E_ó9ST@_x0001_V_x0005_rMDT@;EºK;T@võCÉ¥nT@_x001C_áH5"vT@ògÙH5T@ï_x0011_a-T@`¯UT@é^_x0017_n	OT@®£_x0011__x0004_,T@_x0005_²_x0002_á9FT@ÙKQ~_x001F_T@ë_x0008_­#_x0005_T@_x0007_ÓhÛ_x0001__x0006_¨JT@Ø&gt;»*T@eÇ?ÕST@Ú
=µHT@ñ0ÞÏBT@Ç_x0018_mheZT@_x0003__x000B_ø_x0008_1T@©Fö7T@_x0002_
pý[PT@,_x0003_þFT@_x0010_ûjÒ@_x001E_T@|}ÍJo_T@Á_x0004_êtNT@¡ v=T@U¡9qLT@Oâµc"T@á_x0005__}ÿhT@÷1_x0006__x0011__x0003_%T@¹hD°YnT@ Ô¹+²_x001C_T@k·^|_x001D_2T@ÊñÐ_x001D_O.T@_x000E_ÃßV=T@Ù_x0015__x001F_OT@°\Üu&amp;T@Ô8Ã_x0017_CZT@A_x000B_×¥²_x000E_T@ÇbU__x0012_TT@[\¼W(T@=À'_x001B_À T@Ø»©¥_x0014_T@ðõ_x0016_T@_x0001_	«ÉÍ&gt;_x001A_T@&lt;ÿ:EðS@Ö{_x001F_vÏ7T@_x001B__x000E_ý¨(T@åÈ.®ZT@ÌiÝUT@rÏ*¹_x0013_NT@Í_x0005__x0016_C£%T@u_x0017_ûÚ_x000B_cQ@ôÿT_x0013_cQ@bÏÆ_x0007_ÄbQ@_x0007_.ÿ_x0013_cQ@ùâDL_x0008_cQ@@É+bQ@_x0005_	/ébQ@½ÙÙÜ¦bQ@7&amp;ÆbQ@_¨QÕ_x001B_cQ@e=&amp;_x000B_ÈbQ@0Õ×bQ@îrH_x0010_cQ@¼¿_x001A_XKcQ@6_x0004__x0002_t_x0006_cQ@?HâÑöbQ@Âr_&gt;×bQ@¹ÍQ÷bQ@ßi¥áÇbQ@µÙÄbQ@ïÀ¨¹ybQ@ø».HðbQ@Tj_x0002__x0003_ªbQ@h°_x0019_È_x0001__x0002__x0005_cQ@_x001C_:Í_x0018_ôbQ@»_x0019_!(_x0004_cQ@á&amp;/«_x0006_cQ@_x0010___x0013_ÓbQ@puèÁêbQ@DlK_x0016_cQ@Lm1g
cQ@UGÍbQ@ÏðCcQ@UO÷ýèbQ@Ñ,hõbQ@bÊëÀòbQ@_x000B__x000B_íbQ@®_8úbQ@"i *tbQ@ØÁZ_x001C_cQ@àÛ_Ì_x000C_cQ@jó_x001F_¹bQ@_x0001_MþbQ@ßÚÚbÄbQ@Xv&lt;p_x0015_cQ@$îÁvÉbQ@_x001A_ýýYàbQ@_x0007_¹©ÏëbQ@0V@ÍbQ@Y3Ï_x0004_cQ@â_x0012_ÅùbQ@A@C·bQ@_x0010_²ÝbQ@¡Â_x0014_-®bQ@Í	DXÅbQ@_x0001__x0002_Ë£Úå¡bQ@£`ÅbQ@©_x0017_ÔôbQ@$²RHÿbQ@üv|_x000E_÷bQ@±§j	bQ@c;ß_x0001_cQ@Ã#ùËÑbQ@ûú¾ñbQ@#_x000B_,6ÓbQ@¿b²¸bQ@Ù~'5ÆbQ@w_x0010_{ÈbQ@_x0011__x0013_ öbQ@°¬Vx_x0004_cQ@_x001C_"_x0012_õËbQ@C%èGcQ@+U^_x0017_©bQ@¥4þ_x0019_èbQ@?w¸ÓbQ@'È÷bQ@_x0013_~Á_x0007_åbQ@_x001C_ón¨_x0014_cQ@ùÕbQ@$"¥bQ@_x0013_Æò[bQ@ë7×¥ÄbQ@_x0001_1?y_x0011_cQ@LÜ!ªÐbQ@F_x0003_bQ@_x0018_õ)Ï³bQ@Ñ_x0005_o_x0008_	bQ@-«tï¥bQ@má©&lt;cQ@³þ0_x0007_ÉbQ@!mf¸_x0001_cQ@lÃøª®bQ@hÐn¾bQ@P_ÄÛbQ@ÝX_x0005_³bQ@(úµ93cQ@ñ¥,JbQ@¾w_x000B_ÀbQ@
àwâbQ@í-ðá§bQ@kqq¡ýbQ@'&lt;Ðá"cQ@_x0014_ÂbQ@_x0008_)&gt;_x0002_cQ@Gà¡|bQ@h«ã_x0008_cQ@X7^S¦bQ@*¦Ú_x001D__x0006_cQ@ë_x0003_Îe_x0002_cQ@_x0019_õo;cQ@:_x001F_Ê
_x0008_cQ@ó_x0002_ò_x0004_úbQ@©Í_x001C_¸bQ@õ_x0011_òbQ@æ !cQ@²oð_x0011_cQ@q*â_x0002_ÜbQ@¥}JÆ¾bQ@_x0002__x0004__x0006__x0001_oø¿bQ@³?ÔMcQ@¬ÒN	;cQ@ßc)bQ@k½_x0006_ÐßbQ@¾qÆ×bQ@_x0014__x0003_"êbQ@ÔÓæ9bQ@-q|_x001C__x001F_cQ@_x0018_ÌVcQ@@f çbQ@=ª_x0007_·	cQ@®Í%?cQ@nEV7µbQ@öÆ¤­ÿbQ@üE½Ü_x0010_cQ@ÝÄ_x0004_bQ@·a_x0011_éïbQ@]ÔäþbQ@
³ød¼bQ@|e¸©µbQ@qMéÒÃbQ@m1è:òbQ@_x001F_þ[ä_x001C_cQ@_x000E_zIébQ@¥zìi_x0008_cQ@X.'|ÃbQ@Lô$DcQ@_x0013__x0010_ìbQ@Í_x001F_úX©bQ@ûÑ=_x000C_cQ@_x0001_ëa_x0002__x0003_¹bQ@ßÅÞçbQ@rr_x0006_tùbQ@f})ÙbQ@_x0012_v_x000B_ãbQ@aÌµíøbQ@]_x0017_ðbQ@jüV°bQ@¬ãFzbQ@±KtëbQ@=ç;¤bQ@O6Ò_x0018_cQ@Ï_x001F_k_x0001_cQ@G7ú²þbQ@e^~&gt;ÑbQ@Yq¯Ý´bQ@_x001E_@_x000C_±2cQ@9tÚîbQ@æ·ºübQ@gdR_x001A__x0005_cQ@q³_x0006_»bQ@1_x000E_9ì¹bQ@Ä0én!cQ@YïGÝbQ@,ÊÁ_x0003_cQ@_x0014_ôê²¿bQ@#_x0007_Q2åbQ@mÞnóÐbQ@p#×bQ@	ÞÃ+ùbQ@_x001C_|0ÔbQ@^Õ&gt;_x0004_ØbQ@_x0001__x0002_SìcçìbQ@©Ñ,bQ@`±_x0018_¹bQ@O îå_x0007_cQ@mçø	ðbQ@$p2îbQ@°ÎbQ@²è¡ÔbQ@uÑîï_x0003_cQ@GS_x000C__x0013_cQ@×_x0001_PJcQ@p,:`bQ@7¡Éd"cQ@·X_x001E_ cQ@É¤è_x0015_ábQ@Ý&lt;ýébQ@nÄ/É»bQ@Ð&amp;_x0015_l&amp;cQ@_x0014_IìbQ@@qr=cQ@_x0006_d_x0008__x0002_cQ@¥ú5cQ@R¹òÁ_x001E_cQ@_x000C_+eÕbQ@^WÏ*cQ@_x0011_A¨ÉbQ@¬_x0018_{þòbQ@z_x000F_mÿébQ@ôÇðbQ@Ìþò½bQ@_x001A_¤¥bQ@:v}_x0005__x0002__x0003_bQ@_x0002_fò£)cQ@øDB_x001B_cQ@¾G*&amp;ïbQ@l!b¡ÙbQ@_x001B_ÍóéÉbQ@*_x000E_1cQ@_x0001_Pë_x0005_þbQ@'2¤_x001E_ÛbQ@RS_x001D_dábQ@°_x0019_Iî}bQ@õö¢ÀîbQ@S_x001A_°ÕbQ@M ±bQ@Näï²¬bQ@~kÞF}bQ@@BægbQ@ü*_x0018_ bQ@°(ÜÓbQ@
V_x0002_~_x001C_cQ@ZÄøbQ@ÍzÝÌbQ@|õ9_x000E_âbQ@uÁÔäÕbQ@ùÿÕ(cQ@¯Â_x000C_z_x0014_cQ@_x0016_êÊ/bQ@Nù_x000E_cQ@¤¹ò6´bQ@«dIbQ@RýkºªbQ@»fÞy'cQ@_x0007_	_x0011_ãÜ_x0003_ÅbQ@øº!ríbQ@@ftàEcQ@æìö«bQ@
¯wèbQ@Ee$cQ@Ý&gt;J×­bQ@Hå^K_x0001_cQ@Ò;
cQ@-æ_x001D_cQ@j9_x0006_1cQ@Ûäû"cQ@_x0012_(_x001F__x000E_bQ@DD_x0017__x0005_cQ@oFs$cQ@¨v_x0008_ðÍbQ@_x0014_o»ë	cQ@Â!.êÀbQ@CÀ_x0002_6¼bQ@êø­ÌbQ@Ha_x0006_Á_x0002_cQ@÷_x0016_ÓÌúbQ@Ú*»_x0008_cQ@¤=â*cQ@x_x001C_ÐbQ@p!b½ cQ@_x0014__x0004_°ÇûbQ@(ô²êwbQ@ß¥7e¯bQ@íaÚbQ@xÈ_x000E_ ÑbQ@N_x0006_úF_x0004__x0005_ÁbQ@0_x001F_ì_x0003_cQ@©8&gt;_x0006_ÕbQ@¢ú¥ÜbQ@ÊD|rübQ@QÐä­ÊbQ@×å¸ðbQ@V_x0014_:ñbQ@Ob;_x001E_cQ@w_x001F_ÌébQ@u²ÎýðbQ@_x0012_AïbQ@½)_x0017_ÅbQ@_x001E_táËbQ@üAv¿bQ@;FpqScQ@àöJ_x0012_cQ@ÁA½bQ@û5r.²bQ@©£&gt;_x0019_cQ@_x0002_¦ËÀbQ@í_x0011_¹×
cQ@Ëý_x001C_fÂbQ@çoÈÚÎbQ@©³É¿ábQ@(ÔÄãbQ@×d2_x0002__x0010_cQ@_x001B__x0001_¤GcQ@Ì_x0001_[ÐbQ@Ã;P_x000E_cQ@7ò»»×bQ@Þ¹7BûbQ@_x0001__x0002__x0005__x000E_ñ_x000E_æbQ@Gô+ø°bQ@_x0016_õû©bQ@UÏu­bQ@²Ø®bQ@^ÅQ_x000F_cQ@u7	«bQ@% ðÊØbQ@øyöÕÙbQ@Î¸öêbQ@ùC)¬_x0019_cQ@ôCtÝÞbQ@_x0013_¶_x0013_ÝbQ@ßQÞbQ@R\¢áæbQ@â _x000C_*cQ@óOâ_x0003_ÃbQ@ûQþzßbQ@Ð¼ÖbQ@ôHnàbQ@ù_x001B_ÄÿbQ@_jÁL_x0007_cQ@ya1ëzbQ@S\ÇlbQ@3_x000B_ø-¶bQ@_x0012_dÁ
wbQ@^®hØbQ@¶D:(cQ@YÀ_x0019_7cQ@Ê_x001E_?ú½bQ@~×|UËbQ@_x0005__x000B__x0017__x0001__x0004_ãbQ@nBåbQ@»_x0004__x0003__x0001_¬bQ@ÛZTBcQ@ªÌ'cQ@éz_x0018__x0004_ßbQ@ÜÂÞÖÖbQ@h_ÏbQ@âc¿ bQ@w­ú»ÂbQ@4?ø(ûbQ@_x0017_bi&gt;ÛbQ@ÐöÿbQ@_x0015_½\_x0007_cQ@f_x0007_`ú_x0002_cQ@½¯V§åbQ@ä?_x001F_cQ@Á8Iï_x0016_cQ@»·úÂÆbQ@P_x001C_sbQ@HQ0C_x0015_cQ@E&gt;µ&amp;cQ@wCâbQ@Â/¾&gt;_x001A_cQ@_x001C__x001E_J_x000B_cQ@	³ÝB¸bQ@Æ_x0010_t®bbQ@y	_x001D__x001F__x0018_cQ@{ò._x001A_cQ@_x0015__x0004_b¨²bQ@}kùÌbQ@&gt;¹OúbQ@_x0001__x0002_i~}_x001C_¯bQ@®s®õÝbQ@5_x0018_-K,cQ@ô=ø#øbQ@}ÆÖøâbQ@ºE_x0012_cQ@R}Zh¨bQ@rxRÉèbQ@äÕòõbQ@êñËÒbQ@=]l ÁbQ@=éæbQ@&amp;°¥_x0019_ÚbQ@b_x001F_?bQ@DräbQ@m¨¸
ªbQ@J®¦ÖbQ@®¦eMÊbQ@J[QÄºbQ@_x0018_û`E	cQ@_x001E_l_x000E_Ç¯bQ@Cr_x0007_s±bQ@Î¬_x0013__x000E_cQ@u_x001F_Æi_x0002_cQ@_x0019_G¡bQ@ìÖn+cQ@óUÞô8cQ@¢B¢èÊbQ@CQ¨mæbQ@ôeÁP§bQ@Ðs¡M0cQ@ã?Â_x0003__x0004_bQ@éÖÑ_x0014_ÏbQ@-'	ÒbQ@øB2ÎbQ@TD&gt;obQ@kìñÇbQ@áªüËbQ@|)ÖÁbQ@_x001A__x000F_*/cQ@Õ^iq¢bQ@Té_x000E_ÒbQ@_x0002_ÂùÔbQ@ËhË¢bQ@`æn}4cQ@«[êbQ@ïuSÎbQ@Gìõ¨£bQ@eýê&gt;cQ@¡pï7cQ@iÁºbQ@¸¸&amp;¸¤bQ@_x0007_ò+µbQ@°6¹àbQ@¼~L¯_x0016_cQ@I)k_x0019_bQ@-_x0001_ÜñbQ@_x001C_«Å#ÜbQ@'ü,½PcQ@ù_x0017_ú@5cQ@:òã@%cQ@Í¨_x0007_­bQ@_x001E__x000E__x0011_»·bQ@_x0001__x0002__x0008_(ë¶bQ@ÒëØÚÜbQ@H¤bQ@ri_x000F_jòbQ@c_x000C_àíbQ@&amp;&lt;dR_x000F_cQ@_x000B_Mó_x0015_äbQ@VMÄCôbQ@_x0016_É%_x0003_ÇbQ@ó"²ëbQ@y2;Y_x0011_cQ@¨Õ#_x0017_øbQ@C·Z£bQ@UB_x0010_Þ_x001D_cQ@¹&lt;]ïbQ@tèË´ÚbQ@¢²ÃR¬bQ@w¸=_x0007_bQ@õ»óbQ@nG¯Ô½bQ@|Uç¼bQ@e.yäbQ@_x0017__x0006__x000E__x0001__x001B_cQ@Y_x0012_æ_x0017_cQ@g_fN«bQ@Ø`g].cQ@ñÎ_x0007_ÂbQ@ÔuVÖbQ@ú_x0001_C¶ÏbQ@OhnbQ@ª¾¢ÆÈbQ@ÛP" _x0001__x0002_-cQ@¼é¾W»bQ@_x0012_Ö{¤çbQ@¿oMbÍbQ@ã·óþ§bQ@6RU3@cQ@3Ù
ÙbQ@5ø îßbQ@èÇ³bQ@.uþ	ÆbQ@ÞgqM6cQ@_x0006_am5ýbQ@_x0014_~ë_x000B_cQ@±_x0016_P&amp;2cQ@¡ëbQ@SHÀÎ9cQ@÷«æz-cQ@ÏZ½_x0015_cQ@ö6j-¿bQ@_x0010_72ÓübQ@þ-8_x0013_îbQ@·_x0002_%õbQ@E._³bQ@k_x0006_FQÞbQ@Lý9Ë#cQ@u_x0016__x0017_cQ@4àiVZcQ@©û9nöbQ@µ`A±.cQ@°`³`óbQ@°(_x001C_âûbQ@_x000B__x000E_óÍ%cQ@_x0008_	jqE bQ@àcJ°bQ@_x0005_2_xôbQ@Là¶bQ@+ e_x0005_R@_x001B_·._x000E__x0005_R@ñ
Iý_x0001_R@Nôå3_x0005_R@zMÃ+³_x0007_R@õ©PÔ_x0003_R@c36D_x0007_R@_x001D_ÍAï_x0006_R@E¡(_x0004_R@´¨$_x0005_R@ïnÎG³_x0004_R@@	êE)_x0002_R@³_x0014__x0015_ö)_x0006_R@a_x0001_cv_x0002_R@n·_x0006_ý_x0003_R@[ðw_x0007_µ_x0005_R@óòê7ò_x0003_R@÷v1_x0006_R@ÊS_x0013_8_x0007_R@PÁp_x0004_R@v£·V­_x0001_R@w"_x001D_ý=_x0003_R@ú	¦Ù¨_x0003_R@Ûý4È_x0003_R@Ñúñõ_x0012__x0006_R@F®çÞ°_x0003_R@{ á_x000B__x0006_R@ì@[{_x000B__x000C_¥_x0002_R@²b_t;_x0004_R@_x0006_ëÊf_x0003_R@N_x0008__x0007_R@ð¶ïÅ_x0004_R@¡Uf_x0002_R@poP_x0013_¯_x0003_R@w³Íïå_x0004_R@¿;³_x0011__x0001_R@á9·:_x0003_R@Ò»_x0002_×_x0010__x0003_R@õqrQg_x0004_R@'á$.j_x0002_R@x_x001D_üf_x0001_R@G·_x0006_JG_x0005_R@O¬£_x0002_,_x0003_R@µ×Ö_x0004_R@÷tøÊê_x0004_R@T¢3Ê_x0005_R@Ê²Ë|ª_x0002_R@z._x001E_ÇY_x0005_R@Ò_x0012_Àú_x0005_R@Ã_x000B_¢_x0003_R@o=¹o_x0002_R@Ø8í]_x0005_R@Æ·Êë	_x0004_R@-·ÂB)_x0005_R@1S_x0008_¬Ú_x0004_R@à¹ÑÄ_x0003_R@úfAá_x0004_R@þ³l_x001E__x0006_R@_x0002_E$_x0001_R@_x0007__x000B_-vöÛ_x0003_R@ÄäPL_x0005_R@¼T/ù`_x0003_R@;ä_x001E__x0007_õ_x0001_R@_Í¹_x0002_R@_x001E_vÎ0í_x0002_R@Åõ­_x0002__x0004_R@_x0015_ùÂ_x0006__x0004_R@±_x0019_Z7_x0003_R@Ä¤uÁ·_x0003_R@Mã_x001E_P_x0003_R@ìZM}_x0004__x0001_R@Yw*_x0008_?_x0006_R@F_x0003_R@wÁ	â_x0001_R@É ¿jR_x0002_R@ÑM_x001F_F£_x0004_R@Ì:$x_x0002_R@1_x0001_õ=Ñ_x0002_R@¦Û_x0004_R@#ä.Q_x0004_R@óyP-_x0003_R@lÂbÚb_x0006_R@¬ji±è_x0003_R@Tüa_x001A__x0003_R@_x001A__x0006__x0002_R@Ù$_x001F_â_x0002_R@û ¬_Ú_x0002_R@V=(_x0005_R@\*¨A%_x0004_R@¨sâg2_x0004_R@m_x001E__x0008_	_x0003_R@á2ë,_x0018__x0002_R@J^M_x0006_Ã_x0006_R@XTµ®}_x0004_R@J5kb_x0005_R@W_x0004__x0003_R@aZ&lt;C_x0006_R@_x0011_eîÎ_x0005_R@RïlÓ«_x0006_R@½m^_x001C__x0005_R@QÀ_x0004_Æ_x0018__x0006_R@_x001D_)z¼ñ_x0005_R@_x000E_Y»U¹_x0005_R@_x0005_U¦îý_x0005_R@w!"ª_x0005_R@b_x001F_Fx_x0002_R@S¾*~_x0003_R@.c_x001C_sÔ_x0001_R@7x¢,ö_x0003_R@;/ÝãÐ_x0005_R@T²3£=_x0002_R@ôxdÂÏ_x0003_R@°_x0005_-¶_x0006_R@È8&gt;«_x0008__x0006_R@µ¯èN_x0001_R@ª¹w_x0005_R@Îè)w_x0003_R@ËÑ_x0007_¯Û_x0005_R@C1ù[_x0006_R@Æ²4éú_x0002_R@rÆ:_x0003_R@]påN_x0005_R@_x0007__x000C__x0003_9®
N_x0004_R@ÂLjY_x0002_R@Q"öµQ_x0005_R@_x0011_È_x0011_QX_x0003_R@_x001A_2ã_x0001_R@²S.vØ_x0003_R@@B©â_x0003_R@óAèf_x0003_R@_x0012_Æý_x0003_R@`\f_x0005_R@KâEä_x0015__x0005_R@_x0015_âà _x0017__x0003_R@=~·x_x0004_R@_x0017_Zv8_x0004_R@
ó_x0002_R@.à-KÒ_x0001_R@#éYð_x0004_R@Á¥äc_x0003_R@4\_x0019_#_x0006_R@h_x001B_Æ]_x0004_R@!Kh_x0006__x0006_R@Cì _x0006_R@ôbw_x0006_0_x0003_R@_x000B_Á¡õ_x0002_R@_x0008_=«Û±_x0004_R@¬;FäQ_x0003_R@_x0017_Q]h+_x0004_R@s	y5_x0007_R@ä_x0010_|Ö_x0005_R@yÀ¡_x000F_ç_x0001_R@K_x001C_ø^_x0003_R@MFgl	_x000B_B_x0004_R@_x0010_R/AU_x0006_R@ö*í9_x0004_R@G1*¾_x0004_R@_x0001_ôõÓÜ_x0002_R@_x0001_å«Ú_x0005_R@©+Î´_x0003_R@_x0013_]Û¬_x0005_R@ÛVJz_x0006_R@Ç_x0013_­"_x0003_R@_x0012_À_x0006_ÀØ_x0001_R@OÔ)_x0006__x0005_R@_x000E_RèÙÝ_x0002_R@1_x0005_÷?2_x0002_R@Az²_x0007_ _x0004_R@QÑ_x000C_q_x0004_R@+©&amp;§	R@_x0019_¨_x000B__x000E__x0004_R@C]_x0019_&lt;®_x0004_R@Qji_x0004_R@&gt;d3]_x0001_R@ÿÔðÜ¢_x0001_R@»_Ù_x0008__x0003_R@îâUË_x0001_R@3j³ç_x0005_R@õ|_x000E_P_x001B__x0001_R@&amp;ùUÜ¶_x0005_R@LPp=P_x0004_R@%´fú_x000F__x0002_R@Ç°cç	R@×ìhn_x0003_R@úå_x0002_¶_x0001_R@_x0007__x000B_@Â3²_x0001_R@ÄÅöÈ_x0002_R@_x0004_·¡_x0007__x0002_R@6_x001A_Ä_x000C__x0003_R@Fé a_x0004_R@_x0018_	_x0012_þ_x0004_R@¹â=t8_x0005_R@ì_x000F_v%Õ_x0004_R@_x001E_£_x0011_ÿx_x0004_R@9_x0012__x0014__x0005_R@uÞ|Ý_x0001_R@bò	á4_x0005_R@Úy½l_x0002_R@Â_x001B_¢j_x0003_R@%%_x0015_b_x0003_R@¹j3Ìÿ_x0002_R@5«Ý[_x0002_R@Ø°Cb»_x0001_R@_x000F__x001B_(r_x0006_R@4êQÖí_x0001_R@Mµk¶_x001F__x0003_R@ç»q_x0005_R@²+(·g_x0005_R@_x0007_/aÎ&gt;_x0002_R@S
ö_x0005_R@\^E¾Ã_x0001_R@	Ã_x0012_[/_x0001_R@¶Sõ_x0011__x0003_R@L¼&lt;_x0005_R@Hzõ%W_x0006_R@"àpíÙ_x0007_R@_x0008_¹_x0013__x0008_	:_x0005_R@ðçO£_x0003_R@ÕW4_x0019_Ã_x0001_R@×_x0011_±¹_x0003_R@2
_x001E__x0006__x001C__x0004_R@uK]ñã_x0004_R@¨}YúÅ_x0002_R@¾Ý®ÂÆ_x0002_R@Ù;_x0005_ÌE_x0002_R@Ýg_x0006__x0002__x0005_R@¬4_x0005_ßn_x0007_R@¹³Ï_x0013_{_x0003_R@ø´Tq%_x0007_R@âF@V_x0004_R@*=:Ô½_x0002_R@"_x0014_åï_x0015__x0001_R@joà¬_x0001_R@ÔC«ù_x0003_R@äÌ_x0006_fj_x0004_R@_x0003_6(2_x0006_R@_x0004_L­_x0005_R@þ´&gt;-À_x0004_R@­æ_x0019_$I_x0004_R@II~Ã_x0004_R@Ô}_x0016_qÕ_x0008_R@Ñöo×â_x0002_R@L×YK_x0004__x0002_R@&lt;c_Ç_x0005_R@;7;z._x0004_R@`Bré\_x0001_R@ÌgZÿ_x0001_R@kuSü¤_x0005_R@	_x000B_¥Þtr_x0003_R@i¸_x0005_Y=_x0004_R@}2,.Ì_x0002_R@M¹_x0006_I_x001A__x0006_R@¹5rû_x0001_R@nJ¹Îó_x0003_R@ÓcëÍ_x0003_R@õòs8å_x0005_R@Åç9öG_x0001_R@^U_x0004_R@ùJm9à_x0004_R@dc_x001D__x0002_R@ª_x001C_~ï¶_x0003_R@#¼8_x0002_R@Õ_x000B__x000C_øÂ_x0005_R@ÈÅé_x0005_2_x0003_R@Þ/gkT_x0005_R@}ß\j_x0011__x0007_R@'à_x001F__x000C_5_x0004_R@_x0005_iö_x0007_Ï_x0004_R@a_x0008__x0004_R@È°`7à_x0003_R@ÍÃ¼±"_x0002_R@ß_x000E_:óÞ_x0005_R@Q-ûr_x0005_R@XÀ
km_x0004_R@_x0004_I?­_x0004_R@òÿ_x0016__x0003_R@Ê_x0003_¾_x0002_R@'6`_x0002_R@íA_x0012__x0002_R@,_x0017_&amp;~_x0007__x0008_Ý_x0006_R@­Ù)09_x0004_R@fê_x0004_Ë/_x0002_R@_x0013_@_x0015_î_x0004_R@KÊÖ_x001A__x0002_R@y7Ü_x0002_R@'_x0019_Gu_x0001_R@4_(_x0004_R@w_x001C_É&lt;`_x0004_R@{µ
_x0004_R@5_x000B_j_x0004_R@ÏâBf¥_x0003_R@Ï0y_x0016__x0004_R@ÉÑÕ7·_x0002_R@zÖÐñÉ_x0006_R@_x000E_M_x001A_æ_x0003_R@\¥t:z_x0002_R@?K_x0006_Ãk_x0001_R@Öxòù_x0004_R@¸¤oY_x0004_R@ª_x000C_ýZú_x0005_R@Ãi_x001A__x0011_Ö_x0002_R@E´_x0002__x0010__x0005_R@Òë¹¦_x0004_R@ï_x000B_Ñ¶_x0005_R@©@tvO_x0003_R@ë	øÏ_x0002_R@;_x0013_Ä½_x0003_R@á¦(©!_x0003_R@Ð:b¤_x0004_R@}ým÷_x0007_R@uÃQ_x0004_R@	
»TWã{_x0005_R@_x0016__x0017_h·ø_x0006_R@a4/ø§_x0002_R@t¸_x0004_UI_x0002_R@ÌýV_x000C_À_x0003_R@_x000B_8jâÂ_x0002_R@u_x000C__x0008__x0010__x0006_R@_x0003_Û9_x001F__x0004_R@ZÃ_x000F_#[_x0005_R@_x0019_ _x000E__x0001_R@_x0004_á!\_x0004_R@!Ò¿S_x0004_R@¡(_x0001_R@h_x0002_¡e_x0004_R@Ç7DÊ_x0003_R@lîUj_x0005_R@äñò_x001E_M_x0003_R@÷&amp;ù?G_x0003_R@/Vìa¬_x0004_R@£~¿Y_x0010__x0004_R@H_x0014_¶»_x000C_	R@½ù±_x0001_R@q_x000F_Bs_x0003_R@1_x0012__x001E__x0005_R@Ç_x0007_ÚI_x0004_R@èÔ¥ G_x0006_R@n
£|_x0003_R@Z`ëó_x0004_R@_x001F_cÈ,_x001A__x0005_R@HR_x001B__x0006__x0003_R@m5¼¬¹_x0004_R@Ëðªj_x0007__x0008_K_x0002_R@áÖ«ø4_x0003_R@@{Sg@_x0005_R@E!_x001C_Ô_x0002_R@V&gt;ig#_x0004_R@¨.Æav_x0003_R@h$^ö¡_x0005_R@÷®K*x_x0001_R@ýÛ/_x0017_2_x0004_R@_x000B_=/Ï)_x0003_R@ju)_x0014__x0004_R@ÿµ_x0018_ç¶_x0004_R@ÞàÐ_x0003_R@3_x0002_3_x001F__x0002_R@L_x0005_eõA_x0002_R@qh(_x000F_E_x0003_R@¡S3&lt;Ì_x0004_R@|­ý¾_x0001__x0003_R@ó_x000F_.]Z_x0003_R@·¡ÎD_x0001_R@ç¹y!s_x0007_R@gk	_x0014_5_x0001_R@_x0001_¥gå_x0002_R@Ê9:=ñ_x0007_R@_x0013_B­	_x0005_R@÷Y:_x0002_R@ùDa_x0018__x0004_R@Ý£fí_x0006_R@%f[_x0003_R@PÄp¦l_x0002_R@T¼_x0015_B_x001D__x0003_R@i¡­Lì_x0001_R@_x000B_
¦¢S_x000B_R@rÜ+_x001A__x0004_R@?åÞ
_x0002_R@	
å¢_x0006_R@Þ}ãÔT_x0001_R@|FûM_x0001_R@õh½ _x0004_R@Çª_x0004_R@vdàE_x0004_R@±K)_x0005_R@x/¹DÛ_x0003_R@)ÝF_x001D__x0002_R@É_x0007_þ·§_x0001_R@³&lt;_x0008_¥,_x0006_R@7Ù¬8_x0006_R@b/£»ë_x0002_R@;_x0017__x0010_aÒ_x0004_R@acêØ
_x0005_R@Ep_x0013_zû_x0004_R@C0Ï Þ_x0003_R@oÁèt_x0004_R@_x0019_û½_x0006_L_x0006_R@_x000C__x0004__x0004_¹È_x0004_R@v*fº_x0002_R@Î°®p{_x0004_R@sßà³5_x0003_R@£©ýÝÊ_x0004_R@
0ý_x0002_R@M	tp_x0006_R@¦±,ôÀ_x0003_R@j$&gt;oT_x0002_R@ð	Â_x001C__x0007__x000B_¶_x0002_R@ÚÀ­é]_x0003_R@7U_x0004__x000B_g_x0003_R@Y¿p³_x0007_R@Øù2À_x0005_R@	ñ4¹ô_x0001_R@U^dé÷_x0003_R@_x0005_÷C_x0003_R@%×g_x0001_R@W)üÐè_x0002_R@öÁÍo
_x0003_R@²¼B_x0019_m_x0005_R@ÈrðÀý_x0003_R@BC1î_x0005_R@vd_x001E_÷_x0005_R@tÛÃ¡_x0002_R@ÏÉ#«_x0003_R@÷¡óoJ_x0005_R@Dö,&gt;ú_x0007_R@/_x000B_èÐ+_x0005_R@w ¢_x0010_ñ_x0002_R@äõ­»ì_x0003_R@%¾§&lt;%_x0002_R@Æc_x0006_R@h&amp;Ò@_x0003_R@p_x0008_í°g_x0002_R@_x0014_Ø"Ã_x0004_R@ÛªâT÷_x0004_R@_x0015_K_x0003_»_x0004_R@P*k_x0003_R@¯ñ_x0017_w_x0002_R@'Ë¡_x0004_R@	_x000B__x000E_º_x001E_l_x0003_R@ñbñ&lt;±_x0005_R@xÁié_x0004_R@ûé&amp;_x0004_R@g_x0018_Äú_x0003__x0003_R@-ÚW_x0017_î_x0003_R@û©Æm@_x0001_R@ÍPÿ×Õ_x0003_R@÷ö_x0004_^C_x0004_R@T7_x0011_¦²_x0002_R@v'4§%_x0003_R@µ¹÷_C_x0005_R@_x0007__x0004_.¥_x0002_R@ßF¦ÉÅ_x0003_R@÷Eíh_x0006_R@O{&gt;_x0012__x0002_R@Uõ_x0016__x0004_R@ù¬_x001F_Aë_x0003_R@/$ðbø_x0002_R@ÐË¿_x0001_R@_oP"Ó_x0006_R@!Aw_x0006_R@&gt;­Wg_x0005_R@@[._x0005_R@½_x0008_d	_x0004_R@°-ü_x000B__x0014__x0003_R@ß6§]	R@=ËAª_x0004_R@`¦ø^_x0002_R@Þ!kE&amp;_x0005_R@«úb½	_x0005_R@ÞÍ_x0016__x0007__x0008_7_x0002_R@s7ê_x0006_R@±âHO_x0002_R@Á­ ]._x0002_R@z_x000E_§?_x0004_R@eïPÜ_x0004_R@÷÷@1O_x0005_R@²á¼b°_x0002_R@_x0007_3^(_x0003_R@k'ì,_x0004_R@ÛBÞº¼_x0001_R@¢Q&amp;Ð«_x0002_R@úám9_x0003_R@_x001A_Ü_x0010_Xe_x0002_R@aéÕ_x0003_R@_x0005__x0010_/åU_x0003_R@[^;¬_x0003_R@J$t_x000B_¬_x0003_R@¤_x0012_×Ë_x0014__x0002_R@Ôö_x000C_}_x0002_R@_x001E_È±½_x0007_R@~þ-ÿ_x0007_R@¼G_x0012_J_x0003_R@HñbÌ_x0001_R@É?_è"_x0005_R@_x0003_½7_x001B_Æ_x0007_R@_x0019__x0003_.Ám_x0001_R@Ô_x0006_ÇE^_x0001_R@Ißw_x0005_R@ã:_x000C_s_x0002_R@_x0014__x001A_9Õ_x0005_R@,Í£Ô_x0002_R@_x0001__x0002_¤L+ ]R@_x0005_Õ_x0006__x001C_rhR@$_x001E_2_x0014_7\R@(£;¨^R@@ÆïYR@}X_x0015_È¹^R@Òù_x0007_ë]R@w_x0011_Û.\R@j+Ú	;^R@©óû`R@#|ÅsXR@xp:dR@\r+:aR@l.^ÏbR@Å¾-m_R@P·mB:WR@º²ú
sUR@ÂûÄÕYR@û¼¹ÝcR@Ò)_x0003_±_x0010__R@&gt;B SR@Fm_x0010_÷\R@îdÂ¼eR@Nkz_x001F_n[R@ULeåaR@qË÷`R@&lt; cR@ÏÀòÐVR@L½*ÅRR@à^_x001F__x001B_,SR@s8¨õò_R@&amp;&gt;7_x0003__x0001__x0002__x0019_^R@·è¤^bR@E¯þ\_x0010_WR@Ò_x0003_6Úñ\R@_x0018_Ýg¸ ZR@Mã_x0019_IVR@G{/='ZR@4YnòWR@mul_x0003__R@`r4\¶dR@Ý'Ï¼cR@ÓAØõfR@~êUº(WR@_x0008_#ÜðYR@_x0019_§íÇ'eR@óÞ_x001A_
icR@Ü_x0006_¡RPR@_x0018_ùíÏdaR@h¥4hl^R@_x000B_ö_x0003_µZR@jÀ/Ï4RR@íÕpzZR@tfV1bR@Ô£Eæ^R@FúÝôVWR@å¬_¢_x001B_YR@eU"ñVR@t01±âUR@&amp;e#QaR@ä¾nÇ¾UR@h*6³´UR@§-z_x0011__x001B_]R@_x0002__x0005_øIFÞZR@_x0010_Áâ|ï_R@«_x0019_í²Û]R@Úno
°^R@}äÍ_x0019_WR@HÚUR@FMQNk\R@Ô%á¶'\R@_x0019_þ¾dR@¹PÀãPR@R_x001C__x000C_übR@»ÎþoQR@gT
YR@v_x0018_|_x001B_õVR@_x0004_Æ(dR@k_x0012_yQ¥aR@3_x0013_(©XR@±_x0011_5UR@&lt;Ñ	_x0007__x0003_ZR@©=_x0008_FZR@¬\UÑ\YR@Îdû½éUR@ ÒqîORR@_x0001_ÖÂz\OR@`i¶Î÷^R@»ÒIº[R@NÙW
ùZR@-_x000E_Ñn\R@:©þÓ^R@ÛÁhîÕTR@²_x001A_8]R@4Çô _x0002__x0004_eVR@G»_x0010_1TR@_x000C_èÇ%ÝeR@Â¤ wP_R@+¤Ú_x001E_ãTR@7µ,,_R@×_x000C_|§`R@ç6_x0001_
]R@u_x0016__x001F__x0010_è\R@ Ä¿ä\R@ ¹á­íXR@rfÄß?VR@{åÀ_x0003_^R@áÌ_x0007__x0004_þWR@¯_x0018_ùö|\R@Þ§_x000C_ÎÃVR@£_x0013_=Ñ_x000E_dR@]11ª_x001F_WR@¼û'UR@õÿ1cR@_x000E_{ÎóWZR@_x0015_è¯PWR@-Û÷\R@ço(\_R@_x001A_`ºaEWR@¦_x0007_rT[R@ÿ¦¬[QR@7]¾;HZR@·_x001E_é ÖVR@ç,;iM]R@-XcwïZR@_x0002_.HðdR@_x0003__x0004__x0005_úÔÚXR@§!ÆØ[R@_x0016_÷Û¡UR@Ë½ÍÈ^R@®P±ºQR@ÙoÚËI\R@GKØ_x0014__x0002_bR@_x0016_¿_x0001_ùðaR@3¸ßõtTR@_x0014_êËAEaR@R#Ý_R@Óz*9]R@0æd_x0013_qYR@E_x0014_í_x000C_RR@¸ÛgÑNR@«e_x0008_ÐTcR@_x000F_I_x0002_Ê&amp;YR@	"-_x0008_©]R@§ÂïüYR@_x0016_òu$¶VR@_x0014_WÒ3eYR@:&lt;ì¬TR@_x000F_ucÌWgR@z\»ÿ_x0008_SR@ÿâÙ'W[R@Tàïí®]R@_x0016_/·`R@të¯_x0005_aR@ö:u÷`R@Cºt_R@÷ìÚ7¿^R@a_x0013_ê_x0003__x0002__x0004_\R@­ï
u}^R@/ßsãfR@&amp;´±eZR@²G¶nTR@}_x0003_5×$^R@sÇ_x0016_aR@ùßúÑáWR@CVùTtVR@a_x0006_.9^^R@À¶_x000E_YR@Äd_x001C_«bR@ÁgQ#XR@Áiµr8bR@-0&amp;ZfR@&lt;_x000F_Y¤çZR@×a_5"_R@ÈÍ·Q_x0013_\R@¿(Âý_x0001__R@,_x0012_äBibR@_x000C_6¶n!dR@ÿ_x000C__x000C_\TR@\_x0010_nz[R@_x001A_Fø\_x001A_XR@_x0003_i_x0013_íÛ[R@0ï_x001D_Ï^R@ð-«½ªUR@ÌÐO @YR@_x0016_Ä9_x0003_¥VR@Ý³zTpdR@LÜowcR@_x000B_²p_x0001_²\R@_x0006__x0007_â' ©$`R@)vv"&amp;aR@Ó4_x0004_'&lt;eR@^s¡tPR@?¢ZR@±¨²¤vbR@ 7§_x001A_RR@
_x001C_1_x0003_aR@é_x0014__x001B_¥h]R@W6_x0006_xJ_R@øpcxQZR@¥íjÎ#]R@ÃL]ÈTR@«ÐËLÑ\R@_x0003_ÂÅ½`R@+­¾©I[R@_x0011_³Ô\R@_x0003_rr ¥TR@^Ëä×_x0018_dR@D_x0007_ØÇÒXR@¶+/¥×dR@d«!û_x0008_ZR@CÖzÛÑSR@z_x0001_H±FbR@î"äVR@_x0005_Ô¾n*XR@[aÚ_R@íÞª"_x0002_YR@Ø_x0003_P0[R@ïY"bÑ]R@xfx_x0012_[R@dÇ_x0006__x0001__x0002_bUR@=~ÝlpeR@pÑÿKµaR@CíÆòRR@@¹abR@Å_x001F_åÏ_x0004_]R@¿ÑÇQ[R@ÊÈ'úgR@³_x000E_NiR@4		¬ÿXR@ó,ÒNbR@°_x001F_Û©\R@s:V_x0012_Í]R@_x0004_¶6VR@l1EûVR@còV%bR@Ø
ßÛ_x0014_YR@_x0011__x000C_Ñ®XR@r_x001D_p»áRR@=_x0010_kn]R@_x0019_eÜ)[\R@×W®L\R@ªN¯VR@2ÖH«XR@_x0008_Ù}sWR@$) ÓYR@_x0001_,~-¶]R@ó_x0006__x000E_Â»WR@Ý½K_x0014_eR@¿_x0007_[R@+._x001F_¼_x0018_bR@É \[R@_x0001__x0003_X._x0007_ÕZR@sî»QZR@¥¤Jé[R@nH"AaXR@q­ªU_x0010_]R@k_x0002_àhRVR@9¸c_x0014_-fR@¥Å®èÜbR@kOÂXTR@×Ëã£`R@îä^^R@¸ç+V²SR@_x0001_¬Uí^R@8_ÂïÚZR@9½_x0017_ZR@_x000C_é#UõUR@WµD_x0017_Å\R@ûMÿç_x0004_eR@Ìý_x001B_TR@o2`tiWR@)Oj_x001A_[R@_x001D_±Ø[R@u'ITS]R@ôi_x0013_!cR@´&amp;øÙý]R@··è½]R@??}	QR@²MâN_x0010_aR@ª50²{]R@ßÍã^R@¿~%kZR@áÃ¼_x0001__x0002_WRR@²¥&gt;_x001B__x001D_\R@3¢Su[R@hÛò¢èWR@»_x0008_o¨QdR@P«ôuëOR@æ~*ù6XR@_x0013_µdÁ¿OR@Â©ÍcR@ÝÏ
hcTR@TÍ?ÿF`R@[õdÒ$[R@ËA,jÀ[R@_x001F_ù_x0016_°»XR@_x0007_@Ã_x0018__x0006_bR@åòi0VR@îkRÞ_x001E_UR@j,_x001B_¯ìTR@_x0003_ _x0014_RR@¦½²D¿TR@Ôeò£­ZR@÷øi_R@Ì_x001F_J|GcR@Dø¿\bdR@_x0014__x0017_äÆXR@"bÊ,]R@RJ0@fR@ò¼¶×_x0006_\R@ð±_x0010_á_x0002_fR@/õÌx_R@·_x001A_xnWR@á&amp;óÊËWR@_x0001__x0002_U_x0001_¹#ûZR@sÿaN½ZR@~`h_x0013__x0019_UR@_x0011_&amp;ÝUR@ãe.ØÃPR@ÛÿíZ©fR@¦XÉZR@á;_x0015_èQR@_x0003_ÊïÒ[R@Yµ\`R@À_x0007_üKUR@ú8e]¸RR@¬±Ë½xXR@·´¿U¿SR@N_x001D_Æ_x001B_&gt;\R@©_x0012__x0017_7^SR@¾²:9ZR@sÅà-`R@j_x0002_ç¾QR@v¢_x0015_¬KTR@Drv_x0008_UR@_x000E_L«GYR@£Ç_x0012_ú§cR@¡=I¢s`R@oß_x0011_I^R@Ì	ÆÑSR@!|_7XaR@®ÄW£\R@=0_x0018_Md\R@Qçú;PR@ú·_x000E_±_R@m±_x0003__x0007_Î_R@íh_x000F_lôbR@
_x0001_í_x0002_uZR@é.}jFXR@ÄÙ_x0005_aR@m]£.Ñ[R@XF*/ã`R@Wÿ§.cR@É_x0005_fþ_R@aGvÍ_x001D_`R@Äa6(³gR@_x0004__x0006_V~ì`R@@æ	_VR@eaTçÖ^R@|ìÛ¸SR@ZÜ÷aR@îí7_x0011_|SR@·¾bõ[R@%}^X_x0008_cR@_x001C__x0019__x0018_g8SR@_x0011_62Yª[R@&gt;ñÑVeR@n8sESR@WUm,aR@ç;â_x001E_XUR@]_x0014_â¦WR@¢_x0016__x0017_´_x000B_`R@.ä«0^R@_x0017_»gæwVR@PÄf_x000C_VR@*pÿSR@4ýãKXR@_x0004__x0005_¸_x0007_'8UR@/þnc[R@?ãR_x0019_cR@_x000F_k f^R@³èþ_x0002_&lt;QR@{on]R@Éì¸I²YR@GÁdaæYR@û_x001D_Ó¦YR@Ù=rgR@H´_x000B_s¼bR@%Y_x0010_å_R@Í_x0007_{·^`R@ ¾/WR@õ_x0016_¥BÅ_R@Ë_x0001_VR@IÐgñ[R@$B~YR@·E³ßÕQR@ÈïÐÔ_x0015_ZR@_x0002_ë±¸Í`R@?_x0017_º]R@¨_x0008_Æ_x0018_TR@÷_x001F_U´YR@ß*±â®[R@|vÎNå]R@×B_x0008_ßïSR@°&gt;WãYR@sÈ!dbR@_x0011_VJ_x0003_VR@?¯ÕKg`R@_x0013_Ý@þ_x0001__x0003_K`R@~ZQ\R@_9´XR@áà_x0002_naR@ö¬_]R@V²¥N^R@_x0012_õmç}UR@Ñj&gt;*EYR@&gt;"ÎÂ_R@û_x000C__x001D_[R@_x001D_Ø»:9[R@_x0003_Rª7ØaR@?6ºt¿aR@]_x001E_3_x0004_õ]R@DS7Ò5_R@s8¯vZR@×ø"©ödR@ÕPElYR@~ù+Ü\R@vg_x0008__x001A_aR@¿ò_x0008_+_x0006_WR@µ´ÒWR@Dý}õ_x0011_^R@hHõ(&gt;[R@­[¯|]R@_x0002__x001B_ 2`R@ìe1ÓUXR@Ò,Ä_x0003_7`R@AË¼_x0017__R@Ñ©N{u]R@§S
­_R@@#_x001B__x001C_»YR@_x0004__x0005__x0017__x0017_Êÿ_x0002_NR@®'=ùdWR@j_x0002_sÞ`R@éä§´¯eR@2xñ_x0001_cR@ãíWR@&lt;_x0013__x0016_ZR@üDÿWR@0_x001A_ávSR@h_x0016_¸Ç\R@ÉP _x000F_¼\R@góíIWR@ÐD_x0014_øùQR@Ã¤.XR@2Î~ÈÐZR@_x0013__x000B_w_x000B_ñcR@0$¡_x000B_»cR@àâ_x0008_Èÿ[R@3Õýé[R@¬ .RR@&lt;¦âíðfR@èÍªr7YR@î 2;PYR@Oâ½3G]R@Íº_x001F_d¬WR@xâ_x0015_Ù_x001C_VR@ï·«_x0005_q^R@R£Ø|\eR@¾_x0013__x000E_üTR@ÑÖë ¿WR@_x0013_~_x001E__x0015_\R@]N_x0003__x0007__x0003__x0005_ÊYR@%¦1]Æ[R@`³ºd_R@OMîS_x0011_`R@_x0002_ò4_x000E_åSR@ã_x0005_JY$VR@¶@§ØWR@nÈ¸ôXR@0_x0001_K_R@(¯ãXR@Ý¶_R@d_x001A_=_x0001_ÌaR@ee·)ÏUR@3 pF[^R@wÁ|_x000B_^R@$ÆS¶XR@NO¾ñ4^R@l·ÿÞÇbR@¯f_x0016__x000F_XR@v_x0017_Æ²@TR@_x000F_ê´&lt;_R@\«tdXR@lÄ_x000C_Ü1YR@ntÿÇ`R@S_x0010_T6ZR@7E_Ú­XR@«iÞÞYR@°7"öXR@qd½_x0004_YÂP@_x0014_(ýµLÖP@Â	é7ÌP@ôêLkÎP@_x0001__x0002_Ê5ý|÷ÍP@]O_x0017_Å¤ÅP@ï_x0015_ÙÙÑÆP@¦ß9x¼P@kÞh²_x0002_ÑP@Ñ ÇP@_x000E_§O1éÔP@ö`p_x001E_ÓP@¨_x0004_aJ\ÆP@µ:_x0007__x0002_ÓP@}Ö_x0006_Í_x001E_ÈP@\-eÍnÑP@#L7gËP@_x001A_NA(ÓP@Hä'_x0004_»P@#hJ_x0016_,ÒP@?_x001E_%YúÚP@õ_x0006_4ç ÎP@UÄ±ÊP@4¯îñ4ÎP@0`»ÓP@ñ*·Á³ÁP@²ÊÚ÷ÝP@è_x0016_Ë®Ö»P@Búà_x0010_ºP@ã4øÓP@ÊV]æ¥ÓP@I{_x001B_äÐP@_x001F_±*ÛõÄP@="_x0012_¯×P@M_x0012_gv7ÉP@É_x001B_î_x0001__x0002_ÂÁP@¥üEaÒP@L; ÈÏP@Ùûµ^²ËP@ýÿÿÿ_x0008__x0001__x0001__x0008__x0001__x0001__x0008__x0001__x0001__x0008__x0001__x0001__x0008__x0001__x0001__x0008__x0001__x0001__x0008__x0001__x0001__x0008__x0001__x0001__x0008__x0001__x0001__x0008__x0001__x0001__x0008__x0001__x0001__x0008__x0001__x0001__x0008__x0001__x0001__x0008__x0001__x0001__x0008__x0001__x0001__x0008__x0001__x0001__x0008__x0001__x0001__x0008__x0001__x0001__x0008__x0001__x0001__x0008__x0001__x0001__x0008__x0001__x0001__x0008__x0001__x0001__x0008__x0001__x0001__x0008__x0001__x0001__x0008__x0001__x0001__x0008__x0001__x0001__x0008__x0001__x0001__x0008__x0001__x0001__x0008__x0001__x0001__x0008__x0001__x0001_ _x0008__x0001__x0001_¡_x0008__x0001__x0001_¢_x0008__x0001__x0001_£_x0008__x0001__x0001_¤_x0008__x0001__x0001_¥_x0008__x0001__x0001_¦_x0008__x0001__x0001_§_x0008__x0001__x0001_¨_x0008__x0001__x0001_©_x0008__x0001__x0001_ª_x0008__x0001__x0001_«_x0008__x0001__x0001_¬_x0008__x0001__x0001_­_x0008__x0001__x0001_®_x0008__x0001__x0001_¯_x0008__x0001__x0001_°_x0008__x0001__x0001_±_x0008__x0001__x0001_²_x0008__x0001__x0001_³_x0008__x0001__x0001_´_x0008__x0001__x0001_µ_x0008__x0001__x0001_¶_x0008__x0001__x0001_·_x0008__x0001__x0001_¸_x0008__x0001__x0001__x0001__x0002_¹_x0008__x0001__x0001_º_x0008__x0001__x0001_»_x0008__x0001__x0001_¼_x0008__x0001__x0001_½_x0008__x0001__x0001_¾_x0008__x0001__x0001_¿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×_x0008__x0001__x0001_Ø_x0008__x0001__x0001_Ù_x0008__x0001__x0001_Ú_x0008__x0001__x0001_Û_x0008__x0001__x0001_Ü_x0008__x0001__x0001_Ý_x0008__x0001__x0001_Þ_x0008__x0001__x0001_ß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÷_x0008__x0001__x0001__x0001__x0004_ø_x0008__x0001__x0001_ù_x0008__x0001__x0001_ú_x0008__x0001__x0001_û_x0008__x0001__x0001_ü_x0008__x0001__x0001_ý_x0008__x0001__x0001_ÿ_x0008__x0001__x0001_ýÿÿÿ_x0001_	_x0001__x0001_è¥{_x001C_ÄP@£J£vÄP@TMQÈ$ÏP@7xrteÖP@´ÆeÅP@_x001A_a_x0006_å¤ÁP@'_x0015_FäÀÊP@ÌÞw_x0008_/ÇP@hóGò_x0004_ÎP@=ëb_|ÊP@8®×_x000B_ÍP@¯anÍP@Í_x0002_Äê\ÈP@÷kûùÂP@_x001A_t_x0017_|×P@)ôiÌ:ÁP@_x000E_ü9_x0015_ÇP@yô¶ÎP@"}qÏP@zOúÃNÑP@F»_x0005_×sÒP@{O/ft¿P@°_x0002_óþÃP@ÉØB	µÖP@,mû_x0001_ÏP@Dz/óÊP@_x0003_n5l%ÌP@_x0002__x0003__x001B__x001A_c-ËP@Ãª£ûÃÖP@à«z_x0010_¾P@P_x0001_û_x0008_ØP@g_x0012_|{¾P@eÌ_x0003__x0013_¾P@¯Ö4ûÆP@DãLøØP@ÖPö¢ÇP@,.0ÎP@(_x001D_ùäÊP@®úÑÔÔP@Fß©g_x0004_¼P@kÄ_x001E_²ÈÃP@uÕ.ÒP@1
º*ÂP@Â³¶¬ÓP@ô:O_x001C_ðÍP@k^X_x000B_ÖP@CðÃj#ÉP@¤_x0002__x0019_ÊP@Â±aZ¹P@_x001F_Z_x0004_úÉP@VÔ¢_x0013_ÌP@Å_x0010_A_x0004_ÕÁP@"	_x000F_êÆP@_x001E_d&amp;9ÆP@LÑ0ÐP@ÿ$T²UÌP@E#_x000C_pÏP@&amp;Ðå±_x0010_ÈP@Ë$°_x0003__x0002__x0003_ÂP@PS4ÁÅP@Ú¸)Ô÷ÐP@ßÁúy×P@_x000E_qÔP@éZTÍP@_x0004_DO$ÑP@¼ÁúÙ@ÖP@Èµ_x0001_Ô8¼P@Ûºeß·ÆP@x*_x0017_Fú¾P@CÅP@Ka,bºP@û_x0016_¸ÍrØP@\ÖC¤ÄP@£+@òºÄP@Àw¾¯¹P@ep¿ræ¾P@T_x0019_ñÕ*ÑP@aªA ÎP@º
ýøÊP@X_x0005_b{ÊP@-2B(ÒËP@7×÷*ÝÒP@ä0ûÀP@¼1ýá_x0019_ÔP@5ÄDþÆP@_x001A_ó_x0013__x001E_1ÃP@Ý"d_x000F_RÅP@oÝ8ø!ÐP@Ú_x0007_c_x0018_&gt;ÍP@_x0001_ÔcX¼P@_x0001__x0003_Êßn_x0015_ÝP@_x001D_Ù{ZBÌP@xô(X¾ÑP@[÷­áÕP@Ö¤´¨­ÄP@ÁñõýúËP@©_x000E_tÁÙP@ÎxºïÎP@id[6_x001C_½P@Àf0ä_x0002_ÆP@i®ØÎP@ÚmhúsÐP@Ø	ÝÏ+ÜP@y@¨\ÏP@½Èæ³ÊP@_x0003_ÇóÃ_x001D_ÇP@D4¡LÔP@ßEÀ.ÓP@|_x0012_Mo_x0004_ÈP@q%(ÊP@2P®_x0001_»P@_x0004_UçGËP@Ë¶yjhÍP@&lt;8ÀÜÑP@(_x0003_&gt;ú¿P@_x0019_xsnÑP@z_x0005_ãA^ÕP@Ï_x0018_K_x0007_úÏP@_x000F_Í»ÂíÃP@_x0003_YOÄP@"XÜ7ÄP@ô^3_x0002__x0003_½P@_x0003__x0002__x0019_«mÂP@Ä_x001E_W8_x0017_ÎP@+_x001E_q,ÓÓP@v¾3´uÕP@_x0005_¥EôyËP@«oÌ`+ÖP@¾Þ_x001F_ú;ÊP@ê1Nñ_x0014_ÍP@_x0003_."I_x001A_ÒP@3=ôxÍP@½dºÌÑP@Í	_x0017_¹%ØP@Ï ®_x001C_´ÔP@O_x0002_~_x001C_×P@à_x0001_ÿ¹ÂP@D}.´ÅP@uW`´_x0014_ËP@_x0018_Oc[¿P@ ÌK÷ÔP@`.nËP@Ueîï×P@ÌBÈÉÍP@pe}1¾P@øCîêoÊP@_x0014_	_x0006_åIÚP@Ï£ô|GÍP@êì ÉP@ØÜÿ'ÊP@ÔÀ9ÔP@_x0005_6ã$ÍP@*¯@ÊÒP@_x0001__x0002_hw÷-ÄP@bj_x0017_³ÏP@pC_x0012_YòÛP@qú_x000C_wÌP@ööþHÖP@Ø¯|@_x0010_ËP@Â._x0002_ÙÅP@Q_x001B__x0017_ßÍP@!¿åO»ÃP@_x001A_Ûõ'¾ÔP@m¶½	"ÕP@Ý]¢TîÑP@VÝ_x0012_!eÌP@r0£uAÑP@_x000C_-PHÖºP@"iøâÎP@a`$¯ÆP@J_x0017__x000B_÷Î¼P@vSö·ÎP@T_x001A_$¤ÓÊP@³D¹EãÄP@!Ü£s4¿P@dxÅiÌP@#ÈÑÎP@+	_x000B__x0001_ÏP@u)ÍÅP@Öl×ôÔP@¨¥_x0013_¢ÈP@_x0002_½#@ÀP@céêÃÌP@NÚ¤_x001E_ÀP@Cb¿÷_x0002__x0004_Ù×P@2&gt;é±«ÌP@s_x0002__ùö½P@ªO]nÚÃP@×_x0005_ä[ÉP@ú²Ò¥ËP@fõ_x001A_ÉP@£·Å_x0017_ÃÂP@}_x0001_a¥çÃP@}ôhI`ÎP@±»_x001F_tbÅP@R¶_x0016_TÉP@Q_x0004_ÉC?ÙP@ZÎ:éÛÇP@/ÜëÇNÎP@ø_x0007_IhÇP@ïå°ÈP@_x0006_Ró]ÍÉP@û_x0010_éõy½P@_x0018_!v_x0002_ÓP@÷kã±ÇP@¹[ú_x000F_ÊP@WrQ§ÚP@IÒÚg_x000B_ÀP@ï}_x0007_{=ËP@q´ÉP@_x0003_Ã¹AQÈP@½õ=V6×P@"ÿ¥sVÍP@Wrè¾ÆP@)ñSs©ÐP@C%×]ËP@_x0003__x0004_.ÒÜÍP@`_x001A_ZÅòÂP@èÜÈP@($½TÇP@_yÁ_x0003_ÕP@_x0002_Êe_x001E_WÇP@ÝpÝ¨»ÐP@W8_x001B_ËP@ºº£Â|ÄP@J;ÈjOÊP@r3}_x0012_ÑP@2ìî µÌP@_x0001__x0008_@ÅP@6)ø_x0002_½P@¼_x0010_~yÒP@ìË_x0003_¼©ÏP@j&amp;÷ÃÍP@$1ÜV»P@Hð[&gt;JÏP@_x000E__x000C_¼¼ÏP@_x001E_¤¿KÇP@UôKÍÏP@o¿2öBÛP@/_x0006_ú[]¾P@Gz\_x0011_ÏP@ÈÙCG ÍP@_x0017_äAqÀ½P@db:J¹ÕP@_x001E_&lt;.oBÂP@¹_x0006_RÎP@n°Óë&gt;¿P@U_x0007__x0001__x0002_üÑP@Ð_x000F_ÜP®ÒP@_x0007_9 +ïÉP@ª.%ÑàÇP@^ÃkÏP@ÓÆþÆ_x0012_ÐP@/ümTQØP@,{G_x0015_ÎÕP@ è+ÁÈP@ù_x0013_Y0ÀP@_x000F_«2D_x0001_ËP@ÐJEønËP@â§@­ËP@?þ«ßÜP@Ò3xºØP@Áô¯ÓÌP@WþøIkÑP@÷Ã_x0003_TsÃP@H_x0018_Î_x0019_xÎP@I0ÎÃÈP@_Qñ-sÂP@o_x0008_&amp;ÎÄP@=«çÌP@Nï·F_x0005_¿P@SÔÉ¿P@ª:È;ÔP@Ø¾ÅåÌP@_x001C_êêv¿P@Oí©©¼P@ 5ânÐP@6_x0005_ _x0018_ÐP@Ú1a_x0008_ÿÉP@_x0001__x0002_UàÓ_x0004_ÂP@ø;G_x001D_¤ÀP@ÔIw?ÃP@{k=*ÈP@à_x0010_OúæÐP@?Nr§éÑP@_x0007_YxÆÒP@iÇv7ÇP@D)ÆËP@ºryäÀP@%®Ï8ôÓP@öé/ÞÏP@3µÄÐP@©e©äÖP@ssû½ZÁP@@'±yÈP@3u_x000C_aÀP@ ¾¶ùÙP@ñk´û_x0016_ÃP@21e`aÇP@X_x001E_nTÒP@í_x0018_4_x0008_cÃP@_x001C_t}-¾ÊP@úÉN2ÂP@µEqäRÄP@çû_x000B_PäÅP@@V7?G½P@½Uà`æÒP@ãÝ_x0015_¹ÉP@7Ôu7HÎP@Z{Ñ_x001D_¹¿P@i%î_x0001__x0005_õÌP@ÏI_x0008_úKÏP@ýè0dÃP@ÑMd¶qÁP@OÐ}tÀP@Óð	´àÐP@ûÍ¥h_x0012_ÁP@|»¾CÓP@¤_x0008__x0004_ÄþÏP@:_x0012_ÃÈP@à©]nÔP@`ÝÈ¬ë¿P@ö_x0010_ÃP@_x000F_pØü;ÒP@µÌ¤lÇP@@^.ÃÀP@rµOzøÀP@_x0008_·î¹|ÈP@+?6
ÌÚP@¬'Ó_x001D_¾ÇP@¸A_x0001_¨_ÃP@Úê"&gt;ÄØP@ÍwÙP@Ãvó_x0005_âÆP@_x001E_±±ÑP@_x0016_L_x0019_i
ÒP@ª_x001D__x0016__x0002_¼ÍP@+^Q_x001F_|ÉP@:&lt;RdÀP@ø'm2íÏP@Lt_x001F_3ÓÈP@:E_x0003_¬LÔP@_x0002__x0005_¡èÅÉsÕP@e&lt;_x0001_ÚP@RºòóËP@7_x0001_SV$ÁP@	ì_x000F_ÏùÈP@×6D ¨ÉP@¤Ì_x0006__x0001_ÁP@[þ_x0011_¶_x0002_ÅP@£P¡7ÐP@*0é?ÞÓP@ \_x0005_tVÑP@»è#ÑP@_x0003_}äwÓP@¸I°_x000E_&lt;ÐP@õ"l_x0014_ÄP@¾à_x0005_7ÏP@_x0012_	ú_x0014_LÒP@þ1Þ®ÅÆP@µ/õlPÃP@_x0017_©ºzÏP@ãì_x0004_ÆP@_x0001_ïÍ%ÅP@²ôìeçÁP@Åw_x0003_¥ÄP@j_x0011_F0ÍP@mó1ÎP@T!1÷}ÅP@kÝb¬fÅP@_x001D_hcõìÌP@ÈÜ¤_x0004_ÉP@ç]¤_)ÏP@_x0004_ó¨ü_x0002__x0003_Ô½P@&amp;Qw_x001E__x0011_ÆP@o~ëåÖÀP@2&amp;E_x0017_ÙÉP@yã¸ÐpÓP@ÿ²_x0008_Q¾¾P@»Kk(ÚËP@ªAOzÇP@
­ÏÐP@Ýâb©ÑP@QU¦!ÌP@õ{£ÃyÖP@½nä¹JÐP@®heÔ¡ÍP@_x001B_ºÖ´ÉP@|ìÿõ_x000E_×P@-}d_x001D__x0001_ÈP@ü_x001B__x0010_*ÆP@&lt;ÄóäáËP@zÂ!LÁP@®HgòÙP@Gb#ôÃP@ö/da×P@éò©¤ÂP@þÉ_x000B_
ÙP@5áÿ4ÊP@kNâW©ÒP@cVM*ãÈP@yÏè_x0012_ÎÎP@ñSCÂhÈP@MñØe&gt;ÓP@U2×ó»×P@_x0001__x0002_k_x0015__x001D_½_x0008_ÃP@Ý&amp;Ù¿£ÕP@ dê_x0010_	ÉP@Ô_x0015__x0003_¨ÍP@¹7ÆÉ_x0015_ÔP@%_x001D__ÓP@­n!_x0005_üÕP@Kh&gt;TËP@ImöÑÇP@_x0017_CÎiÉP@Í_x0018_Ô9ÅP@_x0010_éY¾7ÆP@ñ¾_x001A_RfÄP@Ð(×%ÝÕP@2_x0016_l_x0011_¾P@³_x0015_êÖP@Uµ_x0007_I¸P@ôÔ¾_x0013_ÅP@á¦_x001E_00ÉP@v¡¾*YÐP@Û³_x0006_ú=ÈP@E°­¦_x0004_ÌP@ ñ_x001C_UÌP@_x0002_sGÈP@_x001B_W@½CÉP@ m_x000E_×ÂP@Nô_x0015_ÂP@_x0012_hëÜÄP@_x0013_ÛôÇP@}òCDÉÌP@hÀÁ_x0019_ÅP@ëKæÎ_x0001__x0004_ÂÛP@÷­¥lÐP@í`_x0007__x0014_LÆP@D_x0019_T_x0003_ÇP@_x001B_ÖæÅbÊP@UÉ´IgÆP@xòáÍP@Ã°Ë_x0017_ÆP@VÇ_x0010_ÙÊP@&gt;É:}ÚP@M]ØyÆP@ª°+VÖÌP@o'_x000E__x0007_ØP@_x0001__x0011_Ù«áÉP@d_x001A_òBõÅP@ÝÈï ËP@[_x001D_MD·ÉP@_x0002_ù_x001E_.9ÕP@e®ãUDÕP@"_x0004_¶HMÌP@ v_x0012_ã_x0016_ÂP@zR_x0012_íÈP@ùC:ÄvÆP@ö_x0002__x0005_JÊP@{,bÅzÁP@JD"_x001F_çºM@Õ
Wwz¸M@¬ÚÖþ³M@{_x0001_[%0¹M@}_x001D__x001B_·M@t_x0019_JÓå¹M@·»7_x000F_Æ¶M@_x0001__x0002_ÏÓzÔ6¹M@Z_x001A_D¶½M@¸_x0013_m_x0001_l½M@)Î]_x0018_õ¹M@Ìû·Y_x0010_­M@_x000C_.èÓÿµM@pÔÎ#_x001A_¶M@ÎM]_x0019__x001F_°M@ù_x0004_Ï²ÀM@xÜ®~8»M@ÈØcÞ·M@ª_x0012_ñLµM@	½{¼M@&gt;xµS»M@ ke?3µM@"é=;·»M@_x0010_º~vRºM@W4_x0007_yÀM@¼û0ü¿·M@0ÀÐQ°¶M@«`|À¯M@_x0017_Ê`_x001A_°M@»_x0006_µ¢¾M@¥ÇrYö·M@¹°p	¿M@ZËsÊâ¶M@u~9\ù±M@nNÝz¸»M@ñi_x0014__x000E_»M@=_x001B_¸NÂM@¾ôíÁ0·M@·úß_x0001__x0004_CµM@ª]_x0008_x_x001B_ºM@SÂÂM@&amp;ð7_x0006_µM@PÒV_x0005_¾M@ª»ÒÔÑ¼M@7CøRµM@*_x000C_±6CºM@_x0017_* _x0017_KºM@_x0004_&lt;	vÕ»M@í@f31ÀM@Ì ·n¯ÀM@·_x0019_jÈ¹M@Æ_x001A__x001E_W×¼M@½É½?´M@Ú3_x000C_8¸M@àdÇ_x001F_d®M@Ï "T"ºM@_x0007_sk»#¶M@0ËßÀM@Ìéç³M@}Ùðñ_x001D_ÄM@UZ¥¢n¶M@"¢Îþ·M@üÇSÂ_x001E_¸M@å&gt;U}½M@éÊÖ_x0002_}ºM@V&lt;_x0003_q_x0006_ºM@çÕ@*òºM@þ_x000C__x0017_^¾M@® ;KÂ¾M@Ò6b[l²M@_x0002__x0006_E_x001A_U@¾M@¼_x0004_Ç20¾M@BøÃ_x0005_Q²M@½Á_x0003_@¥¾M@²ÞÄµM@_x0019_pY_x0006_S¾M@aÑ?&lt;û¸M@_x001E_&amp;W:è´M@b§¸M@_x0003_E¶M@ÔÇ_x0001_ð©±M@Åº©`ÛµM@,Ë»M@¶_x0004_-_x001F_¼M@Aç_¯M@Ê¿©_x0010_£²M@\I*´M@§ù_x000E_Ö¹M@RäUð¼M@ÒWx_x0001_^ÁM@64_x0012_hõ»M@Móm³Ð¹M@¯p_x001F_®Ð¸M@¶_x0014_ñîø°M@6ÓèÓ±M@ª_x0010_¢z;½M@uG_x0002_¬¹M@¨þ¶ü½µM@]©Qá¡¸M@ÊìÝ·éµM@_x0004_ÕDÎõºM@bÄô§_x0006__x000F_ø¼M@áyè¿M@_x0005_U¨_x000C_³M@®^'_x0008_²M@2_x000C_O,ÁºM@%_x000E_ø°	¶M@Û ·½M@T«þ
µM@YàÁ_x001C__x0005_ÀM@~mi3}´M@õð"Ys°M@väð@/¸M@Ü¢á}ü¶M@.Â_x0019_:¸M@_x0007_\_x0001_«ºM@w`­91»M@¬Ú_x0005_¿¸M@ï®ä&gt;®M@ß+ÁM@¤Áo¯³M@_x0007_ÿ_x0008_Ã¼M@ðÍ_x0017_/°M@[rf~³M@zy6¡¹M@b_x0003_»:ïµM@ªá­¸M@_x0012_N_x000B_°Ã®M@øÇÁ-¼M@_x0004_Ìì_x0008_h¸M@?!8"JÃM@R[ë_x0011_ÄM@:Z_x0002_Qþ²M@_x0002__x0004_Ù4Yá½M@z_x0012_½M@_x0006_¿õÀ´M@cdÀª,¶M@¢QQ&lt;»M@×¤Cñ¸M@)Y(è@³M@ÏE¿_x0017_±M@#jç¹_x0003_±M@ÜT¥SÖÀM@_x001B__x000F_ð_x0012_Þ¼M@K_x001E_è¨ÂM@­+¾ì´¸M@U@_x001A_D²M@EîÆÛ¾M@ÚåÁ_x0001_¯M@/QapîÀM@A{BÜ®·M@®kÈ½M@ôþðÚì½M@HÿÖ]½M@O}LØ»M@#_x001E_»M@@È_x0006_M¹M@$Ò´_x0006_ö¹M@0ÚÔCÁM@Êmy#¹M@IUúM_x0019_½M@²ÓÊý9²M@óÂom¦¯M@ï_x0017__x001B_
µM@2Ð"_x0001__x0003_n¼M@,{SÕ­M@&amp;_x0013_Ú¸^¹M@Ä_x0002_^ÜØµM@D)Àz_x001C_µM@®VMÔ_x001B_ÀM@ïÚPÜ¿M@$Lòþ_x0016_¾M@âÙx_x0003_mÃM@¼{×®´M@-å¬ë¶M@¨/È'µM@Ë\²¯M@· õÜ´M@*K³ÖX¯M@¢_x0019_.´M@eX*\»M@A_x001F_Ø_x001B_:µM@ã8¨±M@Ú6gÅ¸M@ïèöb²M@6}8_x0008_¡»M@ÉûÛ_x0014_ÁM@_x0002_-kË­M@!ô}¾M@_x0014_]Ùè·¶M@½+U_x0001_S¼M@_x0001__x0008_ 'O±M@_x0012_=\ _x0014_²M@ âOö_x0012_°M@_èNNÖÁM@ÃØYY]ÂM@_x0001__x0004_Ô½]ÞµM@EÃ_x0008_5Y¼M@Ã4_x001E_AiÄM@_x000F_+ªÕ¸M@_x0003_²¨_x0005_·M@¸
ÈßhÀM@áf,kt·M@X0)_x000F_·M@UÍñh¾M@ëf»¶ÁM@Æû¨Ú³M@²)íÌxºM@Þ2Ání¾M@40	m¹M@ßU½l^»M@ìÄ4e)¿M@Ù_x000C_¸¸ø´M@YÒø&amp;¯M@«ÂZõ¿M@Þðëî_x0002_»M@_x001A_Tó_x001A_¼M@	_x0011_ÛÏ·M@_x0014_ý_x0008__x0014_¶M@»n×_x001E_Å½M@yQ8_x0018_¿M@_x0011_(¾Z_x0017_µM@a_x0007_dL´M@|$!Ô_x0010_³M@)R¶;¼M@¤Î£4¹´M@lõZ£µM@õ_x0017__x0013_?_x0002__x0004_D¯M@î_x001B__x001D_³°M@_x0016__x001D_G¸M@Í°JZÁM@	_x000E_)âNÀM@åO ^â¸M@,e¥)3ºM@[qNþ¾M@¥EÀ¨¼M@3ì{ì©³M@_x001C_¹Ã¢0¿M@ÃÈ¤Âô¶M@;nõ37±M@$_x0005_èÞd¿M@1ìÞ¾M@î§×dK¶M@_x0011__x0003_ª£ºM@µ¬_x0019_k¯M@"_x000C_ÑTP¸M@/#ÝkºM@ü²x¿ñ´M@3_x0013_^¸M@_x0010__x000B_ò7´M@úRgºM@ùU¼¥·M@aÏ/2¼M@_x001A_ÙóñÂM@m¨_x0011_A¸M@È`_x000E_ó@¹M@Á_x000C_E@¿M@Æ%nT¹M@7´p_x0001_¾¹M@_x0001__x0002_m¾)ÀM@âë[I|±M@yp=f\´M@D_x0015_&gt;¶$¸M@äÔ_x0018_æ·M@É»fµ±M@eLî¬½M@ÆÑI&lt;ø½M@_x0015_°ñ¼M@î*ei½M@_x001B_G_x0002_°ì¼M@«Á_x000F__x0007_´M@&amp;¥_x0010_+ºM@ÒÐÂ
W³M@3+µ?
¸M@æÓ7¯M½M@x¾dSv°M@*c¹M@Ù1\¶M@7ç*Í½M@Wa¯åf·M@Qøº9°M@Â¦£I½M@Î×ÓÓ¿M@glô_x0019_K·M@ðù7ÈµM@¹U_x0016_n_x0006_¹M@Ag³ºM@±/!Ó&amp;²M@Ñí°Ö²M@_x001B_sBù­°M@þª_x0002__x0003_+³M@)e²M@bA´ØÕ½M@)º÷Y²M@R_x0011_sÒ¥´M@ÓÏ6¸¼M@C_x0017_áW\µM@§â´4_x0010_»M@æë½&amp;º·M@_x0008_i¢¾V¿M@_x001C_£QÇB·M@nqv_x001C_´M@ÂéËÊ´M@!Í._x0001_8·M@Ùôyd¹M@:çzÅ³M@_ÄÕt»M@Ôâf_x0006_±¼M@(¡=,ã»M@ÐS3tßÂM@¥ú!¯pµM@u]¼ÿD±M@£Ôî¾M@6p_x0019_GP°M@`_x0007_6=¶M@q8bHÕ¸M@Îè_x0015_TºM@~|ë¿M@_x001D_´_x0018_îÄM@Dû·M@Ðn°r´M@Ìã_x0004_"»M@_x0002__x0003_UØLfG´M@Äqýz_x000F_±M@¤T_x0007_/L³M@ì:­8ºM@°	.Í_x001E_³M@8ggå}¿M@_x000E_^trµM@ÉÔ³_x000E_%½M@Ãèð_x0017_·M@·Á»¯M@~Í½Ö°M@­AHÀ©½M@ã_x0004_¬}_x0001_¸M@ebc_x0013_´M@°:'ÐµM@Ñ#¦Í¶M@pÉLçºM@¨_x001B_KÜV¸M@Ï_x000B_¤¬¶M@_x0006__x0014__x0014_`u²M@Pý®¶³M@y_x001F__x0014_¸M@f¡dµM@â°¿²M@@_x0014_ÛhµM@í·Ò_x0008_»M@_x0003_öÈÃM@e%Ã_x001E_R®M@_x001B_Á!­¸M@Î1å¶M@a&amp;gÔÂ»M@PÄ¹_x0002__x0006_3¶M@_x0003_'ZÚÌÀM@îbË_x000F_àºM@o¤	Ì¹M@	WÛ½«M@º·-ÄF¼M@`,¡Y·M@_x0002_y_x001A_éú¼M@i_x0013_TÚ_x0017_ÁM@ÁRv~R´M@j/°EÀM@,Ô]ÑºM@_x0003_øEKl±M@ÎÄ?á±M@î_x0001_½é_x0012_¹M@ª_x0004_í¹M@NKy(í²M@Àðµ¹M@³_x0005_ÇÀ±M@(³â(¹M@ý¾_x001F_ëó®M@oÈS÷¯M@¬ÂË_x0013_Æ²M@ñÕ­Uð¯M@ãEJ%Ð¾M@ì¬_x0018_ÉY¶M@¯É2÷ë·M@z3_x001D_·°M@Ûlz§iªM@±Èö&lt;ÁM@)ve_x001A_¼M@_x001B_o_x001B_Ë·M@_x0001__x0004__x0011_Ã3ú3½M@hÂ_x0013__x001B_îÁM@,Ho¸M@EoLO_x0005_ºM@*çÃlþ»M@å?_x0016_¨µM@vÇ&amp;_x0019_ÃM@¶ÏÙÀM@Þxf±M@_x0016_7a_x0008_·M@Öb%À²µM@¢ã4_x0001_X°M@Â¬M@2¹rw/´M@/wº³é½M@þ_x001F_o­M@ÌÈ]0¼¬M@W:ñÃ	½M@Ïä_x0003_Ãã¹M@®~m³M@_x001C_ù³àé¸M@sØ1u¹M@ëA-¾M@·Kç ´¹M@9_x000C_Îð_x0002_¹M@DØ_x000E__x0004_¼M@1þº_x0015_]·M@ÝQ×æÇ±M@°ê%¿M@pôNÙN·M@Ùó&amp;iºM@3YÂX_x0001__x0003_³M@Ñ¾_x0018_À¥³M@k«_x0013_÷­M@aå_x0006__x0006__x0019_ÂM@"×1å°¿M@F¨é°M@vÎ&amp;ñ³M@ó l¼²M@fãY_x0011_Ô´M@ÉYßAO¿M@Ñ_x000F_K
!²M@\MÀ_x0012_Ì³M@ÎìFÌ¬M@(Eu_x0003_Z³M@_x0003_ñõ:»M@/8E§¥¿M@_x001C_è«l ·M@_x0016_w_x0002_÷d³M@ûâ5s_x0011_ºM@W_x0004_fÛ¯M@¹óÒõ¿¿M@_x000C_OÕ=_x0004_¼M@H·ñß_x000B_¯M@bñ½È°M@üîº÷²M@	_x0008_z_x0008_¸M@4x\ûò³M@Û!FlGÆM@]å \ºM@¶îò¾M@\ªÿ#·M@ÛSUX«M@_x0001__x0002_k¬0P¾M@çºóA7ÂM@½Gî¹k­M@t¯¥¹M@¹6ÙÖ¶M@ÕfÖ`TÂM@bñ_x0017_÷á·M@Ð\ª]ÔÃM@·ÒmíöÁM@$Û'Òc¼M@»¦7áøµM@w5:_x001F_¾M@Ý)¸x¶M@¨Õiâ±M@°v2_x0001_¶M@L_x0007_Ð_x0003_FÅM@q8°æE»M@_x0004_Ðï(´M@ä5ÀË-±M@[ÌéóÁM@Nß3bo»M@´¦òyÛ³M@óÐ´®M@ãà°òï±M@Ü_x000F_oÕºM@á÷6_x001F_v¼M@*¾_x000B_qÎ²M@£ë_x0015_æ_x0014_¬M@Ø_x001E_÷Ð§·M@¡&gt;4³M@_x0006_T_x0002__x001B_¹M@_x0010_&gt;.²_x0001__x0003_g¶M@_½Âò_x0005_ÁM@axø2+­M@ÅçÈ®M@_x0003_ù¼ºM@½&gt;«ªz·M@ñ³&lt;!¬»M@V$©¶M@ÀiÔ_x001B_¶M@_x000B_W2ºd´M@äd,U®²M@½!×ó¨­M@í-_x0002_®M@üÔ_x0015_´ß²M@j¼z´M@:_x001D_Ë#®M@_x001A_~¸Û¶M@éHLÄ´¾M@1ä|»M@çÛ¡Û¶M@½1Pé»M@Aè`iU@_x001F__x0019_èô\U@ÙþêâU@ Aç_x0016_ÊU@4üU@^Û@5_x000B_U@_x000F__x000C__x0006_5ÌU@Õ§WMU@Üpú½_x0008_U@_x0006_	hã|U@µ©!U@_x0002__x0003_MòÇëU@_x0015_%SU@7ÖºÿÌU@É9ÇU@,HBìÐU@Â5S§×U@.ùãúþU@ßYØU@ç·ÚôÄU@×Ú(	_x0019_U@á_x000F_¤z6U@\_x000F_é*ÐU@ÃøÌÓU@áuúiU@_x0012_ç_x0006_-U@íØPh#U@¨Åé_x0001_ïU@jÏæU@¼NÆÏ^U@©K_x0013_°U@]P_x000E_ëU@&lt;²_x0006_U@÷;/0U@GQjÛU@wÅcj3U@_x000E_v³ÜU@F`¤ÿyU@¢ú÷«®U@uÎY{öU@_x0016__x0019__x000B__x0014_U@Ô1Ï_x0015__x001F_U@×Mj_x0002__x0003_¾U@S?ÜboU@H-X_x0010_U@ÅKEC_x0015_U@µ]¤PU@ÝBS_x0005_=U@_x0003_5U5U@ã+±ÎJU@&gt;]í®U@îB¥U@zOr7	U@	H×_x000F_mU@Jq­WU@Û¿Ð,ìU@dò"ÂwU@&amp;*_x0013_/ÎU@kP&gt;dÃU@rCo¸U@_x000F_Æô__x0002_U@à&gt;_x0018_BêU@ð¦#_x0016_cU@Ï×Ë²U@hÙÅ^âU@=TVã_x0007_U@£þ¼U@d-l_x0010_U@õ_x000B__x0010_òU@ÆÙØ³U@ùãÎZ_x0012_U@¦xHsÿU@$_x0002_#_x0001__x0014_U@/Cm¯EU@_x0001__x0003__x0005_ØU0£U@_x0003_Ûÿ=U@¿í_x0015_[fU@¬[e!U@AtºÖU@$_x001B_NCU@ü3A_x000B_wU@=õ¤aU@·-Ó|U@»_x000E_;©U@µáNÓìU@G²_x0011_-HU@1_x0007_&amp;Ñ¤U@4ëIJ¡U@_x0019_Î¤aùU@ñJ_x001C_E
U@À6_x0014_U@I×_x000B__x0010_§U@NÆtòU@ü¬¡ÔU@æà-¸U@_x001E_ª:ñU@ë«`7_x0018_U@ö_x0014__x0008_mdU@¿ÙsßU@vCz_x001B_U@m_x0017_Ùo¿U@¢´\cU@_x0018__x0002_}¡¾U@÷H%¯îU@_x0005_Ñ_x0007_ËùU@6}+_x0001__x0003_QU@wêà	ªU@rx
$rU@þ/æý~U@Y^_x000C_0U@_x0007_ìÅ-U@Ì3)àÞU@_x0001_ª ?U@Sç]áU@
15ùÈU@_x000C_éúU@ôÆ*âöU@f_x0003__x000F_u_x001E_U@ª£iHU@@¯îU@í6B½U@§E¢kU@å_x001B_«_x0011_U@4	-]_x0004_U@_x0003_z¯_x0002_U@©*nU@Oî&gt;_x001F_U@ÇbÝ=´U@óß~³ÆU@_x0014_ãÅsGU@Oë_x0016_U@Úfà{U@_x001F_#ÊU@?þmtµU@&gt;+tF^U@!¸Ný0U@p-WAU@_x0003__x0007__x0017_ø9öqU@}q~Ì×U@£rORgU@0~ÇÙU@n+Ó{U@»¹â³U@À°_x001B_U@?cF6U@&lt;_x0019_èjU@ì¬['U@ÙK_x0010_ÚU@_x0018_Ôrb/U@_x0004_ÇËÕU@?ÿ?\;U@¶_x0016_YV_x0006_U@ÚëBU@iVÕrU@1_x0013_Þ_x0005_YU@Vù¶ÃU@én¾_x0008_U@°×´ÐU@ü7¹2'U@$_x0011_nZ6U@_x000C_èCÊ÷U@Ð)_x0002_EÓU@ÑÎ_x0005_¨U@_x0007_mðU@ÛÁ_x0001_fU@_x0014_ÌÌU@äÕ`dU@&amp;&lt;;È_x000F_U@_x0007_¾¸U_x0002__x0003_XU@T³Àô'U@_x0011_ü_x000E_U@xò·»U@ ¿­_x0001_ÂU@¼´SäU@Sÿ§SìU@!¨_x000C_­U@¹[^U@:ÎµÈ:U@_x0007_.ÄBU@_x0004_°úéU@]M|ß=U@¾îP|yU@h sÒÚU@_x0017_K'ªU@äÃqõgU@M¯`_x0011_U@¤ØCÔ_x0010_U@THu¶9U@Þ¶èÐûU@lü=)¢U@$_x000E_£cñU@àã$]îU@gâ¨U@(_x0008_½_x0016_eU@ë&gt;ØíqU@oN46ªU@·_x0004_9_x0004_U@ò§;lU@_x000F_ZªàôU@Q}¹_x0008_#U@_x0004__x0005__x0011_r6&amp;ÉU@/Ð_x0003_luU@§_x0017_`o{U@zd_x001F_ÜúU@sàÚw[U@IäÈU@ÝÆè_x0011__x0013_U@ÐqÂ7ìU@_x0002_)´vU@¦»'wãU@q 3DU@ÂÄr_x0002_·U@_x001E_â²ÂU@¾ÑýóU@ÎTæÄLU@ÏAW¸U@_x0014_ìå~pU@÷7_x0001_U@Ûîm_x0011_U@ã`¬þ9U@C"´ì_x0003_U@Bå_x0017_0ÐU@{Ä_x0003__x0012_2U@_x001E_0"jU@ÙÑ¢U@5á2ÐU@?%YS±U@Ä½	_x001D_U@9íï1U@~`#¬U@= _x0005_myU@»4¼_x0007__x000B_DU@	çrß*U@0_x0019_U@{_x0008_U@_x0008_m"_x0011_ÚU@_x0014__x0008_+U@ÿ_x0001_2XéU@_x0014__x0018_¤ÅU@ð_x0015_è_x0018_°U@å_x0004__x0011_ÑhU@!4k=U@ß_x001D_J×TU@»£_x001F_ËU@ÅÚ4gÖU@{þvú_x0002_U@®-V7U@þ_x0005_ÙËU@__x001E_Ïé_x0003_U@%_x0004_â_x001B_U@Í'­ì$U@zh¶ÑU@zê§vU@_x0013_0ÂaU@ç_x0010_,OÀU@R½×kU@©±LµU@Þ¢ÄÑQU@e©J}yU@Ì®,1®U@"«_x001C_ÓU@_x0006_ô.«U@GÞøåU@_x0003__x0005_nÃâOµU@¿_x0006__x0018_uYU@D®N«ZU@_x000E_´n¿U@K/!á'U@_x000B_4z_x0013_U@ï{_x0002_	_x0016_U@d%ã_x0003_µU@D_x001A_;É U@_x0001__x0004_óÊôU@mà B5U@=	é$$U@c}µÿU@Ã&gt;U@Ü_x0001_*TU@VFZãU@_x000C__x000F_8OU@òNK_x0004_«U@4åö®_x0015_U@¿e_x0013_GýU@Üæ$¥fU@Õ©_x0017_DU@ñ¨N&amp;U@=`U@ô°C,U@¢ù_x0003_ÿU@³_x0005_-s¿U@X_x0006__x0005_ U@ÎKÑ`
U@_x000E_·bøU@Ón»ï_x0017_U@_x0004_³|v_x0002__x0004_XU@#fSIU@]ß¸ÝòU@¾±ùG_x001C_U@_x0003_®¥`U@ËÓ@X×U@-}U@íðU@ú&amp;ÃLU@åÃc¼_x0006_U@m!þVU@!î{ºU@-Á;½§U@%[_x001D_U@üëkg§U@r@n_x0007_VU@_x0017__x0015__x0006_U@eê_x0001_»U@°_x0005_ÛætU@VsM/U@#ÿ_x0010_GÈU@7ÕôôU@$^â:U@_x001A__x000F_þ[ßU@HA_x000B_üU@Àñ.*U@µ×³a_x0004_U@|Ö,_x0014__x000B_U@_x0012_ÞXoU@_x000B_J,¡U@¸Ì`&lt;zU@âh¦¬cU@_x0001__x0002_Ø}÷BU@ÐúaU@¯³ýGU@áÀµeVU@¼-J;U@{`_x001F_I}U@Òy§öU@¹ù_x000B_U@­^
!åU@g_x0013_!ÏU@$¼\U@ôýÖÆU@piEíáU@_x0014_ì8}U@ÂáìÝU@f&lt;-ÊiU@·_x0018_Cý
U@__x0012_oU@_x0017__x001E_åV_x0001_U@¸_x0007_°íU@$l¬_x000B_ÐU@£_x001E_ç­ÞU@q+2ËÃU@_x000F_B¸ø?U@1_x000B_æ&gt;±U@Ö Ó_x001A_ûU@ç`*U@°ôÄÈU@ø!ô_x0014_sU@&gt;|Ô_x0001_U@wR_§`U@Ç_x001F__x0001__x0002_¸U@üéÃSU@7È_x001C_U@±x%U@®)B_x0016_ U@_x001E_vèuñU@5é=U@ü_x0003_UðÒU@W EHU@@_x001D_}±U@¡&lt;x_x0002_äU@Í*ü_x000C_ûU@?J¡ÐMU@(_x000C_é¦JU@º@¢ªU@ç×V_x000C_U@©zírAU@:.«WU@1´î+[U@Fð¼5U@5îíõ_x001C_U@8&lt;ÒU@Îêz®U@!HÔçU@Þ2½Ù_x0005_U@¼]¬àU@wed	aU@ªÂh$U@_x0017_¦tU@éö¹U@õ²ë_x000C_¼U@ß_x0005_×eU@_x0001__x0002_TÕ_x0007_ÝU@I&amp;ÄU@_x0010_È[_x0015_RU@Êã;j¿U@&amp;øú¸GU@JóÀy$U@/0êýzU@×ç|äU@ð5/:U@$¯­WøU@7_x0004_§U@u_x0017_îÇQU@á}Ú¥uU@&amp;ÂfùU@_x001A_U@z±ßþ[U@Ù:3_x0014_,U@i_x001E_ÝòU@Ø!U@Ì²_x001F_ËpU@/ßFö[U@Ï;f=U@r_x0007_6_x0004_U@ÆFgCU@Z_x001D_¨ÔU@_x0013_Â·U6U@ÊCÝëU@Î85Ü
U@Ü§#9U@BhÝ¿_x001B_U@ÓÎTU@LD_x0001__x0003__x001A_U@K_x0012_Cè_x001A_U@_x0003_Çf	U@ð÷°5ÞU@­4f$LU@q_x001E__x0007_À7U@_x0002_OM¼U@Ø&amp;Ñº.U@Z,EU@îô5g¥U@½g.U@°vüÄU@_x0018__x000E_Dñ"U@¦_x0008_Â_x000C_U@ã~[V~U@!Ð+nOU@_x0012_(àLU@f¾5&gt;vU@½7¢S_x0013_U@¹FU@~jNÕU@4xÍU@Ï¨Gõ*U@ëw¡UU@:²Ç/U@àeU+£U@È_×²)U@µ	ÍÓYU@BÓ¯9#U@¹tGâ_x0016_U@_x001B_i&lt;@üU@_x0015_ý'_x0005_KU@_x0001__x0002_æ{_x001C_×RU@8&amp;]U@_x001A_#`_x0019__x0011_U@æ@r_x0004_@U@Þ-9U@Ç_x0011_VMU@_x000E_¡{AøU@¯_x0011_ÝÚÄU@^à_x001E__x001E_%U@rRÍ_x0002_U@9·è_x0002_pU@ÞiïÉ_x0003_U@_x000C_ÚàXU@_x000E_09GÞU@Y.íÎU@_x0013__x0014_x´´U@»´Ýð&lt;U@)Õ¶(U@_x000E_ýX±ÜU@{ÊmU@¦ YWU@#tûÊU@YÑ_ÓU@g¨_x0008_~VU@e£¯$GU@É9Ý)U@]_x001A_ÒÌU@«òµF²U@'ÆÍ;U@3u_x001E_¤U@*àý_U@ò-f·_x0001__x0002_U@ÄBÓ8¨U@¬µ¤U@ºJ¼W§U@^)_x001F_Í3U@ÙRxU@«Br¹U@_x0012_Sú_x0004_PU@ýe@U@EJòM'U@å§Ö_x001E_3U@òë&gt;P¯U@-¸sÈU@Ø#&lt;èU@d_x000C_ÁëçU@yCæ¬U@Ï]¡_x000F_U@_x0003_^0_x001C_´ÀU@
ó_x0007_(7ÁU@éid-¿U@ü_x0015_`×ÁU@
Ö_%¿U@|=°3½¿U@wUH¿U@Üì_x001F_2¿U@(óî±ÁU@e¢%_x0005_ÃU@¶¹ÐÕÙ¿U@¥i§yªÁU@¬îµ_x0016_¿U@vø$æ1ÀU@ðÖÕå¿U@_x0001__x0003_!6×·â¾U@­Üé/ÁU@§&lt;¾U@b¢Ä¶{ÁU@yç7§¿U@1Üô_x0013_½U@N_x001F_-næÂU@§r#ÜÏ¿U@éÒÅQýÀU@bä¼¾U@ÌYý¿U@_x0014_×Ræ¼U@À{ìÁÃU@F\_x0010_.T½U@_x0002_Y÷_x001F_¿U@q_x0007__x0003_S¿ÁU@qè_x0003_«¿U@äéØ_x0013_'¿U@qà½ÒÂU@_x0016_P_x001D_-¿U@ñ&amp;_x0001_¯¾U@&gt;|ÅÂU@Ç_x0008_È:½U@Z3AsÂU@×mkIÀU@_x001D_³ñ7»¾U@½_x0001_¹_x0004_Ã¾U@Ï´ý­®ÀU@=ëÿ_x001C_ÄU@ÕY_x0002_ô½¿U@Q¬³;ÁU@!)j"_x0002__x0004_ìÂU@Ê_x0003_Í_x0017_ë¿U@ÓÃôÁXÁU@¨_x001D_@à¾U@gÄÓûÙÀU@a_x001E_Cü_x001F_¿U@/¯ì­ÃU@¦fº=1ÃU@?ß_x0015_.9ÁU@S_x0002_`KÁU@ÓN¤aàÁU@X))äHÂU@r1_x001E_&lt;ò¾U@"Tà_x0001_ÂÀU@2_x000C_N4ÄU@ú³U2ú¾U@_x001F_p²¸ZÂU@´&lt;GÍtÀU@gãamKÂU@Û/f°RÁU@ÂUWÉ_x000C_ÀU@fÏ¢8¿U@àôZÿÀU@y(ÊõÃU@_x0010_©Þb}ÀU@%ëö_x0002_9ÀU@_x0005_ûfÀU@&amp;1VIÂU@ÌgÍ;¿U@_*_x000B_ÁU@#~üêÂU@ÚgîÝÁU@_x0003__x0005_ªx»çìÀU@ yµ¶ÁU@=\ÓTÂU@1_x001B_ùÀU@Ð	]5ÃU@Ûp;ÀU@uoF_x000F_«¼U@_x0007_ÓÜ!H¾U@_x0001_æÇ_x0019_´ÃU@³ñîÛ_x0005_ÂU@
Û!¹AÂU@|_x000B_¡C­¿U@RÉ)r¾U@IZâÁU@&gt;a_Õ_x001B_ÁU@ð¿_x0017_4¾U@$`¬·_x0017_ÁU@m&lt;L¬éÀU@ä ¶t÷¿U@ÀzèªÂU@!MÊHHÄU@:kù_x0013_&amp;½U@_x000F__x0001_¬[[ÁU@í_x0016_©_x001E_nÂU@Ì§edÊ¿U@mÚ¬=¤¿U@ ÍE©ÀU@_x0002_^ÓÉ_x0008_ÁU@üÛän¿U@®ÈC_x001E_°½U@_x0004_èN+dÂU@ÔÞK×_x0001__x0002_·ÀU@j3;k_x0005_ÂU@¤Ì:l³ÂU@þM_x000C_.ÇÀU@À^^²¾U@üEÉÆ¿U@e[½¬LÁU@H[jÁU@_x0007__x0006_ãÎô¿U@|ÿmc_x0004_ÂU@'×4_x0011_ÂU@4
r0¾U@Ð]_x001D_ª¼¼U@wDBÂU@_x0004_ P;ÏÂU@5_x000E_ÀU@¢Ði$W¿U@_x000B_î?ÄtÁU@_x0015_cNFÂU@_x000F_ñ¤_x0010_§ÁU@Ýßg£_x001C_¿U@èþ_x0004_?AÃU@õ[|+~ÃU@©)5¿U@÷]0aÀU@_x0018_ê_x001C_ÂU@ÎÀùLÀU@§L­ ÁU@ë¼¼·`ÀU@ÈJT_x001C_âÀU@ºÄòÑ¾U@ð_x0019_ÀU@_x0002__x0003__
Ö_x000B_ÂU@K;)_x0003__x0017_ÁU@_x0011_Ètn¾U@_x0011_5ýÚ[¾U@oMýÏ!ÀU@Q_x0006_¿U@uÃ_x0010_²¿U@IN¤ÛÀU@#è_x001C_©û¿U@Õ5Ï_x0003_ÁU@íùª_x0014_,ÂU@Îß|)/ÁU@PWXx¼U@íF¿I_x001B_ÀU@t¿Ü¼U@TZë
_x0001_½U@g_x0011__x001F_54ÁU@@CFÁ_x0007_ÃU@,&gt;¶Ö¿U@	Ù§ØúÂU@üCåÁU@Lå|Õt½U@&gt;¥è;ÀU@7;Ý­þ½U@t(éÿºÁU@ZsU)¾U@|(_x0010_½U@5«_x0004_Ï½U@È~Û_x001D__x0006_ÄU@=´ü¾U@WM_x0005_Ä&gt;ÂU@âýx_x0001__x0003__x0014_¿U@­ØÅ±ZÃU@Ø{®HÏ¾U@aùÔ_x0012__x0001_¿U@KÀ·,¡½U@,Xä_x0016_sÀU@-_x0013_/$JÀU@ê_x0014_£_x0016_½U@lVÞàÄ¿U@kÏ_x001B_hïÀU@£Ú_x0002_±ÄU@DAJW$ÁU@²NA¾U@_x001C_Õ_x000E_Å½U@_x0017__x0003_¯7&amp;¾U@³¤ù½U@$2]¿U@0_x0017_@ÀU@îPf~¾U@opj¡þÂU@ùø:UÀU@;H=»ÉÁU@£5XDp¾U@Aì#_x0004_¿U@éG¹Ï_x0016_¼U@%J_x0012_XD¾U@&lt;Ê_x001C_ÀU@ý_x0006_nñ¿U@ä_x0014_µxAÀU@¨_x000F_ÃU@wÄ'H_x0016_ÀU@_x0013_tA¾U@_x0001__x0006_/]_x001D_c¿U@h^¤±_x001F_ÂU@è¢Í©&gt;ÀU@_x0005_¶PBT¼U@æ_x0002_eJÇ¾U@]Î_x0003_sz¿U@u¯Z2-ÀU@þÃ§!_x0019_ÀU@¡/ÕÀU@_x0016_xì³ö¾U@.Ðe¾U@ÇÍÌSÍÂU@[0{Û	¿U@©ÛÃ¿U@Äº¡_x001A_ÂU@àÔ^Ì¿U@Á)5÷G½U@ßo_x0008__x0015_í¿U@MNÁU@ÃoÀU@kOL_x0006_4¾U@_x0016_×_x0017_ ¿U@_x001F_¼Äç¶ÀU@ãªé°_x0013_ÃU@]é¦ÿiÀU@4*H_x0008_ÀU@êÕv_x0003_ÁU@:½_x0004_§T¿U@
6Bi½U@¢O+{ÃU@_x000C_ìC;ÃU@_x001C_VtR_x0001__x0002_ò¿U@ìè_x001B_xÁU@$ XÜ½U@8_x0013_î2ßÀU@é¥ô4¿U@_x000E_ä½_x0001_"ÃU@'4-t¿U@&lt; =Q¾U@_x0002_y
.¾U@¹?5fÀU@¿¿2GFÃU@_x0007_jÐÆ_x000B_ÀU@£pÿÚêÁU@_x0017__x0019_hü'ÁU@à
xAÃU@fê_x001E_bÁU@ªC_x0006_+pÂU@_x000C_¡Fa¿U@Ö±8=¿U@ðtId%ÀU@Ø_x000F_¸}½U@_x0014_d&gt;('ÀU@éÓÍ_x001C_¾U@K_x001B_Q_x0001_[¿U@_x0017_ùmXªÃU@øü_x0003_A¾U@.^_x0012_¿U@ÁÈ l¾U@½_å_x001B_¿U@ÐÙ?ÂªÀU@T&lt;èÜÁU@_x0015__x001C_t_x0017_ÃU@</t>
  </si>
  <si>
    <t>ed8435672fea1f7204435f0de7e03707_x0001__x0002__x001B_qsvÀU@B_x0006_SÍÃU@Û)ÙFÀU@Æ£6´ÙÃU@*S	°¹ÁU@óç²£ÂU@eÁw¢ÁU@ÝìÄi³¿U@ÄQYÚÁU@_x0004_NÀU@,Ó[_x001E_ÒÁU@ªgçíÂU@$g+||¾U@_x001D_ÈíàÂU@(q_x000C_¤¾U@ Æ¹r¿U@2f©NÃU@e=v[ËÀU@ã_x0012__x0011_ÈÁU@É5rì|ÂU@²µ¸_x001F_CÀU@_x0016_cF[ÀU@Á´x¾U@$§aÁU@´æ¨âîÁU@[ëÿqQÃU@_x0003_Ô&gt;mÀU@Ï{jùÁU@ð\hëÔÀU@_x0013__x001F_Æ_x0003_õÁU@3_EyÀU@Ö@rã_x0001__x0002_×ÂU@:8_x000B_ÓÀU@8&gt;X6ÄU@;.ö½U@(= ²CÁU@@_x0002_Äþ¼ÂU@ª¤Úxw¾U@&lt;ùù"Þ¿U@÷´_x000F_¿U@å6Ð\½U@]pÙ- ¾U@_x0010_ô:ðêÃU@m_x0017_ÏE¿U@ðP0þgÃU@_x0002_:½U@j6ðHTÁU@T?È_x0010_í¾U@7_x0016_¼±U¾U@&gt;H *í½U@p_x0003_&amp;Ú¤ÀU@&lt;&lt;_x000C_èáÀU@´/}Y½U@_x0018_/îç*¿U@Ö1ô_x0004_L¿U@{|ßHiÁU@Z52o=ÁU@·Wp_=¾U@cöù¯½U@]_x0018_ÆÁFÁU@-'_x0015_¿U@ÏÓ.¹õÂU@a/C_x0018_a¾U@_x0002__x0003_è_x001B_ óÅÁU@°á]FµÂU@ânN4ÀU@\&gt;_x0006_¾U@$Øþ¿¾U@éµ{1_x0006_ÀU@_x0019_q\_x0010_½ÀU@ÓÓ5(ýÁU@cFjZÜ¾U@Î_x0011__x0006_)ÂU@aDê_x001D_qÁU@JBcè¾U@²_x0006_AQ_x000E_¿U@`&lt;Xn6¿U@L×sçB½U@Ò4FÀU@yLr`a½U@_x001A_y,ý7¾U@Q!·jÁÂU@´%·_x001C__x0017_ÂU@Nò©,Ô¾U@a¹d._x0012_ÀU@aÀÖj¿U@
~_x0001__x0002_ÉÂU@+M5)ÃU@÷Ö_x0004_%1ÂU@¢¸w¿U@º8¨µM¿U@¸j¹§:ÂU@4_x001A_ ¬¾U@:ÐPaº¿U@·¼qv_x0001__x0002_¯ÁU@Ü.;{lÁU@_x001F_#åÆÃU@e³ÿ9þÁU@_x0013_¥M=¢ÀU@®@ _x0006_¾U@£HcK¾U@=kËº0ÀU@ì¡_x0001_ùÓÁU@ØÃeº¦ÀU@À
_x001A_HÏÀU@_x001A_rÆ_x0017_ßÂU@à+°O½½U@&lt;¥W;yÁU@ÄÇà~ÀU@_x0005_ÙÚVÂU@ÁìÉ¹'ÃU@øÈ*ÅÂU@IÇpÀU@ð.ÎúÀU@+§_x0010_)%ÄU@:¦_x001A_%ÂU@Ë¨±x·¾U@¡Ù¯H_x001F_ÁU@_x001E_c~Ç_x0019_¾U@vÅqQåÀU@_x001B_£_x0002_»ÂU@PbÂ`ÂU@¶V_x0001_'_x0010_¾U@7ÏkÃU@µ_x0006_Eè¿U@VÜ¼ÀU@_x0001__x0003_Ç_x0014_~)½U@Òô7¸½U@ÅUÓò¾U@ìHL®ÇÀU@_x001C_f©&lt;_x0008_¿U@þYkeé¾U@k_x001A_xêÚ¾U@_x0017__x001C_ð_x0006_ÁU@V`_x0007_vuÁU@9x@t_x000E_ÁU@ØIí·ÁU@_x0013_x,ºÁU@á¦	P¿U@)F.SÀU@t¡_x0002__x0002_·¿U@n¢dÒ¤¿U@ÿé÷é½U@ú2Uy_x0011_ÀU@½ÊUkßÃU@¼SÕ~ÂU@»ç_x0017_HQ¿U@qT3ôÓ½U@àÒ_x000F_×IÁU@[tÃr_x001E_ÃU@o´_x001A_ß¿U@LùÈB!ÁU@ãó%pÃU@efÁ^¾U@§{AfÀU@¤&amp;KÁà½U@9ÖÛÄU@æVêJ_x0002__x0004_,ÁU@DßáxÁÁU@`±dÁU@`C± ^ÀU@^ãi§ÂU@r"¿U@ôD_x000C_¦¿U@8ä_x0007_~¿U@¬ÂÞÍÁU@l«+­ÁU@Í]Ãõ¬ÂU@(ÖúÆ^ÃU@_x0003_ÖªÓ_x0001_ÀU@oØ _x0001_ÀU@"n_x0004_ªXÀU@B6]ÐÀU@íK5%ÁU@b¯÷nÃU@¾¡1sõÀU@_x001A_fú¼U@Á'_ú_x0010_ÁU@[^ÑÁU@ù{øjÉ½U@Õ0ª5ÂU@wî `@¿U@²)æ9VÀU@¾ªìá¿U@C}é"jÂU@_x000C_ª_ä½U@_x001A_"IÎÇ¼U@ØÒ×(wÂU@Þ_x0003_XnÁU@_x0001__x0002_ÔÒÏ_x0002__x0013_ÂU@ç£Û@ÁU@_x000E_?+ÀU@Ò&gt;ù8f¿U@Ö_¼&amp;ÂU@Pá5	"ÀU@_x0007_90_x000B_óÀU@jEËM_ÁU@Q:&lt;âòÁU@ý[_x001A_©OÂU@
ý¿_x000B_ÄU@ÿ
¦_x0007_^ÂU@	¦~µÊ¾U@Ã,¢ÂU@¢_x0004_#ÐxÄU@_x001B_%_x0010__x0002_XÄU@7R_x000B__x000B_êÀU@w?Ã;_x0013_¾U@^%_x0006_Ã¿U@(¯)#¾U@xmGª½U@_x0018_SæÀU@_x0008_id0¨¾U@A_x001D_#²ÂU@§LÌnÑ¿U@õTYýý¾U@lÇ+ÿ&amp;ÁU@iÅ*ëÁU@Ã#¬[±ÀU@áµ_x001A__x000B_\ÁU@éÖ ¿£ÁU@¿3u_x0004__x0005_¤ÂU@³ë_x0007_ÁU@Ïéù_x0002_ÃU@·²_x0016_ÂÕ¿U@¯_x0014_Ôm¿U@BÅExMÀU@&amp;G¯_x0014_7ÂU@ÛZ]5D¿U@­_x001E_!Æ¢ÃU@|±¬O_x0013_ÁU@×Ú­ÂÀU@×	&amp;_x0012_i½U@_x001C_üµDOÀU@_x0003_p¥íU@?#?_x000E_òU@.mòbE	V@1HúMùU@#_x001D_mD_x000F_V@r¡_x000C_ú2_x0002_V@Aµ_x0010_
V@$_x0013_
{Û_x0002_V@K(µ\3÷U@|±´B,õU@ü:*DíU@Qì_x0006_ròU@ä¦hí_x0010_V@ºa@}_x0011_V@ÍÓLî_x000F_V@_x0015_#ÈIÀÿU@_x0015_%ÔâzûU@mßYÀ_x0001_V@|.bOoûU@_x0001__x000B_ç®óU@HEÊzüU@aÇv_x0008__x001E__x000F_V@lQ0ÿ_x0002_V@¸ýÑV¶_x0004_V@_x001B_ú°_x0007_V@¿Mª«¥÷U@¦À`F7_x0003_V@Ý&lt;QäüU@Ons_x0019__x0003_V@ñ ØÛ6òU@¾×O_x0017_øU@oÐ·Ñ-	V@Cú·_x0002_V@7G_x0007_}¿_x0006_V@g_x0018_ÇýþðU@&amp;ªÌå_x000B_V@_x0007_þ'^_x0007_V@_x0014_´eÿûU@îÉÌ_x001F_4öU@Öþ÷ËçìU@È($ïöU@¶²£_x0004__x0002_V@	/0_x0006_V@æÃËÇîU@_x0019_&lt;ÍK_x0006_V@QóìéýU@_x001B_K½ô¤ùU@`ï_x001D_uùU@E®]ÒÿU@ÏgÉ_x001E_!_x0005_V@zÜ_x0008__x000F__x0016_üìU@¡o_x000E_ÓA_x0006_V@_x0013_+gþôõU@"êÿe_x001A_òU@s_x0014_^_x0001_V@Ñ._x0002_éBúU@tÜ¤Ô_x0002_V@_x001C_J_x001A_¶lõU@ËB_x0001_©]_x000C_V@Ó_x0019_§_x0007_þU@mpàA_x0001_V@V°&gt;_x0018_}_x0004_V@Ç°BW6_x0008_V@rßù_x0005_ÿU@_x0004_mÄµV_x0010_V@_x0013_'½rúU@þæ¸JýU@_x0008_é¹Õ_x001A_÷U@P_x000E_~_x0012_V@â_x0013_gµìU@¬__x000B_¿:úU@ÌPOºùU@@:as_x0015_øU@Yà¬¯ÏûU@Í$³ÓïU@e_x0001_ûNdþU@_x001E_ê:_x0001_V@YøN_x001D_,_x0011_V@ãNzAa
V@p_x000B_	_x0003_V@ýÆ\¼_x0002_ñU@E¯u¢_x0005_ýU@_x0002__x000C__x000B_þºXóU@ÕjÁå_x0002_V@áµ A_x0004_V@v_x0013__x0010_Á@_x0007_V@C_x0015__x0001_¨_x0008_V@Ø®Aâ÷U@Æé%sMøU@^ÙügíU@¢éªlìU@ð¼ÍÙ_x0004_V@C94©_x0005_V@AoÔ|Ú_x0002_V@_x0003_e39_x000C_V@èU®þ_x0002_V@þc'
_x0003_V@DvúxÿU@C|G"øU@!á(_x0011_RúU@Ñ_ºWòU@Jk#Î_x001A__x0006_V@B_x0013_R(ñU@Ë®Á°9_x000E_V@4Ã_x000F__x0001_	V@{_x0015_ÿÿU@Y»_x0002__x000F_Í_x0011_V@_x001E_×`¨ûU@QÉEÃôU@ÛBÝÐý
V@E³_x0002_U_x0003_V@rr×-_öU@»RAÿU@Ù_x0007__x001D__x0019__x0005__x0006__x0016__x000E_V@_x001D_2_x0018_ÚÁ_x0003_V@_x000F_@¹ tïU@÷mÛ_x001B_ØëU@ûêc_x0002_¥üU@S_x001D_pjX_x0008_V@_x0017_EÊ
V@Ñ_x001A_W°Ü_x0003_V@[F²v¿_x0005_V@¿LuÞö÷U@1¾¨ndñU@ÓÁwÒK_x000B_V@ºðC¹ã_x0010_V@ð_x0001_¸_x0008_V@þ¼YêÖóU@Up¬èt_x0005_V@_ÙÀ_x000E_V@íJåúþüU@£-ìQ_x000C_V@g¹éÂßúU@úÜ[÷_x000F__x0001_V@¯_x0014_ù®@_x0002_V@S·¦&amp;_x0003_V@Ã_x001E_&lt;ÁïU@Ê°ìb_x001D__x0006_V@_x000C_×ôËíU@U[_x001B_Ìå_x0004_V@­G_x0015_A4ÿU@Ð_x0016_ì_x0008_V@Î&gt;ô¾ýU@ÿ­ýkC_x0010_V@¶¿¯_x001A_IòU@_x0003__x0006_òóÖúU@ð_x0017_ö_x0004_V@Ý¢ÜøU@x9ÐÑ_x000B_V@_x0006_íë_x0017_*úU@9Âåx_x000B_V@ êØ4õöU@Õ_x001B_4PèU@9ÆºXûU@zÇ\¤þU@7_x0002_©¶ûU@I_x001D_^eûU@¢r½_x0003_V@¢_x0003_ÒýU@o_x0012_¬¦_x0008_V@VÑjöø_x0001_V@x_x0004_~ûoöU@'l®ÄÊöU@_x001D_
D_x001D_ûU@îhÌ1ÛðU@÷*7_x0003_V@`¾k-Î_x0005_V@²BDÒ_x001B__x000C_V@¿øÑª~_x0002_V@ó+-_x0004_;ôU@2kÊüU@j;&lt;NïU@/_x001B_8ýU@Ù_x000F_ð|i_x0005_V@_x0012_¿dÃ_x0004_V@s0"ÁùU@ó3Éu_x0001__x0004_êþU@ÀÜüÝ²þU@_x001C_ø_x0006__x001E_úU@!_x000F__x0015_bøU@îÈ_x000B_öU@nª_x0002_V@í« ¡Å_x0002_V@áÝòU@é#IwùU@x¸©ØòU@Ñ_x0013_oÖ&gt;ðU@gêæ©õU@¸K½Ç_x0007_V@v«úG"îU@!&gt;_x0003_8¼øU@_x001B_ÃxØGÿU@ècPÜhîU@2¢ñU@7[â¼õU@E{FFÂôU@RGLÒ|_x0005_V@SOnã_x0008_úU@½3gêîU@L{¶_x0017__x0014_	V@JÍÄ¢p_x0003_V@ª_x0007_IûU@ôà÷ñU@3:6«c_x0001_V@¸fv_x001E_àûU@_x0011_ãã}hôU@Q¹!#_x0002_V@D_x001A_$;ùU@_x0006_	_x0018_ÿ2·e÷U@´ÚË'_x001A__x0001_V@[?  öU@5ï1ImðU@K^á_x0003__x0013_ðU@}n,iþU@PÏÔ_x0001_V@_x0016__x0018_%£_x0007_V@ÿ.W38ñU@üùfH1ðU@Í¥m_x0003_V@U_x0017_V©øU@Í¥z}_x0005_V@¾SZåbÿU@mÿ_x0005_zÅ_x0001_V@Þ	¨9$_x0004_V@_x0012_«Ü÷_x000F__x0008_V@Ø³À±ÕöU@!d/Ý¾_x000B_V@M7_x0002_:__x0002_V@úÝìb_x0003_V@ï;AøIûU@$F_x0019_põU@ý_x0018_üö_x0007_V@¶ñêïU@Óx:í_x0004_V@aA²_x001E_0ïU@vÿ_x0008_.Ñ_x0003_V@ú¶_x000E_\ÑôU@HtD_x0008_V@xpÆ¸	V@ë³i|_x0001_	_x0005__x0007_V@Ýy¡_x0006_BîU@jöavóóU@NÊæ,LóU@ªo_x001A_;øU@#þ_x0003_	V@v&lt;ðfz_x000E_V@Òaºx³÷U@d¯Ú¤òU@Éß:;S_x0007_V@{9(?üU@NIñ_x001E_øþU@é°_x0011_Ð_x0008_V@&lt;z]Îñ_x0001_V@©Zæk½þU@«b¥Ù¡õU@ðÈUm¯_x000C_V@÷­³ºÚ_x0006_V@_x0008_Å_x001D_ _x0002_öU@?bU³ò_x0004_V@ñã`=óôU@Å_x0011__x001F_^µ_x0003_V@ÉüÂ8_x0013__x0001_V@ +ÿëûU@·ÀÑ}ÙúU@üê_ûò_x000B_V@h_x001B_&amp;p_x0019_ÿU@]PKëU@Ý_x001A_7_x0011_'ùU@_x001D_ØyÓñU@3·Ò_x0007_V@.ãçÂ_x0018__x0008_V@_x0004__x0006_¢Ã,»Ö_x0006_V@8]¤ZmúU@C;ÈñP_x0006_V@û¼~¼|_x0001_V@7÷8Ç÷U@Ç_x0010_úU@#&amp;b_x0001_±_x0013_V@ý_x001A_%§ZëU@¡Æmõó_x0006_V@®L_x0015__x000E_Ú_x000C_V@¥äºnG	V@ú_x001D_Çf_x0007_V@`_x001B__x001E_¾üU@õ_x001C_l_x0018__x0015_óU@_KKì`ýU@rL_x001B__x0002_V@_x0002_Á/ªgñU@Ðkãy_x0008_V@@É/iüU@_x001F_Øíê_x0007_V@ì&gt;sQ±úU@ÚJYóU@~_x001B_¬&amp;_x001A_ýU@_x0010_´V»PêU@;88ûU@ç ¶_x0003_
_x0005_V@ß_x0018_FKµüU@_x0010_ÈÛÍQüU@ic2_x0003_«ñU@"ÆKþÄøU@ ­¤¦[öU@&amp;úY_x0003__x000C_1_x0005_V@´M³ÿU@&lt;Û8_x001D_+ýU@_x0005_Ðu­ôU@Áï 	l_x0008_V@·_x0015_0¹X_x0004_V@¥=_x000F_ ÆðU@_x000F_eA'í_x0005_V@_x001E_/_x0002_ëúU@àÊ,_x001A_:
V@â
7nôU@4¾\³_x0016_ùU@P_x0006_´À_x0005_÷U@p9_x0016_ýU@àäu_x0006_V@_x0017_Å]ñ\_x0006_V@Êy_x0007_®6þU@yÖX'¡_x0004_V@tltÊ®üU@&amp;ìì«­öU@[|L*	V@~¾¾ðU@_x001D_ê-MöU@nH_x0002_(Ö	V@_x001C_JFz_x0006_V@ØQÇ_x0008_ü_x0006_V@3_x000B_YY÷U@7æü_x0001_òøU@²¶l)_x0001_V@_x000F_&amp;â_x0010_G_x0003_V@ÂEOd	V@_x0014_}_x0005_V@_x0005__x0006_Üö 
V@õ_x0008_Y'²_x0001_V@_x0002__x0019_]¨©_x0005_V@;_x0018_´JìU@ëPà]DýU@_x001D__x000B_¤
V@T§é&lt;}îU@g_x0001_ ÚÿU@úÆûÖ÷_x0002_V@_x0010_ÅF£ùU@ù_x0007_í¨G÷U@_x001A_ÂcdßõU@©4_x0006_®o_x0001_V@¤YÔìÁòU@_x001D_êÿÈýU@fÃ&lt;xIþU@å_x0019_'%ÓõU@#3FM_x0002_V@ü²0k,ÿU@5ñf´	V@Pô4_x001C__x000B_V@Ùl!ôU@y¹Q,_x0007_V@µ_x0003_«§ýU@y_x0001_­_x000C_Ö÷U@ÔÅ®£å	V@Ô_x000C__x0002_m_x0004_V@_x001C_+F_x001F_ïüU@L«1A_x000E_V@U_x001E_ËP ôU@¡Lô¶]ùU@6¡_x0008__x0003__x0007__x0001_øU@Þqlì3_x0004_V@L;_x0012_³¸_x000C_V@_VS9óU@ùòu£_x0006_V@Ò¢_x000F__x0016_èùU@ÊÖÁQéU@Ê|Pan_x0002_V@^O¶_x0019_êU@§/åA´_x0005_V@u¼ÏMõU@_x001F_ub*_x0003_V@ì·sÿU@ÀKÔìèêU@ÄZ&gt;´=_x000B_V@nýZ_x0003_V@¹óKx_x000F_V@güö³îU@Ï_x001B_ã¨_x0001_V@T;Ë&lt;ûU@=¤Ú$¥_x000B_V@ä:&gt;øU@ºm_x0001_ùU@T_x0017_?&gt;±_x0006_V@sÚåBøU@GÇ_x0017_æ_x0006_V@'ç¡÷U@èßÍùU@ß_x001A_'»öòU@â úýU@ùçø_x0010_õU@tn¸_x0004__x0007_V@_x0004__x0006_ÏæîÂ_x0006_
V@Ôájð_x0007_V@«Èÿ&amp;öU@þa_x0013__x0003__x0005_V@$tÞü&amp;÷U@ÏßS`_x0014_þU@½rfO_x0005_V@_x001F_G"·ÏóU@4_x0018_'é_x0004_V@ÊýïU@ÒDFßôU@õ|_x000B_®[èU@?µ_x0002_V@Ê5¯ûó_x0005_V@ÿüZ_x001A_P_x0003_V@_x0012_Þæ÷õU@,_x000B_ß»_x0017_ïU@*xLf5üU@Ï_YN¯	V@`'tøU@Ù=¼Æ«ÿU@X ÷U@^~1÷ò_x0001_V@uj«·Ý_x0005_V@¹0£¥_x0014_V@ûâ2v_x0007__x000F_V@UÌæ=_x0005_V@_x001E_«¾?ÀúU@0GÊüúU@¾#/XþU@å6ô~þU@%Â1W_x0005__x0008_.þU@_x0019_Ñ?_x0019__x0003_V@jºA3þóU@Âù¹_x0015_üU@õÎk_x0005_úU@?9næðýU@hùh0þU@æyï´ñÿU@ô#¥t&amp;_x0005_V@ñ´zÒðU@_x000E_Ã
nU_x000C_V@±úRÉ _x0005_V@£wàíU@jIõYM_x0001_V@¬_x001F_IÞ$_x0007_V@ÑHeýU@_x0013_cÚêòU@'å_x0005_÷U@X(_x0019_;¨_x0012_V@£ÓGMNôU@cLwï$_x0006_V@x+1}ÜþU@+Ði_x0010__x0004_V@.wM_x001A_é_x0003_V@oÏ_x0010_ÅñU@HïÓwóU@c¯·_x000B_$_x000C_V@d%l_x0006__x0002__x000B_V@µ_x000B_QJª_x0002_V@ZIÑ_x0018_þU@á&amp;ZÿU@þ°ï?_x0012_ÿU@_x0002__x0007_ÀÞoÅ_x0004__x0006_V@9B¸î_x001F_õU@,Î=*sýU@¹GÀðùU@_x000F_F|	&amp;_x0007_V@¨KíåmüU@úÄöU@ 
'êDõU@U_x0018_,±ýU@Î6_x0015_:ÐüU@öE$ÂÅ_x0002_V@_x001C__x0017_ýQäøU@ô_x0017_*äÿU@_x0019_6ï¡óU@QàÛ_x0001_V@c4%üU@nvJÙü_x0003_V@68_x001B_A_x0010_ûU@OºËËþU@Ü}ú;júU@PøåZÀöU@ÆÊÍ»ûU@_x0018_ã_x000C_ê»	V@6_x0005_u_x0007_V@jù®N_x001F_óU@ _x0013__x0012_¦_x000F_V@i=ßù_x0001_V@x_x0007_aaÿU@&gt;ÖÔùU@J^ïæ7ùU@¡iH_x0003_üU@º&amp;_x001D__x0003__x0007_9ëU@Ez¶üýU@!!_x001C_¥ôU@f}_x0008_§[üU@£¾mÔ|_x000B_V@}ÔT_x0006_(ûU@¸üh¯3øU@VaÒ_x0005_²úU@r_x0002_`q_x001B__x0004_V@1¿\Q@ôFâ_x000F_¸yQ@QOü|_x000B_Q@_x0004_¸XQ@bÛiódQ@¶ô_x000C_ZQ@Ö¼ùQ@þô_x000C_yQ@( âIQ@PVá{Q@_x0005_ñd·uQ@Cì¨_x000B__x001C_Q@É8%-ìQ@ÇXþomkQ@`:ÞÄÕQ@'ñ_x0005_°Q@6'XQ@_x0001_A_x0017_tQ@SËúô{Q@Á¢[Q@;«ew-Q@føäâQ@NhMëQ@_x0001__x0002_XLeøØxQ@¦,ÈA.Q@±j³tQ@]Âðv_x001D_Q@Rg¢wQ@t_x0005_ÎZìQ@[ìÅ«Q@[îzQ@_x0005_¡_x000E_¡Q@°_x0011_úmQ@Ò_x0015_1ÂÂQ@å_x0015_ZbÙ}Q@³Q·õLQ@¶é¡|îzQ@®ÊË~Q@²`:cæQ@OÕ£_x0011_Q@nN(Q@¼_x0001_?ðQ@b&lt;ãLÍ}Q@çi»¸xQ@5¨_x0006_½ÀQ@`)i7ÂQ@Ú¼_x001B_
Q@@¤ÊHéyQ@½í;æPxQ@ÇÓ\mQ@_x0015_õ35áQ@¼É_x0011_t~Q@#i¼çÿ~Q@¥3DÙQ@Ü_x0007__x001F_C_x0001__x0004_x~Q@_x0003_7»Z6Q@Ý_x0018_ÍÇ"Q@@kOTQQ@Ì_x0006__x0010_zQ@{eF_x0006_Q@x+Å31Q@&gt;	_x000F_Q@¥W°Q@gÛ=Q@,±Æ2e~Q@|"W_x0002_#nQ@6c3._x0014_Q@1ò_x0017__x001F_wQ@¼¾#fÚQ@r!ÍÂQ@_x0004_*¶Q@-^§_x0005_uQ@hÆ&lt;üÍQ@í_x0015_æ`AQ@vÌ¨ÀáQ@AScª9Q@!ßDÆQ@-÷Ý Q@3Hï3Q@¥;´ZKQ@_x000E_e_x000E_ÄyQ@/¶V(Q@¥ÝEQ@Öjìê¶Q@_x0017_JnÙ^Q@Jñµº_x0005_Q@_x0001__x0002_ëoð`vQ@@G%&amp;{Q@G~JµJpQ@~ïÍ Q@_x001D_¹ísÔQ@_x0004_ÉVQ@µj
j=Q@7æêö-Q@Ð§íZ¢Q@*{ãOQ@C_x001B_aî~Q@_x0008_Ô/Q@OÈ`KwQ@ÈæÑ[_x0011_Q@éWYr¬Q@wþâ7Q@ë&amp;ÖÂ{Q@÷ª_x0006_QhxQ@eÊØiTtQ@¤÷*é`Q@$üql&gt;sQ@nËX1tQ@_x0016_v_x0013_Q@áWEQ@×¼ÄjpQ@±ú2ýnQ@×þâÃHQ@9ÝÏº¨Q@ä _x0007_l|Q@_x0010_Ó_x0007_lsQ@_x0003_üFJ~Q@_x0016_ºúJ_x0001__x0002_*zQ@hdß¯_x000C_|Q@¹¤zQ@¹6qì«Q@Á"¦hQ@"ã+ÇfQ@v_x0016__x0015_VØQ@£;(_x000E_yQ@¾W_x0003_jäQ@¦¾=_x0013_kQ@ºªüËÖQ@.Ôí´½Q@À6³_x000B_Q@J+MÍí{Q@é±Q@¹_x0014_?Q@¥&gt;ÖhQ@ß_x0014_._x0012_8zQ@WL_x000F_Q@h\*vQ@_x0007_¼1Ö=Q@_x001E_³"¦u|Q@£_x0008_3_ú{Q@&gt;XlßQ@_x001B_8÷_x001E_Q@h^6}Q@Ð»|öAQ@94ëÚ7Q@_x0011_Æ++±Q@_x001D_6(ÑQ@õé¶RQ@Ük'ç¨Q@_x0002__x0003_4é×YÍ|Q@_x0003_6l¾_x000E_Q@D#ÜQ@ê¸_x000B_cQ@]\_x000F_J{Q@_x0001_ssû_x001A_Q@zØxj{Q@uûNUQ@~}Å"|Q@`_x0015_0cQ@_x001D_aðKzQ@Ñ¥!k}rQ@T_x000C_½Â_x0004_xQ@r³Ù¥_x0011_Q@W_x001B_þñ¶Q@_x0015_k!·çQ@³´&amp;"oQ@'¸µ;´Q@Ô_x0002_g­Q@éSßÿ|Q@%bë÷~Q@ðb_x000C_ò_x001F_Q@ðK\_x001A_ýQ@êsô_x0001_LQ@Ã9Þ_x0017_Q@ÿe_x0011_ÂZQ@PP_x0008_ÝêQ@_x0015_F_x001C_×Q@\?»9Q@sZ_x0007_ìrQ@~½_x0013__x0005_nQ@¹ôÝ_x0002__x0005_!Q@ÞÚ_x0007_{¹qQ@rë0_x001D__x0004_Q@ñI?%uQ@_x0004_&lt;%`kQ@ëéÌ½rQ@­«þÏ÷Q@@_x0001_Ó Q@nÄxåÄQ@LÐÍázQ@`uÊ*Q@&gt;­o_x000C_vQ@u¥_x0004_?­wQ@Ý_x001A_(Q@ÛûQ@\äW5FQ@óô_x000C_ô_x0003_Q@©ËaÞ¡xQ@gc[_x001C_ùQ@_x000C_hZÛÂuQ@Y÷ÛÖ_x0005_zQ@ø_x0011_S_x001E_ëoQ@ÐyQ@1z$ÊQ@»@à4cQ@?q¸Ù9Q@bw½PÜQ@_x0007_'ê²¢}Q@94çéñQ@ÜÐ_x001A_Ñ6Q@_x0018_®RXzQ@ü[êä¯Q@_x0001__x0003_Þ#à$ÍQ@81Ôo*xQ@¹ÓQ_x001B_Q@Üü
R_x000B_tQ@TÒWQ@Ý O3_x0014_Q@áXZQ@_x000F_n¦±|Q@³2T_x0007_çQ@fý¼Ô_x0010_Q@Ñ¿_x001B_òQ@'_x0013_þ ÅQ@ ½
äQ@­RöQ@»&lt;ÿ?
Q@ô«_x0015_Q@HâÅºQ@¯_x0008_©U}Q@EL_x0007_G_x0002_Q@ñóÝ¼Q@0f·Q@½+t_x0012_çQ@d,_x0018_~º}Q@¨%÷ì}Q@¨Ë)Q@	jfïpQ@'þ¢_x0018_¡Q@ZÔ±¹_x0003_qQ@rÉ_x0015_±Q@*_x0006__x001A_X¡Q@×&lt;_x0019_(¼Q@_x001E_;×_x0002__x0003_lzQ@?#5¼Q@sW×îc|Q@»¤_x0004_lSrQ@ÛxhïQ@¾ ;£ðQ@zâ@Q@	_x0016__x000C_ÆYQ@­gÎ	ÎQ@ßàõñÆwQ@0iäxQ@_x0003__x0014_ËçQ@BÊ_x0019_?oQ@ááUû»~Q@&gt;OÆ´Q@1D`_x0001_KQ@»&amp;h}Q@_x000E__x0014_QÃQ@â_x0018_ë^ÙQ@':ÛöQ@ûûtqQ@-a·nâyQ@Ô_´_x001E_Q@~4T
vzQ@_x0012_A)ÓQ@:Ø_x001B_ÃQ@xßÅÄ^yQ@¢ÈÓ&amp;zQ@A1_x0018_øQ@«¤t#yQ@_x0005_ÿ@WQ@GÏA«fQ@_x0001__x0006__x0005_ö0D¬Q@Ö_x0011_§évQ@äaf}Q@E¾¸k4|Q@Å\._x0010_Q@(w&gt;_x0010_ÞQ@í:ÅQ@Îýý5_x0010_~Q@§!ìè÷Q@õ ­\Q@b_x0003_7_x0002__x0012_Q@¦v_x0018_&amp;¼uQ@1é¯O/Q@_x0002_î¬äQ@©_x0018_;Ö|Q@_x0014_rP­3Q@·a»_x000B_}{Q@ÐVäg&lt;Q@íÙ1_x0005__x0004_Q@_x0015_¬X7tQ@Ó3_x0017_ú}Q@p£ÑebQ@t*Ù}Q@]Ñ²rQ@Nä_x0002_¸ÔwQ@_x0008__x000B_+HqvQ@Õ`b_x0018_Q@©êAÂtQ@°(ï4òwQ@Á&gt;Ä4{Q@ ]ÍÑ~Q@ ¤òT_x0001__x0003_ÈQ@_x0008_Â&gt;Q@~ºø¼vQ@òºçf{Q@\â26_x0008_Q@©RS¦Q@_x000C__x000F_ÅN±{Q@Õ´Ês«Q@Î|CÏEvQ@&lt;µ_x0016_w9Q@v®§ÀQ@+±LµËzQ@[ûò0êtQ@_x0015_ÁxxQ@/k¯stQ@|
üm'Q@ÏîQxQ@6Øý¤Q@_x0002_w$ÛQ@¦yaüNQ@ùL¥f~Q@ÕÒ_x0003_Æ¢Q@/&amp;ô|Q@Ã_x000C_'ÞØQ@_x0014_§_x001E__x000B_àQ@äÀE¥Q@_x0014_ô°Ù{Q@gÁÌ_vQ@ÛO_x0018__x0003_§Q@S*q&amp;Q@Ú_x0006_ý¦_x0017_Q@=_x0010_LÌ yQ@_x0001__x0003__x0002_§sQ@FÖJ=NQ@Ókö6&lt;Q@¢Lµ4rQ@_x0005_sQ@{_x001D_Ú_x0014_sQ@}­FýýzQ@ò"©BQ@$lî`}|Q@_x0001__x0014__x000F_ûíQ@$p_x0017_Q@_x000E_3yÍÈQ@W®_x0004__x001E_¬Q@¨_x001A__x000E__x000E_Q@Ê}_x0014_kjuQ@}ùòQ@E×pëºQ@ù&gt;Ö_x000C_Q@D;·NQ@+³}+Q@_x0003_2èòQ@Ý®=t!yQ@t8ov_x001D_Q@¬Ówÿ%Q@Ä °"_x001D_Q@IÕÒ¾òQ@ìyÑxQ@s¯_x001B_p&lt;|Q@é!é0kQ@ÅJÔ_x000B_GQ@Ðï÷ÿµQ@.:ó_x0004__x0003__x0007_âQ@êã_x001F_Q@&amp;ã7)­Q@÷9äåÙqQ@D?¹÷/Q@§| _x0018_Q@ªm_x0013__x001A_çQ@?Ú_x0005_å4~Q@éýhQ@_x0008_1ÆQ@`4gÉ_x0002_Q@ùÊ3_x0014_zQ@L\\Q@_x0003_k!bQ@ÙY_x0004_±pQ@J}q·Q@_x001B_5@ÂQ@¢VÉ®Q@Ê'_x0015__x000B_}Q@_x0001_h|Üì|Q@à¬ØÜQ@_x0002_m#Ý=}Q@½êºÉjQ@«_x000B_&gt;«Q@_x0006_¹eíQ@m_x0010_øQ@s "Ö¾Q@!_x0005_+ÈQ@6_x0010_-¬OQ@B ÷õÙ|Q@¹@"¥~Q@hÁ_x0012_âQ@_x0003__x0004__x0018_¨Ë_x001B_VQ@ÑV_x0004_SQ@ÙÑ_x0001_?VQ@µ_x0010__x0019__x0011_ôQ@pQ§°.~Q@5tvQ@_x0016_­ÔÆQ@_x0007_@4Ì.Q@¿!û­ wQ@¥Î#BuQ@XÛU|Q@0°Q@Oa5ÜÿQ@oºµ· |Q@s_x001C_­_x0003_
Q@GWctpsQ@+ vQ@S¡
ÁQ@ÓK9`wQ@c`n±wQ@z_x000F_GQ@"_x000C_ifñQ@ún)ÔQ@&amp;&gt;ï9=Q@ªæZM&amp;Q@ç=_x000C_»zQ@Çn´0:Q@íTK^Q@[ñf_x0002_Q@_Ñm£sQ@±÷ÐwQ@¢Ïý_x0001__x0003_ÝQ@øeÿwRQ@þ-°«3Q@_x0014_kj_x0017_È~Q@+_I?nQ@qlÏWQ@_x0001_Íª_x0004_ÊQ@,=Ï:@yQ@Mìw_x0012_}Q@Âª`7ûQ@Q¡Ø9^~Q@}ínáõuQ@É8Û~Q@]_x0010_pQ@\ÈÝ4¤{Q@Ëãd_x0002_ÿQ@_x0018_ÄE_x001A_~Q@ [_x000F_¡_x0019_yQ@ÿQp~}Q@v.¶ _x000B_{Q@_x0002_4µýQ@Íö¢´ývQ@_x000F_´¾úQ@P_x0015_Ç;#Q@)XCÛQ@È²l_x001A_Q@÷ÚN^óQ@±_x0012_wôQ@È¥_x0014_xQ@{^0^{Q@Â&gt;n_x000E__x0011_Q@óödïlQ@_x0002__x0008_ÐÒÎã¦Q@2Ü",|Q@&lt;OìÊsQ@_x0006_½r*Q@´_x0019_¬&amp;vQ@co_x0016_~_x0016_Q@3_x0004_!Q@ò`¶gQ@üHÉqQ@j§xp&lt;Q@p¡v_x0011_äQ@N=x:_x0016_rQ@¢X_x0003_EC}Q@ÅÀÁQ@,_x0006_JUyQ@Ç3T8Q@
:ÍñQ@X&gt;_x0002_fªQ@Í´¦cùxQ@4_x0007__x0001_ÅQ@Q+7=%}Q@â,}Í_x0001_Q@Z_x0005_åÖQ@[_x0003_N_x0015_Q@b¸_x001C_kQ@úY£`Q@/áböQ@ÔëiãQ@F_x0017_ló³}Q@ñÌuá©tQ@Ó%{«Q@Ù_x0012__x0001__x0002_Q@_x001E_óLßÒQ@Kà	_x001A_­Q@ÝMK³{Q@_x0018_÷od»Q@ZHàÖäÉP@°óTà_x001B_ÌP@ÄØ\ÓFËP@_x0012__x0006_ _x0015_ÌP@ôoÞ»òËP@ ¶´Õ2ÉP@)Â`SËP@î2P¦ÊP@w¡,_x0007_ÎP@ç_x0007_K%ÉP@Î°¸,ÞËP@¥Å0kÍP@©£_x0002_]_x0016_ÌP@F%¨ÉÊP@N)Ê1_x0001_ÌP@¢³øTÌP@¼åè,ñÊP@¿ÓÿçÉP@w»\%ËP@S,ýÒ{ËP@_x0007_ÜÜ_x0012_¥ËP@iMÓ©ÅËP@ß7_x0017_"BÌP@aëòªÍP@X¤µÕtÊP@_x001F__x0016_ÈËP@pù°_x001F_ÌP@_x0002__x0003_Xjç©ÌP@:·0r_x0017_ËP@³«ÃØËP@ãæu
ÑËP@·ÉÔ1ÌP@_x0004_0s£ìÊP@(_x0006_£`ÌP@âOËP@õXÇÊP@_x0011_wrËP@ç$÷ÌP@±}ù"ÖËP@Ã:_x000F_=ÊP@î+Ê[ÊP@¦`y©_x0012_ÊP@ _x0018_v_x0019_WËP@{¿B_x0017_ÍP@Wk;_x0019_§ËP@`&amp;ü¬_x0001_ËP@M¹ÈÃËP@Àã8_x001A_ËP@8_x001A_öÍP@¯rëäËP@IÍ¯lÊP@þmçTÌP@8L)z¶ÉP@ É®KSÎP@BZâ`	ÌP@ù1^É³ÌP@U\­%nÊP@_x0018_ï0ÊP@msr_x0001__x0003_ÚÊP@lÖ?yÉP@_x0013_pjUÊP@jØ_x0001_LéÌP@¾{%/_x0015_ÉP@j_x0003_U_x001A_4ÎP@  Z¸çÊP@OÏÔä(ÌP@;#ç}ÉP@_x001D_-3®ËP@À×DÃ_x0002_ÊP@÷Å9ÄXÊP@_x000E_ÊÌP@_x0005_"_x0014_÷ÌP@V&amp;é®ËP@_x0013_Jý·ÄÍP@,_x001D__x0017_åÊP@;_x0013_j_x0010_ËP@_x000E_Ú3¶_x0001_ÉP@íl¡KÊP@@¦®NÊP@{_x000F_zÛÁÌP@Öð@_x0008_ÉP@øOµ;ËP@*8ÌÉËP@ëcðºûÉP@Ä_x000B_â_x001D_ÖÌP@ 8´ÉP@²÷ûJQÊP@Þ*ö_x000F_ÌP@¤í@½"ÎP@°tAÊP@_x0001__x0003_¶)ÊP@a(_x0015_ÊP@ËnûïÊP@°0úÊP@:R#$ÍP@wëZÊP@5éEÙFÊP@í"¼¿_x0001_ÊP@#áÙfHÉP@%J÷XmÍP@À_x0015_¤xÐÊP@_x001D_Å8_x000C__x001A_ÊP@?Ô%_áÉP@ÃºÏÉâÌP@Ç&amp;»ÊP@1ÚÊ¤ÍP@zp_x0008_üÉP@þ@9¼ÊP@QË£ÛÈP@9SSdêÊP@±®¾Æ­ÊP@;êe-íÉP@ñBI?_x0003_ÌP@_x0008_-AtÁËP@l_x0002__x0002_BBÉP@á_x0004_Hf±ÊP@£û+ÄsÌP@Â¹P¬"ÌP@ÙÃñËP@û+Ñ¯ËP@Ê¼ÏÍfÊP@_x001E_~_x000E_e_x0002__x0003_ÊP@näÂ)ÊP@pâÒêiÌP@r·®ÿËP@æ¶4cZÌP@x¸í_x001B_6ÍP@èý_x000C_ÉÉP@4à¹_x0015_AÌP@ì_x0007__x0008_ËP@Îk½í	ËP@2¶Ë4AÎP@¶®»\ÌP@«ä_x0003_âêËP@³î!õÌP@_x001E_ÎÞÊP@«]p_x001E_ËP@ÐÜ1_x0001_&amp;ÍP@Z-ËP@&lt;£9eËP@¼§PZUËP@H_x0012_G4ÉP@ c_x001E_U³ÊP@Uð-vQËP@
ÂÅ·gËP@_x0016_fÎYËP@¢ÛÝ+ÃÊP@¦Þé)bËP@å&amp;W,xÎP@V2Î¿ÊP@¾jI_x001B_7ÊP@ItHï/ËP@úJä_x0007_KÍP@_x0004__x0005_ÑØÜ_x0019_øËP@·¬-±ËP@Ø&amp;ËâËP@(kIËP@kL&gt;tÌP@²/_x0012_£ÍP@Ü±¾#WÎP@m²§&amp;ÌP@¾pÏÞ,ÌP@.9hrÊP@Õ¼)RêËP@_x0019_\Éë_x0019_ÎP@Á_x0017_¢_x0011_îËP@³ÌÅ3ÌP@eÿ­ßÑÈP@ìÆ"9ËP@
_®âwÊP@=°×=VÍP@S_x0004_¯}ÌP@ÄW¿GËP@¡YÑ_x0001_ÎP@þóù8mËP@N_x0002_G§¨ËP@I_x0014_:ËªËP@Üh!ÎÉP@(PvÊP@ïð¥_x0003_ÍP@L×_x000B_»ËP@¿_x0012_éÕ ÊP@mÜÔÉP@èÖú_x001E_ÊP@³Õ\_x0001__x0002_ßÊP@4¥´_x0015_ÍP@tÍ¢ÍP@þú[ËP@¬¶ì¸_ÍP@EnmO`ËP@sgVJÌP@ÇI±ÉP@¤Ð#ÌP@aUgáÊP@?,_x001B__x0015_ÊP@{ÈçzÍP@ö»_x0010_fÊP@_x0011_	Uá=ÊP@ÅÀ_x0007_-rÊP@ínòöÊP@_x0011__à ÉP@Ô_x000B_w_x0014_ÓÊP@_x0014__x001C_1¡¸ÊP@{õßßËP@ã%m_x0014_ÎP@Ò_x0017_ÚïÉP@Ã¬©W_x0006_ÊP@ "ÝYåÌP@Gb1Â|ÌP@á-¥ËP@·¹àëÊP@©_x000B_åTÍP@}2æôÉP@#ÀPÉP@YEf¥kÌP@HQ_x0006_ÌP@_x0001__x0003_Û±ú
ËP@!??±ÌÍP@&lt;/Ñ£ËP@Ï ¾òÅÉP@Y¨Hd_x001C_ËP@{_x0002_ôñÍP@x_x0014_y&gt;ÌP@XuôÐÍP@E9Ü~ÈP@uI/¡­ËP@sW_x000E_ÍP@X]òZÍP@/T
MlËP@_x001A_I:oËP@HÎ
ôÞÉP@_x001E__x0019_ÒÔÜÍP@]×±:ÌP@7æíºÍP@g¡«LÜÌP@ù_x0019_yDÌP@Yq÷®ÌP@A%É_x0001_ËP@S¤I#ÇÌP@gjü§qÍP@o÷ÕùËP@¢7Ô¨ÏËP@uÿ÷Ã_x001B_ÊP@_x001A_¼§ÔÍP@W_x0011__x0013_J]ËP@y³¤j_x000E_ËP@fQçüÌP@_x001E_~B_x0001__x0004_¡ÍP@Ê´_x0006_DÊP@_x001F__x001F_®°ÈP@ë=,â	ÊP@×ÙfBòÉP@&lt;_x0004_ÑÌP@&gt;Xp9ZËP@å9Í1PÌP@±¨£ÌP@k@_x0003__ËËP@?Ù¯îÌP@ÏEEPÉP@Çy_x000B__x0019_çËP@p¾ï]ÊP@_x000C_ªý_x0008_lÉP@¤¡:êÌP@u3ÓíMËP@0¡WT#ÊP@A¿Àf8ÌP@ ¹¿_x0002_ÌP@cÝÑ?ÓËP@¦^,r_x0012_ÌP@K¿B#ÔËP@!cÂ_ËP@ÁdMEËP@Þ­§ôËÌP@BÃ)_x001E_AËP@¦µ×6ÃÌP@èJ«è ËP@-&amp;^¯ÍP@Ê TU|ÊP@oÅñ}1ÍP@_x0002__x0004__x0001_Ë/ÌP@8²õ±ØÊP@pNÀÊP@SÖRÑ4ÊP@e_x0019_qBËP@ÞwófDÍP@9%_x0011_4ËP@ÄX_x0010__x0010_ØÌP@h_x000F_CÌP@%ÚçÖ·ÊP@Z§ËdÉP@æt_x0008_ÀÌP@«_x001B_|·:ÉP@_x0010_NO¹âÍP@
_x001D_OâSÌP@ ¬%&lt;ËP@£Ë4G_x0007_ÌP@ÛÛP½ËP@_x0019_÷_x0012_$*ÌP@8¸I
ÍP@ÙáõEÕÊP@TØ¨ÎïÌP@_x0003_5$õbÊP@eþwÌP@·hyÌP@+½Y_x0006_.ÊP@_x0006_ÓBÃIÍP@x_x000E_ÛÌP@ÓFÛý_x0005_ÍP@A¸GaÊP@ç% +ÍP@y8f»_x0001__x0003_ÍP@¡p¦yËP@ä/Å6ÍP@_þ7ÊP@*³ºõÄÈP@²${ËP@fÁsugÌP@Ü]#ùËP@ºÆÚÉP@k¡ðâ=ÍP@~1ñÝüËP@_x0014__x0004_-½ËP@87_x0006_êÉP@MQìñøÉP@[UàPÊP@_x0003_aR¿ËP@·_x0017__x001C_vËP@_x000F_iÛßÇÊP@ÑJ£_x0002_ËP@$Û¯­WÊP@_x0014_mâÊP@:&lt;²ââÈP@_x001E_-5qbÍP@ª8_x001D_:ÍP@C*ÜÊP@ë}_x001D_Î
ËP@FÁ_x001F_IÅÊP@N".óÈP@]ÖØ£ÊP@I_x0018_¦ä'ËP@q_x001B__x001F__x0003_ÍP@+=	ÁÈÌP@_x0001__x0002_,wI;oËP@».©ÊP@ëµ_x000E_o¼ÌP@4:_x001E_ËÊP@ã@~_x000C_ÌP@­9Òì'ÊP@LCfvÉP@&lt;àïõ_x0017_ÌP@áú³ÜËP@^"§ÊP@X°úËP@!CçÃÍP@$Ü+_x000E_3ÍP@Ã&amp;ÞNÜÉP@u4ýûÌP@_x001A__x0004_øÊP@ýûDØÁÊP@m°*ÛÊP@_x0008_i_x0016_sËP@4ô¬zÌP@H·¡¹AÊP@exþ rËP@sï}õ_x0003_ÍP@+»_x0004_ÌfÉP@x9÷VÊP@ÁÞh!ËP@7 úxÉP@5_x001F_D­ÌP@¿±¯ÉäÊP@.E qÌP@D¬Jo ÍP@ø%Tv_x0002__x0003_ºÌP@ôÚk_x001B_@ÍP@z'5_x001A_ÍP@_x001F_¦\HÊP@Ú_x0019_u§ÌËP@ýÄÀK³ËP@ûÀ¡)ÉP@_x0002_
ÃêÈP@g_x0012_6¤¬ÊP@Êû¬´8ÊP@Ù«_x0008__x0016_dÌP@¶fû_x0010_ÍP@F¤YxÍP@%ì³ËP@3§PhÊP@&gt;_x0014_ûÉP@'&gt;M_WÌP@Ûâ£ÌP@8_x0017_¤_x0015_ËP@¯¤®t_x000F_ÌP@_x000C_·ô+rÉP@_x0001_ó:_x0012_ÔÌP@pIÄæ·ËP@,ÜF&gt;ÌP@É]_x001C__x0012_ßÌP@Ñï¾ªÌP@Hë!ÿ¶ËP@E,ðïµÊP@áph¨ÉP@^ì_x000B__x0004__x0005_ËP@Æibn¸ÌP@_x000F_¢Þ=±ËP@_x0004__x0005__x0016_xÐÏmÌP@bì©6ËP@F_x000E_£ªþÊP@¾Ë*`"ËP@4¥fOdÍP@´ö_x000B_¿_x000B_ÊP@¡þH_x0002_ËP@_x001C_Ç¾%ÊP@_x001C_Ó§±ÌP@Û_x0016_jÃÉP@öÒpÍ¸ÍP@®Eè*ËP@]z%LGÌP@3¯_x0017_´ÉP@Ïñå_x0017_ËP@³Å	£ÉP@i}eÌP@Ä­ñçÌP@_x001E_3ßß_x0003_ÌP@¢¹ÏæËP@ëØ\sÍP@_x0001_8êìbÌP@[9IËP@
Ñ=ÝóÌP@_x001A__x0010_Q&lt;ÌP@hFúÅÌP@JË%ÌNÍP@LâèV´ÌP@Ü¶AÆWÉP@ã¬­_.ÍP@B:¦rïËP@ËÉI_x0001__x0004_ÇËP@?R_x0006_)ÉP@_x0002_Ê"÷cËP@_x0007__x0019_ZMÌP@óÁ[ÚËP@0ßÁéÍP@_x0003__x000B_$óËÉP@ñãÉCÑÊP@_x000F_I-ÌP@±¦&lt;BóÊP@¼Å,ì+ËP@ì_x0005_Ì.ËP@°}oG~ËP@1/7ºËP@1_x0016__x0003_`ÎP@Úî!g­ÉP@b_x0002__x0006_ÍÊP@Æ¹¾jËP@¾º«&amp;ÌP@+_x0015_qÂ5ËP@þ¡ÌP@Ð®ë$ËP@\RQ!ÏÌP@H¢NiÉP@_x000F_T¨HÌP@"
_x0018_0ÊP@J_x0013_ªËP@}ÑU¼ÊP@NUyÊP@}-8µËP@§a_x0017_ÊP@þvür_x001F_ÍP@_x0001__x0004_jW¡B£ÌP@VxWÐ§ÌP@OAþÓÉP@-º­6ÌP@_x0003_VÒ0¼ÉP@|RéCÌP@y_x0011_ñ_x0004_NÌP@%Æ^_x001D_ÉP@_x001A_s?¸KËP@J3ú_x001A_ÌP@5ÄèúÊP@_x0016_ÁmduËP@B_ä[ÌP@h¦ôn^ÉP@2;§ôËP@
®DHÌP@3þ.µüÊP@ã'ÅhQÉP@rÍ¡ûÈP@_x001B_&lt;_x001A_¿_x0004_ËP@ã:ñØøÍP@¼l6}1ËP@ÎPÁÑ?ËP@ÄÊ¿¡ËP@r=_x0002_Õ_x000E_ÊP@_x0004_j¸Î_x0012_ËP@°{_x000E__x0001_ÍP@¬ålB_x001E_ÌP@_x000F_±¶_x0002_kÊP@%o»
¡ÊP@a"_x0018__x0016_íÊP@ÍSØ¶_x0001__x0004_½ÉP@_x0002_q%{OP@_x0004_u°«OP@Qf&gt;;\ZP@_x0011_Ëª¶ÎYP@]âÙåYP@¾O¤vVP@Ì}L_x0017_MP@7T_x0003_ÅNP@!)Ä§éTP@_x0006_ÛÑ~NP@'t£WP@R°"_x0015_¸XP@ôÊîmNP@4RËZõTP@_x0003_:å³1MP@æAÜr4JP@3¡_x000E_lVP@;L^»*XP@³ì©çRP@÷"_x0007_NKXP@ÊÑ"×0SP@öJ¢KP@Ð_x0006_x_x0013_YP@Ó[SP@1¥	cTP@ÌÀTÙËRP@pÈô8SSP@H]ë
ÍSP@Æ/_x0015_Ë[P@µö`ªYP@;Ke_x000B_mLP@_x0002__x0003__QP@&lt;âq_x0015_rUP@ñóöVP@Å[§5NP@ûí_x000F_-UP@8-dîQP@±_x0012_ùÍNP@¦þ _x0017_ûWP@¡BJ_x0010_£UP@ÇYC=µNP@·âØ¡0RP@V¹ÐðUP@%¿£°SP@_x0002_»_x0001__x000B_MP@§Ý1ådSP@_ø_x001F_ÏçXP@ÓêÈÜNP@ò£,h_x0008_KP@ÃV(CRP@C(9ñXP@4IWP@AÄ¥÷pWP@)©îlNP@_x000E_3!NRP@«®_x0013_SJP@ß	_x0001_KQP@b3IUP@âj×VRP@Û¸/r TP@DsKd_x000B_VP@ïB¾T.ZP@)_x0015_Ê:_x0002__x0003_[XP@j_x0008_TQP@}_x000B_9kÊVP@ÒEÂXP@´ãUp¦NP@V§S²ÕOP@Î&amp;Í¥KP@ÆÖüHPOP@_x000B_]_gESP@ê7ök#MP@_x0004_iRP@·Ë»_
TP@x3Í_x0003_UP@Ã¿Ë_x0014_LNP@ß­_x001E_TP@kÕ8vñRP@Jwj&amp;_OP@ÂØÛs_x0002_YP@{Zs~1[P@?_x0014_ÇHP@0¤ªî_x0004_ZP@_x0014_±¤_x001A_TP@Ö4aZYP@þ,éVWP@óÑÖÅàTP@Jz_x001F__x0015_UP@ÆRAùÚOP@|T_x0006_TP@_x0001_ÆÕêvRP@ú2'ì3\P@³8_x000B_)PP@ÒN\ÄeWP@_x0001__x0003_Âì8úüUP@î9`Ø:QP@qÐÊ¦SP@4_x000E_.ðYUP@Ñrß«uYP@)_x001B_r¸OP@IùóñÃOP@ïªdÜOP@9ÀYP@{®Í, UP@Öl,_x0002_rSP@ÏÀôxZP@KYà_x0017_XP@_x001D_ù¥_x0008_NP@Ù!9	PP@&lt;9­SüSP@bÅjÕSP@îc1G@QP@í_x0001__x0011__x0015_PP@_x000C_Û×ÄWP@Ò"_x001D_*)NP@_x0016_É¸TP@&lt;ëÝ£&lt;RP@kw+_x0006__x000F_QP@ïMæNP@Í_x0014_aýOP@ë_x0004_Q¹
XP@d#_x000C_³NJP@´_x0016__x0006_ÿÚNP@K_x0001__x0018_PP@L`M9XP@l3Û_x001B__x0001__x0002_·JP@­É´ÃfUP@_x0014_úÎónRP@)_x0017_¬¥WP@¡Þ,UP@_1_x0015_xITP@;øË]NP@ÄD_x001B_YOP@íº_x0017_zWP@¢qÓTP@%
$Ç7PP@Èõ`QP@¡BîeKP@M_x0011_LP@0m7SP@5AædBTP@v)âNYP@_x0005_Úbµ÷TP@äû;PP@@&gt;å$PP@,ZfÉVP@ïC_x000F__x001A__x0006_UP@r+~úRP@_x0008_¤Ù¦ëVP@R/j)\VP@Oç_x001B__x0016_RP@=-ÐüVP@$þêWP@k"ëï|VP@£3ø»³RP@sð8¶_x000B_PP@=Ê³VP@_x0001__x0003_-sB_x0019_RP@àûz³¯UP@_x001A_· %TP@áoÔâUP@VÀ_x0014_)åTP@»9ÎOP@J´xÛÕQP@êO:ÉXP@rW_x0006_cPP@}¶·ô]XP@»Àì_x0002_PP@ÒÑy&lt;UP@_x0013_FoþøOP@hèá«PP@Tò_x0010_ÌMP@£¹ÒºTP@7¦ÜîâRP@âfR&gt;OP@ß_x0008_+_x0011_WP@ßOXyKP@_x0013_ÈRm9KP@&lt;Ô*iRP@¨ÅZ­NP@P;§Ç3YP@_x0006_½æ
OP@_x0011_
u¤TP@:JøµõQP@(w
Ò_x0019_ZP@_x0011_°_x001D_PP@ïjì_x0002_RP@1é1¬_x001F_RP@hµU´_x0001__x0002_PP@eÚC[[P@/£X ïWP@é¬ª_x0008_RP@Ît]·"OP@§_x0003_¦sxSP@÷f_x0004_í9TP@;:_x0001_ÍäQP@/¢§JÃKP@ìÇ ¹¹SP@i_x0006_(öYP@/yÜXP@ì]_x0003_Å2UP@
]5H±VP@~'õæVP@ûs(YP@¾LÃîTTP@ÃÚ¡¼_x0018_SP@_x000C__x0012__þJP@3Î:WP@_x000F_üR¯XP@r&lt;&lt;U%VP@ÍÏßjTP@GGr;©[P@AåºPP@º}¢¹_x000E_[P@ àm_x0011_NP@ùk õSP@«ãÅ`_x0001_SP@¶TBoãOP@`âµ¦_x0016_TP@_x000B_Q2VP@_x0001__x0003_åò_x000E_øNP@à*,mÝPP@?è3QP@Æå._x001A_ÀMP@îC£XsTP@àò?ÿOP@öb²ÈêSP@	®_x001D_ü¢VP@_x0004_sæãåJP@êòñ_x0019__x0011_RP@ýÀÀã;SP@L1&amp;ÃÝSP@¢abURUP@²2,»_x0015_WP@eßÛvDWP@¼÷¯ìÁZP@Ì£9súQP@_x0011__x0003_,ÇiUP@_x000C_S|_x0004_4TP@Å_x001C_SP@Ï.ll_x0007_TP@²djjëMP@N__x0002_&lt;NP@°wEõRP@¶½ÄF_x0002_OP@×òKJyQP@_x0003_vÛRÛWP@lÛ+_x0019_VP@bfUP@T_x001A_·_x0005_VPP@_x001F__x0010_ÁDUP@í$_x001D_U_x0001__x0007__x0005_RP@yµõPXP@¸"ÔQP@©â;ÂºWP@.*½ÓRP@,Q
_x0008_IP@_x001F_8_x000B__x0014_)UP@¼º_x0006_ß¦XP@_x0010_X:"KP@s¯}ÕYP@'d* NP@PÏc©ÈLP@BµÃvOP@©dOÖðPP@åøt_x0012_·OP@Õ©_x000E_tXP@Îï_x000F_VP@_x0011_-*Û%SP@Í³_x0002_TP@_x001D_m¾óÀUP@JÁó7øPP@é_x001C_a¸ÍUP@¯·XËCZP@e-Á,¤QP@£ÆBóIRP@í=sQP@_x0016_©iÕ PP@Z²_x0005_èTP@_x0003_¸Áñ_x0004_QP@ØqdÚÜKP@ðìÇ¯WP@ð-sâSP@_x0001__x0003_ _x0010__x0011__x001D__x0013_QP@¹XÈèªQP@VVEü½VP@P×ò_x0014_xTP@LY|ã*TP@í_x0002_Ë`WP@VÛIË?VP@¾_x000C_ZQP@¬p&gt;áWP@qcºpOSP@0qÉfÜMP@	Ä_x0019_î¶RP@_x0017_&lt;;´SP@·ä0PP@d_x000B_VP@¤ñs¨àVP@OåãÄSP@_x001C_.a¤_x0002_LP@4&amp;Ë_x001F_QP@ c}TP@Ö#O§UP@sæÍ9WP@_x001C__x0006_)VP@_^@:,UP@Èúá^zUP@j¢'\ßQP@\68ïSP@§%RP@òÙ±çSP@JuD_x0013_MP@_x0001_9[QÙVP@_x001B_º._x0001__x0002_øMP@ÑËSP@¦dË·UP@ýí$MP@FY_x0017_YP@,²ûþRP@í^e_x0012_OVP@æ+3_x001D_LP@åËÿ_x0019_UP@´Z_x0010_2TRP@Æ§¦ìIP@ðæY2OP@t)Ç¡_x0007_SP@
}Ã_x0003_)RP@q _x0003_Û³TP@ÕKjòWNP@"Z2EXP@ØÕ)ªÕMP@{¦_x0004_XP@bÂâ¨OP@j'kMÒPP@nÉ3ÔEVP@_x0001_YëÍMP@_x001A_T"'sPP@Û°äTLP@¸f]L¥RP@_x0017_;óÐ_YP@\¢¬VP@{êóP_x001B_KP@_x001D_/¡_x001F_XP@KgZ_x0014_UUP@=¹åsNP@_x0001__x0002_oNºÆJP@U_x0013_Y½IP@¨j¿SP@Á«,ËÝZP@áìy°RP@]îÎ_x001D_dLP@öÔ_x0001_MP@T'	¦_x0006_LP@²(AÃUP@åuúØ¨ZP@G­_x001C_RmQP@l»,­fPP@D_x0003_sº0WP@°OÖhVP@DwhojMP@Õ½&amp;ÂZP@©MËÒKRP@X_x0018_3qâMP@_x0013_k_x0011_+ÐOP@ÈÕK½hSP@¢
°ïOP@Ï_x001F_õZP@ÈJôÁTP@ªõ\§NP@^ÍÙ§MP@_x0011_ÞòfOP@Y6AàÜQP@_x0014_J+	mMP@ÉÀ^hAOP@Ê_åcQP@_x0018_hÇ§ÏQP@¥ê_x0019_m_x0004__x0005_YQP@!tçA`RP@0-
_x001F_&gt;TP@_x001C_Ü¾ÊPP@R-/®çUP@_x001F_i-QP@ÛY 0VP@\ +Ð!SP@­z.W_x0016_VP@·çÆ!´QP@Õ_x001F_ùÆILP@ÊÊÖ_x001D_ØTP@öQûXP@_x0003_â"æ"WP@ReÁ_x0004_RP@vW4âñKP@)ÅÚ:_x0002_VP@_x000C_b¬VMP@Û_x000C_àaÁPP@}©KÀQP@¥Ô_x000B_"WQP@cú õÞLP@¹÷tg_TP@nqéìøUP@_x001E_Uª­QP@[P²\_x0001_NP@Ø_x0007__@qSP@\¿òiéLP@ÈwÅõ²PP@ÐÈUP@E;&amp;QP@/~T1ÜUP@_x0001__x0002_¥ü^ÿPP@ÈZªSP@_x0004_§)¸_x0007_WP@` FTVP@aÁï"gNP@&gt;æ¶_x000B_aMP@ÊIpNP@U°íGSP@?.GNP@¸¶&gt;xLP@k?©_x0019_ÑUP@PÑwC'WP@ë®hf»TP@_x001A_ÚßÀRP@¬O±_x001B_OP@DÈ§ªSP@_x0017_Ù_x0012_éIP@ÜÎ_x0014_ÊOP@ýn627VP@_x001A_Ü§_x0003_MP@ÙÉÙ4@PP@ûÞ
_vPP@éÊ_x000B_«TP@ ïª_x001D_PP@Õì!_x001B_QP@YuþNP@F_x0019_o+SP@´_±$ÕPP@«»_x0001__x0018_ýTP@mØ2&gt;ÈRP@ý!KÅ2QP@"US_x0001__x0002__x0007_QP@0Õ"³5RP@ÆpÐIPP@øYò_x001E_sXP@CO_x0008_ðÏWP@_x0006_X¿FµMP@5IOÀgRP@ôÙ+ÏËTP@µcÓM6LP@_x0010_[Pw¹PP@_x000E_û]ö_x0010_WP@qQËSP@Íÿß_x0006_ÙRP@á_x0016_1Ö³LP@ÀùpùkOP@
Ñ+LP@7F9ß(OP@G_x000C_ÕòìPP@_x0006_ÅrÈWTP@o¥_x001B__x0008__x000F_SP@-]ym_x0011_OP@*þY_x001D_NP@L_x001A_öLP@©üÐïPP@¿@R\P@_x0013_¶­(&lt;MP@2c_x001A_¡MPP@Íi_x000F_ÍLP@ ÞVðNP@vÒ®MP@ÌÊ¡RP@xjº×#JP@_x0001__x0002__x0001_/²âQP@) GûJOP@R_x0015__x0004_¾PP@·ðÜþÞRP@Eü'KP@PD[NP@ÎóUq¦UP@õ
'ÝRP@hø&lt;_x0012_ÖKP@^ ñ¼QP@Âå_x0011_SP@ÞS§ËQP@GJüTKP@âÔjÀNP@ç^.²FPP@dB&gt;÷HMP@Ý8í_x001F_LP@É_x0019_ÛÉëOP@_x0002_Qg	xMP@²XÇªLP@é4ÆàPP@h1_=OP@â_x0018_ LP@_x0017_¹sÔTP@Üü_x001C_¨LQP@3óc_x001C_]YP@nS{^PP@Ã²÷ SP@­!_x0014_êõiS@ð_x0011_bS@ÃÈ©q`S@I;B_x0002__x0003_Æ]S@_x0006_Õ_x0006_nbS@_x0015_ÒR_x000F_jS@­A_x0015__x000B_lS@ê_x001F_¹âiS@àòò\uS@_x000F_Q²mG`S@ØÿKûZS@Ëê^dS@k}!ZS@VÃeÞ.dS@´zÿëuS@~4ÓÉiS@S20_x0019_YS@¸Â÷ÆjS@kC&amp;_jS@Õ3ÞN_x0012_PS@_x001D_%) qS@_x0012_ùÀOS@¾#_x001B_;TS@_x0006_A¦¨ofS@_x0014_§_x000B_ZS@2_x001D_\_x0015_=ZS@÷V_x0018_IS@·_x0008_¯_x0015_ÂOS@pßÀ_x000B_FlS@Êr_x0005_WÝWS@y_x0001_(ÀìeS@ál;QmS@ z_x0010_¾IsS@)ÙµjS@_x001E_äPbS@_x0001__x0002_ÿ7á0@VS@fP¬ÐaVS@_x000E_ï_ßgS@óh2¡'VS@I_x0004_Å±TS@¶U÷ä"uS@Þ&amp;Pá_x0005_SS@"_x0005_£ÓbS@_x000F_C_S@b±5_x001A__x0011_cS@LÐO×OS@¢`_x0005_³LYS@_x0019_.o¼ lS@ö«âñVS@Ñ	ó_x0001_­YS@OeæÉcS@(Ï#\ÜVS@=_x0016_nHBoS@_x0015_¡çoS@×Q/ËWjS@_x001C_[ÉZS@4//hS@°çñ6ÑqS@ß_x0004_v]eS@_x000B_ø¥B¶kS@_x0017_«=_x000B_uS@éh~õgS@	Ò_x0010__x001E_7SS@E®¯ ²_S@_x0013_K__x001B_T[S@«_x0006_fùWS@IÍæ_x0002__x0004_)`S@é±y`_x0006_oS@bêì_x001D_pqS@ÆÙ&amp;«9sS@{"ÆqS@èÇî_x0013_KS@´ÂÊnS@ij§4EdS@W£±QRS@	ÑJÄQS@6µKrS@xõ*WS@Åm¥UgOS@ª6~füqS@ùg$ú]S@t§_x0012__x0010_xZS@Èö»_x001F_kS@-xýÕRPS@NÁ¿ _x0005_US@Z&gt;&lt;«üdS@ïW!i_]S@_x001C_Ø6{]S@_x0001_s¡¡gS@ØûÍiS@(©:_x0016_3mS@¼;ðßIS@´ãQ!pS@f9­ÞmkS@_x0015_Á_x0003_zLMS@c_x001C_+ÐMS@/xy¾eS@ÄGAinS@_x0001__x0004_÷_x000F_ôªzXS@@¶_x001D_Yã]S@R¼ø§£kS@úÒË`S@_x0006_ãUÅ_x001B_^S@zmã2US@-sëöòjS@£`&gt;|bS@_x0015_Ã;"#OS@Ö½rzkS@#_x000B_"cS@.ÿÀb][S@Ý|ÃsWS@h{_x001E_(ÛJS@ÏÉ_x000F_pº\S@_x0016_TO"vnS@¸ÝùívS@â¬ÃVgwS@ì-ÌÇà\S@&gt;í_x0005_w^S@_x0019_Ø÷]ýpS@`ÜÉ[S@F÷Y¤~TS@øù£ÊiS@U0_x0001_­µrS@y8Z^á`S@ï&amp;6&gt;jS@_x001A_"_x0003_]S@_x001D_"_x000B_F_x0002__S@ðIm_x0004_jcS@êÇ¨EQS@¬Fu_x0016__x0002__x0004_}lS@_x001B__x000C_¬{reS@U«Z®/wS@_x0003_^Æ_x0015_rS@[LJÅycS@Äß/£B\S@_x0007_Dl'
WS@|½_x0013_®ßnS@sâhS@£í)½åXS@_x0001_4U_x0019_iS@§o¼À_x0002_nS@Á_x001E_«iS@ \öù_x0016_RS@ÙAê`S@OXápjS@q³CmðlS@OvI½wS@ùÈòyiS@~jßèp\S@ÎÿÓûgYS@_x000B_,ÈTUS@£3¨a{S@_x001F_¿c0rSS@/ýÁ_x0011_NS@WB°¬cS@f«úÐhS@ÜÐÖ¹qS@"_x0015_³ÔfNS@ï	Ü¤È\S@1Ï_x001C_K²VS@v£Õ/¦bS@_x0001__x0004_ÊÊWÿ_x0006_LS@·§_x0010_ÃÑSS@;¹#V£_S@	=¿ìûYS@VóÓRS@m_x001D_&gt;R_S@_x0001_tÓ:NS@äU´kgS@»K9C_x0019_tS@mãépS@Ä·_x0008_-lS@Ï_x001D_T¾NrS@4D_x0002_Ì\S@$Äi_x0007_ÁZS@_x0006_¨@&gt;iS@ÿ'Ï¨sS@Ý_x0010_µlðQS@ÍB_x0004_gS@Þw_x0003_¼cS@è3: Ô_S@(;AgS@y­ô¥¯WS@ÑæGA_S@&amp;¥g»£nS@³å¾ÀlS@¹¯ìsbS@_x0010_=M_x001C_ÐUS@En «hS@'~ÌwTkS@ÞH]KbS@]&amp;ÑZ_x0011__S@Gð~¢_x0001__x0003_4fS@Cè|$jS@ÆÊ§_x001B_aS@_x0013_;ÄÍ4`S@°_x0005_]ÀlS@_x0013_ò¤_x0006_sUS@!»µ¨-fS@_x0001_p¸u`S@_x000E_3ñóTS@hy§b¥rS@7ÍS®PS@ypÉÚ^US@Çq/JS@z_x0004_û£_x0019_`S@±;$PsS@Ú_x0012_qªUS@É#VtvS@¥XX	]S@wÏ,[ÙpS@îÇUáOhS@ÐÄÜZÊYS@k_x001C_(ËVS@*Ä=úS`S@DMá_x001C_oS@&gt;_x0001_×æ4US@h!Àt&gt;rS@ÊÚÏ7"gS@¥_x0002_uÚcS@þ_x0001_©Ë&amp;PS@ywz½æaS@_x001D__x0004__ÃhS@ÿc¸aS@_x0002__x0003__x0014_bÉïóoS@Ée_x000B_Ü´pS@ª»_x001D_TS@ýÇó¶Ê^S@,¥gª]S@_x0014__x0006__FcS@7Åt}_x0017_eS@Ué±MWS@êz¯0YS@p_x001A_^Ð^S@/þ¯Á=bS@2"_x0002_ÈWS@_x0001__x000E_|éÛeS@½û_x001C_­¢dS@¤udS@&amp;+{Çf`S@¿ª mS@öh Ý0lS@&gt;jAoS@Ã©vÖºdS@»_x0007_L5z_S@µ\©±À[S@sCëSS@=x´_x0014_dTS@&lt;`_x0018_xYS@¢hdßUiS@üGÝ[\S@¦i&lt;Ñ÷eS@4_x0014_#áwgS@F%ÒóXS@tV©SgS@kpúí_x0003__x0006_©RS@°¤apS@Âó
õeS@QºA_WS@ZË_x0006_íê`S@øKö.|fS@XÖè]YS@Æ-í_x0002_eS@=wç·^S@e_x0001_äô^S@\ÎÍÈoS@L¡½_x0008_ýhS@ÅÂïá_x0011_gS@)U&lt;L?^S@h_x0004_	iS@ñØ_x001E_nÏkS@¨e¶U²ZS@EÛ_x0004__x0007_hS@ïßònQS@ÔÔRÚ=]S@/_x0015_X ZoS@äcfØ_x0005_hS@Û¼WC$nS@_x0014_bP_x0019_)zS@¡t]amS@÷D_x0010_PHpS@ÑË9Á|RS@_x0005_¼éÔVS@wâ"¼ÞmS@5_x0004_kñkhS@­cÜÆlS@[ÂëXS@_x0001__x0003_Ï_x0011_ÄvU]S@ù_x0019_º¦gS@=j_x0002_+eXS@×_x0003_iS@{&amp;âöqaS@ÌYá)mS@ò'â_x0014_ÝNS@_x000F_Ò_x001B_0jS@°#S½gS@_x001C_¸öYhS@X'j5cS@f&lt;¹þayS@ó¥òmìfS@/Ø2µipS@Ïõ½²yhS@÷Qwß_S@¨(´ÔaS@hG[ãÁtS@1}µÃÛTS@üIW`_S@Håá@¾oS@_x0004_£ç\È`S@z\ªt_x001C_hS@µÀ7å¶KS@ï_x001B_ÈÌìsS@_x0002_Ý¶Á³fS@T]_xWS@0¸]S@âÉg"ÓPS@m_x0006_J±NS@õ_x0015_ÂÈ®YS@é.&amp;ë_x0003__x0006_LZS@*Ul_x000C_mS@2íªjS@WÅ¾ÕrS@ +1µcS@º	¸_x0004_1aS@_x0001_×6^×gS@G9XLS@´+2]S@:_x001D_\í^S@ÀmöíZS@ºn'i_x0015_aS@fÛ¦d_x0016_\S@Z3IaS@_x0007_=:1hS@_x001D_³u£ÿrS@_x000C_ªä$_S@û~_x001B_efS@r_x0005_ÐþYS@&gt;çú¡eS@ 6ø_x0015_MQS@I_x0002_ô©_x001D_XS@ZxbÝ×dS@\:¼fS@[¾ÃPS@!9@Ïú[S@_x001E__x0003_ÃÓaS@è¾û_x0004_2_S@OY6_x000B_XS@1PDÞYdS@ýÓK¤ÌeS@!Ë;HeS@_x0003__x0005__x0012_c¹Ì9RS@ÎÈ_x0003_»ÂUS@ÛÑVXS@ÛZ_x0019_gmS@¦F,TS@_x000C_ÞÃ=¢^S@5PH(ZS@ïÒªè^S@_x000F_þI_x0003_éfS@Ì³t_x0007_­cS@·jî8õcS@_x000B_è°æ\S@_x000B_F_x0019_¨¾dS@v¯³Ù4eS@¸ÞóÈ}aS@c'n¡þNS@-g_x0019__x001F_5\S@ªÍñWS@(.i[S@¶ðÝÄádS@[X_VS@ñÅUæ_x0016_fS@Ir_x0001_+vS@$_x0016_yAó[S@qÝ_x0002__x0015_þcS@:$¨ë[S@î,-»@[S@*1Op8aS@_x0004_Ù_x001C_\S@»-_x0011_fS@dÙ;$1XS@´- _x0005__x0006_ålS@0òþékS@8Ö¸Û_x0011_QS@_x000E__x001A_QS@ÑT'éõRS@=J®ÿUS@³.Ï¢piS@KÀi%bS@À_x0011_4tS@_x001C_°KG,^S@``û
^S@µ&amp;ë_x001E_ñyS@Æ_x0004_óú_x0011_pS@¿CõbS@¢O)¬hS@ê_x0007_gInS@D«ô	9nS@iîëÉ_x001B_VS@_x0002_Ôü÷aS@ÚM#^^S@ôúÁaS@®t:_x0005_QS@P÷_x0006_8MS@Ç_x001C_«ë_x0010_qS@îþ/~ímS@Øýe_x001F_åUS@íW4±®nS@eß¾ñ_S@_x001D_H|_x0003_Ì]S@P-e_x0001_À_S@Þ_x0014_ï;tS@ÝNrË¨aS@_x0001__x0002_¦z;ÃçbS@Å+{óÿbS@Ò£-Ì«XS@K_x0004_»µ`S@Púc½îLS@,¹~q]S@Ùf.=kS@4qßi\S@1o_x0012_}õYS@%Áò¹SS@ts_x0001_:_x0010_TS@(|PaýkS@Cv|_x0010_JvS@Ï'KB¤XS@¥ÅÈR^S@I_x000B__x0006_
_lS@Oê"]S@Ø_x0011_\PTS@tø±$5kS@ÝÓÙ½RS@Ñ_x0011_"v#\S@óþK_x0012_aS@Æ­Ñ|·mS@ûf÷X_x001A_bS@Ñ_x0018_¨_x0012_eaS@¨ªt8iS@Äk³ÊBxS@ÉÖJ@)dS@=)ÚA²LS@Õ¯_x0016_eS@ºãi¶®\S@_x0007_@Áõ_x0001__x0002__S@y&lt;¥[S@_x0010_V_x0015_ü`S@_x0017_6ÛYS@ä_x0012_¡	ÜuS@¢~_x0019_fÄbS@oxÚ_x001F_eS@'_x0007_	QHS@°¢/¨dSS@h"g&lt;qS@F§öMS@q?àQ US@a÷ûrdS@ÃòàRSS@¼k½_x001D_[S@_x001D_ÒåÉ_x0004_`S@µj8_x0003_^S@ú_x001B_YæÔfS@|ã
_x0016_NtS@_x0008_»_x0006_ÐZS@ì¦ÄR7oS@­ÚF=_x0004_kS@t£ZEå[S@_x0008_j|(_x0006_[S@íê\ÌbZS@­ùìWS@;ú!û^S@@_x0012_pídfS@¢-`SS@ Ø/[S@&amp;	ÿë_x0017_dS@9Õ_x001E_qZS@_x0001__x0002__x0001_wñJfS@ÜíîHfS@l6oGLjS@/¢vRàjS@­3Eù¤]S@]/»[bS@ÉÕºxS@o+_x001A_N_x001A_WS@jXpVS@_x001D_UÁó3gS@/_x0010__x001D_èjeS@3_x0019_7kS@1$_x0019_écS@¯²ä:_x0016_YS@½_x0003_$ÛXS@1õCçp[S@%¹U_x0018_dS@lïèÈÙQS@õ`S@
vH¹bS@¼_x000C_ñçëgS@û;rÊXS@æ8Ó¨ËmS@1êE_x000B_]cS@_x001D_áüiT@*Ñü-hT@U¾p&gt;`T@9ÔßÁÜ_T@_x000C_[_x001D_4ëYT@äð§6îqT@Àl_x001D_{bT@_x0013_DÄ·_x0001__x0003_fbT@X9æ4ZT@êÕ_x0003_I_T@-ÂQÚ_x0017_kT@9&lt;MMYT@¶&lt;Ã_x000F_eT@§Z¼JËwT@ì+£&amp;ãUT@Ë}Sq»pT@u²]ùgT@;OÇfZlT@Fìø_x0004_aT@ígw±UT@|VÖVT@ÄgÑÅÐaT@ûÂ2*nT@_x001C__x0010_ ñRWT@Ð0µ¿µlT@(à~ÍÜVT@³ç_x001D__x0007_ueT@ä)²_x0002_OnT@U0_x001E__T@Ä_x001D_¡KTT@Ã
$VT@Z÷Ø_x0001_ÅcT@_x0010_²¬ÃèhT@\ÙÆhnT@o_x0007_AaT@K×éß|kT@Vê×0ädT@f3@^ôXT@7Ôá¡_T@_x0002__x0004_b5gkT@m^å7^hT@GHà
l_T@K_x000C_;ÑpT@­Ý_x001F_ST@_x0001__x000F_þ~¾fT@ùpB	aZT@m~Ýö`rT@%_x0007_NrVT@'@¦æìaT@¸&gt;Ô¤hT@LÝÊ$_x0006_mT@qzN_x000B_]eT@» @êgT@ó_x001E_wýdT@çÕX]T@íÞ_x0017__x0007_-dT@ñeÓ6ÖlT@FWDùq]T@_x0003_yRGbqT@ÚtD¡?\T@½ÄëÆnT@ê_x0017_­Ý`T@·ÀàèfT@_x0014_E;rT@ ³zúÃtT@ú$&lt;]'dT@íóxï_x0007_jT@ñ¨]T@¢_x0013_º1[T@ÜÀÜdT@nÁÒ_x0002__x0004_ÁaT@	ó9?uT@ÇkÈj_x001D_YT@^]*jT@àTó"YT@sÿ_x0016_×WT@ï÷_x000E_®m^T@t_x0011_3cT@ý£_x0003_)i_T@¹_x0007_ó
ZT@áº%bT@â&amp;mÇZT@%`_x0014_ûYT@K½_x0008_¬YT@Tà÷r5YT@_x0017_öE»qT@$ÖcÙÇeT@¤XùUX^T@¨e_x0001_æffT@_x0014_M^áWT@6²i_x0010_¸]T@Ü_x0019_'`T@&amp;wú_x000F_"fT@OWá`VT@Æ_x0011_(ÕqT@KH[ÿ[T@LE9¬VT@?¦àN_x0003_^T@ôî·WT@Ëª·µcT@?Ë!v?[T@ëÌV_x000B_ílT@_x0003__x0006_|0ñy_x0016_aT@Z®îÁ PT@_x000C_M6_x001E_dT@bÇ=PClT@Êö¥÷mT@½_x0005_huÞ^T@áù· ùZT@Ûê¹TT@9_x0001_$£ªdT@¤Å_x001D_é]T@ú$iñVT@a_x0015_$jT@È_x0013_h_x0004_ieT@_x0010_øû±QT@Ê
ËÝËkT@dý&gt;ÒKRT@éò½âGZT@¤Ïö{iT@QùWqznT@ÖÒÖº×eT@¨_x000F_KfT@_x000E_Rì´6iT@â_x0016_¯\©jT@¢54XÃbT@_x000B__x000B_`Î`T@c×Ô68aT@»ð6Ñ[T@_x0002_Ëº&gt;_x000E_UT@_x001A__x0013_&amp;wmT@_x0011_IN6÷eT@&amp;Ö°½ZT@!Bý_x0001__x0002_BfT@#í¿|$[T@sJ2_x0004__x0001_eT@Î_x0005_/GqT@ÇßNà pT@kç_x0005_L	bT@¨Gð-gT@È|%Ý+\T@_x001C__x000B_0*ÏdT@¤ÞA¯bT@ L|Ã&lt;mT@?å³QcT@±{²cçTT@éÙÍtüaT@«¨m_x0008_$gT@dÇ&gt;eT@
_x0012_·[T@¿TtGÖkT@_x0011_?Gý^T@OR©gñgT@_x001A__x001B_©éú`T@_x0003_-`qdT@^Ö?_x0006_VT@&gt;d&amp;¿ùsT@r_x0016_$VfT@]hÔamjT@¥÷_x001E_­aT@ïüCÞ^`T@Q~Å·óvT@u_x0007_Ó×Á\T@)_x001D_ªå^wT@%1´è\T@_x0003_	K`_x0004_ª_x001F_eT@Ñ_x0013_J{BeT@	_x000B_ï+àcT@j}_x0002_¨_x0010_nT@_x0008_Å²)ýkT@¬._x0007__x0015_WT@ÿÄR*ZT@­j;KûhT@·¼&gt;XshT@»õ_x0013_A]T@ºúÏ:ImT@Uèºë¢^T@xf²î[T@_x0001_]3C¢fT@«&lt;ì_x001C_{YT@éUÖ&lt;iT@9__x0007_qsWT@|[_x0005_ñµgT@ÑÃbT@qéøh_x000F_]T@4:·î§WT@C¯_x0011_3]dT@_x001A_Úï#úfT@Ô9\XT@Ú}&gt;WT@ 	_x000B_7fjT@Á$%T]T@Û\Ð_x0006_[T@yî	HReT@msúwÿcT@Q&gt;ÙH^T@e_x0014_¥_x0015__x0001__x0004__x0003_oT@µYN}ædT@ø2UT@¹^_x000E_`qbT@è*_x0004_ _T@L&amp;HéIpT@_x0013_`{NaT@[²F_x0015_jT@&amp;Nwm_x0016_pT@_x0005_*%ä¾gT@&lt; R_x0019_:UT@TSðâ_x0006_^T@kT]Îý\T@{¢ÉeT@ÑD$ÈYT@Ðe#[oT@_x0002__«Ï]T@ãÌÝhT@j+,2TT@b=Fô[\T@{_x001B_JûdT@9%_x000E__x0013_fT@ðªR¬zmT@Øè3p qT@ä6¶ínT@»4ÍJ¿iT@üS¡=lT@m£övrT@±ß_x0004_VRVT@ô_x0001_#nT@!_x0004_´7taT@Wm©OR`T@_x0001__x0003_E_x0019_rbgT@SF§_x0002_d^T@k_x0010_Â
Ä\T@áÕÎcZT@dÏU lT@HyçM\T@S EÁlT@È¬¤5_x001A_\T@s?qç_x001C_WT@#Ú´#£gT@6Ò¶_x0004_=eT@íÇÍ1XT@d·_x0001__x0007_cT@_x0012_j}Ì:cT@2I_x0011_Ïç^T@38â)`T@?FÅ¶dT@Ï&gt;ÿÌrT@Íµ{hT@Q¬3Z_x001E_]T@_`&amp;Ð)lT@hH£Â6ST@
I_x001A_'?hT@o_x0014_rAgT@sÙ_x0005_agT@g×_x0014_cT@­J0²fT@(ÓÎÜÉoT@çë_x001D_oT@ãm_x0011_&lt;_x0016_fT@_x001C_­$§XT@;6äU_x0001__x0004_[T@~M2ÏicT@eÖ ²iT@_x0007_H²Å&gt;XT@	T[Ñ_x0019_TT@Ðiî ëbT@F8W7bT@_x0018_ë,*_x0013_\T@_x000E_ÀW`T@_x001C_Vª¬LhT@&lt;2í?_x000B_iT@BðÄ÷_x0019_cT@$p£MãXT@®_x001D_k_x0018_:jT@²òPÞ_x0008_aT@&lt;M¸¤rT@=*æ_x0002_çrT@U¨ô¡¹aT@ls"ª\T@W_x0004_£ãÏ^T@.ÊbªÜmT@9ÃÍÑnT@%¯sQST@à__/^T@yCÆ$paT@þtX,¦kT@"»×jT@ÿ*_x0014__x000C_wRT@_x0007_¤_x0003_0ÕfT@_x001F_×Ñx[T@ÙRøð`T@!Ð¥;oT@_x0002__x0005_ØÎMt\T@._x000E_]T@/ßù¸kT@V¦ìKjT@_x001C_J^&lt;á[T@_x000C__x000C_°M&amp;iT@3¥óµ;WT@ü´_x0008__x0014_XT@rõ@kT@_x0006__x0003_µ×qUT@Ýz_x0002_ê_T@gâxÏntT@_x0004_ÎT»dT@'_x000B_vOÀ`T@#l_x0015_ÉãbT@¿_x0018__x0003_À^mT@_x001B_¬ÞoS_T@ò]CUT@¯¢­qT@;&gt;´áFjT@Ø¥_x0003_eT@Ôn_x0008_|ýjT@_x0013_%ùèÀeT@Kø¤¼hT@ÚÃáHûpT@ý²%0-cT@ÆV^2z]T@ság&gt;HcT@0;¯_x0001_`T@Ë|_x0017_úlT@gCâÄgpT@&lt;qFø_x0001__x0002_ÁjT@Ñ¤æ^T@Í9fô÷cT@ÂÃºËákT@_x000B_\¬5TfT@Äd_x0016_aágT@¼ö~ÇhZT@8Ôÿ£[T@¥ÄþQT@«ÌÚÂ­^T@2p°µ¬_T@xù_x0008_´ÈhT@_x000E_¯»ÄXT@ Rõ_x0017_rT@¾ÃDîjT@ï1_x001F_ysT@AÙöù^T@tÓ{UdT@`v_x001E_ÐÙaT@B³Ô®mT@¤L_x001F_X\vT@î~pT@Xl_x0012_ëÂ]T@¥ØþdkT@èo×¬nT@ü©ò]XT@Áú^+oT@D¡£h`T@R¨Á_x001F_]kT@×VÜ;ØoT@^k_x000C_ÖroT@ùSî&amp;qlT@_x0001__x0003_2·¦Ð_x000B_lT@»_x0012_®&gt;ÉiT@râç(ÖhT@ÊûFC0aT@ÛCv&lt;ËjT@(Å¬ÁÕYT@Ó_x001A_§|sT@Þr¢ýä]T@p^!Î_x0016_ZT@¦Q$" jT@Ûo_x0002_§xcT@e0ÿiT@Ý¡_x001D_®QTT@KÆÝ_x0002_ðZT@Qlx`_x0008_hT@_x0008_'_x0013__x0007__T@òóø¾[T@?sylT@_x001D__x000B_"ïfT@_x001C_j­_x0010__x001E_lT@&lt;³â_x001E_kT@çAeÒST@á2CÌÀbT@Ö_x0016_SÔ^T@úÞû¯bT@nP×H(hT@üäØÂdT@_x0014__x0018_ð_x001F__x001B_iT@¨	;OT@^ádÆ'eT@IÐ§ÚÈ_T@b,`e_x0001__x0003_8fT@ûvân¡ZT@_x0002_ßÇI_x0008_ST@	2¡1pT@8ÂvjpfT@Â_x001D_ÍmT@eBÐ1^T@È$BçÛbT@\K(_x0019_aT@M_x000B_ÎnT@¥KQØZT@_x0002_¾_x0018_®eT@:G_q`T@rfì±YT@cù_x0008_`T@ó_x001A_{º`T@¶h=Ì_x0007_YT@£ÆwpëcT@_x0011_e_x0018_q¯`T@_x001B_«"_x001A_sT@»_x001B_ùoT@Ùº×\cT@Q ^_x000E__x001F_gT@øÕ¶HiT@bvñaT@q÷\
8dT@`_x001F_¨Ñ¾_T@vt_x000C_GdT@_x000E__x0016_êfØiT@lïuÉÛRT@Mw_x0002_cPT@_x0016_½4ôWT@_x0003__x0007_ãÊËsT@D[IC_x001A_bT@ÐTµÏÑgT@Oþ_x000F_+óiT@9ªÞ£~XT@ª`Ûb]T@®{dXaT@Ö_ü;kT@bÚ0	_x0012_pT@_x0005_ù½_x0014_hT@_x0015_oI_x0016_^T@ãósÇmT@Õ'=Ð4_T@§[ÍvE_T@5?F¦)oT@e_x0019_W
ÌfT@s_x0006_Î_x0014_N[T@¨_x001C_l"_x0013_jT@'àxÑ]hT@
O_x000C_kT@_x0002_BªsiT@É_x0018__x0004_¢?aT@&amp;A¯¤_x0018_`T@»fK¯½UT@æ¼_x0019_H	[T@_x001A_Ê=	gT@*Xf4nYT@¬mù_x0003__x000F__T@_x0001_¡PÛY[T@g_x001C_RlXT@bzw8gT@Õz×_x0003__x0004_vgT@_x0006_Ç`úÇuT@èàäÐVbT@¶_PoT@8#¿ãmT@.±Î/_T@ìå÷hiT@É~ì\T@Ç_x0019__x0001_ýFsT@í_x0013_3¥Ä^T@_x001F_iá_x0008_Ù\T@°Þ¼çeT@ÖÒ¾OOgT@:XÖö_T@Ûêx&lt;CbT@_x0018_³L;bT@_x0002_¬_x0005__x0001_GuT@Ï#=kT@XðÎ\\T@0ÅYBhT@%°eT@Qi¦'_x001C_cT@µ_x000F_­¨_cT@BÁÊ_x0013_'qT@Î"©s8nT@_x0018_õ«3tT@
&gt;_x000E__x0017_fT@ov7PbT@0Û[óùbT@Á÷_x0005_fT@,´_x001E__x0011_3]T@õ[_x000B_ïGYT@_x0001__x0005_~!ÝÃ\T@ &lt;]3mT@_x0011_A hT@_x001A_ä§]z_T@O\¾ËÔtT@®BpèðfT@	c`Å£]T@_x001E_ÏË£iT@_x0002_c¥ 5`T@ _x001C_b-­gT@Èß¹£cT@ó _x0003_hlT@¿_x0013_5aT@_x0015_»_x0002_2_x000C_dT@:uj)ÌcT@_x0013_Tw`T@mðÄ£dT@#wa_x001A__x001E_mT@)ÁâzMQT@ýäbiT@ss_fîN@¥_x0014_ó|N@ÚfL²ÿN@_x0004_pLîX}N@«Ý×ÎN@i|û_x0006_iN@4ÁÔ8NyN@»Ó]N@ w_x0007_5uN@[d%$_x0006_£N@¼_x000C_l¿eN@1¼È_x0001__x0002_ÔxN@O_x0012__x000E_ÙùN@k_x0010_XRÝqN@ñ_x0007__x0014_êN@T/P:æN@`µÖÆÎpN@_x001E_GEìN@¸òÈÁv N@MóþB2N@_x0019_ÿè_x0011_ÃuN@$&lt;5FeN@þÇ¼loN@_x0013_E_x0001_mN@ê_x0011_Mì. N@øpN@&amp;	áTN@20×
_x000F_gN@_x000C_)ÄXN@¯+ub0qN@4æÍf,N@5x¾}kN@O·Ï	N@+;
_x0018_pN@òpÒÃN@v¥ä_x0019_+N@NWÃ½sN@5.oè&amp;jN@Ñ_Ø_x0011_lmN@&lt;9ÁÅ%N@M_x0016_&gt;òÁfN@úºa_x001B_N@©ÌKjN@_x0005__x0006_í_x001A_³]\N@õê¥ãÊnN@¡ÂêZúN@:f²s^N@õ¸T|N@s·ïÍvN@1éRñÒzN@(fµÆÖ©N@¨i~·ÉN@c~Ý rN@êD,@ÜuN@õsr&amp;¨N@"£åN@)ñÅM_x0004_N@xW7î{N@`ÑÞGN@|_x0016_ FºN@_x0011_îÛþótN@ÚÆ8$8N@®UÕK	kN@®`¸äÓ{N@=
o±tN@ÿ_x0006_²ývN@_x0002__x0001__x0014__x000F_ÊN@_x001F_ÊË¼%nN@¥gÕ¦ N@_x0007_¸MU÷ZN@À_x0003_ÕòkN@*¨{gN@_x0010_aQ7äaN@9qK"H~N@f©ÿ_x0001__x0002_Ì}N@ú_x0001_Í=N@@Ä_x0004__x000B_2«N@_x0001_ð	¯ùpN@7$ýÇdN@_x0016_"_x0018_rN@Ñ_x001E_ã÷{N@L°N@}¡R°N@Ã¹_x0019_áN@¨_x001C_×âUN@ðæ·ØtN@bV,oN@P_x000C_Kã$bN@ÏÃÊÚN@ð´©×öN@_x0007_ü¡ÔN@&gt;~âztN@³éqTtN@_x001F__x0002_ª7N@yûÈÃN@¿&amp;H5þN@©¹ï_x0017_N@å_x0015_"_x0003_N@x=_x0010_j&amp;aN@b}¸kN@,z9ÉguN@þn_x0012_Bº}N@ óý6nN@_x0019_*ö`N@\½ÍØ_x0004_xN@AeB¥&gt;oN@_x0001__x0003_ÂïF*&amp;N@rM¤ïSkN@Â\HÕdN@Çð_x001B_ÍN@_x0005_6_x0011_N@¡©0_x0008_ìuN@WÛXÐmN@jÀí_x0008_\rN@¯ÕNi´N@!|T;TjN@áØÎN@_x0013_Ý.j"N@ðñ_x0004_pvN@jhäü±N@û,ò1kwN@]w_x0006_&lt;_x0008_vN@g4¶¥N@]îÀ_x0016_N@_x000F_Ëb_x0003_ |N@:¼_x001E_TiN@#UÞN@á¸ïéCzN@îlåzN@e­í ó^N@AntÍbN@_x0002_mýåÄN@ÂÏ3¤5¦N@pÇKªN@ö_x001E_ÎÜ_x0006_VN@¨_x0004_×¢§N@l¹~pßhN@pÆ:_x0001__x0002_ÍiN@|
©È`N@_x0012_c_x0005_ÓÝN@&lt;9Köý|N@ÅYiÒthN@¤N@áì(W{N@sð«ëVhN@\|%_x0007_N@X_x0002__x0008_-ÕvN@Ù«î9fN@yMªþ_x000B_wN@CBç	_x001B_N@-ê_x001A__x0004_N@OâÆEQnN@i"¸WN@DÍ[Õ+yN@½±_x0015_N@«ñó_x0016_N@B_x000F_n
_x0016_N@æ&gt;7ä_x000B_N@ìáQ¼«N@ìp*vN@_x0002__x0005_y&lt;_x0005_nN@60_x0019_\kN@n G÷£N@S_x0016_¶@§oN@{¡±_x0015_¼gN@÷`_x001F_ØÅN@_x001C_ÅÂ¦=rN@_x0012_B×"N@Óôà_x0012_wN@_x0002__x0003__x001C_¯N@ÃÍËÇóyN@_x0018__x001F__x0007_ù³N@?\MQN@Vâµj:N@!xé9XN@o(©_x0019_¬N@ä¤ü¦N@zGÜ­N@¦?%£N@Qm_x0015_c²qN@%åïoN@gÂ¢_x000E_uN@Ô_x0002_"_x0017_zN@_x000B_ÁY__x0014_N@ê¥NEN@Ñ%4§lN@fC_x0017_Ç_x0018_N@ßEÝ¬N@B._x0001_¡0N@ôè7X
N@²ÊY)ëN@ÐeõwN@v÷ÕÉ_x0003_eN@8%_x0018_tN@@@_x0014_-_x0004_ZN@(3
ËãN@Z{}ÄN@_x0008_ÛÊñlN@­Ê&amp;,ìN@¥éIaN@_x001A_c_x0001__x0004_}VN@ÐI-_x0003_MN@|_x0010_³ùwN@_x0003_nGë|N@_x001F_e0ë»xN@£¸ghN@¨Ùt+N@{_sN@àf_x000B_ësN@øpiáN@kÏO_x0015_N@O;`/yN@¤º`,N@ÂÇ_x0016_FuN@_x001A_\|¾N@*_x0017_Ô_x001F__x0002_^N@ªi_x0010_uN@Ù7üB+}N@!_x000E__x0012_îÛjN@V*-t_x0014_N@{³à&gt;Î^N@e&lt;SZ|N@_x0011__x0008_¦ªpN@ÕL±¯]N@Q»_x0016_ïyN@&amp;ÿ¾õøN@#}yÛ\N@¹·;_x0008_nN@M'_x0007_Ó&gt;N@÷*ÿ®ÈN@K¢éò¬N@zW_x001D__x001E_ÅsN@_x0002__x0003_ý_x0002_¥*®sN@ý©_x0018_àN@)Â&lt;zN@_x0005_Ëû_x001F_%rN@_x0019_V_x0008_3N@ÖöÏ _}N@®_mN@ÃÑ·ÛssN@ yW0N@ÿ_x000C_@²pcN@_x0008_H©L9bN@_x001E_h_x0012_æËN@sd_x0012_uN@_x0010_×Ð4zN@Ã_x0019_³N@ÒaÍAN@7Ù^½N@ð_x0004_I¢N@0©_x001C_o£dN@­ú[8]N@ößøG¡yN@Í["$kN@_x0018__x0010_ØG·N@_x001F_w;Ú_x0015_N@!h_x001F__x0011_ pN@\_x0007_¿j|N@X'ããè¡N@9\_x001A_pN@_x0017_$S_x0001_N@_x000F_t¯ÞN@¹îËÈ_x0016_N@§¦,_x0001__x0002_êwN@Íè_x0010_8þxN@y;îó1cN@7_x001B_[ãN@ì\7DpN@]_x000B_ìN@pâ­ÒrN@_x0007_¥~«ËN@&amp;?Ô_x001C_ôN@Îõ_x0019_mbN@u]¶,æN@¹ÈÄòEN@®v vN@d_x0019_Aë¨N@_x0007_Ï{mÇwN@ *e_x0003_äN@Ê½jÛnN@_x0004_Ã&amp;WRN@$åýôÝN@£÷á_x0013_N@¶+®_x001E_nWN@5oÏ&lt;eeN@}ûdhgN@æ&amp;ãþN@ÂC%J;mN@R{ÉFgN@"ù#ÏlN@6üÆWN@91_x0010_øiN@Ô»N@._­lxN@Âh2t\N@_x0002__x0003__x001E_^À§vN@E_x0013_@¤NN@&lt;å_x0013_t_x0007_`N@zv85hN@Ç5ÍÏYN@[V|N@_x000C_z­^_x0018_N@nP&lt;«×N@ù«P2õXN@Ë×0¼rN@	U_x0005_sû{N@è8r0ôfN@ ¤È¸²lN@_x0004_zÖîN@Ky©ñN@J¤¥MN@b.+Ñ_N@ä_x0014_Äå]N@_x0002_âÔäcN@d.ó§ØN@_x001A_¥_x0005_×	lN@_x001D_þlÞN@ézUN@Y_x001F_·&gt;.N@Ó²y_x0013_ÚeN@x£_x0001_¨xN@hC[ÉÖ[N@W:.#|N@_x001C_Î0w¦N@_x0001_XN@D°ë_x0001_0N@Yò_x0007_¡_x0005__x0007_ÌN@_x0002_¿ÊücN@î,_x0001_è"N@ðMPN@t_x000E_0gqN@ÏX¡A_`N@&amp;Ï­µÈ~N@¦Pk$N@Ìa^N@Y0SÊªN@_x0003__x001C__x0011_Ö_x000E_N@Ùnx~N@_x0007_@_x0010_ÿN@ÖØüðrN@¼KFQ_x0013_fN@­:I¢N@Ü?f'¬yN@÷Ä¤ùN@ë_x0004_¼7jN@4_x0016_+½qN@_x0015_\SùN@ØÎ½zN@L_x0006_à_x000F_}N@á]ÕN@ÜûL¤ùzN@8F_x001C_ovN@+"ÀON@kM_x0002_M~N@øÙÕÓ¨N@6­_x0012_FN@ÏÖ&amp;FtN@_x001D_"MÝ~N@_x0001__x0003_$u¨N@_x0005__x000B_Å¯ÿpN@$wjç¹N@VæaNYN@_x0004_¾ìcxN@¸_x001B_¢$c{N@ãÇð­¬iN@3éÏø§fN@J_x0004_Æ÷_x000C_~N@`§c~lN@îÍ§utN@Å«Ú_x001D_ÉN@n4,vö}N@ö í_x001B_ÛlN@._x001B_^¶N@û_x0015_ÀUN@_x000F_#HËÅoN@H/fõ3lN@Ø_x001C_u¡¥N@ä¨s&lt;N@_x001D_	_x0017_DlN@ÝËÝîQN@_x0003__NÕ_x0002_cN@äÐ_x0018_V_x0011_oN@ã_x0002_.`qN@«_x000F_Ô¾èN@ô&amp;t_x0013_N@Ðyyï&lt;N@T_x0017__x000C_}fN@£9_x001B_®rpN@,ÂWN@¤´_x000E___x0003__x0007_c~N@/R_ÑN@½êz_x0001_EN@ð7Ù!­ZN@ü±ÕÄN@X·°¼ZN@yÔ_x0001_ÚvN@
É4_x001D_}N@(¤2HN@i0÷_x0005_ÂjN@ÄôYN@ö_x0007__x001C_´`sN@l&amp;ô?uN@_x000E__x0019_KlÊN@yUÀ¥D`N@CÃå_x0001_N@3Îá³5xN@p_x0002_j}N@J_x0011__x0007_2ÙrN@¹¬½N@ôµk_x001D_¥N@_x0004_TF`N@wB¬myN@&amp;èB [N@s3_x0010__x000B_RN@;_x000B_ºÈjN@_x0006_-þ_x000E_hN@_x0013_EÖ_x000F_cN@_x000E_+&amp;sN@ËVª_x0019_ÆN@÷¢Ð4jN@Å×ùÒl|N@_x0001__x0005_¹3´"{N@ -6PkN@&amp;_ê9pN@Q_x0007_ØE|N@_x001C_1,_x0001_sN@fæU¹_x000F_N@_x0006_L×î®N@(2_x0002_GªN@_x000E_ßðN@µóG_x0010_¡N@áOD¶_x0006_N@i_x001F__x0007_¢AdN@æ_x0003__x0002_ZN@1TK}¨nN@·M_x0007_INwN@_x000B_®;G»{N@õ(ëÎ|N@ü&gt;Dl&gt;wN@Dv/PúN@vibeyN@i:ôóÿyN@&lt;ý¬°mN@X_x0019_ìJN@Ëk×ádN@ÊQOnN@_x0016_-B!iN@1ÞT³N@i_x0015_ÚôÖN@D:fN@_x0004__x0013_âdöxN@s _x000F_JàwN@(I½_x0001__x0004_ØN@ä#£"N@1ç_x0015_|gzN@Ó_x0019_h¦N@HO¸_x000E_N@ª; Íô N@:j_x0015_ýsN@6lúÿÛN@_x0002_¤£èìN@þWv_x0017_N@½i¨_x0013_y_N@Òu_x001E_W_x0018_mN@j´ÝÉN@»v_x0018__x0012_hiN@+¶äæVaN@VÕ¾Í¬N@_x001D_1­_x0016_N@ÌIèdN@_x000E__x0006_mØCN@ö_x0003_\jN@°	VCmaN@_x0007_©ºé^zN@eò_x0013_WvN@ßEÌ¸¾N@Çt¦rN@K·ðëHN@¼Ü%ÒçoN@xÒÕ#ÏyN@_x0004_^$ä(N@_x0018__x001E_æ£Ë¤N@E¸V|N@,ß¸ÅN@_x0001__x0002_îÿHN@NE:züN@üÝ/@N@_x001B_Þ&lt;¤,sN@f¨¤_x001E_~N@!l¤½ÉQN@2ß¬¹?qN@_x0002_æmö ~N@_x001D_]`_x001A_èN@#s_x0013_H{N@úÍ@^N@°ûÂ?WxN@`_x0012_)L_x0010_{N@üN®_x0001__x000E_rN@¿+_x000E__x001A_N@_x0008_é;&lt;N@øëµÎÁ_x0005_Q@ÕåÍèÓ_x000C_Q@}n9o	Q@Óæ@¿_x0008_Q@O÷òà_x001F__x0012_Q@kX_x000F_ì_x0002_Q@rku±_x0011_Q@çÕï[_x000C_Q@ïßÚ×_x0002_Q@ÌZ#5_x000E_Q@V_x000C_åJ]_x0002_Q@_x0002_d_x0014_®H_x000B_Q@~Cÿ_x000C_ú_x000B_Q@&lt;G
Ê_x000B_Q@zP_x000B_£_x0013_Q@_x001D_SXt_x0001__x0002_a_x000F_Q@_x001F_Þésà_x000B_Q@Û¦}3?_x000B_Q@ÑÔ-_x000B_Æ_x000B_Q@ÀûÚ?_x000E_Q@{ÑepZ_x0002_Q@Zµ ËL_x0008_Q@Þ´O©ò_x000B_Q@¸&amp;ñb_x0010_Q@_x001B_ö³«_x000F_Q@Á!»_x0006__x0002_Q@}äÕX_x0016__x0002_Q@énxèC_x000C_Q@Í`Ó	Q@_x0002__x0003_¸å®_x0002_Q@r$ä¯_x000E_Q@üA5I6
Q@4g|]_x0011_Q@¯ËqVÙ_x000B_Q@ñ_x0011_g¯À_x0015_Q@Ã Â¿_x000C_Q@ec7Ü_x000C_Q@_x0001_d¹½o_x0008_Q@Äxyîa_x0003_Q@ò½gø_x0007_Q@e]ÚQá_x000B_Q@L§¬Í_x0007_Q@_x0012__x001E__x0016_­_x000F_Q@_x001A__x000E_Ü_x0007_Q@_;#A
Q@ÌP_x001E__x0004__x000F_Q@ézl_x000C_Q@_x0001__x0014__x0005_òÝ¥_x0007_Q@DÑe_x0008_Q@z_x001A_=ü_x0011_Q@û8_x0008_U_x000C_Q@§_x000B_7ßS_x0015_Q@ýÎVG_x0007_Q@[4,à_x0006_Q@è½½78_x000F_Q@NÂíÌ_x0014_Q@_x0011_UX_x001D_	Q@ÚÔ¯
Q@m&gt;¡n$
Q@þf)_x0001__x0014_Q@\_x0014_£¸_x0007_Q@Km×_x000C_Q@$j!_x000F_Q@¹,&amp;ý_x000C_Q@ï¡_x000E__x0002_ê_x0007_Q@ù¶Ný6	Q@8wþ_x001D_
Q@H_x0019__x0005_îT_x000B_Q@bqùä_x0010_Q@ok¦DÕ_x0008_Q@Ü©_x0013_5_x0008__x000E_Q@E_x0002_ÛÃ_x000E_Q@Ê_x0004__x0001__x000B__x0012_Q@_x001D_(_x001E__x0008_Q@a¦kfª_x0003_Q@_x000B_B«W_x0013_Q@²vØÙ_x0005__x000C_Q@ö_x001A_x_x000E_Q@OÙRa_x0001__x0002_-_x0011_Q@¥þÄ _x0002__x0016_Q@[½Ò;
Q@©+¿Sl_x0002_Q@¬\Àâ_x000F_Q@76ÆÁO_x000B_Q@ë×[_x0011_Q@V b)Ü_x0011_Q@ªÈ Ô_x000E_Q@Gé2ª_x000C_Q@_x000E_«_x0013_Q@Ý§!23	Q@VÏû-_x0008_Q@Ï[íLg_x0002_Q@ÆW.ìô_x000F_Q@¹å§¸_x0012_Q@0Äm|	Q@?Þ¯ºî_x0005_Q@Ò½ÃÊ	Q@jy)_x0010__x0015_Q@FîÓ;_x0011_Q@_x0015_ß|àG_x0010_Q@ð^o_x0007_Q@{éµå_x000C_Q@ßú_x0016_ò0_x0002_Q@_x0012_&lt;ÿî_x0007_Q@Ë_x0012_Ùf)
Q@½_x0014_­@ÿ_x0011_Q@_x0006_iU
Q@-zrO_x000F_Q@cY5_x000F_
Q@â_x0012_O_x000F__x0003__x0008_Q@_x0002__x0005_äÉß
Q@Â\öQ_x0014__x000C_Q@SÊËÌ_x0012_Q@»_x0012__x000E_ÍY
Q@_x000F_)_x0016_Ù_x000F_Q@1-!ù_x0002__x0011_Q@_x001C_HÀÎz_x0010_Q@±ó»¶g_x0007_Q@s3±7_x0010_Q@ÿ©å_x0010__x000F_Q@ûÆÁ/_
Q@_x001D_z¬î_x000E_Q@!å­/ô_x000F_Q@¢_x001B_´_x0008_Q@±Ð^ÂÇ_x0008_Q@NvD|_x0005_Q@[?N[±_x0005_Q@8Á®5@_x0004_Q@ÞÑ©ù¹_x000E_Q@_x000F__x0016_²	Q@v¹ç«_x0011_Q@þhôÏ_x0003_Q@i£hêÒ_x0014_Q@§_x0011_	s­_x000C_Q@+ñ_x0011_Q@ :õ_x000B_Q@ ¸ :_x0012_Q@_x0006__x0001_N}_x0010_Q@Ý~_x0019_©_x000B_Q@_x001E_ÄÓiå_x0011_Q@NVZ_x000B_Q@´¬/®_x0001__x0003__x000E__x0005_Q@é_x000B_ö¶X_x0008_Q@ò_Ê
Q@\Tìi_x000C_Q@§äÊ_x000C_»_x0011_Q@V_x0004__x0004__x001F__x000E_Q@$3©þà_x000E_Q@Dð î_x000C_Q@©";¼%_x0008_Q@cHÛ¦»_x0003_Q@_x0014_
O¬_x0010_Q@o§¤_x000B_Q@Ð~1î_x0016__x000E_Q@:.[S×	Q@uDWè_x0012_Q@¶_x0015_m×_x001F__x0007_Q@µ/ñ_x000E_Q@¹Sî_x0005_Q@1êµïJ_x000C_Q@`ô;¯_x0008_Q@&lt;ñ#OÝ_x0008_Q@_x001B_T%å_x0008_Q@_x000E_áÔ_x0002_«
Q@_x001E_èúÿ_x0006_Q@º; ÷_x000C_Q@©_x001B_êr
Q@Ã_x0015_D½
Q@õ&amp;ó_x001D__x0003_Q@4õF_x000F_Q@^­?_x000F_)_x0010_Q@ub	¥@_x0008_Q@ÝÅB@_x0002__x0006_Q@_x0001__x0002_Ð¹ÌÂÚ	Q@]ªò~ì_x000E_Q@ãa'aá	Q@ !«°_x0015_	Q@K_x0006_Ê»h_x0010_Q@4­Ç;·_x000B_Q@Þ¹öò+_x000B_Q@ôãá_x0012_f_x0015_Q@_x0010_¬*Çº
Q@PØfs_x0002_Q@Æß»_x0012_ _x0002_Q@°ñL;_x0006_Q@-/N_x0019__x0013_Q@áæÚ_x000B_Q@±v@ù¸_x0010_Q@ªÊ3=_x000B_Q@7o_x001F_-À_x0010_Q@K	_x0016_´_x001F__x000C_Q@Û_x0011_©!_x000F__x0002_Q@´|ú6e_x000E_Q@jV4Ý_x0013_Q@_x001F_ÈõTN	Q@Øz_x0017_#_x000F_Q@mØ%yr_x0007_Q@{üÄD_x0011_Q@ëßè?_x0016_Q@Ù U_x0010_Q@vÀµhJ_x0006_Q@ ZÒµÿ_x0008_Q@`e_x0017__x0003__x0002_Q@z;
Q@Æ©u._x0002__x0004_i_x000F_Q@¡Øu_x000F_Q@X3_x0001__x000C_÷	Q@^uy_x0014_¼_x000C_Q@ß½}7_x0011_Q@{òO;_x0005__x000F_Q@Laã¼_x0012_Q@_x000F__x0007_×__x0008_Q@NãüÖò	Q@×_x001D_¡1_x0003_Q@úñz©8_x0008_Q@AÐ¢òå
Q@Ñ±_x001E_2_x0012_Q@\?]©Ó
Q@°Fc_x000F_Q@+ð²~_x000E__x0008_Q@!öÌ_x0013_/_x0013_Q@-¾ÿÚ_x0006_Q@_x0010__x000F_\_x0005_Q@¬Q*&amp;_x0010_Q@y¬@ÿ_x000C_Q@/ÎIö_x0011_Q@qÎ¿N*_x0004_Q@)¢[5_x000C_Q@VNê_x0012_Q@nÚXªo_x000E_Q@v0ËX	Q@q&lt;ugz_x0008_Q@Üê!H_x001A__x0012_Q@0_x0015_n_x0012_Q@îºîûd_x000B_Q@CP3¢´_x000C_Q@_x0001__x0002_9Þú±_x0008__x000B_Q@O(5^&amp;_x000E_Q@#ÇáZ_x000B_Q@o^­~Æ_x000F_Q@Q_x0004_¿_x0014_Ê_x0006_Q@ç¸¡S~_x0007_Q@¸m_x0011_Q@Ø+¤_x000F__x000B_Q@_x0003_BC_x001C__x000C_Q@r%ïx_x000F_Q@KÌ=Ë&gt;_x0012_Q@¦3_x0014_-
Q@F~«pì_x0008_Q@tÓ_x000F__x0008_Q@ï"pÒd
Q@_x0019_&gt;N8_x0007_Q@Û(_x0014_½Ô_x0010_Q@ó&gt;Î7_x0013_Q@ _x0013_Ñ|_x001A__x0011_Q@#ÿÊ_x0010__x000C_Q@.æAÄ`_x000B_Q@ù?L
Q@LÆÕ×-_x000F_Q@¢ëó]_x0006_Q@ôó_x0019_i_x0019__x0013_Q@!Ê53_x0006_Q@»Ë#v_x000E_Q@_x0008__x0016_I§8_x0002_Q@íH±Õ_x000F_Q@TOwR_x000C_Q@DE6¿_x0007_Q@ÀTq_x0003__x0004_Ó_x0006_Q@(»{8z_x000B_Q@_x0015_`íÀ
Q@ç-þð_x0008_Q@ÿ_x001C_$!_x0006_Q@Ñ_x0002_È_x0007_Ë_x0011_Q@£åw)@_x0004_Q@5¸LÁæ_x000F_Q@®Öºá©_x000E_Q@ç8¿ÿ·_x000E_Q@á_x0011_(âã_x0005_Q@«³q_x000C_Q@Ä_x001C_z_x0001__x000B_Q@R_x0014_ôË	Q@|ëß_x0008_Q@\4_x001B__x001D__x000E_Q@½_x001D_µV_x0014_
Q@Æþò_x001F__x0008_Q@tÅf?_x000C_Q@Ú"V_x000C__x001A__x0007_Q@bç_x0001_?&amp;_x0005_Q@,z}_x0008_
Q@i­Þ_x0013_Q@õD_x0008_Q@Üd0_x0011_Q@Ú"ù¤_x0010_Q@óo^×_x0012_Q@Ötÿß¿_x0012_Q@ªýÊ_x000F_	Q@Æ*{b¿_x0004_Q@Öè&amp;_x0005__x000C_Q@ÂCÍ%_x0011_Q@</t>
  </si>
  <si>
    <t>272cd6e389ac26389d59850dd836a1da_x0003__x0004_ÄB¿_x0011_Q@+_x000F_ùx_x000C_Q@8&gt;_x000F_ÃM_x000E_Q@_x0015_=¶=	Q@_x001E__x0018_-q_x0010_Q@Ý |_x0005_Q@iT_x001B_4_x0014_Q@v÷·_x000F_Q@Æ75n^_x000C_Q@_x0015_&lt;éê$	Q@Á°_x0019_ó:_x0005_Q@4á]w
Q@)qí_x001D_x_x0012_Q@zÀ¼_x000C_Q@_x0002_;òÊ_x0004_Q@¦ÈL_x0001__x0010_Q@XBVÉb_x0010_Q@Å3Ïy_x0004_Q@¥G°º_x0014_Q@I[¸£`	Q@9G`È_x0010_Q@hdúÁ	Q@Á*Æi_x0012_Q@¡-_x0007_Q@CGÆª]_x000E_Q@ÆµÜ_x0010_Q@±îi_x0017_x_x0011_Q@«_x000F_&amp;K_x0012_Q@_x0013_üW_x000F_Q@ÝË¶`E_x0004_Q@¯ÞIÎe_x000C_Q@5ÓzN_x0003__x0007_¢_x000C_Q@p¡_x000B__x0002_
Q@ø²m¡._x000E_Q@_x0006_Èúø_x000E_Q@&gt;_x0007__x0008__x0013__x000B_Q@'_x0014_ Vk_x0013_Q@_x0006_©ý_x0008_	Q@-Å_x0014_í	Q@Ú&lt;_x0001_,_x000C_Q@HòÑ,?_x0006_Q@4T§áz_x0006_Q@_x001D_éW_x000E_Q@xT_x000B_m_x0010_Q@_x0017_jõ"O
Q@2t;µ	Q@û_x001E_Ø_x000F_)_x000C_Q@_x000C__x0017_&gt;_x0013_U_x0012_Q@
-D&lt;ô_x000E_Q@;±Ü	î
Q@_x0004_ê&gt;ªÎ_x000C_Q@@¿¿ü_x0008_Q@ÌM­Fo_x0005_Q@1B'_x0011_¡_x0008_Q@ÀHW_x0010_Q@EVÒ_x0010_°_x0006_Q@_x001B_¶_x0018_0_x000F_Q@ ¸2P_x0011_Q@ÁxÔ¤_x0011_Q@ôfÑ¡_x0005_Q@1]Î_x0007_Q@U³óö
Q@Á_x000F_¬_x000F_&amp;_x000B_Q@_x0001__x0002_pì#e·
Q@ÙIÍNÒ
Q@ðFÔ¤
Q@Ïõõ_x0003_Q@LÝ¤a8_x000C_Q@	_x001F_
Q@,¦­¥Î_x000E_Q@?,°È_x000E_Q@óG
`u_x000B_Q@_x0005_|Ö_x0014_Q@áß&gt;s[_x000F_Q@\Îº	Q@1Ï'ç_x0002_Q@¶rÀüÍ_x000F_Q@U	_x0019_¹_x0007_Q@_x0006__x000E_&amp;)Ö_x0005_Q@Þþ_x001B_á_x0018__x000F_Q@J&lt;îÛ
Q@£í"Ì¾_x0006_Q@G	@_x001C_¤_x0012_Q@e:SÉ_x0004_Q@	&amp;3
Q@Õi¥ö;_x000E_Q@TsÑ_x000E__x000E_Q@úUÅsý
Q@1¿_x0002_Q@.=üÊK_x0002_Q@³Þ3_x0007_Q@êwáÔß_x0002_Q@É
â®³_x000B_Q@E)¨m¢_x000B_Q@à_x0004_¨m_x0001__x0008_Õ_x0013_Q@öM_x0012_ÕY_x0007_Q@S¤Á ÿ_x0004_Q@I_x001A_¶·_x0012__x0006_Q@äÜ_x0004_Õ»	Q@×ãVo
Q@¹¤)_x000C__x000B_Q@=É:r_x0014_Q@È*HÓh	Q@è»î0X_x0014_Q@%:_x0014__x0002__x000E_Q@lè_x0004_Á_x000B_Q@:Ge_x001A__x000B_Q@ëýÇ,d_x000E_Q@l9¥ÝR_x0006_Q@ù­éA_x000F_Q@½%
ê³_x0005_Q@«âEÀÉ
Q@v¼_x000C__x0010_Q@Ö/á3i_x0006_Q@iÍ%CO_x0008_Q@ ì{G
Q@í`R&lt;_x0007_Q@@Aºý_x000E_Q@¸&lt;_x001A_-e_x0013_Q@¤_x0013_ÔHc_x0012_Q@¬^J$ï_x0013_Q@6ªø_x0004_Q@_x0003_x0_x0019__x000B_Q@_x0010_ë»;_x001F__x0010_Q@¼þ^Î_x000B_Q@_x0008_®#íæ_x0014_Q@_x0001_
zµ©Çì_x0006_Q@]_x000E_{µª	Q@dãe_x0004_Q@GÄé_x001C_¼_x000F_Q@Ñ?Þ«	_x0013_Q@jl¶Ù²_x0008_Q@pÕV.Ï_x0010_Q@ñV!rÙ
Q@G_x0015_º|ö
Q@"á£¾Å_x000C_Q@ô¿ª{Û_x000E_Q@³~¿E_x0010_Q@îUËZ _x0010_Q@¿Xi=q_x0004_Q@_x001A_ú¡®·_x0008_Q@3_x001E_é2_x0010_Q@I	n_x0008__x0014_Q@|¾_x0003_óm_x000B_Q@çr°_x0016_Q@KóÛ6_x0015_Q@îÀ©!4_x000B_Q@ï_x0004_ H	Q@_x000C_¶@"û
Q@´âñD_x000E_Q@w'¾í0_x0006_Q@_x0007_!­?_x0005_Q@_x000E_ï_x0015_Q@5®Æç_x000B_Q@æèþ_x0002_ú_x0010_Q@z«	¨	Q@_x001D_1&lt;(_x0004_Q@_x0006_ë_x0001__x0003_ô_x0010_Q@¸úÀA_x0013__x0011_Q@"*LYð_x000C_Q@ ²¡7¿_x0013_Q@cÔýº¹_x0004_Q@~ËÅs_x000F_Q@_x000F_¥©z	Q@ç`e_x0008__x000F_Q@$»_x0019_B_x0013_Q@úÛ}kÍ_x0011_Q@¹S¦8ø_x0012_Q@h_x0012_ð	Q@súØ¬_x0007_Q@k¨Í!ö_x0006_Q@
jÃ
Q_x0007_Q@5µD(Â_x0008_Q@bVÉR_x001D__x0014_Q@QÆØÆ_x000E_Q@!Å_x000F_Nþ_x000F_Q@¡_x001E_&lt;_x0005_
_x0007_Q@ÂÐ_x001C_Î_x0014__x0010_Q@ààj_x000F_Q@_x0002_'³!_x000B_Q@¢F5é×_x0007_Q@±d;¶_x000F_Q@	#ñ[_x000B_Q@_x0007_ ö_x001B__x0014_Q@ó*®)_x0003_Q@)fö²O_x0002_Q@ú$òe4_x000E_Q@_x0015__x001E_ý÷+_x000C_Q@[_Gf_x0003_Q@_x0002__x0003_Ã×0V_x0001__x000E_Q@ìYH_x0005__x0010_Q@¢üÚ|_x0007__x0011_Q@_x0014_&gt;	wn_x000F_Q@e®»J_x0014_Q@ó h}_x0011_Q@à_x001F_?v¥_x0003_Q@
í];U_x000E_Q@ð®"UV	Q@ò!_x001A__x000C_Q@%x3ý_x0012_Q@Ìã_x001F__x000F_×_x0004_Q@¹Ó_x0003_"ÈO@_x0015_i»¦£O@_x0014_ÏcB±O@§âÑIO@Î8$ÙªO@YUë?ÏO@0B*µ_x001C_ÀO@±_x0005_nà§ªO@ÙpBÿbÃO@;Ï¸:¸O@®_x0016_ÑØ_x001E_¢O@àôÈ[h O@.WvzýO@F_%¬O@j@_x0005_cX´O@
Á_x0011_ÉðO@5úò#O@	&gt;VäÇ¿O@·Ã«_x000B_O@.h_x0002__x0003_îÂO@ÑY_x001A_¡O@Z]bw¬¦O@N_x0015_é©O@pfeÌÓ¥O@ 
Gµ&gt;ÂO@So1¼O@ûïwò´O@º8Ûë·©O@½ZO@¥%_x0001_ôO@ålªÒ­O@u[_x0006_e¢O@_x0003_Ü1Iü®O@,Pç+©¥O@ý&lt;¨O@yãêéä¦O@ê_x001D_ä-O@Ó±_x001D_±O@L¦_x001E_6ÆO@³þÖ(]«O@¥Y_¸¤O@bbB8áO@ÅÉªHÂ¥O@ýë2«3O@§_x0014__x0001_O@	¨þ+O@¿Úî¢O@gù[%¯O@É36µ'³O@dÇÜ}ÀO@¸Ð_x0011_®O@_x0001__x0003_cði_x000E_4¤O@_x0008_Õ\$ÓO@°Pìå_x0012_¶O@[E)_x001E_O@_x001F_¯S_x0018_O@0Ù_x0015_þ:¹O@ül¤7O@ÙÂÏ!®O@ÆGÏm O@xÙ_x0007_¨O@8ów_x0013_h¾O@^QáÚI©O@2ÂTÎ¯O@øáfÿO@\gw»t¶O@XZ¦/,O@_x0015_~¤¾w§O@Þaa_x0012_±O@è_x001F__x0002_=¾O@í,pO@ä¾Tü¹O@s-×CO@:¿ð_x000E__x000C_O@ÇÆ_x0019_lÚO@,2÷ÈÐO@u:³·O@ÓyÊ_x0014_ O@Ls»ç¨O@E}·¬O@_x0015__x0005_oYO@ÙK¿ó²O@_x0015_Ùz¶_x0001__x0002_çO@h6ðËO@2_x0004_°ÅðO@_x001B_ÛäO@xÄì`~ O@Ûe#ã×ÃO@8_x001B_õ_x001D_ÂO@£Vå+°O@®ô5:ÆO@m_x0016__x0007_OO@ÉâÊ_x001B_¹O@Zì¦QæO@Ûÿõ_x0015_lµO@¿'ZÎ¢µO@õÊÚÈO@ÿ&amp;@Y O@PKk\©O@tNqý_x0018_¤O@_x0015_Æµd_x0013_¬O@Ú°oóHµO@èv`b¡O@bß.3õ¢O@¶ÆO@ÙG_x000F_¯O@²G¡H­O@_x0011_|MóåO@LÔ)
O@¿m_È³¡O@v0¹®O@îõNéX¹O@ùÂJï¯O@E³Rî#ÌO@_x0002__x0003_Ú"U_x0014_Û¨O@ÓÜ_x0001_ðÀO@©ë¦XÁO@åyÚWÊ¸O@&amp;ÏÇ«O@ÁÆ_x0002_}H¡O@ì_x001F_7­O@86r_x001F__x0001_O@~iE6gªO@^Ýús«²O@»øI¼¼O@x_x0018__x0002_ÒX¿O@Íôí¦}O@¯ÒùÇu°O@@wòðO@_x0013_d¼ÿªO@¢¿ê¢®±O@ø_x0019_RÝ´O@W_x0018_Ýeú¥O@@,8QÌO@ÿ_x001E_ªB}¨O@jqÅO@*'Ã]¿¹O@u DbÇO@Àý®Úà²O@	Ù_x0002_Ås·O@#{p¯_x0001_ªO@¼cg§P¤O@ÀÔãÿ:O@ê_x0013_øi´O@W_x001F_5Å½O@7 ¯õ_x0002__x0006_D·O@[Æ®©_x0002_O@;g.C¢O@3Úxâ«O@ZùÑýO@ÕMóÍ´O@¬t¼g²O@C¥ú¾O@©_x000B_&amp;³O@l+B ^O@¡NËbÑªO@¦¾4c¤O@$
]ÁªO@_x001C_Cµ¢ùO@å&lt;ßÞ_x0004_O@¾/ìSG£O@)mß%ðO@9Û°_x0001__x001A_¥O@&amp;y;cÞÆO@;à_x0005_JþÉO@"_x0002_ê¸O@Â_x0003_^º¶¹O@_2_x001B_³_x0018_°O@[_x0012_*ó¢¨O@éiGsÐ¡O@¨pÇy©O@_x0002__x0015_D²O@!TÔbb¸O@_x001C_ß=_x0018_¾O@uÀ.ûµO@ÅinfO@ÄM±Mx¦O@_x0003__x0004_^ïÌ§O@Ûúð_x0007_O@}Z_x0002_YÐ³O@_x0003_.!ygO@{£ÖÕºO@_x001A_}_x0012_O@#l3×!£O@gÛ _x001F_O@Y?	FO@ÝÈSEO@\ó9VO@zà¼_6¥O@?p O@Eêr¶­O@_x0014_QEil¨O@¾	Â_x0001_gO@r½Þp£O@aHí2ÁO@q¦ !_x001A_O@n\ @ÅO@ßQùª¤O@øDÒ'x¡O@_x000F_K°yO@.+_x000B__x001B_¯O@59gO@]ºJkO@ÈMíI_x0006_¿O@zk_x000C__x0013__x0003_¢O@÷w4kLO@@»_x000C_EA¼O@æÝÁÎP¦O@=K_x001F__x0003__x0005_¡¬O@](¼½õO@»:ö/tO@/tmµ¦O@_x0017_È¥_x0004__x001C_O@}æ~æ_x0003_O@¿¢O@¹ãm¾ÁO@chUsÊ©O@È¾_x0001_ÜnO@4â_x0011_abO@ÐJ¦ã!·O@Í®OD£O@+¶_x0010_K²ºO@Ä_x0002_}ÀO@Ò©Ç«o¸O@ÐGïqY¦O@¼Ò3_x001F_ÌO@°¬¦!O@Q=õúÊ¢O@÷._x001C_ÀZ°O@th£³O@_x001A_UýO_x000F_O@£Væ(1O@©J1agO@gÍ¨òñ«O@_x0013_JQü_x001C_¨O@4_x0015_ìj_x0017_·O@&lt;7Ôó¬O@Ôø_x0018_W¿ O@¶"\z®O@¶¾û!è¥O@_x0001__x0004_w÷ZÌÛO@_x0003_yê\ï¤O@EvÀ¨O@ðï
_x001D_Ï O@¥Îê8~ÅO@_x001F_xK0O@òo$*O@9û ëVO@ Óò4«O@7Àÿ=mO@L!ãüKO@p_x0002_µ¡\O@Ø#Õ¬O@_^O@_x001C_4êïO@_x000F_:SQoO@Ë£±dO±O@t_x001F__x0006_O@B¾DÃO@&amp;+üÓ_x0016_O@Ø_x0004_m[SªO@ÜÓù§¤O@áÿÓ¿_x000F_O@_x0010_ÖCþ£O@Ïk'ëN¨O@Ì_x0013_ä­O@+Á¨µ¹O@º´¤O@è_x001D_ù]M¥O@_x0001_¨&gt;´©O@Ü^§ÀO@ï®ÕU_x0002__x0003_¢O@_x001F_x§VSO@ÇÐU/O@©éEÍëO@ì#_x0013_±O@(*pcO@_x0013_~ÏO@&amp;_x001D_)ªO@_x0012_®|¹÷O@Ïf Õc³O@Á_x001B_9È£O@TY&gt;p­O@ýFÎ],O@¤öälZ¤O@û_x0016_7_x001F_°³O@_x0007_¤ÌºO@&lt;*^ªO@[_x0008_·O@Âît_x001B_«O@=Ã_x000F_Ï_x001A_O@'¢ÏO	µO@éáyÉO@z{|t@O@_x0016_©õ-3O@q4s_x001B_\O@mc/½_x0014_ºO@D-gÓºÈO@w_x001C_Õ{¥O@M_x0015_®h"O@[_x000B_¼Ö_x0001_§O@¤&amp;ß|O@ÝõÌÛê±O@_x0001__x0002__x001B_ËL³ÄO@_x001A_v_x0002_3µO@o6|_x0011_kO@oJ)±­O@µ_x0010__x0011_¡O@Çò;_x0019_°O@è&lt;j$é¶O@tq¯
"»O@K^äÅÕO@!a!O@Ò_x000B_ï_x001E_@O@m,gJÝ©O@.]_x0013_Á8O@¾Á:_x000C_¸¢O@Ô_®°¼µO@ªÁÙ_x0014_3½O@sd_x001C_0¡O@Ö $AÇO@ì¯_x0008_¸O@_x001C_Ö@±³¾O@[t»¼øÅO@Î¸£&lt;¸O@@urPO@¨ämÑ_x0014_O@!ñÏï8®O@	_x001C_AEO@¹ø~_ôO@_x0004_¿óõ»O@1Ý¹O@µdÈöÌO@ÉdP3eO@;ÕÖN_x0001__x0002_ØO@P_x0017_+½O@­küa_x0008_O@)Oñ_x000C_O@§æ´wO@1Ø4°«O@kc!uÔ±O@&gt;¸ú_x0015_§O@_x0002_¢?fO@&gt;6.A­O@N_x001B_È+¦O@_x001A__x0017_cÂÜO@³jSî O@Ú³ÈÆW¬O@$÷uÂÉÂO@ë?Ï_x0001_}½O@|[ç²O@_x0016_Fä_x001D_h¥O@¦Gß_x000C_¿O@g}·ßÙ°O@kU_x001C_¢O@¾w_x0010__x0019_ôO@ãYÃ¤:§O@ÒQÆÇO@_x000E_³L|«O@_x0004_hÄ­¶O@*×O@8ë_x0017_FO@ö¬nEÙ®O@þ¶ú_x0016_ª¸O@)ûo+BÈO@lüÁxÄO@_x0001__x0002_ØzOºóO@_x000E_â_x0006_8Õ§O@_x0017_ÐTv_x0005_¡O@=&gt;pÝO@2Yà!ªO@((Ð_x001C_ÛO@e_x0011_°×µO@_©[_x001B_kO@_x0007_qØñUÀO@_x001B_¢*_x000F_ã¡O@æù_x0007_î_x0014_¦O@ÁÀ@[¦O@_ê°A¹O@¦IØz|O@òÙ8»O@QmìP»O@ÉÓÔ_x0005_G¬O@ÿ,_x001F__x0007_ÂO@\áFõJO@eîWñO@?sõ°O@«mÇ¢
O@2_x001F_î_x0001_O@o_x001F_®Á_x0006_¥O@«ÆêÌ³O@·_x0019_¨L¤O@äÇ6"'O@µa9às¼O@xµRO@Äç?fO@âo3½°O@Ò_x000E_äU_x0001__x0002_äO@Ø[¦ó½O@GÒvG_x000F_«O@L+Ê2_x001A_O@_x0007_ÈUO@KÌØØ"­O@_x001A_YõÎO@¦C_x001F_»O@þ)jÿËÃO@ÅO_x0019_çMO@®«k8,O@KQpO@_x0012_~_x0005_6O@wRjç+O@ñ²O@²h¬×=²O@»°Â¼¦O@­&lt;f_x0004_@¨O@@¢#|È²O@¯ßQDO@Lx}ímO@x_x0013_ulé°O@/;«O@ºtÑËº´O@Mó=PºO@Ý«ïa¡O@à_x0018_vá'§O@óm_x000F_ØW§O@l_x0008_U_x0017_O@_x001E_FLn¶O@áeÌÔb¯O@_x001B_^þ»¤§O@_x0002__x0004_jåhp¼O@ãc¤|®O@^_x0008_5&gt;}O@è_x001D_@_x0001_ß¬O@a×æ&gt;³¯O@E_x001E_fcó¼O@±P_x0019_})©O@L?´O@Dñ{`ªO@Çs­ÅÖ¤O@¿Â«Ù%O@yg_x0018_G¶O@Q9_x0007_ðêºO@7äaðHO@ÀV_x0015_o: O@,¥ø2ÍO@EÑa±O@Ýk_x0010_ï"O@ßä_x0005_BO@YdÑ³O@Õ¿_x0003_|+¬O@4_x001F_(O@ÉÒ_x0019_/ÑO@áue{&lt;³O@»P@;I¯O@õ_x0006_ßÑð·O@Dò_x001A_úÏ®O@Ét/êñ£O@	_x0007_,°F«O@@
ñ_x0004_¢®O@@·xÑÁO@&amp;â_x0010__x0016__x0001__x0004__x0010_O@Kuª¥ÏO@ÆµbÃ»O@K¨,¤O@_x0015_·P_x0002_ð§O@ÚTÐ_x001C_.O@Ç:@ ´O@Ð´ØO@®RÅXO@þC8ò_x0005_¢O@_x001A_þáË»O@·0_x0019_ÂO@1·±Â§O@Ê_x0019_8Ø¶O@_x0008_Ø*ØO@_x0017_ò_x0018_7lO@¹_x0002_QC°O@©0u-£O@1è¶0­O@_x0014__vO@ªV_x0012_"ü³O@æ2,¿£O@Ú¼4c°ÀO@`_x0014_§_x001B_£O@Ó_x0014_ð¼kO@Ñ8_x0016__x0003_£O@_x0011_Òz¥îO@5»
ðëO@kvRJ_x0007_O@¶©Ù¢¿O@òèï_x000B_©O@Uìën®¯O@_x0002__x0003_ÊÁþeO@«IÌàO@_x0011_=B×ÃO@_x0017_ww wO@ç6#¸f®O@$%_x001F_¿_x0016_©O@±dêa¾O@9íY4_x0005_²O@µ`ïÅ^Q@ùî §NQ@Î$J%ÇfQ@_x0016__x0015_kç¢\Q@Ýµ_x0015__x001A_ÌRQ@V_x0001_Ù_x000C__x0013_UQ@Â7é°PQ@¨_x0007_ØYZfQ@%_x000B_ÒU_x000C_cQ@LG_x0016_ÐÃXQ@$´è&lt;;UQ@D_x0017_7ü_x0008_ZQ@	_x0006_óE]Q@;WIÒhQ@_x0017_ç__x000C__x0012_YQ@pÞ_x0010_ÔWQ@M"ÁøhQ@
_x0005__x001E__x0003_ýTQ@g6FíMQ@vl,e\Q@¨¢å©¤]Q@8,ÍáYQ@_x0010_ùqYÿ[Q@ì´±_x0001__x0002_YSQ@4¶_x001E_7[Q@ßô3~NQ@_x0019_;?ÍFKQ@¬*Ý2_x001A_MQ@±Mú1QQ@Þ ch&amp;bQ@;RwÃP[Q@î/)^Q@òÝ0³]Q@_x0016_c¬Çv`Q@u­_x0006_ê]Q@W=®_x000F_OQ@ìÀoKQ@
[	_x000C_Ç_Q@æàJã_x0013_\Q@õÊ=4]Q@ÅÅvGÑcQ@.ÚQl
PQ@ßh_x0007_&amp;_Q@/_x001D_WQ@ø TdiQ@®¸ë"dQ@C__x0018_ÈDQ@]3_x001F_|±RQ@®Á_x0010_Ê­XQ@pÞìäHQ@mU1ý®MQ@ÅÈ_x0011_oY_Q@_x0011_Ñ_x0014_´ÃVQ@Yù_x0001__x0001_©bQ@"+º)ÐgQ@_x0003__x0005_e¢T_x0003_PYQ@$´}_x0011_LQ@è_x0010__x0012_(jQ@_x0017__x001E_»­WQ@^§ÚÌ_x0001_cQ@_x001F__x001D_ó¨©TQ@_x0007_,«_x0007_YQ@ÈÁô³eQ@é#&lt;NQ@!½¶8OQ@[eË²ÆLQ@ÍÕ~_x0003_MTQ@
@ã(WQ@_x0001_âkÚGnQ@î_x0019_8Ð´CQ@q+è_x001F_hQ@ìf6¿?MQ@³te_x0017_¨iQ@dFØËTQ@æè&amp;ÚceQ@ð_x0002_àLSQ@_x000E_N_x0004_x^Q@_x000F_ÞaôRMQ@_x0018_#ë»^Q@	#,_x0008_eQ@aÎJYLQ@Õ®ZNQ@_x0001_¤Âìj^Q@6¤LIWQ@"_x0013_+SÓXQ@p¢TVbQ@I_x0001__x0002_WQ@Ôg¦´VQ@~A7_x0013_VQ@`÷äÙeQ@)Ô'³_x0003_TQ@¤ó}_EQ@åìÐqcQ@]ª_x0011__x000B_æSQ@I~0FQ@LjNºMQ@idGUQ@¹¾RQ@/Ü-_x001A_RQ@_x0004_[o_x001C_vjQ@_x0019_á*ØÚbQ@ý§ªÇ¹aQ@éIÁ­áZQ@&lt;«_x0005_7HQ@"c3AkQ@àà¸½?PQ@&amp;^T2FQ@ðè·NQ@Áõ9OÞ`Q@èwxåûcQ@Ì_x0015_&amp;YQ@Ïiüg£LQ@_x0008_Ï½e&amp;\Q@ü-^màOQ@ÆðÇÊ]Q@Ä+tCTQ@r¢º=WQ@Kc4Ê7dQ@_x0001__x0005__x000B_+¾jQ@/LSQ@\ãÕÞQQ@íÖ¹/öLQ@KNo´¤XQ@-_x000B_dyW]Q@BKBU÷ZQ@_x0014_¼_x000F_ RQ@\.ÿ³ñcQ@_x0003_tµë@\Q@&amp;jLÍoOQ@º°IsiQ@&lt;§_x0005_ØbKQ@dÓ_x000C_F_x001D_mQ@*Ê_x0012_e$ZQ@êTs;o_Q@ÿc¢VQ@4l+ê[Q@°¢p NQ@hgTBQQ@hDøËOQ@P_x0005_IQ@Î}u§éTQ@ååUdQ@,_x0017__x0011__x0013_6GQ@Ò_x0002_ß%}XQ@ú;`QQ@
hø_x0004__x0007_WQ@Æ(îßNQ@¯_x0018_hYQ@u\hÞ@hQ@._x0013_¡ÿ_x0005__x0008_YQ@fp_x0003_ÒTQ@!Ú_x0019_ªfQ@_x001C_&amp;ª³®cQ@A%{e_x0001_jQ@_x0014_Q¾[SQ@_x0004_ê"\Q@J_x0007_0_x0015_¦fQ@_x0006_®Ù_x001C_ó^Q@Ïc!e_x0005_VQ@ÏÄ§þÓ\Q@t]_x0012_z\Q@êÈx7hcQ@iL=PUQ@îÞh_x0005_QQ@v¬x"`Q@i/_x001D_é;[Q@½%Të¼cQ@¯_x0016_,1ZQ@?_x0001_}9GkQ@Z/XÊ_x0002_bQ@~pC4UQ@_x0004_IH_x001B_dQ@@_x001A_çðUQ@ßJ_x0017_õ&amp;fQ@_x0012_hmü^Q@ÙÎ&gt;ÈdQ@Y,_x0006_#_x0001_^Q@d&amp;ÛO_x0019_]Q@:h¹RùgQ@ç º_x0013_iQ@±q×RQ@_x0001__x0002_DÀ©"QQ@oW;,TQ@Òø'EOQ@dõñåUQ@ÇðX·YQ@_x0016_¤ÀàoXQ@0t_x000E_*_x0006_SQ@É_x0008_ø!¢dQ@¿éR\Q@Ì_x0017_.· ZQ@à_x0002_`&gt;VQ@¼?_x0007_µ}bQ@#öIL_x000B_eQ@_)ÿ&gt;Í_Q@@ò­OQ@;_x001C_ÿáLQ@¨p_x0011__x0001_¥RQ@\ÌQ¾UQ@0}¥ó_x001E_VQ@]õG_x0010_ehQ@X8áZÒUQ@{}²c(SQ@Ø_x001A_!ñ¢aQ@¶bL³6eQ@NüÖ¦jQ@¼Õ¯æ)OQ@.H_x001C_'¯QQ@Ð;\"ÍMQ@_x000B_¢Ü¿÷WQ@ôM_x0018_êµ_Q@ÊqooZQ@IFã_x0004__x0005__x0002_kQ@sÊÏÜ_Q@_x0008_áèJ&gt;cQ@mgA:[Q@Úÿ(4ÉZQ@@XÂ»¿QQ@Q²`Q@µïÀ¢ÐNQ@)é·ÊJbQ@£Ëê_x001A_(UQ@à[§BkQ@Î_x001E_BRVWQ@ÒåF¹¾\Q@_x0019_iöXQ@aÊ²¬_x0013_]Q@Ã_x001C_^Q@rÝ:
JQ@åö¤_x0001_HXQ@ü+÷Á_x0016_[Q@Ó3n¸|VQ@n_x0011_ü_x0006_úZQ@4ø_x0008_UQ@_x0002_ËÉèsYQ@¶_x0007_´èx[Q@s«&amp;_x0016_^Q@^gÍÃ1`Q@_x001E_Û©Ê`Q@_x0001_z9ZQ@'	; `Q@3]¦v_x001E_TQ@__x001C_]Q@_x0003_%TØdNQ@_x0001__x0003__x0019__x000F_qXgQ@üÁ/ðdQ@ª¯õ éVQ@__x000E_Â&gt;úNQ@_x001B_ê`ëPQ@£gÂÉ[Q@?\ð3WQ@ªwdlQ@(%R _x0014_SQ@ò÷à
Ù]Q@÷*ãRQ@x÷`­dQ@Þä{äqRQ@6VIìn`Q@î&amp;¿HdQ@Ì_x0015_õcQ@X'ø\Q@Í_x001D_UáPQ@_x000B_8ø½bQ@µ_x001C_ F#cQ@_x0019_O_x0002_¨"YQ@_x0012_ÚoN`Q@*7»æMQ@Ù~	UÈYQ@P;(üaQ@§²ïì3bQ@mXkfÌGQ@ £¨lù_Q@H¤_x0001_ïYQ@~?8Z\Q@8C)cQ@ez»É_x0003__x0006_uMQ@Y?_x0003_¢£eQ@K]`õ`TQ@üÈl:]Q@_x000E_÷_x0011__x000B_Y`Q@_x0003_~Ì)oPQ@W&amp;_x001F__x0016_æmQ@	_x0004_P\3LQ@hZPQ@_x0007_"¼IJaQ@ËvÓ hVQ@¬_x001D_ÍÆcWQ@ «îûYQ@±	ËGVQ@^X_x0002_©rgQ@_x0005_à_x0015_ý`eQ@_x0013_^ PQ@q×¨ù_x000C_TQ@¿X·±kQ@ÂÏÃ7RQ@,q,TyTQ@é_x0014_­mQ@_x0001_úå½OQ@¨íÃPQ@¦¿0Õ­bQ@êuq_x000E_KQ@_´ _x000B_zZQ@ô°u_x0012_[Q@b®Æ_x000B__x000E_^Q@PWfï[Q@_x001D_WMHjQ@_x0011_$ûõeQ@_x0001__x0002_ºG[_x0005_FJQ@gmâ¢ß^Q@ÄF°k_x0005_XQ@Be®iTQ@{zß_x000B__x0011_eQ@^k7TQ@R¦u_x001A_Ç[Q@qÐIpºKQ@vmáÉ;NQ@$ÓL½_x0017_gQ@tÀ_x001D_:¾ZQ@æ9IVQ@ Um_x0010_ÄSQ@Ï8!9ZQ@ü_x0015_SîØFQ@Ò;$ZaQ@ýYº¯ÖVQ@þß×äXQ@¶|;7;XQ@rq(gGQ@_x0015_ûe¼	]Q@FôµoZQ@[pP:\Q@_x001A_ná©qUQ@3 _x000E__x001C_MQ@É½aQ@Ø_x001E_«þRQ@bÆ_x001A_OXQ@_x0004_øM¨OQ@ß£_x0006_NLQ@æÜÕÞKQ@9]Ä_x0001__x0007_»[Q@²áæâKQ@ªæQÑQQ@CÁ_x0018_hQ@¨Û_x0005_
÷VQ@ò_x001D_¿E]Q@'tÖgïSQ@Ç_e½þOQ@PH}ÞYQ@;G_x0002_ß'YQ@^\_x000B_QÒiQ@T¬Ê®¦gQ@ôÝ2"LWQ@³I¿ë[Q@ðgÂTZQ@õSt&gt;ZYQ@£1_x0011__Q@^_x0004_/|aQ@4¦òXQ@¢±M¾JQ@|¥_x001C_XQ@_x0011_káIQ@òæB¤*[Q@7=_x0003_D3iQ@Ts¿l"hQ@x®ªªæbQ@Ço_x0006_ylbQ@4ý%Ô@eQ@Ü#j9PQ@|»_ÿGQ@_x000C_yGúäaQ@ÒÄvaQ@_x0002__x0003_l|ÅÏJQ@_x0019_¬sÓRQ@ÕafQQ@&lt;&gt;84?_Q@ÌÈP%â]Q@®ààÐûHQ@Fü)P_Q@&gt;,Î¹pJQ@ê_x0016_,4©^Q@k`_x0012__Q@_x0014_ÍÚp_Q@bÛ[Q@3á*qOIQ@0âuu_x001D_PQ@HÎôaUQ@Jæ,aQ@t_x0002_&amp;d_Q@_x001A_Õ4_x000F_\Q@!éíN®\Q@"H×Ó`Q@ècI¾dLQ@©)ÛaQ@_x0001_Õ½UÖSQ@o£$ÄÀTQ@Ã'ß(gQ@[tYÉW^Q@×éìAYQ@ó¦Wc[Q@n_x0004_)·9SQ@õêå{_x001D_bQ@Ú;»ô=ZQ@M ÞG_x0001__x0003_IQ@G]ôéüMQ@­ðº«|dQ@ò:_x001D_@fQ@=`3r\Q@&amp;¦_x001A_*]Q@E"p@^Q@LNû³ÃeQ@xMò_Q@Ý|þ¯UQ@y_x0002_7Ú.^Q@adËÂ_x0008_`Q@|ªÕ_x001B__x001F_UQ@nA|$	QQ@Q6_x0014_¬_x001C_aQ@7_x0008_ªàdQ@}mxÀaXQ@×$*¬SQ@ð_x0008_;_x0011_Ï\Q@ozÖ`]Q@¢_x0004_ ÏARQ@éÿFp½WQ@¸ÌÀ_x000C_gQ@ßíîfQ@Ä|_x0003_Îû`Q@ÛÕ'_x000B_XQ@_x000E__x001D_ÈµlfQ@&amp;0«pºhQ@t¢_x001B_\hQQ@´¸°ÐZQ@Î¡_x0017_ßlRQ@ºUÂaQ@_x0002__x0003_pVmâúoQ@¡¬ÓßVQ@òYð¾æWQ@Ì3;YQ@2_x001A_ªwVQ@ûv%_x001D__Q@)IÝå_x0011_aQ@_x0017_ø6_x0001_	aQ@§¶B"_Q@äÙ:CWQ@r_x000F_¯_x0017_°YQ@
Ç_x0003_9lQ@.Þh×_x000C_dQ@»â|&gt;)VQ@©_x0014_cíîQQ@æ_x001F_ÓÝ°ZQ@öj¿ÿ:^Q@öû´éõKQ@¨á¬úfQ@C2/^JQ@Ñ_cébZQ@Eò`v]Q@ßQ¨_x0018_XVQ@YWqSQ@íh*XQ@
£rK]RQ@À¾£ÎWQ@6âålSQ@¨ý«:_x0015_lQ@±tÇ_x001C_fQ@ØÁg^Q@=çF?_x0002__x0003_h[Q@øë_x0014_â`Q@¸]I"9`Q@ôPzüÏ^Q@ò±¥ÛTQ@øµJ_x0004_IQ@þ_x0010_voQ@¾_?kaQ@luWqcQ@_x001F_þ«_x0008_ËUQ@vG%'·TQ@²Ó?mMcQ@pÛ_x0015_UQ@_x001F_6ÑlOQ@B_x0011_úèlQ@ôÁ,MÌIQ@ ÌÜõYQ@Ð_x0013_¸:¨HQ@z_x0015__x0018_QQ@[²8´ýQQ@©_x001E_ûºgQ@q¾_x000C_äÒPQ@_x001E__x001D_º`ª[Q@Âº_x0018_öXQ@V:MucOQ@s3s
fQ@æ_x0001_ímLQQ@°¿þG³SQ@ßÀ_x0017_BbQ@ïPM_x001F_^PQ@êÜÌ~í\Q@ñ©_x0006_8ÐXQ@_x0002__x0004__x001E__x000E_:+°`Q@7_x001A_tôJQ@\_x0017__x0001_×VQ@¼G.wWQ@m.××iO@­_x001F_èiO@ù9	JiO@ÝõàD_x0002_jO@¹_x001F_GOÚiO@=Ì9ÿYiO@"'M-iO@×øUoiO@¶$Ms%iO@³§ør}iO@¸d5üiO@_x001A_Çc¹iO@å¸_x0003_úmiO@Db¸.siO@_jA=ÄiO@õy£òTiO@_x000B_mc;ûiO@_x0004__x0019_ªâgiO@R=_x0008_Z²iO@	J)ÛziO@üÄ©\iO@òxt®ªiO@4¹ZiO@$v_x0016_®iO@ð_x001A_]óiO@_x0019_ iO@ÎmiO@_x001C_ÝÚ_x0004__x0005_iO@*è_x0018_iO@üÀ`_x000B_jO@òF3iO@lw&gt;4iO@_x0017_A_x0015_$iO@Cå½iO@ÁWAFÒiO@|)Xê®iO@g_x0002_oºíiO@øÏ_x0015_VÛiO@y6iòßiO@&lt;Z_x0008_ØiO@`EUïiO@ûö:æ©iO@B&gt;_x0004_øWiO@#~ÙiO@+:6ÍiO@!Þ/iO@0WiO@f!,
jO@_x001D__x0007_ÖÞiO@_x0003__x0011_UciO@tk¥«iO@_x000B_ôv)?iO@»¶ê_x0001_£iO@÷$iÁiO@1_x0008_Y_x0006_jiO@å&lt;æ
åiO@À½_x001A__x0014_ÁiO@«gú_x000F_wiO@_x000C_Èzù_x0002_jO@_x0001__x0002_ú_x0008_ÆeiO@ÑìV:uiO@Ì.ËiO@i_x0017_v]ôiO@_x0016_ý¡7iO@xÜ ÏòiO@_x001E_v_x0010__x0005_ßiO@þµÝ¿½iO@TPÒâiO@A_x001E_»?iO@_x0004__x001F_	_x001D_³iO@x&amp;[­ÅiO@F_x000E_E_x000B_¥iO@ý{:iO@_x0019_D5µiO@=&amp;òiO@-#¾ÎpiO@Øë|_x0019_SiO@ÀE_x000B_äiO@`©FriO@7_x0008_WiO@Â¿ë+iO@¼&gt;j_x001B_PiO@0u_x0008_z$iO@nÏikæiO@ä,ÍùiO@Y.ºÈqiO@k4ÍiO@@ú%iO@USKÜ_iO@_x0005_	¹d­iO@òÁ*%_x0003__x0005_iO@°ã%_x001A_iO@Ç_x0013_ëÚiO@Ë_x0019_I_x001D_jO@F¤iO@3gÈâiO@MíÂªÊiO@7¿¦ÔÎiO@_x0018__x000F__x0017_ÐÜiO@uÕ_x0006_ÔiO@¸Õ}¢QiO@MéW@áiO@Ò_x0017_Æ_x0005_]iO@ð8iO@ï7e_x0007_²iO@1ùÜ_x0006_êiO@Õ`JUiO@¿ÀN_x0004_jO@kÃþ_x0002_çiO@¬¶GwDiO@ÚzaiO@ bTÅiO@_x0017__x0013_ö!EiO@[À`N_x0013_jO@K&gt;V_x0019_miO@Ô_x001D_näiO@¶ËÅ_x0001_liO@aïáT¼iO@î_x0016_ÅliO@ø1ÔEÔiO@r\_x001E__x0001_ñiO@zKMÜøiO@_x0001__x0002_ù_x0011_'ÂiO@_x001A_Ô(iO@{®¢ÇÓiO@áyýÝiO@Zùò_x0014__x0005_jO@°À_x000F_¾¶iO@ÝÄ_x001E_iO@_x000C_;&amp;Ä'jO@áú¢CiO@RÁ9¿~iO@dbsIpiO@\f7jO@ÅÅ
´iO@_x0008_sº_x0018_iO@Ü¢ü_x0016__x0006_jO@Õ·âÇriO@µAéiO@CáìíiO@oQ_x001F_Õ×iO@u_x001A_cºjiO@	Ìå_x0017_jO@Ç'²_x0011_jO@_x001B_¯Ê_x000F_iO@ÝÝ\±iO@	ç¬hÌiO@òèc_x0014_oiO@Á@µ£iO@Aö_x0016_µÍiO@ Ç_x0004_¹³iO@z;³dEiO@K%«ÌØiO@1Äøv_x0001__x0002_iO@µl(§iO@_x0016_5É6iO@wíûçiO@_x001F_?jiO@Þ_x0004_|T©iO@Ë®¯%¦iO@zÙùå5iO@S40óhiO@O}_x0001_AiO@N@h9	jO@·Fã·iO@_x0005_N¢ÇiO@£íËd#iO@69üziO@´A_x0010_}iO@¼D¡ª-iO@dIBiO@)º_x0017_ÕiO@biO@ºödÖiO@è.Ð¤iO@]íiO@öªv_x000B_iO@1A"jO@¼íR\[iO@HJ¢iO@_x0019_Øz_x0008_¶iO@¶	JCgiO@_x001C_8@iO@]lÇiO@ñO®ëiO@_x0002__x0005_Ò:ÕZãiO@Üä_x0005_iO@Ý_x000F_ ËiO@Àn~;iO@ð®¡´èiO@­_x0010_iO@râfë_x000F_jO@_x0001_%àÌiO@è¸_x001C_tiO@enÕ_x0004_·iO@Å_x0010_±ìiO@}_x001E_Ûâ`iO@¦¸ççSiO@ÎxïiO@_x0019_7=Ý iO@Ý[×°iO@ÎªéÄýiO@_x0003___x001C_¯iiO@^dw~iO@w_x0004_ãàiO@ñ_x0018_}ÔuiO@w`$­iO@?ymxiO@õÑLiO@è®åµâiO@_x000E_Is ]iO@Ê8XiO@_x0018_éIjúiO@ÓöLiO@Ô±_x001C_ViO@kFå¹iO@ãÓÏ_x0001__x0004_siO@x_x0004_ÿiO@4*_x0004_,4iO@´Ðm¸¬iO@¯t¨ÚoiO@Õ_x0019_ÀiO@ÉÇX¥iO@z±æiO@­íñ¯xiO@L¯¢tiO@%åðGiO@º¸ñ6fiO@_x0003_WþiO@µN_x0006_ÚiO@_x0002_Ë}ÆÇiO@H;TiO@åæû_x0010_°iO@ÞÅê7&lt;iO@ÍgóYiO@^ñ¹à»iO@äg¦¿iO@gî$ß_x001B_iO@'íPiO@C´}¦±iO@2;SiO@\FýÃÀiO@1ûgHÃiO@_x001A_ùviO@É_x0014_Î¹iO@Ø
h_x001F_»iO@¸TÉiO@¹¬óMðiO@_x0001__x0003_mÆ/0^iO@±C_x001F_Ò_x001D_jO@Ö2_x0015_iO@çIÝFiO@¸_x001E__x0001_&gt;ÕiO@_x000E_ÙciO@³_x001A_­åiO@íå¤ê°iO@ÒÞáiO@¤F_x000B_òêiO@b/ûòÁiO@ÖJ8{iO@µ0úÇiO@4_x000E_©³riO@¬m_x0019_iO@·_x001E_$²iO@^º7&gt;KiO@k7ò_x0016_1iO@Kë_x0008_ìfiO@_x001B_U_x0005_OiO@_x0012_®Ö¨ìiO@=ä_x0012_4ÈiO@É×ÃxciO@YÁ_x0011_ÃÄiO@È÷HiO@a6
ªRiO@ÃÁ[µiO@ë_x000B_Å_x0002_iO@_x0004_@õiO@ÜWìqÉiO@ÓtÜL¬iO@_x000F_URþ_x0001__x0005_FiO@h§º¡ÃiO@_x001B_Y_x0011_÷÷iO@_x001B_jÕ_x0008_¢iO@ãù¡ÒiO@&gt;dSûciO@´[c¦iO@ãdµiO@_x0001_¨_x0002_iO@®.liO@["¥¥iO@!_x0004_É_x001C_eiO@öâ:yqiO@{fÖiO@U	=÷§iO@- 
Ö=iO@ÇL'vÑiO@	O	öiO@ª_x0007_{@ÜiO@n!~ÙiO@ûÎ_x0012_6§iO@Æû¹ß{iO@*1UxViO@¬³¾]iO@m³_x0003_ä£iO@åJ~FiO@£_x0014_3QiO@è¬O%¬iO@ùW9_x0017_iO@_x0016_Á#_x0005_jO@ô_¯iO@þaFGiO@_x0001__x0002_Dá_x001D_iO@f_x0007_n­aiO@ßLÍ_x0004_iO@ýïfjiO@ÌëÝ_x0006_fiO@vçÝ¿`iO@ªõÊL3iO@¾@F_x0001_iO@Q E}ziO@ï;_x0003__x000E_¨iO@Zó,3YiO@Q9ÁNiO@qOI[yiO@_x000F_$&lt;õiO@S!À¦iO@ÌÆN«iO@7i¥_x0007_ÊiO@	xH± iO@s/ëÚiO@¨'½ÐiO@sEU¤iO@_x001D_}SoiO@`'H{iO@èÆÏ8_x001E_iO@N«MiO@L_x0001_?iO@g|½{ÛiO@µr+ùõiO@9¡"iO@Y¤_x001A_5iO@ª`ëñiO@}_x0005_ºt_x0002__x0003_hiO@r(À.ïiO@ÉëG/iO@6ø±°iO@$_x0004_¦²©iO@_x001C_®XyAiO@'À_x0019_jO@ßNÙ4=iO@H¹Ö}iO@ 'OéuiO@W@ÐO¿iO@®¯~_x0018_±iO@¥_x001B_Ô:ÎiO@n_x001A_pgiO@0v÷-iO@¿tÐ¸¨iO@Dy°iO@äò.`£iO@ø(wiO@óõäpiO@_x000F__x001F_omkiO@ØPq_iO@e_x0018_;`ÏiO@æúP_x0007_\iO@t¯í@iO@d-%«iO@d³[iO@\Ú4_x0010_iO@ÖcH3yiO@¸_x000C_&amp;çÎiO@%_x001D_ýiO@{F_x0008_X_x0001_jO@_x0002__x0004_À_x0006_4·iO@j&lt;ciO@¸Á¤¥iO@~:­=|iO@_x0010_o·_x0004__x0007_jO@öf_ºiO@Ün¿Û^iO@ÏYkÝiO@þ¢
_x0014_jO@ÓA/_x0001_iO@Ó&amp;_x001A_ýtiO@+M^Y_iO@Ôûþ_x0008_ iO@ä_x001E_%ÓiO@h5Ú
iO@F&gt;SAÊiO@9`[_x0002_¸iO@_x001D_+_YÿiO@÷w´iO@õÜ2iO@ò¥_x0010_?ÝiO@Uq®­iO@¾ùÂiO@"z©iO@8#_x001F__x0007_¡iO@Ã_x0003_ÁaIiO@&amp;TÔ©þhO@§_x0003_¢µCiO@mFªiO@8!}_x0017_iO@Y`}§iO@U(¦L_x0002__x0004_éiO@À=JiO@.ÛSôÑiO@mËÎë1iO@ýæÌôiO@ÈÂ#;êiO@ésÒ_x0015_ÉiO@ÓdwiO@7_x0006_Y#ÌiO@$ãÉ®iO@AÏºiO@z«ýÜwiO@_x0017_lá4iO@ÀÉÉ_x0012_ÑiO@º._x0003_GiO@íoË¨iO@_x0013_ÇiO@°Õm½iO@,Ñó&gt;µiO@éæÆiO@ _x001E__x0006_8_x0001_jO@cõñiO@ßÙD_x0002_;iO@d¾ün×iO@Ý§RÀ»iO@+
_x0006_X¯iO@ç_x0015_ÀviO@ÌÑ_x0005_^àiO@ÊíkniO@_x001C__x0002_v_x0004_ÖiO@Ó_x0008_Ã_x0007_NiO@R:­_x0008_ÃiO@_x0004__x0005_F£Á'+iO@_x0012_ï2¾PiO@M_x0014_­_x0014_niO@wÎ·_x0018_iO@Ð_x001F_Õ_x0005_iO@aÄ_x000C_¾iO@þÖCbiO@Søtß´iO@hZJu¡iO@_x0012_ñùd,iO@Ú_iO@SÈ¿àiO@_x0011__x001E__x0010_IziO@Í·¸|iO@3³_x0013_9iO@¦ Úg iO@((_x0011_b³iO@Ëµ=iO@Äò ||iO@R_x0008_ÌºiO@JÛ`¥iO@·(|OiO@_x0016_Ñ­°iO@_x0002_-diO@N}ËiO@_x0014__x0014_'ÆiO@_x001D_×AÅkiO@0_x0003__x0001_^ÙiO@Ñ¦²"iiO@ð¯iO@­í_x000F_ö¾iO@±ë[}_x0001__x0003_wiO@±_x0003_CiO@]hædÐiO@æØï`_x000E_jO@écÂÑ¼iO@_x0003_9Î÷iO@òvÞ`iO@¬ø	biO@ì0ìj}iO@ü_x0010_-Q:iO@_x001F__x0002_Â_x001A_ÅiO@!¤É¸ÈiO@éñ¡iO@ÚOåðKiO@8©_x0016_ÐiO@¹íÞÁ¸iO@$_x001F_R'iO@_x0015_h:"iO@ ±_x001F_0iO@èÅl3`iO@±
ço¸iO@_x000F_ñbiO@³þØZiO@u0°0¾iO@`Wz¶iO@rÙû¼iO@ÞL¨U)iO@º4ÆwWiO@VÓãÆ­iO@ge_x0013_ÐyiO@!K_x0011__x000C_iO@ þ'â_x0007_jO@_x0002__x0004__x001F_{HneT@þðGîÅbT@{Õ«¹cT@ÿgð
_x0019_eT@ÊZx÷²bT@+×êìbT@§|_x0019__x0010_¬fT@fEÉ¥ódT@I\[õ{fT@ |CdT@"Ïa3dT@²%f*PeT@øª_x0011_LcT@V_x0003_òïdT@_x0017__x000B_D õdT@`,_x000B__x0016_eT@:"¤²eT@_x0006__x0006__x0006_©_x0004_cT@Ó¦\ZPaT@F)¥ÊbT@Ü2£ZcT@iÝhfT@$ÖÉJeT@ú_x0018_Ãu!cT@q/cT@/g-JUcT@Ü_x0019_Õ5eT@×_x0006_¤dT@Û._x0001_bT@hô7qbT@Û¾ö'eT@l®¶~_x0002__x0005_÷cT@ÚúèZÚdT@¼G._x000F_¨cT@_x001D__x0015__x0001_ÌúdT@á_x0012_c0cT@ð.V/bT@-#ËïbT@2E¥÷qdT@ú_x0016__x001D__x0007_efT@iêWbdT@(&amp;(:dT@6ÈÅêÑdT@XW¸ãdT@%´OpúcT@ÛÁ¼bT@´)_x001F_8_fT@&gt;l_x0004_&amp;ÛeT@,PPæÏbT@%@«#cT@¡òE_eT@ÝbbHcT@Aô®ß6bT@¿åÛUóbT@l±/ñdT@HkhúdT@{ÃweT@Òfá)eT@Û1	bT@¼dxõbT@w_x0002_ó¤ÎeT@°9Ó_x0003__x0013_cT@µ+x_x0017_ÅcT@_x0001__x0002_'_x0016_CcT@ùá_x000C_ dT@Ý¢_x001A__x0019_udT@ázbÑaT@ÂÓ(ÂcT@±5Ed%cT@Ýâ°_eT@¸í|_x0018_QdT@éú=*bT@-ë»pcT@_x001D_ è	ícT@pA÷¸	dT@ÇÞo^_x0019_cT@å:0aT@·³cÞÎdT@3÷ÒíífT@·)"(_x0013_fT@ô_x000F_ÙÈªdT@Ò
ááÑfT@7hYkcT@gvÖædT@¬ëc­dT@?KfFìdT@81ÜObT@4â5)cT@÷)0Û_cT@]²&gt;ßaT@3T"ídT@l&amp;{cT@añ]"ßcT@©HI³_x0004_eT@à_x0007_Yh_x0001__x0002_¯bT@W$Hb6cT@_x0006_ûM1ÔcT@¢æu_x001A__x000F_dT@3æ"[dT@_x0003_j,}ÔbT@U£¶ÄcbT@Í_x000B_hûÝdT@ü!n±cT@_x0002__x0006_]_x001F_[eT@^\ÿ\ûbT@MÀ0fT@_x0008_²_x0019_@dT@x_x0010_sÖcT@þ_x0003_F]`dT@¬_x001C_ýK£dT@me_x001C_bT@õ¤¦fT@ï6$5dT@gÐ¸h_x001E_eT@n_x0006_`¹]dT@Þ_x0018_ÕÚaT@³{%õmdT@[ÖjO9aT@É4LµfT@¸M\dT@__x001D_c ®dT@³_x001C_õ_x0014_dT@÷_x0017_dÕ+eT@úïÝ^|dT@,£AñNfT@ÈÒÅö_x0006_eT@_x0006_	CKÄè»dT@¼_x000F__x0004_joaT@/IO}_x0001_dT@fñd~eT@Æ4_x000E_PüdT@º AmbT@/A_x001C_fT@,Æ*_x0007_dT@3éx³1dT@²Ï5cT@v¼ÓAdT@A_x0012_AE"fT@ÍÅ6¾_x000C_dT@C[=_x0010_`gT@ûcÁgT@±};CÆeT@ò&gt;_x0001_eT@OÁ}{bT@xHBX_x0005_bT@d¥ñbT@ZK8çHcT@_x0002_Bh øaT@t?X¹nfT@¶WöN_x0001_bT@ kE¡ácT@O_x000C_ð;dT@_x000E__x0003_ë_ldT@=¬ßèdT@úÆÈL&lt;cT@x¨%:cT@-+:U&lt;eT@î_x0008_»_x0003__x0005_3gT@æñôÄ{dT@Þ]¨=_x0006_gT@_x0002_ëCdT@öýADbT@[§É_x0002_cT@¯?Ã!ýcT@_x0003_¤àedT@_x0001_Úw_x0015_fT@ä_x0003_ËZÓdT@¨ãß:_x0010_bT@_x0018_R¢cT@dy_x001B_KEcT@_x0017_Íp4¹cT@QScx"eT@_x000F_rÄt_x001A_dT@c-ø¼dT@KÖòådT@þiïPÃeT@Cëé(cT@¨qhWËdT@­Âê£_x0013_fT@@KudT@wÚbT@ù5LÊcT@_x0012_úÖgeT@±ð_x0017_ÈdT@_x0004_!.ébT@öÅ34eT@g||9eT@Ë%J|eT@õ"ÆfbT@_x0001__x0004_g¡?é´eT@_x000E_NãFcT@ë¢bT@u{mâÙfT@n_x0017_ÆaT@_x000E_Mc_x000F_pdT@­\_x0015_eT@Ã_x0004_`d_x0014_eT@tà§#rbT@¸*ý×dT@O×bììeT@I_x0011_BvcT@_x001F__x0002__x0019_fT@X$_x0001__x000C_jcT@°_x0016_ÂfT@&gt;_x0001_R*{eT@0fÞ_x001A_ÒeT@=Þ'&gt;eT@ä_x0015_¤úaT@3Ýy¨ÈaT@Ã|­á	cT@_x0003__x0019_±fT@&amp;¿0&amp;wdT@_x0007_x'-dT@¡!ìçeT@ç_x000C_÷±dT@Ï(;ÑMcT@&gt;TÅìþbT@!»._x0013_bT@1ý¿ËScT@RN]_x001C_peT@oí'«_x0001__x0002__x0001_fT@:Qe_x000B_gT@¢ÅîD¤bT@Þ_x0008_öXücT@§ÿ0ìbT@)4ÄA·cT@,_x0014_¬ÑeT@¦Í_x0018_ødT@c*w:eT@
¨È=gcT@_x001F_³ý.ê`T@rÕcáMeT@½Ê¢XfT@_x001A__x000B_È¸_x0004_dT@òGØisfT@h_x000F__x0013_yeT@àZÏcT@$ÿ_x0011_!_x0003_eT@Ó,_x0004_
¦eT@ÛÀ¾_x001B_cT@d[^dT@Å¤æ8¸aT@Ã|_x0001_ûêeT@ÝZp¿dT@Óm_eT@_x0013_1_x001A_/yfT@#Z_x0001_®ÂbT@~æiªÁdT@ÝÆy5CbT@@EÒSIbT@Å,ØbT@vx½ÍjdT@_x0001__x0002_[´mµdT@Àëq¶dT@G¼_x000F__x000B_dT@È±gÎcT@c÷±7UbT@jè¡·OcT@ÎZØDfT@_x0015_%ÑWcT@eó4BAeT@Å&lt;òucT@!ðåReT@_x001A_*Õ dT@ëy¦%dT@:@WçfT@oÄ¼ÊWeT@2®þYþeT@ý_x000B__x001D_ùbT@Ä´®' cT@_x0013_±_x0010_³dT@_x0017__x001F_cT@iAG_x0016_bT@+w_x001B_íÚcT@u|qo7eT@ãAö3ÖbT@¹´Qô~aT@£J_cT@
½Ø@gT@H-ÃdT@n§/2ÑcT@}4k´dT@_x0006_5«ZaT@ì=¨o_x0001__x0002__x000F_eT@Óµ§F_x0019_gT@_x001A__x0007_ªë8fT@_x0008_â^w_x0005_fT@²¸ÐÌ#eT@ ýv¹_x0008_eT@²q_x0002_ÖdT@o^"fýdT@Û¨ÜdT@?_x0011_nÉVeT@_¥µ_x001D_ÀbT@(]*òBfT@ü³_x001B_éaT@e_x0002_à_x000F_¾bT@+FÁ$LbT@É}[«"dT@Ú_x0016_@óeT@ÀL gFdT@Å¯6_x0015_¤cT@ú1á_x001E_dT@¾
ÿócT@ÇÙTfT@xöÆ&lt;_x0013_dT@Üó@_x0011_cT@1ª_x0004_&lt;ÙcT@ß¹_x000F_¾ÕeT@ÚÒMÉ/eT@@ØºßeT@Þ_x000E__x0008_ÞReT@íÑ|,aT@Ð+PË_x0017_dT@{h¬¡@cT@_x0003__x0004_¹JìcT@Ä½ôdT@±ï6cT@ÇIÿ°dT@¦Qñ	-gT@	»³/_x0011_dT@_x0015_o|·¬cT@æ
éÇ×eT@ .T4fT@Fû&lt;üñeT@1*ð?_x0016_cT@U°`ßObT@__x0013_ÛncT@ÜÐ×åseT@ ÚËl!bT@¥_x0001_ÖcT@ýO³ðcT@tà·¥cT@ÔA§áeT@à_x0002_Yâ_x0006_cT@ñQ ècT@¯xm¼cT@I'dµ¦aT@ ñd+ªaT@¿ZR£\fT@D_x000E_lzabT@[ ÒEÝeT@¤3XÁeT@_x0006_ÈO¢eT@7NSÜ®cT@^9_x0017_cT@_x001F_ð½_x0001__x0003_jeT@µ5u&gt;cT@0Y­âeT@_x0008_£M]bT@ªtØ¡öcT@eÑa&lt;bT@iàWÜªbT@|5x¢bT@¦çÏ-cT@°»ìé¨cT@¹ÏMtcT@Í2_x0019_c¾fT@Û;XP\cT@_x0002_s·ËfT@ïU-«eT@v!f]bT@½Öb:0dT@þ
3'fT@d.ç_x001F_§bT@Ìrm-IeT@pc&gt;_x0006_·aT@fôeT@µêwêcT@Ö
¾eT@Î_x0003_r_x001A_ecT@w0Dù_x0003_eT@ë¦à6fT@Ñ(¹éEdT@_x0016_ç^Ê_x0018_fT@ùÞ*|RfT@¥HCaeT@Iì}ñwcT@_x0002__x0003_lìªõdT@nl,ybT@ ¨ádT@b_	ÿdT@nÊ¹eT@¬¬õfT@_x0007_l_x000C_¹bT@â_x0012_UeT@_x0001_	_x000E_¼§dT@£Ò!_x000E_cT@¿_x001C_8eT@×¬BÇbT@oe{bT@çQ:eeT@X ÆdT@Â_x0012_H¬eT@TJ _x0013_dT@_x0003_ÙÖaT@´=4°cT@P¨_x0006_åcT@E_x001F_*cT@ü*í=dT@+_x001C_¨VfT@£ËÐ9·bT@8Ù4¯bT@_ª:_x0012_eT@^¢t^eT@_x001D_èhdT@3}¦dT@BÁcT@0î[_x000E__x001A_eT@¸Ñuª_x0006__x000F_ãcT@zDL$_x000B_fT@,¹ú
2eT@Z¸_x0014__x0015_dT@Q4'*dT@78À4ñcT@DíH£ÝcT@®A!fT@­Üíà_x001D_dT@zØ½&amp;eT@]¬_x000F_CeT@Åx²ë6dT@º_x0001_ùMdT@v_x0008_VÐdT@$T;fT@Ø_x0002_k&amp;_x001B_dT@_x000E_ª_x0017_ÈcT@&gt;R°¸dT@¾_x0007_m_x0011_ÊeT@ìÊ	ÁcT@3TH_x0014_+dT@_x0003_ïMªÍbT@ý{´8cT@_x0016_UÛf'bT@Þ_x000C_ì~dT@_x001A_á&gt;XdT@5_x000C_Á_x0004_ËcT@#*H2cT@ôfÇ{_x000E_eT@=ì©_x0004_dT@_x0005_	0ÃÿcT@¡-_x001D_s¯eT@_x0004__x0005_il¤¯¨eT@÷µ_x000B__x001E_/bT@_x0002__x0019_ê|dT@NT_x0007_fT@5_x001D_42|cT@Y^_x001E_ñaT@évòÍ©dT@w5
8ÌcT@_x0018_ÿ=fT@HAccT@Jrç^xdT@æîJacT@Ò·j!ËeT@'QTTdT@ÁÏ_x0017_qcT@"ö&gt;Ç½cT@¸._x000F_¸eT@;&lt;NdT@ÅXNXâbT@ÍE|ÁûeT@F_x000B_[Ó_x0003_cT@ãþVTIdT@ò)fT@_#_x0001_1IfT@C_x001D_1fT@ ©6ieT@ä'_x0010__x0003_ueT@%X¦ocT@@­_x0016__x001A_bT@Í'½´dT@ªfsÉaT@_x0019_Za_x0003__x0004_ãaT@o¶¼[ãbT@¼ïC+_x0001_cT@\Âh¼&amp;dT@£=²ÏfdT@
Þü_x001A_dT@_x0002_Ón¹DeT@lo ÁcT@¶¸ÒubT@m&gt;
fT@Çº£eT@LMiÍæbT@+àVÇcT@^J­u:cT@w²S¸ÇcT@1÷K[dT@X+°ÉdT@þäÈßbT@_x0006_8Te³cT@_x0005_ìÂ_x001C_eT@+ºcT÷eT@_x0015_ÿºeT@«Õ¬ôVdT@«ª_x0019_¤ÚbT@=Û¹@XbT@_x0011_"fRdT@ëçKdT@_x001D_Ê¹`8bT@l%,2(cP@3Uy7aP@Ùs×¸¡gP@1_x000B_Ý_x0010_^P@_x0001__x0002_ä7aéÏ_P@Û_x0005_ Þ^P@¸] _x001E_aP@IØN!_P@SÚóHaP@²ØeñaP@×c{gaP@êÂwaP@â_x0015_.^P@;Uÿ_x001E_]P@/$zë¾_P@ù¦aaP@ÕµqcP@­ÔÆ(7`P@´U_x0011_ÁF]P@±[	·%^P@äsMÛBaP@§H_x001C_/aP@oXF±=\P@ÔEÃaP@_x0004__x0005_¦ìÓ^P@ÉÂx¶;cP@:â¶µ(_P@_x0013_X£übP@-æn$`P@Á]Ñ[_P@uÖ´_P@¥Ð\gP@_x0011_3Ø_x0003_aP@æ1×_P@5ã´ì[P@Y9:¢cP@_x0013_2¼bP@ð|¹|öfP@k½ÿ^P@_x0001_	99_x0002_	99_x0003_	99_x0004_	99_x0005_	99_x0006_	99_x0007_	99_x0008_	99		99:	99_x000B_	99_x000C_	99
	99_x000E_	99_x000F_	99_x0010_	99_x0011_	99_x0012_	99_x0013_	99_x0014_	99_x0015_	99_x0016_	99_x0017_	99_x0018_	99_x0019_	99_x001A_	99_x001B_	99_x001C_	99_x001D_	99_x001E_	99_x001F_	99 	99!	99"	99#	99$	99%	99&amp;	99'	99(	99)	99*	99+	99,	99-	99.	99/	990	991	992	993	994	995	996	997	998	99_x0001__x0002_9	_x0001__x0001_:	_x0001__x0001_;	_x0001__x0001_&lt;	_x0001__x0001_=	_x0001__x0001_&gt;	_x0001__x0001_?	_x0001__x0001_@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_x0001__x0001_X	_x0001__x0001_Y	_x0001__x0001_Z	_x0001__x0001_[	_x0001__x0001_\	_x0001__x0001_]	_x0001__x0001_^	_x0001__x0001__	_x0001__x0001_`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_x0001__x0001__x0001__x0003_x	_x0001__x0001_y	_x0001__x0001_z	_x0001__x0001_{	_x0001__x0001_}	_x0001__x0001_ýÿÿÿ~	_x0001__x0001_	_x0001__x0001_	_x0001__x0001_iâ÷]aP@_x0015__x000C_ÑÍhcP@_x0002_$"0 dP@¶±_x0001_ÄöaP@kÁdï^P@_x0003_w÷	bP@5ªê_P@ÿÁd_x0019_`P@&lt;ç2¢:`P@±ÂN_x0011_dP@yâ\ÓU`P@ô3_x000C_m_x001B_^P@ìmü_x0016_cP@½&amp;%µmeP@?*_x001A_bP@DZÛÑê^P@ùÏ_x0010_Y%bP@;_ZÐ¼aP@®ÊøÉObP@TÀ%'WeP@8×_x0011_ÿ_P@DqòdP@i)OfP@Ý$ÒB_x0014_eP@ÒñNþÛcP@ÈñÆuffP@_x000F_Oõ ­`P@_x0003__x0008_ë@©_P@cìô^P@¾-T_x0017__x0004_`P@_x0017_¸r×¾cP@R_x001A_ÏY_x000C_cP@Ö__x001D_Â_x0002_dP@õ¼½b#\P@*ö^³_x0012_`P@ïè_x001D_ÂteP@_x0008_´frdP@_x0003__x0017_Í¼eP@±÷»DbP@±_x0016_æÃÁbP@ú_x001D_©Ø\P@±u_x0005_ù_P@3ÎñfcbP@LqTcP@äÎãZâ_P@"´À¬ÁfP@¶È\QôbP@_x000E_RgÝagP@æÈ_x0007_Ê_x0007_eP@uxB®ReP@þ´=_P@Öö_x0005_t&gt;dP@_x001A_¶f^P@-&lt;×_x001D_]P@	¨_x0001_saP@ÈxVÞaP@_x0002__x0006_´_x0003_ýdP@e_x0003_&gt;_x000F_U^P@_x000C_³´_x0002__x0003__x0008_aP@T_x001B_ê|ÑaP@OäucP@ñåVÇ_x000C_aP@t/··eP@,Ø_x0015_ójaP@Ú¡Í$_]P@çr÷DfP@oç_x000E_eP@-_x001C_õü_x0017_fP@@ëÏ`P@K^s%¹^P@ÿh¤¯HdP@]He_x0012_Þ_P@üQ¸¿#aP@_x000F_4tôü`P@ñÿU¸?fP@ëgV¾_P@ÊfoÎVaP@¦Í½_x000B_cP@½á]P@å_x001D_%ÊcP@:-°Ç_fP@X©µj_x001B__P@_x001A_O_x000C_ªeP@kºò¼aP@wôëÑbP@6-{'eP@6Ö_x0014_Þ_dP@óX&gt;_x0012_ßcP@ØkÚY_x001E_bP@ïÿA&amp;_x0001_bP@_x0002__x0003_°r_x001F_Ó£aP@ÝÀwUúaP@k	bP@_x001A_PcLæcP@LHX¡ç`P@_x000F_þ8­îdP@_x000F_Ä9_x0007_­^P@ÓPÅ´dP@âÌyYObP@_x0012_æ_x001F_xdP@©_x0001_rP¸_P@¥ä}Å_x000C_fP@ºâ_x0018_!eP@U_x0017__x001A_zbP@Á'ÇaP@²%_x001B_Õ@cP@h&gt;ñ7]P@JóØ,bP@YGÜîAeP@ÃQÐõddP@ÑïV_x0008_aP@$_x0004_í_x0016_[aP@N\%?bP@~!AeP@^LÇD_P@SLá;vhP@QÖP3dP@¦	èh@bP@.ñà¹À`P@ï(ù»§aP@_x0005__x001B_ÚidP@ÄSá_x0001__x0005_ábP@4Ìÿ`P@³Æo_x0016_aP@¤hí_x0005_-fP@?!Á#bP@7ÿ cÌfP@Q:RÄ`P@¼r_x001C_èÊ`P@áÀÛY&amp;aP@E_x0007_¼_x0004_bP@jÇ`Ü"dP@¿l*Ç_P@2ç_x001D_×wcP@ßHÓ0ubP@¸_x0011_èÊ_P@8÷ãÐ2bP@ý&gt;Ø`P@`:mðæaP@_x001A_rå#=^P@Wæ6bP@ïï¾D_x0002__P@fó¼heP@ø^Kú5dP@Ç#I_x0007_^P@j¹ÛþÚ[P@_x0014_Ñ{â`P@áÝ~OaP@¹×GaP@@_x001E_¾r²`P@ÌÃÐ_x0003_^P@×IGP\`P@_¼2`P@_x0001__x0004_.´&gt;½bP@/_x0013_!ý¬aP@_x0011__x000B_*E3^P@ka(	ð_P@ftÜ(_x001E_`P@DºM¼ãeP@]_x001D_=sfP@ï·}sÔeP@¯¯ÒLeP@_x0013_ªKaP@ÂR_x0010_TbP@5&lt;Ôx3aP@_x0019_`î`aP@ØÓòB3cP@Õ_x001C_äm_x0002_fP@Ñ)§_x0012_Ñ_P@_ïÍWñcP@Mfl aP@'Þ_x0002_9u]P@¾ëOgbP@÷Õ}l]P@`×xûÍdP@Ó_x0008_ô©bP@dþR*_x000B_gP@DÖô®OaP@.RX_x0005_`cP@A9èícP@ÝãÙºdP@lüßÑö]P@_x0003_ò¶pbP@O8¸aP@~;å_x0001__x0007_»`P@C"ì_P@Y _x0001_¶bP@¦QBZYdP@qî´ÆVdP@y?feb`P@ØÉw.ç`P@#à|¿^P@¡©;ÔÑeP@Þ¨[¹bP@ #F_x0002_V_P@mG¯ÊcP@ùn_x000C_EßaP@¨_x0003_ÈÃ¦^P@AæÞAÙdP@	_x0005_
SacP@ÇQ¦f[P@mBCÉP^P@ð4ñ_x0016_ébP@×ÄEâë]P@=ð9]\P@ÚÇé04[P@EÓ_x0004__x0016_¶cP@_x0001_»_x0008__x0018__x0006_dP@§º]ß_x000F__P@ôT^t_P@_x001D_)xÊocP@+Y©nbP@â_x0007_%ã_^P@²¹¾_x0010_aP@³/=«Ì^P@\ÚÝ¤÷`P@_x0002__x0004__x001B_Ð9_P@§_x0010_£êý]P@ßà&lt;_x001B_K`P@Ã_x0007_ÄÔaP@¹_x001C_7&amp;K_P@eÍÇ_x0003_eP@.¬ôÚÈaP@ä;_x0010_©dP@Ûá_x001C_ÙbP@d
º_x001D_°^P@_x001F__x0005_æÕ]P@=(qÁQ\P@M3_x0005_dÙ^P@ûÁÈ©$bP@=,dn_P@}¾£óÂeP@XÌë{ædP@Ë 9ï8cP@_x0010_rÓ"®_P@Î *¥`P@¼äÚaP@é&lt;O«òbP@õaZwaP@õük_x0001_XcP@_x001E_ijü"^P@*DO»`P@¼OöºbP@Èo3ã~`P@Êkæ\1eP@ÛZÛ;ÚfP@ÅI_x001F_·fP@ÒX÷_x0001__x0003_WbP@Õaª)^P@GÊ°¯­cP@)Ã3_x0019_dP@Óß÷ú\P@JÃGô¡]P@F¹b¿QaP@_x000E__x0017_ÓbP@Å-RD`P@·K4U&gt;`P@;_x0016__x0002__x0001__P@B'q*bP@_x0017_B_x000F__x0008__x0005_cP@öì~M¢`P@¼_x000C_©_x0019__x001C_cP@n³ _-`P@ônaP@Y©QWdP@:bÿ_x0016_ä_P@p¦DÈÜ]P@tbq=`P@JUãú^P@Æ»&lt;tÌaP@c_x001A_Ñ|©]P@5 4bP@bì=¶N_P@ïwÕhJdP@-ßj`P@Äê|ú)cP@L_x001E_¸ËbP@ÆSWh`P@_x000F_cifP@_x0001__x0003_?q4ßj_P@AÀJ§\P@åÓ=ÄHbP@ç_x0003_|ÇóaP@9·êI2eP@|P_x0002__x0019_cP@1ì_¬dP@® C`P@Z,_x001A_u&amp;dP@§êý_x000F_æaP@ý;n_x0014_+gP@a_x0003_&lt;abbP@OÝZàLcP@é±»ûæ]P@_x0014_Ó2]P@6_x0003_N9ôeP@ú«ít_x0005_bP@ii¡cP@_x001D_G[¨åbP@4f~âdP@ØÊ½åH`P@§îaÝ`P@íV¶dcP@Àx!pucP@mM|Ö{dP@5Õ±ö²]P@:Y;'gP@
xøÄdP@_x000B_aà_x0011_bP@²ãrËcP@'³_x0007_n;bP@Ø+_x000E_Û_x0001__x0003_`P@¿°_x0008_ª]P@Àj~êdP@¸r_x0006_ì/cP@_x000E_²è_P@¡úä*aP@#Ø_x0019_K°fP@(jÁê_P@ÙJ7(_P@fJ/ê_x001B_aP@Sý¯¦_P@_x001D_ Ù×IcP@÷àeùbP@l·u¯_x001D_cP@ºÅ__x000C_ù\P@9ºa`P@1$ct_P@e~n_P@p ÌbP@,Á§(fP@
£$îbP@;_x0019_ãÚ¤eP@ô¾Ú´aP@\÷^+`P@fovíÚ`P@¿¡ã
eP@´?½ï¯bP@²&amp;©é_x0011_cP@c_x0002_(Ô`P@¨dì6Ò`P@ÕÀÉÐcP@_x0001_8^bP@_x0002__x0006_Lð_x0003__x000C_²cP@_x0018_üù_x0002__x0018_bP@©_x0007__x0005_Ò«gP@â·û?_P@@Aò`_P@L*EÂ½\P@ô®àïQcP@_x0014_ìÃ(_x0011_dP@_x000E_¯[_x0001_w_P@[¹ËH^P@Ò_x0006_ûí[eP@_x001C_²Ë__x000F_`P@õ=M²l`P@_x000E_kW¯aP@Ìþ^:"cP@.X
Ê
`P@£ÙJÀ_x0007_cP@.{öÎv^P@Ò_x0014_ãÓ?dP@_x0001_ú;p)`P@ý$a_x000F_bP@ø{¯ä_x0018__P@
_x000F_êÈ_x0019_eP@;_x001F_h¤;aP@Ôøß!`P@ü_x001C_ê
]P@__x001F_[°î`P@&amp;¹ÈdP@_x0004_îÉ{_P@Ô©ëdP@S, zõcP@_x001B_µR_x0001__x0002_ÃaP@_x001D__x001C_mÐvaP@_x0008_aõ_x0011__P@(R_x0004_Â^P@Ò_x0019_P¨cP@ð_x0018_«eP@xÃo_x0003__x000B__P@Ó·æ_x000F_M]P@_x0010_Oh°p\P@0_x0016_y_x001F_?eP@îÒü{aP@ÖòãJéeP@!Ï5#ä^P@Ôw$ÞÈ]P@_x001B_Á_x000B_0ÙbP@×:ZÍ]P@w\_x001A_CcP@AR]_x0003_ì^P@_x001E_Ù_x0012_Ô dP@ÄôGÒ_x0016_aP@/¶~BfP@0iÌû~eP@äÓ_x001B_Á]P@m×ô=r`P@Ý®SV`P@_x001D_ÿ_x0019_¬cP@\&lt;"UY^P@ao_x0003_ãNdP@3_x0004_\P@¸k_x0013_lµ_P@×HÖì\P@Sü_x001F_iB^P@_x0001__x0002__x001D_,_x0006_¾dP@F]3_P@3&lt;]_x001E_bP@Ü°&amp;$_P@m¤ô;·`P@
_x0006_5bP@
6_x001A_cP@^_x001A_mÌõ`P@êøeP@â1tÅ,^P@ïCx`P@ÃÒ#`P@«Ûv¸-_P@C_x0008_âÁ^P@ñãê4ìaP@_x0013_3Ï¡êcP@¨[äê@aP@5_x0003_Hæª`P@?3P&gt;õ_P@ÒóËyb_P@ÅS!#zcP@T@pÕcP@r%xÖÅcP@Ç_x0002_º_x0007_`P@8£_x0004_þT]P@àwt#Æ^P@ñ_x0002_òÒdP@²caP@ß¸QýN`P@3)´þ«bP@½
¼cP@[¡j_x0001__x0002_£bP@U)mÁÆbP@®YNÖ,dP@àYÔy^P@_x000E__x0010_c}_x000C_dP@Ê/Q©_x0001_cP@H9wÚdP@á_x001F_ÿds`P@é\qtÇ_P@_x0019_wÑ©`P@ï_x0019_ücP@_x0016_ _x001C_d]P@"ù×«m^P@´ïrGdP@^oêYÝbP@9ûob]P@_x0008_U_x0004_¤È\P@h¬\K·aP@Vé×¾^P@_x0001_?9|bP@aüXeP@0ëcÔ\P@" ^_x0013_dP@°aCFÄbP@,ËÃsð`P@"6æø6ìM@ç»ÿâêM@]nª8_x0012_ÙM@çÕ\¦äM@Êè¬¾cüM@ÞáÅ_x001A_ªéM@;`Á_x0002__x0001_ÑM@_x0001__x0002_ìDK_x000C_ËÊM@&lt;QçCxóM@ZÉE-_x001E_ÕM@TÞ_x001B__x0011_ºÄM@v/rrë¸M@0_x001B_à_x001E_ÔM@_x000E_ë%'ðM@_ù_x0014_üÄM@
Â9BîÊM@/Ø_x001D_¢_x0002_ËM@ÜH@Ç_x0017_ÎM@_x0006_ý*¡_x001A_ëM@a²	ÂÎºM@a÷ÊíM@âòYTÂíM@kØír_x0018_ÊM@^ôï§ÎM@ ¨&lt;ÊM@W÷=½ÈM@=wX¿×M@óþ¯_x0015_6ÃM@c[q!\úM@]¶	ÎPæM@r¢
çM@ã7Uï:êM@þ_x0006_ÚluÚM@_x000E_¿­N`ÕM@Ï¼_x001F_ÕM@#ðoÉM@¹öyR_x000B_ÞM@¯sÖ.K¼M@À_x001E_û_x0001__x0002_u¿M@¦þ8noÅM@ïí¾¹ØM@Ä!¹NØM@_x001E__x0006_[»M@« UÄFÎM@Hy1à¸M@àÎD+òËM@Ú_x0011_X½-­M@á_x0010_£ËìM@FYå_x0006_NéM@
ØÀµv÷M@&gt;ë_x0003_}^×M@ÇØj5ÚM@P9mDåM@õÀ§ÄÍÔM@_x0016_A§{®ÒM@iølùã«M@ý_x0013_ÃF/ÐM@l¢_x0003_1/§M@#i*|CçM@Ëp ØM@öxb_x000E_îM@»Gé&gt;hìM@M#0Ø²ÎM@¤@~È­M@82_x0018__x001F_ÇM@BÛù÷½ÇM@ç:ò,W¿M@_x0016_å¿ÁßM@È¿éSêM@\_x001E_G_x0019_æM@_x0001__x0003_
¬M-ý¹M@´_x0014_°&amp;ÅM@_x0017_ÎÎ¹ÏM@î #Î-ÆM@ ¢îAÿìM@S_x000E_Ö7ÕèM@û÷&gt;C¹M@_x0006_«á¤_x0012_¾M@^`í¾M@Èv¸!®M@¢®ñÁ-ÍM@A¹_x0019__x0014_ºM@{-M_x0005_4ÝM@_x001B_éó_x0002_N@ù¨qÛM@èà._x0018_SµM@_x000C_h}jtÙM@NdtðíM@h%uêâM@_x001C_trÖ½M@¦
¯êÖM@_x000C__x0017_Á&lt;ÕM@éÂL½ÔM@GxÀä¨ÝM@_x001B_"_x0018_ÜM@Ê¿'¶ãM@éõT:tÃM@ö³_x0005_ÜM@µ|I³*±M@ö}ñ_x001A_êàM@"YÀ_x0002_x·M@&lt;×_x0008__x0004__x0005_·÷M@­Rõî¶M@_x0012_p}`¼M@¿Ò¶ ËM@«e("-½M@¤s_x0011_àM@ Væ×M@£_x0001_Eþ_x001E_âM@'»_x0007_«_x0006_¶M@Ó_x0001__x000C_§¥àM@F|×Ò°M@·_x0010_÷QêM@ósI_x0010_ÏæM@1p·¬¿M@_x000B_Þ0y	ÖM@tó¬ÓÚ_x0004_N@_x0010_£ñ-óM@&lt;6¨`záM@/´â¿D¶M@AG*/ÒM@æ*³ðÛM@_x0013_éjBõ¯M@uÙÑèáM@Z³Q_x0002_?¾M@_x001D_·9Ñ3ÞM@¨´:_x0003_ôM@®&gt;:ãM@³_x0007_m·+½M@ü#gËM@a 
_x0017_N¬M@MbzS×M@_x0014_ÕÖ{ÝåM@_x0001__x0005__x0003_Ñlå_x001D_ËM@è^ØM@¾_x0007_YýTÖM@8_x0002_ËfåM@Ù$Ð2þäM@úûEÕ¨ÞM@6S_x001F_¡&amp;ÓM@_x0018_ÖB Ù»M@¿ÈV+päM@UÞ§ÔîM@_x0013__x0010_©£§òM@åúøþÌM@êd_x0016_ÊøéM@Fç_x0010_^²M@ÈËÂ°êÃM@xôNòÏM@Yfíµ6ÖM@Il·¡-îM@H_x0014_l%_ÛM@_x0010__x001B_ååïM@_x0002_P_x0008_¼M@g_x0014_7ÉM@¼ÚÐM@_x0016_y_x001B_íhÃM@ÆJ%g'ÏM@¸.®6êÁM@¢\¨_x000E__x0008_áM@-¡=_x000B_)ÇM@n_x0004_°Ô¼M@ÎZÄàSïM@-6'	(ÙM@_x0018_¾_x000F__x0002__x0003_ZëM@üòMV ¾M@$'6f0éM@i¯_x001E_íuÆM@Ke±3_x001D_ÄM@Ë§X.ìM@qjx]BõM@B´ð_x0008_ÀM@í¬_x001E_öàþM@:¬Å_x0010_ýM@Ô_x0007_¢©ÍM@P"ÁÙM@Ð¨äR#ûM@(Ó¹ ÀÐM@ôs¹_x0005_ÓM@_x000F_ÿ´r+ýM@2_x0013__x0002_OäîM@&lt;!_x0004_y¾M@_x0002_U_x0017__x0011_MÚM@qÝ_x0015_ÿ³ÜM@_±_x0007_°M@@_x0011_6]èM@Çê2ºM@¯E·®M@3_x0004___x0017_U²M@=_x001A_Ð³ÌM@_x000E_Q|Ü´M@l!¢»M@_x0017_^@í¾ÙM@cÛ&gt;wäM@ùçò«ÁM@ô_x0001_ÐµÝÛM@_x0001__x0002_ób¯ôM@Òé_x0016_
ÎM@_x000E_D±_x0014_ÂM@}_x0008__x000B__x0005_p¸M@}Y#µM@êºXÓM@fNc«M@QrCº_x0003_N@9í¿8rîM@No°_x0017_ÉM@ºî¥N¸ÆM@	ÇÔÌM@ÓÁ£ÇM@§÷%ÉM@A`Ûæ²M@ÜV¾l¾ãM@G_x0005_+·M@f®nF]®M@:;t¥ÚM@£G§µÌ¿M@ý$Ã§ëM@óDoÞÝM@H£	~vãM@E_x001C_Ew­ÑM@_x0019_aèYªÓM@ÐÈËCäM@(çÂ³M@1$Á~_x0011_¿M@¡tüãÂM@ÇqauÝM@às_x0016_æÅM@SÖ2{_x0003__x0006_ä±M@_x000F_\'&gt;ÙM@Ã_x0003_Ã%øÒM@$)h9bÈM@j6hi¿äM@ BvÜ©ÙM@l_x000C_Ob|ÑM@0ÝËTØM@_x0002__x0012_båM@^RM_x000C_áÆM@Ñ_x0010_´A_x0018_äM@WØ_x0019_ï¨áM@ñÅ
Ø(èM@«_x0001_ÿ&lt;¯ÄM@*Iù_x0019_×M@j&gt;é¨ÑM@½_x001D__x001E_ç_ÑM@7nP¤´M@_x0006_Ä_x0010_/&lt;ÍM@h.z±×M@ëi\ãJÑM@ÌRóÛPãM@=þ&gt;7sðM@/_x0004_ö® ³M@_x0008_ÜÈïsÏM@_x0003__x0016_IôÆM@½_x0018_^_x001D_ÓM@MðT¡åÞM@_x0005_©j1ÀM@j®H6ÎÈM@-Å&gt;â0àM@_x0015_ vòÊM@_x0004__x0007_'w_x0008_­¶M@èô\ÈÐñM@d²ÓñM@§ó0N4ËM@ûNµ±½M@uÜ_x0005_BÖÃM@¨oNîlòM@+_x001D_®_x0006_ÒM@_x0001_Oþô&lt;íM@£vû´+æM@aðÞÚ³M@lË3fÀM@±&amp;ºM£M@°òÝU%ÁM@tZ_x0003_äQ¯M@æ_x0006__x0002_èÓÐM@³½B_x001B_cõM@_x001E_´wÞM@k2YÂ_ËM@Â_x001A_EaQàM@{¿0¥:ÈM@ÏR[_x0004_µM@_x001C_^íÂM@jÆ_x0015__x0012_8ùM@ò_x0004_åÔM@jÊIæªÜM@Sø×MÂÕM@ÝÛÒM@sqô±æM@´_x0019_ßçM@£__x0001_üÁõM@a´_x000C_U_x0001__x0002_óÈM@#Gã¹ëM@;GR ØM@_x0005_ÝÄADÅM@jq+aíM@©q±QÉM@:ênMðÆM@ßò§+ðôM@Dnö¹M@¹FY}äÉM@_x000B_ïWt£M@Ë"õµÈåM@¯ì_x001B_3mÂM@G_x0005_	#¿M@èp%[âM@Ô2Ý¸òÌM@ZM_x0010_nÂâM@ddÊ_x001F_MñM@Åºz_x0014_dèM@÷Ú&gt;_îÏM@SmqèãM@0_x001E_ÅðM@_x000F_$u:£ÞM@¯5:´LºM@8È7EeßM@(ûòyiÏM@Â&gt;Û/
ÒM@_x0010_ÿ_x0004_ÁíÇM@'Ì_x001D_¶ïM@ÕÒj_x0010_ÝÖM@[+õ_x0010_óM@÷=÷'#áM@_x0004__x0007_·_x000E_­Ü1öM@ã:,1_x0004_½M@ UË.×éM@[6_x0007_~_x0001_ùM@¾ÐOô²èM@7E÷éØM@^øv$øÕM@ÁÝ_x001F_aÄM@z_|!¼M@·_x0004_^2[ÌM@"¶_x001E_,òM@Ö\÷V³M@_x001E_ë&lt;ÂÄÚM@_x0010_&gt;IÀM@7áì$ÔM@¼ûI¦öM@ßbÞl{ÇM@Ë_x0006_"ÿJÒM@î¨"_x0018_âM@¥ í_x0005_ÈM@1C`|ð¤M@«þ_x0018_ûúÉM@_x001D_·m÷ÅÀM@ø/_x0017_wÔM@&amp;_x0002_j~_x0010_»M@_x001A__x000E_e|\¹M@c°&lt; ãðM@ï(¯øM@í_x0010_&lt;*uÄM@þUcÆ³ÉM@Gæ°_x0003_yÀM@jK_x0007__x0003__x0004_á×M@Ù]û_x000E_üM@þò2_x0008_¨¥M@¹abôÄM@~ÂyúòÓM@f
x,4»M@ö52ÖÌàM@ØXún¾ÛM@"_x0008_¼­ÍM@,ãluYªM@Ðw¸M@_x001D_-Ü(þM@È8quÅÎM@ê&lt;Qh­M@«Ðù¿=ôM@¡_x0012_ºÏM@Ôÿ¿ÁÇ¡M@t_x0002_~øÙÓM@NÚäD´ùM@)|_x001C_&lt;êèM@%hD®ìçM@_x0002_M'_x001F_4ÜM@È_x0019_ïßM@_x001A_ý_x001F_ÒM@ªX_x0017__x0002_N@À¶@­M@sñ®=&lt;ßM@xqf¨DªM@Vñ_x0008_Ö·M@X¥¾±¸ºM@G²ù)cÐM@_x0010__x0001__x0012_¤âM@_x0001__x0002_H®iÁêM@
8ÿÀM@èNc_x0019_ãM@_x0012_%JßM@ \Ò_x0007_ËóM@»´A«·M@¦_x001F_ó¡_x001F_øM@y±ö_x0014_æM@)u_x0016_9WÊM@ Ç4#¥¾M@áÂÎÒ&lt;ÏM@q|fi¼ÝM@°×ÑêëM@ÊãÚK¸M@]ù9âM@_x0012_£_x0003_üÞM@§_x0018_3)~ÊM@Ã1N	ÁáM@òú_x000F_ÞVÎM@71va_x001D_¯M@Lò=ófñM@_x001D_Ñ;¶»M@À_x001E_#6ïM@­ëµm©M@êj°Å.ÈM@D·ZaÜM@sÐzº_x001E_ßM@bº_x0004__x0014_Ð_x0007_N@¾XhÈõæM@úì_x001E_5%²M@;}"öM@g«Ì/_x0001__x0004_HÂM@bôZ½M@_x000E_0'ý×M@u7¯\ÍM@ÌGÿn_x0006_ÛM@Þud_x0019_ÃM@Ú¤ø¯ÃM@;­_x001C__x0003_`ÖM@&lt;ì_x001A_çÜM@j?/iëÚM@ºÃ)Ã8úM@"_x0012_DìÙM@î_x000E_	_x001F_ÚM@¹bä47ÄM@æJÛ«ÐM@lÔ&gt;_x0015_¸M@õ¯Ü[´M@_x0007_y%µÕM@N_x0010_Þ#ÙÀM@O_x0015_2_x0013_KÁM@ÕÛ3éM@´G²{_x0002_ÕM@ââ_x0018__x000C_ÛM@¦_x001E_Äû'åM@5?¶i_x001A_ÝM@uÙër{ÈM@+xr&lt;ÐM@_x0013_\þ½M@¯Ã]¾¨ÔM@	bÁM@&lt;t\E´ÁM@)öFÞM@_x0002__x0003__x001F_fOÝÝM@|_x0006_?_x000C_iûM@"RB7¶M@¦ô_x0012_ÜHðM@+_x001B__x0018_?ÌM@+IlIEëM@lY»TÓM@Wè¤¶M@ÛûÿHáM@ë¨_x001D_&gt;ÁÖM@¢ic)«M@g´_x001E_$DÔM@_x0014_S§_x0016_×¯M@÷_x0006_ò×ÎM@Ý«Ü_x0001_}°M@S
óÙôËM@TÝWiÒM@ÀßÐSdÇM@D_f')÷M@K_x000C_#Þ§ßM@òÐ'ò"ÛM@µLF¥_x0016_ÚM@"_x000B_y_x0008_ÝM@&lt;;Ë,ØÿM@UÍaÊ*ÌM@ÜøwÊÅM@°G¬$²¹M@ Ò
_x001C_ÊËM@zààoàM@{"öc_x0006_ÍM@smñ_x000C_&gt;ÆM@µn=V_x0004__x0006__x001B_´M@¡«3_x000E_öÎM@B#Â_x0002_ÂM@ÑmÙ$©M@Ûù·ß_x0014_ÑM@÷[]§ÖM@æOM¹Å¬M@QãO_x0003_ã§M@cÞòçM@_x001D_®iîÍM@ÈJÀDÍÑM@"M_x001B_©ÅM@k+_x000C_é§±M@ÿ+7_x000F_ÆM@_x0003_T,ê_x0006_×M@uÖ&gt;¨M@Gµãi_x000C_µM@øÏÚí¼¦M@k0¡_x001C_çM@h-×ÒÍM@¥K³YÝÂM@WúU@î¸¿ÓúU@Ò=yêúU@_x0008__x0017__x0017_9_x0018_ýU@_x0014_.mâ#ûU@©¶_x0007_MüU@ÔX_x0008_kÿU@6±7eÌüU@¼_x001E__x001C_ÅúU@_x0005_UéüU@_x001D_Ôb_x0013__x0001_V@_x0002__x0003_pIÖ°rýU@_x001D_¤-\©þU@3ÝÀ+ôþU@Á¸_x0003_ýU@~f_x0017_;SúU@;&gt;«ôüU@ø?Ü¶T÷U@±ádr|úU@f©wm¾øU@_x0003_f_x001A_½ûU@_x0019_ÈµÂ¹üU@\ÎeþU@|Í¹ÄÝúU@·3ì$+ÿU@¸#Â_x001F_-_x0002_V@û6Y~HúU@±Z2ÿU@­ÖLH·ýU@_51ùúU@0s_x0012_yüU@ÓÐ,(üU@r_x001D_
ÅüU@=_x0010_Îz_x0001_þU@À-"ãaúU@\)_x000E_ýU@À×nPýU@}+?ØøU@YSÑ+ûU@Ýµå_x0001_æúU@_x001A_êí_x0010_ýU@/_x0019_DR_x0010_ýU@_x0014_~ý_x0003__x0004_ïúU@9ï´eùU@_x000F_ Ö@\ÿU@_x0005_xlªýU@ÐGØ,]_x0003_V@çè_x0002_¯§ýU@[7._x0017_ÅûU@_x0001__x001D__x0010_1|_x0003_V@_x0003_ÿ-_x0003_©_x0001_V@«)_x0016_¿2úU@ÛÛ'÷¯ùU@IÌ_x0017_VýU@_x0006_2·_x0001_V@,V¾ýU@XÄ¡ûU@EcÈÈÏþU@ÌÑýð_x0003_V@æ_x0004_=À¸þU@¤P¶¥ùU@¼ëXzýU@Ü§A#ûU@é_x0016_ËLþU@ãWdÍ¤ýU@S3ØS¯ûU@_x000C_Ã:¦¶úU@4_x001F_1ÓþU@Z_x0005__AùU@[}EqÿU@!¶"ï_x0002_V@0áfeÙúU@dtø½_x001B_ùU@/aL_x0001_V@_x0006__x000B_Ó¾_x0019__x000C_ÿU@*7¹_x0005_ûU@ °GÝS_x0006_V@o8§üU@-Hd²úU@B_x001B_÷ÇýU@g_x0014_áûU@×?£úU@_x001F_¢HàÍÿU@«DVÐÃýU@Ñ©÷U@îíP&gt;HüU@¾_x000F_ÀW	ûU@×¾7üU@_x0001_XCúU@í`óDjúU@_x0004_¾_x0015_TüûU@©Ã3_x0007_M_x0002_V@D¡_x001A_}_x001D_ûU@pC[7UûU@âÛþØwÿU@ñ¦vÔüU@Ô_x0018__x0008_è__x0001_V@3ä=_x0017_ûU@íz¢ú&amp;ýU@¿÷à©~üU@m¾|½þU@cææzþU@Í½_x0003_ú}ýU@_x0006_wÔ_x0002_úU@ÁdÝ¾üU@|×Iw_x0004__x0005__x0003__x0001_V@¤Ç½._x0010__x0004_V@ÖI_x0013_SîýU@_x000B_´Îj_x0002_V@,#ÓRüU@UÉÝ_x001A__x0004_V@Øè_x001A_éüU@u¾u¨þU@_x0017_&amp;íéúÿU@.CÙ¢þU@´ãU&gt;Å_x0001_V@!®óëûU@3æ!_x0010_­_x0004_V@¸@§ýU@[²?ÔÌûU@¤©öäùU@_x0003__x000C_Â,ûU@úthÝûU@oÈýWüU@õ.[BþøU@6¹¨üU@Úâ_x0013__x0018_ê_x0004_V@°å°þU@Ì?î¢_x0010_þU@ÀbqðøU@ÁoÕR_x0001_V@lú_x001C_VùU@Ã#ÉÂäýU@ÑD«ê\ýU@aËTnÍúU@p[+hªýU@ó_x001E_½UàþU@_x0002__x0003_ý;Û	_x0002_V@_x0001_òÌUÿU@oºáêþU@¡·û®F_x0002_V@qÒLÒûU@S'_x0011_O_x0001_V@÷û$_x001D__x0002_V@'GØë5þU@Í¬¢ðùU@y_x0015_Å_ßýU@ý \_x0012__x0012_úU@ðT_x001F_QþU@°0u®ýU@V«;ö_x0001_V@_x0017_Èß_x001D_ýU@Z_x0005_Þ-üU@Ð*³ØûU@uº&lt;6'úU@"òfðûU@z§#|ÌúU@ÝÑ]®_x0001_úU@_x0013_ZõÅåùU@3Û_x0014_£­ùU@®2ùD5_x0001_V@µî_x0015__x0008_þU@Py_x0011_ùU@ú°aþU@ÛÆ{_x0004_ýU@ÁH¼AúU@_x0014_âR»&lt;ûU@_x0019_PâÓýU@éT_x000B_^_x0002__x0003_:ÿU@7q_x001B_7ûU@w¶ûU@_x000F_þ5_x000B_ýU@I_x0011_
DÎûU@_x0017_¯To_x0019__x0001_V@_x0010_ö_x0008_6úU@±'1÷aûU@}þ®_x0008_ùU@3ÚF_x0016_ÔûU@_x000E_Â);ÑùU@_x0015_ºüOùU@E_rDûU@_x0016_Ð¬cO_x0002_V@úÚC_x001B_üU@ã¼Êî_x0002_V@¿¢_x0013_ÞÿU@ç4² ÈûU@_x001F_À²íþU@(¦@ûU@òØ_x0002_V@×å¶ü@ýU@S%_x0005__x0005_+úU@½ÛmþU@M_x0008_5#ùU@á#z¡ÞüU@_x0004_Éõ}äüU@pªº_x0007_ _x0001_V@ôn©*_x0001_V@!©åUZüU@°_x0016_^ÁôýU@_x0006_Î\»üU@_x0005__x0008__x000E_LOgLøU@Ñó|¤ÿU@_x001B__x0004_bÿU@7_x0013_ì|ÿU@ÉõáúU@ë¯ngúU@mÿ_x0006_i[ýU@Y¢Ú_x0005__x0005_V@:'­®iÿU@´_x0007__x0002_¦úU@³Ç_x0018_ú´ûU@©_x000B_fÅ&amp;þU@_x001A_ãôKmüU@³;ÝùùU@_x001C_á_x0001_ÒÎ_x0005_V@_x0007_P(U_x0019_ÿU@²2g!ËþU@ÎñVs_x0005_V@Gò_x001E_óð_x0001_V@öÿ:2÷U@¿n­[ýU@t2	ùU@=wþï{ùU@Ü°Â^ÒúU@É¨´zûU@BÛ¯/¶øU@sÅþU@FGx_x0003_ûU@T_x0012__x0005_3_x000B_üU@µ+Ú!øU@Uê_x0002_+§øU@_x0017_fÎ_x0002__x0005__x0014_þU@p_x0008_5ÌÚýU@vØ^µ
úU@Jåÿ[úU@OÖþítûU@I_x000B_Àx þU@¾òNýU@UéyýU@·«±=yúU@ºäAÀúU@Á_x0015__x0016_«n_x0001_V@iV|aþU@iþl_x000C_NúU@øÍhÔ#_x0001_V@¿å²¯øU@kG-_x0003_V@'_x001D_÷N3þU@¿ªûU@Åô_x0019_uùU@éõí*5üU@Ã_x0016_-Áz_x0001_V@?%7_x0001_V@%[®ú_x0002_V@_x000E_!/¯¶ùU@mÙAßûU@MÒêýU@_x001B_4ñÃûU@~%Q{øU@¨f_x0010_C"üU@þ_x0004_Á_x0005_øU@½hþU@_x001E__x001D_íÿU@_x0006__x0007_Ø7¢_x0015_5ÿU@®_x001A_]«þU@¸q@×^úU@l_x000F_Ö_x0006_V@Ä&gt;·îhüU@§ýZ8_x0001_üU@sõ_x0006_V@­_x0005_ÊÿU@\©{¼HùU@ãeÃé_x000B_÷U@_x0011_Ñ»`âýU@CÜ¬¹YûU@dåýF]üU@	_x000B_,Ù½úU@k_x0018_äþU@{ßmÞ.ýU@_x001B_/|»â_x0006_V@_x000F__x000F_â `øU@	ÎZ_x0004__x001C__x0002_V@_x0018_Ë_x0006_ûU@BP®×þU@_x0016__x001E_m?üU@k_x0010_Ôg_x0001_V@âD0ÈþU@ÝsÂGD_x0001_V@¹¹_x0007_As÷U@R+_x0015_^ûU@_x0010_ý0 _x0003_V@6!¿»1_x0006_V@úk_x001A_8GÿU@ãeü_x0002__x0001_ÿU@Å&lt;_x000B_À_x0006__x0008_âûU@Í_x0004_ðx_x0005_üU@yp_x000B_ìZÿU@}mþ»_x0014_ýU@oÈ£¨1üU@un¬_x0007_ÐøU@Fà_x001D__x000B_¤ÿU@u_x0018_&amp;ÊýU@_x0011_å_x001F_ñCüU@:=IÖùüU@Ä*À_x0001_æÿU@¿}=nýU@Àiº_x0015_æûU@_x0011_Ã_x001E_0_x0002_V@íÖ-5:üU@®A_x0014_ôPÿU@øW¼p_x0006_V@û_x0011__x0003_	RûU@'ZqðÖýU@Ëò,»aüU@P5øüU@4Ù"_x0011_iýU@­gh_x0013_6ýU@CYÑÊ@øU@×=i._x0006_V@._x0015_ôà_x000E_üU@;¶I­qûU@¡¼J!ýU@#óÃ&amp;»_x0006_V@ÕÏ³ôcýU@HuêÕ_x0015_ùU@É"BÂøU@_x0002__x0005_¤ìëÊ·ÿU@Æ_x0003_a¨füU@¨ÙÏ­üU@Ïï¸¼ùU@NÝOÆ¾ÿU@_x0003__x001A_¬õþU@!ØPüU@c(æ9_x0004_ÿU@_x0005_úpÚ÷U@7E°_x0014_ÿU@Î|uO&gt;ýU@_x0011_å¾_x000E__x0001_V@s[I®3ýU@á&gt;_x0012_í£üU@÷i7ÿU@#8àÊ"ÿU@Gs¡d_x001D_úU@[UÈÃüU@`q¹P4øU@_x0010__x0013_g_x001F_bøU@û3 ªúU@l$öl_x0001_ýU@CïsªøU@¹_x001A_±{tþU@OÑ&gt;òüU@¥
õ_x001F_ÿýU@TY4ýúU@_x001F_q8=NûU@T´A)ÆùU@_x0011_»e2×ùU@b²¢r_x0002_V@_x0011_ù¿_x0001__x0003_ñ÷U@ù"ÿU@o_x0016_zvûU@÷R
ÏÀýU@VÝþþ_x0013_úU@k©_x001A_EMýU@mÚq_x001D_ÄúU@_x0001_AðBJÿU@Î_x001A_û=_x0014_üU@Ø¸î}HþU@å)_x001A_µ_x0011_ûU@DgýpBþU@G_x0005_¢©VúU@ø_x0007__x001F_"¤_x0001_V@îÇY&lt;ýU@&lt;ËÁ_x0001_V@
_x001E__x000C_(GýU@B_x0008_-ÃþU@³©_x0014_+þU@X_x0010_±AüýU@+B_x001F_wòúU@_x0012_öÙÿU@_x0008_ä¤¨a_x0002_V@X'W^ùU@_x0011_Á³ÙaýU@_x000F_³rû=ùU@à§ïýU@_x000E__x000F_úU@û·IÍÿU@²_DÁ­÷U@há¼xüU@èÆ*3ùU@_x0002__x0003_mºâ¶«úU@å8«i_x0013_þU@_x001E_E½ûU@¢_x0008_sAÉùU@åÎcu°ÿU@;­ç &lt;þU@£_	_x001C_ÿU@éóùÚþU@¼Ì/OüU@ÊÞëk¬ÿU@î¹_x0008_üU@_x0018_WL3_x0008__x0002_V@/¶ñ_x000C_#þU@@àc_x000B_xöU@_x001C_Ô°eå_x0001_V@~ï²ô#ÿU@Öa«E_x0002_V@6o_x000E_ÜùU@71\V ùU@Y´=þU@Â_x0012_Â)þU@p¡¯röÿU@Ö_x0005_åÜ_x0015_ûU@¦UuÞëÿU@ÇÎ%# üU@$~åå3ûU@_x0012__x001F_ÔCBÿU@6½_x0001_ùU@""_x000F_ÍüU@
É´üU@$íÛ_x000C_æüU@}*^,_x0001__x0004_ÒÿU@9_¬Ï;úU@ÐBóùU@zBÉþU@M/ÞI¶_x0001_V@Æµ_x000F_ºÓþU@ÐT«d!úU@Ì_x0018_Ý=RþU@Ò+¤ðZþU@J_x000F_l-ýU@ÿòæ6rúU@X^ÇufûU@_x0005_¾â=ÚüU@ÖÏêµqþU@Ñ^oÐýU@g±_x0016_é÷U@'Ç,ÉüU@ã['A_x0002_V@oºÓvüU@Øà_x001D_½ýU@í_x0003_ìÒ°üU@a»øU@Ùì¡%YþU@~V|»7ÿU@ï_x001C__x001E_cþU@tÊU¤Í_x0002_V@äA©sýU@&lt;tz__x0001_V@¬²¥5	þU@}pýü¤ûU@Îù©0h_x0001_V@PNT&gt;_x0006_üU@_x0004__x0008_7O_x0017_"´ýU@å@|_x0008_ÿU@2zr¢#ýU@¶¹¿êøU@_x000C_`óR_x0019_üU@Mwß¾0ÿU@WV_x001B_7»÷U@_x001F_&amp;;soùU@u6)÷`ÿU@ü¥_x0019_Q,ùU@{ò_x0004_Gþ÷U@ËÂ_x0008_GhùU@{MG.þU@ZQ_x000E_HmûU@ÜüÇ^áøU@@\êûU@ì!_x0008_kóûU@TYrL¸ûU@_x0018_û¢_x0007_Ý_x0002_V@*µ_x0004_mîüU@¯V_x001F_ýþU@¶_x001D_õ©ûU@®0ËJûU@Ñ_x0006_ÄÿU@]z²ÿU@E¹=ü_x0004_V@k_x000E_%_x0003_Î_x0001_V@¥¾u÷ûU@o¾/pøU@ô´ô?LýU@_x0005_OàìÿU@_x0002_2EÅ_x0001__x0003_!ûU@ö¦¥4_x0001_V@@mÃû¦üU@s5ßA§ùU@ïÃfKüU@£a;2"_x0001_V@/
_x0018_ÚkþU@%_x0018_n_þU@ç¦k_x0007__x0002_V@_x001A_¬-ÿüU@N_x000F_ü§_x0016_øU@_x0016_«püU@ü_x0010_)_x001B_þU@_x0013_BÔØüU@ç_x001D_å7&gt;_x0001_V@í_x001F_ÇC¶þU@'ÌðñýU@SÈÙç_x001E_öU@G_x0017_å_x000C_ÿíU@O9 Ì_x0017_çU@ù5®ª|ðU@_x0018_zàÜ%êU@Ò_x0016_ÀKòU@0_x0003_GØôU@-Q£_x0019_EòU@n«éU@¯c±b_x0019_áU@#§_x000F_åU@_x001E__x0012_k`xéU@ ym¬éU@r"|ÒøU@ø_x0015_Ú°÷U@_x0004__x0005_¨HxÃ&amp;ïU@Ï:_x0002_G_x000C_øU@«²7± çU@ôg»9òU@_x0006_ËBáU@gèYZóU@K_x0003_÷ëöU@á_x0003_!s=õU@¯õãéU@WN_x001C__x0007_çU@¬öÌ\'ëU@Uá^gX÷U@E5foòU@Ë&lt;	^åU@Ó+aÑ­õU@5zðÒîU@ØNªd3ìU@eZxqàóU@·öâíU@L_x000E_V ñU@¿GöU@·_x0001__x001D_%ìU@©¶¼âãU@¹¯ë:îU@_zÆRéU@~_x001B__x0019_êêU@bø§·ñU@á
Ó_x0008__x0008_òU@½¿ÐebòU@¼h_x0018_üÏëU@_x0011_XÁö_x000F_ïU@Õ ÿj_x0001__x0002_/æU@ÞPkænëU@@Ü/ïU@_x0011_¨}QîU@"_x0017_qÂëU@_x001B_RJ§ÏãU@®_x0015_E\EèU@_x0016_ÝÿQÐêU@I¢_x001A_êU@ý³GàëU@?úYG±åU@/2/(îU@^;SHéU@ø¾wV_x001C_íU@eÿ:¬ôU@#_x001F__x0007_·ëU@å-öU@êq·ðDðU@{ÛéOíæU@
q_x0007_Ã÷U@Ó*òýyéU@?_x0002_4`éU@o½¢CõU@zMD_x001F_õU@- _x001D_*$çU@t®µ_x001C_ðU@Äð_x000B_0_x0005_êU@)±F_x001F_÷U@&gt;S¢_x000C__x0012_îU@n×àöU@Ò¼ïYôU@y@_x0014_@ÞëU@_x0001__x0004__x0008_¦#¡ÈæU@T[þÆ_x001F_èU@÷i5éúãU@hÛGí\ëU@hf×_x0013_ìU@_x0011__x001E_LòõU@ÏHP_x0008_âñU@&amp;ìåÒîU@"+¶8éU@ÛýF(jéU@®!ÀÀáU@é¶rp¾íU@¤-9­\íU@ljé'íU@^ÅI¾yìU@êt*£´ûU@¶­ëU@Çj)JåU@h×_x0002_	_x0003_íU@r%_x0010_CçU@øôÊ_x001B_ãU@½TÖWrèU@µ4;°ïU@½ÚÈÊ_x0016_÷U@s_x001A_Y0_x0003_åU@_x0007_Ok`éU@_x000F_(é_x0010_4ñU@_x0013_°¸·òëU@ÑÊã÷ÞäU@Å,BmðU@÷LµË)çU@þM_x000E_½_x0003__x0004_¥ëU@`þ,\fæU@ÄÛ_x0017_õU@PEKüôðU@B¿ÌõU@ÂáàþðU@_x0003_úu:ñU@ ³_ïU@o_x0004_Jµ]öU@¡¶æR÷U@¢"PéèU@Á#_x000F_»_x0015_óU@ÙC:_x0013_ßU@_x0002__x0011_yÓrñU@ûÁ~y·éU@óJKÿêU@ñ$ÀÎaîU@_x0001_Ó_x0015_éU@1&amp;Ón&lt;ëU@[NjÅÈùU@|ËÐ&gt;´æU@²£8É¥ìU@iaÝñU@èm«/_x0010_ëU@Ïpo«êíU@æ«H*ìU@ôIYS^ôU@Öl"ÊrêU@#"È_x0015_SòU@D_x0010_P­}òU@¿(vHæU@¦R_x001B_£öU@_x0005__x0006_yÖ_x0001_ØõU@®õ_x001C_oºäU@$(vDpäU@ù/c$ªæU@H_x0004_µ_x0014_¨íU@~aÕá_x001D_îU@°³5ü æU@É®¿¶íU@A¦9qøU@	\é_ëU@_;ÀÞåU@QêÅ´èU@¹î¦"÷éU@2rçDäU@_x001A_XÁéU@Ô©_x0014_="òU@»Ï¦BìU@N_x000B_´þÁèU@_x0014_6ChãU@¹ðÑØDóU@ÂÒ_x0012_M*ôU@á_x0016_»µ_x0002_óU@&gt; ë¤ÝðU@'Ú&gt;0íàU@²$ñcáU@&lt;_x0017_xõ:çU@_x001D_áV_x0003_EúU@¡XígaòU@ëhsÀìU@wØeÛxëU@b_x0018_÷¦èU@qp=_x0002__x0004_ÇëU@(*÷è÷U@e+åßU@ç´ÊÌíU@´ñµ9_x001D_óU@!èËT_x0006_÷U@¾Ç:öU@à±âKòU@QÎ#ÍÁïU@-Ë¨ìéU@ÿ_x0001_4^ëU@_x0004_éaB¿÷U@©­«ÿèU@bö,,õU@ë&gt;]ÿîU@"êô¨±ìU@¾ ]3ïU@G^rÊïU@~&gt;½8èU@S0Ð_x0018_éU@`èòÊsôU@/_x0008__x0014_¬¶èU@ÇÓiÇöU@ßÔÁ¦òU@Ì^ne?ïU@ýu¾VèU@ö=ÑñëU@¹gËÔ¸ôU@,×[åùU@)C3ôêU@_x0003_ø×÷îU@_x000E__x0015_~¢xîU@_x0002__x0003_»6Î/îU@9©KñíU@_x000F_[G_x0001_FëU@_x001B_2JÑ!éU@bÚUB[êU@Ëf¥øþóU@§_x000E__x0012_b*äU@»_&amp;uZðU@Ãb¢dðU@ñÞ¢*ËôU@^d4·éU@T\ø_x001A_èU@ÐEw[ÞòU@|iË_x0002__x0010_èU@M ±_x0008_ñU@Bôï æU@_x000E_õ£5WçU@óßHï6íU@Ó±!ëìU@_x0018_RFzíU@;áýæU@£RÇ0õçU@ô_x001A_öÎñU@_x0001_H:°íU@tü'/éU@ã2~øU@ÑYØiüU@_x0001_4VlÙìU@Óø¨íûìU@_x001F_ÈoëìU@}Ø_x0008_ÞéU@É;_x0001__x0002_~äU@pÙN\äU@ý\_x0007_½èU@A8j_x0012_äU@[¦NÄ7êU@)U²ÃéôU@LU_x000F_ÀãU@²_x0016__x001D_öÉèU@p°'¨_x0002_æU@_x0002_Ï%cùU@+1_x0019_´ñU@	jÕ»òñU@_x0002_¨;+åèU@IÑß¢ÁìU@V)~ÅóU@_x001C_|_x0018_cìU@`AúåU@ñ÷XÑ_x001A_åU@ÕádzçU@_x0006_æ~vÿòU@Áë)éòU@¥?#-içU@A_x0003_Ù¶îU@?ÏóæðñU@æ_x0005__x0019__x000E_íU@_x001A_ô©_x0002_äU@*¬·ßjèU@¶X¥þRíU@§OÚÖçU@?M_x0016_íU@²J;hêU@_x000C_.ÞêU@</t>
  </si>
  <si>
    <t>841ba40b05ff8ec09f547a30e8b2348b_x0001__x0004_õ_x000F_ð_x000C__x0005_òU@5)dìòèU@ð¸P;÷U@_x001E__x0003_y÷U@µ¤ÈóU@Iþ9lnóU@¥¨GjîU@X_x001E_í´®ðU@ó_x000F_¯òU@qÇ_x0017_ëÀåU@_x001A_×©­þôU@ÓdVa¸õU@_x0011_|%ÁòU@&amp;_x0007_'_x0016_ãU@Üµ ¸ñU@Ò_x001E_ÀñU@½Ù¶_x000F_ôU@âAç=*òU@VÉQ¨óU@ò_x000C_ìU@Ò/äãóU@nk_x001D__x0008_(ðU@_x0007_â_x001A_MðU@÷3*_x001E_3òU@7_x001C_/DêU@ÊL_x0002_Ê*îU@úº0q£êU@jP&amp;ñU@Úñ|ïU@_x0019__x001C_nv_x001B_ïU@Ú±²9ÕóU@{£Ø^_x0001__x0002_óU@ÄA§ýëU@@_x0006_ë5àU@|­¶çU@&amp;{2/råU@N×Æâ2èU@)@[òóU@__x001B_ün_x0004_ðU@¼¢È_x001A_îU@ªb\síU@&gt;CMøU@ôþ9NñU@ d_x0010__x001B_²ñU@ø7Â1ûïU@óÐÅh\ìU@WÇiÔîìU@ê_x000E_7Ð¦çU@nÇ©«çU@Ñ®6N¢îU@T_x0017_¤ÅðU@&amp;éklÈíU@	OÖÒ¤ãU@%³þ,ñU@eÜ\jêîU@6P:ËàU@®
ÜU5ëU@§I_x000F_¦äU@Ã­ÈØ_x0008_éU@#_x0008__x001F_+ìU@aø¤!åU@öîò
kôU@v_x0001_ûòU@_x0004__x0005__x000C_n!_x0014_NêU@ì_x0019_:o¾çU@Ä|¬{CãU@c_x000E_Ð_x0006_îU@£Ó3_x0014_8æU@§_x001A_+ßìU@Qsór¥ôU@ßþ%ëU@¢rbgñU@H_x0003_7cûU@÷?ýòïïU@_x0001_ÍiaâèU@_x0011_'ÉÐéU@8l!*ûU@÷_x0016_ºÿõóU@_x0015__ªÓæU@¼pînõU@oÖ7SãU@ÿ_x0014_»¤ßçU@¨ÇK:ôU@ï1k_ðU@Ó&lt;ÈþÁâU@Å¶®_x0002__ñU@&lt;þ=ðU@mÄÈù_x0018_òU@ÕýÕÛíU@­_x000E_}\õU@Ñº+_x0007_âU@Î-¬÷õU@âEø®_x0019_ôU@éÕylìU@R¯^_x0001__x0002_mæU@*=Nâ®óU@Hwàæ(ùU@xoò/-íU@_x001B_pÿ8åU@_x000F_à17_óU@9´&lt;ÐqöU@ë_x0012_9E_x0003_ïU@wÍ©=ðåU@åµuöòU@Jo«ð4óU@_x0001_½)_x0015_ãU@®¯2WøU@ß q_x0016_ÑèU@s¹ÇÓ_x0019_ëU@5ñ_x0001_DíU@VÁi_x0001_ùU@bäÿæU@Ó!Ñ¸óU@þÂÁEìU@ÍN_x0002__:ðU@¿$°eâæU@ÕOxÓêU@}ç÷²îU@;eUÀfíU@[-ô_x0004_sîU@_x0019_YûNõU@H_x001D_Ìö§ìU@Þ®[QïU@FÃ_x000B__x0012_âU@ï-tíU@»¤%úU@_x0002__x0004__x001F_Þf YïU@ÛKvïøU@eaÓ_x0018_~ìU@}=_ïêU@«@5$_x000F_öU@Ç»¦eðôU@a®w·âU@©æ_x000C_ÐËåU@ä$4£*ñU@_x0014_Õ£_x000B_vóU@o_x001A_4ç1øU@_Yî|íU@ää_x0019_vëçU@*_x000F_pÍ5ïU@_x0001_x_x0003_É²ðU@QE\
_x0018_êU@23]OíU@r»0¸ïU@3µ5»èU@¹zúÌìU@_ÖÜ[ÃðU@WìåU@Raí|ôU@Ä_x0006_ôÛlïU@ª¦é¹êU@:U¡_x0006__x0005_ëU@³_x000F_TvùU@a_x001A_ÌcåïU@ª¶÷_x0014_[çU@Ã²·izåU@6Þ"ëU@v}¢;_x0001__x0003_7ðU@áåSØïU@+~4¦MëU@ü,ö£¡ðU@òÉ÷_x0006_sðU@_x0018_ÍSñU@F#ÿ_x0006__x0002_èU@y_x0006_ßàEïU@-ÌÆ@BñU@&gt;Pi°ïU@e.õU@@_x0002__x0004_XÖòU@Ã_x0007_êU@Æ«ïU@¡í6?»öU@¯a_x0015_NíU@%á!uïU@"k_x001A_^MùU@_x0012_rãÒ»òU@cæø òðU@(KôU@ì²t_x0002_(óU@U8+´øU@³Îw¥}íU@².êU@%)e÷_x0015_ðU@zÆÀn÷U@Ìñê×_x0016_ìU@á¦XªñU@'ÆbéâU@_x0018_'_x0016_^TìU@B~ÝêU@_x0001__x0002_ï_x0013_7É_x0017_ñU@EDZ¶ÃîU@KfSÀËõU@ªnýèâU@ _x001E__x0016_
ðU@WôÌÀáðU@Nwu/\æU@[Ö:_x0015_HîU@ê´Æ=óU@Ü_x001A_ÆGmõU@t¹Ì@¿ôU@U+ApÎçU@ÑqÆûäU@óÍ|Ññ÷U@-³ÿFöU@UtL_~ëU@+SJÕ±ëU@_x000B_PuîU@_x0013_W_x0010_eïU@ä
ß_x0012_®êU@{ðeÈîU@!!lêU@Û21ÈêU@°ó&amp;_bâU@ª±I¼áïU@H UMîU@_x000E_P_x0001_B¸úU@_x0001__x0011_GòæU@3wÏvçîU@Ö¼`	ÇêU@¸_x0010_ìU@§5Dî_x0001__x0002_;éU@óý½KâU@87cêCôU@_x0019_A&gt;IØîU@ÏÈ^_x0013_ðU@
Y¥UúU@_x0015_?EÊNèU@~¼_x000B_ôîU@q"êÆäU@º_x001A_¬_x000F_êU@µcvEÔðU@Î_x0010_ÐJ/ïU@]È-|öU@_x000F_Ñe
1jP@¡Ù_x000E_!ÌwP@Ag¢rP@OËÝzÿP@cjÓE}P@¾Ì_x0006_.TP@Y_x0013_Æ&amp;uP@Åia{ãP@¾hSs|P@¾~*àP@_x0019__x000E__x0007_ØøwP@tvâ}P@÷$_x0008__x0018_uP@¯£¯ÝP@,_x0001_x96kP@M:úi\mP@_x0013_¤ÏÎP@æ¼»-~P@¼_x0007_3ÈsP@_x0003__x0004__x001A_X\|P@|ø0ÚsP@_x001D_q[â¼P@#©§¸²mP@o9@_x0011_P@#2Ó&lt;P@K(O¯=P@Ò0Ðó_x0010_P@R_x000E_!Á_x000E_wP@_x0011_ýÁP@ÀøRéìzP@]ÑéýáqP@2wUà'mP@"Ð"7uP@#¡Y¼P@û?_x0004_P@ÅbÕ_x0001_xP@G}_x0002_uP@%$¾Ê3P@ìdÝZÚxP@¦{C_x0005_æP@_x0005_Ø_x0007_QP@S%EÄP@á_x0016_P@ÿæßUQeP@tõj_x0014_P@ûËë§ÕoP@·Ê_x001F__x001E_RgP@Á2´ÝP@_x0007_ï,ÿ|P@_x001C_ó[oP@_x0017_À[ì_x0003__x0005_uzP@G¯³Ö[P@Le¾_x0015_âP@Ó_x001C_ûÌ{wP@N E0%oP@8B×ÝP@Ù¼YhPP@MJï_x0012__x0019_P@ò¾º_x0004_zP@&gt;_x000F_5}P@)¶Âô¡sP@+ÂÒÊ£oP@õ _x0002_²RP@;hä»ácP@·Xªì]P@@U1¶¸yP@_x0018_Ç&gt;[jP@äØ|oÂzP@O¼DK×nP@{*_x0016__x0007_uyP@Jç*kHP@¨_x001E__x0001__x0016_&lt;iP@¿&lt;_x0015_çÞwP@7_x000C_T_x0015_mP@ÿçR_x0007_OsP@Ph_x000F__x0002_vP@%ý_x001F_7ÜP@Vü=usuP@Ð	ØP@Ú#_x001F_ÜàfP@£û¯quP@é_x0002_nì:mP@_x0004__x0008_Ø´_x0018_d}P@øê#·_kP@ÂZzP@å³hcnP@_x0004_¸,P@è_x001C_¾ñÅkP@z_x0005_§ÎsP@2_x0010_ê_x0015_P@_x0015_ÎIV¥dP@"K®yËP@ ÌågÝuP@ý¤"°P@¬B(ÅP@Ìê[	pwP@ï_x0010_©0ÊdP@æ"_x0007_`ªeP@íS'-Æ|P@"ùÁ¡£P@\·­_x0001_TxP@&amp;Õó»P@¦­½ÿ&lt;P@§kÎÙøuP@I~,ApP@Ï9GDæP@n_x0003_úæÙpP@_x0007__x0011_Ô2×yP@ï¥_x0002_prP@_x0001__x0006__x0006_yP@¹®Â_x000E_åxP@*û!~P@qq_x0008_ÃP@Üìv_x0001__x0001__x0002_¶}P@M&lt;oP@¾Ã^ÞaP@ÒrÊÃvpP@ odMñ|P@·A_x0015_ÈDuP@ëÏaWP@Étµ.P@j_x001C__x0003_tP@_x0005_Æ&amp;1öP@_x0001__x001C_8a~P@º_x001C_P¤xP@&amp;td*wP@_x0014_ãGw_x0011_kP@z.ªBz}P@_x0014_xxúbwP@^Â6¤)P@I_x0016__x001E_XnP@q_x0007_¸÷zP@Æ¾_x0003_fûkP@wÞ_x0014_R_x0002_P@_x000B_Àêô!gP@_x0018__x0016_&gt;xqP@Ãë_x0016_t¨zP@
g@)xP@_x001D_ÙèûéoP@äY__x0013_P@©&amp;&amp;:DvP@_x0014_í[È~P@ÕiÍgÙP@Qµ&gt;ð{P@Ü=Æì~P@_x0001__x0002__x0018__x0003_B¡_x001D_{P@kQÉ¤bvP@&amp;j2_x001D_ðP@r¡ègP@ØM@ÀvP@ _x0016_¡ìnP@ü	_x001D__x000C__x001B_tP@ç_x0015_OÈøP@Ð_x000E_xåozP@x¤òúyP@ê](Î³|P@ø±ÿ{_x0007_pP@®Èî_x0016_P@u
_x0013_k_x0012_yP@_x0008__x0012_öúEP@ûù_x0011_ócP@_x0010_äM1µzP@¤TrMØP@0S9¼*sP@üfØºZuP@_x001D_õP@;H_x0010__x0011_äeP@Bì_x000E__x0005_P@ D_x000E_î&lt;P@®H¿_x0008_rP@È¾üvgP@qtW%ú|P@ò`Á ¦P@ñ_x000C_Al;yP@_x001D_þÓP@w4Ã±_x001B_P@¡uÖ	_x0001__x0002_þ~P@Ê@C_x0001_ÍtP@!'.ùrP@"¾ì_x001B_4{P@oV4ßvsP@ý_x000C_!õT|P@¹#ÅÔ&gt;}P@=F·ì9oP@pPÑ·pP@æ;[ª×P@_x0014_õ:c¯P@ðÆp°&amp;|P@:ªq}rP@nÖ[|9tP@w_x0012_2P@²l_x001F_gqP@_x001E_!_x001F_ol{P@h.]^ñP@&amp;ÙI0(P@cÃö"TpP@Ó_x0004_ÕäãtP@ºëxÎxP@|_x0001_Òl¹nP@Ø[&amp;ÖÈP@ñÃë_x0007_uP@vDmÇlP@Ð_x0008_H_x0010_«{P@¼7w_x0001_ÃuP@ÀÞ_x001E_õyP@z_x001C__x0019_³	jP@_x001F_-ÒHP@EÊß©_x0007_qP@_x0001__x0004_N4_x0010_aP@¶7_x0003_9_x0017_P@^IôôÓzP@×9wP@A__x000C_vP@è»³(¢wP@î_x001A_Ý_x0004_P@_àL_x0012_kP@_x0012_;¸_x001F_P@R_x001D_ìb~P@àØypP@D_x001E_"unP@\æ_x0014_åsP@!ÒjÚùP@8¤BýqcP@Wö*_x0002_¼tP@;yöµP@2ßì/uP@#_x0016_Ï\_x001E_wP@RÆP@m4aG{P@ÉåÓzmP@_x0010__x0018_¤_x0014_îlP@_x0005_½}ºkP@_x0014_V1`¢yP@_x000C_&lt;ÃdôtP@&lt;pc'=P@òâë_x0014_pP@Î_x0011_5y"rP@0Ö_x0003_ê²uP@_x001E__x001D_¤êuP@U&amp;Ç$_x0004__x0007_yoP@¹_x0017_­&lt;·qP@R­=ºyP@j¿ãû´sP@¿¶ÿP@Ì_x0019_9P@~Q¾xlP@vämÓ~P@È9Ý×#~P@z²#ukxP@ \×¿oP@}d]	P@SÇô¸¶P@Ú¥Ú¾J~P@½4?/iyP@_x001D_êu-P@^_x0002_+RÅlP@y_x000C_×¬fiP@_x0017_ÃPá|P@Tç®E!yP@`»_x0014_ÍoP@_x0006__x001E_¿_x0003_sP@8_x000B_»_x000E_óP@%_x001C_fÅÅ{P@_x0007_Öù±^lP@±õ/)}P@ó_x0018_èepP@Ä,4·ohP@í,Îs{P@È_x0011_ß7vP@_x0005_¥åÑ|jP@_x0001_wÓ¸&gt;tP@_x0003__x0004_¥¡j-èP@x¢ÄÃP@È½_x0012_`_x0012_P@¡^ßîRwP@;æüÜ«rP@}LÍ_x0019_uP@;æËHzP@_x0012__x0010__x001A_É:P@_x0013_ì¢êwvP@Ñ^n°jP@_x0017_T0väjP@E ­øpP@Y_x0017_&amp;jÐ{P@ÜÒÆª8zP@µp%.LfP@_x0001_4ÎÒyP@¼_x000C_L_x0002_oP@ËËGÕtP@Õs1¿iP@&gt;D_x0017_×·gP@Þ[èÒìvP@Jñ8ÅrP@®|ÄÚðmP@_x0016_"s^koP@}ÿªFnP@7}OºP@_x0004_Ý_x000E_«pP@x­'rP@/Ô-/þjP@¿¥gºP@­ï_x0010_"½uP@û?"ÿ_x0003__x0004_¡{P@Å	¢=P@²aÊ&lt;.{P@R7Æü»vP@_x0012__x001E_¸æzP@Ø¾ë®P@À_x000F_à£P@_x0014_ÈL_x001F_E|P@µâ¢ä~P@ðË²ÃjP@*¢z_x000F__x0014_iP@ÛWâøÌkP@U,Â[²P@¥||ªwP@L_x0017__x0004_Ó(hP@¯»_x001C_àP@úk'¾*P@k£¾ú&lt;qP@_x0004_Õ~í_x0018_P@¶¦_Q6nP@CþßvP@+qµz_x001D_oP@_x0002_Î}äÝmP@p*"¼=wP@P28_x0013_nP@T½/^¡P@5_x0001_úîrtP@_x001C_$Î
~P@l_x000E_zò°P@4ÜSs_x000F_nP@sÎjB_x0004_lP@Z~fäwP@_x0001__x0002__x0001__x0017_&amp;»aP@_x001C_ãÞ{P@é"+rP@&lt;8îÕýxP@_x0007_ý²&gt;rP@_x001F_	&gt;]xP@¶ü_x0006_bP@¸kûþ«P@k_x0013_*Ó²P@ÆO¶hP@¼&gt;N½_x000F_{P@_x001C_{Ü_x000E_}P@OÜ¢G%qP@`=Á9+tP@.®»/8yP@'nÇúxP@ºVnÉ_x0001_iP@êóªDzP@±_x0003_»JbrP@ñµG_x0004_xP@_x0002_´æl_x0018_pP@"_x0015__x0018_5|P@p¹U¼ýP@0t°_x0005_3sP@NÉ¦Ç|P@jf;AnP@£k(_x0005_~P@¿r2_x001D_U{P@¢'¿ú{P@_x000C_¤)úîqP@:mÕ*^P@g6©ñ_x0001__x0002_tP@²ÛUqP@ýx_x000C_XP@÷¿P¿P@­3eF xP@Já½DP@2@=}[zP@`»}ÔP@s_x0001_Ê'áyP@µ´ _x001F_P@,Ñ_x0001_óP@öÖm-¶wP@_x0007_fÂ]qP@_x0014_Ì_x001F_uP@©2Ú_x0019_)zP@_x0003__x0008_"zôsP@_x000F_NGx4xP@Õv[ñ*P@õL__x0017__x000C_zP@0Ý-6~P@cñYP@13_x0007_C7P@Ï´iµ¥P@!aV&amp;P@írÐ
\tP@JÉPP@XÛ_x0005_e_x0002_|P@U9SÕFP@´_x001C__x0019_ÊqP@ÿ&lt;&lt;PP@`/ÙÎrP@_x0015_üÍ_x0001_esP@_x0001__x0005_@_x0004_È×RlP@ý`ñÅFxP@ë_x0003_RÈü~P@yËø¶~P@_á9#P@D	hSrP@¢Ñ·|P@áÏpÉ}P@_x0008_5ªña}P@_x0008_Zü_x0013_P@ôÿÃ}P@x_x0007__x000E_Ã{~P@JýröWsP@O Õñ_x001B_vP@î¸SßÍyP@Ù êxP@ë?%_x0018_pP@_5?±tP@kûe"pP@/ï~}P@Ñ{ú$P@hà&gt;ìÎhP@OÖ_x000E_¿ïP@ØÎ,B_x001F_P@Ý_x0007_9P@F²ðªlP@¶T_x0007_VyP@T_x0002_ÏpP@¶9	½©~P@±Ü_x0019_kP@©3ê²ÂaP@fn±î_x0004__x0005__x0001_wP@MÉÒyÜrP@]édPemP@ÀZvP@¢_x0005_Ï_x0017_P@_x001F_)ØMcyP@.ÁN;yP@Ö_x0017_¦_x0002_úP@_x0018__x0005_&lt;YP@ëSÿ~|P@V~QxcP@_x0007_ªpÚvP@ìà3_x0019_¼qP@Â+¿ºxP@_x0013_é
P@ÁI,Å}P@zj_x000C_Ï¤P@ïL1Ø¾P@ñ.D×\vP@_x0001__x0016_8²'P@1dÓkP@Å P@]z:²P@_x0007_îºdËP@t÷­¥}P@¾©_x0003_0P@?ô3-O}P@nFß{P@)¯Ù_x0017_qP@p£_x0001_yP@jwo;æP@_x001C_Ì fP@_x0001__x0003_y×k÷P@È{¥P@©,g_x0012_|P@V^|3í}P@ËÉ_x0019_ÏtP@YÝÝf_x0011_sP@#_x001F_õÀP@ÕqâiP@|ÂçP@#î5MºP@ûÁâ"vP@×ä@^P@©:¡KqP@ng_x0012_mP@_x0011_þ&amp;½P@U;¢	P@ø!©P@1j/{{P@?}{sP@U¯eÄiP@_x000B_}|$ctP@_kõP@ntaôtP@À½¥êvP@_x0004_ÇÔÀP@Äe?+P@ )§j|P@¼;ç_x000C_òP@¤É_x0002_,_x001F_zP@_x0007_÷_x0011_xP@w_x0010_[l_x0019_}P@¡h$_x0003__x0004_ lP@õöS¿XP@¸~Ú®P@o_x001F_cä0P@mºÖ_x001E_P@¸Q£xP@þ¬quQP@_x0004_ÿP@°,þP@ç-{u_x0018_CQ@"S=NQ@%~
.8HQ@.£WVQ@±½«ë_x0012_FQ@_x001D_¿ví¿HQ@ÉÚV_x0011_tQQ@-çÓàGQ@8í»KQ@Ö_x0002_ÉxÌDQ@C_x0008_TSQ@ }a{9Q@)Fé+_x000F_LQ@&amp;_x0012_yÓOQ@ï_x001D_d¶IAQ@_x001E_Q&amp;;ÿ&lt;Q@«S_x0011_/^QQ@_x0003_húÌ¢KQ@Óïìÿ_x0011_EQ@ïc_x0001_¶PQ@ñé%_x0005_FQ@¡_x0002_×sGKQ@ÚÂ0ßÞIQ@_x0002__x0004_¬Øéù8Q@_x0006_X_x001A_ë÷DQ@ÿ¥o«VQ@Ü_x0001_AÎ³IQ@¥ü½×@Q@_x0004_­mtCQ@¨_x0006_rQOQ@|_x000B_ZüHQ@º_x0005_£MJQ@_x000C__x000C__x0013_CaDQ@_x0011_ÛïQIQ@=ÝdqNQ@Ò&amp;/|ñPQ@_x0004_rË±RQ@Å¿iÁ)=Q@ ¾$õ_x001C_NQ@Âè9À_x001A_FQ@Ka±ñÆ&lt;Q@¶H\RQ@ç9(ÛZKQ@v_x0019__x0016_(cCQ@è£ì9_x0014_QQ@ÄÙßZJQ@_x0018_³Ö_x0003_TQ@rC_x001A__x0010_YQ@_x001F_dànVQ@Zóõ7JQ@³_x0014_ÉbÌLQ@XAài@Q@UóG¯TQQ@Ú°û3@Q@ý8¡_x0001__x0004_pXQ@·èÁíãSQ@­_x000B_ñBQ@B\Ë_x001B_[Q@7_x0012_æãXSQ@(_x0012_ö_x000E_\Q@i&gt;_x0007_V&gt;Q@!e_x0003_Sª:Q@xËçQMQ@çD-kßCQ@Fu5ÂÏMQ@kç#õEQ@_x0014_±ONDQ@"
ùû_x000B_HQ@þÉHVWQ@¸ÝÄ^NQ@ù9ì=CQ@_x0013_ï² g=Q@ ÔîÅNQ@_x0011_IMQQ@úslXQ@iõÍ_x001D_@Q@C£/_x0015_4QQ@ù#ý­?Q@¡B9¼ÎSQ@äïä_x000F_ëHQ@Æõ·zîGQ@ëóüð:Q@i_x0015_=_x0002_DQ@ïg¥mæIQ@îñD\LQ@´d|ý;Q@_x0001__x0003_QoäeAQ@¯&gt;ò_x0001_AQ@£T_x001B_r_x000E_UQ@_x001B_HÍoUEQ@Î!µYQ@)ç¶Ê@Q@_x0005_¡Ñ«mDQ@Ðß&amp;±_x0018_HQ@¸Dý_x000C_}SQ@ê_x001E__x001D_
ÌCQ@îÛ]³EQ@IÄã_x0015_JQ@À_x0006_¡ÞNQ@-;AßSTQ@õÂ_x001D_¿EQ@ÆÒ)-?Q@É&amp;DQ@ÇO{_x0002_KQ@ä"À_x000F_áOQ@Vn&gt;ËIQ@p1Ð_x000E_}EQ@k'LÙOQ@=_x001A_Å+HQ@ÿ°º_x000B_MRQ@¡ãøÈ
?Q@_x0017_DþàZQ@õI°²ö@Q@_x000F_H¬UQ@Ø¯ì+BQ@Xz_x001D_DQ@Î_x000E_½¯ßSQ@ûVq_x0006__x0001__x0002__x0001_OQ@Jà@EOPQ@jhæj/UQ@_x0014__x001B_ïRQQ@\ÞNÁAQ@_x001C_í%!éCQ@íý.û_x0019_AQ@¸_x001C_ ¨=Q@¦gÊ¸VQ@1»¨_x0004_JQ@1ârô±7Q@Zd7QQQ@!PL"ÙXQ@»¾è¦GFQ@Á­áB(RQ@X¦_x0014__x0008_LQ@$RA?Q@û_x0013__x001D_pýUQ@{³ÃN;Q@ÑÛÙvËKQ@´~_x0012_BPQ@ùª©ç¯LQ@ÈL÷&gt;Q@øi¢BQ@&lt;vcL¹JQ@0¤iï)AQ@æ÷D? CQ@_x0019_Xµ áPQ@_x0017_¿á²KTQ@ZZFKDQ@Ú3ÌÞRQ@_x001A_Ä&gt;~HQ@_x0001__x0004_¹ÏÏZm;Q@_x0010_6XßKQ@3ÈDQ@â9_x0004_«ïKQ@?³_x0004_&lt;¬OQ@°«$f_x000E_BQ@_x001C_1¼QQ@èb{èJQ@w5_x0003_K#UQ@´o!_x000B_IQ@Ä?¢EOQ@ÔX¬ø;Q@uÊ«t)QQ@JØ_x0001__x0007_LQ@ù"NtRQ@Íõ#mFQ@õdlP LQ@×_x0008_%uDQ@Yi"gUQ@*l4VSQ@[·_x0013_e	QQ@|`KGQ@RÇ&amp;×VQ@àGÛÙ
JQ@ý]²4MQ@
x_x0002__x0018_MQ@_x0010_G_x0006_I`@Q@pÈ0ç_x0006_@Q@[¶f×EQ@í~_x001F_ö1TQ@Ãz1îEQ@©¹Â_x0001__x0003_ÎKQ@CÛ®ÆxHQ@ÓgîFQ@Ké$ÉHQ@L¾Zå/FQ@ðInº?Q@ï;_x0019_P&amp;OQ@,¿Âl_x0001_QQ@îEw_x0018_¶KQ@&amp;ß²ªÿYQ@Û¬ûo*MQ@ÏÔTïAQ@]»¬CQ@{_x0005_dg©WQ@p_x0004_ë_x0002_CQ@ÓÅjRQ@Q"½%¹MQ@ï(¹³OHQ@hd_x000B_áGQQ@x\_x0019_&lt;AQ@ó7_x000C_Ê(FQ@ê} wFQ@6=1:_x0005_PQ@°zì¸DDQ@Ì¨uìÿQQ@7Ö/LQ@ýf_x0011__x001F_·BQ@©&amp;µ×]Q@Y_x0004__x000F_¥PQ@N/üb?Q@¶g{PQ@et:©EQ@_x0002__x0006_ì2±·_x001C_PQ@l~a_x001F__x001B_KQ@Z×_ÕNQ@§_x001C_í®¦SQ@¶Á¯iLQ@£5aþ?Q@Îa[ÿ3KQ@½_x000F__x000F_ÉJQ@â'¥4tEQ@Â#)_x0003__x001D_SQ@ó_x0001_ØèõIQ@¾HEkcOQ@;Ý¨MQ@ßR_x000B_ÓAQ@º±÷QKQ@ÉÂÀBQ@XPv_x0001_¸GQ@»lÔ.*EQ@Ý_x0005_òªJQ@yl&gt;_x001F_JQ@Ä¶p4JQ@_x0004__x0011_"²SQ@·ÁÂÅ4JQ@_x000B_$CXQ@_x0014_gÉ_x000E_xTQ@É_x0006_â_x0013_GQ@JÖ;&gt;Q@}Oóc6Q@.«´Ç@Q@Q%{¿DQ@_gÁ_x0016_KQ@¥Z_x0014__x0001__x0002_¿TQ@ú)ù_x0005_GQ@_x0002_û_x000F_XNQ@«É_x001D_QèEQ@OPçýLQ@Ç_x0013_à
_x0019_KQ@º­.PQ@Ó%èWÄMQ@´aWº¢TQ@sÞÊäDQ@
L_x0001_=ãTQ@UÕwj°@Q@9_x0017_®%òBQ@©Æà&gt;Q@ÜS¿Þ§AQ@¼_x0015_²r_x0016_8Q@ðÄÌ_x0019_;EQ@¡Õ³_x0002_LQ@*¥*__x0002_MQ@DËë¦¬DQ@½¼×fßBQ@Ï3¦\&amp;KQ@»D_x0001__x0007_B@Q@!í_x0007_Q¢RQ@¯Ð_x001F_¿WQ@]cÿ{_x000C_NQ@ß9ÝáQQ@E!G¸õRQ@ÃíVOQ@0!H©J?Q@5®_x0016_ñTQ@_C rêJQ@_x0002__x0003_Ù´Pí¤&lt;Q@_x0012_ _x001C_@VQ@_x001D_5¾FQ@4G_x0011_9 IQ@_x001C_-_x001F_Ó¹@Q@àéÁñ:RQ@ô_x001D_óã=Q@:_x000E_z=Q@lò}
õAQ@úØ_x0006_5OQ@¡ÌøQMQ@TÊùó`GQ@ _x0010_²4%CQ@
µã]AQ@t¢_x0001_}MQ@ËëpiÏQQ@Ì[J\&lt;PQ@_x001E_æ_x0002_ÌEQ@¾äz&gt;ÉRQ@ýzVáÄ;Q@°dÚZFQ@²Y-G_x0011_OQ@Èv=_x0019_NQ@^ñ®o&gt;Q@òivuÛMQ@j¼8Ñ?Q@_x001B_¶,/IQ@\}&lt;DLQ@KZ#µTQ@¿H!|¯&lt;Q@:A_x001C_u&lt;Q@_x0011_ùH_x0011__x0001__x0002_D=Q@)Y_x001E_çAGQ@M{nÓRQ@_x0001_ÿsÕGLQ@·ùb_x0015_OQ@õ&amp;_x0002_§*PQ@ßL	Å×BQ@H½¾¦JQ@Þ+Á_x0007_cHQ@Ð³JQ@&gt;ØdEQ@È~Ý_x001B_=Q@#»«ºJQ@­Z_x000F_]ÑLQ@!Ú8hKQ@V3þïrJQ@_x0016_ÅB«QQ@ËÈ(âRQ@Øpä_x001A_¸NQ@6®õ'þAQ@6_x000E__x001B_ç!TQ@)4kÅIQ@ýÓr3_x0016_RQ@Ñ_x0013_»jÕWQ@¶½Ø_x0001_çAQ@&amp;!Á"çUQ@cJ¨uaMQ@¦(t¡NQ@µ¸+ÐrIQ@ó_x001D__x001D_F*NQ@eò7NQ@_x0007__x0008_È&gt;Q@_x0002__x0004_Õ½_x000B_]HCQ@9a7ÜLQ@(Aå_x0013_GQ@CÇ[&amp;_x0008_GQ@_x001F_®	P£ZQ@x®°?«HQ@±¿¶W{IQ@»!ùmPQ@#ËÙ_x001D_;Q@~?_x000E_§IQ@_x000C_Bl_x0008_RQ@LVf^WQ@à÷_x0008_S_x0011_MQ@V	 _x0001_ÆPQ@?[ üGQ@ìü_x0003_IQ@§VÀÙSFQ@Ý¾ÄXQ@_x0002__x0001_#¨ÕDQ@¾ýí¥YQ@9*õËOQ@ê_x0005_"^H:Q@|ÓØ;IQ@hµ±&gt;Q@ð_x000F_;ÀLQ@k_x0013__x0006__x000F_ÖEQ@×¡X/´PQ@[_x0008_á_x0017__x000B_SQ@Û~6ÄHMQ@_x000C_N5ÝhYQ@ðRàFQ@__x0002_ÔO_x0001__x0002_gFQ@tXº@Q@¾úÌe¢HQ@kÖ_x0018_A³NQ@n¡Ã*_x001B_IQ@Â)_x001E_ÕPQ@fdýMQ@_x000E_ºö¿ãHQ@ïÿâ¬]Q@à_x001A_°ç=BQ@Lí Ø2VQ@ªáéÂGQ@­´&lt;_x000B_KZQ@ñqTfiJQ@°0rIQ@ô_x0005_8'LQ@Ö}½äð?Q@Ñ*`HQ@ç§+ÚJQ@Ùä2_x000F_&gt;Q@bT`µòMQ@§¤)yZHQ@Ù	£}\BQ@_x0002_'GB{LQ@Ês_x0006_/½=Q@ôxU\·AQ@_x0015_`HþFQ@íqrCQ@ç)r_BQ@t´º_x001A_¢GQ@µ|IQ@fBË&gt;HQ@_x0001__x0002_034ÔûOQ@±_x0014_ÓoLQ@ö%yUQ@¦¢+bNNQ@qÓÈFQ@Ã4xJUQ@íH_x0008_k[Q@·=_x000B_àrKQ@b ª¿KQ@_x001A_I¹u£FQ@£-ß»CQ@²ÞXÈ_x0010_XQ@ÜÖ;_x0004_ìOQ@2&gt;Óº&gt;Q@6gsýêFQ@Xßä_x0005_DQ@Ð(üÒÓGQ@ñfÉñ¯FQ@{&gt;_x0018_RQ@_x0007_M_x0018_
ZQ@)rFî&gt;SQ@íC=gBQ@cxãu_x001C_EQ@\oº%7&lt;Q@&lt;¬ýã49Q@Ú2£hCQ@øIU:YQ@h¦_x0018_æÿDQ@|ä²xÙ&gt;Q@Ì
·8Q&lt;Q@k»¾ßTQ@	ÿ-Ç_x0002__x0004_¾CQ@_x0019_Ì_x0014_ÚÞFQ@_x0002__x001B_:Q@w¨_x000B__x000C_TQ@ÏÇuvGQ@^ÏUQ@Çñ¼"_x0019_OQ@ÿ®V¹UQ@$_x0015_XÉ[Q@.3_x000C_ZJQ@_x001B_ÿº°	VQ@$ÁÞuÎHQ@:8Ò_x0019_ÈTQ@¾_x0016_TºUQ@gJÍMQ@IÇaLJEQ@&lt;ò=&gt;NQ@?~Á^1SQ@ì_x0014_Ï¸ü9Q@®*6áì=Q@²´-= \Q@_x001B_þdáwGQ@@&lt;ÑoXGQ@Åý_x000F_í9Q@ào"°1WQ@âsuÎwSQ@Zò÷t°GQ@nH±_x0003_eXQ@uÇ_x0010_½éLQ@_x000C_ämHQ@KÿjLQ@_x0001_µ'ðéWQ@_x0003__x0004_z5eÚDQ@L;?H$GQ@ô_x0004_xAQ@:#½W7DQ@ûÂ(*MBQ@dÒoBQ@W¼i5GQ@*í9Æ,CQ@\XÙÌ OQ@Û42$ÖYQ@±0G4¹OQ@K_x0001_W=_IQ@Ýy}»yMQ@(jcðNQ@!_x0003_ö{&lt;WQ@¤MZPQ@w,ã8Q@'ÝÍ1_x0013_&lt;Q@_x0015_ö¥GQ@_x0002_Î\¦wOQ@r´·x_x0018_WQ@5_x0018_Ô_x0019_ÓQQ@\í_x000F_|KQ@´/ßWIQ@àQºâMQ@_x001A_/_x0005_hûJQ@³¼_x0004_K,IQ@Og_x0003_WQ@=`_x001B_Z}?Q@·{³W?Q@(LqVQ@_x0007_÷ÿ_x0011__x0001__x0004_øKQ@*æ&lt;Ù+&gt;Q@,_x001F_jMQ@·_x001E_Xó	HQ@Áó_x001C_âNQ@Óc_x000B_ÜêO@ _x0005_Aç_x001F_P@hf_x001D_?=_x0012_P@_x0014_}á[Ú_x0004_P@ÀFá³÷.P@ze¤¡7)P@9ÌJ_x0001__x0002_P@T@_x0008_{ì P@í¹Ø;¾_x0008_P@
æ'_x0019_P@'8¼0Í_x0015_P@aAyé_x0018_P@zð!Z_x0006_P@*R¾I£_x0017_P@,~U_x0017_P@&amp;_x0018_îUà4P@_x0010_;ß_x000E_P@_x001A_a_x0015_ºè	P@bÚø_x001B_P@½=_x0014_Õ
P@^_x001E_ë²ÀæO@,¹Ð±ö_x0014_P@±{Ë_x0008_'P@Uò_x000B_ø_x0002__x0003_P@dÇw&lt;ë_x0007_P@+¯3Á_x0007_P@ð_x001E__x0013_k_x0010_P@_x0004__x0018_8+;6{_x001A_P@H§¢µ_x000F_P@Ï55cL!P@_x0005__x0010_¿s_x0013_P@*I!ó#P@XÉ_x0015_Mb"P@ºe^Í_x0002__x0013_P@º°_x0014_Ð_x0015_P@Æë_x001A_løO@¸îg_x0014_P@åÆt_x0001__x001E_)P@yY'
P@µòv_x0007__x000B_P@_x001A__x0013_í@_x0017_P@°06Ø£_x0004_P@;(nv	P@rÌÆ_x000F_P@]¨íz_x0010__x000B_P@_x0012_g7â_x0011_P@Z_x0016__x0014_!_x0008_P@Éq¯ô¿_x0005_P@Ë5Z#_x0005_P@§3_x0003_÷Ä)P@[¬Îå_x000F__x000E_P@äÿ,5e_x0015_P@¼üô_x0019_k_x0003_P@õ%ÿò_x0006_P@ûMíy_x000C_P@ý§_x001F_K'_x0018_P@g¾Âî~#P@_x0019_6_x0010_P@+2uH_x0007__x0011_q_x0012_P@µ_x0006_Ã_x000E__x0011_P@¢üÄo&amp;P@¯Üwò°	P@_x001D__x001A_Y&amp;_x001D_P@oç	|
P@¯|xæd_x001C_P@_x000C_I_x000C__x0003__x0002_P@k³!+E_x000E_P@N¿n×_x0001_P@5 Ws¥&amp;P@*Â:$P@,ªÇ?_x0016_P@_x001D__x0001_^_x0003__x000B_P@fej_x000F_P@IrÄñT_x0015_P@Þ¬ÅØ_x0004_P@A_x001D__x000E__x0017__x001E__x001D_P@ÁXîs_x0004_P@Uìä_x0013_7ùO@aÔEo_x0016_P@#ö_x0008_²r_x0005_P@_x0019_Ýî~,_x0017_P@hsW&amp;"P@nêÇ¼ë(P@¾ZuÉ_x0016_P@1p¥P!P@A½D _x0019__x0010_P@­Ñ¼_x0002__x0011_P@ª'é.$P@0ë²Ó_x0006_P@bà	Ó9'P@_x0002__x0003_ìU_x000F__x0006_ P@¡_x0005_þÏ_x0008_P@_x0013_ÿ^á_x000E_P@»¼»¦ç_x0008_P@.æù_x0004__x0006_P@W*àÿ­_x000B_P@t0ñ_x000E_P@Z«Öí_x001E_P@_x000C_IÜ+_x0013_P@ïÀT®_x0012_P@_x0015__x0013_M_x001E_D_x0002_P@_x0016_=æô@_x0015_P@_x0013__x000F_ÀÂ*P@×#0´?ëO@yìë_x0017_P@ bÐÉª_x0005_P@D_x0015_Ü¸_x0003_P@i±¼7_x0018_P@^":0Í_x0004_P@´Aq2µ_x001E_P@qì²_x0015__x000F_P@_x0001_Ó2_x0011_$P@láJ|Õ_x0018_P@²GHìO@Æ	ëJ P@Dsv[L_x001D_P@ðO»_x001B_D_x0013_P@_x0011__x0002_¼_x001E__x0006_P@u÷	5^_x0011_P@È_x0015_ex_x0017_P@D/Â±ã"P@ð1Ç_x0002__x0005_Û_x001B_P@ùA}ð_x0014_þO@ò0Ò7õ_x0019_P@Ý_¡C&amp;_x0012_P@Î½£_x0005_P@¢_x001F_Hi;_x0008_P@3I5n_x000E_P@¨_x001C_F§ÐòO@B%É6p(P@Ýg®Ë'_x000C_P@_x0015_cÅù_x0016_P@_x0003__x000B_-K_x001A_P@ß	FGX_x0007_P@Ëj_x000E_T¯(P@º±ÅÆK_x001F_P@öÜ_x0010_²n_x001F_P@K2áà_x0004__x0014_P@TÊ9Î_x0016_P@:µ[__x0002_1P@Ñúwkä+P@_x0006_ÔóJW_x001D_P@°ë§_x0018_Ç_x0003_P@?)_x0003_UM*P@_x0005_«ñå_x000C_P@éw_x0019_iùO@§£Ñ_x0016_-P@ILN-P@mg8^!_x001E_P@ËX1_x0014_P@1á
Ò_x0019_P@[ÊÂÈÿO@Êd]ßI_x0001_P@_x0001_
7/ü+P@x_x000B_¶´_x001A__x000E_P@A_x000E__x0011__x000C_}_x001C_P@Ý_x0003_%à¸_x0018_P@Hm©]_x0013__x0014_P@¦¯cûO@·Cº4÷_x0008_P@{¯p_x001D__x0004_P@?a&gt;_x001D_þ_x0007_P@þfÎ(P@M2¯_x0006_P@_x000B_CÊ½_x001D_P@_x000E_lÐkVþO@Ì4êÕ_'P@+ìÈÃp_x0018_P@RÎz[`+P@»d½2	P@ÙàÆÓ_x0013_P@Jyã&amp;_x0005__x0019_P@Ö_x0002_¸C_x000F_P@ýäTöO@-¹ðn_x001B_P@Éq_x000E_·_x0010_P@:î&amp;[¡_x000E_P@¿UfßÅ_x001E_P@³0ÝüO@G8_x0013_û*P@5k¡ç_x0014_P@½1JD&amp;P@&amp;_x0008_cø_x001C_P@ù÷á%üO@_x0018_ø~Å_x0005__x0015_Ó÷O@Ü_x0015_'\»_x0002_P@dFàìõO@d_x000E__x000E_1_x0014_P@F_x000E__x0008_[N_x000B_P@RÃsÃË_x000B_P@´
!j_x0004_P@©Â_x0001_Z	P@{=3_x0015_5_x0019_P@_x001E_¥G_x001B_P@_x001D_ò_x0003_²_x0012_P@-@Ú_x000B_P@)^Òö&amp;(P@­_x0011_"DÚ_x001C_P@íM«úÃ_x0007_P@+Ã9_x000F_ù_x001E_P@_x001C_4@×Ê_x0013_P@&amp;ºEúp_x001E_P@ºq_x0012_k_x001E_P@òWRÑ,_x001B_P@uG_x001E_æ_x0010_P@MU_x0003_½_x0014_P@_x0010_¥3_x001C_*P@¼h&amp;m_x0006_P@W_x000F__x0014_\a_x000F_P@:0ð6²*P@_x001C_Êå_x0016_P@ºý_x000F_·¬_x0007_P@~_x001D_}_x000E_¥_x0001_P@³ÄI]_x000C_P@å_x001B_oáõ
P@O9ô-ç_x001E_P@_x0001__x0004_¥ëÿk_x001F_õO@ëM%_x0017__x0011_P@²µ*K_x0007_P@å"9rÿ_x001A_P@,li$;_x0002_P@:¶;]¹_x000E_P@ÔÀ_x0003__x0001__x0016_ P@_x0015_®îÜ$P@W´_x000B_]_x0010_P@cIb_x0004__x000F_P@90©j¶$P@Ã_x0004_C_x0014_P@À]¥_x0005_ó_x000F_P@-o¶|,P@¬_x0017_Çì_x0011_P@÷w_x0007_mîîO@³}?Ç_x0019_P@_x0002_ç`_x000C__x0003_
P@n¹¸,P@_x0016_Á¶_x001A_P@ü{v7O_x0008_P@Üv§z_x0001_P@í_x0006_ò_x0018_P@Þ1{?#P@]ÐÁ_x0011__x0015_P@Ú?
'#P@I¯;Zu_x001A_P@_x0016_â\iÅ_x001B_P@vùn·_x001C_P@çÿ.Ó_x001A_P@)QÌÈâ_x001A_P@+_t_x0001__x0002_LñO@'0$¨¨_x0003_P@îï^Gí_x001A_P@_x0007_/×^`_x0016_P@¦)?0_x0006_P@b[q­_x0011_P@õ/ÆÂ+P@W¶_x001F_×L_x001A_P@&lt;9È¸_x001F_P@jÃ~¿É_x0004_P@a_x000E_äì_x001C_P@Îwd_x001B__x0007__x0004_P@U£_]ùþO@­°®5_x0011_P@+2ìb)P@¾IÛ-_x0005_P@A!0ªÇ_x0014_P@&lt;&amp;¦_x0007__x001F__x0015_P@Ð_x0006__x001C_Àâ!P@Àº_x0002_Þ¥%P@j_x0007_h_x001B_P@_x001B_Uøîc#P@ÐYéÄûO@Þo¡ò¥ôO@L_x0001_zï&gt;_x001C_P@üÍ_x0015_ÆÖ_x0003_P@ùï_x0007_|_x0010__x0017_P@5c³®øO@_x0001_7d_x001F_P@_x0005__x0011_ÁäÙ,P@ØR¶T*P@E	_x000E_ló_x0018_P@_x0003__x0005_Çã°é~_x000E_P@©jÞ$-
P@*ºv¬'P@_x0016__x001A_îh!P@-ð¥§_x001C_P@Igà_x001A_m_x0019_P@®ÃëÏÌ_x0001_P@ÃÉeßÀ_x001F_P@Ù·Q¨_x0010__x001F_P@¦_x0002_z7²_x0017_P@(~R.P@_x0007__)%P@F®'_x0004_p_x0001_P@ m¼tÇ_x0011_P@Àó_x0007_ºê_x0002_P@?ï_x0014_6_x001F__x0018_P@bë4U_x0019_P@_x0008_?È_x0016_=+P@v;_x0007_í±_x0014_P@_x001C_¾õý±"P@çü{díO@³(H_x0004_&lt;ýO@	r@	_x0007_P@^µÐ#_x000F_P@Ò,[e_x0013__x0013_P@é/(È_x0006_P@ù(N_x0004_P@_x0004_oX»_x0012_P@\Ô©Ïõ_x000B_P@P2@M_x001B_P@	Y|_x0002_ðO@32_x0014_ä_x0001__x0002__x001A__x001B_P@dúgòk_x0008_P@_x0016_¬Äüú$P@R¥6_x0019_Ê_x001F_P@Zâý_x001D_P@_x0013_|yAZ
P@_x001E_P;´_x000C_P@îh«÷5_x0003_P@_x0018_$_x0018_×*_x0010_P@&lt;¼_x0004_êq!P@ÉRá_x0019_P@Ú'Ä_x000F_P@¼PK´._x0016_P@^Ó³é_x0012_P@T_x000F__x000C_XØ_x0005_P@ñ$þá-P@³/â´W#P@ýãå)ìùO@ªú EÊ%P@÷4Z"_x0007_P@/þëLúO@_x0017_©èY°_x001B_P@_x0014_?'Û_x0007_P@ñ$am&gt;(P@¯6ÌÂ_x0001_!P@_x0012_ºkcT"P@6ªxt'P@ïØ$÷!P@_x0018_G¡_x0003_Ã/P@&gt;_x000B_oQ¨_x0002_P@_x001B_ï_x001B__x0014_¬_x0013_P@£yve¦_x000C_P@_x0004__x0007_v?qöO@_x0018_~6¾_x0016_P@æC` P@p_x0004_ñ}_x001D_P@|§Ïè
P@MúÊÞ)P@Ôü# RòO@%Þ²)_x001F_P@ÓÛFCÍ	P@_x001F_ÆNJ½!P@ßë©@_x0011_P@Ep&amp;¯ô_x0017_P@q²hÊ_x001F_÷O@_x0001__x0001__x0013_ÿg_x000C_P@BG_x0016_²Ú_x000C_P@Ç]Ê1P@©¾Uõ_x0004_P@ÐÀÕæ'P@ -úL_x0017_P@T?­_x0003__x0016_P@eföË'P@_x000F_ãØ_x0006__x0018_P@M&gt;¨q_x0008__x0011_P@_x0006_y_x000C__x0005_P@t_x000B_FSûO@x¨_x001B_Âq_x0002_P@*_x0005_ýC_x0018_P@åPÐ"g_x000B_P@×íQ9_x001E_P@js,i_x0008__x0001_P@S³	_x0017_C"P@£_x0001__x0003_×_x0014_P@(&lt;øþ_x0011__x0016_P@¨'^	P@H¸¹bÎ_x0013_P@J9_x000B_¤_x0019_P@¹²ÅCeÿO@áqÂúÜóO@Ó?Pê_x001D_P@a8x7Ý_x0016_P@Mõ¯,p%P@/Ûù_x000C__x0001__x0012_P@;ÿÌpð&amp;P@\JÙ´[$P@_x0002_¡bÉ"P@¤_x0016_U_x0014_R_x000E_P@¿çK02	P@ µïÁ_x0010_P@HÒL¼Æ_x0017_P@_x0003_fa_x0015_F_x0016_P@±ò®ÐK_x0010_P@$zýý50P@Ø¹ùuðO@qVç6_x000B_P@5ó_x001C_ZßúO@w`uZ_x0018_P@|u_x001B_ï_x001B_P@çr2p_x0011_P@4ÿq.P@¹5_x0005__x0006_P@¿
_x001D__x0004_ð_x0019_P@p³¡ï_x0012_P@\»|YÞ_x000B_P@_x0001__x0002_:ãÆ7I_x001F_P@Ïà/Tï"P@oÇÊÈ_x001D_P@hË8 P@o`_x0019_Ää_x0002_P@S,)ü1P@¥%­B
P@2É_x0004_&amp;P@PÛÂ_x001A_P@ÜOa_x001C_P@dÝYUÈ P@_x0014_/Iê,_x001C_P@¦Õ¬É_x0010__x001A_P@6£Ý_x0015_P@î¶v$P@_x0010_Î;_x0012_P@%í_x0006_ex_x0002_P@y%_x001E_	P@'&gt;_x001D_P@aåï¢!P@ñ:{_x0011_6_x001A_P@ÔûdG$P@õµ_x000F_s¾&amp;P@¯"_x000E_üüO@ÀJS=7_x000C_P@0_x001B_ c_x0002_P@³Üê`× P@Y_x000C_:BïO@A¶üZ_x001F_
P@"~)%E_x0005_P@Ë
x/_x0016__x0001_P@¿_x0010__x0004__x0010__x0006__x000B_@_x001E_P@ñÛ^_x0010_P@72_x0019_µ
P@£t_x000B_®"P@ÿª8úV_x0002_P@²°Vx P@Â_x0018_6%P@$_x001F_.Å¨_x0015_P@Þ:Ë01_x0006_P@_x0016_ÒkyªýO@"²_x000E__x000F_P@Xâ#Oï_x0010_P@y´¬
P@_x0007_®¥_x0004_èO@ÁtP/_x0019_P@cAãl/P@×#_x001A_Ð#P@Êe_x001F_Æ5P@5.×¤ä_x0015_P@(Æ&amp;P@U	PôO@_x0001_é´ÔG_x0011_P@{õë¤_x0003_P@&lt;ù¢E_x0013_P@Ö_x001F_Ô1&amp;P@wjµy_x0008_P@_x0017_	é%P@¼_x0001_WU_x0012_P@_x0010_I_x0005__x001A__x0003_P@Í%ÁµK_x000C_P@ß_x0007_hÞ_x0011_P@Ù¹}Û¼_x0015_P@_x0006__x0007_ÄrÄVM_x0014_P@ßMÇ0P@_x0006__x0007_»%A,P@ý_x0008_õ{)P@ó8¾9å_x000F_P@ßQRÆ_x0016__x001C_P@_x001C_åÂ_x0004_.P@_x0016_´IÑ_x0006_P@UÒ¿s2P@«_x0001_Zi-P@_x0003_±..«_x0002_P@S_x0017_©Ä¡3P@Èô_x0011_à^%P@¨/¿î_x0004_P@-eljò_x0013_P@_x000F_3¹¾U:P@½v_x001E_QäO@¥%RþO@³Þ6«_x0012_#P@ÙKÎD-!P@î_x001E_Þ£ P@i_x001B_ñ©1/P@ì¹Òz`_x0013_P@ C2R_x0018_P@_x0005_Å_x001B_¹
_x001E_P@îý}òÏ2P@@ô_x001A_.d_x0017_P@_x0002_­_x0017_¥E_x0007_P@çwÇü_x000F_P@ä_x0008_P@_x0013_P9;á_x0012_P@_x0004_æO_x000C__x0001__x0002__x0011__x000C_P@_x0002_=Õå2cP@®2¼4tcP@È&lt;£]_P@ÄZ_x0004_ä\P@CÉklñ]P@\Oó5ÇbP@52-[ý_P@múéC\P@-zµ¾^P@_x0014_Í8ûa`P@_x0016_ÙÐcP@9«ê`]P@YG²´`\P@ët¢&amp;bP@wl¯Jb^P@!Ï&lt;ö\P@Së%&amp;`P@Êof_x0015_\P@3õ¹rYP@&gt;Ñ§_gP@è;CogP@P_x001E_&lt;ÇfP@_x0011__x0006_Â_x000C_^P@¼_x001D_Sú[P@5b0K^P@Mò¯I]P@._x001F_O½aP@æéðv[P@+]Ù_x0018_iP@ËÄ_x0016__x0015_~VP@#ØÑ^P@_x0002__x0003_(nÆ_x0006_gP@iH_x0007__x0001__x0019_WP@¤ý­
`P@FÚÐ¿aP@ÊË&lt;îÈYP@¸íÆe_x0007_`P@&amp;)·YP@r°yÖë^P@µ
³u^P@&amp;S"Áò_P@§+Ñê(YP@=2$××\P@ÃLò8_P@:v&gt;¬']P@Î_x000F_4_x0014_0ZP@[Ò"fP@_x0011_£cèæYP@·\U.«]P@Å_x0002_¸=[P@ýÁ­Ö#\P@ã1ïYP@ÅEÞºYP@ ÿ¦µ_x0014_dP@_x0019__x0006_4Þ_x0006_dP@LìtYUP@_ÅzHµaP@×_x001C__x001E__x001B_aP@rçd¤^P@×ËþeVP@z8_x000B_}ê]P@è_x001E__x0007__x0018_j^P@w®BN_x0002__x0003_ïTP@_x0001_=_x001D_ßaP@&amp;_x0011_ B`P@¹ßÀS]P@9_x0019_-Þ»dP@_x0018__x0016_;á(aP@\G!¥í^P@	öV?\P@¡cõ,é\P@åf)_P@.c_x0004_KgP@·_x001D_Ü#Ð\P@:þ6_x000E_ygP@_x000F_¢ ±U]P@*_x0015_£§_P@eN_x0005__x0003_¤bP@¥	&gt;ZP@Ð¤_x0012_`P@&amp;Ãñí[^P@L_x001D_ÈèZP@~rF_¬eP@Ï&lt;aÝ_x0017_fP@ûhÀWP@_x001C__x0010_aUfP@YªßYP@è;Ò&lt;]P@_x001D_`vÑÅ[P@?óvÈgP@x_x0014_TRBYP@7îÎ»VP@n[ZP@_x001A_£¾°]P@_x0003__x0005_ß¿[P@_x001B_&amp;ã_x0001_(\P@_x001C_U¯üÏZP@_x0006__x0008_k±`P@Æ÷Ô_x000E_h_P@g´þü`P@vüùÍ_x0018__P@D&amp;&amp;ZP@3ôtNCZP@"ä^|D^P@º_x001F_qïcP@J_x0013_\U¶UP@}jílTP@~\_x0016_YP@ì
i&lt;^P@_x0015_kV°bP@S_x001C_uÍ±_P@2_x0002_½_x0013_bP@ïÅAaP@ÎtTÛ´ZP@âå«£v`P@_x0004_£ë:]P@)F¤ySP@#êY;cP@dCÚµìdP@¾ÇaG_x0004_cP@³;`WP@3Âí$ZP@ß®Ü=aP@6©
¡cP@ý|PvaP@~ÜÎÚ_x0002__x0003_aP@¬N(_x001A_^P@'vµ_x0005_ZP@R[«^P@£_x0005_æÀdP@ _x001F__x0007_×cP@¤ÞaªaP@_x000C_x¸D_x0012_VP@Ì=_x001E_À\P@DÓsh_x001F_hP@k®¢_P@6´w_x0001_\P@%p8cÆ^P@_x001E_ß_x001A_g÷^P@_x000F_EuùYP@ÝÇ_x0005_T^P@hAô_x0014_ÐgP@çÜ!æcP@$_x0012_É^P@Ìéä9^P@@Ä¿É¦XP@·,Ò;Ù`P@¦ÕºÃ_x001B_[P@uØwÛgP@~²M/YP@$39\cP@_x0012_k,YP@ðØ£î`P@Nâßx\P@v~ë_P@Ç_x001A_^@¬fP@_x0013_[TäÍ^P@_x0001__x0004_P_Ä cP@ÍÇ_x000C_ÜcP@	¢B]P@Èö7fP@aøÍÔ9UP@\A_x0002_ZP@_x0018_4ë¶Â_P@_x001D_/ùc`P@Í%S½ü\P@òÎ_x0002_WdP@ïÚÓÔh`P@ìÀ%n]P@ÒæhSÌ[P@GäVÍ_x0003__P@&amp;§pý¼_P@ÀÆÒ_x001B_&lt;\P@WA	9ÌWP@cÁ%ø_P@#ASE+^P@¨_x001B__· `P@_x001E_V6Û_x0014_eP@&lt;×_x0007_#©cP@ßç`P@_x001E_uÝyögP@|_x001D_"~×[P@6¥}ÖWP@2ïæbP@,®_x0014_B_x0006_ZP@;_x0003_ó_x0004_YP@Í47_x0004_`ZP@òí_x001A_ ãeP@k}ðA_x0002__x0003__x001E_gP@Ék?´_x0007_]P@\Ð h!ZP@«8¼`P@û"~._P@¯jëibP@åD ¾¬dP@	&lt;I_x0013_´cP@ôµ&gt;5³WP@*Q{5`P@Ãß0^P@_x0015_	_x0002_^P@rèÙVaP@â_x001B_ÖÏYP@K_x0013_m3_x000C_\P@SþtpÞ^P@:._x000E_2gP@§@5_x0008_¨bP@;{«ÿ+`P@/Â.7;_P@¯&gt;ÈÌ]P@N&gt;_x001A_Xx_P@]Ò²ã[P@Dd_x0001_ÂbP@ì²ü_x0016_^P@Cz_x0002_Ñr^P@+J_x0001_beP@Pª$ÊÕdP@ø&lt;_x001D_[_x001A_gP@Ô/d`_P@'gÉbe\P@5yt»9WP@_x0006__x0007_ö"¯_x0019_îaP@ZûeP@¬Ó3z4XP@Õ[ù%ÇeP@¢_x0007_&gt;E[P@{áòV`P@Ðn_x001D_ÿQ_P@êõ_x000B_y]P@a3z_x0017_A]P@àd_x0001_Î\P@^Í_x0003_tUP@k¼J._x0004_VP@j_x0003_%Õ`P@lyç§W\P@X4eêÞ_P@_x0015_Jõ 7hP@dUm_x001C_Ç_P@S¿KA¹eP@þ tþ+]P@_x0006_üc'uXP@«MD7\P@8#ÿ	Ý^P@Jô_x0018_P1\P@°WD`YP@_x0002_Bw_x0013_^P@s²_x0011_Ê_x0005_[P@ß4_VéaP@_x0003_úµ^Ø_P@AgqêeP@_x0017_­V4"XP@@_x001B_bìffP@Øe/_x0001__x0004_Õ]P@óëæÛObP@-_x0005_:\P@/_x0019_ÈMYP@-\_x0003_ÐVP@ª ì8ùZP@_x0015_®zdP@9Ô§u)[P@|_x0002__x0010_á~fP@T9_x000B_ùgaP@ÅÝÇ__x0002_YP@±_x0015_y_x000C_aP@Zdû¹º]P@¨LÏ_x000B_¾]P@¬Ú
3{aP@`oëTdP@X£_x0004_»@bP@_x0003_*_x0011_IÌaP@°lfi\P@eëÕµ\P@Oh÷²ègP@_x000B_´_x0003_ÑZP@.Z_ûhcP@±hÇ?]P@_x001F_ó(ØedP@
Í&gt;ÕUP@Ìè	iOZP@¶#_x0001_tWP@Rø2ôLaP@QKË¶ØbP@É^Å_x0001_aP@_x0002_ ½0RhP@_x0001__x0002__x0001_G_x001C__x0008_bP@Æñ»d;iP@xkâ_x0005__x0002_\P@Î_x0015_§úL[P@4Å_x0011_b¯[P@.#y}ÍhP@íÅ©»Î_P@Aýí_x001C_L`P@÷¦ÂìWP@=qM¿`P@_x0013_ù _x0017_]P@_x000B_ã­ZP@ï$%Ï_x0002__P@ÎyÉMWP@Ð&lt;ý_x000F__x001C_`P@Â?³_x0012_ZP@|H_x0019_GXP@_x0008_²©¯^P@w{_x0007_¶bP@}ÞÏÞî`P@_x001A_h &gt;_x0012_aP@0é,8"^P@_x001A_íûc_P@ªb_x0001_á*cP@ûHpRVP@=|¦,ÝdP@_x0008_._x000C_Í_bP@mñïQXcP@«è½ _P@_x000E_c`P@0çzuÞVP@Åª8_x0001__x0002_¯_P@)_x0012__x001E_ø[`P@õVäZ[P@OZ×º\P@A_x0005__x0004__x0002_þdP@À'ßcå`P@n_x0003_FhYP@¨hø_x001D_F[P@®¡_x0002_cP@k_x001F_±µ_x0014__P@Òt(ÄTP@Wì\P@ö,¶Û ]P@m#úZ#dP@}ñdP@_x000B_GÒÿ×aP@ VBâ¿YP@2_x0010_âB1aP@Ùõ_x0017_OeP@å_x0012_½ úVP@Á_x0014_4ÌªZP@yH³¶_x0005_bP@î_P@£_x0012__x001C_'bP@_x0015_ÔY[P@ÎYvÑÞ]P@_x0016_á±Òè[P@ë28Ç­\P@ç:¢¤fP@a _tWP@¬_x001E__x0011_¬ÛfP@_x0013_s_P@_x0001__x0004_êÕ_x0017_¡aP@nS:¹õbP@~eÍå]P@BÙPN÷WP@B8Ã:¿XP@Ç_x0003_ã
[P@%#æ;ÉdP@_x0012_»¨_x0003_XP@_x0011_çèSeP@Á/_x0016_HcP@B=8~[P@Ö_x001F_(áÒYP@f°]8[P@áåòEbP@ï!_x001D_bP@Òº_x0016_ZP@»_x001D_khP@_x0008_¸à§`P@5Ó.KeP@ýQYÓÇ`P@HÁ*ì	aP@ÑcMaP@-cgYvfP@_x0011_Pwó\P@ø«¾£_x0017_aP@&amp;Áp_P@,ÆCÏ`P@_x0002_d¦_x0019_}iP@_x001B_;#_x001B_êXP@ÈÏ_x0016_4¥`P@_x001A_¬bVbP@]wr_x0001__x0002_^P@¯z_x001E_hM\P@[¢fP@_x0007__x001B_KÀõ]P@á_x0001_\ÙcXP@ànd\aP@j/ùcP@_x0012_IA·?YP@¸nÄ]P@_x0019_\að6bP@)_x0002_µ_x0012_cP@%;LÂÚiP@
_x001A_]µkcP@´µR_x000C_]P@\É¼scP@_x0016_ä£N0fP@¦¼!DfP@Èú~ý0]P@ÿ_x0013_V bP@6)ûÍ;cP@_x0016_Tïë±aP@H§®lZP@Õ³æÑó[P@¡Ð#3VP@ôcm¿jP@\Æt_x0011_*_P@Öj&lt;¶ÕZP@nKÈ^P@%_x0017__x0015_] ]P@} ºú^P@_x001C_2&amp;©VP@/PV)_x0014_[P@_x0001__x0002_öÅA_x0019_6dP@_°÷A_x0018_cP@3B®¢dP@ú+¼¦çbP@_x0017_çÂ1[P@Mú-SU_P@Ã_x001D__x0001_ì¼cP@Q	ä_x0012_ÆcP@ùØdä_P@U_x0014__x0007_©_x0013_`P@ÛæðÓbP@¤¨Ñ_x0004_]P@N°_x0006_úXP@[G¹_x0004_bP@-Û%dP@ÁB@ÉhP@4dD0	^P@HûÏeP@¬Ñ¯'ù[P@q^ÿôªYP@%µI°XP@ç6_x000F_c,WP@gËJÌyeP@§U©¥±hP@]Üòn[P@díôõXP@_x000F__x0010__x0015_ÿéhP@gÇqÒÛXP@éhGeP@Úû_x0018_"eP@ÿNÀSE_P@Ø©N_x0002__x0003_ÞbP@÷_x0013_Ø*dP@ÅÕ!dP@à5&lt;o`P@+_x0001_ñfP@ÇÅm'ÈXP@G´_x0004__x0003_,eP@ök0ã`[P@K¤NßûcP@å­]nbP@¨&lt;D`P@°vÂ7óZP@
òÞøubP@=_«ïúiP@UÝj«ÖfP@K9_x0016_\eP@_x0015_DÖcWgP@#T×¥eP@«_x0003_Á|óaP@oGX_x0002_­jP@_x0011_R&lt;eiP@_x000B_éÝs_x0012_XP@_x0014__x0004_Å_peP@~aZ@PaP@Ég_x000B_LdP@_x0013_\½é_x000C_eP@°MÛÂZP@aqMh]P@Å¿Õ_x0013__x0017_dP@Le¥¡\P@Êp@ß¡WP@túëÙÜZP@_x0001__x0002_Á`adP@-HNÖK_P@_x001F_sFdåcP@é&lt;ç_x000B_ÿaP@ýxeQMcP@Q§_x0018_}4bP@ÿ1SndP@_x001F_ú7ÜkaP@úÊ6f|]P@._x0008_ö]ÿeP@~	;_x0013_5eP@_x0017_e¡_x000F_»^P@_x001C_èÒòbP@ÙÐ_x0019_p^P@B¶_x0013_Kp\P@«
/tZP@Õx~©[P@_x001E_ÈÀexXP@«èæ[P@_x000E__x000E_t¶[P@&amp;_x0005__x0001_R6`P@4sz+XP@¨_x0016_µ*\P@ô)-=SXP@Ü¡øþ!aP@ÍVåêÈaP@ÝG«}bP@h¦ä_@dP@äpç]!R@úâj% R@Æ!~_x0017_]-R@ú`_x0012__x0006__x0008_D-R@÷G;Ì¤&amp;R@ð¶[6!R@¦Sø_x0001_ô(R@ÓßhöÆ(R@ü_x0012_ò¦m-R@·C)-R@æ.îÆd#R@3Q_x0018_·/R@âÚ_x0005_ò+R@_x0003__x001E_ö_x0015_%R@_x0016_:C"R@ÿ@_x0012_$R@ _x001B__x0007_+L!R@,tIïÕ*R@{ÒoÆ#R@'ÜB_x0004_ò"R@/)R@&amp;mO'R@_x0010_ì/%Ü#R@Úæ3&amp;R@ÛéÉÄ-R@´qìIÿ"R@ÿ~æp(R@*_x001B_¢¿,R@¢xÞ$R@¯@_x001A_	&amp;R@[pÉ_x001D_¼-R@io='R@mÚë³#R@-³£æ+R@]@g_x0002_í"R@_x0002__x0003_¦és))R@Ü½ÏPª)R@ÁäÆô#R@QìÆ$R@_x0010_Éâ¯&amp;R@GâÚS(R@¢ûy_x0011_%R@âMV,R@*3Í)"R@#_x001A_½C+R@
ö.D_x0010_(R@_x0008_¾ _x001E_q!R@+_x0015_C9ª.R@_x001B_Jôí¡(R@ñúF	ß$R@f%âFÿ$R@¦,	Ø(R@ÜP Á.R@Á\Oz³-R@¹6/	å%R@]Ø_x001B_#.R@ñé_x001C__x0011_¤%R@d/ß_x0003_ *R@8_x0006_vp"R@iBÅ?%R@¨¯ÐD'R@\xÍóº)R@½ÑA_x001C_Î+R@_x0014_ïÛñ(R@ó_x0016_^_x0001_~%R@þVBu_x000E_,R@Ø_x0002__x0004_Ê(R@_x0014_9J(R@cPÙ£'R@ñx¤_x0012_r#R@Y«U½(R@@×ÊQ%R@¾«à*Ë"R@Ùv,U'R@7·\Ù§(R@Ö_x001C_{_x0015_k&amp;R@¦_x0003_!¦ò!R@×ÿÌA|+R@ë1^å (R@21°FH%R@Ó'_x0011_)R@ñn^Ë~(R@¥L
z_$R@_x000E_¨Ò4ï_x001F_R@QÁO=)R@.{ëßO R@Ü#¸¢*R@¥8"qY&amp;R@kdã_x0005_%R@PÌ"R@v_x001A_R_x001D_´,R@RªOÄ*R@M&lt;0º"R@_x0001_XqA(R@þð2á_(R@gËä_x0016_P*R@0§â*R@µ©'9(R@_x0001__x0002_¥ß_x001C_¹)R@_x001B__x0015_-¥Y+R@Ën
z)R@_x0018_àü.R@û-Æ"R@µ÷û%R@&gt;_x001F_8o%R@_x0011__x000F__x0015_.R@k/-ÿJ-R@I_x0010_C¥,R@MÜ\5Ø%R@I±¦î'R@­"À,R@o_x0002_íù{)R@Ë`¬ÒÃ_x001E_R@_x0012_´v4&amp;R@Ùðzb/R@ó&amp;áôa R@º_x000B_Si(R@_x0011_¯'+R@QÞ!{¼!R@¸*_x000B_¬/R@Þ¾
_x001D_+R@G_x0004_Ñ¢.*R@_x0012_bü &lt;"R@Mþü^K)R@ü
©{.R@¢nf(R@Cx´ç¯*R@w=_x001C__x0016_*R@ êX(R@êÞ¾_x0016__x0003__x0004__x001C_-R@u_x0010_Üà&amp;R@SVl
'R@«¶_x0011_I!R@w?_x000E_&lt;&gt;*R@ÁÐê­°)R@±-Ç_x001F_,R@Â7&amp;R@K_x0011_Qlß%R@d_x001F__x000F_)%R@zÐ ¼æ'R@keS R@÷Wáz%R@;LY%R@´$Æ_x0015_'R@í½ATX'R@®¢0_x0011_Ã%R@vóÖØ+R@_x000C_Éí*R@ýbB7_x0018_)R@gm+$R@d_x0003_|w_x0002_&amp;R@Ë_x0001_mT1%R@¦¸"k_x0002_)R@¯:ú4µ(R@vx¥/-&amp;R@â{¸Q_x001F_&amp;R@2ùæÖB)R@LZ_x0006_h'R@Þ_x000F_°×_x001E_/R@ xv:#R@Ü¨yÊ&gt;&amp;R@_x0003__x0004_úÁç_x000E_Æ_x001F_R@_x000C_è×ó'R@ð®_x0017_#²"R@_x0015_Eð5¬,R@ç}ø'R@5ºo&amp;(R@ßFör*,R@B·)Fa)R@q[õ(R@käU-R@_x0011_1%_x0011_#R@¼Hxâ_x0017_+R@@Þ#E!R@H+ìD&amp;R@2B0Ò/R@ÜY 7+R@½¿ß|)R@Îé'vÎ,R@J{Þ"R@_x000B_üi_x0007_$R@ú¨ËÆ_x0018_ R@kRà_x0003_(R@þåM($R@+%!&amp;R@Å+K#R@Óº»I«$R@)_x0001_@ïþ(R@À_x0017_4_x0002_"!R@3ëö&gt;\)R@)(Ø±é$R@g HÏ+R@T´Âx_x0001__x0003__x0003_+R@â_x0010_·ß(R@·_x0018_Ü={$R@BS÷_x0006_Þ'R@µeÃ«-R@AôîL,R@Ç`Ð_x0002_!R@¥JV_x001B_&amp;R@¥?_x0010_%R@o_x000E_ùv)R@K«Ô_x0017_v#R@_x001C_PÆõ&amp;R@{D_x0008_f !R@­Cõ_x0003_*R@é!.#R@(Ì Å&amp;R@o2Fêa,R@_x001E__x001A_¹_x000B_)R@Ù§E&amp;h+R@'_x0018_î*R@¾º¾+R@`Ü}w_x0012_*R@9§§ôö)R@Å½Ko1(R@HxR ç(R@¾?HÚÄ)R@µBZÊç*R@'_x001A_á_x0012_{(R@Î6à\ì)R@ò½_x0010_LÎ*R@Ú{5$R@xuj_x0015_ü'R@_x0001__x0002_BrEéÐ&amp;R@ét_x001A_J"-R@Zô½uÑ-R@KÑßù+R@ÑoT^f$R@µ_x0016_ñ_x0005_)'R@Û¸Ý¬ç)R@ Ý¾z,R@9qXñ0R@º#îÓï#R@eWjÕä&amp;R@|î·r&amp;R@_x0006_d¦¢#R@Ò¨HdY_x001F_R@*_x001E_Q²O)R@tªÓ~¹&amp;R@gü(,R@_x0019_ªJ_x001C_(R@ó7³¿ª%R@àdßÈº&amp;R@´_x0017_)#R@LÉL±3*R@ÁO×T­&amp;R@ú	jv%R@ð_À@$R@çzÝB0R@Xnÿ*¸%R@Î_x0001_¨sô$R@Ù_x0007_yµ$R@x_x0013_°X³!R@· =j_x000B_(R@=æÙ_x0002__x0007_}#R@8_x000B_ójü#R@ÕàÏ R@&amp;îp6Î)R@çé´-W#R@Û_x0005__x0001_Ô%R@êÌó±ß-R@qÑ±ðt(R@oG^å©$R@·(A°(R@]h¹,'R@§=ZÕ_x0006_(R@ö½ÝØ×)R@¸w~Âd'R@Bär#)R@¶p)Yd%R@y¨p'ð$R@çdI{â!R@·-_x001A__x001D_S.R@f0^¶_x0003_%R@P÷&lt;h*R@Ì&gt;`9,R@]î^ÚL+R@üp·*R@$?Pö['R@[°Ðba*R@Ï¸vpæ/R@_x0015_ý_x0004_÷_.R@Ê¹Öã7(R@}V_x0017_$R@.DeôÑ(R@ø®0_x0005_*R@_x0001__x0002_;ç³1_x000B_,R@ã3_x001B_ø-R@[ó_x0013_A%R@~bAø*R@¾±Ãé¾%R@c_x0003_9.R@bÕG`_x0003_.R@g)Pèb"R@_x0008__x0016__x0008_&lt;W&amp;R@G¾ÄH&amp;R@
ü6'R@_x0005_B_x000C_3,R@ªr;óZ#R@Õ&lt;Ò§"R@Èa=x=%R@°jxD_x0005_/R@;&gt;Üø%R@Y&lt;_x001A_(R@2¢4Ã(R@lîRÊ#R@$BY6*R@2ü_x0013_Õö'R@]ø]_x001C__x000E_'R@îJÉ©+R@_x0016_î_x0015_£p)R@Zï_x001B__x0006_8-R@M¢÷j)&amp;R@_x000E__x000B_,±(R@ßBy(R@p-£©&gt;)R@êñD_x0016_$R@Xâe2_x0004__x0005_ö+R@áÜ)|Ü&amp;R@Ò _x000B_Û'R@0_x0001_O'R@]õ¬Ø %R@f(Ã­C*R@éTï_x0002_?,R@_x0007__x0003__x0011_Ù"R@c1
®.R@êwÅæ$&amp;R@Þó-P$R@èOIÕ$R@uÍ_x0015_þø,R@°µÂAÉ&amp;R@¤ö«_x001B_Î!R@_x0008_ý_x0005_F¹0R@_x0002_AXÕ,R@u_x000F_Qª-R@zòÿ_x0015_&amp;R@ìÿgg,R@c(¯_x0007_)R@xÌ+Í%R@_x0005_#"$R@b~L*R@4_x0019_E4+R@K=Üº· R@ú Ús+(R@_x0002_g7)R@%²~C_x0001_,R@5õinÜ*R@Éß)%R@{´M'R@_x0001__x0003_DëÉè#R@Ð¼Róó,R@yJ¨Cj&amp;R@ÚâZh%R@¾Ýz&amp;R@¢nd:Ä+R@õ¿_x0015_n·)R@_x0001_^Å@¼$R@v_x001D__x000B_½Ô'R@_x0003_;_x000C_Ys*R@k_x0003_î§Ó&amp;R@ÉIS#R@õöZÔê(R@_x0018_eàÄ'R@,ÍÜ_x0016_N"R@Û_x000C_¨¯&amp;R@àqg´è'R@ëÀòë_x0014_,R@O*N¬'R@T&gt;_x0008_4_x000B_%R@&lt;ÏøB+R@@E~*R@¡¯±q-R@7c_x0005_Ø_x0006_*R@ªÕD¯*R@_x001E__x0001_äy"R@p¦õg0R@5F?èn'R@_x0002_Ëmj±%R@óWi^U*R@j/¢)R@b'«=_x0001__x0002_R$R@}Ó­_x001F_0R@Õ&lt;TÄ&amp;*R@pü|µ_x001D_)R@Þªé'ä.R@[ï¦¾#R@9û_x001E_'R@÷YI+R@_x0016_AÂ6r+R@í±c&amp;R@©qQ}!R@°¿ô0R@¸Ë´H&amp;R@Ö_x0011_ãY»(R@^S¶_x0011_$R@_x0018_`®x*R@âB8^_x0018_#R@¥´ì_x0003__x0013_"R@äe:î%R@¤ëaR-R@2Ûåm-R@_x0012_FåU]+R@_x001A_uÇ9h)R@¾ _x000E_x'R@Ô¦:û*R@E ~!î,R@ÇgM|/R@'Ô&amp;_x001E_R@³Mr_x0010_!R@ÌÈH0"R@£_x0005_ý}ö*R@=&amp; Xt$R@_x0002__x0003_ÖÆ¨u'R@_x001C_~W¹+R@¦/_x0019_ªã)R@øÂ_x0002_(_x0001_*R@\_x001D_*#R@R%_ÇÇ$R@oºè_x000B_ø&amp;R@üId_x000E_&amp;R@^_x0003_|ê&amp;R@_x001B_ý._x0016_*R@ÎÆ¬R~-R@_x0013_*Úÿý*R@_x0010_Ó'R@V¾&lt;ê R@_x0018__x0018__x0012_Ï'R@_x0010__î_x0011_+R@}°ô_x0013_U)R@èÐÏ×Å)R@¦O]5.R@¤Q+ù¾'R@óOTã+R@Dñr&lt;¯#R@J_x0017_åE_x000C_-R@û_x001B_I_x0007_"R@2ÅB$R@ªÒâ"R@É5õ@i,R@·Kñÿ&amp;R@Å¶-#Ý)R@u´Ï,o,R@/Ob/R@_x001B_§¤ñ_x0003__x0006_Ó#R@å2îÌ_x000B_.R@¡ÂÅu)R@çòÊün R@£vXùR%R@z_x0004_/|O&amp;R@â[2ÑU"R@{-¯'R@ì&amp;_x0001_H.R@Pî)_x0018_H,R@i_x000F_÷_x000C_ý!R@-_x0016_È,R@ç$_x000B_-R@OYÝ·Ö$R@ºÏYæ½'R@úØÎ
0R@ö0ªÁô)R@pPò¶+R@Y&gt;W¾_x0003_+R@òÑD#R@~m*?9/R@¥_x0019_+C1R@6_x0014_\ªm$R@çnQ=ð%R@¹òY$$R@_x001D_Úì{Ú.R@Å¾¬~Ñ!R@ìÝê_x0018_®_x001F_R@abW_x0002_¿*R@.Ïûª_x0005_$R@)sÃ/+R@Ò[k'/R@_x0002__x0003_ Ú_x0007_&amp;_x001E_'R@03­[n.R@ã_x0005_Ýä¤+R@È1%_x0004_'R@J_x0007_Ò&lt;'R@k_x0006_ÐÂ¯+R@~ó!_x0013_).R@_x0004_³)_x0013_æ#R@ô°!=_x001F_R@òÓÒ1R@7Cëá,R@4EÆF(R@#Ö_x0001_ù/,R@ïÊRx²'R@t¥
_x000B_#R@_x0012_zf*R@æ\ß!'R@DÍç-R@×Ð#U/R@l8ª)R@´S±ÞÓ R@Áléì%R@§Ù®äd+R@¨Eó°ð+R@_x0019_ðóP)-U@§_x0001_!-U@®¢Áã*.U@}êV7_x001F_.U@=_x000B_ïw-U@ê_¦RF-U@"·êx-U@°J_x0002__x0003__x001E_.U@¶tà-U@½~qu(.U@÷Ðïd0U@ ÏT°/U@ºî(ð5/U@ã¤Vîý-U@_x0017__x0002_R-U@
_x001C_pÉ-U@Õ»¨\°.U@u¼[f.U@§hf±.U@äZ_x000F_|/U@+T_x0013_MÌ-U@_x0002_TòF/U@*Ö_x0001_/U@îtLµ_x0019_.U@UQ¢3-U@_x0015__x000C_)_x0019__x0004_.U@À"_x0011_´²,U@ÎxGÎ-U@Ú/±_x0005_¶-U@g÷PÒ_x0004_/U@&amp;O®]-U@¤íè_x001E_­-U@@÷|_x0002_	/U@mz]Ä/U@ZlÐi.U@wyo:0U@3Ñ_x0014_p0U@[&amp;d-U@ðüöÚÿ.U@_x0004__x0006_Ç´Ø».U@_x0001_ÇÆÕ,U@é?÷_x0016_3.U@íA_x0018_X,-U@r3£-Ì.U@_x001A_8ðuR0U@sUVP/U@J,_x000E_ÉÙ.U@¨zaqf-U@Q_x0007_È_x000B_7-U@_x0003_­èÀ8,U@^GJ_x0004_J/U@àº3~/U@M6?Â/U@íe_x001B__x0007_.U@_x001A_Gï_x0012_å,U@	b_x000E_
Û,U@XD¼Û-U@b1f¸E.U@~5,%U.U@öÄÓ.U@ &gt;"¿¢.U@U¾C_x0006_,U@Yÿ_x0005_.U@ÃS1û.U@?Í_x0002_9-U@_x0008_úï.U@×¸Zñû.U@=#Øª/U@Z	¾®.U@BºçtA-U@7®¤_x0002__x0003_q.U@'Øs_x000C_X.U@_x0012_H­.U@|_x001F_h}`-U@ûADa/U@Ä	KF_x0017_.U@ECzÕÏ.U@×ñ&gt;_x0019_Ø.U@´·Ðà/U@¥ÿH9-U@µ_x000B_càÐ,U@þc¸KL.U@¢Æèµ/U@_x0017_YÅWK-U@_x000B__x0012_·Iù-U@_x001A_E4_x001B_V,U@Ä=_x0019_Î/U@K²º-U@ÓX ^·.U@'_x001E_Ø&amp; -U@3Î¸W&amp;-U@k_x0001_^u½0U@_x0005_»¥eú-U@Fkª/Q.U@SÓ:K.U@¦xúWÕ-U@TÂ\Jh-U@| ¦o4-U@Vê`-*-U@_x0004_áª_x0017_è.U@ò]Èÿ!.U@'_x000E_ü(Ù/U@_x0001__x0002_¡Ø4:·,U@ízÞ ,U@_x0002_Äð_x000C_Ô-U@ÜM_x0017__x001B_.U@6µ¤-U@_x0007_q¸:&amp;/U@yØíñ_x000E_/U@Ûþ_x0012_{{.U@¼bF$¨/U@_x0017_&gt;./U@wN&gt;.U@ JÝY.U@Ûè{"-U@+¯,U@!X$©-U@x`4.U@q3¾.U@_x0005__x000B__x001C_q-U@öão_x0019_-U@ÛJùÁß,U@§JEV¡-U@u y^/U@MH^À.U@öêóÍõ/U@ÎXµ_x0001_.U@_x001D__x0008_}.U@¾qX`T/U@bÞj-U@Y_x001A_4_x0017_n.U@t+,_x000F_/U@r_x0010_af&amp;0U@Q_x0001_(_x0002__x0003_û/U@¯_x000F_æ+9/U@ÅZgZ-U@ý_x001C_í-ø-U@í- &lt;Ý-U@ú_x001A_°¾R.U@Më¥Ï.U@Â`°
.U@tFé^-U@(õ_x0019__x0019_g,U@z_x0016_"R3/U@à__x0001__x0013_s/U@XQÓ_x0018_%.U@ÛÐöÄm.U@oÄ_x000C_-U@A`iÌ,U@_x0016__x001F_Öäõ-U@%úHÂ;-U@èêY,U@P¥õ_x001C_0U@qÍQ
°0U@Ó¿_x0006_^.U@µÚnÒ/U@¹ÛTú1.U@åøKl70U@øÙõË,U@ó§ÙCw/U@p^öØ-U@l¢»s0U@NäÞw/U@éªw¥@,U@s_x001C_Ó,U@_x0002__x0003__x0016_zÐ-U@[¦Et-U@y"_x0002_¦.U@À} -U@A\h¡F0U@·à_x0019_/U@MÓÞÆ/U@ÔÙÙË/U@b¡U
/U@Á¹	´.U@_x0018_,â-U@þ­N-U@÷§Æ_x0001_i/U@6Þ5_x001A_-U@f0_Z¼/U@\_x001A_sÐ&amp;,U@&lt;_x0005_
ý-U@KþJJÐ-U@Ýl¯éX0U@Åä_x0001_Qn-U@¿Þ^7_x0018_,U@Ëà°_x001F_b.U@÷!3\/U@¤hß.U@_x001D_°±Ó,U@B[ÓI-U@_x0010_o_x001D_/§/U@ø
êî,U@Q+Ö p-U@¤bíb-U@J_x0012_8³-U@ÐÞdL_x0001__x0003_9.U@9aCK/U@ºP
.U@_x0015_iì_x0005_.U@_x000C__x0006_|j_x0017_-U@äA3µ.U@"vM[..U@h^-­.U@í},.U@ù_x000E_o/U@dJHX/U@|wÔ
I.U@ºÐ¹.U@¸=à`.U@TAY_x001D_#.U@î)Ýê,U@'Có:0U@_x0003_§ï/-U@ûO§;.U@q?_x0008_µÁ,U@W_x0006_W­s/U@ÚõÚâ-U@`tyk.U@0b/5.U@_x000F_ÓÎ^v-U@_x000F_ãºtÛ/U@É#Yj,U@Ý?ÿûv.U@Íºåú-.U@y+»®/U@f)_x0002_.U@ºtÚâ­/U@_x0003__x0004_;&gt;¹S¹/U@_x000F_Õ®÷á.U@
w_Êw.U@º¼ÿM.U@ÏS	§.U@Àg?_x0012_/U@åJ_x0002_qg.U@_x0018_G^,U@_x0001_ÑB0U@18¼µø.U@â%á_x000E_Ó/U@°_x0001_ÄL².U@]ýð/U@ýÊàô/U@óÔ_x000C_î-U@,s¨_x0013_È,U@ãð­q,U@_x0015_ÖòZD.U@ð:Ró¡.U@_x0006_ÂëN¦,U@9úa@=-U@fçîÁ-U@#Ù_x0007_À/U@¨_x000C_DNA/U@[:G¤\/U@_x001F__x0011_¯_x001B_O0U@»kN/U@¼ê-Ö-U@ÐTD&lt;.U@vV»³o.U@²¿Z¦s.U@õ_x0019_¿_x0001__x0002_,U@Í#²\,U@£ç5*/U@s&amp;U}0U@Ó_x0018_øÅÅ-U@[e_x0002_D/U@R:Þ#-U@é½yf&lt;/U@ØC±_x0013_/U@_x000C_%cÛ.U@V÷_x001F_51-U@@Ø5_x001E_/U@ÐQC\.U@µÞËÒ_x0002_/U@¼Æ_x0007_/U@è^®/U@	6_x001E_iÑ.U@¼_x0016_-U@wUut.U@?_x0015_@êg.U@8®_x001D_º-U@Æh[-U@ xr_x0017_÷.U@¶¬E	-U@ÛJï?.U@ 1àÅ@-U@¬ê6Øñ-U@xCíË,U@MÀJ_x0018_ã.U@-_x001E_FQõ-U@_x000F_í©y«.U@ø	¼_x0017_.U@_x0001__x0002_p¬¤.U@pßÃg.U@sq"a,U@Cbð°-U@ ú¼:§-U@Ôïé¿-U@°ÊyC-U@¦_x0008__x000F_Î½,U@üiÇ
.U@}%_x0014_E_x001C_/U@¯_x0015_½E{-U@²jaW-U@érÍõ.U@à«èí+U@W±vP-U@_x0014_f_x0011_.U@]_x001C_ü5.U@ÇÜ ª-U@ÁÛV-U@f_x0007_)°_x0019_/U@0_x0011_7V_x0002_.U@	§cv·-U@?"î.U@N_x0008_eY_x000E_.U@%K=º!/U@ÙØ4_x0013_0U@[_x001D_å}.U@_x0002_Æ.U@QwA`.U@\9©-U@!l-U@Y&amp;#Á_x0001__x0002_Û.U@M_x000E__x0013_Î.U@5þ_x0019_Æ£/U@ApþO³/U@ÎA¯·Ã-U@_x001F_FZk.U@`_x0001_$_x001C_ê.U@,ï!n/U@PÚkHJ.U@´_x001E_Ëý/U@
_x0015_ýH_x0003_/U@3WäÔá/U@&gt;·Ò_x0006_-U@z^é3_x0010_-U@SÓ_x0013_ë-U@çÊg=/U@rý_x0017_À.U@±w_x0012_·³-U@L¼_x0019_kk/U@ÔZ%n$/U@µè*_x0014_-U@}Vò©/U@:Zª$G-U@_x0005_êíc/U@è9_x001A_*/U@»Im2_x001D_.U@¼±êû,U@YÛØF.U@Tâ~Ìg/U@_x000F_ü0ó,U@4I_x0018_Ô_x001E_0U@âìÂÒ.U@_x0002__x0003_©»ý&lt;ó-U@Ùé~Ü¸.U@WGåß_x0013_.U@¨[_x001F_á_x0001_-U@+ª§O.U@üüv0³,U@JÂz_x000B_-U@¤_x0005_îÞ/U@Ýµ~G/U@Ë»ÀÙ-U@_x0015_òS«-U@çÍH.0U@_x0006_ü_x0007_:_x0015_.U@;yÜ¨.U@)M
¶/U@o(_x0013_é/U@_x0010_ÿåk.U@FÆj_x001F_	.U@ _x001D_Ôå_x001C_-U@F_x0018_¨è-U@?},J/U@Ë_x0006_-Y¡/U@Þ¬òæ.U@_x0012_&amp;ÿ_x0006_º.U@¥m¿V/U@ëyÙ0U@ÞßW%.U@zÔ¸k_x0007_-U@÷è=ó.U@|_x001C_x(0U@Éà'ÎØ,U@\q[N_x0002__x0004_Þ-U@_x000C_vxüý,U@F¯m®ï-U@_x000C__x0003_ßÄU.U@½_x0006_ýA/U@ÀÅA,U@"âD /U@`á\ã/U@_x0015__x000F_O_x0015_/U@R_x0011_?ì-U@íwýOÃ,U@&amp;¦Ä_x0019_-U@§ÌÙ.U@_x001F_:Z|ë.U@t?lèÛ-U@wÈÌX-U@ö_x000C_Ò"Ñ-U@Ü_x0008_.{Ã.U@ºçy.U@eGR/U@Mf_x0013_Ëô,U@Á'¾é-U@ádÓ|Ö.U@G¥_x0001_?É.U@¶:_x0019_Þx-U@%}õ¥È-U@Ï&lt;Ü,/U@_x0005_Dàð.U@L¸aEà.U@ðâ(_x0019_!,U@ë?:1.U@}_x000F_A!ï-U@_x0001__x0005_
X4p_x0017_/U@ÙÍk#â-U@ê_x0004_ _x0006_ÿ-U@Kv^_x0012_·+U@ã÷Û¾-U@_x0015_¸¸_x0011_.U@Gô¥må-U@_x0001_ÿÂ´Ê.U@XZÏM,U@ZpÉó»,U@åüÐì/U@o^xÓô.U@®Ì®d.U@ÉrÂ7.U@¬áÇ"/U@¼4q_x0007_á,U@º_x001D__x001B_´ª,U@÷Æ¨Õ'/U@úõ±®-U@T,u,U@0Ä°Z/U@-hoÜ.U@24dî.U@½$ÌEö,U@_x0001_ï_B.U@p÷_x0003_-U@_x001E_G]è-U@&amp;sÊæ,U@R_x0002_)-U@E_x001D_xÄ-U@ñ¨æÛO.U@»òÍ_x0002__x0004__x0003_0U@u_x000E_~:/U@«_x0006_)ÖÄ.U@_x001D_Ì1_x0006_-U@·&amp;º}/U@T,-_x000C_.U@¶Ø§º_x0017_0U@vïA¯ý.U@_x001B_Ékp¥-U@ª`åÍß-U@µ»ûl.U@³)àd.U@_x001F_O`Ë-U@=:ý&amp;.U@7Xwö-U@í;_x0001_*_x000E_0U@
m.U@%ô1E|,U@Z²Bù,U@=ûÝïÇ.U@ëx?÷.U@°lÔ6ß/U@ç.=/U@_x0002_~B×d/U@Ó,D*-U@_x0006_9s_x0011_-U@¦¡,U@úÚÀ_x001B_|.U@_x001C_ð8=.U@M_x0011_2áÝ.U@Ê®_x001A__x0010__x0005_0U@ÙWèÖ,U@_x0003__x0006__x000B_Ì:J,U@Í_x000B_ë`A.U@_çLÿ­,U@¹_x000B_.m|-U@·lÕx¼-U@_x000B__x0015_vyå.U@¸µï_x000F_.U@_x0008__x0010_Ö}
-U@oôKû+U@_x0017__x001C_Õa/U@H_x0001_ÆcS-U@§93,U@æÿ_x0006_0U@_x0018__x001C_fwb/U@4O0/U@WÕ´½Z.U@öóºAì,U@Tp_x0018_ç-U@:_x0010_Z_x0019__x0007_/U@_x0002__x0003__x000B_ò3/U@ÅY®s®T@í_?´T@Ñ÷+_x0004_ªT@_x0015_bZ"è«T@ÉDÿU¯T@ì¯Ç y¥T@'jDl_x0007_°T@P¼_x0005_ÖÓ­T@ßX¦T@_x000C__x001E_Ûx½°T@ÔzV_x0013_¹ªT@ê&lt;_x0001__x0004_°®T@iäY_x0012_´T@_x0005_Y_x001A_È'«T@6.m§b¯T@qfXùü¬T@{ììw÷¬T@²áE'­®T@NKDmòªT@øµ$}²T@¼"Û«T@VµÅ_x0016_­T@_x0010_N¹%³T@Ý:M¯_x0011_­T@ÁÞ)«o²T@_x001C_:&lt;«T@míï_x0006_ÌµT@æ'[¦N­T@èbÉ_x0015_í¨T@_x0002_2°l´T@j_x001E_ÆªT@"6s¯T@tòr{l¯T@©H­ï±T@t_x0017_ÿ_x0014_H¬T@sS°­¨T@Øx¡[­T@ÅäY¦ü«T@øì@D_x0008_²T@Üî_x0012_%¬T@ ¶_x0007_Ö±T@_x0001__x0003_Ö_x0013__x0015_ªT@î4ÏP§«T@_x0002__x0004_Z`¯T@s_x001B_Ã_x0001_ÿ¤T@/£4_x001F_°T@ã[%q«T@A_x001E_¯7À«T@è¼m¹«T@©û1]_x0012_°T@F¬_x0005_k[©T@2L_x0007_aâªT@_x0012_kÿR®T@*}x±T@I62w-­T@ _x0015_\ê¦T@j1Ã­T@XC_x0007_¿1©T@û_x0003__x0004_u­T@¼æîI¯T@$M±Ý¨T@_x0002_ÝoG²T@A_Ã^©T@+PJW³T@)_x0018_ÛYÆ«T@rî»ÏÐ°T@u_x0001_^U²¤T@I1!?H¨T@¼jíq³T@iP/ý¥T@û_x0013_Çµ0¯T@ZÊ_x0013__x0019__x0002_®T@f;ætß°T@sÌé=ªT@j_x0001_k_x0001__x0002_°«T@KïÖys­T@yxL~H­T@8ór°T@~%wë|©T@µþà_x001A_¥¬T@¸å©_x001E_¨¨T@ª£_x0003_­T@_x0019_É6§T@§MÉ°T@ñ#VÕö­T@¯äg¦ªT@¯EF_x000C_ÜªT@)­%¨T@­«q0`²T@ò	__x000C_®T@\¶C½y³T@¹hTET²T@º´\_x0002_¬T@m¼_x001A_ÃQ®T@fu*¯«T@J&amp;#Ôb±T@°±a_x0013_:²T@­ÊH$²T@&gt;Æ¾¨T@_x0004_)qIg¨T@¤9ÁÒ¬T@&lt;5_x0010_¨T@Ci¶õÔ©T@½&gt;Û_x0008_¬T@6t»É_x001A_¯T@_x0016_ý	6ªT@_x0002__x0003_Ý=qË­T@JÎ¯©T@º8icÅ§T@Hù0ÿ[®T@í_x0019_ï§_x000F_±T@)|½z$±T@wÕYc_x0016_®T@
_x000F_øoA¥T@_x001D_½¸4_x0016_°T@ÓrYï©T@w_x001D__x000B_¨T@Û_x001A_mÅ®T@H_x001D_üç¬T@$ÛåªT@_x000B_#É8±T@­_x0010_¯T@k5N_x000B_F®T@³+_x001C__x000E__x0015_®T@m_x000C_M_M©T@ðqAî¬T@Oh"]û´T@»èÎ4¯T@_x0016_ÑM²T@C_x0005_cXI©T@¤W_x0005_¥¥T@nD«T@ÇI_x0019_ã«T@æ_x001A_ªg§T@¼È_x0006_5_x0001_¬T@2ówç_x0017_³T@.éc_x001A_b¬T@Åî
4_x0001__x0002__x001F_®T@sb%èë«T@mkÝ_x0013_«T@«}ªÌ»¥T@§Ëÿ¦T@Q`?_x0005_«T@ø£Y+_­T@_x0002_°¶ÏÌ­T@v­#2§T@_x0013_ôó5©±T@¯_x000E_ÙåI±T@m"_]Û§T@_x0006_z¸/Ü¬T@ý2³
¯T@á&amp;_x000E_g,µT@ßø_x001C__x001F_­T@¥_x000C_ú5¬T@`ËF÷s±T@_x0014__x0008_;²T@'s»T«T@Ö 66t©T@í$ïJ_x001B_©T@`±_x0015_ÙÛ­T@|ø_x001F_Ë®T@|_x0015_:®T@yf&amp;´T@¥üô¶²T@U9u_©T@w22_x001E_ü¨T@ãébwè²T@WÌL±T@ÊÖL¦®T@_x0002__x0005_4cuÖ²­T@gÀ_Ó»¬T@µ«ú©T@Ðùt_x0011__x0015_¨T@ÆÓ_x0001_°QªT@#¡VnD¯T@¬Ä48:¯T@#_x0006_.ÿªT@ãÍE_x001C_­T@LjÐ«°T@,_x0012_¡,&gt;³T@I!mÙä¥T@IrÍ	ª¯T@
©_x000F_²·«T@C%_x0012_v¨T@_x0017_	s#Ù¦T@]´Ê¦T@_x0005_3*9­T@Zm'÷J®T@Á*Ï«T@¸Íáê_x0013_³T@XyïÎ¯T@¬Ã_x0019_¬T@ì_x001D_{1ú«T@86D½_x0005_©T@_x0004_éã®T@ªl®±T@8¦,"±T@Ìó]ÍÈ±T@+bH39°T@DxÞ_x000B_d®T@_x0003_ÇXB_x0001__x0003_¸°T@EµØl,­T@Nmgç/®T@^ldÖ¬T@ÏÂ_x0015_±T@Fòr_x0005_Ù°T@_x0010_â@±T@pÊSU¬T@ýçJ%°T@¿Z ¨i¬T@ñ.ÿ´ªT@xÑgKÏ©T@ÐvÆÿ®T@+^Ë&gt;«T@¾¾©T@_x0017_&amp;pM¬T@ø¶V¥T@ËPÕTR°T@ãyÇò'©T@§óÎ_x0002_c§T@þøy_®T@M/Û*1ªT@i5.¡±T@µ_x0010_uÑÊ¦T@445Bù°T@Ö_x0006_6L°T@LA
6_x0003_ªT@îãô¯È²T@ç_x0010_kò_x0006_¨T@S_x000E_G`_x0010_¬T@Å_x001B_ À½³T@À*_x0013_À©T@_x0001__x0002__x0010_8_x0018_Ã¯T@	ó¬T@Þ+@M£®T@£7tõ&lt;«T@Cw.çyªT@ydJZB°T@ öJH.±T@íøØ_x0005_ç±T@¦÷/ä¨T@Þ*àõ·¯T@Oe&gt;-«T@:Æ_x000F_I³T@c_x0005_Èfì®T@_x0016_=ÎT¦T@Ù'!ß®©T@*GªT@qÿA[_x0003_²T@Z*ò¡6«T@°_x0013_[_x001E_ú¨T@_x001B_WÒA¯T@²_x0006__x001B__x001E_ïªT@F·¥¹©T@­².þ§T@2Áõ:Þ´T@ojén-°T@ôdY¨T@héIþÊ³T@s¸_x0019_	_x0002_®T@¼w
±p®T@ÑdWøæ­T@²ÿñ§T@**Ø_x0004__x0005_~±T@f¥,NªT@¿%ë_x000F_ªT@ÙeÚl_x001F_¨T@i=|_x0001_%®T@Ý9_â
§T@M_x0003_ÞiªT@Ñsyr@©T@:ú\_x0018_ò«T@_x001F__x001B_tI°T@/y _x0015_¬T@·ÒytÞ®T@|Ì$Ïù®T@Õè®¬T@_x0018__x0015_DùªT@mÉÎ_x001A__«T@_x0002_Í/¸®T@ºòW¦­T@.Æå¯T@åbð_x0012_w«T@à_x001A__x0007_b.¬T@PðLò®T@Dß]Ò²T@øSv}Ø©T@c_x000F_»«T@âþßã­T@ØW)6d­T@ÙØAQ§T@|Ä_Ú­T@ôí'%ªT@²6_x0018_Hõ­T@îr_x000F_/Ö«T@_x0003__x0007_¢s6Ä­T@õ¼Úÿñ¦T@`«6U§T@Þþ_x0015_í°T@H%á0Ä¬T@G©&lt;"ÌªT@fÚÇG§T@íX_x0001__x0007_ §T@ÏÆN±ªT@ôþiÙ#ªT@-CÁ¨®T@¶§Ü	[ªT@QM_x0004_Í¯ªT@Òöc·±T@¤À§í¬T@¹´_x0016_«T@äý,X¨T@:úÉ_x001C_«T@ÐI±_x0004_ÿ°T@LR!z«T@Ø_x0014_ë­T@ìÉåOÒªT@Æ_x0011_Üé©T@LXæz»­T@Ä,½¦_x0006_¦T@ÝÃ}Y+¨T@ÃÂ×á_x001E_¯T@Ä×û³¨¯T@,_x0011_@îÏ¨T@°îó?°T@%__x0005_Ô~¯T@_x0002_³1Ê_x0001__x0002_Ý¯T@¬òød²T@&lt;UHÜO¯T@°_x0006_Mp©T@Ô¦¯T@gÝ_x000E_c¨T@&gt;ãÜ¨T@¬_x0004__x0004_j¿­T@Sñ ªT@×À_x0018_¸¨T@_x0019_`´®í²T@¬-Lu®T@Î'½²T@_x0010_ÅÓ[±T@fÝ§)_x001B_²T@½2D¢ªT@_x0010_Vz¯¥§T@Ù»h®T@¥&gt;©¾÷©T@©À@Ø§­T@çü¥ï¯T@$kÎ0è§T@âê_x0015_Ï­T@á&amp;V!¯T@!¹]âk«T@	©UØ®T@«à7r§T@¤d_x000C_7F«T@_x001F_¨{´-«T@åÇ_x0004_n¯T@xí+®T@PëÅ_x0008_ü³T@_x0002__x0003__x0016_ó«(¹¬T@®²=­T@Ö±þ@¬T@' (ã¨°T@ÆÇÌªT@7¥b+q­T@AºúºZ¬T@Õ¹à_x0012_b°T@_x0001_ù&gt;¬T@_x0003_Y_x0019_=©T@rì_x001A_d«T@S	_x0007__x0006_+¬T@î¬T@^K­NÆ¨T@QCÔYÎ¬T@_x000B_\ö_x0010_à©T@_x0015_*G\¬T@?:_x0017_E­T@òN_x0008__x0018_©T@»FúÑD¦T@ÇÕÊÉ/¨T@:!_x001C_¯Ø®T@mJO½§²T@ÕüaìAªT@7±256­T@¿"3®T@9BÖ¯T@_x000F_j_x0016_§q¨T@Å!W1[«T@W!S÷­­T@\òÐªT@±+úK_x0005__x0006_¬T@«p£¥É©T@Dä:*®T@_x0003_ïåë­T@Y¢¿
µ¦T@_x0004_Hä·h°T@²¥Ñ§©T@{Ë^7È¬T@êøÇ¯¬T@²_x0014__x001D_ªT@bÒ}I4«T@çÿ¡m¬T@L_x0003_`_x0001_°T@¹r&lt;bªT@ºò,_x001F_°T@Y}y½®T@êIÃ7ª¬T@)xµ}¢¬T@L%wi-©T@H·D_x001E_â¬T@@_x0006_Ï¯T@GÜ´T@(5ª_x000F_Õ®T@þ')ñ_x0003_®T@_x0002__x0014_óW¯T@þV¸[³¯T@yrM±T@C6¬ôk­T@h_x0019_
ö®T@~ù_x0013_F÷¯T@íæþ$°T@Î_x0016_¯È_x001D_ªT@_x0002__x0003_û\ÿÑ­T@ÞN7¬T@_x0018_nK.7´T@jgb_x0005_±T@ÖÆ&gt;·§T@x[óÓcªT@DÝ_x001E__x000E_°T@ú_x0008_ò³T@éa
F	©T@¾Å_x001F_
à³T@#¯ýá­T@^+ù_x0001_£¦T@#L0Ñ¯T@34®T@qÄV_x001A_ò¯T@Év:{§T@nù*£f±T@«ûtÎø±T@tÇ÷º\°T@µ¸±Â¯T@­42»ÕªT@_x0015_Q§û.²T@°_x0018__x0014_.ê¯T@_x0018__x0017_±Ø¨T@È¦?w­T@Y_x001D_ë¯T@¨EX{°T@(v K¨T@[C°T@\L÷_x0017_©T@90w¬T@§Û`_x0001__x0002_Ì®T@Æ5$¯T@µ¬7¬T@|ÖË|_x001C_¬T@ñÐçx¬T@üù£*=¨T@ì!ªÒÅ°T@£6{®T@°ñ_x0013_Ú±T@_x001A_±®Õ_x000B_«T@ºt¡úM«T@}$-g¦T@	dÝþ²T@_x001B_]®_x0004_¯T@ÉÄ¸®§T@æÚ³cè°T@ò¦_x0016_¼Ô«T@è¯ìÚ'­T@6&gt;áÒ§T@¾¹Âð°T@êÌ/df©T@lÞVs²T@æËí®T@¸ÊV,	­T@~Cöý"¦T@_x0003_	tê{±T@_x0017_­_x001E_ÍoªT@Ût_x0019_w¤T@·ò _x001C_©T@Ô©Þåw¦T@)ý@=}ªT@_x0005__x0015_`v°T@_x0002__x0005_ðe-àq¬T@[W®(¿±T@ç¤5_x0001_­T@b©Ä]­T@w?bI«T@Ã'°_x0011_«T@e!e¾ªT@_x0018_ô°A§T@u¢è,©T@YºOq=®T@jO _x0004_*¯T@G£¢U­T@_x0010_R+³T@®¿f«T@R9_x0002_q_x001F_«T@ï;C0°T@Ù*ä_x0017_¨K@±¯oãv£K@ìPÚz¢K@hcK¹C¦K@¬ä_x001B_¥K@o_x0003_§Kz¥K@\÷Ì=¨K@õ2VÍ¥K@U¬yG©K@1nÝ(¦K@,n}Ã¤K@_x0003_¯ö¨K@¥Ê_x000B_§K@ÔfàÁN§K@,#ÙÅZ¥K@_x001B_¯X=_x0001__x0003_©K@P©©K@[-_x0018_*¥K@,_x0002_ p_x0015_¬K@8÷_x0011_É¢K@_x000C_^ä_x0005_w¨K@U8n|ç K@È`üÅ
¡K@e³&amp;óªK@'#¹Î´¨K@;^Ò¥ K@8r=E½¦K@_x001B_9×dÄ¦K@á+_x000B_[
ªK@¶O_x001A_ì_x0014_ K@Þë_x001E__x001E_¤K@[£Ó6¨K@À,Ä°¼§K@ryk¿ä¦K@Ho+r K@¬Ø$©K@O¬2_x001C__x001E_§K@¸$·0l¦K@¸2ë¢K@p_úÕû¤K@Zä_x001F__x0005_Ý¡K@¢¼ñåÈ¥K@{ooc/¢K@îükÃh¥K@E_x0001__x001D_µ¤K@_x0006_W®e§K@ o¸*_x0007_£K@_x0001__x0002_Þ_x001F_íî
¦K@_x0013_0c¦K@q´ó_x0010_z©K@,Øì2ã¦K@¹âRøT¤K@oª1¢±¦K@êP_x001A_T¾¡K@Ò.kÐ K@¬­_x0005_¤Ò¨K@NWøX_x001E_¢K@_x0004__x000F_ÕªK@]µ­´F¢K@_x0002_YmrªK@Ù#Ñ_x0006_1©K@OEë©«K@púå¾«¥K@8;5{_x0008_£K@®t.H¥K@×hþàÜ K@Qä,_x0004_©K@TVäó§K@b9ÐÅ£K@"-X~ K@åò¦lÔ«K@þ·É_x0014_±£K@c_x001D_/O'¢K@ci¡K@$çq±A¥K@_x0017_Ø¢X=¢K@ö4W½_x001A_ªK@C§_x0004_\¤K@R²X_x0017__x0004__x0007_{¦K@ÑLs_x0002_¦K@_x0007_¶hºK@¨H¼~_x001C_§K@A_x0005_Ú¬h¦K@_x001C_T5ì¥K@Ã Ý_x001F_©K@ÿÓUáÁ¥K@Á"_x0006_o½¢K@[°_x0018_hªK@_x0017_Óù5¯ªK@ì`_x001C_£K@_x001C_Rõ÷§K@_x000C_`cÆÀ¢K@¾}O¢_x0003_«K@~_x0001_Z£K@ÉËÚÚ§K@ù_x0005_"ùß¨K@@Ô '§K@__x0005_@a¦K@,&gt;D+£K@:Yà£¥K@	ZÆÁ«K@?Õã=Ê¨K@sèñ½M¦K@_x0001_J Íò¦K@ÛwAÙK@ÿvØK@«ééÿ§K@_x0003_ -°Ö§K@&amp;®=²,§K@vPÁÉª¦K@_x0004_	ï_x0003_?¦K@¾G_x0006_¥K@dÒ_x001C_EðK@_x001D_WÔ_x0015_M¡K@_x0005_{âô÷ K@FW_x0007_Í/¥K@ÿ43_x0014__x0017_§K@aB_x001D_î©K@YFã3§K@­Áò=_x001C_¡K@1_x001F_aU¥K@_x0014__x001B_dèW«K@_x0001_@u`»£K@4F%~T¡K@_x0008_]×º«K@_x000B_¨Iî_x0012_¦K@hÒE6¤K@Õ_x0002__x000F_\ªK@£zØc6©K@&lt;µ5ä$¨K@©ÖYÀa«K@á5Ö&amp;§K@¯ÿQyü¦K@GXm£K@¿¨×î,¥K@àþÑ&amp;¦K@I]_x0011_d¦K@ºzHÛ¤K@ò[§K@¨áwFW¢K@cÙ@fÔ¤K@_x000C_k_x0017_é_x0002__x0003_8¦K@Ë¸¤K@{¾ g¤K@Á¹¦ªK@_x000E_ª/sW¥K@Pp¯_x0012_Ã¥K@)_x0019_ÒÇÁ£K@r-÷º×¥K@Ûÿð®_x0006_ K@¸RÕ#¢K@\Ät_x0007_i¡K@½O°_x000B_å¤K@ývwp©K@®¶¬fÕ¤K@úÊI_x0005_×¥K@_x0001_Ë¿ìë¦K@Ò_x0003_­¡_x001F_¡K@a3_x0010__x0002_&lt;§K@ß_x0003_Ì7¬K@_x0016_!|§K@uþ¨K@¬%ã¬ü¢K@©_?R¥K@ ì_x0019_l¢K@üIáö¦K@­o§_x0007__x0001_¤K@l}Cs°¥K@ò±¥_x0017_¢K@#Ow_x0012_¥K@¡d_x000B_K¤K@_&gt;Y¸t§K@Õ¨M'K@_x0004__x0005_Ôg­_x0018_£K@ô@b4¤K@_x001D_î+ãw¬K@ú¤¤_x000F_ø£K@D|"ªK@z|(k_x0001_£K@ÿûø_x0007_Þ£K@2¢´`b¤K@z`pIâ¥K@j#üv¨K@LnÀô:¨K@WÝPäj£K@Ä¤ä%Ñ£K@Í7_x0002_v¤K@ó _x0008_ºæ¢K@i_x000F_´PK@_x0002_èB¡_x0005_¥K@ã«²â_x0003_¤K@¾¢¥Y:ªK@oDþº©K@_x001B_sï_x0014_¥K@_x001D_* K@|1óÌ.¨K@åÎ5Ã¨K@ÀÄýQl¡K@õÂÏÄ5¥K@=ÞÚÅä£K@R¸â£y¤K@Ý¤ i¤K@éwÔÂ_x000B_¨K@_x0004__x0008_+_x0003_¢§K@§¯Tx_x0002__x0003_°§K@èþ_x000B_Jh¢K@BB_x0002_ÝÊ£K@©_x001A_nÆ¢K@_x0005_µ§u£K@pL$gÍ¦K@"Ó¸mªK@C¹.'¤K@x3º®_x001C_¦K@S¢Rn¤K@_x0018_¥(¨¢K@_x0017_v¡%¡K@_x0010_J¸¢K@¼ü_x0001_Ó®K@Ëöæ!¤K@,HóØ¦K@~ó©¤_x0008_§K@¶-f)@¡K@Ù¡©±¤K@ô¯ô_x000F_¢K@³_x0005_t«K@¸úÝª_x0008_¤K@_x0002___x001D__x001A_ï¨K@^_x0007_{(_x0014_ªK@p´RF£K@ý)&amp;¥K@ÆyÉá_x0002_¦K@ÖÜ®»z¨K@_x0016_©Õíü¥K@_x0016_¨_x000F_ßp¥K@_x000E_Þ·÷s¤K@"5W¤©K@_x0002__x0003_^_x0015_°Sè§K@8&amp;üÊþ¦K@V/_x0005_Ô¡K@_x0003_Ýq-_x000F_©K@ô*Å&gt;ªK@ePÚèÓ©K@øï"?h§K@îßX]£K@Y²ÆA¥K@ûàïI¦K@û_x001E_
¥K@·¾_x0015_íõ¥K@*ð/+_x0016_¥K@ÄFà7ð¥K@_x0019_AT¸¯©K@¬pu/åªK@ið_x001E_¢K@_x001A_Ø3¡´§K@¹a?Ø¨K@_x0004_Kk¿¤K@v´¬£K@#_x0010__x001A_NK©K@ÁÑ´|¦K@=_x000C__x0006_¼£K@_x0008_ð¨h_x0013_¤K@0_x0004_³¥K@_x0001_¢¡K@(åË¢K@øiéð(©K@¢/7._x0008_¦K@Â
÷Ã§K@sÂ_x0017__x0001__x0003_Þ¤K@'`çÑ¥K@µ_x0011_ÖfP£K@¼dÈ¬È¡K@_x001F_ÂN.3£K@_x0003_Èß°M¥K@îôâz¢K@ö«Ì8Ã K@éî½Ip¢K@º¸ù¢K@q3áT¨K@nâã_x0013_©K@ÿF_x0002_ j©K@Ç|c¥K@X~/¥K@ ÿ÷ªó£K@Ý=_x0003_î¢K@W_x000E_ ¡¢K@ü¡UE¨K@S ç£K@éÉÔDªK@MÖ?^\¦K@.ãBoK@_x0012_dDª K@QA´NªK@_x001E_q«­A¤K@ã=ãþþ¤K@_x001B_*ði K@h_x0004_5§K@f«Ê§K@A_x0003_ÍWU¢K@Q#£K@</t>
  </si>
  <si>
    <t>b50b96ea43f2141f38b35a598cf9139e_x0004__x0005_ôa¨¡¦K@Åº÷§§K@Ì©Y¤K@Ñ¤D_x0002_¦¥K@%¸Wh®¡K@J7é¥K@ä19M¾£K@ëZ´_x0003_¤K@üæ:1§K@L_x000F_$_x001F_£K@!"C_x000F_£K@^=õ&gt;£K@_x000F_­_x0013_lõ¨K@ÑþEàw¡K@Æó·_x001B__x000E_¤K@2,ì]ß§K@ºg_x001F_bÉ¦K@â_x0001_»¦K@h±Dæ2¡K@]ÉÒ°¤K@«ã_x0008__x0005_&gt;¥K@ãÄ©,G¤K@_x0017_Q4¥K@ñ-8_x000F_¦K@ýr£K@¥©H¤K@g_x000E_ó.©K@_x000E_QU×ß¢K@¹&gt;(Ù©K@±[÷¡K@C_x0012_ÌWë¤K@É&gt;_x0001__x0007_¡K@­ÉÝ¦!¦K@_x001F__x0002_ÏÄ{ K@¸jf­¤¦K@Õ®Ã»¸§K@e½Y±1ªK@Î_x0012_´ K@gõ_x0004__x001D_W¨K@êê	è¨K@Dhkô_x000C_¢K@4¡ó¥ó¢K@´._x0005_ÚS£K@_x000C_õ?è¦K@c_x0003__x000E_±¥¨K@©	_x0012_§K@·_x0006_BÃ¡K@4_x001B__x0005_[`§K@VÈÏXþ§K@îr6¤K@õq_x001A_¨K@rãÙª_x0019_¤K@Zh5s©K@_x001D_õÙ¢K@ÿ-u+_x0001_ªK@_x0008_±k*ß©K@n4A¢{ªK@£èe1µ¥K@ö`_x000F_e£K@°ÆH£K@_x0008_t¢~¬¤K@s&amp;.p¨K@ëánD K@_x0001__x0003_àÎÐk"«K@6Øb3_©K@ «DØ£K@Ó_x0002_ºñ¡K@%!_x000F__¦K@V+¦"Ç¤K@b_x0017_Ú¤§K@ZêÖ­¦K@wñ`_x001D_¬©K@¤_x001E_àüÐ¤K@Õ_x0007_döØ£K@ÅÉ¤K@NÏìÕ¦K@H¹ärÁ©K@@á$!ø©K@_x001F_4æ_x001F_¨K@â8:sÿ¨K@Xz%_x001B_¨K@	]×H¢K@ïÚw.¦£K@èX_x0004_è¡K@ÆîÍ$§K@ØÊ_x0013_,¦K@Ë¦`¢K@\_x001C__x0006_©£K@ýÎ²¨Z©K@_x001E_öB-¤K@L;}§K@äËûY K@÷_x000C_Ñ$µ¨K@ÔDæ¦U¦K@¤Ì¶B_x0001__x0002_£K@£7_x0003_ÕR©K@ßÛpª_x0003_¥K@
!¼¥K@F _x0018_tG¨K@Ç«;ê¢K@¥Üh¹¥K@Y_x0018_Å7¢K@oÛx¤K@Ù£¤Ú,«K@æ¢ú­Ý¦K@®_x001D_Ï°k§K@Ù_x0001_¬ÅG§K@&lt; §Æ£K@üfßop¦K@ÆB3s§K@CðGÃ§K@	1Ëj¡£K@B!ZSs§K@ÛË_x000B_ÞV§K@½4y´¦K@µk
_x0008_ï§K@À"ÌªK@±Î%ªK@¾@	õ©K@ø\-£K@sdZo¤K@#]õì¿¨K@5_x0007_6VA©K@@¯¥_¨¤K@k«ëú£K@ç$_x001F__x000F_¨K@_x0002__x0004_ã©ç¬K@ö±û
u¦K@Æ:FD´£K@_x0002_S9â`¨K@_x000F_ÿ_x0005_T¨K@¿0§T0¦K@Ê©ø_x0001_8£K@{nðXæ¥K@ðZÀªK@_x000F__x000F_¬ô¥K@_x000C_±ä^a¥K@­ü_x0003_¢K@ú_x000C_¶;¦K@L¡Ï¹ì£K@Ö&gt;Û_x0006_§K@ýû+Ê©K@ø_x0012_Çð¤K@Ò­¡{÷¡K@ã"gX¦K@ñ|Ñù8¥K@[P_x001B_Z£K@øÎ²©K@Z_x0008__x0018_³_x0003_¡K@Û_x000B_ÁµÜ¥K@n·B§K@ëö¯ï¦K@Áyã'¤K@Û0LX¦K@xÃô¤K@ðÚ^EP§K@Ó&amp;Yú_x0019_©K@mW«_x0002__x0003__x0004_¨K@¤ÇÓ¦K@l_x0013_©¦K@xkq@§K@zðªÏ7¦K@ñ1J_x0005_§K@S×È/¡K@§6ÿÑ§K@½ÄHìi¤K@7c ¥K@_x0014__x0016_LRÐ¢K@Ô8G¦K@S½×p¥K@ßY­¢K@Õec'¥¤K@ÀÉÒ¨K@ª_x0001_­!Z¡K@(Ë[L¥K@_x0011_«_x0001_Î_x0001_¢K@ãõp}¶¡K@sAÐ^m¥K@©Qóïß¡K@Ë_x0006__x0011_H«K@tÉd\Ì¨K@_x0011_¿À_x0007_(¨K@]¹_x0004_W_x0003_«K@jð·¨K@c¼YÄÐ¦K@	7@ã5¨K@ÍiGO¨K@«?g¢¢¥K@ê_x000E_Wj¨K@_x0001__x0002_P9_x001F_:Å§K@R}(¤K@[(±æ¤K@ÂÌû_x0008__x0017_¦K@LEìr¥K@Eßå£O¤K@2wOQ§K@:âU:£K@ê]_x0017__x0010_å§K@Ç`_x0019_f¨K@ë7¿«¨K@ zwI=¤K@¤YË_x0003_Ç W@2_x0004_C;W@·_x0017_Å+W@S,4_x0010_1W@ð¶+k)W@vÛ¼¿2W@ìyt(W@_x0004_QsDi_x000E_W@Ëh_x0019_ÀR_x001D_W@ÜéçÀ.W@¬_x001E_~n_x001B_W@ª¯_x0010__x0017_W@A¼ 58_x0013_W@vùGö|_x0012_W@âI_x0004__x001B__x0017_W@EfJ-_x0018__x001F_W@º%î«Ø_x000F_W@£ñêx_x0019_W@¶_x0011_Ô9W@¬ÌÌÙ_x0002_	G_x0010_W@K_x001A__x0017_Ir!W@_x0004_`_x0006_yB_x000E_W@UK_x0007__x001E_W@Aa=Ã_x001E_W@¦æøªN_x001E_W@ð×(ó/W@XÌ!W@U.Ú_x001D_¯&amp;W@ÍOÑ&amp;_x0010_W@æÕ\@&amp;W@«ò.
û_x0016_W@^Þ_x0001_¨&amp;!W@&amp;;_x000B_+.W@d|¨7ç5W@ÐÖc_x0003_M_x0017_W@m_x0013_Øõ_x001C_W@_x000E_ÝÚE_x000B_W@@«_x0017_ _x0019_W@rãü!W@p.7¡5W@ñ`Ômÿ'W@ÆË_x0010_%æ_x0019_W@J_x001B__x0017_L_x000B_W@«_x0011_³ò-W@$ÅdD_x001F_1W@GÍ_x000C_&amp;W@_x0008_û¥^ä_x001E_W@N_x0013__x0012_P_x0008_W@'f_x0005_êT;W@©#_x0006_i_x001E_W@×0­_x0003_h#W@_x0001__x0006_Ù­r »
W@+&lt;`ã_(W@G¯¬_x0013_,W@üZü	)W@ ¨]©ù_x001D_W@ÅT_x0013_°-W@ke_x0005_pä W@øáªßR_x001F_W@Õ¦?§w_x0018_W@_x0016_Cä4W@?i!.e_x001A_W@_x0019_Ùíî¦_x001C_W@?ñ1!B_x0014_W@(óaev_x0016_W@­_x001F__ã@W@¥aVª	W@._x001D_·Ô"_x0005_W@3u_x000F__x0011_W@ç:\_x001E_*/W@×_x0007__x0015__x001C_o-W@s!4Âg_x0013_W@_x0006_ÿÍ*1"W@A_x0004__x0013_p+W@_x0018_þ´_x0003_-'W@Ý®Ú=Ô1W@s:Ø«_x001D_W@¿ª_x001F__x001E_W@É¡I]/W@7ÁK[D_x001F_W@©És-¥_x0002_W@¼Õ##©_x0001_W@_x0007_~;_x0003__x0006_y_x0005_W@_x0017_&amp;;Þ_x001F_W@PeSyà_x0018_W@¦þ-©9(W@_x0011_ºÄÛÈ(W@r[µ§_x001D_W@/_x001F_A_x0016_W@L0ÿNQ/W@cÒïù¦+W@²ÙÎPt$W@W_x000B_çN\_x001E_W@F=)J6W@+_x000B__x001A_Ï_x0017__x001D_W@¿_x000B_Èøö_x001C_W@ÏpÇ6W@ª9CO_x000F_W@bY#:§,W@ûÝD_x0006_-_x0003_W@ÙY³Ó²_x001F_W@;Ó$_x000E_W@=¼}­_x0014__x001C_W@_x0015_efv_x001F_W@z!%~_x0001_W@Ug8.,W@{S_x0004__x001F_×0W@_x000F_ÉòÇ.W@²_x0002_R?W@Ò_x000B_Ä_x001D_&amp;8W@ÂXÍçT-W@.òÈf_x0014_W@_x000B_Û_x001B_B!W@_x0016_~_x0013_âî&amp;W@_x0001__x0003_LÔ_x0008_._x0002_W@ÆIÖæ7_x0004_W@âjÆX¾'W@-i®a	W@Y¬¶¬}ýV@_x0008_æò,f_x001C_W@ÙÎ}dD_x001C_W@vÝí·Ë_x000E_W@yEíÐ_x0012_W@¿Ñ')%%W@_x001A_Ïzõ^_x001B_W@Ø_x0011_ï!W@Ö«Ø2_x001B_W@b_x001F_¦_o_x0014_W@Â/_x001F_Bã,W@OÂ³_x0019_7_x001D_W@oÙü_x0018_W@_x000E_æwþ_x0014_W@Ý¢òòw W@Õs	_x0014_W@Âëpj_x0018_W@y³/õ3W@Q£_x000F_/_x0006_W@µ×_x000B_i_x0014_5W@õ«MA'W@z=_x0006_ a_x001F_W@Þl¾_x0003_¥_x0011_W@Éè_x0005_å4W@uøÍ¸ñ_x001B_W@ÁZÜú_x0019__x001B_W@ÉckÈ·)W@_x0018_ú+Ï_x0003__x0004_Æ_x0006_W@¨HÛ`_x0001_ W@ç°ã_x0017__x0007_W@_x0010_¿·-Z1W@`º	W_x001A_W@	ÐÍÎß7W@
_x0008_Úíû*W@+`Îx¾+W@{*Rá_x0012_W@&gt;)aÞä/W@_x0011_Ï_x0013_Dz"W@X)_x0007__x0007_H+W@¢ü	¬ñ_x0016_W@_x0018_ØË_x0010__x0013_.W@¿çã_x001A_W@ÐÞW_x0002_.W@gCP£$W@=õº~²_x0014_W@_x0016_&amp;hÚ,W@iNª_x0008__x0016_BW@A¶+;#W@îY§õ9W@_x0007__x0004_ ä6W@Æ´1Aû.W@v4ó¸É_x001D_W@æÎ[p_x001C__x0016_W@=Ó_x0004_å)W@YàË¦¹1W@tM_x0005_Õ:W@ª©éÚÇ*W@¯_x0001__x0016_ÞF&lt;W@÷ÿïé_x001D_W@_x0001__x0002_ôRª$W@'µ_x0017__x0019_á$W@â&amp;_x0005__x001E_&amp;W@C·å¹_x001B_W@-AwØ#W@ðÑõ7±.W@­M¢fò_x0013_W@ì'¶_x0003_;W@Æ_x000F_w_x0008_a"W@qwW2$W@&gt;¾_x0006_!W@SR/qB_x0016_W@_x0017_¬E`&lt;9W@{_x001B_[ZD_x001D_W@ÎÏÅ¡_x001E_W@o°ûÛ'W@PÒ`%7W@¶·çH,W@ýØÎ_x0015_Ô_x0016_W@&gt;±¹â-W@¢_x0006__x0003__x0008_4	W@Ákk®_x001A_"W@_x001C_aÃ/
_x001D_W@niãr&amp;W@r66
Ã&amp;W@£ÐPxI"W@az9­5W@Ê¦õ¥ü/W@BËÇ 2_x0012_W@ÛxPÌ³!W@&gt;éd_x001A_/W@U-|;_x0002__x0004_s5W@ Zº´Ø_x0004_W@TÉà_x001B_W@ßdöí_x001F_W@YY%Ã¯_x0013_W@­Ëâaí_x0014_W@k/%_x0014_W@_x0002_«_x001A_ûE)W@C§6W@P8ýàÇ_x0015_W@±q%ø%W@¶DÂR94W@îx_x0003_í0_x0018_W@!(_x0012_Ø_x001E_W@Â_x0011__x0012_EÿV@_x001D_wê_x0001_°=W@o¿ïÜé(W@ÀD6î_x0015_W@5~Åüu_x0015_W@__x0005_Yñ_x0008_W@­åä')W@_x0015_
_x0013_¸_x0011_W@´RP9e3W@Ðpu_x001A_i_x000C_W@j_x001E_?_x0003__x0019_W@£[&gt;xG W@É:¶_x0006_Õ_x001F_W@H_x0017_Öß_x001C_W@Ä?_x001E_Dã3W@_x0011_èH&amp;r_x0013_W@­
Ðl,_x001C_W@^+oR7W@_x0005__x0008_þýzX&amp;W@0ó_!W@1¦Ê0ô_x0017_W@úM"W@&lt;_x0004_°ÛúV@Ã_x0005_Ú_x001A_W@¼Æ_x0012_Ð_x000B__x0003_W@Ý³¶jG&amp;W@_x0019_l`_x0011_W@³â·G_x0006_-W@
¹È¯"W@¬À_x0001_Ð;W@øØSç0W@/_x0019__x0014_ße6W@ÙÅx7W@µF_x0011_Ö_x0010_W@ß"r?_x001B_6W@	©`e·_x0017_W@æ°²f_x0016__x0012_W@]'År§ W@X_x0013_Ý Q_x0019_W@D_x0002_ô8_x001A_W@0_x0016_ù_x001C_ W@[Û	ú8W@j8|_x0008__x0010_W@Þy++W@áÔk._x0017_W@ VMá*W@IÕ6Ú´_x0007_W@:_x001D_¼_x0004_x&lt;W@_x0015__x0019_'W@ým_x0001__x0002__x000F_/W@ióÙòJ,W@$%©?¤_x000F_W@%_f1ë_x0019_W@$_x000E_mµ"W@áìgé0W@Û+-©_x0015__x0011_W@&lt;ÚtC.W@Úz¬w±4W@Ì_x0002_¢_x001B_W@²_x0007_á_x001C_W@?C_x0017_!_x001D_W@×ýq£=,W@_x001D_A¨ _x0017_W@aN_x0014__x0010_/*W@v_x0006_Û+_x0003_W@ÿz»âô_x001A_W@î_x0019_é±Ê_x001A_W@;ûpgEW@Ð_x0017_Ó&gt;Î7W@_x001B_©sûë1W@ýþaïH_x001C_W@ U«ú_x001E_W@J_x0004_¸_x0012_W@¤E½ºÒ_x0003_W@«_x0016_PÙ_x0004_W@ôD·!à&amp;W@SD1O#W@_x0008_J¤»_x001E_W@¡Æ_x0015_aè_x000E_W@ßº6_x0013_W@ yÍu_x000F_(W@_x0001__x0006_X.Ú
÷_x000F_W@²=h:p(W@MÄ¼öw1W@+íº%W@_x0002_ÖÄ-W@Ó·­vN%W@_x0013__x0012_1Pp:W@æHÌG3W@;H0W@ü_x0019_³¿	W@¾B(_x0018_W@µsÒËR_x0014_W@)¥(_x0019_Û_x0005_W@lÌSr}&amp;W@$,d_x000C_*W@¿£ÁÃ_x0019_!W@_x001A__x000B__x000E_~Ù"W@7_x000B__x0004_ú;+W@E&gt;¢Õb_x0010_W@ÿBÖ§*W@oËÂÌ_x0014_W@:_x0002_^_x0003_9
W@}êë¦p.W@DAzÁù"W@ºËsE4W@`_x0003_°_x0011_'W@Döõn'W@ú|Ý*W@¤_x001E_`X,W@­¹k¶k_x0019_W@Øk¤¦T_x0015_W@féï_x0005__x0007_Ã_x001B_W@_x0011_¾Ù'¹3W@ôM{t_x0012_W@í­4è_x0003__x001B_W@Ö&amp;r­+3W@(Fb+-W@_x001B__x0013_MÑ_x0004_,W@_x0019__x0001_Yh¦)W@_x001A__x0011_Qß(W@
ä¼BÇ.W@ñ_x0006_È¦_x001D_$W@iú¬ F*W@¹Á7_x0016_#W@ÞåöÊ;_x0011_W@Uàä_x0017_W@6_x000C_P]6_x0015_W@xc¨g_x0004_%W@*Y#ö(W@Å/KA_x0006_W@fÍË"W@Ç¶_x0013_r¼_x0016_W@_x0003_×¤£_x000E_W@Ãþ¶Èç2W@C4õ W@£¤_x0019__x001F_|_x000E_W@u1ÏM	_x0007_W@ýÞS_x0018_
W@O_x001C_ÿ#W@_x0003__x0008_·P%W@);ÛbM_x0016_W@&amp;é_x001C_¶&lt;_x0002_W@q_x0018_Ú_x0010__x000F_W@_x0001__x0003_»9_x0012__x001B_W@=_x0010_`c W@U'þ]Þ%W@__x0018_2_x0003_W@Í_x0010_]¾2W@½9ß&amp;!W@V«nù4W@wL¹%W@¤º_x0015_:_x0006_3W@ ­áÈ_x0019_W@æ³§ef_x0012_W@_x0015_Ì;_x0015__x001A_W@âEdz·_x0010_W@¤¬Ë #W@4}­÷v_x001D_W@pm|n÷?W@/óYÈæ$W@´ÓIÁ_x0002_2W@écWQ$W@_x0008_§nÊ¡_x0018_W@)Ãí_x000C_W@ý_x0004_%Ð_x0013_W@¢mÃ%W@R_x0002_8C_x0019_W@,!ú\*W@U
ãEá+W@¯ýëíï_x0010_W@(øòP)W@r_x0007_ù*_x0019_W@¹÷Ò{_x000F_W@ýÕÍ_x0019__x001A_W@÷_x0012__x0002__x0003_±&gt;W@\²Â9n_x0007_W@mö3W@,Ï§´y_x0016_W@6c_x0010_Ør*W@´åÏ`j_x000F_W@þn_x0015_¾N_x0012_W@Å2&lt;Í"_x001F_W@^Ú0\ó_x0010_W@ôü,¤_x001A_W@_·ü©8W@5_x001F_@(9#W@§Ðø{È/W@Kn[)­_x0015_W@!èéh$W@7¢&gt;_x0010__x0006_W@ ¬4÷,2W@_x0007_u­Lî_x0007_W@F¹°´_x0008_W@Ì]_x000E_@¬_x001F_W@z_x0011_85|!W@-
ì_x0019__x000F_W@,_x0001_Î`'W@Vç®_x0017_=W@_x0001_mÉ`£þV@(__x0014_ÿB_x000C_W@Ù-¨_x000B_W@z\N£_x0008_'W@è#M
´8W@ñ_x0016_?1W@çY?Ò)W@~ðÀó_x0011_W@_x0002__x0003_¯¡ø&gt;»*W@QoA#_x0002_	W@_x001E_bW×Â_x000C_W@Æ*1Æ_x0003_W@¦¦d¦_x0010_W@#3KÔÙ_x0015_W@G\1³#W@dÖ' W@eÝy_x0007_Ã$W@_x0007_»?(W@¯Õ:._x0013_W@	 _x000B__x0003_0W@¤¿_x0014__x0001__x001A__x0015_W@ó_x0004_`+%-W@o°°E±_x0018_W@ÔÎÐ[
W@O|åÍ%W@Í¿#ªà'W@êðeä_x0013_$W@_x0007__x0013_¨Õ¹_x0019_W@_x001C_S@ªþ_x0012_W@_x0011_°§Z&gt;W@(TYá W@_x0018_Þ8ò_x0003_W@àMti_x0011_)W@_x0005_ë.eY2W@å³ñÅ_x0018_W@~ò_x001A_£9W@_x000B_àT_x0017_W@e_x001D_WB_x0003__x0018_W@|OdÄ_x0011_W@ü®öñ_x0001__x0005_+:W@¶ÁW,5W@~o_x0003_n_x000B_W@_x001B_»­¦Ô
W@^Ý\¾_x0019_+W@À$æfó
W@_x0018_XT1_x0019__x000C_W@|_x001B_Ûê_x000C_W@!µ!4Ã_x001C_W@dûUZò)W@APê_x0002_
_x0016_W@f_x0019_W_x0018_W@_x0017_r¦è#W@fNÓG_x001B_W@#_x0014_!|#_x0014_W@"ÁØí_x000B_W@}Ñ~NP W@¿U%$z'W@Ðf
B|
W@\xd#W@ò¿_x001B_e=W@¦Yth³_x0004_W@7Buf_x0005_#W@LÊhE²_x000C_W@·ÝÍ8_x0008_W@_x001D_L·÷30W@°±­_x0015_W@ê_x0014_R¬0W@z&lt;q¨»2W@/äA %W@¸_x001A_(ä_x001A_W@Ñ_x000E_	t_x0017_W@_x0004__x0010_Â[pC_x0007_W@áäZúx%W@«~ã_x001A__x000B_W@¸C¹N_x0010_W@2Ëä¢:_x001E_W@_x001E__x000F_§Ò!W@V]Ú_x0005_Q8W@E.C|0W@Êm­c&gt;1_x000B_@_x001C_°5&gt;;º_x0006_@D#_x001F_@_x0005_@Ð;ÙZ_x0007_@æv{4_x000C_@þøC _x0010_@U_x000B_¯ôk	@á_x0019_Ã²É	@._x0007_y7Ú_x0003_@.kyTL_x0006_@÷YjÚÐ_x000E_@é09¶_x0005_@ºPò_x0013_±_x000C_@¼}NHh
@¼Z9k_x0003__x0001__x000C_@Ëê¹Ç[Ñ_x0006_@á¸êõ_x000C_@Î¾ß#jr_x0002_@$_x0001_:H$_x0007_@}Ë_x001B_ûÊ_x0003_@H
¿Øt_x000F_@N'õ¡´þ_x0008_@Å_x0015_G·îh_x0007_@¼FSÄ_x0010__x0011_­_x0008_@Ø'¶TÅ_x000C_@½*q)_x0004_é_x0003_@xw_x001B__x000E_@$¿_x0001__x0012__x001B_H_x000C_@ÂáåyýL_x0004_@l×_x001D_x"_x0011_@ÁÆÞj_x0007_@_x0011_þç_x001B_æN_x0008_@_x0005__x0005_êO_x000C_@6c)_x0014_Â_x0006_@ùsÞëò!_x000B_@þøZ_x0001_Ïï_x0008_@tÀ£rî×_x0003_@øGZ_x000E__x001C__x0003_@K@~Ûy_x0005_@­Ñ_x0007_·n_x000B_@Û3é»ê"_x000B_@2¾êlÄ(_x000E_@=#û=c_x0008_@-_x0012_æ
_x0017__x0008_@_Ö6:_x0008_@ç_x0007_ö½d½_x0008_@$¥À¥9_x0003_@ä¹_x0007_AúÄ_x0003_@Ù¤_x0016_@_x0019__x000F_@§É§_x0001__x0002_@ÇvOtìæ_x0008_@Fq.Óû°	@RwD _x0017__x0003_@"Ë_x0018_Q_x0004_@ÌÉQÝ_x000F_·_x0011_@_x0002__x000E__x0006_v_x001A_Ä_x0006_@¾X_x001B_ªè_x0004_
@ï_x001C_x	_x0011_
@¤_x001B_ú_x0001_ft_x0008_@Á©R6__x0005_@0Ä_x0011_3_x001C_b_x0007_@4_x0010_F¢ò_x000C_@N;fÌE_x000E_@IÄèßJ¢_x0001_@WÝt¹» _x000E_@¹ádV:_x0004_@Dqú9ïµ_x0007_@)Ö×_x0018_µõ_x0003_@ª_x0014_Kd_x0007__x0001_@¥É_x0005_ÇªY_x0005_@ÃC¦pæÿ?Ì4£K_x0013_È_x000E_@¯F_x0015_C_x0004_x
@úÅ_x001A_2_x001B__x000B_@Iæ{è_x0008_@àëVý_x001D__x0004_@ùjþD	g_x0004_@'M3£@_x000E_@[êüÛ_x001B__x0004_@E£	_x001A_6_x000E_@¿_x0015_úßìL_x0007_@{Í®$Q_x0003_@:&gt;­£v_x000E_@ßÎ3_;B_x000F_@3'³a
@fñ-ÿ_x000C_@ä-T_x0016__x0011__x0012_NÕ_x000C_@1Â¨zÌ¸	@ìl^_x0015__x0010_û_x000B_@:ÕS_x0012_!_x0005_@_x0010_aEf¯_x0008_@$+°à½_x0004_@½o" d_x0010_@@_x000F_ü1­
@róhñ7~_x0005_@öà@e_x001F__x0008_@_x000C__x000E_#yÜS_x0005_@ò[tÀMW_x0004_@_x0014_"¹s$_x0006_@ê~O	@¡Ë!Þ_x0012_@lë9/ÝÇý?è¹¹þãÆ_x0004_@¾´GÝ
Ä_x0001_@&lt;DU_x0013_ú©_x0007_@WÞ_x0003_î_x0007_@_x0002_]G²(_x0007_@_x0001_$á}0o_x0003_@`ø¶)"_x0012__x000C_@°çZ_x000B_9_x0005_@ªz¹½Õ_x0012_@_x0018_ý]r]ý_x0002_@;k¶ËÌ_x000C_@R_x0008_"Ö¢_x000C_@üñhr_x0008_@¿Í#ûp	@Z_x000B_öm[í	@ÞÙz§5f_x0002_@	_x0010__x0019_ÂªÍ+/_x0004_@_x0012_&lt;ßüÑT_x0007_@ÊáÝ_x001D__x0012_q_x0004_@ÈtÑ0_x001D_c_x0008_@Wöð)_x000B_@"_x0018__x000B_µ
@_x001E_yÁªøo_x0007_@¤Oà´§`_x000C_@'ÕÿÑ_x0005_@§ËÉÌlz_x0003_@N4ßëÌÝ_x000B_@®²[ãºM_x000C_@_x001F_7fLì_x000B_@üã_x0017_Ù@_x000B_@_x000B_,&amp;êT_x000B_@¦#bÝøZ_x0002_@$Ä pþ_x0001_@¯ÊüZ	_x000F_@¡ï_x0018_~w_x0002__x0010_@t&gt;I·_x0003_@ü'þ©C¨_x0004_@ÞÌõ¡_x0003_@ÖÕ:+ç_x0007_@}p»1¢_x0008_@ð¼/¶ª_x0008_@¨g|Ö5ù_x0007_@-áù_x000C_@R|_x0010_Ä_x000B_@`$_x000E__x0005_@·¬ºÏã_x000E_@nÙCÓÞ_x0006_@W-C_x0002__x0010_e_x0008__x000B_@r(uQÔ_x001B_	@bxÉW+_x0008_@l³@±g_x000C_@&amp;mÓ;	@à7ðñî
@À[,(½_x0010_@¨í¯OAb_x0003_@_x0006__x0010__x000F_Ã~_x0005_@_x0004_¼I1_x0010_@Ê_x0006_^ßb¦_x0010_@_x000E__x0007_Ç_x0004__x0007_@î%Íïå_x000C_@_x0019_Uq@A_x0008_@38ìsôË_x0006_@1!}DóÎ	@r;ZÙÁ_x0007_@_x0008_¾_x001E_Pg:_x0005_@ eÒªA_x0006_@ô_x0011_ø1á¢_x0006_@ÿÄ­_x0001_@}Å[_x0004_åÙ_x0010_@"¬cÂé½_x000B_@\°ÜÖ	@._x001D_@l_x0008_@	4§oEx_x000C_@_x0018_F_x0018_ó_x0016_«_x0005_@ä_x0005_8ÉI3_x0006_@H´{¾±_x000B_@4uÊÑ«W_x0010_@_x0014_G%¦_x0008__x0019__x0007_@~Ã¾Ì,¦_x0004_@_x0002__x0010_ëkÉý_x0005_@_x001F_¥´_x0013_Ôi_x0008_@&gt;¼ïèEI_x0008_@j_x0010_éÿ_x0003_@_x0018__x0014_gÀ+ú_x0004_@|Æ%±â3_x0006_@_x001E_,FÒ¯_x0008__x0008_@9_x0017_àLI`_x000F_@~¸¯n"È	@\7_x0012__x000F_@Þ=8°_x0010_@ö½Q?_x0013__x0010_@|_x0006__x0004_ÌÎÍ_x0007_@AÒêÆ=ï_x0002_@q_x001A__x0007_7r_x000C_@xh4E_x001E_æ_x0006_@_x000E_,_±N_x0004__x0005_@hÐÄëN}_x0010_@	Oëmh_x0001_@ßù;qÏ
@¢%_x000C_ú/ÿ?aTÎt._x0008_@¬Íð$	@xQr,
_x000B_@L©_x0017_~_x0008_@øpú_x001B_!_x000F_@Ùø¨ì
@CÐL º_x0005_@&gt;w_x0003_ÿD
@â_x000C_7Ð _x0007_@]î»_x0012_
@ºÕ_x0001__x0011__x0013_A_x0004_@À¤²kT,_x0006_@#¼øï~M
@ÌX/®\_x0008_@³ªG3Ý_x0007_@_ÇWÒ_x000B_o_x0005_@Oº_x0012_ÕÏ
_x0008_@BhI_x0006_@
I_x000F__x000E__x001F_F_x0002_@ö[fJC_x0008_@}UÞèÒä_x0005_@_x001D_Ì8ò_x0003__x0013_@ )_x0012_²xL_x0005_@(´Km_x000B_@Âë@wù¥_x000B_@j¿_x001E_}W_x0012__x0006_@_x000C_-ºíÌÆ_x0008_@ô3_x0016__x0006_@d'_x000F_¡×å_x0011_@_x000C_-`&gt;ã!
@_x0010_zV_x001E_~_x0006_@Ú_x0011_2²-s_x0013_@@­OT/_x0001_@ø¶_x001A_4#¾_x0005_@Já\#!_x0001_@_x000E_=¤Æh·_x0006_@g$_x0015__x001C_;_x000E_@H_x001B_ ·Bó_x0007_@ÒÐx¾$_x000C_@_x0013_øó­f	@4_x0003_i_x001A__x000C_@§&amp;ª_x000B__x0002_@_x0001_
bèùæß
@&amp;^ïå³_x0007_@Þ¨4³_x0016_Ò_x0008_@qºz_x0005_@0Iy¶_x0006_@_x0003_-¡V_x0006_	@]Ã%Îr_
@_x001D_èRò&amp;
@}ý¥£_x0005_«_x0006_@Òêv.ãÚ_x000F_@t²µßæ_x0014__x0007_@/?UÎ
@Ê¾Pû_x0007_@Tü$_x0015_Èà_x000B_@ËÜ_x001D_&gt;_x0004_@ç9_x000C_Y_x0017_
@5ËPB~_x0002__x0008_@
»­¬_x000B_@|_x001E_`#_x0004_@_x0006__x0017_ªtÆ_x0007_@V÷à_x0008_@0¥À§6r_x0006_@¨w	ï
@frßZ_x0008__x0007_@_x0011_Ü0ÇÁ	@.¢E/_x000C__x0007_@_x0013__x0005_¯ûÖ_x0007_@&gt;_x0015_ýÎ_x0008_@®ÎÒHÒä_x0006_@MfØã_x0007_@¬þÑFß_x0006_@B9Åu_x0008__x0010_,ÿ?_x0018__x0004__x0004_r£ª_x0010_@@ºwInæ_x0005_@4R¸_x001C_Nã_x000C_@+M_x0008_±ø	@&lt;ÕÑÌ_x0011_	@°&gt;k}z._x0007_@LpEõ?Ý	@àÒ*ùÞ=_x0006_@æ_x0012__X
_x000E_@Ø%ñ¹_x001D_¸	@·-Yæ	¡	@Ë_x0019_ýÐ_x000F_@ ½Vn_x0010_@Ú_x0002_¶ì¯_x0005_@ìjË_x0003_@_x0007__x001A_êÊ_x000B_@_x0018_âU_x001A_è	@.üÑ¾Ú_x0005_@ÔUåü_x0019__x0005_@}`W$Q_x000B_@$Ïã_x0018_C	@x"%AÓ_x000C_	@E_x0017__x000B_%Qî_x0003_@è`_x0018_§iú_x0006_@jÕz/C_x0007_@3K;½6_x0003_@1m|_x0018_Ä_x0010_@Ð@«õÁ_x0002_@_x001F_.ÊGqz_x000B_@.1Ë{s_x0001_@S;f _x000E_@_x000E__x0016_¬Á_x001F_[_x0001_@¶èÐ_x001D_´ç_x0016_@ÇÜ´_x0019__x0008_@_x0010_&gt;W­_x0011_&gt;_x000C_@_x000E_/Q\_x0007_@Ì_x001A_ÝW©°_x0006_@ì[_x0008_Ë½_x0008__x0016_@ tYú M_x000B_@SS8{_x0008_@Z_x001B_¦û&amp;	@êL+&amp;
@véWx^_x0015__x000B_@z_x001E_,_x0013__x0007_@×ß_x000F_9E_x0005__x0006_@¤_x000C__x001E_y
@¼_x0012_§_x000B_Á
@kÍ
xÄ´_x0004_@úW_x0015_8~_x000B_@ËëÖÛ_x0002_@Þ,îÙaõ_x0008_@8_x0002__x0007__x0019_sQ_x0006_@ª_x0005__x0018_J8ð_x0002_@bí¯¢ð!_x0004_@_x0002_¹!4÷ä_x0004_@¶1ûUª*_x000B_@¢à×	_x001F_ô	@öÊ1 RÕ_x0006_@ÂÑ_x0003__x0014__x0005_@T_x0007_kªE_x0007_@þ2æR_x001E_ó_x0016_@V+_x0005_Ùf_x0016_@"½ _x0002__x0010_¬¾	@¦%ª9D§_x0002_@Ëg_x0018_Ú¤	@G©~]_x0007_N_x000E_@2è_x0019_( *_x0003_@8Î­~þ-_x000C_@Çp¢_x001D__x000C_ë_x0001_@qGÝ_x0006_Ñ_x0007_@_i_x001D__x0013__x000C_@_x0016__x0019_Ä±B_x0007_@¡#«eÇ[	@¾9e[È_x0005_@¢½X_x0006_¤_x0008_@¶Ò7Ã_x0005_@Ö|_x0001_¼,_x0005_@.BB×_x0017_
@÷r_x001C_û£;_x0003_@q´Zk_x0005_@"O¦ÝÄÿ_x0004_@Î_x0014_º¼¥_x0005_@Ëû@ÕÌR	@\ÙôCoJ_x0010_@ó´)yÊ_x0008_@êÎºÖ_x000E__x000B_@¶¥Ù_x0005_)_x0008_@§ù_x0013_æe_x0006_@DCãÜu_x0006_@Æ¦¦7Eö_x0001_@®v§_x000C_4_x0007_@xt¨î5©_x000C_@0½_x0003_ó_x0005_@»ó®__x000F_µ_x0008_@
_x0011_ ÆET)ý_x0006_@ &gt;_x001D_¬Ì_x0002__x0007_@¹mbUGE_x0002_@«}_x0001_8_x0007_@Íçªü":_x0011_@îÍ~ý¢t_x0007_@)ÎwL_x0015_m_x0006_@ÀPÆÎ_x0004_@s¬m_x001A_²_x0003_@t_x0001_»UÕ	@BñÌíq_x000E_@*YRõ.0	@Å_x0003_4	@_x0004_blm£_x0002_@}Ãßº_x0010_1_x000E_@_x0019_xªóág_x0003_@_x001F__x000E_iT_x0012__x0005_@·;ûW_x000F__x0008_@t_x0011_:Å3_x0008_@_x0010__x0003_Î_x0018_ª	@.«_x0008_6_x0012_Î_x000B_@û&lt;~
^Ö_x0004_@Gµv_x001F_¸W_x0006_@_x001F__x0011_-ìZ®_x000E_@~AìËs¹_x000B_@_x000E_9:}_x000C_h_x0007_@,49×CÄ_x0002_@ÅçnÊj!_x0006_@Ò_x0015_Ã_Ú_x0007_@ÅKc&amp;î_x0006_@G_x001B_¥}÷_x0002_@½ì&gt;p_x0001__x000F_p_x0002_@^C`Ó_x000B__x0003_@À_x001A_3_x000B_«ø_x0008_@Ð_x0011_Ðeúð_x0006_@Áö_x001C_Ã_x0001__x000B_@ü|È_x0004_qñ_x0005_@¤Ï;Èx¡_x000B_@çC1Èã	@/*6Å`_x0004_@_x000E_©_x0015_,¼+_x0005_@K%_x0001__x001D_\©_x0007_@_x001E_Tñì_x0008_@¢NN6Ñ_x0006_@W«_x0017_r3P_x0007_@J_þI, 	@þÎB_x0018__x0001_@_x0007_HÊÌÕ_x0002_@ç]KÄà_x0012__x0004_@QÁ\ Ü¼_x000C_@Ü@½^Ü
@ À×Öm0_x000F_@_x000E_Á{oU
@v¬ªÞ_x0004_@i`·¢¹_x0008_@×ö"_x0016_cz_x000E_@ ­nÈ_x000F_@D2hj_x0006_@ÉWYÒ_x000B__x000F_@'¹íéN_x0003_@Ðx_x0002_æ»_x0007_@¶c9°&lt;
@*&lt;£_x001D_«~_x0008_@_x0001__x0008_J¼ïF_x000B_@@_x0012_¦üJ¼_x0004_@Xª_x0004_'åY_x0008_@[)_x0010_õrÍ_x0001_@ÐÂÊ}y@	@_x001E_õûx_x0006_@æY_x0002_t+_x0002_@èNÈ_x001B_µ_x0008__x000C_@Knþ_x0012__x0002_@ã¤ïâ$_x0004_@[áíbèL_x0001_@1Àû0Öè_x0004_@e]_x0011_{_x0007_@ìÙ¼h
@ÎÓáòö)	@¯ð_x0010__x001F_ô _x0003_@z.R_3_x0013__x0010_@îheFë_x000B_	@÷_x0017_vya:_x000C_@öò£7§_x0003_@"±X9	@m¢$	_x0007_@v&gt;V_x0001_Ø_x0005_@'ãhp_x0004_@3°jÒÒÉ_x000E_@0ê(2	@DPÝÒ_x000B_@ªRRè^	@Î§ %K_x000C_@Äódr
@eVîú_x0008_@3!P_x0003__x0007_Áï_x000B_@HO'ýa_x000B_@½_x0012_õ=W¦_x000E_@è:zéÕü	@_x0011_t	@ü$X_x0008_@ÖUkq_x000B_@ÓWóg_x001D_v	@&gt;4nù¯û
@p¶/)F'_x0002_@Y_öÌ¤._x0003_@á 0_x0006_@²wÕk Û_x0008_@D2Ônµ_x0002_@NDÒ|_x000E_f_x0005_@Ð_x001C__x0004__x0002_ÓF_x0004_@IêOÌ_x0008_Û_x0001_@åháÝc_x000E_@ïµ_x0019_ÊÆ^_x0006_@dÜ4·5_x0008__x0004_@àñV_x0012_ï_x0004_@"_x0013__x0015_Áv´_x000C_@ÆC_x0006_7_x000B_@nøâ!x	@®_x0018_Ý_x000E_U_x0005_@1¿_x000F_w.
@¼_x0006_0ý_x001A_v_x0004_@Jû_x0015_£Vú_x0005_@b_x000F_ì÷_x0007_@Dö2Q	T_x000C_@¤_x001B_¢û"\_x000B_@¿å/$åJ	@_x0002__x0003_Ìk\_x000C_5
_x0006_@¶3wÒ_x0008_@Ð_x000C_ê)SS_x0003_@we9ÆJ@_x0001_@]Þ¼ÄW@ñ©I:_x0013_¾W@óÖÉ/W@kWn_x000C_T~W@4²#W@ÑüÙöKbW@CuÍ_x0018_êW@;â`HW@4¡JÅÆW@õì@¥W@±Þ_x001A_}7W@_x0019__x0001_-@_x001D_ºW@·_x000F_ãÂ¬W@mAÒW@?TjZ§W@½_x000C_²O§«W@\_x0010_3 _x0001_W@Ü_x000B_%M|W@ iu%XW@^Óµ´³W@_x0008_ÂZ$nFW@aäîÞ W@Fq±.xW@_x0008__x000E_R±È\W@²Æø_x0007_ÿ¤W@}å_x001B_&lt;.W@«Êü_x0010__x001D_nW@¦ÈNZ_x0002__x0004_½ÉW@jÖR]W@×#q_x0006_­KW@Û*YIW@Fî_x001F_ê{KW@_x0012_«åGðW@naÆ3WW@_x000C_[±W@_x001A_(µso¡W@ÿ­ANòüW@3Î_oaW@A¦½q?W@Ù`xGdW@_x0018_e~G_x0003_?W@UMWW@_x0011_$Øc°W@Uu¾_x0001_¥W@³Ë»ÐbW@µïcvhW@_x001D_C"[W@í_x000C_^)êW@·ò:ÝGµW@Ã%ôEñCW@¡Nv?eW@mQ_x000F_:PW@¾wîùñMW@ss_x000E_¦¤vW@_x0016_x6_x001F_¤jW@o_x001A_ÚjÄW@ýµ,õrÆW@¼M2W@ ãh#IJW@_x0002__x0006_(&lt;è?ªW@¥&lt;m¿¹W@~_x001F_ic¯ÃW@_x001B_DÊuVW@yÒ%_x0004_W@NµýÝ½W@Â_x0017_ÑIûmW@±ææ(_x001C_§W@ñþ&gt;W_x0019_ÉW@¸}P'lW@¸á&lt;r¥[W@Ó¹­5ZW@_x0005_sÀM_x001E_aW@£Ä9sW@_x001D__x001F_Gw+LW@sG\Ñ¨W@ñÊ_x001C_Ç#W@a¿ 7oW@Î¸@_x0007_N{W@Ø4JÕW@¯íudùdW@ìzjzNW@mæì·HW@ÍÛL_x001E_iW@ªl_x000C_CèW@©t4©W@2î_x0007_Ì±²W@¯ |2¹W@_x000B_ÈçÁW@Ô,×_x0003_LW@tãöïê5W@6ï_x0001_&lt;_x0002__x0004_'iW@î_x0018_ðø«W@äTñPYW@ÖÑ_x0011_¹ÏW@*Hü¦«®W@_x0003_úïÚ¾W@µ×ÅqÅÍW@s]Ï´OW@¤x_x001D_²kW@§_x0006_õ·À}W@Ê4¤ep_W@^ÄqPW@ÅºøÉ;W@7IUùtuW@0¬_x001C_:W@h_x0013_L4±eW@Ò_x000C_Àí»ªW@*_x0018_¨HóW@[Ý{ÚaQW@ì_x0016_*-yW@é}	É¶W@
à%W@IÖ_x0014_÷aMW@nõ_x0001_}vPW@_x0006__x0007__x001D__x001A_ÎW@_x0016__x0010_w-xW@_x0005_f_x0011_sXW@~ªäÔËaW@ÙH±àOW@_x0007_ã-YATW@¨-(æìYW@_x0005__x000C_¦W@_x0002__x0003_å5TÉÒÙW@Ç¿ò_x0014_
eW@ÍyõK6«W@_x0005_ªê	å\W@¼¡	îÍW@/2¦d ¥W@på\hW@z_x0001_UgØW@vùùè½W@cÍd&gt;ÆW@'å9¶uW@áÂ±v£W@êM._x000E__x0005_fW@(©kvOTW@ØM¿Êc©W@$r0RÓW@§fJ7SW@.ÍW]ùgW@a_x0011_ø¹_x0007_ÊW@0ýÕ_x0014_W@pJÈÞù¼W@éÅFÜ^W@_x001F_ó_x0003_ËW@5©^|iW@ñzIR_x0002_ÏW@ ¥(W@UWNßðNW@q(8_ØyW@Áuç¿_x0018_¡W@_x001E_:_x001C_ëø¨W@ÿÉQÔW@¯\_x001C__x001A__x0001__x0005__x001E_W@
V_x0014_øW@©Ï7msW@*eÇ¸hW@&gt;ø½=¨W@_x0015_üaß_x001C_W@UÃ"VlW@úo°qW@µñ æzW@ÙÙsÎW@Ü&lt;1·mW@·NÃ_x0002_HW@î&gt;ðzB­W@»öÚÍ­YW@_x001F_ûÁÖsW@_x0003_½Î	ÞW@.JJ{ëW@$ë¢_x0017_ZW@«éyðÚtW@ï«j&amp;²WW@´_x0004__x0001_ézW@_x0018_gt©W@Ø_x0002_¹ôY¼W@	jÝøËW@èE@È¦W@X;kSDUW@øü7$tW@¾ Ö_x0012_Õ§W@=?¾¬¯W@Ye_x0004_[EW@@§V&lt;_W@@¡1VW@_x0003__x0004_Pm_x001B_ºÆW@Ä$ÖudW@	lüHfW@NÕD{RW@¸gd«DW@wX_x001F__x001A_·W@ ímÈqÐW@_x0015__x0001__x0006_ØûBW@'pþ·eW@H_x0008_çÎ([W@»Ù3W@ë÷Lä.hW@áé°©ÔW@ä_x0013_Ã_x0012_¯W@6gÝðJW@CM´N W@F"_x0004__x0019_oW@ «G£öºW@Iß£SKcW@®,¦²xxW@XÕêï»W@Ut_x001B_â)BW@ÏúëiW@¬â_x001E_óW@:_x000F_Wmó¸W@_x000F_º_x000F__x0016_gW@\_6PãoW@_x001A__x000E__x0012_ÝW@_x001F_Óî_x0004_öW@¡¾öé·bW@è²_x001D_UW@Y^_x0002_ý	_x000B_¹pW@f:¶.«ÒW@ª	ZeÅW@·À'î_x000E_W@_x0005_8ºª¤ÔW@#åN_x0004_ryW@_x000B_Ð)©}W@l¼$9­W@@ví_x0017_©xW@ùpÞW@õãAÜ_x0003_W@_x0007_*_x0006_ýW@_x0002_ìWÒiW@I$&lt;êW@ö®¤Ó¿W@_x0001_Y#¨K´W@×È7Û_x0004_W@Æzp6W@¼g	*ý¬W@_x0013_­c&gt;³W@&lt;nX¯%¦W@ò¼¿XW@ê#_x0016_ÝÊ¥W@L&lt;_x001B_¶ä³W@rn+ð{W@_x001B_k_x000C__x0013_°W@oÌG¶W@Hù"/W@_x0014_26_x0008_®W@SW4³`W@¨üPîjW@uÿBÒUW@_x0001__x0003__x001C_»S 9GW@"Öi;ÊxW@ál_x0002_Ý,ÇW@OÑNfeÀW@ò_x0014_½\_x001E_fW@_x0011_*Q³J[W@Ó¶W@øãÑ?!×W@¹¡Å¦_x0010_AW@ºâ¿	ÖW@iâÜ(1¨W@ßxÎ**W@ÕÒJâYtW@|40}zW@µ¥iam½W@#BÞÏÂW@&amp;À8å¢W@}û¶¤ËW@;ª_x001D_ÆpW@ìéhêcW@^­pßcW@Ã,#mW@P+sW@PTl[W@&gt;+_x0001_GW@.º_x0011__x0016_ì3W@_x0019_®eW@Õz8W¿W@_x0010_/!émW@½ Éç¸wW@_x0014_ÂgZkW@_x000E_ø÷_x0003__x0005_ÝÆW@C^RzÒfW@&lt;ðÿ+ÊÐW@ÈGÙØîãW@ÂÇtwgW@ä÷IÖ°TW@_x0001_N&amp;Å¡W@_x0005_þ_x0019_½H¯W@_x0006__x000B_öëÌW@Z*_x0003__x0004__x0016_\W@Äµõ_x001E_W@Ôi_x0019_¾e|W@j5_x0019_UÝW@)ÎnW@O/¶¼}ÕW@ïb¼_x001B_mW@ôdy_x001D__x0006_¤W@,É½ÎæW@Ó_x0011_7¯ÌW@MÖTñÿnW@_x0002_0_x0006__x0007_TpW@ Í-ºëW@û¶ö£fW@Åá/©W@Ö_x0010_ÄðW@_x0010_é_x0016_gBW@/(34ÛW@­Òn|W@¥âS6_x0005_¸W@_x0010__x000C_!8O W@Êà_ÓW@W;rCþ_W@_x0002__x0003_ezY»»W@=sCjW@_x000C_íKpW@X	fåÈlW@Ë!®ÞôWW@Ð_x001C_oW@¦Æ1üW@)_x0001_p¾áW@© ´¤W@ó¼FW@z\Ä¼W@K¤ àMW@/¸ùÒ=W@në_x0010_
ßW@!EÄÅK¸W@!}	`W@øHÎ!k¬W@ñVH|bW@ÙÄt æ}W@·ìZrW@ÍÝ_x0007_NW@ïîH£W@T¬­÷_x0010_ÂW@£ë~RõW@ü½¨­_x0014_uW@÷}#-0¢W@'_x0013__x0016_¡îW@\ì¼_úW@ÄðuG/kW@.½0ê`W@_x0002_	r3oBW@f¢_x001C_1_x0001__x0002_ØuW@_x001A_b*~ W@.gÈQW@à=ÊwW@¾&amp;Ä?^W@ITâÛ_x000C_£W@Wã£UW@ÊîzxÆ&lt;W@Qßß,çW@R=_x001A_MkjW@zCC_x001D_ÛW@ÏýHÈW@ ¶A&lt;2@W@g²û¶âÂW@J_x0004_OÈVºW@_x001E_÷jÆ_x0006_±W@¬àÅ]ÏW@=_x001F_UpU`W@b£j¿yW@HQ_x0016_ÒÜW@_x0012_æ_x0013_´_x001A_vW@§cóEW@~£Ú@®W@Uxø­óaW@$®ñuW@_x001D_ì_x001F_´þW@Ñ0mbäRW@ð2ÏVW@äÊ7tW°W@·ä_x000E_Û_x001B_pW@ÇÐÞMLáW@2OÝè®êW@_x0001__x0005_1òèXW@7_x000B__x0004_¿ñW@Vw¤rÊW@YøS«é±W@%%~ÃZW@Ü½ùgzW@ÔzîLQW@@@èµ:rW@ÚDTï_x000C_ÙW@_x0008_k-J;W@TSYë\åW@®%_x001A_¡/:W@_x0011_Ê«Ó°W@»÷lv}W@1¨9ycW@K½ô¢ßW@§ñÝ6W@r~û_x0019_W@FÍ_x001C_ºW@Ú¦º9$W@Pñ·¢ÏÅW@Õ_x0002_vW@[-FjãW@É9Õ_x0003_W@Å_x001B__x0012__x0004_7W@Å­W@jËô¦W@ §¤êôÃW@_x0001_ðûÃ_x0015_{W@N¤1_üW@Ë¨»&amp;T·W@2
_x0005_		wW@	._x0005_óLW@Õ|Á}_x000E_~W@_x0002_ÁUqW@A_x0008_$*ÁW@_x001D_á°³_W@_x0013_Mæ_x0001__x0019_íW@ ú_x0001_ñhW@!_x0006_µ¨¤W@fÓ_x0012_]W@ûcðlW@ØîNw±W@Nð³_x001A_W@J ¬6W@i´_x0003_±Á{W@x:¯×»W@°`éÆoW@Z_x000C_K²W@tÉ¿¼*W@|9y_x0017_rW@Ï+_x0005_²W@Ã_x0007__x001D_nW@/N#oW@Y@ÚZTsW@©ÊâÒ*zW@â!ê_x0014_5W@&amp;wZ_x0001_YW@ëÃY Ì|W@Wú_x0019__x0007_ç¢W@_x000C_å_x0004_ý´W@h. WW@no·è~W@_x0003__x0007_«ùàÀ3sW@öî_x0016_F_x0006_X@_x0004_ïuBÉrW@çÆ¼Åê£W@RÇü¦´W@XÐÝÚ´W@S$[îqW@xÆT;HvW@ìÆ¥~W@@ç¼'¸:W@ëÎøãW@¶Õ¿_x0013_~^W@_x0008_}gW@àbÞÛ©W@&amp;þ¹WðçW@º¯·_x001F_rW@7tt@W@thÄ6|W@|ò_x001E_Á_x0001_úW@Çd7xËvW@áVf	¾W@SùÃ¥W@E_x000B_]ú_x0005_«W@]ºqwÑ_x000E_X@!_x0016__x0008_"W@Ð=_x0017__x0005_ÒW@Jr,5?W@&lt;NAW@´Q}$ÈnW@_x0002_õFØE&gt;W@¸_x000E_F¼+tW@{_x0005__x0004_?_x0001__x0003_³;W@N¢ð±(W@_x0016__x0013_Ü«XW@_x0006_k21XW@_x0006_e$üÀW@_x001D_M¶ZqÑW@LÛ¸uW@_x0008_ºæþpW@bó¡_x0008_öÊW@%á4_x0004_ÈW@e«»öW@G§ÀÐÚ¡W@_x001F__x0008_3¶èW@Ç@,Êv\W@µåV_x001B_6_x0002_X@	_x0005_mªÈW@&lt;Ñ_x001E_+A»W@_x000E_Û+¸W@×óã1ÖIW@Zt&amp;_x0004__x001A_}W@ÎLãûç]W@0ïO§LW@ØCñkW@lþÕøzwW@³_x0015_§[W@$ÒÁãSW@_x0010_v=-_x001F_ØW@z¼d²µW@Í5zàW@_x0008_9q,W@áÓV_x001B_­W@U¶]_x001B_ERW@_x0003__x0005__x0002__x001C_À¶ÏZ_x0005_@_x000E_ôÒ¼ú?âEö"O^_x0004_@_x0010_mp_x0014_ñ?_x001D_ ¤_x0004_ª¿|_x001D_'±¶û?`«_x0003_à_x001A__x0008_×?_x0018_,VsÒù?l»¶2QÔó?PPËÝø×	@àIJE_ù?Ä±[_x001A_¦¿¼zft*jä¿à=[®¦·_x0007_@r0H_x001A_í1ú¿hr_x0014_6P	ß¿¬ó_x001D_ç÷?FÅ._x0008_@ØÚbl'Ê_x0001_@&amp;Õ¨_x0002_À0_x000E_Objá¿°_x000E_F%_x0015_tß?&lt;ÃÕ^Jç¿D5'üNó?j$æóíÖ_x0003_@ðô1ê%óÁ¿_x0003_o:_x000C__x0016_Î¿Z^¹¢Å_x0003_@VëIºfÐù¿´F_x0002_wÝ_x0007_@`ñË_x000C_ÖK»?R!Cl_x000B__x000F_é&gt;_x0002_@ð_x001F_ 0Ø?à_x0001_@_x0018_	_x0015_¶?_x000E__;-îå_x0008_@4¨F²¢ìô?_x001C_ô	ð&gt;½_x0003_@p¦R¨yûý?PË¬ÿnö?`Æ¬[eÓ?¾*°_x000C__x0010__x0002_@Bòð_x0014_µ_x0001_@®
/2½¶ñ¿´0t|$áë¿|õ=K¶þ?jGmï;Ê_x0005_@4¦qGÏ?u.Âoý?Âä_x0004_úºü¿_x0006_7×è&amp;ó?Ln5Ðò?_x0018__x0015_4ÞL|ô?`Þ_x001D_íÐ²¿êÔ/HÜ¼_x0002_@ò.0UÚ_x0007__x0001_@,_x0017_#)­â¿%_x001B_Qìä? üþ2`Ëç?&amp;´E¢Yì_x0006_@^åÉa_x0005_@_x0010_¬ÔRíÓ¿PÒ#³ö3Æ¿(q¿7_x0019_Mô¿_x0007__x000C_hßy5°qÿ?¸éø·_x000B_Fé?´F§ßPò?T~h7¿õ?Pß_jMý?ø1õ/Û¿&lt;æwßzõ_x000B_@ ´$³ðÃå?P;Ñ×?ê?¸1bt&amp;ªõ?¤_x0019_Tß@6ü?_x0014_&lt;4Ô¼ó?_x0018_Øúg_x0011_~_x0003_@ðõR?Õé?÷N»õ÷_x0008__x0004_Ànð_x0018__x001C_ùÄ_x0007_@ º_x0001_¨Î¿_x0007_
ß®:ûÉ?\.°{Ôç¿("VIFþ? ÌèX_x000F_ª±¿ VAHGCÈ¿¸§°_x0014_Ý]î?À_x0008_pÚI°?XöNübã?Ø_7êï?ÒD&gt;e'_x0002_ÀÄ[4_x0016_D	@@B*1Ö_x0005_@*ÃÜáHñ_x0007_@D~_x0014_¾T_x0008_@p_x0006_;)_x0007_	¶Á?°_x0004_8nlÄ?@`Zpó?de_x0011_a¬_x0003_@åX²°}_x0005_@Z`è¤LM_x0001_@ä{ÿ\õ?dï.ÐÑué¿,Þ&lt;ùKi_x0001_@XvÞ¯"ö?Ð¥v_x0007_ÄÓ?L_x0013_Y_x0012_Å_x0001_@²_x0019_&gt;®â_x0006_@r¡`!çÅ_x0002_@ D_x001E_«_x0004_%_x0001_@äª_x0012_Lûù?_x0010_Yz[§fè?è_x0012_¸b5_x0002_@Äo:ñÉù?îÊD@B_x0004_@_x0007_V&amp;öß¡¿_x0018_Ù)v²ð?øô_x0018_m*_x001C_ì?`e_x000E_ß&amp;VÃ?`U/&gt;Ý0ñ¿Ð×`÷BÏì¿_x0008_Û××ÝVê?øk¡ú_x001B_%_x0004_@èLØà`ñû¿v_x0017__x000C__x0006_@¼¥bgÖ÷?_x0004__x0014_z×^%õ?_x0005__x000E_¨b_x001A__x0010_)_x0002_@ÄuËÔ6_x0010_ý?~Øcý_x0001__x0004_@Þ÷´êWã_x0001_@®_x001E_w_x001E_ó_x0001_@(nHL0Ê_x0003_@Øöµpkö?Ð-¬GOÏî?ði_x000F_aîéñ?à^·_x0011_ÓëÙ?Ûú;_x0015_¿ë?@_x001E_ý_x0008_ÎîÈ? _x0008_zülÁ?à&gt;=_x0015__x001B_ðá?â½m°ì_x0002_ö¿2¿®¦³?°HúÒÏnü?àEêak_x000B_@ÔÄÚjRð?ÄéäÉ!V_x0006_@9¼ì2_x0007_@ðï_x0002_Q&amp;á_x0005_À_x0008_ Í
»_x0001_@Ýév¹_x0006_@~®NÙs	Àx·ºöJÖ¿ðÌ`n¥Å?24íbÐ_x0014__x0001_@ü¦inp´÷?´7°_x001D_ö_x0012__x000C_@£PAl_x0007_@P_x0019_¾_x0001__x0003_k¹Ê¿PÊÀü5æ?@¨_x0005_ù¨«¦?µ^ë=Õ?&gt;_x0003_b}û?^·c)\ø_x0003_@,*ñÔØß_x0001_@x_x0016_BìyÇú¿Ð_x001E_	Yá?àâF%}|Þ?_x001F_Ytþ¿Â@\e_x0008_@àË×¬
ò?¨òF4ê¿°h:déÇ¿_x0018_KRcLåæ?à_x0016__x0014_ãÎÐ¿Jño(l_x0005_@_x000C__x0018_$Øÿ?0u¦¹=tí?ì¼Æ(5è¿8_x0012_Ä_bë?è|å[º_x0002_ø¿_x0004_Þ_x001E__x0017_pÿ÷?µÞ_x0002_òj_x0004_À¡×!IÅÒ?zÏ½*£_x0004__x0003_@Zoç_x0001_î?p+HÃä?øQ[U_x000C_æ?L&amp;Ü_x0015_¦ßû? _x0012_Ø´_x0018_þ?_x0003_	@ÏkÚ?þ_x0017__x001E__x0016_[_x0001_@à2c^äòï?0 î_x000B_dà?då_x0012_J÷æò?è\6FÍ_x0003_@&lt;_x000C_ã_x0005_{¹_x0008_@8FÝB_x000E_Þö?ÔIkf_x0006_@zÝdl§_x0001_@7ê_x0018_ú?_x0010_Åeÿó?XK³(:Qé?`ES	K_x0005_@ BºWÝË?¾»+g_x0004_@ò×ÓÖô?ÀñÒµ]£?æÕZ_x0010_F_x0004__x0007_@_x0016_×g§¨ò¿Ö4ÿäx_x0004_@ü;îeÖê_x0005_@äÔ¦_x0008_H~÷?Ä¤6ô_x0019_	ò?tnS¯sç_x0004_@_x0018_åá(áïì? fþÖßÌü?ø!äÏÀï?îòpÄ_x0004_@¢_x0002__x0007_Töæð¿\ä2@|ð?ÀT0_x0008_	5_x000C_å?_x0008_«­Nà?Tç¹îm«_x0002_@ø_x0010_^¾Lâ?_x0010_-Ô¡ºí?$cÁ@cú?Ø_x000C_ÈÂ7õð?2;	Là_x0002_@¨el&amp;S÷?P_x0016_ýäM_x0019_Û?d[íÎ»Uü?8Æ¶²¹ö?ðïÛÖÒ-ï?þqaô?°`	&lt;_x0001_Ü¿DÚÎ®_x0006_ÿ?êo_x001A_Y­8_x0004_@¦+©@¯Mò¿æ_x0014_ú_x000E_ç?|í_x001E_ôt©ü?&lt;ú(ÖU6ô?°_x0012_ñ_x0001__x0001_Ëã?_x0018__x0018_gð_x0008_£ð?n¸ñ!'æ_x0002_@&amp;²*_x0003_Ì_x0005_@0÷·Ôýmä?zQwÀy_x0008_@ÈRtb_x0013__x0007_@(_x001D_-_x0012_sÙÒ¿ÐZ:ôÇ÷_x0003_@b¹íÞ_x0007_@ ®§¦Ü3þ?_x0001__x000B_hÝSÀý?Ê½Üò_x0011_-_x0003_@øÞ`uV_x0018__x0001_@HéÜýê?K_x001A__x0007__x0014__x0005_@XÒ±Oà?p_x0012_¾_x0008_ÒÂ¿Äx.b ù¿"i29_x0018__x0004_@ô_x0007_jE_x001B_ÿ?D7½÷(å¿&gt;e¤P_x0002_@(XðÄ3Õ¿_x0012__x0010_ïdíÜ_x0004_@ÀzW_x0018_ÙGç?àý_'´"ú?h~©í_x001D_÷?Ø¸:dÙ?PàÿÍÈ,í?å=Æª_x0006_@_x0010_ç:_x000E_E_x0001_@"_x0019_(_x001E_kÄ_x000B_@Ð^_x001F_äÔ_x0018_Õ?z{|Ãb_x0002_@0	&gt;³Jú?ÀÛ_x000E_1&lt;ò_x0008_@~;_x001B_n©_x0001_@ÈÏPÜ»£ç?hþ_x000C_ÔhÀ	@øé_x0006_¦_x001C_ö?_x0014_d.
_x001F_vó?_x0008_ìT_x0001__x0003_W_x0010_ù?_x0002__x000E_*·_x0017__x0004_@ÔJÖ¯ß-ù?_x0001_iïË½¿¹-_x0008_@=h\? Ë7 ÃÑ?ð£³9oþ?¼¼T1_x0001_yø?_x0001__x0017_³'Ã¿ K7³_x0010_¿¿ÐºaÏL´Û?ä¿"^E=_x0001_@ÔN0_x0005_÷_x0002_@x¨ucþAì?_x0010_\YêÅ_x0011_Ñ?`Ð®ýÖ_x0018_õ¿tÎo_x001A_ncæ¿.`¤ÒR_x000B_@Åx~ª_x0004__x0008_@_x000C_Oõ¨=ô¿ÈÆö0_x0008_@d5Då)¼ø?ôÁX mûö?ZR×«ûÜñ¿ÀkNSü_x0004_@t_x0011_Ìó2Iù?@_x0006_Èâ_x0001_®?JÕý¾_x0006_@pçý_x0018_VÜ?@¬Ç±È×¿èg_x0007_f6ó?_x0004__x0005_[é&gt;_x0018_ßý?H3CEiì?L
·ýyÐ?6_x0018_5_x0004_ú_x0001_@@X£ØÊ2ý?ld_x000C_êç_x001C_á¿¬Ë¢øä3_x0004_@_x001C_?ò_x0006_ü?xó.BÐ¤ô?´iÉsF»ö?XÎ I@_x001B_Ù¿|8húàñ?_x0004_ª=_x0001__x0012_tõ?_x001C_³¦²¥/ð?ø_x0013_·Â&gt;Uÿ?87³»_x0013_û?°næ¿_x001E_â?M_x0018_ÖE6Ö?^áÞ_x001C_m_x0002_@8®Ê}Ò¿@"`ñÌ?Ößá9Äø_x0007_@@_x0018_úzì_x001B_ô?²6Ò²d_x001D__x0003_@¼ûs_x0016_W:_x0006_@~_x000B_ÈÉY_x0014__x0008_@àb_x0015_LÜ{Ô?èè^ÿ®Æî¿Py×º®Ì¿nÙÇe¯Ï_x0001_@Ðuµ õÙ¿\&gt;¾_x0002_	_x000E_àø?F¨Á_x0011_$9÷¿h6\H¥ò?ÑF­ñ?ÊÈ_x0012_K_x0003__x0002_@´_x0008_íÿë÷?vú.À_x001B_r_x0006_@DI`]Ïð?_x0019_ñmI"ë?`Ä¼zAÑ¿¬yG¬±üþ? '_x0017_*,¬º?&amp;¨Ð_x0006_Ý¤	@Z~ixÿ¿°_x0011_äè?_x0002_Ü_x000F_Ü
ùy?L-uï©_x0006__x0003_@4Dð*"±ã¿Y ½ëCø?Ø_x0001_GC2ñ?ök;£_x001D__x0006_@¸_x0004__x0018_}_x0007__x001E_â¿ø_x001D_&gt;^á?êÆ¸Hæ?	MWBþK_x0003_@P:í3_x0010__x000F_û?Èæü@_x0006__x0005_ë?@u¥µØì?_x0002__x0004_DÖ8¿_x000C_._x0015_âw±ó¿N2«X.o_x0001_@¾_x001D_Ctþ?_x0001__x0008_ØãyTjå¿Ø{u_x0013_øà¿@½}"ðrØ?ð_x001E_¯úY_x0001_@°Ueñ?Gõ?lÉ¨`_x0001_À_x000C_×23 _x0001__x0006_@üEª.nTú?þpòrNó¿_x0004_÷_Nßâ¿ÚäuN_x0017_¬_x0003_@_x0001_ÇG_x001F_ßëº¿(G§:òí?ÀÉÅ3ZÚ¿`Ô¿hÌß¿Pè_x0013_@5ª_x0005_@è£¿³ädý?f'kKnð¿æ%ÂÚz_x0013__x0002_@X¬_x0002_@_x0018_W/C?6ä?¬9þ}[àú?ôKÚG_x0007_ú?X\ÉÇ×Ý¿_x0018_¤¦_x0018_ZçÔ¿4ÑYS_x0014_õ?(pÃjµ/_x0005_@ðH_x000F_Ñ_x0004_}ò?Ïý=3G0ý¿@_x0017_³§ÍÞ¿xè\Ûu_x0019_ü?_x0013_v0_x0001__x0002_4¿ö¿@ß_x001B_¼,Î?b'U6&lt;ø¿hu_x000C_Ãzã?ØÿÍ®_x0004_@¨Éª½_x0019_×¿p9ò2æß?0MËu9Ý?&lt;sçÀçùò?_x0018_7Ïm(_x0002_@_x0004_¹|Ì½\ê¿@®ºú~Gö?þTä_x0010_0Sð¿@«_x000B_íbgå?_x0018_Weôhù?ÔL´_x0016_ã?_x0001_ü_x0001_Øú¶í¿Ü ´Ôçã¿È¼C/
	@è	&amp;oµèè?0kÊ)ÿ?Ü'[ðü?ð~ñø_x001F_×?ô{F_x000C_ä_x0003_@Øïì?_x0008__x0005_Pyn_x0003_@PàÒê®î¿|q«|Kµ¿²ÝÌcz~_x0002_@_wnB_x0007_@_x0018_X^ü?FÏg(ç_x0003_@_x0001__x0008_rìöÃ¨_x0007_@å_x0014_gZ¾ï¿_x000C_{ü·wÂ_x0004_@\wòätmñ?¬
·+saø?Ë1_x0016_¶æ¿ÙÊ_x000F_¡_x0005_ëþ¿°; _x000F_Núî?2MóDLC_x0003_@Ø·¥Û_x000F__x0003_ê? G_x001F_}3Ü?PÒí_x0018_n_x001C_è?xZ7"_x0018_é¿Ü|Ã¯?)û? ËÌf±ðú?è_x001F_óé_x0016_Óâ?à_x0008_Ñ&amp;yÇ?È¦AÍ	@&amp;àÆ÷_x0001_@_x0001_.mæÚ9í¿_x0001_Pd_x0005_Vb¾?åÊ´æõ?¨@¼çóY_x0003_@$_x001B_ãÕ+ò?&lt;&amp;Ç_x0015_«Uñ?_x0012_Y_x001B__x0003__x0005_@Þ_x0014_@ç_x0006_@4ß½
âñ?0¨£_x0014_*Õþ?*ÎW_x001F__x001B__x0002_@&gt;õÇº!Aõ¿_x0001_jÐ_x0008__x000B_nìt¿Dm_x0018_'¼Ìû?&lt;ßu
)ð?x÷_x001A_!btù?ø»lÏ}éø?4¨Ëû¶_ë¿Øà;rø¸_x0008_@Ã_x0010__x000C_yÑ?t¸QÆl_x0008_@ü_x0006_Ôü_x0011_#ø?_x0008_£m
ðÝ?_x001C_÷î}_x001A_5_x0001_@`_x000B__,è_x001E_á? _Zõ®ý?8õôiÖB_x0005_@lÈGðø?àH°Å_x0001_@	@ì_x0003_ú­uô?Äòßç_x0012__x0016__x0008_@Ø[`]Ù=÷?Ü5,_x0006_b.ö¿_x001C_Y&amp;ÔTþ?P@«YEû?_x000F_V^b_x0007_@¸ÃÃiÃµÿ?éN{ÏÓÿ?þiÞMZg	@_x000C__x0002_Óõ?õ{_x0005_]_x0004_J@,uÎlHdK@WÓ~_x0010_{¦K@)_x000F_ v_x0004_DK@_x0001__x0002_­±ªåHK@k+_x001C_ec·J@Õy_x0014__x0002__x000E_L@_x0018_2é°ØJ@ÄÃàVÓN@®H.XOJ@\ªÛ¬ûL@s¯5OòI@^s×#_x001F_M@G=6!õL@Õwý~J@_x0015__x0001_leäL@r5`¨_x0010_ÇK@_x001B_¶À;(FL@-¾ôÄ]K@24 ´¼L@B_x0004_6¹3rJ@Ø°7|_x0017_VK@ÊÁÍÓÆrL@Ý.L@àè¸âÔÃJ@þÂ·_x0003_Ï&lt;L@§×_x001D_&lt;l¹I@y_x001F_Ñ5ÓL@r _x001A_J_x0014_ K@Õ_x000E_Ïò`øL@µ_x0012__x0007_ÈÝJ@£Ç_x0013_¹2L@¬Ø¬`©M@_x000E_/lL@_x0013_Êßù»K@ø!_x0018_û_x0001__x0002_PL@ªÂ$iXM@,×Ðê{K@2Ä[	K@	_x0001__x0001_	_x0001__x0001_	_x0001__x0001_	_x0001__x0001_	_x0001__x0001_	_x0001__x0001_	_x0001__x0001_	_x0001__x0001_	_x0001__x0001_	_x0001__x0001_	_x0001__x0001_	_x0001__x0001_	_x0001__x0001_	_x0001__x0001_	_x0001__x0001_	_x0001__x0001_	_x0001__x0001_	_x0001__x0001_	_x0001__x0001_	_x0001__x0001_	_x0001__x0001_	_x0001__x0001_	_x0001__x0001_	_x0001__x0001_	_x0001__x0001_	_x0001__x0001_	_x0001__x0001_	_x0001__x0001_	_x0001__x0001_	_x0001__x0001_	_x0001__x0001_ 	_x0001__x0001_¡	_x0001__x0001_¢	_x0001__x0001_£	_x0001__x0001_¤	_x0001__x0001_¥	_x0001__x0001_¦	_x0001__x0001_§	_x0001__x0001_¨	_x0001__x0001_©	_x0001__x0001_ª	_x0001__x0001_«	_x0001__x0001_¬	_x0001__x0001_­	_x0001__x0001_®	_x0001__x0001_¯	_x0001__x0001_°	_x0001__x0001_±	_x0001__x0001_²	_x0001__x0001_³	_x0001__x0001_´	_x0001__x0001_µ	_x0001__x0001_¶	_x0001__x0001_·	_x0001__x0001_¸	_x0001__x0001__x0001__x0002_¹	_x0001__x0001_º	_x0001__x0001_»	_x0001__x0001_¼	_x0001__x0001_½	_x0001__x0001_¾	_x0001__x0001_¿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_x0001__x0001_×	_x0001__x0001_Ø	_x0001__x0001_Ù	_x0001__x0001_Ú	_x0001__x0001_Û	_x0001__x0001_Ü	_x0001__x0001_Ý	_x0001__x0001_Þ	_x0001__x0001_ß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_x0001__x0001_÷	_x0001__x0001__x0003__x0004_ø	_x0003__x0003_ù	_x0003__x0003_û	_x0003__x0003_ýÿÿÿü	_x0003__x0003_ý	_x0003__x0003_þ	_x0003__x0003_ÿ	_x0003__x0003__x0003__x0004__x0003__x0003_÷¹	+L@_x0002_ð_x0007_^_x0004_¬K@_x000F_½_x0014_¥_x0010_vK@ÛÉY&gt;úJ@¨e½¶I@øh_x0014_ÙWM@Èüw×ÿÍK@ú®·váL@Ô7nA_x0001_ÆJ@TøXBbËK@G_x0003_F
òçL@*êu¢FK@ç»Ä7'8L@÷8[ã;M@´9y_x001E_ä½J@ump _x0004_2J@*ß#9½ßK@k®Z÷L@*èÌFkÁL@_x0006_ïæªÈFJ@tµ,yK@UÚ(À¨oK@ÛTo@^J@Â_x0015_ä_x001B_EaL@_x001E_÷TÛ\FJ@ÜJØ)¼§J@[Nl)ÌM@_x0002__x0003_UÁ§CJ@´èt_x001C_þ¶K@æàªò_x0017_K@U_x0002__x0004__x001A_J@¿ÝÍ_x0016_ÎL@(¤JMJ@KÍ@_x0015_«L@¦æäD_x0001_ëK@\Ä#çÖM@þÃì_x0018_Ê_x0013_L@,ÓYq6L@ýq8v¯¹L@T&amp;jx&amp;L@5Û¤,×?I@ÖÈð#	zK@&lt;èfo_x0019_L@7tøÖL@Ë=èkB_x0011_J@é½¬v_x0010_ÒK@(§Á$ì}L@M¶¡ÌCM@Q¾»_x0017_K@ÆÏ
oT*N@³?·E´M@A­Ñ4ÇI@ÐÈ?­CL@_x0004_;@_x0010_MJ@z÷éR_x0006_L@jÞ× L@×0ù)õ¤K@¨Wc\_x0006_¯J@¼ÑüM_x0002__x0003_?ÑL@_x0011_÷_x0019__x000E_n²L@:?²RbM@®©â@J@7á_x001C__x001B_¤_x0012_L@_x0008_4Îf7K@(Dw½ÐlL@þ_x0017_9s|úI@BfZÛëI@~à`K@ÜÅß4»_x001E_J@_x0013_¡ONK@äæû¼&amp;K@âÇ_x000C_¤J@_x0018_$iÎK@_x000B_¾VÉJ@w¦@t_x0012_¿K@Uöp_x0008_°ÏJ@û_x0018_6#ìzM@_x001E_e&gt;ùv+M@_x0005_©ÑíÅ;J@_x0018_[âZÒîL@_x0018_&gt; _x0005_3K@=Ö¢AÓÉK@G+bÚ	 L@Úè_x0001_4içJ@4[_x0012_¯K@ h_x0005_9\J@	¯_x0016_B4áJ@_x000C_´kM@·Ø°¡HL@º]íß&gt;J@_x0001__x0002__x0016_o_x0015_â}M@_x0001_§_x001E_üJL@F'ÄJ@Sw_x0016_CãÕL@Ï*_x000B_ª@íL@_x0011_8Å³þK@~®6æäK@ÔÊ*|ÿÈL@òpÔt÷K@_x000B_&gt;J±|K@nºÜÉÊJ@í_x0018_F·J@ÿ%ÏghÌJ@+_x0002_¥Ý©fL@WÏ9?Î¡J@éu/J@Å_x0008_ª°_x0003_K@'	Ý_x0014_½)J@Ì÷K°mK@Ä| _x0013__x0003_éJ@3_x0005_^4^TK@¨_x0004_Ö/mL@êóõ7L@0*_x0006__x001E_¡J@-Ëì&lt;MJ@ÒÒb K@ÝÔ3Êò)I@_x0006_¼8_x0008_¾J@Ç!ïw
L@Ý¶Å¶_x001A__x000E_J@8ÿî³Ù_x0010_L@­¹a_x0003__x0004_Ç_x0013_J@äàïftãJ@É_x0018_ælÝ_x0003_K@6"º0XK@S	ÌÔJ@¸_x0007__x0015_ÔjL@INuy?_x0018_K@e¿´àK@_x0006_+õyñL@Ø_x0001_¼[_x000C_²L@p_x0008_ø@_x001B_L@L gÇáN@äáùE7K@åÑýåJ@ïÛ_x000F_AEL@ÜS'úPK@üü_x0012_¦âÍJ@V²!jEL@Tº_x0013_¡J@_x000C_&amp;Ä%¿I@0F{Ò¹ÛK@
YÞ* L@ îw"×]L@Ù°_x0002_ æÀJ@_x000C_Ú^´J@fûÛ¨L@²e_x0013_«_x0004_J@)ûç¬É/K@ÆA;Ý"_x001F_N@EÿþjzK@XNm½K@éØPèú¹K@_x0001__x0002_~Ô_x001F_{rM@FÐ_x0011_=j×J@OwËEK@C_x0001__x0013_KaK@&amp;½I_x001A_Å8J@n=Úû_x0015_J@yFæÚ6K@²(@Ò¸ÂK@¢·ìÍä K@wZ÷PËL@_x000C__x0002_I¬6_K@,¢¯ogK@Þ&gt;v_x0001_L@¢|Z_x0015_K@ ÜÖóÁL@_x0014_È¼_x0014_¿J@7B
+öI@VôAk_N@Uq§ûÌ_x0002_K@Q×_x0014__x0018__x0005_²J@Ú_x0001__x0015_ÿçJ@àiB¦J@Ä&gt;tÈð­M@ìËæF_x000E_M@ªÇõ9MÛJ@Bd:ºT I@qF»M@ ¦Z_x000C_p7M@_Òß3c&gt;K@5Â»	L@BDMÎµÅL@ä¬)Ø_x0001__x0005_¾{L@5¿9~ÕK@³	¬_x001A_!iJ@i_x0017__x001C_vL@d_x0013_Ú_x000F_AJN@èþ\20K@r¥I_x0001_ÛsK@Cé±*_ìI@ösæÇðI@ôùÈ¿ÈK@®u_x0006__x0018_L@¾è_x0002__x0003_M@?·Guµ:L@_x0003_Óæ·J@Û­ÖlL_x0007_K@
_x0004_éÏ¢þJ@[Ï3F_x0002_7J@	¯_x0015_&lt;ÂM@ÂwFNÀK@&gt;´é$_x001B_ìJ@²ãÌfJ@D[_x0006_/KJ@d¥Úe_x0003_K@_x0008_XVö_x001B_rK@Y:'?èI@¿_x001F_&amp;_x0001_«_x0012_N@Òîà
é_x0003_L@ ûl±K_x001A_K@@ÛÝ&lt;2AL@ño)$J@í§·AîK@t_x001D_ªüÄ_x000F_K@_x0003__x0008__x001A__x000B_/QåXL@rwã_x0005_¬J@ î·ZK@v£«µ$M@_x0006_dqðJ@oáÌ'pJ@4°n_x000F_P_x0006_J@0"Ë.Ð÷J@¼mÑç_x001E_òJ@Kæï-lK@5V4èK@¸_x0003_°ô_x0014_M@Ó¶*î `L@=_x0002_÷??TL@c_x001B_i8&amp;J@Ö©ø2%L@Í_x0007_Àv_x001C_J@Îgr×K@^e_x0018_aðK@_x001E_÷_x0008_~ÛM@ð_x0001_BèedK@õëÓªI@¹Üª.0_x000C_L@_x000B_«©±ÔhM@å¡	|J@àç§0L@Ë¶ì_x0013_K@Öð_x0012_«eRL@¬8®Á-K@9	_x000E__x0004_¶J@_x0007__x0011__x000B_¾[L@ºº_x0013__x001E__x0002__x0003_ÌM@ÕÅ_x0005_IAK@­_x0004__x000E_gM@239ÆrbJ@-)9¦°wJ@~~_x0012_ÁoJ@Z_¢íK@Ú  ú»J@´XVþ	¢L@qKõ|åK@¼ê­çS_x0007_M@ã/h:îJ@ëþ_x0018_Q,K@´-"V_x0003_±K@ä_x0002__x0001_IK@Zº¯Jà8L@]szÑJ@ÊÏÓKpµK@_x001B__x0016_»éK@«È_x0015_ÓK@_x0001_yØ_x0010_÷3L@	0:£[_x0015_L@g·?_x0008_~K@ø_x0005_fÃ J@_x0008_74ÆbJ@úlÊ^K@@_x000F_*fML@æ¸Ì ñWJ@_x0006_v Û_x0006_;K@L1òK@w^éäm/N@_x0014_¥P]_x0014_¢K@_x0001__x0002_ª¦7±ñoL@lÉÐÎGL@Dk,iõÝL@zôÅFK@ =Û_x0018_g_x0012_K@vÀãÎv%K@ÊÊ©D_x0018_hK@¤Xã_x0004_¦M@w_x0012_¹a§L@í²Xu¤ÒM@÷b_x001E_TàI@[oýÝò'K@L¥ìUFjK@XdkY_x000F_K@\#_x0019_`±wL@_x001F_{_x0007_7ãI@wÿ5M@õPôt,J@_x0015_âH _öJ@_x001A_âK¯JK@¶E¼_x000B__x0013_M@V¶³_x0006_K@ô;~]\^N@è­_x000F_rõK@áT¡ãPM@QñWP9dM@_x0016_Fïð£L@Ö_x0012_TÊùNK@Xì=NO|L@îrÃiN@ Â_x0007_3®ôK@,uu÷_x0004__x0006_IÂK@kGíCL@K@d;_x0012__x0013_¹M@¦Æ¿|_x0005_N@ÆTGK@QyÕ¬_x0003_¦L@þ}WXçÅI@ ¯KG/M@Ë×_x0001_zJ@Ã¨¬NÈ(L@_x0019_R&gt;øL@µ¿-^)^M@â¢}F M@ÓÌCÝÊ´L@Ê»_x001D_)_x001F_L@_x0019_SöASÓI@£Y&amp;_x0002_/VL@-¾É~ÚK@´«ÙÇ"K@._x001F_¬=þL@|d´ïêM@_x0010_k-\ØI@M£D¡°I@^8P§&amp;M@h¾ÔwK@:Å&amp;_x000B_D·L@_x000C_¹Û_x0010_öíJ@_x000F_¡_x0004_Ë£TJ@¨È¸½©âJ@ÂwxÐ7üJ@«±.|{_x001D_K@y¯;¨`ÃL@_x0001__x0007_%_x001D__x000F_Û÷_x000B_M@£ôhä¾¿L@IÄÆËÚL@Ìö_x0008_ËK4J@ª_x001D_'¤ÍÕK@_x0002_fó¶qK@3á_x0002_ùI@_x0016__x0004_V	Û,L@"_x0006_:Q"L@ ¢6_x001B_åJ@hduÇãM@¤ì-Ú¨üJ@ÞFr_OI@±ODw_x0006_ÞJ@-)²K@
tõÊ\&lt;K@Êw2e_x0005_sM@_x000C__x0006_í´_x0001_J@r2&lt;W_x001A_K@?Í,ÃÚK@Ì_x0008__x0015__x0002_L@'¹yè_x001B_K@âe
_x0006__x0003_jJ@_x001C_'_x0008_:MJ@Â_x0007_v{K@êþ1¹YvJ@Î_x001B__x0002_&lt;_x0014_ÍI@q(Û_x0012_áôJ@Zý_x0018_±xÑI@X_x001D_î(J@1©Ö[¾âK@G#kÖ_x0002__x0005_K»K@_x0006__d&amp;_x0001_K@åèÆ[_x0007_N@:|:túK@|gdÇ=M@|&amp;/³D_x0008_L@!§2v×þM@_x0003___x0010_Õ_x0017_J@sþ$òRUJ@Ê¸	ztÝL@7Äó!?L@_x0005__x000F_F%%ðM@Lº-£QM@Î60:ªK@_x0017_áäÉ¯QJ@]ôPUJ@Í´åÛ_x0003__x0004_M@©I?}sÞM@û_x001C_|ùK@ZYyé­GM@¤f&lt;¦@M@Í}Ù¹:M@¯Bbô_x0001_L@íË¶_x000C_Û©J@aóÙ_x000F_PzI@è=ùtÑ«L@èÕTÈ¯¯J@_x0019__x0003_ØGw K@P\§ 5üL@_x001E_
¢×pI@üo&lt;ÄªtL@6?õØ÷³K@_x0001__x0003_¥Ñ.3K@&gt;ä=Àû_x0002_M@÷CiøI@àõÄoK@Ç¨w¤LJ@è.òpJ@FÀ»ê_x0005_ M@ÏÿÎrmDN@ÒMx]_x0011__x000C_K@¶æº7L@4_x0014_Jï2M@_x0012_.'t4M@
cõ¥Ø_x001D_L@\'Ô9_x0008_!L@_x0011_Íú¦ýK@ÄF3ä_x0008_dI@2	ËÇgL@´úU_x000E_sQI@¼7²u½ÏK@ÖØñLÉ®L@"ö_x0010_ÑþDK@×_x0006_H_x0015_~J@G_x001E_Z/_x001C_[L@ ®{D¯iI@ðÚÐ?*K@±ßçè­I@_x0001_&gt;·JèQK@ÎÇ!2öÇM@_x0018_A¥UÔJ@§¼pL9NL@_x001D_½áléK@õb=£_x0001__x0008_ÄJ@,âjÎì¸J@C_x0007_]jéL@_x0015_*â_x0014_	:K@¬öÖlJ@_x000F_hí_x0016_àÚI@T}OdL@C_x0004_Mzò_x0017_M@=âù6à¨K@M\æqýI@qlýÚÊ§L@Ì2X0W­K@ð_x0015_×_x0002_æÅK@&amp;u 5B	M@Ü_x001A__x000E_¥£K@_x001B_ð_YJ@Oö_x001E_VLI@UyòõJM@Õ:cI@dp_x0003_Ü_x001D_ÝK@úÅ_x0005_ò_x0003_L@(_x0005_C½³_x001B_M@ñnèKK@ç_x0003_S¡LK@ðÝp¸XK@¼_x000B__x0004__x0014_bÉ
@Lçå;ùë_x001B_@_x0006_ºÿ&gt;¹¦_x001C_@Èc_x0017_g´J_x001B_@_x001A_¯îÙí\
@ü_x000C__x0002_*'¯_x0012_@
;_x0010_¬_x0015_@_x0001__x0003_Âóq1__x001A_@"]
YÓç_x0010_@_x0010_~¯ÖäÔ_x0016_@Ò_x0017_V5í,_x0010_@\í¶¡{_x0010_@_x0018_ÄÐ2[:_x0019_@zûT_x0008__x001D_@2Ù8ñO_x0013_@¦ò¬_x0006_	@!çsÇö_x0012_@»G[ÈÍM_x0017_@I
_x001C__x0018_KO_x0014_@ìü_x0002__x0015_oè_x0006_@à)H:_x0015_@øxñF_3_x0013_@9ëãy_x001A_@ûÞ_x000E__x0001__x0018__x0013_@fº^í_x0016_@_x000E_ÅöF¨î
@_x0013_6O_x0015_6®_x001D_@L«Mxy_x0013_@A±U_x000F_ÖÜ_x0016_@¦]U_x001A_ã_x0019_@_x0011_¦Ll¥\_x0019_@Vß[º_x0008__x0010_@ê¬_x0003_Õò%_x0011_@@l_x0011_£|_x001A_@hä_x0012_tÔ+_x0017_@Zíö³¿_x0003_@ÀÍ¸÷®?_x0014_@°Æÿ«_x0013_ _x0015_@ô|ü_x0017__x0003__x0005_	j_x0013_@´ ÜÿvÒ_x0017_@v_x0011_uÜy_x001C_@óqZ_x0016_Ìî_x000B_@;|_x0004_¨õ_x0017_@ÊàM_x0001_á_x0017_@ÏéÎ÷_x001B__x0015_@_x0016_P#[_x0016_@_x001A_«b_x0012_@^ûyA_x0017_@_x0012_ýxÐ&amp;_x0017__x0018_@_x000B_Ãíõs_x001B_@Ì#Ü_x0017_Ò_x001C_@&gt;ë_x0011_Nc®_x0019_@ÜY2_x0007_ñY_x0018_@§|Uý{@_x001A_@Æ.B·b_x0007_@Ý\eõ/D_x0012_@4Cß_x0003_c_x001B_@ªqPÛðo_x001A_@_x0002_º$n¦¯_x0013_@¯ï5½3_x0012__x000E_@
Åa_x0017_jW_x000F_@â¢_x000E_ÏÒ_x0011_@¬¶à@C_x0015_@_x0016_åËI_x001D_@{¶¥¸Y_x001B__x0011_@5_x0012_¼V¬_x0019_@RJ_x000C_à#_x001D_@?Ä_x000F_t_x001C_@lå¤O_x0005__x0013_@ßj5ÒÈ_x001A_@_x0002__x0003_½_x000C_¨k(_x001A_@ÐéL _x0012_@X]&amp;È_x0014_@4w_x000E_æ_x0018_@_x001D_m ÈÇ_x0017_@|()ê²Ý_x0015_@´JÍ_x0001_×_x0018_@/Sê^E_x0018_@§ìì1~\_x0013_@ö°µ_x0013_Á_x000B_@£ýäÿk_x001B__x0012_@äE_x0016_Ç+_x000F_@Î¶ /Ñä_x001A_@ÞF_x0006_Êùå_x0014_@JexH§³_x0015_@Ø{×Þ_x0004__x001C_@$*ÛÂµ_x0016_@ëòS_x0010_¼r_x0011_@_x001D_E³¡_x0014_@8~ÿ_x0012__x0011_@ö1_x0010_sc_x0010_@ºÃJ§÷_x0014_@ô_x0018_½1_x0011_@`)Ux`_x0017_@dx]¹Í_x0010__x000C_@DÖùæ|_x0004__x0018_@_x0012_»ÍKÅ_x0019_@È{«MU_x001B_@ÑÕ~¢Íí_x001B_@8]m_x0006_P _x0018_@¥³r!Ev_x0013_@Ý_x0002_R_x0001__x0003_O_x0001__x0018_@ÕSÌ¦~_x0010_@Êqô1s_x0003_@1õ¸_x000B__x000E__x0017_@¿µßÐß_x0012_@Aj_x000B_½Ö_x0019_@å_x0006_7aÌ)_x0012_@â_x0014_&lt;AQ¦_x0015_@È&lt;rÜ_x0014_@¥_x0018_Aº_x0017__x0003_@$Õ_x001A_OZ_x0016_@^åÏî_x000C__x0015_@¾ýYÀ`	_x0011_@ÉÈÇmÆo_x0003_@ÍÉjô®_x000F_@¯ÐaP_x0019_ü_x0016_@è	¶ Í_x0015_@Âñ©u_x0015_@è&lt;êT_x0019_@äe=´ôÌ_x0011_@Q_x0016_8wø_x0011_@ 0±¦-_x0005_@&lt;Ae°_x0007_@_x0002_}Î3Ù_x0008_@h _x001C_[åµ_x0010_@Äuï~&gt;_x0013_@a#_x000F__x0010_@*6²úcY_x0017_@»pa41_x0017_@_x0002_¿BA_x0012_@äË¥o/E_x001C_@þ¤è1y_x001D_@_x0001__x0002_O&gt;¸ù_x0008_@9 Ý/_x0018_@¢6S{_x0013_@ü«_x000C_fûß_x0010_@·_x001E_ûñ_x0017_@_x0019_¨®Sf_x0015__x0013_@äÛE)ûv_x0016_@	¢Í¨_x001B_@jr÷Ä_x0019_i_x0015_@t_x0017_Bëm_x0015_@my_x001D_ºå{_x0018_@÷1ºy?Ä_x0007_@À²_x001D_ÁÁ_x0011_@³8èÒ_x0012_@VmZÖ._x000B__x0014_@øAZ_x000F_ËÄ_x0017_@kG6ÙY__x0010_@¶j_x001E_eH_x0013_@îÑÎªÞP_x0010_@&amp;_x001D_ìÜ_x000F_@¢Û!_x000B_Âq_x0016_@â?Að×$_x001B_@Üê3f*Ì_x001B_@M9&lt;j×ø_x001A_@_x000F__x001C__x0005__x0014__x0012_@£_x0003_$W@W_x0018_@Å6ÄU_x0017_@NTÙÛBx_x000F_@D_x001D_l_x0019_@FL©ú_x0017_@MÜ_x001C_WHî_x0014_@îQÕ¯_x0003__x0005_â_x0007__x0004_@ø`®¬Ý_x0013_@_x0008_¿_¿_x001A_@^_x0012_³_x0011_@â¨ï
@he¬4-Ú_x0017_@$Ý_x0018__x0005_ _x0015_@_x001A_õ²x_x0014_@¸'6µp;_x000B_@9­_x0010_cÕ_x001D__x001C_@_x0001__x001F_K2l_x0019_@XX[±:_x0017_@Æ"®þ_x0012_@\¢ì&amp;_x0014_@D|My³©_x0014_@¸v¶)_x0018_@8«r2_x0010__x001C_@à¤Æ'u_x0015__x0014_@çHÐ` &lt;_x0010_@ûhf_x0002_P_x0015_@D_x0005_öywÁ_x0014_@R¡Rpx8_x0015_@Ò«ËÂ1_x001A_@ñò_x000E_g)_x0011_@_x0002_*AÎd_x0017_@_x0016_8ôæ®_x0010_@ÊxC_x001B_&amp;_x001D_@f	êák_x0017_@þx×¼ù_x0019_@^ÖgÔ_x0006_@ÝÞmÀ
_x0011_@úq£Kõ_x000F__x000E_@_x0001__x0003_
_x0001_}Y_®_x000B_@_x0007_Û¸o×_x001A_@gj{ÿú_x000E_@~q»FU_x0012_@_x0006_ê ¸nº_x0015_@_x0018_ð-3¶É_x0012_@òsJ_x001F__x0016_@|âY_x0016_¢_x0012_@ìÿ_x0016_}K&gt;_x0016_@F_x001E_C_x0006__x0002__x0017_@_x001E__x000E_ç¢)y_x0015_@¤ºäY±)_x0016_@z7?í³_x0018_@_x001A__x0008_Úþ	_x001B_@EhÄ_x0011__x0018_¾_x0018_@`_x0003_"úr_x0014_@_x001C_¢_x001E_ÓÔ/_x0013_@Y_x001C_&gt;å
_x0012_@_x0008_ WÑÔj
@`ÏÂ »²_x0017_@8&gt;Ù&amp;)_x0011_@2Û_x0001__x0004_ã»_x0017_@6ù e4_x0018_@¬`û_x001F_Iè_x0011_@ñ÷@¦_x001A_@Ú|_x001E_	)_x0015_@q¾¡¹Im_x0018_@_x001A__x000E_ÙêÝ½_x0010_@UÏ©u_x0008_{_x001B_@`_x0017__x001B_vC'_x0010_@2^ù3*{_x0017_@µFÏ&amp;_x0001__x0002_ßI_x0010_@_x001A__x0011_ñèc
@ñdª­Ûº_x0012_@]ÔÂ\k_x001B_@EµÈØ~_x0016_@ °0çÁ_x0005__x001A_@A)_x000B_(_x0010___x001D_@LÒÛ÷Hà_x0018_@_x0014__x000F_'_x0013_@_x001C_ØGUú_x0017_@ITåPóò_x0016_@äÌÆÑ_x0015_@bö_W_x0001_J_x0018_@_x001F_¼de±Ó	@_x001B_gg_x0019_Ë_x0019_@:®¸On_x0017_@&amp;15Ùñ_x0015_@ ³q_x0019_@TûHwU_x0002_@07_x0004_ÍÜ_x0012_@ë¸øù_x001D_@ÝÂ§_x0003__x001B_@ /Ó#_x001A_¥_x001B_@?ùôÌñÃ_x001E_@_x000C_(ï;¾©_x0016_@ëvPL_x000F_@&lt;Yn_x0015_¤_x000E_@_x0002_°_x0005__x0016_@vè²_x0011_ô_x000C_@(¬0(=#_x0014_@â¼%)AË_x0010_@È!XÚÝ]_x0015_@_x0002__x0006_Rzþrê_x0013_@^A±Ò&lt;{_x0012_@¬ÞVz9Ð
@%×¤_x0010_ÎH_x0017_@.¶}µ_x0019_@õA_x0014_+ª	@TõÎPú·_x0012_@_x0002_É_x0003_L~É_x0015_@Ð_x001D_¦1!2_x0014_@_x0006_Ëí_x001C_\_x000E_@µý!_x0017_Ê±_x0018_@ç;_x0004_rÐ_x0014_@k²X"q#_x0005_@4J_x0019_¢r`	@fè^`f_x0016_@h5/_x0003__x0012_@Ð_x0011_K!_x001F__x0016_@l	_x0010_RH_x0016_@Ä9ú7Þ!_x0019_@Ø_x001B_hå¾ê_x0015_@
9³Ç¶³_x001A_@V@_x001A_õ®&gt;_x001B_@-_x0002_I±,F_x0014_@¤êh_x0001_Û_x000C_@xk_x0008_â?É_x0014_@o_x001E_ 3ÉÙ_x001A_@_x0017_¡HÅû6_x0014_@_x001D_3ø_x0013_@Bp°L._x0015_@úÒÚªÃa_x0011_@¤{s_x0011_@ìM_x0018_Ø_x0003__x0004_¨Í_x0013_@jÈ÷Nòä_x0013_@CüÂ_x001E_
_x001A_@éÔNë_x000C__x0019_@L¿Ý__x0002__x0001__x0015_@}27*_x0016__x000B_@E5D£.	@¯!¼CÌ_x0016_@_x0017_ù_x000C_ÏB
@Ïki
r¤_x0018_@~'©M_x0006__x0012_@Áü_x0012_¶_x001B_@~ñ^Øç_x000F_@9&amp;_x0016_Mð_x0013_@ÁG	`_x001D__x0010_@ö_x0016_³_x0003__x000B__x0016_@¢'¡as'
@KÂ_x001F_øu_x000F_@ö_x001F_Ù_x0019_ÿS_x001A_@ô¬Ô4	$_x0013_@Ú­b+k_x0012_@i&amp;c_x0005_e_x0019_@·Y&amp;ôOk_x0010_@_x0010__x0014_z!µ¥_x001F_@{_x0019_.X_x001E_@:?\ô_x0006_¶_x0013_@Àýcí&lt;§_x0019_@ü_x0010_³c_x000E_¢_x0011_@²?-¸#_x0013_@ðÆM»où_x0016_@
ª÷;U|_x0011_@vG0'|_x0012__x0016_@_x0001__x0007_-sÎ_x001C__x0002__x0014_@Ø«ØM_x000C_ó_x0017_@óð eÃM_x0019_@+j_x0005_t~_x0014_@gÝ+_x000B_÷_x0010_@&gt;t_x0017__x000B__x0018_@à_x0019_Â`«_x000E_@éK#¿_x001D__x001A_@ÜØÞL_x0008_@Øxx.¯_x001C_@&gt;³½I/_x0019_@_x000E_³MA7_x0010_@¢_x001C_hQÞ_x001B_@ØV_x001E_¨ÔÙ_x0013_@²_x000F_Q»D¾_x0016_@_x0015_Ã_x0002_A_x0003_+_x0014_@Hh¿b_ÿ_x001F_@}¦Põ_x0015_@0Cä1¢_x0008_@¼­ªx_x0016_Ô_x001D_@_x0006_tÍ}_x0004__x0019_
@âùaÿ_x0017_Ù_x0010_@._x0016_`ú3_x001E_@þ"ÔTå_x0016_@úÊèÇOÌ_x0010_@SímÈt°_x0010_@._x0011_¼X^Ö_x0014_@À¤*á_x0011_@å(bý«_x0018_@çÍ©2_x0016_@haÏSgD_x0013_@Ì]m_x0001__x0003_Tº_x0013_@¢&amp;_x0002_&lt;_x0003_Z_x0016_@}^p³ßÂ_x000C_@jáHMcÑ_x000E_@_x0006_À_x000E_{gà_x0015_@_x0007_Uwó_x0011_@b%ªNh_x001E_@Ç_x0012_Óè§_x0010_@×ÕMÅ_x0005__x0013_@_x0004_ÐºL*º_x0011_@#ï¿Àk_x0019_@gîn?Æ_x000F_@Ú_x0006_þ@í_x001D__x0008_@ë·|6_x0012_@:_x000F_NCõ_x0010_@_x001C_¶òoBï_x0018_@·k_x000B_&amp;ï_x0019_@FÁ_x000B_ä_x000C_@\1Ö¤_x001A__x0016_@öýí¤ß_x0011_@èéÐ»áø_x0014_@û5Çûcn_x001C_@ÂZ_x001C_GÍè_x0016_@Úw_x001B_äí_x0014_@¦Àæ_x0014_6W_x0015_@2(ÉúO_x001C__x000C_@ÄÔ®k~_x0010_@*0ä_x0019__x001A_@lò_x0004_ØRó_x000F_@^K_x001C__x0014_@_x001F_W7$_x0015_@_x0007_xLÉ\_x0012_@_x0001__x0002_q?PÀ_x0012_@æzP)_x0011_"_x000F_@±9mø¦_x0017_@ðX±Û+_x001F_@_x0010_G¾lÏ³_x0016_@fL.Dñ_x0012_@¤pÛ¾Q­_x000E_@9¹o_x0017_¡p_x0012_@1Gä³È_x0002__x0013_@&gt;ã_x0018_/M_x0014_@z_x000E_»&gt;Z_x001C_@_x001A_u?5_x0012_[_x0014_@tà« ±_x0015_@ZÆ_x0019_(_x0011_@ÙCLX_x0010_À_x0013_@ÕUtH_x000C_@	z_x0012_ _x0012_@°å¤ðp_x0017_@ÛAõ_x0010_@;»\úKG_x0011_@p"ú	_x0014_@¢Y^«Þ_x001C_@»õKkOÞ	@eFHÂë_x001E_@C¿®{_x0012__x0017_@Õj£þ·M_x001C_@¢ëT8Ò,_x0012_@_x0001__x0019__x0006_ibl_x0013_@¸&gt;_x0006_~_x001D_þ_x0015_@_x001A_ È_x0008_Ý³_x001B_@De`Ùz·_x0014_@SDb_x0001__x0002_]_x000B_@áÑòô;v_x0019_@/»Ë_x000E_h_x0014_@uÖsSkÓ_x0005_@è_x001F_ÔXÃ_x0003_@ÁBÎ_x0018__x001B_@8£_x0018_í (_x0013_@ÿôÒø_x0002_@1û_x001F_ ¯_x0011_@Ò«_x001B_¦I_x0011_@&gt;RÞÞ+_x001B_@f*_x0013__x0018_TC_x0019_@9D_x0010_¨_x0018_@£üÖ8¿_x0015_@È_x001F_ì§&amp;_x0019_@üó¢_x001C_sh_x0016_@BLðE$_x000F_@b»)·_x0002__x0015_@-Í!1_x0019_µ_x000C_@_x0011_4uExo_x0014_@á%ÂÉP_x0012_@ÊÁùrj_x0016_@ÍNø_x001B_À­_x0017_@{ì_x001A_@®_x0002_±_x000B_W._x000E_@æsÄ¼R_x0011_@Y ó®E_x001A_@ºx2³eÚ_x000E_@¬öIåü+_x001E_@_x0005_àÀZ=þ_x0018_@Ü¯ÿÝÂ_x0012_@_x0014_øÒab_x0014_@_x0001__x0008_E_x0004_0y¯0_x0008_@êÎ_x0014_@öçØ$_x000C_@_x000C_½8à¼_x001D_@_x0007_Ü¸ê_x0013_@@_x0010_ÐÎó;_x0018_@_x001C__¯ú´á_x0014_@ôò
òL"_x0017_@"#âÓîQ_x000E_@¯ß[¨_x0013_@^äº_x001C_O_x000B_@WÜuó_x0018_@ðvÕò]_x0013_@çÃÖýã_x0016_@øà&amp;?_x001D_@ _x0013_D1Øq_x000E_@ÞÿágÛú_x0012_@}¿ùp_x0011_@²Ó_x0005_ê6_x001C_@TÔ¨éË_x0013_@¬¨`´é_x0018_@µ n_x001A_@ñ_x0014__x001A_,£Í_x0018_@_x000B_ÎKÒ*_x0005__x0019_@,_x0002_ëÔqa_x0018_@ÿ#ÙG|?_x0015_@å!x_x001D_ï_x001C_@¤;ÝÌté_x0017_@l#gg_x0018_@$_x0003_´ÎEM_x0015_@(	ãúI_x0006_@l_x0004__x001D_ú_x0001__x0002__x0001_Ã_x0018_@é_x0001_&amp;_x0010__x001C__x0017_@Èár´Ã0_x0015_@ÔP{y_x0006__x0011_@^Ë_°e_x001A_@Ú7w_x0015_@_x0011_@òÀ÷Çxb_x0011_@Ü~))u_x0018_@
©nPL_x0016_@à4_x0002_ë,_x0016_@lü×&gt;_x0016_@r_x0013_Æ_x0014__x0019_@
gõe_x0018__x0015_@o8c©_x0012_@÷_x0019_Ð£°_x0014_@ä÷âÇßT_x000C_@ÿ4Dê_x0012_@ªÅóIî_x0003__x000F_@+vzt_x000B_@u¬ìÂ_x0016_@~/mùÝ_x0019_@\q%çU@ h&lt;v_x0004_V@z®VÎU@.Ð4ºêU@Ô¸õ0ÃãU@Ã_x0013_m»U@0'Ôì8ãU@ÜÎ-,làU@¨ä2ëU@_x0002_Ë'yÈU@¶_x0012_ RÒçU@_x0004__x0007_nãÚ_x0004_ÃU@#pYR,®U@pLÿË¨U@°tü_x0005_HµU@îdÎ5ÞU@òI_x001B_ùX°U@[Cl_x0004_V@dûïí³ñU@§_x0002_;9@¾U@ãËsö¿U@%_x0011_3_x0016_¤éU@°xRã¢ÃU@ce&lt;^0ÁU@÷_x000F_ôå7·U@3KûïU@_x0001_±nö×U@_x0019__x001D_¨£ÇU@e÷üw¹_x0007_V@7Êr¹´U@¨Êó¸AîU@@Û_x0016_"v¥U@-ôÞ`¿¸U@´å_x0005_0Í°U@æ_x0006_$çáU@_x0015__å£(ÈU@(-_x0010_ZÝËU@_x0019_þIÐwèU@a1rª U@ _x0008_X1ÅU@_x000E_o_ÏU@wÃ_x0003_ðìÐU@üÙÕ_x0001__x0007_îU@ÐÓr:àôU@¹Þ´ÏU@&gt;_x001A_×ðU@Èýb_x001F_ÁU@Ô¶ºÙjðU@	y"'ÈªU@­0_x0019_÷_x0007_üU@:Ô_x0003_Î®U@Ëqm_x000C_kêU@M_x000F_OíõÚU@û¨ÇÅ_x0006_×U@³2Ìö:ËU@rRåñU@£Ù7±åU@Ð´²_x0006_ñäU@ÀC_x001E__x0004_ròU@}á§}ïU@Ã×îïU@ý_x001E__x0017__x0015_¼ÕU@km_x0002__x0004_áU@C_x000E_ó#ûU@CÀ_x0014_Yó¸U@÷:Ú&gt;Ä¹U@b_x000C_¼UÓU@·Ì	eªÎU@Ù²îwîÍU@á~lc@åU@£ø_x0018_ONÆU@_x0005__x0017_t_x0006_V@EfÇï_x0017_ÚU@_x001C_å"É-¨U@_x0001__x0002_×__x0011_\}åU@ÀüÌF;÷U@]_x0001__x0004_jÄÝU@2±÷Ì~¯U@ÃQXãÊîU@¿ÓIí°£U@`k÷:°U@ZÕóGàU@"_x000E_8_x001B_§ÈU@àÃk|ÏìU@ù¨	øÃU@ &gt;úøU@_x001E__x0008_JPæU@]A_x0007_³cóU@Í":_x001C_´³U@,è£M×U@ø¹:ÁAÛU@-ëÁ¼²ÔU@c:bìÒU@?.«DÐ¹U@IeÓ¾U@Þª¿vqñU@"ÐùPñ·U@7_x0012_ÒàU@7«G_x0001_ÉU@ãä_x001C_ï_x0004_´U@}_x001B_'_x0008_íU@þ¥
U@vK&gt;v³øU@9³._x0017_ÇU@´ðDÞU@à_x0010_{Å_x0001__x0002_ìU@_x0003_Eë¸×U@{Ùj;ÇU@4|­ÉU@m&amp;ßÂôÛU@ì=à¢_x0003_V@·Nç¢bÊU@_x0016_-	qÔÖU@n!_x0016_I¯ùU@§?[^e´U@_x0016_æù3ÝÂU@¸_x000F_l_x000B_ÇU@ð82_x0011_U@_x000E_²84õU@pm¢ÜüU@L°ëíÞU@Øpô	ºU@;`ÑS_x001D_©U@ë_x000B_½ÐÍU@9äC¥_x0013_ÖU@_x0018_?BZÆU@Ï\ßJTÝU@Øæ_x001D_RÇÃU@¨]_x001D_ÌÏU@ý÷5p_x0010_ÍU@_x001E_ÒÎ¶0öU@&amp;[ÞÎU@Õ±_x000B_eëU@_x0011_ÂÁPéU@_x000F_¼pxÈ¥U@_x0015__x0019__x0017__x001A_«¶U@=Ø¢HØU@_x0001__x0006_K(=_x0018_ÑU@ß8_x001C_×ÅU@s&amp;3áØU@á_x0014__x001C__x0019_äòU@qì+!#¬U@_x0015_UÌªU@Lb¢ÍeìU@ÚÁ°¦U@'_x0013_p¡ÙU@7WÊú¸_x0005_V@ñî£Zå_x000C_V@ã_x0003_3ÚU@¨ªðIÀU@0_x0019__x0013_¾UÚU@ÉÈ@V§ÁU@:²úb ½U@üøxÁ¾U@\ìÖ_x0004_&gt;¦U@$Am_x0002_ÐôU@!»,ÃëçU@µ]û@U@_x000B__x000E_%½ÅëU@_x0008__x0002_Îû©U@_¶æýkºU@ñ©,U@bUº_x000E__x0019_øU@&amp;cs´6ìU@âêÁsÑU@îwt+¾ÙU@t$PbÅÅU@m(YÊÜU@¿_x0011_l8_x0001__x0002_M§U@·ÙO2çU@kÚITåU@*ý~»ÇU@ Ë?ÀèÊU@¢û_x000C_uÒU@ìX.àeÜU@Fÿ_x0019_ðºU@_x001D_	`43¥U@Åëô¢ÌU@CI¿èÓ²U@_x0006_ïòáÝU@å_x0006_}ÿmËU@õ`GÖ*ÉU@*#48îèU@Züì·õU@u8øüÕU@°E¢ÛwÍU@TGðÔÚU@o¥zÔK¯U@QoJ_íU@òïG#óU@R5_x0019_{­U@h»¡;zëU@JTÍr*éU@})X©
æU@_x0003_©ùïé¾U@ÑÕÂ©U@õF_x000B_
gÇU@§Íh_x001A_ÂU@_x0015_ñ2ÖU@Øí3ûlÞU@_x0001__x0004_#	®[¼ÂU@_x0003_òFúþÿU@n_x0002_§ÓÞßU@å_x0002_bÉÁÕU@7@_x0007_;ñU@e_"FÿU@t&lt;ê¦MU@ªÎ´ÖÒU@0¬ZÆW½U@_x0003__aK_x0018_×U@O¢nNÂU@Z'Wß_x0001_»U@ïÒ_x000F_3T»U@_x0019__x0013_L_x0007_ØU@ÑÕÁ¸ÆU@~·_x0002_þ6ÈU@5$S¿ÈU@=¼R:«U@=¯&gt;·&amp;ÿU@8{¼5ÐU@p¡Ó_x0014_oÙU@_x0006_&gt;F5³±U@RË&gt;HÐU@¹õ/Ù_x001D_¶U@pK&gt;êêU@xÀ9ÜU@áhÆÄU@HaT#ÅU@»É&gt;é¬U@z8îÉÖµU@¶î ò_x0015_¿U@¯Ï»_x0003__x0006_Í¼U@Ù¯tIØU@vøp©ÍU@_x0002_1lZ¡¢U@õ¾§ÊU@ Ã°_x000F_ÐëU@_x0006__x0013_­ÐÏU@_x0019_N7LÓÉU@)_x0012__x0008_¨Ò¶U@Æ_x0013__x0003__x0004_2ÎU@Å|mL]­U@¶7Õá_x0001_V@_x0012_8Ùt½ýU@W_x000B_gOðU@C«1¡¡U@b&amp;LÁ¾¤U@_x001F_B­ÁÖU@(Æ_x0004_u_x001A_äU@×?és@¼U@þÃV1ËíU@¯_x001B_ò(ÊU@1_x001B__x001D_vWäU@]&gt;çÄ±U@Kã·R_x0005_V@sØ¨H¨U@Äi¢9¯ÀU@È@ë­U@¿÷BÌûÇU@_x0003_G%þ|íU@ø_x0018_rÛ:ÌU@§ÜbF·U@+_x0002_VaÃU@_x0001__x0003_WÂN_ÊU@_x0005__x0019_É»U@ï÷_x0012_}zËU@­ùY_x0018_¼×U@_x0005_i¾ÛU@Ë×æ½íÕU@_x0010_þ}_x001D_VùU@¡ê÷_x0006_àïU@UúôßU@Ñø	4ð_x0002_V@½{³_x001C_âðU@Ý¤GhÔU@ñû¨_x0018_ûÛU@°¼Ú½U@î¸_x000C_±²U@Wé#É5¾U@£¶ÀPgÕU@6éÃöU@$^D#!³U@Ð9¦_x0008_U@_x0010_í{Ý÷U@Ãe_x0019_SOÒU@duº¼÷U@_x001D__x0005_ÙçÎU@]#_x001E_L_x0002_åU@N¡.q_x0001_¼U@ª»ôd U@2_x000E_äËÀU@Í
_x001F_J&amp;ÙU@#hãaÎ´U@È_x000E_h9_x0005_ÐU@(%¤ô_x0001__x0002_àÔU@¦óMc_x0002_îU@å°Y´ËU@{&lt;Õ[!íU@ý_x0010__x001C_&gt;áU@R_x000C_wÎ¼ÊU@éÕ¬_x0019_ôU@7;~Û×·U@CÜEóuÛU@ÑF_º¯U@Ï(Ã_x0016_1µU@_x0019_¶MÓ=U@%@7»³U@l.M¿U@ñ¾?_x001B_ýàU@yÍ¼U@
£vS¹U@&amp;È¥eæU@_x0015_§_x0018_þãU@0â_x0016_VMâU@9_?:üU@î&gt;ÇóV¶U@	y/ÙÄÌU@õX£ÏæU@%Ò!ÖîâU@}ò6x9ºU@Þ_x0008_+
CÌU@á¤ÝÅ_x001D_¯U@	D6_x0019_)¿U@gO¡/ÓU@X¾_x0007__x0003_ÌU@®éÖ;ýU@_x0001__x0003_d /ïÁÄU@Û7Í/×éU@¬³_x0010_I¹¿U@öÍÝªâU@$¬_x0019_ÛU@NïzÓÆU@»Ï÷P2êU@ãöi_x0016_(	V@Óva¶ßU@._x001A_°hçU@f%&amp;x_x0007_V@h¥úÅ_x000F_èU@âE_x0017_v_x0010_öU@ÿÞd¿QÅU@ÇU¥µU@³ý³K(ÀU@$¥9!çU@_x0002_(ù°U@f|w[IªU@¯_x001E_·ÉU@È£ü:_x001F_ìU@:AxV_x0006_áU@­íÅ²ÚU@1_x0013_Ì_x000E_U@_x0018_üÒRjÍU@_x001B_¾EmÙU@_x0001_Ö%ÕU@Æ_x0013__x001F_½U@Ï_x0005_æ_x000E_«U@&lt;ÄdÛU@_x0008_F¼'A¸U@Ö:,_x0012__x0005__x0007_k¶U@s_x0013_1uU@®&lt;}ëLÚU@q3V¸U@ßËN]ÓÞU@Û5D¼ÐU@ËõH¹½U@Á$3éU@_x0015_
6o_x001E_´U@Ï1_x0004_ÖýæU@¶?É§øÀU@5ØÞ|å¡U@Kìj?ÿöU@ý_x0001__ú¢U@`Qªé©¬U@²ø÷ñmÎU@Ó_x000C__x0016_g·U@bkBêÁU@&gt;yPó&lt;_x0002_V@eÇE_x0010__x0017_ËU@ï÷_x0003_ÞU@¼s_x0014_±ÒU@ûÙË@_x0005_ÆU@_x0002_A_x0013_ØÓU@Yúò\èU@l,|ZÖU@Þò¦úU@«·½_x0006__x001E_ãU@Ëø2WßÓU@3aáF_x0012_ÊU@.¾_x000C_ÛóU@È:úh¥òU@_x0004__x0008__x001C_=ºëÙU@ðèU@¥@_x001B_ÑÔÔU@dT²ÿùU@ã[Yì ºU@_x0006_»¾{ÄU@&gt;÷_x001E_@§üU@ý*_x0007_.¸§U@	Ýº6óÎU@ÂÍS_x0012_ÇÑU@U_x0019__x0011__x0002_²U@ÙJ÷ÄU@ýÖrgÑU@4_x0003_$z·ØU@
_x000B__x0005_ù)áU@°è\_x0013_&amp;ÍU@_x0017__x0004_Ä³_x0006_³U@®¡§­êU@¾ñ$(U@ðIÿÝU@_x0001_@BxôU@ª1u®U@^¯O_x000C__x0001_V@ÉÁ&gt;°»U@íG!Ç1ÒU@t¬äcuâU@!Çý{£¸U@ùÆs~}ÜU@+,w_x0001_V@¸è³&amp;_x001E_ÂU@Gt'gÉU@Ò_x000E__x0002__x0005_îßU@Þ_x0019_×@uãU@ÉËX_x0008_ûU@_x0005_Z~^_x0004_ÓU@³hPrÃâU@J¨¯¦EÁU@\Z÷ùÏU@_x0018_÷°ß)ÝU@k_x0010_1°¢áU@_x0008_-ÑªÑÝU@T_x0016_²D-²U@;¡;MßU@_x0001_Äf_x001A_ÊäU@T!ÐR$¤U@__x001B_IÀU@Eå]ôU@
\,_x000C_EÕU@ÝÍZ ÂU@/;.FÃU@7ÿ;¿FÆU@_x0012_|sP_x0003_âU@
±U|óÑU@n_x0003_%CÑU@°D?vz¿U@_x001C_*{¡4ÔU@³_x0008__x001E_`$ÅU@CUË*ØU@Ð_x001B_¥KFúU@àÌnÌèU@uQ,=A±U@3IÊ_x000F_ùéU@_x001E_`ù_x0016_ßU@_x0001__x0002_åDñ_x0003_ÙU@ðQð:õÜU@æÃÀÔêåU@_x0007_Vé4ýÌU@Â_x0006_!J²þU@6s8iÐU@éýj_x001E_ÏU@ª¨õ¦óU@1pgY]áU@Q_x0007_Óö¿U@ÑBðÎÓU@ê_x0007_HåÈU@$Ö»!_x0014_ÔU@Î xxDßU@+_ñ_x0011_ÖU@Ä)âU@§±É »ûU@WKú_x0010_ÄU@_x0006_J3+ç×U@]_x0004_Àº©ÜU@	_x0014_Ú*=ÝU@¤½y,¥æU@xÇ_x000E_ÎÓU@]_x001D_lòãU@&gt;±î¶­ÑU@íÊ½\äU@¯_x0002_õò_x0014_àU@Mý0
øU@Û5Ö_x0007_àU@Ä_x000F_0&gt;­ÐU@(ÖãE­õU@ÕR_x0008__x000B_;äU@oì]_x0018_&lt;ïU@ÖDj8æ«U@Y«È_x0013_®öU@«0\»søU@Ã3ù))ÄU@/Ç¤×U@|éK_x0014__x0005_ïU@Î9AigîU@¡J/±e¹U@_x0015_®/xü¼U@«Ð±¿	þU@Tñó'ñU@þ®bßÔU@õ(¦îvÌU@ÁUò;0òU@âìÌJ¼U@òÎ,Ã_x0007_ïô?^Ø`],ò?¢sÎÓwóô?_x0018_§¾_x0010_ø_x0006_@¾ÞñÈ?öS_x0016_ÅQSò¿_x0008__x0004_Énû$}¿¨¸`rý?8L_x0010__x0001_zâ¿_x0006_ ÓOþ·_x0003_@è#!_x000C_é?ÀKð$ÜÂÍ?Ö×úø[p_x0002_@ÞP¾V_x001C__x000C_ñ?cÆØwÚ?_x0001__x0005__x0018_þßêàÖ?_x0004_/»ÑU-ø?ÄÌ_x000B__x0001_ù?ô å_x0010_²å?WM·_x0012_ñ_x0007_@úã_x001D_ê_x0002_@pìE_x0008_NÜ?àVR_x0016_Û?8_x0015_#_x001C_|Ù?À_x0015_GíÚ²÷?jÊÌ.'8ð?ø~p¥9¦×?_x001C_?AÖµ_x0006_@_x0018__x0019_-*
ÕÙ?¬°æûhùå?ðÛ2Æ	ü?d_x0001_ßT^¥î?È¡Y7GÛ_x0006_@4ÝJÔÔæ¿Øc¥±Y_x0006_@ì\j&gt;_x0014_wï?\¸Éò+ô? 
Æa_x0004_W_x0003_@*Ùë_x0005_@_x0001_~LÙGF£¿¨äù&lt;$þá?Àµ·_x0008_Ä¿_x0001_.Õ9%Ë»?_x0001_rx©µÅ¿@+ñ0Ü®	@ü3_x0003_¦h§ó?_x0010_|dx_x0003__x0006_Á&lt;Ë¿ª°Çypõ?Þ3á-²èé¿ä¬ÎxOù?_x0003_b_x0005_Ì¨?þ_x001C_lnN_x0008_@ª_x0001_ªÐ_x0004_	@®È$ÏÍõ? 0_x0010_ |ù?_x001C_Öë_x000F_,_x0004_@tçtc÷ó?H_x0017_N_x0010_Óç? ×Åö¸4ú?h²öç¿_x0018_2`@Ñ÷?¶ý]¦_x0002_@ÄµB±_x001F_"ì?È*t_x0018_yxä?ëè_x0012_â¬?0à&amp;ÆÃ¾Â?_x001C_=#«Ü_x0011_ð?!l'Àkû?_x0014_t_x0019_µôö?à_x001C_þÈyä·?_x0004_´7Mîæ?0ÃFøªè? ¨»_x000C_oµ?*ÛæÃÂ_x0003_@¬$áªøÈî?¤mHRð?_x0006__x0002_cY~Ó?Àj5&gt;#Òþ?_x0005__x0007_Xä¼_x0012_³éÕ?Ô¦_x0016_)Fú?ö_x001C_4k_x0004_@&lt;_x001A_ßéJCî?;_x0008_áN_x0006_@hûOæ_x000F_à?èÚÏ_x0011_]_x001B__x0005_@Þw_x0018__x0001_Ä²õ? `«Ú¿Ü _x001C_`m}ñ?°§_x0014_'_x0003__x0004_Á?ª"D_x001F_ì_x0004_@dO7_¢èø?$^Ô[ÚÌþ?_x001E__x001F_;_x0008_âèõ? ì¼8)©Ð?´GaÍ_x0005_@´	¡^_x0001_@_x0002_Ê_x001F_wæfó?Ô5@ûYRö?_x0005_¸_x001D_êIB_x0004_@()_x0004_R&lt;þð?^+_x0019_ß_x0008_@ôl_x0015_ÝOÿ?nI_x0004_CcÒñ?FðTÆø4å¿`GÕ#&amp;)Ê¿ü_x0015_cègñ?¢wuE_x0003_@Ú&gt;oU_x0005_@¬Õ­qsB÷?ÀP_x0005__x0007_õö?ÈSÏ/'ÒÒ¿_x0006__x0014_v®ì¿àyf¨èí¿XÄ»+ß?ô!K_x0002__x000C_ö_x0001_@ÀøÝ3aÕ?1XÀåñ?|Lï_x001F_	à?¤Óu¶_x0015_Nï?&lt;i$¹ñ?öüH[îÝ?,_x0003_­4_x0004_@©ñ¹xì¿P_x000E_RîPË?n¡»ÍE_x0012_ö?§¢_x0014__x0017__x0008_@T&gt;¼¿ë¿ÔdLb¬ë?;xa_x0002_@°©=_x000E_Ö¦Î¿"Øþ9_x0013_Ø_x0004_@`vb A¾?¸
´?_x001A_á?_x0005_:±`Æèq?$]æ8ò?bÀB_x0002_g_x0003_@¤ÝØë?¤:e_x000C_Êù?@
ô{ñÈ?_x0014_å¿_x001B_û?Ú	££_x0016_ó?	_x000B_rhá_x0005_Á.ð¿¸áÉ	Øwé?	&gt;ÎS)¸¿`£¶°ö¿ÂÊ_x0005_¤_x000B__x0003_@¸FV_x001E_'_x0003_@ ý_x0002_Èá¹?ÂÊc?_x0001_òò?T_x0013__x000B_8ïù?Û6_x0016_ºæ?_x0008_3é%þ&amp;Ð¿_x0014_S!ú*_x0011_î?Øö+·âzå?ÐO_x0008_Ó`_x0003_Ç?h[êp!å¿ü'_x0007_º5Ñä?_x0012__x0016_uå«ò?¶´ÖiÙ_x0001_@ÐÀüm¨û?ÈIB×_x0008_ã?&lt;IhÛéé?_x000C_Ü²ÿL²ð?¼eþ`1Cê?àH´4þ? _x0018_`&lt;_x001F_í_x0004_@ÑÀý÷_x0004__x0006_@À¸¸,Pÿ? _x0016_éÃkÕ_x0003_@_x001C_^¡~Öï?°IÐí*:Æ¿Pó_x0010__x000F_a4ë?¨/_x0016_Ù_x0006__x0007_Õ?Ö? _x0018__x0007_Tä«Å?PÌ_x0011_`¥îý?ü_x000B_| ïìþ?_x0013_;_@}Õ¿,_x0017_Ó;Ú]õ?_x000E_·_x0002_záù?:jmV÷?ha
D40Ø?_x0018_È1_x000F_®.Ò?þ¦µÝ_x001B_û¿x%Q|_x0002_@_x0006_+|QË7Ù¿P·_x001F_Ìe_x001C_×?_x0008_öjjR_x0004_@`"c½×mÞ?¬ãÃÖ_x0005_@_x0018_tll©Hø?ÜÊìô_x0014_Eõ? Vðeú?_x0010_TÍ&gt;?¿á?RSTzqð?¨¥ÑÑ^+è?_x001A_TÀ_x001F__x0001__x0006_@Ã¿yJÝ?_x001C_­_x0003_b-_x000C_õ?äÙFS¤í?Ú¾_x001B__x0001_@¢}©°Wô?_x0014_DøöÒ2ö?_x000E_ÝÊ?£î¿`_x0008__x0001_÷_x001D_Sû?_x0007__x000C_Ü(_x000C_ ÉWã?èÔg2ó?P_x0001__x0006_Ì(ý?ÝÁp¢ê?pXaEn	@°6ØÇ_êÛ?:ÃÉ_x0002_@¬_x0019_ú_x0012_Iö?tÙ?Á©_x0007_@&amp;Fª'_x0001_¤_x0003_@vAðé_x0004_@­r¶_x0004_@Üâ_x001C_ª6_x0005_@_x0018__x000B_!ù÷¥Ü¿¸%§_x001B_Afð?,F_x001A_Ý«æ?ÀýÖÉªíÎ?rK ¤_x0008_ó?l¯¨_x0007_x)_x0006_@º`_x0014_*û9ô?Hø´öù&gt;ó?c9uú?_x0007__x001F__x0003__x0003_¥ù¿¦Ñ£_x0005_Í¿Zî"E_x001B__x0005_@XjÜU2Üú?NÛò¸_x0007_^_x0004_@°7¥"	Ë?¬[Àäe_x0002_@ä)_x0019_Åð._x0001_@N7²3Î¦¿"'¢T_x0006__x000C_{Íô?Ê¿º´%æ¿_x0010_+åÒÍç¿\_x0018_Öv±¿&amp;1~DÃº_x0003_@@Äaã÷?8_x0001_2_3_x0018_é¿Ä_x0011__x001F_BXòó?ç¹`_x000E__x0006_@¶!s_x001D_Ñl_x0005_@ðy_x000B_É_x000F_ë?_x001E__x0019__x0003_Ì×ò?`¤Øw3Ö¿Ò|rzß_x0002_@ÜÚõû(_x0007__x0007_@@ÏÆ%[á¿ht_x0012_,tý?BóyaA	@óN_x0019_vÇü?ÎM9¹Ùê¿Z½Ë×È¿÷¿pB­Ý4Ñ?~£_x0019_vÉ:_x0002_@@ÔÔ
_x0008_°?°K¡·ý_x0006_@¸ô·±Ü?_x0004_ÁåSWý?ØÐ4*&amp;3Ð?°\©ÃEïÃ?g_x0017_F Óé¿&lt;øÅ¯ð¿2\»¬¾«_x0001_@</t>
  </si>
  <si>
    <t>77cdb5e0337f5593e4aed4c7f36bedb9_x0003_
º-_x0002__x000F_~_x0001_@ü[µø?_x000C_ÞÚ[4ï¿_x0008_ÁhËfã¿áî%(Gó?àaªB[¥_x0008_@_x0008_i_x0001_ÖLVþ?_x001A_½w4±ý?27åù_x0012_x_x0001_@|o4F_x000F__x0003_ø?ü¾³¿ÝB_x0005_@0u/6³|Ò¿,_x0015_)`Ü,ÿ?_x0004_8ÆMy¢ø?Ä_x000B__@Ü_x0007__x0003_@ð½#©Î?½üÄð_x0018_ø?Ü_x0006_¹*oQä¿.¸µ)G_x0003_@$,BeÞâ?PI¬É]ù?$æè&gt;æ¦ü?x_x0001_Q«i_x0003_@¨{	8fò?0}nðkuö?ú)ú!ñÿ?|ñ¦m_x0006_ò?l$\é|k÷?ÊØÝ$ñ_x0010__x0004_@¸&gt;Å®ÇÉü?Lr^{ë©â?ö÷e_x0005__x0007_	óÝ_x0006_@ÐM¦t¿ö?N_x0019_Qèú?ê_x0016_$Jy&amp;ñ?îû"þ4_x0003_@À¶_x000F_,¡y ?8_x0011_=&gt;ÿó_x0005_@x_x000C_5_x0002_V»ê?æÌÖ_x0008__x0005_@(`¼4_x0013__x0001_@_x0002_|	»$ò?lý1åÂû?ØÿÐ¬h?ã¿Ô%ßû
a_x0005_@ø®5L_x001C_þ?_x000C_é){3ä?0iÚ_x000F_ý¿_x0018_dkÇ§=_x0006_@ ;d'bç?_x0014_ÿLëìð? 
kÄZyú? Ü_éYn¾¿þVÈç_x001F_¯¿XÆsx¥MÔ? *_x001B_ý¥6Â?®%ë'_x0012_&gt;_x0001_@h×Wä_x000E_îÓ¿_x0007_@Ð´Ùï?ì­dQÖ_x0004_í?_x0007_q«_x0012_v_x000C_Á¿ô_x001F_Ú{èÏó?"ª§_x0005_Ò_x0005_@_x0006__x0007_ áW:ô÷Æ?_x0018__x0013_EÅì?H²äj_x0003_@èH_x0002__x0008_*å?p©_x001B_±:ý?_x0006_[_x0008__x000E_ö§Ñ?u¨ry&lt;ïõ¿¨I_x000E_½uÑý?µ_x000F_®½/ò¿_x0014_ÑYuïC_x0001_@_x0008__x0012__x000F_Ý½ ó?Â`;_x0004_(ô?\R¼R}ä¿\[0_x0003__x001A__x0003_û?Éªò¬Ñ¿Fªåã
:_x0002_@Þ1´Sò?è¿A[Kû?ð_x0004_
$&lt;ü?,88_x001C_ýIñ?¦~{¯*_x0006_@Üý_x0010_s_x0005_üû?tä_x0010_ËÁCâ?`?.±ÆQá?nÐ÷4Ødÿ¿p/üÉØñß¿d_x0019_ ³Õö?`¤r¹.÷?_x0006_ý,Äó¿ª£P_x0002__ô?È_x000E_®_x000F_ú?_x001C_
[Ò_x0003__x0005_Ð_x0007_ù?&lt;§1¦a_x0006_@ð'É¹úwü?ô¶éî/7_x0003_@60_x0010_q_x001B__x0003_@´_x0016_Ðb;°þ?BÄª_x000E_ù_x0003_@±_x0002_%§_x0016_÷?¬æu«æ½ð?ì|ì_x0004_V\ø?hÂ_áU\ÿ?p·õ»Ëø?(×|¸µ_x0001_ß?(·Añ¿Ú¡ò_x0019__x001A__x0001_@_x0003_[³I¿`$2Ié?@iö/ç? ¾C ¦Ð¿¬Gîõ_x0012_Dæ? _x0003_&lt;Q±aÊ?_x0004_Rë_x001B_ãKí?îïR=Ñ\ñ?Ìi]¤vä?X_x001C_x¦7aå?,÷Âî?ààÃ½¬ú´¿4àüMW ü?&lt;G¼Ý+¼ÿ?d¶_x0016_ñö?À94H_x0018_ß?8_x0001_º¯;ù?_x0005__x0006_P!öèµÚ?°´Ãk[Â¿îâ·ô2_x0007_@Ü®^
ò6ç?LÙ&amp;ä.ý_x0003_@dQñç¾_x0001_ö?_x0010_\êà¢ç_x0001_@h_x000E_°'¼Êú?"diâ^_x0001_@pÇ_x001D_0@Û¿Ì_x0005_V]%Iü?º]"¡_x0001_@_x0005_Môa_x0007_@vò÷]_x000B__x0006_@ÖÜ)G6|_x0003_@_x0006_Ç_x0018_¢ÒP_x0002_@43§P¯îè?ù°QV:ñ¿ fkx#ù?_x0004_÷_x0004__x0013_K×_x0005_@¾ÜçS_x0012_é_x0003_@øJ@û?ÆwJ{­ô?àe}{_x0005_@D¸_x0012_®®_x0014__x0002_@h¡&lt;îñó¿_x0014_¡AIVì?ØCS	yrà¿°·²æ¬Ä_x0007_@Â85Úì_x0005_@¾ä±K\8õ?d_x001D_K	_x000C_øü?ç_x001D_Â¯ù?8ýá+ÍÖí?Æ~_x0018__x0005_A×_x0007_@xÍ?²åÓø¿l26z_x0003_ý?Dyy¿_x0012_þ?&lt;`6e#tþ?XäxÉÂ_x0001_@Tøã;)¯_x0005_@tÓ"mP_x0007_@x%+(ÙØ¿_x000E__x000B_l_x000C_}_x0008_@ÐÎ Ñè?ÜõUO°_x001B_è?°Ã8íi_x001B_ï?)eÓÉì?.bØ_x000F_ç_x0017__x0007_@b=ÐaµÌ_x0005_@X_x0007_A_x0003_MlÞ¿ @mçÒû?xÉ£B¶¡_x0002_@_x0004_¤_x001B_û"è÷?äWÜ8_x0004_
ä?0õvÄõvß¿bAÁÒ%_x0002_@Ètwê$_x0008__x0002_@H_x001A__x0003_ ¼ã? ¸­tÏÖ¿ÅoÆ_x0006_G ó¿_x001C_QÁ_x001A_^ôà?ØH¦¶ý_x0006_Ó?_x0001__x000B_à_S3½¿_x0008_&gt;á?ðµú¾\_x0005__x0004_@À¤	ù_x0002_@@Îcs0³?_x0018_ZDJÓÜê?_x0008_â]D_x0006_Ý¿ä@~B_x0004_fã?T§_x0005_¾ø?*_x0005_Ë;¸_x0002_@_x0014_Cør_x0016_ý?LìQ_x0006_®_x0004_@0x,_x000C_Ôwÿ?P£¢é¯×¿hå{Z}÷?ÀK ¡ß?0¯î_x000E_¡&gt;È¿RzD¼J_x001A__x0003_@|mr#j3þ?î1Úô¿np(	Y_x0011__x0005_@pKµàrà?_x0001_5Ìs_x0007_@_x001C_å)Ña£ÿ?@_x001E_0:CLµ¿8å/_x000C_ïü?2AÎ_x0005__x0018_ô?¢Ñ_x0015__x000C__x0010_õ?´ìÛòc%ë?_x0004__x0013_¯ò?O¢ÝN¥Ô?dâG_x0002__x0005_!Zí?_x001C__x001C_6½]_x0002_@°Ý·_x0010_åØ?ìU½&lt;Õé?ó³û#_x0005_ô¿dU~¨Ë_x0001_@z,ÖÀ	ð?@¼_x0016__x001B_*]_x0002_@ÐB_x0011_ÊmÔ¿ôýá®ï_x000B_ÿ?`ÏR÷íá¿PD×_x0011_÷à¿=¤Ðuú?Âüò]J@_x0015_-&gt;öI@31Ã"Í¹I@¸_x0004_T?ðI@_x000E_W¸è¿_x0003_I@± _x0004__x0019_SI@Å_x0005_t§­I@"A»Ó_x001A_I@\_x0016_òª[°I@â;ª·_x0008_ÛJ@AçÊ4ÌI@I_x0015_ë·I@5õÎËV§I@_x0012_0ãno_J@.*$´_x0002_øJ@Þ8/I@_x000E_b2ú:J@É_x000F__x0003_Õ(ôJ@»e95vÄI@_x0006__x000C_2ÇxJ@1B¦úoJ@ãé½&amp;¶I@D,õõm`J@&gt;gMa_x001C_J@Ô3´_x0004_ÞI@6Ô_x0004_&lt;ZJ@GT_x0006_w³I@KÜGìHI@_x0005_0éu¸I@°(&lt;ÊÖJ@þÄÞ¨J@ô_x001D_o_x0017_M­I@|_OòAII@}:³ I@£±¿_x0018_´I@g¹¼Hä/K@YùÎaôJ@¦_x000B__x000C_¨_x0016_?J@¹#4¥~J@²$_x0001_ÀWëI@ca_x0002__x0012_[ÕI@ VVYI@ì¨ÂððI@l_x0019_­SI@¸¨¨uIJ@_x0008_EÓ]gJ@ã_x0003__x0006_ùîI@¾é·;DEJ@_x000C_¿	ß 9J@í_x001D_ó`_x0007_ÙJ@ù§._x0019__x0002__x0005_ªjJ@_x0003_ãDºÙI@×èÏÚ_x0005_I@U37I@C]ëÒ­ÁI@Ävî7\I@hQÆ_x0001_zH@Zïý_x000F_@lJ@äÆi¬$|J@ÙåX]ì_x0014_J@_x001C_	
(ô+K@óhcfI@ð~-e_x0005_æJ@d*_x000F_Ê_x0004_qJ@3±ÂD´ÝI@â_x0015_x&lt;¼H@aT	J@Ê_x0014_nú'J@=_x001B_PÉÌJ@èÏ_x0003_N_x000F_ðJ@k=qÅ,J@ûTcàa[J@´¶ÙPÏI@X·Îo_x0008_J@Þ^(_x0016_òI@_x000E_ÝÙ¯\J@A÷ñ.Ò&lt;J@Ï¨,ùæ$I@»äS@dÅJ@j°K I@T_x0008_L6?MJ@nA½L
îJ@_x0003__x0007_³ÍDHUäH@nÙÐ,F&amp;J@l­_x0003_]©éI@³¡_x0002_¢òI@_x0011_Cãr&lt;K@5©$·FJ@¡Áyó_x0005__x0001_J@¶çËxI@;¦_x000F__x0008_X_x0015_J@_x0001_¢P4_x0012_ÿI@_x0018_2'y²I@_x000B_²_x0001_c©ìI@ë»$NI@_x000E__x0005__x001C___x0011_K@iPL0®_x0004_J@¢_x0005_K0J@pçn¡ëJ@Ùà³ Y?I@É_JE(ÎJ@ù9ÀQÀI@OÇ6w_x001D_&gt;J@ÿa_x0018__x000E_K@ÅØÖ_x0007_EI@vPò¯úðH@0T 
ÞH@K!L_x0013_^5I@ò8,ç=ÓJ@&lt;J*®YI@8ä÷_x0008_êH@ÄÊQK)ôH@_x0014_l_x0004_¯¹_x0006_I@v_x0002__x0003_£_x000E_I@_x001F_lüò5DJ@S_x0004_¶ºö-J@üµ±£NJ@À4xÎÏ|I@æ°Z¤_x0016_"J@a_x000F_r_x0007_Û°I@_x0011__x000B_Ð«%J@8Kßíý¨I@_x001F__x0011_¼èÕ_x000B_J@ð_x0011_´jqJ@)S92K@¢e)K@:Çå'_x001A_K@l_x0008_
_x0019_Ö0I@_x000B_©"égI@_x0013_ìÔ2_x0003_J@n_x0001_º_x0008_HI@_x0005_ü¡GJ@½_x001D_±V_x0019_J@_x000B_|å_x000E_·øJ@¹_x0007_9r±ÇI@MAq;ÑTK@zêõôI@||_x000B_ò_x0003_K@¡«COöJ@hZäáÈJ@N%ðÑJJ@}´¬+_x001D_J@Ç _x0006_£óI@ÑG2äÜI@­13¡_x001E_kJ@_x0002__x0003_ý_x0015__x001A_È¶âI@1Â_x0014__x0019_6J@çÖÔJ@_x0004_"V»ñPI@_x000F_T_x0002__x0014_LK@Ò(¾UüJ@ÝÂ:óI@Yñ4=c¦J@ëÕ_x0001_TI@aqPKÂJ@Ä¡ðZDJ@¼9R_x0004_ÙQI@ãPÞbåÁJ@=fU¾*½I@,_å~åI@_x001B__x000E_Ý¯jtJ@³ãyJ@à¾_x001A_ÃÂI@ûôq¹J@GÚ2áÊJ@ì,¿eQJ@Þª¨ÓI@`f#PwJ@_x001C_£Þ7w´J@²?_x0011_0úI@.ò"Ý9J@ä×­_x0007_{_x0004_K@i£_x0011_F[I@|_x0017_ñóa)J@³I)¶÷I@©4ïç_x0001_J@}j)	_x0001__x0004_9`I@ìç_x0008_·zçH@Ù09åÕ/I@_x001E_Qrm{I@Ó[î!Ú J@áà·nrJ@X*_x0014_Í
J@&amp;èØtI@_x0003_3q$«J@m_x0019_´ çhI@¨Ä*Õ7¡I@£ö_x0014_z_x0004_SJ@ÿPÍ/ä×J@L+x3J@ØézMI@§×Í_x001A_¤ßJ@"ïê&lt;I@¼öNl,J@_x000C_
UEûJ@°\¼_x0019_Ü&amp;I@ßêæÛ_x0019_ãJ@Êt³_x001D_^J@ûÆÚ_x001D_íJ@,Ï_x0012__x0003_K@¦3Öê&gt;}K@w_x000B_±_x0013_îI@æó&gt;áoI@_x0002_w#dJ@_x0002_¥ðOJ@_x0018_5_x0005_~¢ßI@_x0019_¦øÔo³K@_x0017_íl:k.I@_x0002__x0003__x0001_Äå1b¿I@_x000B_(u|BèI@ÌÖ¶Ô¡J@w§Cì/ÊI@x9£ßCI@_x0019_Ô¢&lt;ÆI@_x0004_Õ_x001D_pI@ØP§×
ÐJ@Ø3¯_x0019_ÕI@¤¸á_x001B_I@{[íZuK@ç$«yAKJ@ÌÈÔ_x001C_G^I@uMe¯´I@_x000C_¹ÃÂ_x0007_J@QûÿòñI@3_x0005_¤J@³Û2aJ@_x0005_»_x0016_ùëI@4°ß_x0016_K@_x0014_tøqa¯I@5_x001D_Ã_x001C_	K@jÓzNãyJ@Nâð·´àI@½)3IfI@=}æOJ@ñ$þdI@_x0002_ñF:$J@8_x0006_ÚÂ+øI@F
'_J@»Ò¥;éØH@á?{þ_x0001__x0002_áK@]Ì*ioçJ@³vEs2ºJ@_x0006_q_x0004_®7J@_x0008__x0014_¥H`_x0013_J@_x0011_þöÄúI@^u_x0018_­_x0017_J@ó_x000F_	_x0016_@J@PÜC"_x0002_¹I@L{Xá°H@à óÛxÅH@^ÝLAI@°ÃÔûI@R¡²_x0004_R+J@gà _x000E_ÝüI@´Hf×@3K@':	r&amp;dI@}@øØ;ÑJ@®áçëJ@_x000C_\f_x000B_oJ@¾ÁI@ZØO[9I@ÏN¯n·I@ÈæÕlI@r²àCutI@j¶¯ä_x0018_ÑI@5dÍp\UI@ÆÚû7ÜJ@vÔp_x001B_iJ@ÈH¾I@9¥þ_x0016_ç©I@_x0019__x001C_ì_x001B__x001F_CI@_x0002__x0003_)ã_x0005_»QÎI@·µ&lt;&lt;_x000E_OI@Y?)_x001F_ÞJ@_x000C_	¯(0J@k§j!J@§UµIj»I@kY{[6I@Ñ0_x0004_ºtJ@È.Èá«ÉI@á¸?²«I@¦|G6£H@_x0006_ÒÞ_x001A_Ä&lt;K@jB!_x000B_I@BJ_x0011__x001F_@¤I@µô­%¬_x0006_J@¯ÞßDJ@¼ò³_x0007_,ßI@°3ÚÔóÅI@^;Q©_x001B_MI@C._x0003_à_x0001_ÈI@áÃ£þ( I@_x001A_BlÜI@ÚËjNhJ@_x000E_fOÖ 'K@}b:_x0001_K@ØÃcü.J@¨Õ]Å8J@;ê¯à_x0005_J@q÷D«¾I@ÒVk¾hqI@º²IýI@.þ_x0001__x0005_#kI@0v¢_x0003_¨LJ@d]z@î¦J@IùÑes¿J@_x0002_%(_x0011_VI@	 Ô_x000B_¯J@¬wß¯_x0016__x0011_J@å~!?y÷I@x4_x0012__x000C_J@áGÂ~ýH@FHY¤öÓI@®º_x0006_^~YJ@îS_x0015_äP:I@_x0004_Ë+lK@'ÙÙ_x0003_~WJ@_x0012_¹VJ@H_x0006_&gt;_x0005_ôI@
ºÚO	ÐI@:ðI'J@h)¯ÅHTJ@{nøvÑJI@_x0018_7¢ÛñÂJ@ÊãB_x000C_'¬J@_x0017_M4FÃJ@&lt;µ¹½FI@zñý_x0013_ÊøI@ë¢W6Ú_x0007_K@«,ÚJ@Øk(¨J@»YÄ_ÆJ@{o_x0005__x001E_J@v_x0019_·üiI@_x0001__x0004_=J_Ñ_x0003_ÄI@_x0011_Ð|ú/ªJ@ë&gt;W±J@_x0002_¥&amp;5¡I@	_x001A_âvÛI@_x000F_$]:o7I@O@AH_x0014_J@(¾«ÏÁuJ@°^þ¼µØI@ _x000C_ß¸ÿI@¾¿PÄÉJ@û@_x0019_Jÿ¤J@¤aß­J@nËG_x000B_Q3I@÷Ò \I@´.g5ÇúH@i_x001A_}BÕJ@$ÜÐú÷8K@Bú×&gt;&lt;_x001B_K@_x0012_¨vKyJ@VLKwU¥I@_x001E__x001E_¦h_x001A_J@)JLQJ@Ý*Ý_x001D_I@_x000E_fÀFK@&lt;ý3_x0008_)I@¤Ë5_x0001_æI@PÂÂ°¼J@XõFò´{I@BòyáJ@¯Ú_x0004__x001F_K@Æèø_x0001__x0005_¬eI@Ù^û¢Ï#I@Uä!EëJ@dße+.cJ@xb~_x0010__x0018_äI@;iÜ_x0017_1ôI@&gt;¤;MÎºI@qÞªq'_x001B_J@²t+_x0014_1ÓI@b_x001F_æ4_x0006_J@ÔF'y{J@NUº*eJ@¿òÿgJK@s_x0004__x0013_ìãJ@ðPVª¢!K@¶Ôn_x001B_ÄJ@_x0003_#_x0002_lJI@lj	T*J@ÞéÑ,I@ ØEqö"J@G.w7sI@¾Óª{J@Ð_x0013_bm_x000B_I@7¼$ë¾J@hkò`é_x0013_K@ÂëÊ_x0018_I@)xQS_x0018_J@_x0007_ðÈ}J@£n_x0019_ú#J@gE·ÜyI@î¤]éJ@
Q]tcI@_x0002__x0005__x0001__x001D_¡¸_x000C__x0017_I@1á_x001F_*ñ_x000F_J@g¦¤Èé_x0003_J@¡
(â_x001D_CJ@8ª¯â$_x0002_J@P6Ù_x0007_w¼J@Ú°wD@òH@_x0010_z _x000F_$ÍI@BÑ%ÆgI@¤8+\K@_x0012_é*Kx4J@:ßcÒ_x000F_I@lÿ_x001D__x0012_PJ@_x0008__x000B_0_x0004_¤vI@4_x001F__x0016_W?æI@_x000C_ _x0016_ët×I@Òûñ¤Ø_x0016_J@_x0018_K,ÿõ¯J@/þ_x0004_Ò@J@Õ9_x001F_ý¤AJ@é­WJÃJ@_x0006_Ë¯_x0005_ë5J@6øÍãÃ_x001F_J@¼B¢q`J@¾#ë8	I@OÞ¶Û0J@²åYþÍ	J@ß(h'+&amp;K@_x0019_&lt;9¶ÊÝJ@§£'·ðmJ@	0ÑúJ@K?	_x0002__x0005_hK@	_x0012_¸I@ÑA_x001E_2J@]ÄSü§HJ@W¸âù
µJ@Ð_x0007_YÁ÷aJ@pù&lt;+_x0003_J@²_x0007_&amp;­·J@H°M|Q¨I@ð·f¡*PK@_x0017_v©8aI@F/Ã_x0004_öI@ÛÕ÷_x0001_øH@qq~Ú^K@9Ç5(åI@$­bùçI@_x000B__x0002__x0011_c"«I@_x0004_pÔ»NnI@æLïîXJ@M^_x000F_æÛH@ó§ÿt¼²J@ZúÎebRJ@/õ_x0018_qK£I@,àJ{ê_x0002_I@q_x0018_¤&amp;VìH@¿g½ÃÂBK@b_x001A_k2J@Ï×±ãÛJ@3_x0006__x0015_$"K@õ_x0019_9_x000C_%I@¾_@§¥ÍH@ë_x0006_x¡J@_x0002__x0003_äc6±_x0013__x000E_J@jÎ#QÓ_I@x¿]Y"I@;¡3âpêI@§#ªUJ@óLÜú_x000F_K@_x0001__x0010_qßÓJ@_x0005_2ì¶¶J@;ÿüMwpI@´MôBÞÑI@:*ý;âI@`xÒ_x0016__x0011__x0012_J@ÈcµÄ®_x0001_I@âï|9CWI@Ðâã¤òÊI@c_x001D_á/pÙI@ÞáÑH@)_x0018_LÌBwI@Eè&gt;¼GJ@«ìZ,_x000F_J@áäÓý_x001E_J@f.+ý÷ÿJ@ç¥[ÂÐJ@¾mü!J@æa&lt;efJ@{ñîæ¢àJ@| _x0005_Ñ_x001B_&gt;I@Ü÷)¥`ÖI@bf_x0018__x001A_W&lt;J@ÞÂ«_x0001_E]J@õE%ý
ÚI@_x000C_Î3_x0001__x0002_ý~I@R_x0016_x_x0006_:+I@å_x000B_ì­#_x0011_I@Ø_x0003_LÑ¹_x0013_I@_x0016__x0013_"¿­I@¥±ÍuòJ@ôóJà/I@_x0014_òñ:ÈH@þv¬_x0016_Í¥I@Ð¿_x0001_z_x0016_@z»_x0005_Ó=ë_x0008_@3hà»_x0013_@_x001B_à$&amp;_x001D__x0011_@/©í_x001C__x0015__x0017_@	A_x000B_Tu_x0006_@ôÇÆ_x0003__x001D_Ä_x0012_@_x0015_ÏÿÜ_x0019__x000C_@ÅbÉ"_x0001__x001E__x0016_@º\_x001E_Paõ_x0005_@ö_x0008_DÔÈ&amp;_x0010_@¥-_x0005_LÓÅ_x000C_@¥ìâ¾_x0016_@#fàH1Â_x0011_@»ÊÉH³_x0007__x0017_@èT_x001A_¬_x0016_@éÃod[bù?÷_x000E__x001E__x001A_ê_x0011_@¸z_x0010_·¾u	@_x0006_åâ¨µz_x0014_@0:
j_x000F__x0007_@_x001D_G3GT9_x0012_@A3n¥oð_x0012_@_x0002__x0004_M­O(§_x0015_@¾ªðôÞ_x0018_@ü\&amp;ýÇ_x000B_@|_x000E_Ì`²_x0006_@Îò´Êãî_x0014_@Ë_x000C_NÈ\_x0013_@q_x000F_êÓÛ_x000F_@¬!¾#q_x0010_@nÁ¾ÿ _x0013_@¡îá ÖØ_x0018_@P|_x000E_íÔ_x0007_@&amp;zFÌL°_x0016_@Ø1uâ°_x001B__x0001_@ñ7_x001F_Ò"Ã	@ªñW+Ç_x0016_@#íëTg_x0016_@_x0013_ål_x001C_&lt;H_x0016_@_x0008_pZ_x0017_&lt;._x0010_@ºúð×Z_x0005_@ªâ_x0003_²c_x0012_@³QÍj_x0013_@x´«t_x0019_@®ëàÂÜ
@_x0015_·Ü¿_x0010_@_x000C_zÐS³{_x0002_@­¼å©_x000E_æ_x0012_@Ómm_x0015_@{@NÑ_x0013__x0012_@;­UÀè4_x0008_@"6Ú§i_x0003_@ G{ø_x0005_æ_x0010_@2_x000C_Z8_x0003_
¾a_x0013_@L¹(%G_x0008_@ÝObo§X_x0006_@Õ,v&amp;¦_x0007_@à^ÿµG_x000E_@Aè	I_x000E__x0010_@Øpd9q_x0012_@_x000B_¶óo|c_x001A_@|_x0014__x0004_/_x0014__x0002__x0012_@ç¦¸A
_x0006_@D@©·_x0011_@½_x001F_|¼zì_x0013_@_x001E__x0011_3õ_x000E_û?m¢r_x000B_²V_x000C_@´£í¶¸_x0003_@²_x0019_û:_x000C_@_x000F_+W}V¦å?¶~¬~*K_x0013_@S]ámM_x0010_@°_x0019_rª_x000F_@&lt;Úº½¦÷_x0015_@@,JôR©_x0010_@_x0006_m_x0005_yß_x0011_@bk_x0001_àX_x0014_@Z_x0013_sU_£_x0017_@åáC¼ó_x0013_@%,'&gt;_x0018_@äÏþaFr_x000E_@Vßd?_x0013_@OrÛ_x0007_@Ë\"ùY_x0004_@®&lt;á_x0003__x0011_@_x0002__x0003_ÛU(p_x0004_Â_x0014_@¦ÿ;n)_x0008_
@Ç;øèÐ¿_x0014_@ú&gt;_x0011_ÖWB_x0001_@·l{¾&amp;=_x0014_@_x0010_âK_x0011_@·_x0002_ëô_x0001_@4Õ¤¿0i_x0014_@/8_x001B_.¶w_x0010_@:¬$AÓÏ_x0014_@ìáÉØ{B_x0010_@Q_x0003_úËË¤_x0012_@¸(_x001C_=¾_x000E_@¬F_x001E_nË_x001D__x0013_@_x001E_pÀXá#_x0017_@òpNZ_x0016_@GxT±8	@uôa_x0011_¥_x0014_@²Ó?NÖM_x000F_@ÔF_x0013_Úä"_x000F_@¡_x0001__x000B_«_x000B_Å_x0013_@_x0018_¾¤¼ÿ?køþMÆf
@R©ùSó°_x000C_@ÊTY|)¹_x0005_@@$äCÕ¶_x0012_@_x001E_»-{l_x000F_@+ù¾Ø	_x0016_@Ã¿q_x0007_®_x0011_@_x0012_Ð_x0006_¹B,_x0007_@õIïm·èø?6T_x0007_	¶_x0010_@ÜN
OÄ_x0015_@Ìõe:^
@,áisZ_x000F_@þCE?Î(_x000B_@_x0007_2_x0014_©ò	@¦¨d´l÷_x0019_@tyH!*r_x0013_@Ã©åh ²	@´|[_x0001__x000C_ý?_x0001_òFP0,_x0017_@_x0018_¯_x001F_ù9_x0013_@ù^ 	_x0006_@%"^"~_x000B_@¸±_x0002_¸_x0003_@±y%&amp;wá_x0014_@_x0007_[@_x0017_@_x0008_	;ºû?
_x001D__x0003_5Ó_x0011_@´_x001C_[Ýw÷?_x001A_é_x0005_;_x0007__x0013_@_x0016_£ö%^½_x0017_@§JÌaC_x000B_@4»
0²_x001A_@zµ¸FaÀ_x000B_@hIãbtN_x0014_@~ô»ZÕ_x0005_@W_x0018_) _x0010_@~_x0018_,ð±_x0004_@°ÖðÚ_x0012_@áóA&lt;q_x0008_@6ò&gt;ý~æ_x0011_@_x0001__x0004__x0007_íü&amp;_x001F_S_x0010_@~àÔÖ÷Ò_x0016_@ÔÞÇ¼hD_x0018_@£0§ _x0016_@¦²ô=_x0012_@Ö»Tcÿ?*Ê(å$_x0012_@Ú@_x001D_¦ÿ_x0007_@òê={_x000F_°_x0008_@z¹õ_x000C__x001F__x0013_@ÊÃÿ_x0019_A_x0012_@EÏ¸ÅÒ_x000C_@[ºúìº_x0013_@ÀT"ÚÉØ_x0006_@ZN/tÓ_x000C_@â_x000F_:÷û_x000E_@Ñ_x0015_I&amp; N_x0001_@¹_x000F_ei5_x0016_ü?x2*Í_x0010_ø?.IÌ_x0015__x001D__x0014_@A_x0010_êôçt_x0016_@Ï#¸_x0011_#_x0011_@ÕZnº|_x0002_@&gt;IS^þ?Ô3ç¤¨_x0003_@Ø.zËì_x000E_@_x0016_êW¬öþÿ?_x000F_Þ_x0002_?z}_x0002_@ÕI&gt;Îë_x0006_@«_x000B__x001B__x0010_mù?ý2îFH_x0014_@õ8G_x0005__x0008_ÕË_x0003_@Ü§_x0007_L¢_x0010_@Æ_x0016_Ø|ç_x000F_@DÄC¥ü,_x0004_@&lt;:ØºpC_x0003_@qVü?ý_x0010_@Î_x001C_Ú9¢Ã_x0012_@ÿ?_x0001_!_x0006_@qÞÒú_x0003__x0008_@_x0012_ûd«¿_x0004_@Þd;Þ_x0015_¿
@­]A®Z,_x0019_@üç)}­Û_x0013_@S_x0019_Ò_x001A_É_x0006_@dØ[ý#´?|%_x000F_Ø_x0002__x0010_@ÉÆkdT_x0012_@A¡yÏ_x0013_@ðÿ#_x0017__x0019_Þ_x000C_@Àÿ2E;ü_x001C_@/B&amp;q7_x000F__x001B_@õÂ_x0007_Ô_x0007_W_x0017_@``úîûÃ_x0018_@_x0013_°:â¨í_x0010_@´_x001F_ôù a_x0010_@8|°ït_x001C_@¢½aø7"_x0014_@_x0012_îíÅaÖô?JS_x000C_ôà_x000E_@_x0001_½âÄ_x0001_È_x0017_@(_x0008_Q/_x0017_Ë_x0011_@'üì¤*_x0006__x0013_@_x0003__x0005__x0006_°É¦ä_x0004_@üg¯²_x0005_@Ã+9^eÂ_x0003_@[_x0007__x0017_R¹b_x000B_@#Ñój5_x0013__x0013_@l±8o)nü?Ê®ÅÃpÜ_x0014_@Ù_x000E_¡¯_x0002_@`£zÁ¾_x0002_@_x0015__x0007__x000C_¤?__x0012_@Ô_x000C_»&amp;Â_x000E_@_x0011_$kp}0_x0012_@)vb$ëÖ_x0015_@UÑ²è$õ_x0010_@F¼»_x0001_@RÚÉS9R_x0011_@Ýµôª%_x0012_@Øóüc_x0010_@çMÀDÑ_x0005_@ÛÀ'r_x0005__x001A_@¦Ï0Òz_x0012_@F¢²ì_x000F_@_x000E_Åj_x000B_&lt;î	@Ø«d_x0005_@| _x000E_g_x001A_@Õ± _x0002_@_x001B_Ã"l;_x0016__x0010_@áb?_x0015__x000E_
@Ý_x0013_&amp;_x0001__x0010_@¨¶ªñÁK_x0006_@H¯ UWx_x0011_@¨y_x0004_Ø_x0002__x0003_CTõ?8_x0012_Ü_x0014_÷_x0012_@_x0011_LòÎ_x0008_î_x0015_@Zì:ß _x0011_@H?Ò?ý_x0014_@ ûsM­ø?§åN¨þ?	VuI\k_x0019_@S¥¸&lt;Àýâ?+Öçx_x0003_@f±FÚ_x001C__x0003_@_x000B_Ò¢µÕ_x0004_@Th_x000E_N&gt;_x0016_@× äW@É
@2ô*Ò³¹	@êÊBÔ½ë_x0016_@:¡Ç;_x0011_@¢¼	É _x001D__x000E_@$~XÏa_x001B__x0012_@§u&lt;ðê_x0006_@æ|ôãÈ_x0004_è?Å~¶úº;
@_x0018_Ð8@!_x001C_@ùKjÁ_x0019_@~ßåB®¡_x000C_@_x0001_uü|Ø}ò?½2­~D_x0010__x0018_@_x0008_ËëÌ?._x0016_@JÖµÇc_x0001_@ìÎ1z@_x0007_@DëN)	@_x0006_âHö_x001C_K_x0004_@_x0001__x0003_^(_x000E_¤_x0017_@Z:H"T_x0008_@Xþ_x0013_AÀZ_x0011_@p¬5*¢_x0001_@
¤¦`|ú_x000B_@ü-¡Ê_x0010_._x001B_@ú¤_x001A_ÝAÊ_x000F_@ëúE¡K_x0019_@_x0017_ot |3_x0014_@`°aó÷?_x0002_yZ+Gj_x000F_@_x0006_XZv_x0001_å_x0001_@_x001F__x0017__x0010_*¡_x0001_	@àÂ-û _x0003_@`ÝCêØñ_x0007_@k/_x0015_5©@_x0018_@^ÖÕ}ô)_x0014_@
õ£µÓ_x0008_@ßnI5_x0015_@·÷t&gt;	@K_x0013_ÍÈSz_x0011_@ö¢à_x001C_rÙ_x0017_@Úg
©WK_x0015_@¥A_x001D_áè_x0013_@_x001A_Q_x0017_+Áò?c#ëK_x000E__x000E_@CK j_x0014__x0011_@d°äX?1_x000E_@VATÑDÌ_x0002_@¸kÖs_x0014_@á?¾o_x0005__x0002_@@Åº_x0001__x0002_Ñ¾_x0002_@îw½7__x000E_@JØ&lt;o©Oô?_x001C_{l¿&lt;_x0019_@{ýé_x0014_@X¢¯×^û?îØ'$»+_x0011_@Þ?__x0001_ú_x0012__x0008_@ìG!_x0017_¤_x0005_@?_x0012_6m_x000C_@îP_x001C__x000C_+_x0012_@6Ý|[_x0015__x0007_@_x0010_lBùÓÐ_x0012_@_x000B_Pü«¡r_x0017_@éßÎ$_x0001_@°&lt;Ùc+8_x0016_@ÙêÁ_x0002_¼_x0010__x0001_@jÇ«Ñ_x0014_@4&amp;Az_x0012_@ èR@_x001A_@f»8&lt;¸_x0015_@!à_x0012_À£«
@è\Ö1ë_x0017_@ñýÁ_x000F_ý_x0001_@0øæzC½_x0013_@4Æs_x001B_`²_x000F_@:ÚÀØ×_x0015__x000F_@t7=íf½ï?Õr_x001B_Q	@\*_x0007_àKé_x0015_@-×ö­Æ¨_x0011_@ñ9ûÃ_x001F_,_x0008_@_x0006__x0008_Ò©®i_x0001_Ö_x0019_@r_x0016_'_x0001_H_x0002_@Ö9©a_x000E_õ_x000C_@
Î_x0012_`K¬_x0019_@_x0005_+_x0007_ècü_x0016_@¬_x000C_ÓÐÒ_x000E_@òx`*íá_x0016_@Ù_x0018_¥À¯Ïó?},é&amp;_x001D__x0015_@SN1oóbú?^eþ®nÞ_x0008_@ýLl_x0008_³_x0014_@1P$Á_x0011__x0012__x0011_@D 7p9Ïü?Æê4¤_x000B_@ø»_x001C__x000F_Ü´_x0013_@eà_x0002_[_x0008_E_x0008_@_x001A_4²WVT_x0016_@ôº6(Q
@Æ·ÝZÊQ	@$7_x0011_f¾ñ_x0011_@2ZÛ_x0015_@þð²¾æà_x0003_@â¯'Y_x0006__x0011_@äðÒ{î_x0010_@}[_x0014__x0002_h÷_x0014_@Ç_x0015_æ®?_x0005_@OU_x0004_Í«_x0004_@Ö«©H_x001E_ú?°\¡I¥l
@QnM_x0002_@S3`ß_x0002__x0005_ôø_x0018_@\5	vþ_x0012_@æ_x000F__x0019__x0001_ô_x000C__x000B_@óGFþÝ_x0017__x0014_@`èH=m_x0008__x0012_@À«T\_x0010_@ç_x001F_¹A_x001B_
@:¸ÚãÝÕ_x000B_@¯Á?ªÐ£ö?t¬P&lt;3
@ÅÆ§fá_x001B_@¨ZDt_x0001_@hõ±å_x0018_Þ_x0010_@=ÏôçÅ_x001F__x0004_@ÓÛÐ_x0012_ð±_x0015_@R6_x0008__x0003_r_x0004__x001C_@Ç/rá_x0019_ß_x001A_@|Ód|ù
@_x001F_öq7Ô_x0003__x0014_@DEø®D:_x0006_@:½ªëX_x0015_@ãa*~ºÉ_x0015_@uãaß4&gt;_x0015_@Î_x000E_ê5+_x000F_@¬L_x0004_©_x001D_,_x0015_@²_x001C_&lt;:¤_x000E_@_x0001_¨D:ò_x0005__x0014_@_x0014_n¯KÇ	ë?_x0019_¥BU³¶_x0007_@áäx_x000F_8_x0013_@ØÐ©_x000F_
_x0017_@¹_x0001_ò¨é?_x0001__x0007_Eryé_x0019_@_x001B_[ç¶4r_x000B_@Að2âu_x000C_@_x0006_Ò&amp;i_x001A__x0018_@_x0004_¨_x0018_2&gt;_x0006__x0011_@_x001D_c*¸¯ð?=ÿÇò_x001A_\_x0018_@_x001E_a«Ü9_x0010_@÷Ñ,?þú?M'Pe_x0017_@Ø£1±Åh_x0007_@_x001E_v_x000F_úõ_x0017_@`(¾ë_x0015_@Öwë	@_x0007_á[ïõ?Ï=ôÃ'i_x0018_@X\_x0003_¼¼_x0005__x0003_@öî_x000B_Ò¢õ_x000B_@6_x001B_°¯¡&lt;_x000F_@_x0003_Îþmã¯_x0013_@Ë%4ö/_x0018_@ÖJ[jOQ_x0013_@B_x0002_¢h!_x0005_@_x0004_,!x_x0005_@­*ê@_x000C_@Ôùl88?ñ?¼á_x0013_'_x0016_	@p_x001F_Þ|d»_x0003_@ë°{!/W_x001B_@|«ÝÂ_x0005__x000E_@\y_x0012_MF:þ?¿´_x000F_3_x0001__x000B_ø_x001B_@_x0008_6#ð_x0004_ò? Û9õ_x000B_±_x0010_@¤³óàý?Mùê¢×_x0008_@)ïn"Â-_x0011_@"|&amp;Ze_x0007_@#¹_x0005__x0003__x0014__x0016_@Õ
ÆÆÞû_x0003_@bäçïÓG_x0011_@òËþA@ý?_x0001_N}9´_x0017_@æNbÇ.ïü?&amp;=ÃºÖEÿ?éÚâ±g_x0011_@q8Y«!_x0011__x0019_@:À_x0008_iÝ_x0005_@ôã]} _x001A_@Áô_x0006_wð]_x0008_@ÜZ_x0010_õ]_x0014_@_x000C_è\$Û¨_x0018_@_x0008_¡9¶i_x0010_@©_x0004_Z±_x0010__x0015_@ÔÁh×M_x0003_@&lt;Cni°Vö?_x000B_¤²þÉS_x000E_@4ÚÙ®_x0012_@æõ_x0014__x0006_	@òÏhZ_x0016__x0014__x001A_@¹_x0007_øêù?_x000B__x0016_*º_x0001_¼_x0008_@_x0002_[aðOì?_x0006__x000E_ç@ü_x0015__x0005_@
_x0004_äá¡_x0018_@g¬uä÷_x0004_@a_x001B__x0010_÷_x000B_@¬ÌÁ9_x0011__x0007_@¹Ê_x0005_û¬õ_x0002_@ äN,Ü?03_x0016_ßC_x0011_@RR¯H)_x0003_@§_x0015_A6_x000E_@?_x0016_E#_x0013_@-× ær_x0015_@N_x0007_êì¦î?Â¶;ÀF_x0017_@CGÂ:\_x0015_@_x001B_p&amp;Ó_x0010_@®»_x0015__x0005_y_x0004_@kö·_x0005_ÄÙ	@t_x0014_Å®y_x0001_@rÉ¥ù_x000B_÷?ô_x0019_hT»S_x000B_@&gt;ÒÒxðK_x0012_@×4&amp;/í
@¨	+~|_x0018_@K_x0008_ÇCaf_x0011_@®íÿBRÕ_x0001_@¯!R_x0006_¶_x001B__x0015_@Ï,]º"_x000C_@{7ævVg_x0007_@©ã0õ'_x0005_@5¼
ÈÇ_x0010_@_x0012_Ò¯_x0001__x0002_y_x0015_@_x0017_âérâ,_x0013_@_x000B_¨­_x0011_õLó?_x0012_}f¬_x001B__x000B_@\ícÍþ?èo OâAM@ýåOA_x0010_?M@ÂF{ðsM@»àÐ"ø;M@¨sV@0hM@Aüù&gt;·wM@´b_x0011_I6M@Iáv¶_x0001_2M@³TFç_x000B_«M@x~q]eM@_x0008_[_x0002_óëKM@?:çiöM@/WJuKM@÷W+»Y`M@åæ8X_x0015_M@_x0008_E%EÌUM@ö$Ç_¸KM@°nv£ZM@vÔ¤âÍM@_x000B_¢[8¾M@uõtM@òOh¼_x0014_M@_x000C_êÅôÌqM@*_x0017_k¢4_x001E_M@ûÉE_x0016_ÿ_x0015_M@:í­or_x0005_M@='Û[M@_x0001__x0003__x0008_"×ªµM@Óå¸ÒuM@Ô_x0015_5_x0012_JM@I+ì aPM@ ïSCJM@rB¨ÿ_x000B__x001A_M@5±BÎÐSM@_x0005_k±B¥OM@i¶¨zM@×ïA+û9M@¦¶Hÿ}M@uWôÀ)M@_x001B_ëq_x0015_ßL@dçvû[M@¸¯ðJõL@_ÔÅchM@jDß@íL@y_x0002_rÃ©M@ô7!_x0016_pM@zBõ-©M@%ìsèvM@ß¸_x0003_nrM@Yt!·)M@Ò_x000B_ÛVþ¥M@_x0008_JÈU\{M@Âñ¤U7M@_x0003_KBsøM@ü?¡1M@À3/ã*_x000B_M@zÇ¾fM@lÄ_x001F__x0006_È_x0017_M@Ù	_x0012_¬_x0002__x0003_qM@.Åg_x000E_Á­M@oþÛðÎL@ßXùÐM@_x0017__x0019_Z8\RM@UÑmìÄHM@Ð¨ébSzM@¿ñh:?M@_x0010__EyGM@­¢/\fM@ÀSÜüçL@2nb&lt;pM@_x0008_å+u_x0008_M@U_x001A_TYM@ä+C ëyM@½µ;_x0011_ÝcM@_x0005__x0011_wM@HûTyM@ðq_x0019_K7EM@_x001C_Ù_0M@åôìßÙöL@·{%Õg=M@Åj³(
M@ù	q÷PM@õÔtX;7M@NLMvñL@_x0015_3éð4UM@
Ô_x0001_²M@ùªüA9M@¶kòöpM@_x001C_¶&lt;M@À­¦rM@_x0002__x0004_ñá__x001B_"M@ÂÿZM@6õ_x0007_3M@Ëo¬ÉGSM@©ÀÝM@"s_x0001_ôrBM@ÀUª4M@70_x0019_dJ6M@ÚY7óXM@:¿_x0010__x0003_{3M@t*½¸2M@èî\_x0018_ó_x0013_M@_x000C__x0002_ë0JM@W`SÓM@­§õöGM@Ñ*_ïÏM@cûÜ³M'M@4éE_x0008_+M@&amp;ï_x0007_TQM@_x0019_ãÔá§vM@Ñ:¯Õ6M@_x0018_Sd©÷lM@_x0018_«£_x0015_&amp;M@k_x0015_ÏôM@Õm_x000C_ÔBuM@#ó"è_x0012_M@ü$Æ(´YM@Â_x0017_J³µjM@RfUVM@_x000B_îÏqv/M@_x0013_aS_x0014_M@mÌí_x0002__x0005_{_x0013_M@kä_x0001_.M@c_x001F_ìYxôL@_x0017_sAGY_x0017_M@¡`z¤_x0004_§M@È«ºnM@_x000C__SÀjhM@¼ðqÜ{M@Ït¹®_x000F_²M@_x0012_i®_x0007_ú/M@KÄZiÂzM@_x001B_/ÍVWeM@MÊ¼ZóL@¾¸d«T_x0012_M@ 3	_x0006_9OM@A_x0002_C+Y8M@5.É»_x000F_EM@M§_x0003_@M@¼zZA»_x0006_M@	Ùi_x0017_áæL@ ¤PuÅþL@þ#_x000F_"TM@üüs7M@Õ«_x001C_ «RM@R`ÖûL@óü?Æ_x0016_M@1ºKé}M@`*_x0011__x0008_M@%¡ä&amp;dqM@êB_x0002_ðÞ	M@_x0016_z*5iM@w«¿ºÝL@_x0001__x0003_~ãtxqsM@zñÁPM@1c[GÃM@Ùµ:%}M@«_x001D_p¦¯mM@»}ó_x0004_4_x0002_M@éT5%^M@_x001A_ Þ!ftM@_x0011_ªñÔEM@©önqå'M@Ñ_x001F_T)Ó0M@._x000F_Nÿ_x0008_QM@ð_x0006_&gt;M@ï	±æ.M@áºd/tM@ïd^ÄëL@Û¯+ºI/M@Lvèm:ÿL@_x001A_YÌ&amp;M@RH'wM@Ü7ßM@øAÁylM@d-Z_x001F_ M@]êDÆÙuM@_x001B_{ýDJdM@ÛkúHrïL@Um/ÎÉ_x0018_M@$¨ÈmM2M@ÖËsç_x000B_M@ý_x001B_ÖÒoM@_x001A_óxñCM@­J#_x0001__x0004_4=M@.xÇ~nM@&lt;Â	4²_x001D_M@°_x001D_ì5IM@·®mM@_x0003_Âä_x0002_NM@9]JÆa*M@ Áxb¦]M@_x0004_i_x0011_±{M@ùµ'³`M@_x000C__x0004__x0018_TM@Äe'_x000B__x001B_M@1½_x0003_PîgM@×§Î¿óØL@ö$ _x0019_´[M@Ñ2}²?M@_x001F_ûøæÞeM@_x0012_vu!M@=ö*m¸xM@Õx]E[_x000F_M@x_x000C__x0012_xcM@/Ý©_x0007__x0012__x001F_M@:5&lt;ù$gM@_x0001_%~ÁÇM@×Å_x001C_æ{M@rÚ¿Ä_x001E_M@Ó_x000B_ºN7&gt;M@iroo_x001A_M@³sÑ"oM@{!Bg/°M@_x001A_ÉD)m]M@tU_x0001_Ç_x000E_ðL@_x0002__x0004_%eÍ[gM@áxs±_x0002_M@_x0008__x0011_(Ì_x001C_M@(_x001C_õö[M@_x0011_|²_x000C__x0014_9M@ø_x0018_cæùM@HÉ¥*M@ÔCr¡çM@_x000E__x001F_5¿®$M@X_x0019_$&gt;wM@_x0019__x0015_ÅTOM@FdÚ(M@YxÄpM@úÙ_x0015_j_x0013_M@g_x0012_æãÉ+M@èâwÉ¾M@_x0007_ë"E_x0013_bM@Îg_x000C_ù&lt;LM@é)
_x0015_jM@]Ý	_x0019_M@_x001E_x¡M@u_x0004_¯³Â³M@	ß_K8vM@O8Á)¬M@_x0006_¡_x001E__x000B_M@_x0002_Ó;yZM@°yyUPM@Ï_x000C_¬¦UM@_x001B__x0007_Æ
_x0001_M@¨»_x0003_ïXM@¤Ë_\_x0010_]M@Q_x0005__x0003__x0005_Â:M@-ÛgJ:M@ç_x0006_Ð2_x0004_&gt;M@½tVM@ Ì= _x000E_PM@«¢ZrM@¨Gx¿QM@ñd@­1GM@_x0013_ôH]M@
_x001D_)êTM@¹ó°ÂÒ_x000C_M@ñYB}M@F¹h_x0004_&lt;rM@$ÑU¯H+M@uØIxM@ãË_x0002_,M@²cB¥M@á;_x0001_ÔäBM@í_x001C_À¶^M@&gt;ÍV=5_x0004_M@r5Ú±dM@RF_x0010__x0018__x0015__x000F_M@{ïß_x0019_eUM@$Kä6¤M@Åû@í6SM@°ò¯¬x|M@aôw·lM@_x0015__x0001_Z0#M@\0ÜÌjM@_x001A_±Xñ2M@ù»_x0002_T^ùL@Èd¶,vM@_x0002__x0004_Z´µï~M@Æ{&lt;%M@_x0011_p¶yM@_x0001_ç) ¢%M@Û6u¾æ0M@ÙÑìÀµ\M@ç@¾~÷_x001F_M@¹k_x0013_M@ºw`ÔqTM@pÚÇçª&gt;M@eµ_x0007_a M@ÒñG kM@Ì°_x0008_IM@@}Ûâ_x0003_¥M@3N_x0015_M@_x0015_hòM@JðñýÆLM@_x0019_&gt;ÈûêL@»ñD
C5M@¤:®KôrM@5+Ê?ÍRM@±¥yËM@am®EM@v%òpù5M@aIÞ_x0018_!M@Ò8+o¬XM@_x001E_ææZ.M@mè_x0003_Ç_x0004_oM@ÆÏ_x0004_`M@_x0004_¾+_x0013_lM@f¡ÑºM@BU_x0007__x0008_hMM@_x001E_ì[áFM@_x0004_)ñÁð}M@g_x0002__x0006_ÜZ®M@ka$øL@ÓÔ¨_x000C_nM@ÌpÑ.~M@ÌÛµ®8M@ï³ìMd#M@ãÿkxõ_x0004_M@]WåNM@ç#a¦;M@k`$_x0005_eM@K³ÚjvAM@ÛøÖ_x001B__x0010_aM@ÏR4{_x0001_yM@.ç¨'M@òªïe_x0003_fM@·_x0004_Ño_x0016_M@·p¿¹ÂãL@raN¡ÄM@°Óç$M@_x0010_£úd+4M@éF*Í,M@*Lã¤_x001E_8M@ Ê_x001E_bM@É¼Zú÷¡M@åSÜô_x001B_M@ÚþG_x000F_©_x001B_M@n_x0008_,Â_x0018_)M@_x0007_,V9M@t_x001C_U_x0011_¼M@_x0001__x0003_nÜYÛEM@ó[÷!_x000B_{M@_x000C_¬¼ÎQM@?ÐqªM@Påå®&gt;»M@ÜNÇo)M@=U!ÞÜ!M@; _x0002_ò_x001C_iM@_x001E_&lt;_x000C_ëZ·M@g¿Ï&amp;øVM@_x0003_Ñì&lt;É_x0003_M@7_x0015_Õ®
M@Ò¦wGÛTM@õï_x0001__x001C_DM@0_x0015__x0005_¢=^M@ömM1M@¤I6«YM@_x0006_Õ4±ôM@¥þ¼½K%M@@Y_x0018_jÊüL@_x0007_&gt;À/($M@7I~_x0008_oýL@ÎÎ_x001E_ýôQM@tæTQ&gt;HM@Q`¨YP_x001D_M@æ!_x0017_ð\M@A|ô_x0004_cM@«ÜëkM@à¸bÚ	AM@ö^È-M@c%8¯_x001C_M@áå¼_x0004__x0008__x0007__x0006_M@ÑÇ[_x001F_M@CÇµ_x000C_KM@xÐª'"nM@:0`XDM@lÞB{Í5M@ö}_x0014_sjM@z¡!_x0003__x0003_üL@hûwWVM@Crl_x0018_Z[M@_x001B_iÌ5&lt;M@µýÎûM@_x0014_|9_x0001_M@U2YÜ_x0010_M@©§)_x0013_©bM@çT\ä M@&amp;I%E&amp;M@"´¬Î_x000F_M@æ¶¢M@ôI_x001A_õ_x0017_M@%_x0014_t2kM@ÀÑdÓN¤M@_x000B_îÞýÍ M@s³%âM@o]8i·_x0003_M@2_x0007_ßÖeaM@­Ðgh_x0002_M@w3[)FM@þ'_x0019_clxM@H'ËÍW|M@jjs_x001E__x0011_M@Ñ_x0005_á_x0007_M@_x0003__x0004__x0010_«_x0019_s³M@_x001F_q)NNM@w±M_x000C_`±M@zÓ®ÍaM@_x0019_1ÀÊ¨M@B[_x0001__x0003_QxM@_x0008_R$TM@À,7òrúL@î_x0002_&lt;M@Lv¤fë|M@D_x0012_Û:ÖaM@ûFàñÓGM@Õo(MM@xkßDMM@ª!_x0008_i_x000E_M@8ß±SFWM@¼4¢_x001B_#	M@)¼!m:M@_x0018_Eá_X	M@¾|)¦ M@lé!?@M@/¨è°2M@4l©/AM@Qä_x0012_c¶M@H_x0005_ÄkÒM@gÐÕy@M@ye^_x0011_·4M@#(¥K®=M@WÔÕ0U_x0018_M@_x000F_Ý"¤_x001D_;M@Ö_x0013_·_x000C_`M@}G¿l_x0001__x0005_M@Ó«_x0012_âõõL@Ë%!'M@Ú=Ðï(oM@_x0004_ÎÇ9XM@_x000F_GÀvIM@N¡CM@L_x001A_Ýà«HM@úÜêê9M@&lt;_x001C_Y±åL@Ce@2ÀWM@Ì2qä~WM@±JNÛªsM@ª¼*@._x0019_M@3_x001F_ÏÐ?nM@_x0019_Ý_x000F_E9CM@Côùi\M@b_x0007_ôì_x0001_7M@åµ_x001C_X_M@_x001F_ÑïÿYM@Z_x0003_â3QM@_x0008_Hà½iFM@}-±¤_x000F__M@bô\Î&lt;M@¨6`ñ=cM@$-ÆyLM@:jÚHdM@è¥'_x0019_´M@h&amp;LJM@çèBmPM@Ü$X_x0013_^M@_x0002_Êß¶_x000C_;M@_x0001__x0002_t
¯.NM@ÎKâ§3M@="¬©MM@Ü_x000C_X;hM@©_x0002_¯_x0013_BM@I_x001E_2AÑhM@ÝÛáäJM@ßZç¶þ"M@_x001B_¯Ã_x001B_¦_x0011_M@×­u95M@{j}9_M@là+M@_x0004_²WÝÈiM@Ë(X!-M@_x0004_¿#!_x001C_M@«ùíçj(M@h_x0001_q_x001D__x000E_M@ô¥*é@M@­¦Bæ¢M@õ»µqM@_x000B_ÃöPÇVM@d_x001D_ºCmM@C²_x0008_ñÓDM@x­Ö?öfM@3ñqM@_x0011__x000B_ÉÕ§M@--Õg.M@ähu¢M@¹c¿(ÊÕL@º[óªM@ ¿ÇM@ÍZ&gt;_x0001__x0003_Ù£M@_x0014_YP£_x0011_@îX2_x0017_?9_x0006_@_x0001_Á6t.Ñ¿]{ü_x0016_Ù
@ª¢¼÷Ü2_x0011_@RTù©_x000B_@øÄ~+úå?X#DaÂÙè¿_x0003_Í±¼Ê|_x0015_@5Ì2¥_x000E__x000F_@L=_x0019_ÏÜI_x0015_@Ô=5µßs
@_x000F_¡ÅÆL_x000C__x000B_À:2_x0002_¥ô/_x0001_@{÷ö_x0007__x0013_@nB9_x0011_@ìÇÐâ_x001E_x_x0002_Àhµtsâû?pF`_x0016_@öGËþI_x0010_@Dæ~w³]÷?¸vó_x0003_úû?ûß%ZØ	@`âöÄæAÛ?_x001E_O[Ùó_x0001__x0005_@ä-	´0ñ?è&gt;ß _x000C_@_x0010_õú_x001D_"ã?þ_x0003_ÂJªÔ_x0012_@ë3üÜ-_x0011_@À¯(Î'Ý¿_x000F__x001A_ÎF*_x0015_7_x0018_@l_x001D_óf_x0008_@fDêm_x0001__x000F_@ÌÒH¤ûöø?¨IuNµv_x000B_@4_x0002__x0008_ÿ_x0006__x001A_@_x0010_:LÕ(ÎÙ¿ºbXõlß_x000F_@_x000E_D_x0002_ÿ»_x0002_@®",æíø¿à{rß³5_x0013_@¾Òá_x0005_@òÅÏñ_x001F__x0007_@8QüÿDu÷¿àý­£¯_x0016_É¿_x001A_:¥Æ_x0018__x0010_@à_x001A_BÉ_x0003_ÿ?\Û,Ïbß_x000C_@@_x0011_¢_x0019__kè¿_x000C_faT_x001D__x0003_
@tuad_x0004_g_x0007_@ú_x0013_{£G_x0017_@_x001E_ñ_x001D_Ý³A_x0011_À|çÍßj_x0004__x0017_@hp{p`$	@`ýç¡E&gt;ú?XÍ§·¾_x0004_@~´_x0012_`_x0011_@&lt;BÞ_x0007_©ó?Ú0_x0001_C(	_x000F_@|I(µãâý?ô_x0014_[4_x0001__x0002_Ô¬_x0010_@ô\#Yê÷?_x0018_ÆN¨æi_x000B_@È_x001E__x0003_W¾W_x0011_@Ø&amp;w_x000B_í?_x001A_pfò}_x0014_@,Äm_x0001_çì_x0008_@Z)-_x0018__x0013_@îV6pl_x0016_@PÀø_x0005_Të?LðÅò×Ã_x0013_@_x0001__x0004_±ªoãõ?¬)S_x0005_
	@_x0008_@8_x0006_SÃ_x0002_@¸æ_x001B_Õs_x0010_@,XÈÜ_x0008_@ _x000B_ôëÛÏÒ?Àâû5Ávõ?ørÃ_x0004_m~	@_x0016_dª_x0010__x001E__x0013__x0010_@Vvº_x000C_nð¿¦~%ø×û¿À}1¾¿ÜuÉ$&amp;ä_x000C_@D®Cp_x0003_ä	@`Ó©õsB_x000B_@ØG¢½âé?tâ°YÉ÷_x0007_@ WöQ¯)_x0010_@l:(_x0015__x000C_@¼_x0012_P_x0018_]_x0019_ý?_x001C_òáRj_x000E_@_x0005__x0008_¤¢É_x0007_@ ª&amp;¯hÒ_x0008_@`)x¥&amp;æ_x0002_@lníúÔ_x0002_@8z^·`\_x0013_@\#
_x0003_Ðð¿|òòèµ_x0003_@Âü_x0007_Õun_x0004_@l¢Ç_x001D_nè_x0011_@Ôi=×3ô?2÷W~_x0010_@À÷³ú´?L7h]SX	@n_x000F_Ó~_x0003_@_x0018_GH_x0018_@¿M_x001E_Ý_x0013_@xp_x0015_ùá?èú%G_x0001_@Ô_x0012_IêH)÷?dW
5*
@êø6Ùñ_x0006__x0004_@hgE5vQ_x0007_@ø6Ô¼÷_x000B_ä¿(¬ïÄ=ý¿Èv~õFç_x0008_@ UÁ_x0007_ÏþÕ¿ôÞN_x000C_æØ?Ð_x0012_Y&amp;Áº¿$ÑØNÓT_x0013_@Úº_x001A_?wñ¿_x0010_8`ZÞÓ?aÖl_x0002__x0006_Æ'_x0015_@|{ÿ_x0008_@`Yp¨ÄJÕ?Ð_x0003_°_BQ_x0003_@vä}lê_x0005_@¦nJìg_x0013_@À.kï3;ù?\ì·ÄÃ_x0011_@¬ãìj£_x0011__x0008_@+îçü_x0011_@`±Vh_x0004__x000C__x0006_@°2^mìwè?_x0002_°&gt;úöù
@nÌ_x0018_þ%Z_x001A_@¸/B_x0015_}î?ÓV²ê¾_x0010_@¤Ué©±ü¿¸L¼ÍÔY
@Îþh%æc_x0016_@_x0008_S+`_x0002_@L	V·¢ _x000E_@&lt;_x0015__x0011_.â_x000E_@üt§Ýy_x0004_@|Ò'¬Ïú?_x001A_PÀ®Îò¿Ê¸É_x0001__x001E__x0019_@äµ=sÂ£_x0018_@^_x0003_À_x0013_@"_x0013_×ñ×_x0017__x0003_@*±/§zB_x0014_@Lç]Ñj5
@àj1@å¿_x0008__x000F_ô*&gt;_x0019_b½_x0015_@UÛ*Ó_x0001__x0011_@¾X_x000C_ç_x0007_0_x0007_@Ì_x000E_¯ñ\l_x000E_@X¦_x000F_Ý@#_x000B_@ðÙGØÊh_x000C_@g¤ÛGú?_x0008_¨úóº_x0006_Â¿¸ÖkÐ;Wê¿_x0006_ÊFÿí_x0004_@ üO2ñ_x0005_ì?èkzò?&lt;ê¼8_x0011_lü?¦0läS_x0014_@´s_x0008_Ó©_x0002_@Ü²d/ßü_x0005_@pBE_x0001_¸_x0019_î?(ÚI±·_x000E_@_x0008_å*ÿ¿&lt;ÙÞßú?¶­ÿ¥P§¿|tÊÖëô?_x0008_tnN[\ö?×¯,¨Ù¿_Xñ
ã_x0003_@¼¿LÃ_x0006_õ_x0017_@ðHL¾*mÿ?D&amp;õnX¹_x0011_@_x001C_±BU¼$_x000E_@_x0012_	_x001B_Óñº_x0017_@ÂTûÉ8_x0018_ó¿xÚÊ_x0008__x000B_|Ï_x0010_@( |W/ø?¸Ó_x0001_óö÷ç?h_x0016_Yc¦_x0015_@è·_x0005_´ã¿6ø×í_x000F_ø?_x0010_°JÁ»E_x000F_@Bò_x0007_ÜA_x0003_@BèD¬_x0014_@Ìä
i_x0015_«
@èÇ_x0002_52ö?ê_x0007_Ú~_x0017_@VsÌ_x0005_u_x0001_@Â_x0007_ùõ_x0011__x001B__x0012_@îV½ËÄó¿ôÐÔ)a·ð?V%ô:¡?ÀÒ_x0017_Y³Ãö?æ÷É	£É_x0004_@|_x0004_#d_x0006_@XæÍCýÎ_x0016_@]÷Wt_x0008_@_x0018_eî0Òò?~ªf_x0005__x0015_z_x0019_@@¿úáñÏ?8Y¡_x0005_\[ÿ?-RàJÏ_x0006_À_x001C__x0002_5¯£_x0003_@´ÅI_x0005_D	À¬_x0002__x0019_¸Fo_x000B_@ì÷_x001B_aôá_x0013_@_x000E_'_x0019_¦w_x001C__x0005_À_x0001__x0004__x0018_£â_x0012_á_x000B_@_x0014__x0001_EE_x0019_u_x000E_@&amp;á§PFù_x0015_@b7l E_x0005_@L±Eá_x0015_@nÍ9]"._x0014_@_x0007_p_x0001_ö;_x0019_@_x0008_ïçÚÒJ_x000B_@0~_x0008_*]	Ø?Hyøbx»â¿Ê4PÍ_x000C__x0012_@ò¥_x000F_ÓÕ_x0014_@&gt;#zÈ_x0005_@»&amp;_x0015_4_x0014__x0007_@tÑºî«_x0004_@_x001B_wÔcù?p¥Pâ¿	@¢]ÎW_x000C_@_x0010_@|fôÄ¢_x0006_@ÄÈL_x0016_FÚ_x0018_@T¨3_x0007_ØBþ?ôGD§,_x0002_@fÕÿÊ_x0003_À7)ÿ_x000C_ä_x0012_@À3_x001A__x0003_ïÁ?0ªÖWý?`nO"Üãï¿NoÊ_x0012__x0005_@c÷ßi­ù?Ñg,º¨¨_x0001_ÀROpqö_x0001_@ÀáÇ±_x0003__x0005_½à?÷×Y_x0017__x001E__x0018_@h2Ðwì¦_x0015_@_x0018_%=bñà?¸ë´çûè?@#Ej6Çê¿_x0014_|])ô_x000E_@_x0007_MçLØÖ?û_x001F_¯æåþ?ÿtZ%Ë_x000B_@_x000C__x000F_	T¾_x000F_@8æÍ&amp;.èæ?LV,ª_x001B_p_x0012_@p_\T%÷Ð?(,géJÚ_x0016_@:_x0008_òÞ_x0006_ª_x0019_@twD)~4_x0005_@¨öÐ_x0001_H	@¼&lt;ÜÑÅÄù?Ì_x000E_r1£_x0010_@ðOi_x0008_ß _x0013_@ðJ_x0006_ÝO_x0016_@_x0003_²þ#ãö¿"+£³Â¬_x0013_@_x0002_¥,&gt;Ú_x0010_@Z_x0018_T¹_x0010_@_x001C__x0005__x0011_k_x0002__x0014_@_x0004__x0016_õOÓ&gt;_x0013_@_x000E_7ÈÅX°_x0012_@¨ÈÅ{ÆÃ
@¸Åä¥X_x0010_@8_x000F_T#4c_x0010_@	_x000B_p_x0013_Ý°²ãå¿]B2¼û_x000F_@;üÉ_x0003_@\É´È_x0013_fó?Ø_x0016_â_x0011__x0010__x0015_@@»99?À?_x0008_Ñ|°¢â?ÖâGãÇü_x0012_@XT¨Ý°¸_x0006_@äÙ'µ5_x0006_@ÛéÕ½A`_x0007_ÀÌy¯[x._x0004_@ ¨Ûv5_x0014_@¼1B#_x0005__x0001__x0002_@&lt;$D\Tw_x0002_@@ïàDÎ_x0019_Ý?ð_x001E_±
¤í?Æ{ìM]w	@
îï¼?_x0012_@¨.§_x0004_@XõrÒ_x0011_@ÞÐC_x0004_±5_x0001_@g{©åG_x000E_@pÙ!Fç
@&amp;Â.È_x0016_@(gøSxd_x0003_@h¶¶_x0003_½X_x0018_@ô«ìÃ×ô_x0001_@_x0016__x001B__x0002_Å=_x0002_@Ò85e·_x0016_@þ(Õ?~_x0012_@_x0001_ +_x0003__x0004_ø_x000F_@ÀVyÐs¨_x0008_@vÕ×_x001F__x0012_@$Ëí®`I_x0006_@T¦2¤¥._x000C_@_x0010_eB,Pèö?(ä;°ï_x0013_@l¤x½º_x0012_@ò±D._x0017_@ ÿ£cä_x001B__x0016_@_x0003_W0Sb?Í?¾@
Û°nô¿.[V_x0004_ón_x0015_@Zu&gt;&lt;}_x001B__x0013_@rÏ1s_x0002_@ÔR	þ_x0014_@øZ_x000B_*ö¿hgrâcç¿|#E×¤_x0017_@dxñú2I_x0011_@ûÓb_x0004_p_x0001_ÀÀLÜ7á8ò?ª_x000B_×¿EÝ_x0017_@èf_÷UFí¿_x0018__x0014_&lt;0Åþ?¼U­_x001E_SÀ_x0018_@øíì_x001A__x0014_Hê?¨D·Æ_x001B_ÿ_x000B_@KW_x0014_(º?¤rÃ17î¿øïÏsu _x0014_@(Õlc;ì¿_x0003__x0004__x0003_A	úÒîÊ?¬Ê?V'û?ìÝÓ_x0001_@8lB=/)æ?ÄR_x0011__x0007_ ø?âzÇ_x0017_À¨_x0005_@¸å.ûJ1_x0010_@$ö².Z_x0017_@NZhÃAúñ¿Èxë]à1_x000F_@Hºú»à¿ÜJjIË_x0008_@ _x0012_¿A&gt;_x0008_@_TYÂ
_x0011_@T]_x0003_»Ûñ?HÂÈ¹xð?,yb_x0003_^É_x0007_@hjTÌë_x000B_@rõí_x0002_¨_x0011_@@³í
Ð¢ç?×n|_x001E_ï_x0010_@_x0010_m_x001B_õ_x0010_@_x0014_¼_ÆJ}_x000C_@Ôz"??_x0003_@pÏ'^@ß?ÐÐedß#_x0012_@&lt;7[9d_x001A__x0014_@Ø_x0007_?7$_x000F_@F,Þ	à÷_x0011_@Ba_x0015_ê8xù¿_x0004_ÿûyª_x0012_@0ÇSK_x0003__x0007_0ÜÜ?¼®&gt;_x001B__x0013__x0018__x0004_@TÓÜn¤Fü?p7³eÐÑ¿ ^H_x0004_öGå?R~_x0017_Ö¥[_x0002_@¦è°½_x0017__x0016_@0Âßl^²Û¿X¦µ¥_x0012_@_x000E_Æ¿ø1_x0012_@`ÅÃxÁ_x0016__x000E_@_x001D_|YL_x0015_õ¿_x0008_9_x0012_xÎ_x0015_@4#¤[¦ç_x0012_@¤ë´ö|5_x0008_@»Í{&amp;_x0011_@¼,Á,P_x000F__x001A_@ïRì³«?Ú![«¡_x0018__x0011_@Àºò-ûÄ?]½É¥p_x0005_@¦Ù¥Î?º_x0001_@,0}`gÐ_x000F_@À:^Ë8Òï?â6£Onú_x0013_@L_x001B_4BÕU_x0007_@¨Êk`¢_x000F_@ ©³:)_x0001_@ÈÞ³w_x001C_Î_x0006_@¼Ìáèçø?`h&amp;éÚ¢ã?XCd,æ¦ü?_x0004__x000E_âí1­_x001A__x0005_@_x0010_{¾Çx_x0011_@h¤ÎFü¢_x000C_@°m®^þ?&amp;zH;²õ_x0006_@@Az(_x0019__x0013_Ç?`_x0012_ë
pø¿@?,Ô¤û?ÊÆY³ß_x0012__x0003_@JÚWÅfÓ_x0004_@äà÷_x0007_8s	@n ã	_x0005_i_x0011_@Ü_x000C__x0008_¦¤	@ ±TøÄ_x0001_ñ? _x0010__x0013_!ú?ü¢ÚFb_x0014_@Üþ_x001D_yjB_x000E_@òB@%_x0017_@¥Vì¾õ+_x0003_ÀÐ'Ò¶ÿÈ_x0001_@¸Û×úµý¿P'­Uà_x0014_@»T_x000C_½ú¿81LåYr_x000F_@t«JIÑ·_x001A_@.A
¿eÉ_x0019_@Lí¤|O_x000F_@ Ð¹³Åá¿yÕî»G_x0002_À±Z¡¿H_x000F_©µÍ_x000B_à¿`='0_x0002_	£õ?üNÓá_x0015_@ÜZ_x0001__x0007_@tÕ_x0011_{m_x0006_@_x0002_À¨_x001D__x0019_?à¸¡ìî÷?Ö¤&amp;þÒò_x0014_@0º:_x0003_ìî?_x0005_bÆ©	Æ¿4¥.@}
@p(_x001C_Ô¼Ú?h©Í0ä?_x0014__x001B_BKëô?°Â¨pÇÿ?lô_x0017_ùUP_x0015_@øÛ¬±Â_x000C_@@xfe¤Ì¿MËø	äß?ÊV_x001D_~/À_x0007_@²èJ5_x0016_@¨YÙ´beï?°_x0002_?ÅK3õ?¸[QÁt_x0005__x000B_@L }$z¼ó?_x0001_K_x0019_ßm_x0008_@ Hø_x0008_¾_x0014_Ô¿Ü_x0001__x0015_ÈP_x0004_@P¢l;_x000C_@!_x0004_¿C)_x0015_@_x0004_ÕMe&gt;ñ?Ô#Ìgâ_x0007_@á¾hËðý?_x0002__x0003_ nÝ_x0005_íNÎ¿ø..a[ì?~µóÅ_x0014_@èË_x0019_zÝê?P2ÿÓ«-_x0005_@øÇa»ä?2£Yâ_x0014_ò?üÁ_x001E_ Ê_x0003_@¨¼_x0008_Ç_x0015__x0002_ô?_x0002_3y+v?fpZ_x000F_V_x0013__x0017_@^_x0019__E_x0017__x0001__x0002_Àlö1Ó)ºô?ÔxK_x0003_yý?X_x000E_ÜºA_x0018__x0006_@)¼[_x0012_@À¡}HXXµ¿Iò
ñóü?xB­_x000E_èdð?.ÒÉ´_x0002_@µË½Ö¿l·§"_x0018_w_x0010_@LÐÔ_x0005_çÀ_x0014_@ &lt;&lt;_x0007_²M_x0012_@_x0004_ê2ÉG_x0001_@_x0010_UÒ*V_x0004_ó?_x0018_ãE_x000F_yû?,¼{´e_x0013_@¶_x001B__x0004_A_x0019_W@±PèMW@Ccø=W@ë/}U_x0001__x0004_ÏW@ØÓù/_x001E_W@°1·Ó*gW@fLy]½sW@¢9ÈÿV@_x0011_z_x000B_û_x001A_mW@ß êÞ=_x001E_W@rSZ_x0003_ÀýV@-Î_x000C_!=W@ràÞ_x0014_üV@ì)gü©WW@LO+Ê,W@gòZ[íÛV@òàzgÿDW@6°]W@Q/_x0002_×_x0014__x0016_W@òéb_x000F_Ê_W@ê1«_x001C__x0008_W@©gÁëÕpW@Õ æßEnW@§_x0015__x0006_+W@O°£Dp'W@$_x0006__x001C_n¬¦W@ Jún1bW@gPå[ÛHW@$pö¢÷OW@rÔ{6ÜJW@µ@ºøV@·}óÅ$W@´_x0002_ïûúV@^pØk_x0007_"W@ÒÂ§®Y_x001C_W@_x0003__x000B_òåé)±vW@_x0004_ÜFÎxW@_x001B_àhC8W@°\U_x0014_Ð!W@ùp
_x000B_W@ý_x0006_3ìV@_x0007_¶_x000B_2RW@%þÁä¶7W@ÖSFÏ_x0005_W@_x000E_¯Kf_x001E_úV@®h_x0002_¨_x001C_W@õ5_x0004_1½QW@
:_x0004_iW@I¹Ô­_x0013_W@oãìný_x0003_W@4_x0005_ÖÌ0W@_x0014_õV_x0016_?_x0012_W@V"_x0018_Ä~_x0014_W@	Ëë
_x0001_W@_x0017_+0_x0002_T(W@_x0019_¿$_x0012__x000B_jW@I¹ÆÃ¨W@DªÓ`X@W@íxSM_x0007_W@ò¶5¡}_x0008_W@_x0008_V_x001A_µ_x0010_KW@@Wr¾_x0002_W@n_x0005_ThÉuW@p_x001A_:«#W@_x0011_©ùi:CW@úA^W@:z_x0001__x0007_ZW@³pWé'W@1äW\_x000B__x0014_W@_x001C_MÊ¨Q_x0003_W@À·
I_x001C_W@ínà£ªîV@¿¥ÉZh#W@_x0011_	_x000F_§Ç?W@_x0004_Ê/GW@Üµ}×P	W@_x0016__x001F__x001A__x0004_]W@@ýZÀ&amp;W@0ÚM_x0015_ó_x0018_W@&gt;SltW@gR_x0004_üû1W@_x0012_áçFW@y2_x0006__x0002_\&amp;W@RÌ8_x000B_ù@W@$¹X\Ê^W@C½ÿ¡ÌBW@ñ!8iW@p-ì	W@îMÜz_x0010_W@å_x001B_X¥6W@ÚÂhàôoW@_x0002_öSvKW@ -$ù7W@Ùý_x0010_+W@¢¡XçhW@RÜè@«W@oJ0ëAW@_x0005_ÔôãBW@_x0002__x0004_É®!2 _x0018_W@áè&lt;ýMW@4ß®?{lW@°xæC\W@ø·_à¬£W@Ì_x001B_æÉßtW@ç!É&gt;ÀùV@_x000B_fI6_x0013_W@eÞËÄKW@4èÞ1W@;_x0003_I/rW@ç_x0003_ ¨!W@¬_x0008_Ìï_x001D__x001E_W@äI_x0018_W@JUsibQW@¨²Ä9Ë8W@®Ë=[ð9W@¹Á _x001F_20W@ÈNad¯õV@©ëµV(xW@ò_x0001_«Ü`ÙV@Qn{H_x0011_óV@L°_x0014_·7%W@pDõ$$tW@¬(_x0005_½__x000F_W@_b¸ëOW@?qÃì©7W@¿tÂn0W@¹t%wGCW@A?_x0002_ª)W@0ì_x0007_\àwW@ _x0006_ì_x0013__x0004__x0005_2@W@i
¦#ÏZW@Ôèu·RþV@Q_x000C_í4sW@e¼aX_x001A_W@ô_x0014_A³_x0006_$W@#c?seW@qå«L|_x0011_W@+Ïââ(W@_x001A_E[òjW@Ä²±ÖV@f_x000C_¨9`W@¨Ð_x001F_²_x0007_W@3oäxì`W@:¼N÷³	W@l8$È~\W@ósá}_x0016_W@x_x0019_fr|UW@©¬_x0003_ÏUûV@ØZ!_x001F_
W@YÜâ_x0005_+íV@~_x001B_@É±8W@Â_x000B_¿Î_x0008_W@èí¯XW@¡ó.Ón_x0018_W@I1E³ÕV@_x0001_Ã_x0011_¤»VW@_x0013_æ_x0002_+41W@«L/ðV@ÈüCl¿_x0018_W@_x0004__x000E_"¯r,W@_x0013_:JËnfW@_x0001__x0002_N¹+®_x001D_W@ GûW@É{ðô$DW@"æZXW@¨ñ®_x000E_[3W@R×Ý¯gWW@Àÿòð"W@f5yÁa_x0014_W@_x0015_XÉUlW@=ÎÞë=W@¾²_x0008__x0002_s6W@Äk`5u
W@úPªÿòäV@ìg§ó©yW@vj)ù*!W@a_x0005_°)ÛV@èÐéwûPW@
ü;'hW@,]8|_x0006_W@ÍÂHJW@æUø¿_x0017_W@[¢zW@¤¤µ°Q{W@`CVr~W@ªÐ¶TaW@µ_x0016__x0004_Þ_W@(2o¢aW@_x0016_¸±}@W@@!ãõ*W@îÔòÏ.W@¯Ñ×_x001C__x001D_2W@ãID#_x0004__x0006_ÇöV@A-ÄÖHôV@I_x0014_Zt_x000B_~W@²D_x0017_Õ_x0010_UW@~
x¿_x0016_W@¤_x0012__x0014_Á¬_x0001_W@ÙÓ_x000C__x0005__x0003_äV@m@ªöÐV@¸Ä_x001B_ËldW@gìNI|kW@_x0001_ËæâW@·Ur_x001E__x0003_W@ýëÜ_x0006_ cW@­ðê¡íV@d_x001B__x000E_F¶_x000E_W@0¼å;-W@#V;W@0­Z9J|W@_x0015_'¾ W@_x0005_¯=ÃÁèV@ÆG_x0014_Ì÷;W@- X°Q}W@8þ×cn`W@Ë_x001D_4W@ol}ÊK_x001B_W@É_x0002_ñ_x0019_W@e1¢SW@¬4ÇÔÓV@·øê¤%W@Ñí*_x001C_'W@ñG-2OqW@5Æ(o?W@_x0003__x0004_æ5Ã+YXW@ÿC_x0005_®_x0007_sW@&gt;Ñ¦ì_x001F_ãV@ÜrbTDW@Î{_x000B_hÂgW@ËK_x001C__x0010_xOW@_x0004_ÜôY_x0008_,W@­Ã_x0002_PsTW@ÜéCHW@/»à«ä^W@U_x0005_Úxg4W@q#í&gt;W@i§i´MRW@»Ä¥xm3W@_x0006_°ð_x001E_ypW@©MÓ¯Ø)W@]{ßé9MW@ÓÕ_x0006__x0008_ôV@Í_x0010_ü!ÈþV@0{8¡=FW@ô«­æuW@M×_x001C_/F5W@_x001A_WoÜ^W@_x0012__x0003__x001D_dGmW@ãy¦|çV@_x0007_ñ_x0001_K_x0017_W@àÄí&lt;W@_x0005_Mäa¢W@_soO_x001D_W@_x000F_8_x0005_ßGW@_x0019_ßÁûîcW@ä«pè_x0002__x0005_RjW@¦Q¡ZW@¢ú_x0008_5W@f³òÔ_x001C_W@Q_x0001_¸ymAW@®ên´ë\W@°o9ÿ_x001C_W@ØTVí:dW@Êû=FX2W@a'ØÔëV@ý´à_x0010__x0015_W@K~{LLOW@*ya*_x000F_W@jÔð.kW@Z¥é_x0015_«TW@Ð¿RÑ]W@ öä+W@3öµh_x0017_W@süàu_x0002_IW@8_x000C_çÏ:W@}]~H7+W@u¢3k³2W@_x0019__x0018_P§&gt;W@_x001A_´¯#Ä
W@_x000B_{-=|ËV@Ô_x0004_uA_x0012_{W@Á,_x0017__x0006__x0003__x000C_W@³Û¶©_x001D_fW@[
û¯ÂW@UÇ@W@Ô1r~PW@_x0019_Èûª_x0008_gW@_x0002__x0003_vcVÝR_x0011_W@\° IW@_x001D_°©_x0001_W@üî÷àmW@Jo´þ÷V@ûb_x0002_\ÝV@¹sò¤¾FW@f_©0&lt;W@æ¦õ"LW@?¿õ§_x0004_NW@Úbb²_x000F_W@_x0006_ÖöC_x0010_?W@_x0006_¶Ñy,àV@_x0018_?iÃõW@3åréÓòV@Úü*/*&amp;W@²h1q¶rW@@JÜ_x000C_çYW@àî(_x0017_ænW@Nn§_x0007_1W@w¿|e}&lt;W@úNãñ?wW@ì9©_x0002_ÄûV@×eLFpoW@&lt;ÂÓ~°_x0019_W@ô£xevW@	Éæ×ÎkW@OWpg_x000B_W@ê¢õ¯@9W@T_x0011_,_x001A_LW@·Î_x001B__x0018_u_x000E_W@_x0017_I_x0019_Ï_x0001__x0005_¼_x0004_W@Öm`ûIW@¥]_x0002_ýÙ_x0015_W@ðãoX=øV@î¤§¤_x000C_W@_x0016_÷òaW@_x0003_ÍY!õV@¦ûµ_x0004_×/W@)$§û_x001F_W@ñH\'oàV@4õ×?W@+_x0010_ÈÇëIW@¸jîÛIFW@p¾ôL¸LW@¡×£_x001C_EW@RÍ;}FEW@SÈ9,9QW@à5¡ïV@,MV_x001B__x0018_YW@_x0011_¨_x0002__x0016_WÿV@gÐ2kíèV@«A³í1ZW@½X_x001E_òð_x001B_W@£b_x000E_þüV@8KÅ2	ÿV@_x0018_Æ&gt;T6W@I_x000C_ábW@_x0010_ ^&lt;BW@ªâÅ_x0012_Á_x0011_W@ÑMA$sêV@Â _x001D_$H_x000C_W@@:*BW@_x0001__x0002_d±+ë_x001F__x0015_W@­_x001C_iÁÌqW@_x001C_¦&gt;(¡éV@»}«5ÈhW@G¶Ð"W@ïÑò_x0015_W@ö3"Ü#_x000B_W@_x0008_7ÆKeW@¶2¸`*%W@(Uý\âV@Ï!ß¯CW@u5[_x0012_W@À¯¾*SlW@_x0007_ùÒNW@¾s~ï¿V@ÌJ§YW@dx_x0011_þIHW@åÇÁ+$W@0~t9¾dW@öÈ_x001C_;_x0016_*W@¡_x000F__x0006_LJW@`ª_x0011_7TW@lìZàù_x001A_W@B%è_x000F_!W@"«µ}_x001A_W@ø1§:_x0014_/W@4_x0004_%õæUW@o©dÅçVW@ââðEW@VºE_x001F_W@pM¬áåV@ùfÉ_x0001__x0005_þ_x0003_W@C¾_x0001_Á"W@öÖÄ©[W@_x0018_îxªKW@åM;P_x000F__x0011_W@_x0002_3&lt;Úà%W@³K_x0005_^W@ôC¤ZYW@£±%à W@ñÕp~B_W@ÆÑN%SW@»PáCÈPW@m¾éO_x0006_W@,§_x0018_07W@å·ü$W@_x000F_¯«R)W@î%Ñ{*W@°X÷Ó,W@_x0013__x000B_KÐ&lt;W@¹g3ÕoW@ºí_x000C_Ï_x0005_W@ûßMò_x000E_)W@D&lt;_x0003_MW@û_x0008_#©
yW@_x0002_÷c_x0003__x000E_W@_x0004_»Z³_x001C_zW@v_x000B__x0011_UtW@î²íè6W@_x0014_ï_x0011_ÿ¶[W@³¡ðV@J bx¯RW@*°pB_x0010_MW@_x0003__x0004_h_x0007_}ú~_x001F_W@fÞ_x0016_£§NW@%ZL_ªW@¹6üNöV@97!i_x0003_W@]Ð»p¯_x001F_W@Aê_[_x0011_cW@ÂÙ´ôÌ_x001E_W@xd_x000C_k&amp;ùV@«jÈ;.W@_BÖ_x0019_gIW@+Ñ~W@PirJ(W@
_x0014_:_x000B_{/W@¸_x000E_TÂx_x0005_W@ïrÕ°W@°é_x0010_\_x0002_W@)h8øCW@»8J¤:W@jlè,_x0004_hW@Ð¸îÃiW@Ç¢ÓúRW@DØß|W@0Ûáw5UW@Bú_x0001_ß=W@7'Ø¢_x0004_W@FÑrK[W@_x000B_	hqmîV@_x001F_"_x001D_î\W@_x0019_;%¿'W@c-VíhbW@dÅË_x0001__x0002_cæV@]¦Í_x001A_ÀSW@õÒ¼ã¼3W@_x0003__x0017_cõËMW@ïÈZ5W@_x0008__x001B_±YVW@'_x0006_ÈÉW@,_x001C_½_x0019_§4W@_x0006_¢PÑAW@ÇZKù_x0006_W@¾oIö^÷V@ý½´DW@µC§xª5W@sò-$_x0005_W@_x0018_ô
Õ9W@qh_x0010_:ßWW@_x0008_´_x000C_ö_x0012_HW@_x0019_Ê+í2W@ÖYr_x001B_W@åèË_x0014__x0004_W@ð9 B_x000C__x0013_W@`¹5,]NW@r4&lt;ËSñV@á­;JW@_x0013_èÊUéeW@GÊïñW@yA~PS9W@_x0005_Êu)nW@¼&gt;/çA&gt;W@X_x001A_á÷¼{W@La°nö.W@1Xµ_x0006_ü-W@_x0001__x0003__x000B__x000E_É´oW@yZ:_x0002_W@.Z=ÿðW@P±_x0015_;W@B¨_x001B_z®/W@_x0014_AQ$W@î&gt;_x0001_ÙL;W@.s_x0001_Þ_x001B_òV@d °Ï+:W@®+vqá-W@Ëª;-_x0018_VW@t_x0019_Óg!W@¤ _x0017_ÞYW@_x0013_ìAQµÞV@2\_x0003_-MAW@í¼_/=W@.^¸ÞÑ5W@F9?W@:JF_x0019_¼4W@½N,©@W@_x001D_j_x0008_`GW@#Ä_x001E__x0010_W@ô%¶¬ÚüV@mj a}-W@2TsØ_x0013__x0001_@ÆèV°¸_x0008_@AÇ0»x¬?T¯ý	þ?0ôTéÉ©â?_x0004_ÕÅZàãð?2Ó8_x0014_ò?vH¼_x001E__x0007_	\Ú_x0006_@@ÖtÀý¹ô?è¦$p{ø?_x0004_$ù«è_x0002_ù?$.Ö?õåó?2E$SfÒ_x0003_@èJìf÷?(_x001C_^s½Ô?tù"Æùï?_x0010_çX0[È÷?$_x0005_µ_x0011_:ú?*ÌÖ¶ºR_x0002_@Â5É¸_x0001_@f¼_x0004_ÇCs_x0006_@h¶1\²÷?RsÂ_x000B__x0008_@ð_x000F_LÃ_x0019_ý?pÿÃ¬·Ý?_x0018_[=¯_áû?Ht´ÍXC_x0003_@ðF2_x0015_Õpâ?(_x0005_+_x0008_WÇó?$cÒj]´ÿ?h²_x0001_Ç_x0017_÷?2º¾_x0006_ñÁ_x0001_@È_x000F_»ÿé[ë?XJSý·Nå?z_x0002_¥?êì~&amp;¬ò?ÁþA÷_x0002_@rdIk_x0001_@ì@¼æ?_x0001__x000B__x0010_Ç_x000F_[ÚÅÇ?_x0008__x000E__x0002_Ôùý? R©¢Î_	@è¨­ÿ)¼_x0004_@_x001C_·WÈ/ï?¾Ý_x0015_iù?_x0018__x0014_ª_x0006_5Sõ?Ò&gt;Ôxë_x0003_@_x0004_ªÎâÝî?²¯mÈí_x0008_@øÅUá§ÈÖ¿Y°v6(ð¿|ärûó¿è¨_x000E_ÄjBá?¸Á BÃ¯Û¿ Á_x001F_¿í4Æ?¢ÔT_x000C_^_x0003_@¾x·Ü_x0017_ð?Ú©ð_x0012_.Ê_x0005_@¼æC_x001E__x0002_@¶WðeG_x0002_@x$_x0011_òb³ê?P³_x001C_Äå?À(qwq_x0015__x0005_@«à_x001E_gö?_x0018_ó«vÛ?À·ÿÉÇï?pÕh[_x0005_@ö¿cñ"_x000E__x0006_@x]Nñ_Õ_x0007_@t_x0006_þ_x0014_ü?ôkr_x0006__x0008_Æ_x0015__x0002_@`üøVÛÑ?P&lt;_x0018_çð?ÂL_S4¶_x0005_@.
ÑòëÅ_x0007_@Ñ£æGË?»D¤5öð?ÀßÍz÷cÀ?ÑÅÝ_x0010_Úí?Öá_x0018_`-Ù?À·Î±ìòî?8;3ÂÜ?H_x001C_·"û?_x0016_e¢_x0004_@ä­0½wä?_x0006_Ôüè¾ï_x0002_@ÔË_x000C_©kÄò?¦½]_x0006_v_x0001_@l'Fö
F_x0004_@Ö?¶_x000B_¡_x0007_@¾q©ïxÞ_x0003_@_x0004_áw Àù?Zy0_x000B_ç©_x0001_@äY{Þðié?_x0003_õ¾d_x000B_ú¿XT_x0016_®²õ_x0005_@dç¬³tö?Ðþ^ýÙ?hïþ_x001F_FQì?D´_x0004_¨÷?¨_x0010_´Ø)_x0002_@J2×F²_x0002_@_x0005__x0007__x0016__x0019_Ú¨¨_x0002_@¸»|_x0018_òâ?ïvÚù î?`Ñ·g´¡_x0003_@B«_x0011_4_x000B_¾_x0003_@TsÅ÷:_x0001_@´yUSü?_x001E_»²$vò?_x0010_d½Ý@_x0015__x0003_@È÷ÌNT÷?_x0010_4Ñøi_x0004_	@@0pmbþ?àä_x0012_'Ä¿ _x001E__x0012__x0017_æþ?(®­!øç_x0005_@_x0014_u·Á3ôù?Ò'Î¥)_x0015__x0001_@ìge_x0015__x0005_@_x0008_ÏzóÓ?_x0010_Ìªê3 ø?L}7ÑeÓù? µ³Îì¿ÀÔÂ_x0018_áÚ?àá_x0004_¥I_x000E__x0004_@ôl_x001A_4eê?¨æÞ_x000B_ý?W8ÍÒ_x0008_ü?Ä§Ø¤ù?_x0002_·&lt; _x0008_@Æª;³_x0006_@°_x0006_l_x0003_X¤Á?nüÃ¿	_x000B_#ô?X_x0005__x000F_X_x0004_á¿Ráu2_x0015_Dñ?\&lt;{;^Oë? íòÒ_x0004_@ _x0011_AöCù?lÛ'¡V°è?H¯9;_x001D_¬ü?h_x0014_è6Ü¿|_x0017_æ¿!eø?J?_x0017_'¹n_x0001_@È8_x0001_`%í_x0001_@È®-_x0019_X?ù?êö_x0016_·_x0007_@MU;$õ?h-ß'ûJ_x0003_@T¦õNêÿá?ØUz_x0018_-Âð¿Èåÿ%_x0008_7ô?&lt;n_x0007_@`_x0003_^Ï¿_x001E_ÏÀÓ¨L_x0007_@Ä_x0019_¢¢a_x0001_ö?d3_x0002_zv¼	@8tº_x0006_ÒÚý?ð_x0008_¸¯HÞ?_x0001_.9/~ÿ?ì5#s÷_x0004_@ iu/Gà?&lt;ÛA¼Uò?Mz_x000C_Å_x0010__x0001_@Àv=²¿_x0001_	tKc_x0001_«{à?_x001C_RÜ(a_x001E_í?Òô¸_x0006_Ä_x0001_@pß}lñù?ÞÓ_x000B_f_x0017_´_x0003_@_x0008_1äâ_x0012__x0008_@¸NÊ=zÙÒ?|;_x0002_tKÑ_x0005_@`²32L	ö?D¿Þ#MÏõ?bn¥&lt;_x0002_dð?Ê&lt;uý_x000F_è_x0006_@_x001C_óñ­gô?_x001A_¯â8_x0002__x0002_@»°ú?þ ¼¢Ðq_x0007_@ý`ºR7_x0005_@d­1_x0005_uû?&gt;ñ®_x000C__x0004_@°@©4_x0001_@*Í_x0015_ó_x000F__x0001_@HÞÐ_x0007__x0005_õ?Ä3Y=õ?_x0002_´NÐöî_x0004_@Àó
Àì'_x0001_@@	¼À
¢¿öZ:}Ûi_x0002_@T_x001B_WÇ&amp;_x000E_ú?J¯L×~_x0001_@toÚ»¥á?´jÌ6`û?x°ç_x000E__x0007__x000B_Áúü? I¿_x0006_ë1ý?p9¡V_x0003_@_x001C_Ä}£s_x0005_@x!kä5&amp;ù¿ ¹_x0016_êÝ?¹?¬÷;ó2ô??&amp;ýmÚ=þ¿Fíh;{5_x0003_@nå$®_x0007_@_x0008_UWFu¸_x0001_@ ½ÞõÑÕË¿b³¡Ãa0	@_x0018_?À-	U_x0006_@Ô (ý;Áÿ?ê¹_x0018__x001C__x0002_@_x0006_­_x0019_=à ó?½_x000B_æC_x0003_@ôÉO_x0015_HAø?°_x0011__x000E_Á}_x0002_@¸/%å_x0004_ê?*~Y!nò?üâ[ÐÈññ?¬ixbe_x0004_@à_x000B_LÆü?àü_x001A_OØ? 'VØ_x0010_ðè?|'_x001F__x0008_ù_x0007_@þÄ_x000B__x0003_âú?  àø±ú?@Óµ_x0007_î6_x0006_@ø±_x0004_Ðh_x0006_@_x0001__x0003_Pëy_x0006_SÙ¿_x0003__x0006_	§ñ_x0007_@_x001D_ÏÎèõö¿Ö§_x0007_xÔ_x0002_@º´öæÏ_x000C__x0005_@âÛå/_x0015__x0007_@`ù_x0002_@¸_x001B_÷?à»
Ì²?r4_x0010_?_x0002_ô?¼£_x001E_ æõ? ]ìàaù?ÜÌp¤x_x0018_ø?_x0001_k1vC_x0008_@t#I¥ÇBê?Èwã
¥Ø?bÔZÞÏ	ñ?°÷°Ú7Ô¿èÑ_x0016_N[Wþ?p¢_x001D_ó×rè?zBi-_x0006_@_x0001_q&gt;3ü?Ô_x0016_mêò_þ?ÚN£?ìd_x0001_@H_x0002_Ð$Õ1Õ¿_x000E_npýÞ?Þo Àñ?_x0008__x0008_(K1è?8$\ªÕ?ªr=_x0014_æ*_x0006_@8¾ÿ_x001A_8õ?Rb^hó?¸_x001E_µ_x001E__x0001__x0005_Ó×?_x001C_-0¨ì_x0001_ø?_x0008_ÌÀ¥Oäø?àuö«T_x001C_ù?\*ªçä_x0004_@hfÈ_x0006_þM_x0004_@l«ÈHÎ[_x0008_@SÈ¼Å0_x0001_@¨¯ªÐIö?_x0001_%ÖÍáéô¿Xã9Jº%ö?xkÑÎÑàâ¿pwMß&amp;ã¿ Úý7ø?üx µÚô?}_x0005_±_x0008_ñ¿$x2Éìm_x0002_@&lt;åÄ§µ8_x0008_@_x0010_!¥ìP|ú?¾ôÉQê×_x0008_@^Iµ!¢rñ?pfÎ_x0015_ØÉ¿_x0012_ãÂ_x001B__x000F__x0007_@_x0004_¨5ÁUû?f^SÝ_x0001_@øÎ_x0003_º4ÿ?4Ô_x0015_É4õ?_x0014_Å¨ob_x0004_@´8h_x0018_å?SIã_x0010_è?Ø_x0003_î-Ôÿ_x0006_@ÐrÎÃËFò?_x0007_
ìÆ"¼@
_x0003_@Ô_x000E_OáZ)ú?fwì¡å?&lt;If&lt;v_x0007_õ?â_x0005_Lw_x0001_@ÜÉta_x0011_çû?_x0008_:_x000F__x0015_Rß¿¤Ë¯¨í÷?àVO}¶÷ø? ûU={ïÿ?¸¶âW¦ é¿¨së~ìÓ?öÜ_x0006_vk{ô?"i²+G_x0007_@`	N¬+þ?$0^;_x0013_üò?À_x000B__x0008_µA¢?H&lt;mÜ	@¸_x0016_T¡xÄÕ?ÜÉ¸¤eü?¾E,Pm:_x0007_@øßÇ¼ÂËü?0SËp¡Ê_x0002_@°¨ølÚê?p)ÕÐÂþ?_x000C_HãnóÚú?ü°XXßËý?@ó'"_x0004_@XoÍF¿ö?_x0008_@_x0018_z_x0005_@É5Bú?_x0010_¨§²_x0006__x000B_·gÖ?Hæa¾¯Oç¿¶jE8ÌH_x0001_@$ºÜ_x0007_ Ñä?ÖqñPéo_x0006_@ /8~_x0002_û?ZP_x0004__x000B_@LÕ {û_x0003_@Ä~þã_x0003_Çð?À_x0014_Àyß²É?h±Á9_x0007_Õ_x0006_@ ë~v×oÐ?ÌK	hÈ¢õ?ð!øÚ¡Ñç?ð7c¨k×¿TÀóÏÁ_x0004_@ 'ò_x000B_¼¿ $â5_x0006_Ü?xï_x0008_D_x0015_û_x0001_@°O¸K®á¿&amp;ôÃ_x0006_'0_x0004_@t_x001F___x0005__x001A__x0005__x0005_@Ðnè_x000C__x000B_ç?_x001E_÷¹-V_x0002_@Li¶ö? K_x0003_í&lt;ï?Àð¦RÝ¿´/'Þû?h8_x0017_9Ý?T43ª_x0007_þ?p3ý_x000C_¬áÄ?ç&amp;¢Á¿_x0007__x000E_ÄTO¯þ?J*¼Úý_x0005_@ _x0003_¬ùÍ?hP_x0001__x001C_Ì_x0001_@L_x0017_yw;ý?n¤ÿ9_x001B_(è¿P ø´Rð?`yE_x0019_:ð? ÚKnÕ8î¿0!y5÷?`]±w_x0001_|Â?_x0004_t4y_x000F_´ô?è¤ô5¤ë?_x0007_(Ã
_x000F_¹·¿¸ñIì_x0019__x0003_@¤N-ñ_x0004_§í?6`è_x0014__x0005_?_x0006_@	A¯¹é?ªÁ$«q_x0004_@_x0007_ôü÷?_x001E_yz(_x0003_ïò?|Í_x0014_Yp~à¿_x000B__x001B__x0017__x001B_Æ¿_x0007_À}_x001A_1ðX¿HÊÁÔ_x001F_Bå¿_x0010_ÃLùCä_x0001_@ðD,úfÿ?¨¯I'^ú?Ò_x000C__x001B__x001E__x0002_É_x0008_@fÚg	£_x0005__x0004_@nÇ0Aó?4#l_x000B__x000C_04ÿ?¨ümlØKì?.m´ÿLó?Ñ_x0016_ÔrIÈ?¤Å³¸\Ó_x0001_@¨FolÝ_x000B__x0001_@&gt;F6Ýcáñ?Ôèm_x001B_ÁO_x0005_@èVí8Íëë?°z4_x0014_\_x0010_î?&lt;iËUÞwí?_x001C_(6R~æ?Ä°«y_x0003_·_x0002_@|	
c_x0008_=í¿@0$?§_x000F_§¿Ê_x0011_Áü·^_x0001_@w¾_x0007_©Äì?ì;Ô\³è¿Ø_x0002_N4û?ì|'Pº_x000F_	@_x001C_t_x0016_Ûå(ä¿ü6fØE_x001F__x0004_@_x0014__x0008_&gt;æþKî?ÊF´zÛÛ	@À_x0004_HO_x000B_­ö?Ðå¼¡_x0006_ç?¢¤_è¸«_x0004_@d®+_x0001_@8áð-d·ã?¿ëû_x000F_K_x0005_@_x0008_Q¡§_x000F_Úþ?_x0010_Û÷!\Ñ?_x0008__x000B_jAâ¸¡._x0005_@ðò _x0007_½èö?8IÊ_x0013_°_x000B_÷?H¹íÔ|åö? 5_x0004_ß§	@DÀòÅ_x001B_Âø?¨_x0003__x001E_+$ÿ?_!r_x0008_æ¿_x0016_g+÷\_x0007_@èiö«Y¬_x0006_@_x001C_ÿÖ=q°_x0005_@=²_x0018_+_x0005_¿ÀM¨K#nÍ?ÎÑ¢_x0017_C)_x0001_@_x000E_rÆÑ#D_x0007_@Ô	£¸ê_x0005_@ð©_x001B_}Qÿ?_x0008_¡_x0011_ú
ù?¸{1­°_x000B_@øÏÍ$&gt;%_x0003_@ð-iöv_x0003_@PÝ_x0005_Ú8§ý?ìÞ-\Æu_x0008_@_x000C_5;jká?`KÇ_x001B_
¡Ã¿ .§&amp;»¿!Ð_9ß?D@êdc_x000B_@¤_x0008_ÿs?ÿÿ?`|¼%¯´?ÇP¤_x0002_«ñ? ìõ¤_x0004__x0005__x0016_Bæ?Ä§_x0011_Úí_x0003_@8_x0012_UÐ5?é?ÅXz
Iò¿Àxñ ÷Ï?¨_x000E__x0008_Wó¿À_x0011_0(ÁUý?téÊóÙÿ?Hlúã!ã?DoWy÷\ã?àû¸J8_x000C_ý?(Ú¢×)_x0007_@_x0018_¡aê½_x000E_ÿ?4â[_x001C_®ñ?DÝZéèã?Í_x0015_ãó?¼_x001B__x0016_¤¶ø?@7Nd_x0002_@PHªâ_x0004__x0001_í?à_x0014__x0003_y½?`ó_x0006__x0018_7ÑÑ¿çô:_x0002_@H
ÃR_x0006_@ à_x0006_«^À_x0006_@_x0004_L_x0015_Ó#ë«¿`Íàè÷à?p_x000C_ÞÁ þ?ÀÇÃ²§´Ð¿°+&amp;µMÓ¿_x0018_u=l|þÙ¿à}V!mÍ¿¨Öc_x0015__x0017_ç?_x0006_	H_x0005_µ_x001B_òãü?_x001E_Ö_x000E_Áió?¨Nn½_x0005_@(¾ªXt}û?PµOÙ_x001F_]ý?h±GÚHü?°_x000B_f}¸û?Ìc*e^y_x0005_@Ææî¤ú ò?öy9Ö_x0006_@(;S£_x0008_7ñ?®ºÊ9S_x0006_@ìi²â[ë¿àý(_e_x001C_à?´ÁÕ¯«&gt;ó?_x0004__x0007__x0010_Jvð?~{çNÚ_x0002_@_x0010_¹­_x001E_Gä?öºhö*Q_x0001_@øV_x0016__x0017_Ìg_x0003_@_x000B_Ãÿ|ÓT@C±½õñïT@â¹Hâ"IU@ô»É}U¤T@_x0010_Xª+ãT@Ï!Ç_x000E_î_x0001_U@_x0001__x0018_U@Â:Ë5ÕT@é_x000F_¾KU@L7Ê`reU@Ò£¬_x0015_Q/U@x_x0004__x0007__x0006__x0008_U@ïC_x0008_áçT@wál3QU@hx4gäT@ùÅGy_x001F_ÞT@·¼5 T@M¬wç7U@ÒcxB@RU@ÆrçÀ#_x0018_U@¸È`»T@{¨ýYc²T@_x0007_Ë_x0004_£ý_x0001_U@Hî5U_x0017_U@MEX	_x0012_U@[^_x001A_ÐqÐT@¯BGÔÛLU@Ñ¨f_x0006_BäT@Í¨f°àT@LH$¾¼T@'¿2;v_x0005_U@_x0011_Ìà´æ_x0003_U@ÅgëdÐúT@ê¹¾=ÏT@¢i¦²öT@dûúÚHU@Ï?áu{U@ý{_x0008_¨ÀaU@m¸I´ºÎT@_x0014__x0016_s:ç¢T@Kç_x0005_ï¼þT@2_x000E_pîûT@}0÷_x0002_U@_x0004__x0005_»_x001B_JAÅT@ù¡¸ÛáT@_x000B_õ]Ð)U@}X_x0011_ÈÜÏT@_x0018_YþU_x0004_U@ÓDH»äEU@7¬ý_x0011_)îT@_x001A__x0012_$_x0008_Y
U@Oâ¯JU@[_x0005_'Ñ_x0018_U@Õo_x001A__x0008__x0004_0U@!ÐðkôãT@_x0002_úÍ_x0003_U@ªI_x0011_&gt;üT@Oå®¹Í%U@_x001B__x001B_Ã;lNU@Ú&gt;ý;_x001E_U@_x0018_åõ:ÕT@_x001E_ð_x0011_´Ô_x000F_U@_x0014_bÚ_x0017_U@Ñ¤ÍVU@´HS¡_x0011__x0001_U@gªC²ÔßT@muÖæÌIU@$¿¸_x0001_uT@F	_x0006_Ã	U@ß-Á5_x001A_U@þ.¹_x0014_U@_x0010_:+CU@uø$_x0010__x0011_U@	¹ÙóT@LVÇ¿_x0001__x0005_áÉT@wMbéu_x0017_U@_x0018_ðFÎ¶ñT@©SË/GU@Â«©_x0003_w_x000F_U@Íç$¯'ëT@aÎîçÊÚT@_x0008_m-&gt;LÂT@-¹q÷_x000E_U@?sg5c_x001F_U@½"_x0004_±&amp;ËT@_x0011__x0017__x0010_ÆT@ö3ý×¶_x0002_U@q¤'WùÓT@bj¸z)ÿT@3MïóNåT@=ºr_x000E_éÒT@å:0¨5U@Wï*D&gt;U@_x0004_Q3GKU@Ñ¨GrÙ_x0005_U@¢oÍT@ÀÁ_x0013_jä_x001C_U@_x001D_j¦cOU@¾_x000B_GØAÛT@Ü5Ø_x0004_±T@é?[_x000B_&gt;U@mJQ_x0012__x0016_U@=DJwè
U@¿®N¹e÷T@;-¦GÇÌT@_x0001__x0014_Ë_x0011_&amp;U@_x0003__x0005_kYiË_x001D_U@_x001C__x0007_)Ü©_x001F_U@_x0010_+Ê|ÇµT@YËùzë+U@Ð	6+o_x0019_U@©F_x0019_cÎAU@J_x0002_µs¬ÀT@ü×rêÿT@û_x0007_»Á_x001B_U@$ÑW8GÄT@É_x001E__x001A_mGU@_x0001_íl9ÑT@_x0019_·__x0002_#U@4é|«);U@a¹®´_x0007_mU@_:cU@\t_x0008_ÓT@R+Ú
õT@&lt;_x000C_
¦!U@©_x0017_mëð_x001B_U@HçU£ÃT@K5Æ_x0008_ðT@¢Úsh'çT@ÿC_x0001_«ØT@{íT@û_x0011_ÈWÉT@óÜÕ{T@¸Ì£g_x0016_U@yZX_x0012_»ÞT@¦Æsõ_x001E_
U@ç_x000B_?_x0004_¥øT@¼ðõ_x0002_	_x001B_ U@³@+~ óT@üö:Có_x0007_U@_x0014_ÂéJÌT@	o3YÇT@Ïo_x001B__x0015_NU@íXá¿m&amp;U@»©KsLéT@Ð.2ÃT@&amp;Ü´4U@³XÑ_x0006_K_x001B_U@Û±¹*ÐgU@þá·n0ÊT@õ ].=U@ä_x0019__x0008_äª_x0008_U@ÆIåÈ(U@*÷gHà_x0016_U@Î·K_x0001_U@\V_x0007_Oè_x0013_U@&amp;c[_x0005__x0001_ÐT@0Ïõ¯Î¥T@
Ó@þX_x000C_U@uØRÓ»T@?&amp;fû.U@¬-V_x0003_4èT@Ò¬á|çüT@KDßcþT@z_x0017_Bæî_x000F_U@'K_x0010_=YU@Üü_x0004_7_x0012_pU@5_x0011__x0014_ëÑ_x0005_U@_x001E_ lBð_x0005_U@_x0001__x0003_D*_x0003_ç	îT@W_x000E_¨1UU@[[4&amp;vÚT@_x0003_÷c_x0006_U@ÎÒ3*øT@Ï	U¿T@ÂßÀµÔT@]õkÕæT@_x0001_|!_x0015_¤3U@feíÚ_x0007_U@_x0013_JaÃf_x0003_U@{ÿ&gt;CßT@ÄýæîFöT@ÔÙRZÈT@_x0015_ZP^U@QÿµïAìT@kýæF'wU@_x0011_bÍ¯T@^_x000F_Án®_x0004_U@Ä£hñFU@¾_x0002_&lt;ñ|_x0011_U@þÜ)_x0017_Å0U@!_x000C_¼ÒéT@KÛ¿õ[U@ÞÆÕ_x000C__x001F_U@ c¼é'U@&lt;8ÌZ£ÿT@Cæ_x001C_o¯T@_x000B__x001D_3(+LU@SÒ­iÿT@3ôÎr×T@ 9y_x0003__x0004_
 ÙT@!®Ú_x0017_úT@ H¼"PU@_x000B_Zu¶53U@qqëQÂ¹T@Nz_x0006_©:U@Ö_x001C_=»uU@óDåÍ£êT@&amp;wµK_x0007_ñT@¬9.J_x0003_U@kMY ¾)U@Hö_x0004_MFU@³n_x0002__x0013_AàT@_x001B__x0015_â«v*U@=^©_x0002_úRU@O¢_x001C_ÍT@_x0001_¸ÿü!:U@E¼Õ-æT@eP¤}#	U@¹ÊÛ ÍÊT@¯~_x0005_ÏáýT@Ïª_x0008_ØÎT@ÉTÎoáT@£_x000C_»rHEU@6Í0 VæT@wò&gt;y$×T@ó_x0002_åVÜT@ÎTÅ$iñT@ç±ñDU@ã¯)à¦T@8ÀüÞ_x001E_U@QB°_x000B_àT@_x0001__x0002_}r_x0003_|6U@³Æ_x0019_iùT@ØRÑü®ÄT@_x000E_CLïöT@#Ç_x0003_kóåT@'àh{H_x000E_U@ogZx_x0010_U@Ë±Ä ÉèT@Ù~û}U@_x0017_·vïT@_x0014_[%Gê_x001A_U@)øµÔT@à_x0005_$Á_x0016_ÝT@åà+U@/¢_x000B_D7?U@Ã"°N:&lt;U@§ ß#ï_x0014_U@cÂ_x0001__x0013_U@£ÎtÆT@4_x000E_­8]_x0004_U@ñÖM{ùYU@¸¨PàQOU@oo9H¿U@&gt;~¨èxU@Ðºí°	U@¢ó¾ËÂT@0J_x001F__x0018_q T@mÅ«_x0008_½T@EÛ_x001D__x001A_üaU@jú_x0011_Ã_x0014_-U@5Ï'èkØT@_x000F_;ÔH_x0001__x0003_t_x0014_U@ðÚ#$@U@ÞØ_x001E__x001A_)_U@_x0014_!67h5U@h"ÃyÊ@U@ 2ÃþËT@ÈQÐp¾ìT@Ô_x001B__x001D_U@=_x0005_BOýT@¼Ø?&gt;áT@_x0005_¦G_x0007__x0007_UU@iÙÂÙT@_x0015_½è_x0018_JU@å½Sè;U@ÙÈSKpU@-_x000E_Üí©T@Ø¸­öâ_x0006_U@Zî¡eTHU@ö_x000F_DíT@¢_x0017_0U@ænAÏg_x0002_U@(%pWÖT@ÐÍM -U@²½~¸"U@_x0008_w\_x001B_¶äT@8Ï±%ãôT@EÆ_x0010_5_x0006_U@¡û¶_x0006_8U@~ÜÜìÞT@_x001F_lyûT@f]¤#_x001D_2U@_x0008_¤:Î1U@_x0003__x0006_TãÇDÄ«T@_x0001__x0013_[LõhU@:HÉu/þT@8£	ØWTU@_È¼Gý&amp;U@(3r#U@_x001D_b_x0004_ÝT@´ÈBÑ_x0012_U@þD)_x0010_òT@`U1æ!+U@Àâ+¿T@	7_x001B_`ªT@#y©÷_x0007_ôT@;ß_x0019_
±#U@'¦?à©_x0003_U@ÔÒa;_x001D_U@Ë¿`ñ_x0018_U@¯¼½rMU@z|ä¥T_x0008_U@à_x001F__x0005_
ÌÅT@¿_hvÑ/U@Uüû_x0002_ÈT@ ­ÈÐRAU@WWÓþ¥_x001E_U@c"OP_x0012_U@çß¨×EÝT@__x0018_0_x0001__x0016_CU@¶û´T@¤¿_x0018_÷Ô@U@m_x0019_B_x0010_U@ö¹C2OÁT@_x001F_{Þ _x0004__x0005_ôôT@$ët_x0017_»jU@_x0005_&gt;?_x0019_(U@»t2ÙºT@+ÃØ_x0019_U@M³¿pn_x000E_U@LÂæ ºÖT@_x001C_3õ\U@M_x0006_RßòT@_x001D_PÄ_x0001_1U@Oro_x0008_?óT@ÿTMW?U@é¸÷¿,U@{«yÞT@Í_x0008_k_ÜT@9×¶âÍ&lt;U@m_x0008_[üÁT@_x001D_N U@Ry âF!U@fr_x0003_nmU@Y_x0003_º¸T@y¥_x000F_ó_x0008__x000C_U@_x001A_V´Xù_x0013_U@¶²p_x0010_üT@Þ®Íò¶ZU@òtÂZ_x0004__x000F_U@{uã4_x0002_9U@ñ¤u_x0012_fU@®Ö&gt;ÂÒT@û²_x001E_;U@{U~ÉüT@IO»¨åT@_x0004__x0005_)­_x001C_"U@ÛÒ(ùT@C|l_x0007__x001A_U@A_x0016_%%(_x001C_U@6²[m3U@"îÓ_x001B__x000B_U@áªEÙ=U@_x000E_ÇqKãT@_x0015__x0005_{+_x000E_³T@_x0014_àÇÀ§sU@Tõù_x0001_`_x0001_U@_x0003_%Zt$U@D§H_x0016_ÙZU@àO)öëT@áoêÞA_x000B_U@ÎGYWçT@_x000B_×_x001E_í=ÒT@û/ñ}vXU@:£_x000C_ÀT@&amp;ûayT@ _x0018_ö[ÝìT@§§_x0015_U@uf±ï&amp;5U@_x000E_¨»Ðn_U@ÇÉ+/«SU@¶­ûË÷ÐT@TóÒiëÛT@{_x0003__x0002_qAâT@ÒÆe_x001A_¼_x001A_U@RÜ»ßLòT@½8Í,ùT@Â_x0010_Ö9_x0003__x0005_ú_x0012_U@µ_x0010_ÜÛÂîT@ ß¶t.U@b_x0004_üü`%U@ê_x0012_´¤âT@Ê_x0001_p9'U@q^;~ÙõT@®µ_x0019_ °ªT@zù=kõT@¼R9U@ÈNåd8U@_x0005_R~aÎ U@_x0002__x0006_Î¿2U@_x0002_´j9ÁPU@/®úèT@5ÁeJ"_x0008_U@d Ú¹_x001D_¾T@µ¤òr¨T@¡+^*|7U@_x0018__x000F_|øùT@#uP¶T@sXpÓWúT@B·g_dèT@-ÓüM:øT@ð _x0014_íëT@/óy`(U@±P&gt;A?"U@½_x001D__x0007__x0007_WU@,:èÜ_x000B_U@õwNHkU@Cÿ@³_x0017_ÚT@HÐX_x0012_*®T@_x0004__x0006_\Óÿ_x0002_»fU@w¤ÑÜ×T@S¢!ovêT@ªÐ_x0004_ýT@v_x0008_¼^}»T@¬ýòÇ÷T@9¸$#KûT@_x0003_ó.÷T@'aßC_x0004__x0006_U@g_x000F_ë8K]U@Ú=&gt;ÖiºT@;_x001D_Õ&amp;½ÙT@_x000B_Êe&amp;í-U@©"_¢¿6U@_x0006_ù&lt;b4U@Ë?_x0016_6·_x0006_U@_x0003_·Hq³T@_x001B_§²ST@_x001C__x0018_[À¶T@É_x001F__x001C__x0001_}òT@,0´ê_x0005_ðT@_x001B_ú\§¤T@uo_x0002_³§rU@vYGlâ,U@ïvÁ¸T@}ïÐ2}dU@Ó_x0014_y&lt;_x0005_U@'rMEµËT@Cïd"·T@õ_x000F_Â_x001C_=RU@Õ@_wÃ¬T@ÁsØ]_x0001__x0003_ÃâT@³²`ÿÿ&gt;U@íkWc`'U@Æ(Å`_x0016_U@üáTgôT@_Qº$U@?¯Ë/BU@LÈûð_x0004_U@×r_x000B_MÕ·T@Ö_x000F_¡¬_x000C_U@`ËØ_x0011_ïT@_x0017_Âé2±T@+ëÈ4_x0007_U@èñî½_x0014_%U@vw_x0001_¼­T@o_x001E__x0015_æ¾T@üSõÚ½T@Õµâ³ÙCU@³Òa_x0003_ÖT@_x001F__x000B__x000C_b!U@ìE	&lt;
U@PzGðT@(p_x001C_BêT@¥Î4·rëT@8¹#C¨_x001C_U@,_x0002_X=e_x0013_U@Dç©SÉÇT@sº_x0002_í1U@Õ?²¹ ÑT@ÔþZW_x0015_U@gÌ@$U@ûÐX_x0016_ì9U@_x0001__x0003__x000C__x0012_ÔK`U@6_x0019_©ÛT@, ÕØWU@ÔL©_x0001_îT@_x000C__x0012_Ñ8PÎT@®¼¶&lt;__x0011_U@ýöh)U@¢kncúU@Ã@Ú7DU@K9Y_x0008__x0011_êT@e)ñmµT@Ú_x0015__x0007_¾*U@&gt;GQªO.U@B&gt;ÉY_x0014_6U@Þ=@òóÈT@
ÉºY+U@6_x000C_¶Í_x0001__x000B_@ÄúÕ_x0018_&lt;y_x0011_@_x0018_gmèÖ_x0013_@X-!È­_x0010_@¸&amp;C£x_x0007_@Ì³~v"ç?1_x000C_§._x0010_@Xnü|?e_x0004_@]ý¸¨ð´_x0015_@í"B_x0015_p_x0006_@ûM_x0008_ç"_x0015_@ëà1é¢ß_x0012_@µðã_x0013__x0019_§_x0016_@6ÖT_x0002_	@_x0015_pEÞS_x0005_@_x0010_¿þ__x0005_	ò9_x0012_@_x0016_¢ZGT:ë?_x0008_{­v_x000C_@¾\Û+_x000E_¹_x0011_@óëB¼ó2_x0015_@~_x0017_b_x0015_tR_x000E_@*_x0006_²:"_x000F_@ìWÜÅ´_x0001__x0010_@ÖZ¶_x0015__x0015_@À6AiÊ_x000B_@:_x000E_EISm_x0016_@[ÓâÃÐ_x0014_@|f_x001C_o&lt;_x0007_@uÂ.ú£_x0011_@êMòG__x000F_@_x0007_apó)ì_x0015_@=P_x0002_£¡_x0007_@_x000E_+=V_x0012_@&gt;SºXÇ®ã?*_x0005_O»±_x000E_@gß:_x0016_jË_x0010_@Ð_x0002_ýVÕ_x000E_@@_x0016_Ódlë_x000C_@pv_x0004_	J[_x0006_@~ð¹ÉC8_x000E_@_x000C_Ó½_x0003_6¸_x0014_@¡@ô_x0013_@P_|±_x0012_@b¼ËaÊ_x0003__x0014_@ë_x0014_3r!_x0015_@í¿Kõ¶_x0013_@÷Æ¨_x0004_?_x0013_@_x0001__x0002_L8}]_x0011_@	Õ²kôå_x0014_@_x0013__x000B_Ö	¿y_x0010_@d½Q_x0016__x000F__x000F_@Uóû2ø_x001C__x0012_@qLâ¦ãÍ_x0012_@|_x0002_þt_x000C__x0015_@%Ú'­ý?O»Y_x0011_h_x0014_@J
Ak_x0011_@ü¤xY&amp;_x0007_@êìj|Ü{_x0014_@l-"Hõ_x0005_@¥N+IÏJ_x0014_@,éi7·#_x000C_@Sq£o[_x0007_@b_Úâ_x0013__x0016_@ÒÎÆ
@Ô®¾Böû_x0013_@£*ë_x0018__x0011_@_x0016_W=Ç_x0011_@_x001F_§àwöß_x0011_@#Þ$Måþ_x0014_@úWìyj_x0012_@.Aô·._x0012_@Â¦øÜ"	@¦°x_x0007__x0008_ö?_x0018_õÌÆ¸Lý?¸È!!ÿ_x0010_@Ò-]Ò¹Ü_x000C_@nzú_x0012_~ô?À_x0015_2ö_x0004__x0006_Ó_x0006_@&lt;ìF0¹ï?_x0007__x0002_â]_x001C_Ð_x0001_@ÚòÉê|ù
@ÿ.ä°:ÿ_x0002_@¦¢¾_x0004__x000F__x000E_@2_x001A_v
Û1_x0017_@_x000B_þJ_x0002_ÛÒ_x0003_@ì¬Â¶"_x0008_@_x0001_ÕpónM_x0012_@áx&amp;Î_x0011_@ÚyµàA_x0012_@öÐ4x_x0006__x0014__x0006_@ÿî¡n_x0012_@øRP:_x000F_@_x001C_ß?à_x000C_y
@d_x000C_tþIA_x000F_@EUzÓÈ×_x0010_@ô3_x001E_]_x0007__x0016_@Úöò+8ß_x000F_@¸½¿Å_x000E_@Üh(_x0018_¨8_x0013_@_x0015_Þó$à2_x0017_@FB&gt; IÂ_x0012_@Ù_x000C_.Tdg_x0011_@ô$_x001F_Jä_x0010_@R_x001B_À'0ù_x0010_@@Ô_x0006_Ù«Þ_x0013_@_x0002_d¦A¥_x0002_@_x0008_]c27S_x0013_@_x0005_&lt;Fsþ_x0012_@J_x0014_ùC_x0004_@_x0002__x000B_÷$öô ø_x0003_@ ç4MÂª_x0008_@Á)+øÕ_x0017_@vû[ÿu
@,-}¡Ä_x000F_@xòA#S+_x000C_@3ä_x0018_º_x0013_@_x0015__x001D_åµ*d_x0016_@M_x001B_	'ÿû_x0012_@0Ã_x0005_±@_x000C_
@Vn²ë_x0006_@¬_x0010_ÙAõñ_x0012_@"_x0005_¼µp_x000E_@é8NVx_x0016_@@;osÐá
@óÌõ_x000C_`_x0014_@ÀÚýÎM_x0013_@¿z_x0007_þ3N_x0011_@öÜ©:S_x0014_@Â_x000F_3ß¶N_x000B_@ßºÓÅíø_x0014_@
_x0007_ºè_x0013_@°g9Ï _x0015_@¥_x000B_0E_x000C_@ßwÂÝo5_x0006_@`f`w8_x0005_@¢_x0001_ò'
@»`V_x0003_ð_x0011_@Ì*l£¥û_x000B_@¡_x0018_2XÌ_x0006_@¥ d_x0004_@(Zúö_x0014__x0019_X_x0013_@NA ×[_x0013_@&amp;õ½þ_x000E_ú?R¿_x0014_Òó?ëÄÓÔ_x0011_@"»8-_x0005_@°{ëw_x0010_@¼	­L°_x000C_@ô_x0012_Ü}_x000F_@_x0014_q7b®_x0004_@vêz¶¢nþ?_x0005_¸Gà_x0016_@x_x001A_d_x001F_å_x0002_@:¡£ü?¾_x0003_J£+ï_x0001_@:Õß
@_x001C_9UÊ`K_x0003_@s³Ê_x0002_j_x0002_@T_x0008_Ä_x000B_@ê_x001A_ãìØ_x0008_@PX_x0017__x0011_¿Ä_x000C_@[.ç!à|_x0013_@$j[»Ö_x0018__x0010_@Xê¹Xé®_x000B_@ø&amp;ªVÝ²_x0006_@|CWMh_x0013_@_x0001_ö~Æep_x0013_@fÍ_x001C_\_x0002_÷?ÎÐbÞ0_x0003_@e(ü_x0007_I._x0003_@ªÚò@q_x0011_@_x0015__x0005_¢½}}_x0001_@_x0002__x0004_2_x0011_ç9ý_x0011_@^¥djÝ_x0003_@Ä}aÊñ3_x0012_@1³òÿÅ_x0007__x0005_@*g`&amp;0Í_x0016_@_x0010_wÜkß_x0004_@_x0007_o
BÚ_x0014_@ãe_x0008_@_x000B__x0019_¿ó_x0016__x0012_@vª_x000E_÷Z_x0012_@Ý_x0010_N'	µ_x0010_@åpêÙo_x0017__x0006_@ú¦"m_x0006__x0018_@Ø£Ï©n_x0017_@1¦_x0013_ð²_x001D__x0013_@]Öä`ò#_x0014_@¼¼°xz	@¦äöc×	@ì#Ü_x0013_@xô?ò%I_x0002_@&amp;Èû_x0013_U_x000C_@L)¥°A_x0004_@âí³¯_x0015_@|òÍ¬µ_x0011_@ÐßQKË¥_x0008_@b ø_x000E_(û?ÿðÛ»»Í_x0015_@Ö_x0011_iï_x0001_@^BËM`l_x0002_@°_x0008_æ?qGì?ruî_x001C_¬ø?YïE¼_x0004__x0006_­Å_x0013_@ë y^Ãé_x0010_@B_x0006__x001F_¸Ê_x0006_@_x0004_.Ò_x000E_	_x0010_@+xQ²ð&amp;_x0002_@¸_è|¡©_x0013_@uÜ_x0005_t_x0014_@0ï^üÍñ?~_x0011_!Ðd_x0003_@ÜøÐ_x0010_ÿÄ÷?Þ*¼ Sç_x0011_@_x0018_%
hÏ_x0005_@öOw_x001D__x0013_3ÿ?r	ça"_x0010_@ÒÁ¡Ôíé?5»*qD¾_x0012_@(+_x0001_¤LB_x000C_@c!Àf²_x0013_@_x0018_Ób}u(û?+°_x0018_È_x000B_9_x0014_@¯_x000B_"¬_x0007_@Û_x0002_%_x001E__x0019__x000F_@p_x0013_p_x0003__x0011_@_x0004_Û_x001C_&lt;V_x000F_@³êïÒ(É_x0016_@è_x0012_½â_x0013_@__x000C_"_x000F_;_x0010_@Ëä_x001F_:Ï_x0011_@âÎÕ_x0012_á_x0013_@µÐë+YO_x0014_@d_x0006_½T©_x0010_@Jón§
_x000E__x0008_@_x0005_	qú¹=_x0014_@
_x0007__x0005_Èé_x0012_@MfA)²_x0015__x0017_@_x001D__x0010_ò_x0010_@(_x000C_\m0_x0001_@ü[ò5æY_x0012_@ÅMV_x001D_À_x000E_@;Ï_x0004_(ht_x0010_@_x0002_[JÅ_x000F_@æm_x0007_.h_x000F_@ÀÞ¨Ø½_x000B_@_x001F__x001E_ÿ_x0013__x0012_@·/û­Ï¾_x0001_@_x001C_¼_x0003_èk-_x0014_@Âr+5?e_x000C_@_x0010_I_x0007__x0014_Jó?Ç(¾ðÂ3_x0013_@g¶mªº_x001B__x0014_@üK×@õÊ_x0004_@~}Ëh_x0001_@ýé
Å_x000F__x0013_@aß_x0015_xE_x0015_@Þu_x0010_J_x0008_@Ê/O£^Î_x0013_@9püå·k_x0010_@~ s_x0005_vY_x0015_@_x001C_öý¥_x0014_@ôñ_x0011_ëPõ?&gt;bn_x0006__x0013_@laS²_x0012_@DÝ_x000C_»w_x0015_@TÊÆ[_x0001__x0003_JN_x0017_@L_x0004_Ú_x0011_ù?HÔ(ãZ'_x0003_@_x0003_ÍÿKð_x000E_@Ph§Úî´
@òg~É	_x0017_@lz×_x0014_@D:­º¤_x0011_@ÆX"Ï«þ	@«ÈQ_&gt;_x0011_@D¥_x001B_	_x0015_@,ìÂà_x000B_Õ?ç¾w}#_x0013_@úÙÂ½«_x0017_@6qó_x001B_Ä³	@ ÿ:Zð_x0014_@ß_x0015_¡kD_x0013_@VÝY_x0016_@êªZÝ¢À_x0011_@_x001E_¿_x001C__x000B_@´z_x000E_äé^_x0012_@¾nI)ÆÕ_x0011_@·_x001A_joÿ_x0013_@tµÝÜ_x000C_
_x0011_@æH´_x0011_1_x0015_@òê°_x0007_pÕü?LÈÝþÛÛ_x0012_@^`_x0008_&amp;v_x0008_@}òhá_x001B_Ó_x0015_@H¯@®{ê	@2¤D¸_x0007__x0008_@â³LÐp_x0002_@</t>
  </si>
  <si>
    <t>ee8897c3fe3366fb445cab43f879b8f9_x0002_	n@&amp;EÈc_x0015_@_x0019_Ú_x001B_ _x0014__x0011_@ÙZ2ò½i_x0005_@_x0004_SÆ°w±ù?Ål_x0018__x001C_&lt;_x0015_@H§wß8S_x000B_@¿`ÉEû_x0014__x0007_@ÏM~Å_x0018__x0014_@!5nú_x000C_@z¸&amp;P_x0015_@_x000E_®&lt;Ðv_x0003_@_x001D__x0001_kê_x0004__x0018__x0013_@ØEp&amp;.z	@ó¹Dòda_x0011_@&gt;gLëiDâ?®c¿Mµ_x0004_@4x(¤_x0015_@î.+Nñ?¶ÀTêý?KT_x0019_Ü¶£_x0003_@|v·T_x000F__x000C_@_x0015_ßÇK_x0008__x0004_@&gt;½ØÂ_x000F_þ?_x001A__x0004_ÊÏ¦_x0013_@_x0013_9¯Ñ®Ý_x0014_@7Æ_x0003_ÒD_x0006_@Ìº[LË_x000F_	@	ÜúSÒj	@®áCÖÀ_x0015_@Úkç'\ÿ?håÙ43
@_x0010_ÜÇV_x0003__x0004_&gt;wù?Íàwù¸¶_x0013_@þc¦ë_x0003_©_x000E_@&lt;_x0018_L}a_x000B_@ZYÀp1Y
@Cgí_x0016_@@þ=/}_x0015_@G)ãé8_x0011_@@ò8_x001A_&amp;Ü_x0010_@H¡µÎ_x000E_@zÉIÛ_x000B_@_x0006_¶¾\[³_x0004_@÷g_x0018__x001E_Ý¿_x0014_@Ê3½ÉC_x0002_@_x000E_J@Ä¨±þ?$¢_x0001_C^_x000E_@å_x0013_¿Ñãa_x0017_@ÐvÂ3_x0019__x0006_@~³+Ìm_x000B_@,Ðûj_x0011_
@ÁqP_x0010_L*_x0001_@E
	~ñÒ_x0010_@ÐaëPÚ_x0004_@_x000B_gÉÍ~Q_x0012_@F
©ËíH_x0011_@~tàY´	@O_x001A__x0014_¾&lt;_x0012_@ª%Eü¥+_x0016_@&amp;¯ªÕ©_x0002__x000C_@À§1_x0005_G_x0004_@b'&lt;_x0016_´_x0016_@PÏ_x0004_¬_x0012_@_x0003_
^8¢¥³_x0014_@	óÖ©_x0005_@våð_x001D_v¤_x0006_@ïx'_x0001__x0012_@R_"_x0004_@ü:¤Ø¶ö_x0004_@_x0006_ê8vp_x0014_@néÁ¦+_x0013_@_x0010_\óX
Ç?z_x001F_XVg´_x0012_@NäÝé_x000F_@_x0016__x000F_É_x0002__x0007_@Á_x000C_çlR_x0012_@OBÅÂïº_x0010_@ßiO5_x0016_@Þáõ¾)¢_x0014_@t0Æ[_x0008_@¸ËX°_x0010_@_x0010_Ðú_x0001_s
	@ÓeI_x0015_¦_x0012_@H´}F]Äð?FÂ5½·s_x0015_@¼±_x000F_y"_x0007_@Ö_x0013_gbÙ_x0007_@4*^_x000C__x0014_@º£dösð_x000B_@÷{oLD_x0010_@4¸åaE	@£ãü8c­_x0011_@úÅw]$A_x0008_@_x0001_/hËD¿_x0013_@ð!x*_x0001__x0002_pHü?ldÐ^ï_x0012_@VßR_x001F_ÏËÿ?ÀÁ_x001E_U	@ÓJö_¿"_x0011_@æDcÍú?oLS~_x0016_¥_x0010_@Û]ÏÉ_x0014_@õgü~Ñ_x0011_@_x001A_×º~;'_x0010_@_x0011__«_x000F_4_x0014_@_x000F_µ?ú_x0015_@Äp%î++_x000B_@f_x0005_Y
Ý_x0010_@gåÿ_x0011__x0012__x0010_@@Ø_x0008__x0012_@ÿù)_x0010_§
@cãÐ%_x000E_@&gt;_x001B_è{_x000B_Ö
@_x0004_ÆWj_x0010_L_x0004_@e_x0017_^w¼g_x0015_@T|i³Gû?âl«ÿu_x0013_@_x000B_F\iÜ_x0016_@_x0006_nÁ®ÔÉ_x0007_@nHVéÇ_x0008_@_x0014_m_x0007_+'»_x0001_@ö_x0005_´ãwÂö?4)_x0015_|rµ_x0016_@_x001B_¸#_Õ_x0012_@-_x000B_É _x0005__x0011_@ó_x0011_½4_x0010_@_x0004__x0006_è÷_x001F_¼ýÕ¿"Èa&lt;ÕG	@ÄÓT¤(_x0012_@æ_x0019_A/	@&lt;pâ¶_x001C__x000C_@\_x0015_ÕïKe_x0006_@"¦|ç¤÷_x0007_@¦S3çEU_x0011_@cî1_x0016_ÙJ_x0010_@ Rèqb_x0013_@`cÚ§_x000F_@Ø¼Ø4¹_x000B_@ÞÆ/¹Ðhò?:_x001D_}å)õ?Ô_x001D__x001C_Ä_x0005_@¯-q_x0005__x0001_@JrÞ¹_x0014__x000C_@{Bw(_x0017_@(&lt;ö__x0010_@ö_x0016__x001A_+É
@¾NÜ&gt;t_x0012_@±_x0008_DJ_x0012__x0004_@?ØM&lt;ê_x0004_@D¿_x0003__x0013_	_x000E_@_x0001_5wdÀ _x0016_@Ð_x0006_t_x0003_³Ú_x000E_@.j×Bù°_x000F_@­ôXß0-_x0011_@QU#_x0019_W_x0016_@øìîÿ_x0002_ú_x000F_@"6)1çU_x0007_@0Tû_x0006__x0005__x0007_&gt;_x000B_@}_x001F_ÕTÈ_x0014_@HæÅ;B_x000E_@Â_x0002_4]¿B_x0011_@Wö_x0015_0ÈO_x0010_@ì#_x0005_ëý_x000E_@Ù#A_x000F__x0010_@_x0003_¡_x0006__x0014_ts_x0014_@:McDQü_x0015_@à´ÏÆ._x0007__x0016_@ðµÚ&gt;ø?v_x001E_-m\z_x0012_@äGKª|_x000E_@_x0010_QMûÌô_x0015_@&lt;årg\
@ÐlÞÁ¼_x000C_@ÈQN0 Ô_x0004_@¢¼M(¢U_x0010_@ÊÇ/kO_x0016_@ÔdÒX_x0014_@b_x0008_â/_x000B_@i_x0010_nÎh_x0010_@yß_x0013_@_x0016_@&amp;ùJC
@¢ÞLåÍÅ	@×BïøáÆ_x0010_@³é¥Û_x0011_@_x000E_Ó_x0008_¦Á(_x000F_@¹$áÇÞ_x0015_@_x001C_!_x0010_³Ëô_x0016_@kn_x001F__x001D_÷_x0011_@à¡op_x0001_'_x0011_@_x0004__x0007_Õø)_x0004_@»_x0006_ì7_x0010_@¹äR,DY_x0002_@zÃ´pç_x0006_@ _x0003_ë)â_x0008_@Y_x000B_*_x001A_;¥_x0005_@h7Ñ»åG_x0012_@JhÝtl	@sÏÿîÀ_x0015_@ø_x000B_Ì_x000F_@ÿfÒzÿæ_x0005_@oç­s7Ù_x0002_@Su_x0001_GÔO@;a ÕôN@_x000F_¤í_x0010_O@@þKõO@«$L&gt;oÝO@,_x001E_ºR_x000C_ËO@«¿8_x001B_ªO@#°o_x0016_ñN@B_x000B_ÿf¬O@·Ù_x0007_ÈÊ0O@O®ä9OO@y_x0017_*WQNO@ùÿ¼ÝöO@·¤_x001E__x0003_±O@hû_x001C_)gO@xj{ïHO@×qp¦áúN@¸q*à_x001A_P@nÂ1vXO@Ð§_x0017_~_x0001__x0004_ðÌO@VÐ¸OdO@_x0017_àa½ÓO@ì_x0014_ÒO@¨9n_x000B_2ºO@½ßª*ÁO@Âû_x0011_Å¥O@×_x0004__x0018_hM!P@r`ÍólO@X_x001E_d~vòO@eÃÏl­O@ð/_x0002_ñDO@nµH¯å#O@ºéµµ_x0003_P@_x0007__x000E__x0019_q_x0015_P@(_x0015_ÏüËÍO@hÐc_x0003_DËO@u_x001C_/_x0011_O@	,_x0014_| O@ÆÁ'ß§_x0010_P@§_x001A__x0017_O@9(N9&lt;ãO@ua·?ÞO@_x0001__x001E_çv_x0012_P@ )¨×_x000E_P@$tlNÃ_x001F_O@7½F®ùO@_x0012_
Õ_x001D_ÊO@Ð%Ë	ozO@NÉã06¸O@wýMÿ_x0010_JO@SÎ_x0019_×ÞO@_x0001__x0004_Y_x001F_ÿæ¨O@ýU_x0017_u£¹O@uðÛ,Á_x0006_P@ðùP_x0012_áO@F_x0003__x0011__x000B_íO@_x001A__x0006_Ü4O@E_x001E_ZûÑ_x001B_O@ÏÓV¯DêO@°_x001E_ÞîMøO@ójUë_x0011_"P@I_x0008_Ø_x001B_¸NO@(ªÚ«£O@_x001C_ÿlMMsO@_x0017_|@¼Ý_x000C_P@x_x0015__x0008_`3_x0002_P@S®á ªãO@q^}Ò_x0005_êO@øM7x¡qO@öTÛ_x0013_O@°_x0002_+_x0016_/
P@ÓvûO@ÔÕ_x0004_P@¦&gt;¾_x0006_(O@¦ »«ûO@V#¢ÏìO@@i¨é&lt;O@_x0012_g÷Ø_"P@_x0007_¸ìÙïÅO@_x001D_P¤_x000C_ÌO@Ácp¯_x0019_P@Óù+_x0012_LÑO@7ãò_x0002__x0005_WpO@ rgÇYO@r	%Î6¢O@`l6¸
P@@o|}_x001F_P@¨l}_x000B_P@¨Ã+ß2O@_x0016_bÕë°O@8¶¢_x0015_0_x0018_O@bÈ¶QO@7$¤hüO@ÅÝ_x0003_LÎ_x0001_P@_x0002_·8QR}O@Å{RrÐO@ê¨;c¾¬O@§@_x001D_ÏÓO@F_x0017_)º¨ÀO@Ù_x0017_%£¾O@ôPKAO@"üæØãO@O_x0014_kÌO@¢UÍãËÉO@Èw+\âO@÷où(/:O@èU_x0004_LÈO@_x0004_i_x0010_)UvO@îcÇ_x001E_µ_x0013_P@^6ùå_x0010_çO@`_x001D_Âþã)O@lSNo#¼O@_x000C_ë_x0016_)B`O@Û¸1-O@_x0002__x0005_­¥¤lïO@ÄJÕ¥ÇO@£/I¿ÀñO@æ«_ñÕ:O@ä$ÿ¤2ÒO@î©z_x000B_÷O@ß_x0006_+­RO@ÈI_x0002_P@»Nª_x0002_P@³ pæêO@ËVf!¾O@ÉuvGÌ	O@O'½_x0004_ë±O@×¨£VO@v_
«nO@FÚ×sO@_x0003_£;ÁúQO@x¸_x0012_r®·O@ë_x0001__x001A__x0005__x0012_ÛO@&lt;¹
Îë¯O@_x0012_k\ËO@jóqòÏO@Ì(ô©FO@­&lt;vmoO@s_x0013_@'ÍO@J·þ¡lO@_x0015_¯ÜÙ5nO@øÀpÐO@d_x0014_ÿf#3O@M¤µ75O@£vÛ_x001E_;_x0001_P@eFì _x0001__x0002_y±O@ÂÜ_x0005_×U_x0003_P@¡ÃÝ1«AO@¥¾81ÆO@¤âxO@V+¢õÈÎO@¸j&lt;ÁkO@åXÙÇ_x0005_O@³Ì_x0011_eHÉO@PÔnµ_x0015_xO@|;©^ðEO@ýÝ'õ_x0011_P@_x001E_6_x001B_?/_x0015_P@Û³X°_x0010__x001B_P@Ì6ÛØO@XçÆqçO@gÕ»*ZO@§ßyåeO@_x000F_ndõÐBO@q gÿÝÁO@_x001C_7|£_x0003_O@7¿¾;\_x0002_P@ÍÔªqÛO@RÜ_x0017_ÚT/O@Ea_x0006_òõO@g;_x000E_ØÛüO@_x0007_å«O@»ÇÊ(P_x0017_P@Ô[µ_x0004__x001F_àO@äö%ÃÚpO@½¸Ó_x000E__x000C_P@ðßÞÈëÃO@_x0001__x0002_ªM_x000C_&amp;_x0014_ÀO@_x000C_ì;&lt;
_x0002_P@_x0007_æÇ$tO@_x0016_±_x0010_AU»O@¸B_x0004_¦ßoO@äçóÔ¿iO@_x0011__x000B_=6¹SO@×RøehùO@¯Ô_x000E_F-jO@_x0005__x001B_Là"O@_x0018_xuñO@_x000C_èd_x000B__x0006_P@Ã_x001F_DIøaO@:k§G_x0016_«O@ÄjòJ:)O@èª_x001C_òê_x001D_P@Mù_x0001_AÃO@CZêÍ®O@¶A9ú²$P@ÒDïÓ3O@f­	réO@tÐë*O@ó2z_x0003_ÙO@àwÃM'~O@[wÙeÎ¸O@&lt;ÇÙA_x0003__x000E_P@1cÌ_x000F_'P@©L4Ã_x001C_O@Ü#s$¿èO@Ç&amp;
¼¯O@Xä°-âtO@ÉÐÕ_x0002__x0003_ñKO@E*¥_x0012_üWO@î¯^}ëxO@=K"ð§O@½ÔSV½O@ÊUü¦O@¤|_x0003_³LO@ÃYÔ­º%P@BQ,_x000F_&gt;O@-_x0001_xàïÈO@¥I~IO@_x001F_¶ ä8O@Ï òd$P@Ì¨Îî1óO@_x0015_coS'ñO@V·ßÃÕ_x0017_O@ (¸¨µO@¶Ì^°_x0007_P@f¼£«O@TCc~^O@*#+O@jX_x0002_âO@Á4%æO@Ð_x0011_Å²$O@_x0004_}_x0016_ï;O@%%J$ôO@µ	ÇòvO@_x0017_×C7íO@öõt@O@yËaâ%¥O@Û_x000E__x0018_W_x0016_P@aN_x0007_2EÜO@_x0002__x0003_hI_x001B__x001C_"O@úîp)3QO@Ø/Á_x0013_PO@(_x0001_»þbO@Í_x000E_;kuO@¬_x001B_Ûï¶O@kwP_x0006_JO@_Ùï1«&lt;O@sæ_x001D_*ðO@Õ~;â¼O@_x001A_Uh
_x001C_{O@â_x0001_$ÔÂO@	_x001D_êK?O@°qÕ6ÎO@}_x0008_ô9O@O6×QhßO@NïRÀ\VO@_x0003_võ_x0015_G(P@Døþ_x0015_ 6O@!¼}_x001C_z_x0004_P@?:»¼©×O@_x001B_NV:æÑO@äùÖWwO@5O_x000B_À_x0002_¦O@}¥´w_x0011_P@fïÝÅJ2O@?_x0014__x0002__x001D_P@_Ñ@~_x001E_O@£_x0006_¬Ñè«O@Õ_x0012_O¾rO@j_x0008_ñ_x0014_kO@÷øú_x0001__x0004_-_x0018_P@á1D"¯´O@Y_x0001_Æ_¡O@¡îåN	P@êSDEªO@
{_x001F_¯ÐÝO@Ázrnq_x0018_P@:÷_x0011_!`~O@;Æ_x001C_4_x0005_P@ÓÄ,_x0007_P@{Be¹NÕO@#_x0018__x0002_%O@ø«,5}O@ó}á_x000F_Æ_x0008_P@x_x0016_¯¹hO@1Ç_x0012_'_x0005_P@	æ=ñóåN@WUdÕòõO@Ñ+_x0010_Ë²O@]x_x0015_wO@'Ç_x0004_q%O@_x000F_vììÈ­O@5Ýq¹O@SÝO[ªïO@ìpµ?|ÂO@_x0003_7óJ£O@'½_x0014_aO@äa_x0011_g¿dO@_x001D__x0008_µ7°uO@á_x001F_YêîO@0JÎ2_x001D_³O@?\àS_x000C_P@_x0001__x0005_ëFY_x0006_ÿÆO@_x000C_¢¨.ùåO@Y_x0003_þäqO@#ÕAn8O@Jp
^.O@7ÇÓO@£¢cgÜFO@±Q¹@ÏO@ÂpGhO@_x0016_®ì·O@LËö¡ç_x0019_O@_x0005_,
©O@°/»Ò­DO@.W3xO@Zs_x001E_S_O@_x0007_È^©O@`ìP¼÷_x0004_P@G3Ã·ð_x0002_P@âÁ-ÌO@áéVxº¤O@b®ÁðµÒO@ÙÍ&lt;Ï·O@ÖNuò4O@ -«øO@&amp;3t_x001F_9TO@¬ø.É¡rO@Y_x001C_ßø~O@_x0001_Ýæ#´O@ÏÆa²O@JT	kÞ_x000F_P@¸Æ»òO@@_x000B_f_x0001__x0004_JýO@£[?_x001E_È_x0014_P@)9ÖÕjÅO@ngÏ)%O@86O9ûO@c´R®UO@óç_x0018_êa_x0008_P@q_x0001__x001E__x0016_YO@À_x0005__x0008_»a_x0003_P@_x0008_øzxÛO@õîñÂø_x000E_P@	u0ãx_x001F_O@«Ù_x0002_hõ_x0008_P@T_x001E_tEXíO@' _x0017_^ðO@®¢;"g¥O@6ÀºA¤O@ìÄv;_x000F_P@_x0010_¤%qÜO@íQ_x0019_%ç_x0012_P@µ¥u_x0017_ôO@èHM+p¢O@âp{_x0019_èO@ylÊ£¡O@is§Äý_x000B_O@µ9íN@thâªuO@ÆÞ{_x0005_ÁO@r³]óó&amp;O@ìcÁ_x0011_¿O@_x001E_½EoO@wK_x0008_¶O@_x0001__x0003_W(+=:O@Úìè2P@_x0002_ë4SWëO@#ChÙqO@@àÿzyO@!cÍ_x001B_ÕO@º_x0019_ÍÍÂóO@_x0011_Ïm_x0001__x0019_øN@2hf_x0018_ÐJO@ÝcDL|O@_x0012_·(&amp;`O@Ð	HÌçºO@=¶ï_x001D_k_x001E_P@+s²_x0005_7O@]r!NxCO@Ôk_x0018_µO@­îÔ.&amp;_x0019_P@_x0005_ZÊ*_x001F_°O@.î_x0019_7_x000B_P@þG_x0004_lTO@è,\Éþ_x0005_P@¨ý_x000F_öMMO@äÚ·q_x0001_O@È)I_x001B_O@*CÜBÛ©O@$´_x0014_ ¹ÙO@_x0007_6ÁCÛO@ß1¢GeO@Äq¹ÐþO@áòw[_x0016_ìO@	_x001F__x001C_®é»O@°ðÏ:_x0006__x0008_¶áO@ñx?_x0004_cO@ê_x0006_`¡&amp;½O@'+ÈßÄO@âµþ_x0001_O@_x0005_\o_x0004_?_x0006_P@&gt;ÄfÞfO@"_x0011_ß&gt;ÂÿO@_x0008__x001E_¢iúO@I_4rO@~=ÊbqþO@ØÙï«³O@ÁÞ_x001A_^@cO@¹J0O@MC_x0016_yréO@DRTQ·O@_x0002__x0003_ªjKO@Ë'_x0017_ÿR=P@y_x0013__x0018_§$©O@È§Ê{¼ O@ÓÒH&amp;_x001C_P@Ü?^Øv§O@ª_x001C_¾®&gt;_x0004_P@+qé±âµO@Ó³Ð2n¨O@Æ½_x000F_½ÕZO@37ö©ZO@Û*º_x0002_P@È\[Gï
O@_x0013_ò	_x0016_îO@k¸pÿ_x0007_O@Ä__x0018_IÉáO@_x0002__x0003_=x	#1_x0013_O@Ù4çTO@2_x0015__x0002_ñGO@åflj[O@ãÐû;z_x0001_P@f%SQ¿O@ÚekäO@\_x0006_ê-|O@ÛËÝúO@FkÐw\O@ 	J&gt;O@_x0014_p0U_x0006__x0014_P@»Ù»È_x0006__x0015_O@\¡`_x0008_Ú+P@_x0013_X­«_x0008_ýN@6{{åqO@¿ï½±í_x0010_P@ NÃÆz¦O@_x0015_ÙRèäO@Û_x0002_êé¡÷O@)I1ÏêO@ÄÏÆFªO@¸M2%r]O@0_x0008_À_x0006_O@`!_x001B_dÆ×O@Þ_x0017__Õ¶ÕO@d¯Q_x0012_(_x0006_O@Þ_x0002_U´³{O@_x0015_Ðf_x0015_çO@ä¶¬ºÚO@ºØ2ôêO@¿¥k_x0001__x0005_oiO@¢fUvM P@¹¹§óÇO@	Ö*¤:gO@_x0011_B3B_x000C_O@tú8Å²ÝN@8G_x001B__x001C_ö_x0007_P@ØçG_x0004_Ê.P@Îc_x001A_[@ÚO@R*wÃQO@_x0003_v4¢®O@!ì}_x001C_åO@°×`õÝO@*_x000F_Ú_x0006__x001C__x0017_P@_x0012_1Ø_x0004_]O@]CÑÈçÖO@/òh4_x001C__x0015_O@_x0006_ÖÜ WO@_x001F_¡_x000B_M_x001A_O@y|ùàO@u+úèJ_x0011_O@,ÿðºáyO@%ï*QªO@/¦: O@6ëi1,O@­íðIväO@	ß±L3ÖO@­4H(+O@IÜékÄO@_x0008_û_x0002_±O@ä _d\O@¸ßûÃJAO@_x0005__x0006_Zç3óì]O@ØCi`_x0010_O@[´¬X)­O@_x0008_áÂ
K+P@´d'Þ¯O@Ú~¤ ìkO@ø1NmO@pðºâðO@|xÁÊÖÒø¿À¶ÂnsÄ?_x0004__ÿ_x0011__x0003_@¸è¹á_x0015_ò¿Ø²8À«_x0011_À_x0010_¦Ûïï¿ôE¿èû&gt;÷¿BE _x0001_@ü¯(§Ü_x0011_@|DC¬_x0005_Àh,èXÙWù¿@ªmw_x001E_T_x0002_À`0Ð ëXë¿Ð6+¶øÓ?8GbH&gt;Rþ?l?_x0003_òÔ_x000B_@xábÜqý¿èeÈeíé¿`XòÚ_x0011_ÀÐ(Ôãä¿_x0013_®tXi¾_x000E_Àt_x0018_÷J¬_x0001_@0¬Øñ|_x0004_@ìU_x0019_Î_x0002__x0005__x000F__x000C_@?ÍM©2_x000E_ÀÈ`]'_x0011_@$%²!X
À0}Ì.Ö_x0005_À_x001C_k9Éuò_x0001_@Ø_x0008_à§ä5è¿ÀêØø¨è¿àè]«bÒ?àå¶X»7æ?2_x0017_æd}ã_x0004_ÀèÂ£J5Põ?Ðvr_x0018_IMö?ýOPõ÷
À¤¸_x000B_&gt;Ü÷¿à@ØÝ_x0007_Ê?_x0010_¾B_x0014_¦÷¿`Ù¿_x0003_@TG)µ_x000B_@0 Úlò+_x0003_ÀÐ¨e×	Ú¿&amp;Wªç&gt;_x0008_À_x0002_A(ÀRô¶¿\\²~j
û¿Ð»Ñ'©nû?TnµÙ,ø¿ öË8G¬í¿_x0002_øù1Do¿ wu§_x0019_OÃ? QVÈCÒ_x0007_ÀD'$r_x0016_ô¿8_x001B_ìÜWH_x000B_@_x0002__x0007_Xu,
}¹ð¿ôOa_x001B__x0006_æ_x0010_@xìù
Yæ¿ºîf_x0010_|_x0012_@ _x001F__x000F_Qv_x0005_ñ?pdÔ¢ÓDÝ?_x0002_a.wwâ¿bãT6àn_x0006_Àì7pú©ãõ¿ &amp;x
5èã?@íH^uÕ?èTÐûÄ
_x000B_@à_x0011__x0015_&amp;ýÕâ¿_x0010_@£l\Ô_x0004_@Æ§^~ªo_x0010_@_x0012_pè¦­E_x0003_À¶5
w½_x0003_À*ád2_x0011_@_x0008__ìáOý?¸º_x000F_£áý?#I;[þv_x000C_À(	_x001A_Ïï÷_x0006_@ìó6¼UÆ_x0001_ÀÐ|¬QB_x0015_í? _x000E_ÜNò?0ï_x000E_GÔ_x000F_@_x0002_V®ÑÊÅ¿_x001C_»Aýþ¿¯_x0015_VIó_x0005_@Àco@Ì?x±½´K*ì¿"ÝLd_x0004__x0006_Åú_x0002_À_x0004_[
Â_x0016_ê?ÀÞ]¶õ)¾?ÿ8fBí_x0010__x0010_ÀhÎþ_x0005_åÕü? }8¦_x0008_ç¿_x001C_cìïu_x0002_@_x0004_À®»ØÌ¿®}µÒ{_x0011__x0011_@ ²Wþ6ûð¿MÐ_x000E_5_x001C__x000B_À¤g[:	@PM÷aî?$~_x001D_k_x0013_7_x000B_@M&gt;]VÇ?H:îË\Xù?_x0010_Á6_x0012_VÃ_x0007_@àÍ°_x0003_«_x0013__x0003_@pÃYÉ1_x0004_ÀÐA!ºÝ¿_x0010_¼²Ö_x001F_Þ?Ð»äCÁsÞ¿P§._x001E_xjï?p/³	ZÓ¿¼R2ùÄj_x0001_@Dm_x001B_ÐMj_x0010_Àúíôûß?phh¬°Ü?(_x0006_Èr8Oô?x{_x0007_÷JZá¿_x001C_=]´_x0017_Å_x0008_@H_x0003__x0011_ª_x000C_@_x0003__x0007_v¥ÁlÕê?8º_x001F_éð?_x0003_¾À_x001E_EVÕ¿àÏþ2÷ù?ª7	Û[_x0011_ÀÈÔú?Þ0ÖÏ_x0005__x0007_À@èLPãsÓ?°Ô_x001D_¿øTÒ¿ØË»õé¿ÚQ¼x_x000B_ÀpG=cÁ_x0007_Ô¿_x0003_ÔþRÔÙÿ¿Àºñí.]Ù¿d_x000F_ÃFïFú¿ 1_x0013_U&amp;_x0016__x0001_@_x0014_Ú|Ôió¿LJº«dø¿`j£Ìã¿X_x001E_c«_x0014_ô?àv´_x0011_;_x0005_@Õ_x0016_Ùôê¿¤­ï_x0004_³È_x0001_@_x0003_,Ë3ùÝñ?äÞW9Öý_x0001_ÀõQª_`_x000B_À 01_x0008_&gt;üä?à'0~_x0017_v_x000C_@æñ_x0006_P¹Ö_x0002_À_x0003_#uC¿së?ô^à\_x0003_ø¿ ´óð
_x000E_¶_x0004_ü?:¦7_x001F__x0015_×?¡ÇL¡ _x0014_À°¦»s0Pä?ÜD p)øñ¿&lt;j\Ý@_x0007_@0.µÒL_x0002_@|t_x001D_aVb_x0004_@&lt;VÁÈõh_x0006_@ºÞ.||y_x0007_ÀÐñpÈìð?@Óu2uà?è®Jë(ý?Àã_x000B_õcJ_x000E_@@Ç}Øþ?Ü¿_x000B__x0017_¦Þ_x0007_@`hf´i»_x0002_@Äv#õ/_x000C_@Ôñ ½=Òò¿ÔD_x0015_¡_	@°êéóWã¿
¢âÚ¿"÷Ü·_x001C__x001B__x0012_@ô_x0010_ë÷_x000B__x0001_@x_x0016__x0003_HRõ¿_x000B_ÎÍ5_x0004__x0005_@ K³Kj_x0013_ó?P_x0014__x0002_é? ½ÍTäDÑ?X_x0017_$Ë?c_x0008_@ ?°l_x000F_@_x0008_Ý¸.â?_x0001__x0007_È9¸S_x000F_ÀPÆ¸_x001C_Ñ¶ñ?ÐÎÂ_x001B__x0008__x0007_ÀhÔü(©ý?p¢_x0003_ó®êú?_x000C_²Å(_x0003_È_x0005_@ÀS[
_x0008_bú?²_x000E_DN_x0002_À@oy2«pÊ¿Ü&gt;ÑÁªå¿ ,­æ_x0012_ßà?hF7ôçò?¨/T_x0006__x0012_÷?DMºBé_x0010_ù¿0W¸ÂÇÍ_x0003_À0§)Ï6ö?dNýÓ\ì_x0008_@Ø"sÚDö?È_x0002_æþ¾_x0001_@_x0004_­ÎG_x0017__x0002_@ø_x0014__x001F_u+÷â? _x0010_þúüNê¿_x0010_èê6ðëþ¿Ì_x0015_y_x001F_AÎù¿Äþ3Øéº_x000B_@_x0010_ñ¹©_x0007_ì¿_x0001__x0008_¯_x000C_ÉÇÿ?_x0018__x0001_ùKvLã?`°ð_x0002_ÞÇ¿d"Îê
@åÕÕ¤ó?DÌQM_x0003__x0008_/H_x0006_ÀÈ0Î_x001C_!só?Vm´²_x0003_À _x001B__x001A_&gt;)æ_x0002_@øÔ?±yí¿pX_x0018_L=_ý?À_x0005_!Èñ¨¼¿_x001C_vé`9ó¿_x0012_×wSu©¿èbn¶î]ó?O\_x000B_M1_x0008_@8k_x0004_Ì0æ¿H,_x0019_DN_x001C_ú¿,æ3_x000B_Fñ¿_x0003_nk9¡¿ [eaY_x0006_ð?È_x0015_\§Ì/_x0002_@P¹&amp;=öÙ?p_1ò¿&lt; ²=Åo_x0007_@_x0010_BÑ_x0001_õ?`W{ú_x000C_æ?pPVÙöÚ_x000E_@T_x0018_HD_x0010_ÀÝ8¹_x0019_Ë¾_x0017_ÀTÝó&lt;l6_x0003_@üQ_x0018_FØ_x0003_	À _x0002_%üÃ_x000E_À_x001C__x0001_¾¾´_x001B__x0005_Àx@Äò1nò¿T±=S²_x000F_À_x0003_5F!Cà¿_x0005__x000B__x0018__x001E_H¡éÅö?àÔeg%·æ?*"ñ¹S_x0019__x0013_@_x0018_&lt;­S(ø?DbÎc_x0011_@[=_x0012_a_x0013_@ Ì×_x0019_Qç?äe_x001A_¦Å;_x0008_@,³5ÀyÌö¿°n ÝÇ§ö¿ØÐ­´	{ø?0_x000E_ª´åüç?@»7^¥ Á¿`Í_x001A_¢Bûì¿ô;)hÃ_x000E_@À_x0003_âÑi_x0015_õ?ØwX5_x001E_Lð?0_x0005_U?_x0002_@À¥dMá?Ú_x000C__x0012_ä_x0015__x0007_@l¦äv)ó¿¸Ø_x0012_µ\_x001B_þ?z_x0010__x0004_ÍèA_x0001_À_x001C_!Ã¿ú_x0001_Àp_x0006__:LÔ_x0006_@_x0005_¤£ðcWî¿9ýç¬
À_x0010_,vÊKè?@öÕ&amp;Hë?à³®d_x001A_ý¿_x0005_Õ­IÓ_x0014_û?ª_x0008_e(_x0001__x0006_B_x0010_@j_x0014_gê_x000C_@²óùëSü?b\.m_x000B_z_x0013_ÀÐÊk_x001E_Ü®é?À_x0008_Ë{¨Â?À`PlîµÐ?°ónÌ_x0001_¹Ô?Ø$ÂÔÃú? V¥ðí_x0014_Ø¿àÔ_x0018_c	_x0012_À «ó&amp;wÛ?¸ÝF¿hç¿gL«Üë³_x0015_À¬J¦J{_x0006__x0010_@d»Îô¿tWtì;¼
@¸#_x001E__x001C_é¿HWÑï	@¨ä'18õ_x0001_@{Àâ_x001D_Kß?_x0018_lÎRn_x0002_@PYIs_x001B_xí? H×¬h_x0010_Ï?`ûlh÷?¸_x0003_ps_x0019_û¿P_x0014_O&amp;Uÿ?ÈêÉ	_x0004_@@Eòÿø_x0005_ÿ?@@¨&amp;P÷¿¿_x0001_J}ñ¿²®Àlÿ?_x000B__x000E_`9}EAü¿¤»¦e&lt;é_x0003_@¼ËÁ
 ¿_x0003_@0ÛF_x0012_{ï?Fæ_x0002_Å°_x0012_@ø|»G`µü?(	¦ÿÖ¿÷?°ÑÉmsÎÜ¿(çY5Õá¿ ºû_x0013_Bï¿ s`g^xì?(öÇ_x0014_)_x0003_@¤yäKÀ}ÿ¿æ_x000E_ ?Äø?pUsù_x0005_À°Ë&amp;¯ê#þ¿æÈk_x0012_ÀÈ&gt;þ_x0003_á!å¿L÷_x001B_¨½Ôú¿¤¤pï3_x0004_@È1¦®B_x0006_@(Dæ²9_x001A__x000C_ÀØr`ÇH_x0006_@kÁ­J+_x0008_À\	5OL_x0007_@`Z¦S*HÀ? &gt;¯Åî?_x001E_¶Þ\1ð_x000B_À iJu_x000C_Í?8¶aÁ¯ò?¨~¿Ý{&amp;_x0001_@ È?_x0006__x000C_{t_x0007_ÀH\R_x000B__x0010_Ãà¿$¸¯èÀ¥_x0010_@p_x0007_ùô¿0)ÅDìì?(üMOáØî¿¤:_x000B__x001F_5ý¿ðÁDñ?(IÉ¯_x0003__x000E_@DyÀ_x0007_q_x0017_ÿ¿ _x0016_	_x0002_Àà|YB)_x000E_É?fÁµ_x0015_ õ_x0007_ÀI:ÿNSò?@¹_x0011_ÿAÕþ?Æ~®_x0005_Ö^_x000C_ÀîE9ÄïÛ_x0010_ÀÈÌ:ëÁÝ?bÍ_x0019_ï6¨_x0004_À_x0018_¸|0sô?ºÆÔÖ_x0008_À_x0010__x0003_7'°ð?EàõN1"_x0013_ÀlêÔ_x0012_¥_x0006_@_x0006_ìBÅN¦?_x0006_yø¡?_x0006_xàY¯?_x0010_¹åHg_x0014__x0006_@¨geî,_x0004_@ 2ôPU_x0001_ÀØªNµOô÷?À"¬Ó¥û?_x000B__x000E_Ð_x001F_¼_x000E_Øä_x0005_À8«~_x0003_Nº_x0005_Àìí1&gt;¿X_x0003_@å_x0006_Ön_x0012__x0011_À8Â.@B³_x0010_À43Úx¦_x0005_@¨_x000E_d^¨Rñ?rÅ§J_x000B_Àdkµl	@ø¨Ã&gt;I_x0002_á¿¼unø_x0007__x0008_@x9¤Pµ_x0004_@_x000B_0ñÕ|´¿@êJ8_x0007_Àhp3Ç_x0019_+ú?ph_x000B_^Ðr_x000C_@_x000C__x001D_#Xàgð¿ØwVý_x000F_@,_x001B_¦Ó_x0003__x001B__x0008_@.óòÆwä¿úÑG"sÎ_x0006_À Rý)ïÎ¿ø/IBS
@Ê5Í¹©Ð	ÀhU_x0018_W]_x0005_@_x0006_gW¬Ó_x0010_@@ò_x0018_ÚÏ!_x0006_@°_x0004_{®Ww_x0005_@Åqgéµº¿_x000B_MY
_x001F_Ùû?8¢_x0007_C_x0007_ö?bæ¼_x0001__x0001__x000B_Û
_x0001_À98JÕEô¿_x0001_}m·,q¸?ÚFvñÍ_x0004_À+¼uÐ_x000B_@4_x0016_ûøK_x0004_@ð·F_x000B_@_x0001_;û÷4ÜÑ¿hºbÑ?_x0007_@°Ù&amp; Ë_x0001_@Èü6¯_x0006_À¶o_x0008__x0005_?	À_x0004_$Ñ_x0003__x0006__x0004__x000C_À%Ly¨_x000B_@@¸b`§âø?°Ú÷G´¹Ø?ü_x0010_¡_x0017_
@:sßà®¯¿T«ôýÜ#_x0015_À_x0001_+¿å;?$kL_x000E_	@_x001E_®I':M_x0005_Àðß_x0002_øÐ¿2§Îê¹È¿[°Þ_x0002_È	@ÐêK(ï¢ù?¸_x000F_(õË_x000C_À_x0016_vÑhbä_x0012_À_x0008_Yç×ü?ôá_ËÊhô¿Ê°G»ê	À4_x001D_¤»a_x000E_@_x0002_	ÐÑ+iW×¿øð½_x0015_Y_x0010_@@X£®ýø?x:ôsì_x0008_â?À~Åä°qÖ?°~_x0003_:_x0007_P_x0002_@l_x0015__x0016_«&amp;ð¿ _x0006__x0006_Ïëè?@-cØUÄ±?0ó_x0012_¨?|ÛVÀõ_x000B__x0006_@ÐÄ%Kë¨ç?à=PÞ1_x0004_ö¿°_x0011_ZX¾õ?ç^ó$yå?_x0002_âl&gt;¶?Ô²b³W_x0018_À_x001F_BÉ_x001D_õ¿A_x000C_ÿÉüã_x0015_Àí3*³û¿ ½"-¼Ï¿ ¹úÉ8ì?ô_x0001_' W_x0005_ÀòÕÄ½õ_x0001_ÀÁ·I6_x0004_Àà+I=%Í¿ àìû÷é?4¬V@P
@v%$¥öÿ?°Ã[M%_x0005_@´&amp;ÌC_x0002__x0002_@_x000C_åz4_x0002__x0007_ò±_x0006_@_x0018_T^Äíÿ_x0003_ÀlÕôªü¿ «þªß¿ð{_x001D_Ä@Ø?_x0002__x0004_IèÊ@÷?Æb¡­T_x0014_À`jE8	ô?`_x0018_K._x0019_î?`éE_x001B__x0018_7_x0001_@N_x0007_G_x000E__x0013__x0001_À_x001C_K¾ñÓý¿ðù_h_x0008_@È³éMN_x0005__x0007_@°ÆÓDÛ¿ _ÐQÿU_x0002_@_x0018_PV£÷?ÐÀÆÃ»UÚ?xÆîDt~ù?àaÏ¡ä?d1$VS_x0018_ü¿_x0010_zmßñGö¿, ð_x001E_ú¿h_x001E_w½&amp;µá?kN²:_x000B_Ä¿&gt;9²z_x0003_ÀÄ+¯"©_x0011_ñ¿°Ö,)ys_x000E_@TÛÚ¾¡_x0003_@Ô
*òB_x0005__x0003_@ k_Q®_x0005_Ö¿_x0010__x0013_ÿH_x000E_ò?_x0001__x0002_@EnzËÂô?ÈÌfiÝõ?Ì#_x0002_c_x0002_2	@à¤ÓÛ&gt;_x000F_@Fp· æT@á«_x0011_SZ_x000E_T@&gt;æ_x001B_ç·1T@$Ü_x0005_Ë{T@M\®Ä¯OT@\@`í_x0019_T@è_x001D_¥µLìS@`$*6#T@ÁfÝªû_x001A_T@©R1M\(T@
õ×I
T@¶\»{VT@fOÿ1vT@0çb·ÂÌS@½®_x0016_ÞpT@_x0012_Æ1_x0001_3åS@Qñ¥wT@Õ_x001E_	ÃÁdT@j_x0002_{1CT@°-_x001C_ÉêìS@ÈcUöBT@TÛÔÚ_x001F_T@^:·}ìðS@ßD[}/T@7(ÔÎeT@¾¬(¶_x0018_T@o#LÃ+.T@_x0003_´Pé_x0002__x0004__x0001_WT@ëÏmÖªT@ËÏ¢÷ÐT@+ðHGT@H _x0012_2T@L_x001C__x000C_3T@0Û§ua´T@_x000C_ä_x0002_båT@+_x000F_o\©S@_x0017_&amp;51ÙT@U_x0004_4!wT@úAäÀJT@_x0007_=éS@_x0014__x0005_ùÀ_x000C_$T@­°MäºCT@_x0001_Jl_x0013__x0002_T@Os«_x0016_c*T@ýÀ­_x0006_¡T@^u_x000E_]T@*çf_x0006_T@&lt;ØäY;=T@ÒÓ¥`Ó_x000B_T@_x001C__x0001_PðöLT@äz2_x001E_ÔS@;$ô±§+T@]4_x0015__x0003_FT@+_x0014_Ö4_x0004_T@_x0017__x0007_åÏè;T@ç8_x000B_1vCT@ù2I_x001A_P_x000B_T@/W^ÑâRT@Ug8_x0006_ÒS@_x0003__x0005_C4*_x0001_ò_x000E_T@ØÕ^TT@õÁÿ2þ9T@¡_x0015_øÅ_x0010_T@2V-PT@_x0008__x001A_åJ[T@0_x000C_½e^mT@$_x001E_S=ÑT@ú_x000B_&lt;gT@ÍöU_x0008_ÙT@ÆH÷_x0002_&lt;»T@ð%¾LT@äÛ _½S@Ö¥i_x0013_è_x0010_T@mO°%§T@ÏB"Vt£T@+f_x0004_ôS@HË_x0015__x0002_ò+T@UX_x0017_T@ðO.(ZT@hù1_x0001__x001F_!T@G 0Ù±·T@Ëg@Æ°lT@Ì_x0014_.§ÍDT@_x0019_ÅTPT@C+/_x0015_T@2/|Ò_x0019_&gt;T@_x0016__x0005_y.¯T@\_x0019_®u_x0019_øS@Î«.È³_x0017_T@ÄkÖ¼*T@_x000E_Ó_x0016_z_x0001__x0003_ÄúS@f_x001F_¼_x001A__x0016_'T@ã~¢?8 T@L(_x0013__x001F_T@ÅÚ_x0007_2T@rñíIT@`_x0008_V}uT@ø8~àÙS@_x001D_·ð[T@_x001F_4÷TT@d~Ï'3T@Q5¸ÿÔYT@ðº_x0003_«T@ìHïÞ«T@'£è_x0018__x0014__x0016_T@|Z[Ë.T@&gt;ö;_x001F_ãS@ÉòHø_x0013_T@ü\7\_x000F_T@òD¥|T!T@ÀI_x001F_?_x000C_T@_x0016_íÎ¨tT@ÇLæ¼UT@¦HsBì,T@¦_x0003_^FêS@ÎÕx_x0017__x0001_ªT@] 	?ÕT@¦_x0013_3Ù._x0016_T@f2ó&lt;T@_x0019_Uá_x0002_LÀT@ íª^Ò8T@ßØ~)T@_x0004__x0005_Ècú7à?T@kÖ{iT@åmñ	êOT@/FvQl_x001D_T@þ,´Ç_x0006_ÇS@[FaõkXT@tuÊÏÏìT@áX_x0018_¶mjT@£ò}_x0004_EuT@:´	bâS@b.Ä(_T@âVâ_x000B_sT@íFÔÄpFT@³,}]c	T@É&lt;µ÷;XT@^ò_x0014_A½T@ÒöÂ£_x0016_UT@LÆð5T@(Ùù4ÙS@¶§b_x0003__x0002_T@Ñí«Û¿pT@._x001F_löRAT@àÎ_x0002__x001F_T@HÞ_x001B_´=nT@áè&amp;î'¢T@×
1¦ßS@Jÿ_x000C_ÈÌçS@_x0017_¨;T@$*µ¦_x0017__x0001_T@«ívOQT@Z²)·¦·S@(Ô_x000E__x0002__x0003_û_x0011_T@ÒÖún T@øOmùmT@bi_x0004_ET@UDâd¦_x0016_T@_x000F_¯zÎ`fT@_x0016_m$ÿÍàS@,|Ò_x0004_C,T@_x001E_2¤Êý°T@ÿO80ET@sLcû¬T@ÐKåÄæS@v_x0010__x000B_Ò­0T@:f7#ZT@Ï2}T2_x001C_T@_x0010_êjíS@¯¼M°ÖS@X}60+T@²ýÑXT@¹!(_x001D__x0018_T@ªï0Ü_x0002_cT@3_x0012_#a_x0002_T@/@&gt;y_x0001_îS@=ï_x0001_l_ÁT@ÕîpÚ
	T@í_x0015_d±x{T@e!_x0002_Ú_x001E_T@\ÄÅý_x001D_T@î¨"×S@yù53PDT@_x0001_¾§`ÍT@_x0019_Ú4HT@_x0003__x0008__x001B_|ñã4T@ié_x0019_0 T@ -(:ÓýS@+Ðãà9T@»_x0011_
¥#JT@_x0016__x0002_¼ %KT@rMÐµ·7T@®i_x000C_é_x0010_ÐT@§ FÝ§jT@1],-l~T@VXK´)òT@Ôv_x0006_å_x0004_T@=éÿ
_x001A_ºS@_x000C_~ã_x0018_ÅyT@¹ý_x0011_¶_x0013_ÊT@æB+öMT@/d»9&lt;ãS@ò¡r|feT@ç_x0001_Gb8¿S@kþ
{áêS@æ_x001F__x001F_«;²T@_x001E_dj ÏkT@+	¨TÝS@ÇóAvxT@"x_x001B_l(ÎS@_x0006_òÌT@ß¬£§T@óQ_x001F_f2T@z24|_x000B_0T@_x0005_|¯¦_x0007_T@2Û{YßS@ÈI·a_x0001__x0003_¨T@( Üé^T@W¸U[ÖAT@úýcØ;UT@¼.&lt;àþS@4_x0012_ÃKLT@vï÷b8T@Á_x0016_õ,	pT@¬sêÔÅ_x0011_T@qìN&lt;_x0011__x0019_T@¾u©?T@L_x0010_pO)ïS@ø=
ÕT@'YR9_x0004_#T@
ÕK7T@`\ó¯ýS@_x001E__x000B_$&gt;}T@ï^¶}óS@_x0002_{æ_x001D_&gt;_x0019_T@`RNe'­T@Z»gK_x0008_T@Åî¯Ã9T@_x000B__x0015_ÆJ_x000F_QT@is¨_x0011_¾4T@ç¶¨¤ÕS@ßnëßT@_x000F_Ïü1Å|T@yªÉ_x001D_÷S@í_x0002_]p_x001D_T@z¤Ý_x0014_YT@è¢Ó§¿¦T@Í(A_4T@_x0004__x0005__x0005__x0019_I_x001B_M6T@ð_x001C_y÷FT@KÑ_x0007__x001C_T@f\Ñ«6T@ÿ\EÎëS@'Ë¦°m;T@òJ¼MYT@Îóý+Ã@T@]J¾_x0012_T@wÎÉ_x000E_6@T@^RÚúk|T@R_x0016_:ä_x001C_FT@&amp;_x001A__x0011_Ê$T@_x0004_ß¥ñjT@:_x0004_#¢_x0001_ËS@Hö_x001B_WFT@eÕ;\Æ%T@pR!Ì£lT@·ºel&gt;oT@]ÄVe_x001A_­S@)_x001F_Ð¾3T@`öÊ_x0003_T@¤QÀ~EèS@_x0005__x0019_ì_x0008__x0017_T@- ô(åS@DEîª*tT@÷dÉ_x0014__x0002_T@p_x0002__x0014_\®.T@_x001F_/é5zT@_x000C__x0002_K\_x0012_HT@1±Ç©Ç_x000F_T@_x0006_&lt;_x0016_£_x0001__x0003_Î­T@_x0015__x001D_mäS@IS|¬}T@_x001D_ªCI»S@¡, º_x0007_xT@§ _x0017_¥_x001C_T@¥r¨$±T@Ë_x000F_dÉ&lt;T@vÄ-U_x001A_T@Ó³6¯T@N_x001B_¡«ù!T@®(t@_x0010_T@;Ûnó8õS@¯_x0008_Q&amp;T@_x0003_(Z_Y³T@ÜeÔ_x000C_'T@|e_x0012_T@3_x0011_á¦_x0014_T@x_x0008_KP¼ZT@yÏ[«*T@ÔÝ+&amp;RbT@?%ùá_x0002_T@A_x0011__x001E_ÛT@_x0006_n³WNT@6 ±V©aT@ã{¢$10T@ÍHÚº_x0018_OT@_x000B_ýó»T@2Íû_x0017__x001D_T@La³néT@¿¾¥_x0017_IRT@&gt;ÎòÎâMT@_x0001__x0004_à"»)úS@Ú_x0003_?qËS@Ôä_U_x001F_/T@«~\jT@çQl¡!_x0014_T@_x000C_ÿ{$æÏS@þ),_x000F_ºÏS@U_x001D_ÿHùS@&gt;¡21Z&gt;T@_x000B_açgT@^äF_x0019_Ä¸T@øxÆÙ_x0017_õS@}òqæST@È%Ü_x001E_9T@ÉÛrHàWT@_x0011_uZaT@oS%T@9ª_x0005_ÁtT@=2¾NBT@¯Û_x000F_ÅS@ïjßq_x0002_yT@'M_x0015__x0017_þòS@&amp;I_x0004_F
T@Ó®½_x0017_ëT@_x0014_[mªÑS@üöÞuB?T@O¹ðÅÌïS@xæe¢T@4Ü:¶T@r+\FÂòS@\æ´)pT@Êm_x0016_Î_x0001__x0002_GT@IÍÐO
áS@vÓ±£!T@û_x000E_$Ð*T@ÇlÌ_x0005_ÜûS@ú3¨ôsûS@
n¥Ì;T@ÇÛoùïT@×	_x0019_Î(T@f¼ÔHå`T@·@Æ_x0013_ÞS@j^³¬P²S@?i&amp; êS@]ß\£¾T@¬_x0012_@ó^_x001B_T@,_x001D__x001D_&lt;_x0013_T@æb?ª¬ÆT@_x000E_½eÂ=T@è|'?	vT@t¤é_x0012_\T@î3¸ÝæS@WµCÉ@ST@e	pëÈS@X+¢«¤T@ÍwÇSñÚS@zª/V¬T@ÂÇ«÷S@Íç½uRT@dÛ÷Ñ5OT@'&amp;/_x0008_AT@ÜÊ»nñS@ý$ÇÊÁT@_x0003__x0005_Êr_x0016_¸PT@_x0002_àVqT@ÝE_x0016_4ÄT@ÚMVµ
T@XFó~T@fÖª_þS@5:UÊìqT@F¯;_x0005_è¾T@² _x0017_oT@Ûz_x0002_¦¸T@häibN^T@&amp;_x0006_ûÉfT@Ï;«KyÔT@Sz3aUhT@¿ýá»)T@_x0015_ÈhòdT@Õ9¬¤öS@æåñïaT@õÜ@äT@¼hæ3T@ÌA*_x0005_l_x0001_T@Y+º?*T@©T¿8ëÜS@ Y	_x0005_¥T@_x0005_QPänrT@_x0006_1nYO]T@)ósG½_x000C_T@ÓJ±*qqT@_x001E_\_x0015_%_x0019_gT@÷ôPT@_x0018_Ò«_x0004_T@¸²_x0007__x0008_	øS@²L_x0005_=ÜËT@X+_x000B_=«&gt;T@_x000C_O¾é$_x0004_T@J6³¬¥üS@·è!|¶:T@»vA;_x0018_^T@ìà:«T@®LY¶QT@?&gt;ï«`ÈS@à_x0006__x000F_[T@[}÷_x000B_\T@/Åë_x0005_&amp;ØS@9ZÕbOµT@×À¦ßáT@³þ_x0003__T@_x0002_Ëdj_x0005_T@&amp;°$È_x000E_VT@c72ÐärT@!gN(H)T@ZÔn¨|yT@eÊsT@!´/\&gt;ÜT@û7_x0010_T@êa_x0016_¹s-T@¼_x0017_´â[T@¬L_x0004_½&amp;)T@9VT@BÃ_x0001__x0004_T@1À#ì÷_x0007_T@Í_x0005_Í_x000F_hT@¸)`r&amp;T@_x0002__x0006_q¬Vÿ_T@Rr_x001F_P_x001A_T@ü¬	ÛæÅT@cágàT@=@]3T@Ý¹HûñS@_x0005_Ü±_x0003_%T@7_x0005_/ÞT@¢E 0_x0010_T@L&amp;y+
(T@éÄE	.T@_x0013_ÃgA_x001D_öS@4EST@Ð«A5Ý)T@P[eÍ£T@ºT_x0016_°D]T@ûaðå_T@à¤à`õT@ý7f_x0004_T@Z_x0007_ÕÕ6T@_x0003_ÖÜÓS@ÜSÍL·"T@dÐ_x0004_Ô,T@æ_x0001_;@cT@T]-IàïS@Wö-­WT@Ë·mökMT@»{Ê6ÆùS@¸IU_x0006__x000E_T@µ_x0010_ã:°kT@_x0014_hÚ#ÐHT@_x0016_!nQ_x0001__x0004_1T@;_x0008_«´_ÛS@8®ìë©	T@NÉ=Ð5T@_x0002__x000B_ã/Q:T@z_x001C_·&gt;û_x0014_T@°YZ`Ü_x0006_T@ ½¹ô0`T@ªHJT@§ÄÅQÿS@XØ%_x001E_RIT@_x0015_­
º\T@_³¡Ã!ýS@D_x0007__x001B_õéT@·íhÞ_x000F_dT@%{Â#T@ã×§zT@?_x0008_b2iT@g_x0007_¬«ÂS@KÙ4q/1T@pþ¦Á¹T@_x0017_¿ÔÒiT@IJäÝÜÁS@dÊ¤÷ª_x0004_T@Ç=_x0003_#:8T@§rÎ_x0005_T@b½#çnT@üÒ(ÔÐKT@æáû£T@@&lt;¯cT@F2½aähT@ápì©·ÇT@_x0004__x0006_ ÿUì94þ?"nie_x0002_ù?L\ØÊ¥¿Fj_x0005_qéâ_x0007_@¬Ã4_x0003__x0011_7_x0001_@D_x0004_`´)_x0018_â?&lt;pdÄªæ¿p´_x0016__x001A_7ë?àû²©w_x0017_Á¿_x0004_oÉà+f±¿&lt;N¶ï?,Ê¥_x000B_Õ9_x0010_@ìõúµ¢ñ?ÜG«ló?_x000C_åÍf_x0002_@B_¥_x0012_Ë_x0004_@&amp;¡lL°_x0005_@²Õ'"F_x000C_@nÆ o_x0008_@.Á_x000E_Æèdñ?@Fåü_x0007_@_x001A_)_x0016_ìÊÀ_x0002_@U©F¿Iã?V4ßc_x0002_C_x0001_@_x0008_F_x0006_rôþ? æ	_x0017_hÞß?èßoNÂEÑ?¦K_x000C_9|ö¿ÀDÙ_x000E_BÒ?°;_x0015_û]'é?¾,v¹þP_x0005_@®&lt;£_x0003__x0004__x0013_ð¿º%ep_x0018__x0008_@µë?UÔ¿_x0016_ì;d_x0007_@l8»?Çüù?ÌüýEÖL_x0010_@øêûB£_x0004_@.Otæy_x0001_@W_x000F_î¾¡_x0018__x0010_@@_x000E_Ì»+µð?Ü6¿d6_x0002_@º­¢_x0004_/_x000B__x0008_@:&lt;8	µ0ñ?ÄûÙî_x000C_õ¿°!æ_x0003_ÿúü?èá_x001F_ì©_x0006_@^_x0007_]_x0004_@h2þ?_x0003_éÕg¾¿è£¦b ì?_x0003__x001C_Æ|¿ ùx_x0003_=ü?%hú©ø?pvÔ&amp;Öè?~JK«ëê¿ZbLØè_x0003__x0001_@þI&amp;¾#8_x0007_@Õúaøþ?¨_x0004_¦ÌC_x000E_@þ'Óc_x0001_@ðfÀ¥ü?þÊiMñ?_x0007__x0012_ôB9_x000F__x000C_è_x0001_@Óq_x0006__x0006__x0008_@_x0004_õ·y_x000C_¼_x0003_@ ­¢­×@²?`we`_x0006_Ê?°7À±I_x0013__x0012_@|_x0011_)¿P_x0001_@ _x001C_ð_x0003___x0005_@;+³ÅÄ_x0001_ò¿ú6_x0010_sý
@Î÷_x001C_}!Á_x0001_@_x0007_oÞÉaÜ¿;Vi4M_x0011_@út_x001A__x0002__x000E_Æ÷?0¢sE5wò?Øæ£_x000C_ó?°òß:ÿ?hñznú?@:Öëé¡?dÚòÔ£ý_x0008_@2·4ý÷?:f_x001B_T_x000C__x0010_@	_x001F_{qà_x0002_@P`ÇÊuÔå?ºêüs~_x000B_@Þ_x0006__x0008_­I_x0007_@_x0002_Z£Í]ä_x0005_@Ðßú­%_x0016__x0001_@ïò£k¸¢ó¿Tü6¯T;ä?urQ?'_x000E_@ª_JU_x0010__x0011_è,_x0005_@_x0010_Ki_x001E_ÔÄ¾?_x0010_­giù?ÜÓ_x001E_¤èÚ¿_x000F_}§O)Ò¿_x0004_kí_x0014_7à?_x0012_fXª_x001B_a_x0010_@¦ù=rÊ	@:_x000E__x001A_îÝ¨	@NúNÃf¾ó?_x0006_¥î³^2÷?À©_x0014__x0018_QM¦?öÕ2à_x0006_@2_x0005_uÌ-¸
@êæBiH_x000F_@:SÏ=õ_x0001__x0002_@¨Ä_x0008_ê? ÜN®ÿò¿&amp;:¦+rI_x0008_@¼_x000F_q1Õ	@ð"^]èö?Îú_x0014__x0003_J_x000B_@FPF¢´t_x000C_@j#
ÛÇ¾ô?$,^J-¹å?2éë_x0008_eí¿ä&lt;Ar_x0008_ô?@;Ø\_x0011_{Ê¿_x0012_oué¹_x0007_@zQÈãï_x0002_@Gú¡F?_x0003_@8GYÁ¬6Ö¿_x0001__x000B_TÜ"²©4ú?^Bp:ï_x0001_@ô(9ºm2ý?a£râz_x0011_@°sÌú?4±"nM_x001A__x0002_@x7mè¬æ?"#_x001B_ÿ_x0004_@^ä-Ó6ñ_x0006_@RÃ_x0005_@p¯(ñ_x0007_øÚ?6YÇÅç÷¿"_x0015__x0016_I×Ìô?p_x001E__x001D_Zü!_x0005_@_x0001__x0004_íÇà¯Ë¿BK_x000E__x001D__x0016_ø?_x0014_1_x0011_ú×_x0008_@_x0001_Ú^82_x0001_å?v©©çìß_x000C_@¨4pëÑo_x0005_@ÄgCålí?z­_x0001_R_x0003_@ØjT_x0017_Üyô?lñÞ_x000C_¥â?þI_x0003_³eH_x0002_@¾ãèú:ó_x000B_@ 4_x0017_L_x001E__x0011_Â?ä/Ç6_x0006_ ô?ì3Lµ_x001B_
@fãöBÿò_x000E_@®ågë&amp;	@¨?·ì_x0001__x000B__x0018_ü?,Â_x001E_Z0	@ú_x0001_µ6Òª_x0008_@ÈÅ_x001C__x0004_h_x0016__x0004_@°Fmî_x0008_@Â´_x0002__x0013__x0010_
@~PÖÆ¥_x0001_@_x0010_cÿ_x0004_)	Ð?à_x0001_Y¸'y_x0004_@ £¿ÀÀã?HY_x0015_q#_x0019__x0001_@2É¨¸Vq_x0002_@lÎ&lt;Hß_x0005_@0£+WÁ!ë?¤Îtdgl_x0001_@ peø?ô©Ñ_x0014_ã?DæÆ¿Ë_x0006__x000E_@_x0001__x001E_=Nt´¿Ê_x0003__x0016_	_x0002_@vÜ#Òù?l&gt;Dy_x000F_ð_x0004_@T_x0005_®eî?_x0001_Ó_x0008__x001D_.!®?ÂZà»ò?,¬b?¹ª_x0007_@öÜ	&lt;­¿
Ø¯ý_x000B_	@_x0001_KJ·&gt;·Î?î&gt;"È_x0001_@°ÈÈÎ_x0014__x000C__x0006_@z{Ó_;·ì¿_x000E__x0013__x001C_ÙÐ¹_x0005_@X
G=Óþ?(_x0016_E¿_x0003_E
@p_x0011_ÞÕGg_x0006_@ ü×a_x0005_	@_x0013_1}ëg	@´ð_x0010_Üÿ?F¢Uÿ¼M_x0002_@ê|öTå¿_x0014_»Ûü¤Ã_x000F_@¬ß«N_x000E_í_x0013_@0é1Â_x0007_á¿æQBÂ³8ò?Âí¶(_x0008_ó_x0003_@Ü`²í?ä3É_x001D_ÐÇ?_x0012__x001F_dì¼`÷?ü__x0004_¥û?U:Ä_x0006__x0001_@\çoòK_x000B_@¸ßüS_x001D_Tì?_x0012_æõÌîç¿bïêÝþ_x0002_@¨ý¢_x001B__x000C_¾ê?_x0010__x001E_dMl_x0003_@_x000E_65â}ßÀ?_x0002_»¦&lt;²_x0006_@PÈjvhÛ¿Ýì_x0004_ñ¿R2ãÛ
@_x001E_ÉUDÖ_x000E_@(Fu±_x0001__x0004_På?_x0008__x0011__x0013_¾è¬Ö?#[zÀ_x000B_@Añ.ÄÕ_x0002_@ÁR }ëê_x0010_@xå©_x0010_ó+Ú?È0}t1ó?_x0008_yHpÛÒ?_x0001_¢Üêû?_x0016_¬³o{4_x0003_@`H_x0001_6\IÙ?S2	3ù_x000C_@_x001A__x0014_ª_x0013_Åü?TÑÓ{_x0006_@_x0010_/Ëp§kè?Ð\iTÔ¿è:
}T7Ñ¿qHùRHý?¼×Ñåû?(®_¡î¿t_x0007_J}ý?)_x000E_¥_x0003_@îñ1óE_x000C_@®éêq9_x0005_@ÒU_x0015_sýú?_x0001__¡é9ô?´³ñ#_x0006_@ Pø=}¥_x0007_@LôÃ_x0012_8Öö?S_x000C_Ìµkï?_x0001_à;j_x001C_ö?ÒZm
fPô?_x0005__x000B_è£âd¸_x0002_þ?Ü	U,Á÷? ØÒÇéÙø?HÁø?á_x0019_ý?ztIâÜö_x0001_@_x001A_íÂ]_x0018_-_x0001_@0Ì[Qîó?À9úõ_x0017_uÿ?_x0019_îYê^	@_x0014_8x^z4û?PÁüüÂÃ?2bPR%_x000B_@Nm¡}xr_x0008_@ü¦=üC	@xð`_]¾_x000B_@®æ²nr_x0007_@ÊÀ!2Ô_x0005_@_x0005_Ê­?°u%Þ?&amp;Q²¢_x0003_@`¯AE_x001B_Á_x000C_@À&gt;_x0010_Õý?p¡Ó_x0012_;6Ï¿°M©Ð_x001A_2î?$ñç_x000F_¸_x0004_ä¿|É°6½J_x0006_@_x0010_ê5£_x000E_@&amp;¥¡¢_x0002_@Df_x001E_sá_x000E_@l(¥_x001D__x0007_@_x0010_"_x000F_¨_x0014_½_x000E_@f³
_x0002__x0003_í _x0001_@ôÇ_x001D_¬°&amp;æ?¶ëÕ;Ü~_x000E_@,5­S[Eã¿¨|^;ØÄè¿_x001A_T¨ 	_x0003_@_x001C_H=_x0012__x0003__x0011__x0005_@pÿ"}_x001F_ü?ä_x001E_ö.ô_x000B_@x8x_x0017_g_x000B_@²)Óeu[ð?¬³àãÕÝ¿ðK/w_x0005_ö?rS{`6_x0006_@à_x001B_SÀíùà?h_x0015_\âÓá¿ÈüHÒÑ_x001D_Ý?_x001C_¬y_x0003_@bí_x0015_$'_x0002_@(Í{UEÐ?ðQÅ+Ü? Ù#·=_x0006_@¬·ÿìò?^Û4_x0010_Ùd_x0003_@àP²¾;(ï?p(¼pEö?Ê»ÿ
´v_x0002_@ÈÐgêiâ?_x0014_§_x0006_ç&lt;.ÿ?Þ³ÕÒ ßð?àïÒßµx	@öî²³_x0007__x0012_@_x0005__x000E_ÀÛ0#_x0005__x0011_@_x0018__x0007_5_x001B_kR_x0008_@¯åÕ¸û?zîJ_x0012__x001D__x0004_@	"¬P?_x000E_@¬Q6¾UÉ_x0010_@Ì	_n@Ãý?j6_x0007_ed_ö?ðüP/Ð¿àÚo_x0002_PÅÛ?¶z½þWA_x0005_@_x0016_^Þï._x0011_@¬ _x0004_`åÈú?LÕÜGºïã?J×_x0010_/)ª_x0003_@D²sVa³_x0001_@H9MHÒÜí?`_x001B_Ç+¢wÕ?Îf
xú¸_x0004_@ó}_x0003__x0006_@_x0002_exÏ_x0001_V_x000C_@î¦Ç©ú?Âv(­zé¿T_x0015_cx
_x000B_@Àó_x0011_PíÔ?x5R_x0012_@Dp»Mîÿ?ô&gt;ÛÆTQ_x0007_@ð³ðýfÖ?º^Ó6Rù?¶é¤9]8ø?ÀlõP	_x000C_»«ý?_x0002_ÚÌrÿûñ?ú_x0004_Eê(Âû¿_x0010_X°&gt;C_x0005_@\ÃõCÝ¼
@®³~;ñèø?Vøý_x001D_Ë_x0003_@fll_x0001_ø_x0006_@Ì/ÆÞ¸_x0008_@`ÃÜ8V
_x0002_@ÞoÀHÂã_x000B_@recÏ0_x0012_ò?@_x000E_ðjOõ?&lt;ÔýÃ÷|õ?Z¡ÏóÄ_x0012_@è3qÝ[ú?(ãøãU_x0004_	@_x0014__x0015__x0002_è_x0003_@.ðþRW_x001D__x0003_@_x001E_ÔâÍm_x0010_@_x0010__x0007_ö_x0008_ZÎ_x0001_@Ä
Æçß_x000F_@È_x0011__x001D_í	sà? ³§LV/Æ?t_x0017_çr_x0015__x0004_@dHXþáIþ?uDA_x0002_2©ð¿4ÛyÐdü?ðK0·äÆ¿ö4"Í_x0013_ð?Æ)tÐý°_x0004_@(l&lt;2
ù?_x0001__x0002_,%&lt;òËë?øÍ_x0010_ùeÿ?Èª±_x001C_·&lt;×¿b6Ñýâ	@_x0008_]QL¹õý?mÄ/Û_x0003_@ê¢­ó?ÙKÓ·ì?üiÒ_x0011__x0011_qþ?I½7jÅà¿À_x000C_&gt;)pû?ÎÙ_x001E_.²"õ?¼Úü_x000C_B_x0006_@VÃf&gt;ä¿ y_x001A_NÍÖº?ø¨_x0007_²[_x0006_í?ðe_x0014_Q9Ã¿jü\)é3ç¿&amp;êlç)kø?L|_x0017_TÍá?ÀðX1_x001A_~
@®_x000C_Ñ.5_x0008_@_x0001_¸JÑNê?¢ì]_x0005_÷?8Dã_x0017_´7_x0004_@_x000C_AGAßö?(\»}_x0010_¤_x000C_@ÆÜQ¿¥Ùõ?$°¥ä?xn_x000E_æ×?ônd¦*/è?Ä°Gë_x0006__x0008_¡µþ?8g_x0017_3Ø?¬¨_x001A_I_x000F_@þ¾p'µù?_x001C_xj½[_x0018__x0007_@­äÙ!_x000C_@67hnÛ_x0004_@_x0008_Rê_x0010_Ù³ñ?_x001A_X0m_x0001_@0Ù¸±!qØ¿kÑ§èî_x0011_@NG®_x0008_Â÷_x000F_@ü0_x0013__x0010_¯J_x0004_@Öe*¸1_x000B_@¤Ð&lt;Tñõ?"6k_x0011__x000F_@HÕK_x0017__x000B_ú?¸&amp;¾í_x0007_`_x000F_@àS_x000F_uò¸?ZâIaI_x0001_@_x0006__x0001_[ç?ì_x0015_%eÞç?¤f)è_x0004_@&gt;UL\_x0010_@NB_x0017__x0006__x000E__x0003_@_x0012_«íÁ_x000C__x0011_@_x000C_{_x001D_-_x001C_¦ç?@D_x0008_`"SÔ?¾ÿSÏÍ_x0004_@POv£¥_x0005_@&lt;	_x0003_óU5_x0002_@JM;Ì_x0008_@_x0001__x0003_YÇ6T
@z1à_x0013_¥-ð?(d¹ïaû?Ì_x001E_ö­._x0002__x0004_@_x0001_SSÒ_x0004_~ü?¬_x000B_áîÜª_x000B_@HK¦]¼Fù?p$ø§À@Í?_x0001_+_x001F_p¼"?_x0010__x000F_ò¤fø?ØÛc &lt;o_x0004_@4¨³Ú{ºÿ?W¨­éë?L¿ö¨÷?äê_x0008_íî*ß¿°î_x000E_¹MJ_x0003_@HY¦_x0012_Õ»é?äÔ²$û?öNkÕy·_x0002_@&amp;çÕ_x0007_@Tðã&amp;3kó?@1·M°ì¸¿öÓkÈPX÷?V_x0016_e_x0007_@_x0014_d½wP_x000B_@îù`²_x001E_5_x0004_@ö¥àü¢ð?Xí¯©äî?_x001A_+ý_x000B_mÍñ?Ðo^¢ðÈ?0_x001B__x001A_­_x0019_ßÞ?HÂ_x0002__x0002__x0005_V_x0003_@kgä¦P«_x0011_@p_x0010_ì|_x0017__x000C_@ÚðéJ_x0005__x0002_@¦1Tù1@õ?bEämöô?_x0006_¡_x001B__x0019_¥C_x0007_@(_x0014_ãàwÃõ?Àw±ÆÖ«¾¿Ä_x0013_ãuA8á?ÔÁ¼Çß_x0006_@ú±#_x0007__x0001_öð?_x001F_i!«Ò_x0010_@¡ñ|ö_x0004_§_x0010_@Ú_x0014_?_x0003_¼]ð?³`C¯ö? WÝ?_x000C_
pßØæ?tú¿__x000E_@`Ò c_x0004_@&amp;çQt|ò?_x0006_UàÐò?VÜû_x0010_SÑ_x0006_@p¬£Ñ.sÅ¿_x0008_S-Ûú¿_x0008_&amp;
¾gRé?îuhÿÜÇ_x0008_@úóä_x000E__Á_x0002_@*v8,"S@ÔJ~ÅÇ	S@G¿m4)ÖR@¬%÷_x0011_ÝXS@_x0001__x0005_â`r?¡;S@»áÛãgS@oÃZS@wûlS@¦ ú,_x0008_áR@Ç­?ç·xS@_x001D_6¿_x0012_&amp;ES@ÖAxS@M½Ì;_x000E_S@&lt;8¦"ô S@_x0008_¥T	aêR@4_x0015_8ÏT_x001A_S@j_x0007_r$6S@iªö&gt;S@8ÓúÔîR@¬_x0015_¢ÿ_x0003_©S@Fk³W_x001C_jS@¿_x0004_½ûYS@Þ _x001B_óHS@ü¸ØÅ@S@]_x0006_AÐë_x000C_S@À°0WtS@ë&amp;*ÕR@_x0002_úØ_x001D_CS@aZ¿aûR@Ñw6Ð÷R@IÊ_x0001_#×_x001C_S@Ú¥²þà2S@4^Ö½R@Õ^_x0011_ým2S@èCQéÚ]S@~ªs9:`#S@&gt;^mQÍìR@0/_x0012_¼§ÿR@à2í[ÂwS@_x0001_:99_x0002_:99_x0003_:99_x0004_:99_x0005_:99_x0006_:99_x0007_:99_x0008_:99	:99::99_x000B_:99_x000C_:99
:99_x000E_:99_x000F_:99_x0010_:99_x0011_:99_x0012_:99_x0013_:99_x0014_:99_x0015_:99_x0016_:99_x0017_:99_x0018_:99_x0019_:99_x001A_:99_x001B_:99_x001C_:99_x001D_:99_x001E_:99_x001F_:99 :99!:99":99#:99$:99%:99&amp;:99':99(:99):99*:99+:99,:99-:99.:99/:990:991:992:993:994:995:996:997:998:99_x0001__x0002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_x0001__x0002_x_x0002__x0001__x0001_y_x0002__x0001__x0001_z_x0002__x0001__x0001_{_x0002__x0001__x0001_|_x0002__x0001__x0001_}_x0002__x0001__x0001_~_x0002__x0001__x0001__x0002__x0001__x0001__x0002__x0001__x0001__x0004_Á×&amp;_x000F_S@ªî9Å%S@Æç&gt;æR@_x0001_0mTªjS@CdsÈÆES@Xvð_x0019_³ÛR@Þ4-U,S@6ùÌ¶B_x0017_S@ðÞÔºL_x001D_S@êã4;¤_x0005_S@G¾ï}=S@ß¡_x0002_¼£ÈR@|æ2àOóR@D­®_x0014_S@&lt;uGäl_x0003_S@_x0007_è_x001F__x0011_S@âû2ÛÓR@ºJ7±ûS@ù~Ë_x000F__x001E_S@Ì_x001B__x0014_¯S@=AÜDS@ÐÅ5]¡"S@_x0014_ã-_x000B_'§S@½Zê_x0004_S@Ðo_x0001_è7
S@-_x001D_!~ÙUS@QÎº0DS@_x0001__x0002_¦[Ü^_x0013_S@÷ã_x001E_ïtS@Ee©s[S@Ñ_x0017_I_x0017_S@_x0001_ekò_x0012_S@À_x0015_F+S@ü_x001C_+_x0001_M_x000B_S@Ô"¶_x0012_ÚS@·|»l!S@õìõQ²*S@ vp!ßS@_x001F__x0007_ñåØR@vfjS@ð¡ØèùR@míA5RS@VkÎç_x0012_S@pr@¢ùR@÷&gt;~Á S@_x001B_ODrS@§s@¶5S@eVÏ:Î,S@»¸Ö]×òR@¥p
ÙhOS@úº%1S@YñÅ_x000F_/5S@Ä Þ]S@ñ!8ùZS@I®\ÖaS@_x0011_þy_x0010_é_x0004_S@3¨ Ý;S@zHã+`ïR@W_x0007_û|_x0001__x0002_MS@L©ë=oS@éþ_x000F__x001E_ÝR@Mb¯Q_x0012_S@fÖQ_x0016__x0006_S@æÑzÒrAS@Oðj&gt;#NS@ói®7S@_x0001_ÛéÇ@QS@_x001E_³~Ö³°S@~]u_½[S@R1_x001D__x0016_guS@_x0006_ÕQk@S@z}ò_x0013_]S@ßwÃ$ôR@_x0019_}·_x000E_%÷R@5ù Ø^|S@_x001D_ò±å_x0004_'S@ÅZÝÖ½TS@çè(AS@Â¨èZW]S@ÂÒs+êkS@_x0018_[¦· S@ZeU¹°äR@¼äU1_x000F_(S@_x001A_ò¸èV0S@Þ¶«zúR@_x0004_DT_x001B_}_x000B_S@øÖUòL3S@&gt;®WìWS@²Ù³_x0001_S@*bêÓuS@_x0002__x0006_æNõ»fIS@I¯ºS@³Ø(0Ï?S@_x0018_
è©S@¢%Cô:èR@ãè\Z_x001D__x0014_S@·AÑ¢)S@"ÓÈ×-S@_x001C_.ÜÕr	S@zÀCþ$S@_x0005_¥ÓW_x0011_ÒR@ _x0004__x0003_ólS@Î=@µ6eS@_x0004_}.j_x0001_S@,çúBæCS@àÒõâ_x0016_S@ø_x0007_ t/_x001B_S@ ¨±Ö§#S@Yg}P5×R@t¨gTS@èÃ¼ZS@_x0007__x000C_8®qS@@ãM¶øS@_x0002_®Â_x0019_S@¥&gt;_x0004_ñOFS@"óJ®_x0006_ÄR@L{=@ä_x001A_S@`¶%%S@X.Çý¨·R@ =ûðBS@M9CS@üÕÏ_x0005__x0006__x001D__x0019_S@h_x0001_sÔä]S@_x0017__x001E_OÄ¶JS@ðQ_x001B__x001A__x001F_¥S@ÐbÌaS@_x0017_`¨,T4S@zÂKÞ_x0002_S@¸m$¾ÐS@ÕÓsh_x001F_S@n¡Â"£_x0008_S@'³æå}_x0018_S@ÞØB¶.S@_x001B__x0015_²åAS@Y¥¢25S@_x0001_nðëÔãR@Ø5Bô¥gS@_x0001__Ü0ý_x001C_S@Ìþ_x0001_5½SS@,º_x0001__x0012_àR@¢Ñ'_x0006_MS@½æ_x0004_xsS@Âá$/&amp;S@ð`ÓÒS@g_x0007_éÉ&lt;S@û¥~S@9)ª¶KUS@_x0008_bF_x0003_o_x001C_S@9cJS@:Éò	_x0003__x0007_S@!¦v_x0006_«S@uëTÖS@ûåuS@_x0001__x0002_UåAXS@(#ÝåÍøR@ZÅ_x000F_jS@&amp;2õäõ?S@_x000F_ZÉ_x001D__x0015_ÂR@ï5é¢ñ+S@}^Y£1S@ÔES\å'S@á¢£(+S@_x001E__Í¢S@'s=î­S@ÙÆÅ(iS@Ügj¦_x0006_ñR@Í_x000F_U_x000C_V,S@9À(o_x0018_S@·°+ÁZS@ÓÍ¤!å|S@°$8)õ_x001E_S@#Ï%´_x0003_`S@&lt;ayéQS@¶,§öR@_x000F_nl½ô_x001B_S@ÕúÕè£NS@ðS}Þü[S@N_x000F_ÞÌJMS@°7mÎªKS@ÄCÀ$S@Hµ¶óS@D_x001B__x0016_&amp;9BS@_x001A_ÔçeÑÜR@sÝ²dûýR@«&lt;°_x0001__x0001__x0005__x0004__x001A_S@í1\_x0007_o}S@²_x001E_ÈR_x001B_S@Þà¹ÄíR@A8õQ_S@ì_x001A_àÒYS@¦_øøUS@ÆG_x0019__x0008__x0002_S@aÒÔ¶¢'S@}_x0018_µ`_x001F_ÎR@1p_x001D_=_x0010__x0003_S@ir_x0001__x0004_zS@@ÒJdw_x001F_S@_x000C_ÅTõjmS@"E(é	pS@LÃ7S@³?H%¯&lt;S@/(Òp_x000C_#S@äøõ_x001D_37S@|r¥_x0014_3S@+&gt;Ú¯6S@*ú&lt;)Í\S@Ër_x0001__x001F_èR@Éù_x000E_L&amp;S@'_x0002__x000B_iES@_x0006_ûL/)S@_x0018_&amp;f¬S@#lrS@|iÜdòR@ÇÚD¶3oS@_x0003__x001B__x0012_ÌÍR@o_x0003_:ýjÆR@_x0001__x0002_0L_x0005_2±0S@ËVY¶ñR@"[ñ9ýwS@ÕMï_x0001_X:S@Y­´_x000E_âR@&amp;Cwßf&lt;S@QK_x001B_áS@_x000E__x001C__x0006_ÔsDS@NëW±¯-S@@£´cøR@úÕ6èOS@_x0012_äÉFS@_x000C_"ÁÏêR@_x0007_ê¥Xé=S@¸e4S@ûW¬(S@i%®¯äpS@j5X;bS@ÿ_x001B_H£^S@ÄõxÊþ_x0011_S@ËÂã$_x001B__x0018_S@7ØBS@ÎoY._x000E_S@í·
1S@Py_x0008_âWS@Õóæ»bS@«n®_x001E_fS@È_x0013_bwèKS@4C¦ØtS@$ùrS@ÜgäËS@_x0003_ü'©_x0001__x0003_eS@¯Èz_x001A__x001D_&gt;S@¨ý5nS@üTz*KS@ßvñê2¯R@TJÊþ(S@_x0015_åÒcyS@å_x000B_*_x000B_S@è_x0013_¡u&gt;S@­æøÁ,lS@_x001F_"¼þS@ÛÌ(õR@?Üù_x000F_cS@2¸_x0013__x001D_WS@Ïö_x0007_­_x0003_S@&gt;QlºA%S@WDbS@´åÜ_x0011_öR@¬g[üÚR@ö&gt;-S@B"¦_x001E_S@X_x0008_~jq_x0004_S@Í}7/S@¦ËØcS@=6hëR@ÝMkAMXS@?þ¹SS@×çiq_x0003_®S@"»ë[ÉMS@·-X#ßR@¹
¹_x001B__x0011_S@~v_x0002__x0001_S@_x0001__x0002_ü¹í9öcS@êJI£qâR@mþ³¬:hS@e|ïÚóIS@wzB«RS@§©|åR@eyEVS@`§_x001C_0S@¬¨$é9S@YÁN
ýAS@?âôüØoS@G¸@Åä©S@D×hAK*S@_x0002__x000E_UÆ=_x0016_S@é{'49S@Ï&gt;¾äéR@µÕíôNS@±ÁP&amp;.S@ç¢¸S@HÓ)_x001A_;HS@Â_x0014_ÿç}S@_x0010_iÆ_x001E_¢S@â×]_x001E_i;S@¸d_x0018_é6^S@½§«. ¤S@Ñ+tÍ S@e_x0002_V^{S@ØLã_x0004_;S@ùnO_x0006_Ê_x000F_S@áx*_x0001_wS@ô,çS@¬êFd_x0001__x0002_Ø7S@jAXÅ_x0016_S@©v_x0019_S@r¦8~_x000C_S@ôh
|aS@&lt;MÙÑ8S@ö×X%àS@­+Éï_x0005_S@Ãóð,¾_x0013_S@0§Uj½qS@8¡álS@_x0003_ME@.`S@¨SË_x0005__x0004_S@/_x0010_¶3IS@W±_x001B_ÜwS@xlñ´S@~Íß¦ãS@?E9_x0016_ILS@CÈ _x000E_K_x0015_S@uçÀåeGS@Ä1PS@BI_x0005_áPS@ØSÍZâFS@(n&amp;uFdS@UM1àAS@¯0k£PS@_x0005_?Öyõ_x001D_S@spK¹vÊR@±zÒÌ/S@ðÎ&lt;*êRS@üCÅ_x001B__x000E__x0008_S@(C|GS@_x0001__x0002__x0004_ò«ûÏIS@ê¢Ç¾Ð
S@ó_x000F_I_x0014_rS@_x000F_Mæ_x000C_ú_x0018_S@Ä}ô_x0001_S@ÙäþÖS@3ë¡iS@_x000C_Íù,?S@Æ_x0006_÷Ëm~S@*`XoýR@vºV:_x000E_S@fNbr~aS@Ì#_x0002_N?S@µ_x0005__x001D_ÆïüR@Èê}±?S@_x0011_º¿9üR@#¯6Qv_x0006_S@Iâ_Ñ_x0006_ZS@`Àò_x0008_5S@¤2R{_x0002_$S@µKn&amp;{MS@Ø×ëö×.S@q\TÑ¥S@åx	_x0002_ÔsS@Í-ºØfS@´tZ^\S@s÷_x0005_Ñ_x0014_S@ªôÈ¨vS@2K_x001F_¶$kS@%U_x000E_IûæR@_x0019__x0008_y_x001F_Þ`S@¬ìÃC_x0001__x0007_=_x000C_S@_x0015_ËOS@¬_x0003__x0001_º_x001F_SS@ë¸O@6S@³×*õFgS@Æ\láwmS@èÊì$GS@Â³âÇ÷S@ãø'_x0015_S@_x0015_
mÖh_x0010_S@liçûR@_x0004_{ÈO_x0001_S@âÆU_x001A_qS@\D®*nS@¿_x0005__x0018_ú/cS@P)`ö»þR@äz&lt;X_x000F_S@1ofAl¸S@Xo_x0004__x0006_dkS@?XR8èS@X_x000C_&gt;íR@3_x000C_u7|NS@ æczS@.Ð_x0006_0È_S@9_x0008_O8Ü{S@Ä1_x0012__x0017_¦S@¼Ð_x000E_Û_x000E__S@ó}l³×1S@!htVS@)ÖW5ôR@ÕÔÞiS@.G¥_x0002_0YS@_x0001__x0003_vÙgi%FS@Þ_x0008_7BV_x0003_S@£FßÅÁGS@Ãí)B½dS@ãOL/.$S@r¿_x0002_ÙäïR@âyµ@Þ&gt;S@%P¯äk8S@-¶8&amp;eS@µ;Ä~_x0018_sS@Q´ô`ß)S@,ìÞáÞ&amp;S@óéÇ!pKS@Â_x001C_¡µ¢S@ô#,z_x0010_gS@óEwfS@_x000B_±Ni S@$¸¹sê_x0008_S@_x0010__x0011_u®:S@APvãS@-_x0006_ÎoHS@AË_x0010_³9S@©SWÎ¯yS@2¼ª6ÿR@¸oXÂO|S@Ûx3@x9S@¿6w¯_x001A_S@_x0012_eÃÆ_x0017_S@ðÏJî_x001F_S@a_x0003_ò ¬pS@_x001B__x0002_sñï4S@TÏoG_x0001__x0005_Í`S@Þ ­'¹LS@=_x001D_ôöhS@.SÂ_x001E_QS@ì_x0019_ÿë¦xS@£Iùo 8S@_x0002__x0006__x0011_°s2S@b26Õ§!S@1À¥Ú?=S@­{_x0014__x0001_US@¹-6fÊ_x0010_S@?ãÊLvS@o¯JÓmyS@%¶²ÀÑÏR@)ª_x001F_Q&amp;¸S@0cÖ_x0002_vS@q5Yæ_x001A_TS@N_x0019_ûvS@³Ê_x0014_½nS@y#èzS@_x001B__x001E_ì»á*S@HÏ_x0003_4S@þÎ¨O_x0007_S@©DÍeWS@W½­_x001B_S@Z®|ï»_x0010_@VZ+Ø6þ?N_x0013_Å_x0014_Ù_x0007_@|_x0019_XpGs_x0005_@Ä_x0003_ã¾_x0004_§_x0012_@J_x0017__x0016_vý?Fitt7ü_x0014_@_x0006_	²JùÆ¥µ_x0010_@ Ëu*3ú_x0019_@Dì2¯_x0014_÷?Äy`à§N_x0017_@ H£N{ñÊ?Þ_x001B__x0018__x0008_úÌþ¿"©_x000C_¿&lt;e_x0017_@¶Þjv_x0005_@2ÏÑ*üd_x0003_@ØQÄ_x001C_ð
@Þ5¯_x0016__x0018_o_x0012_@Jêé&gt;·î_x0014_@àu«#u¥Â?_x0006__x0013_ôhòÓ?ØV-_x0015_¢ç_x000C_@&lt;®¨²Ï_x0006_@¼x~ I_x0018_@Ø)ëZÏ_x0015__x0016_@QA76FJ_x0003_Àøóº_x0001_ÀüôËá1Ûý?àO¥_x001B_)
@ø­bµù
_x000C_@\_x000F_
\ ý?ô_íè­¦_x0007_@Z_x0018_&lt;_x0008_Æ@_x0007_@È?Û
4_x000C_ü?_x0006_ËUhÊ_x0015_ã?ÖsJ2R_x0006__x0004_À,q-bO_x0012_@_x0002_ó6ö	@ÇÅ_x0001__x0006_øÖ_x0004_@_x0001_øLÜ?_x0016_!ª7í¥_x0018_@îFû_x0019__x0001_	@_x0001_Mí_x001E_®¨Õ¿7+¬Ï_x0004_@&lt;BªÞæñ¿_x0001_;#pfò?ÝèKÃ¯_x000E_@_x0018_'¤S_x0013_@_x0014_¶£'§_x0012_@"¢_x000C_Øx_x0019__x0010_@_x0010__x0012_!AUv_x0011_@¶_x0002_øÌ(_x000E__x0012_@¸ß¨¬
Ì	@\­ÓçÖ_x0011_@jè{wA _x0005_@h	)Þ_x0008__x0003_é?ðÊ'jHß¿L+`à+&amp;ó?Y_x001D_D_x000C_
@êè._x000E_@ :qëÄ_x000C_@;[ö#_x0006_ÀN/b4	Öô¿Ð5¯ì_x000B_@$]I\Ó3_x0013_@_x000C_§@êÎw
@rvÍB³Ñ_x0015_@ÀÑ_x001B_`è·ð?0ì-9èõ?@êg_x0010__x0008_@_x0005__x000F_4I3\5_x001D__x000E_@Èfy/©4_x000C_@ æg¶õÔØ?ÎÙÄö5_x0010_@´:(6_x000F_ø¿ê­éÐóËô¿ÄL'Wx_x0017__x0007_@À2_x000C_N¸ó¿*_x0001_2_x0001_Ìö_x0005_@_x0005_Í_x0013_è?È^=¹hç?_x000C_vØÏT_x000F_@hóÔ_x0002_ú?PÇQ_Juï?ðUn
IdÔ?X.ê;W_x0013__x0004_@Xºî_x001C_vª	@_x0018_ÅF_x0008_°«_x000B_@_x001E__x0007_ c_x001E__x0011_@p_x001B_Uê_x0015_@_x0014_9.¼_x0013_@P7"_x0004_[å?°YÉØ_x0001_å?¿¸0"óE
À()ûfOòâ¿Ú_x0018_}@"_x0017_@FítPå*_x0004_@_x0005_WV¡f_x0003_@ÀÀâêH_x0013__x000F_@Ê$ö_x0008_w~_x0012_@zûJ_x0006_{_x0013_@ù¦_x0001__x0003_Ïjü?Vé1_x0002_@(_x000B_ÙÂ(¹ò¿&lt;$_x0015_ò?_x000E_@x_x0006__x000E_TKrà?dáu	~mî¿DPB©¦û?Ú2_x0012_fó¯_x0016_@,ÈïÅ_x0011_&gt;_x000C_@¹á&lt;,WÜ¿_x000C_Ó_x001E_G¸Cñ?LÃò_x0007_@_x0001__x001B_¡è_x0005_Ö?_x001C_;R{(°_x0015_@_x0004__x0018_¸Y_x0018__x0011_@$(ã/ô_x0015_@zq»_x0001_9Ó_x0010_@`Ñrà²ð¿hí7®ØÌç¿øÀÜuþ?0cîjv_x0019__x0002_@d_x0011__x0008_Ää_x0012_þ?p4Ójã?_x0014_ã·_x0001_ì_x0003_@`à	É_x0016_É_x0012_@ÀÙnaÇÑ¿f¡J_x0014__x001E__x0012__x0005_ÀôÁ^¶_x000F_@_x000E_»X_x0016_¢d_x0016_@_x0018_1r¤ªä?_x0001_×âÓ­¨?&lt;Ü­|¡õ÷?_x0008_	`ZLTé"á¿@/ù;Ahß?&amp;ç³§³Y_x0015_@${+±´ïú?`@¾_x000C_Í?_x0010_0M_x001E_J_x0004_@@ø³VÄ_x0013_Ë¿È_x0004_§lHzê?ÀÈÁé$û?tÐ-/¦¿°_x000F__x0016_A5-_x0001_@ÞV_x0006_#êB_x0015_@äW_x0013__x0018_©_x0001_@¸Y_x0005_1%ªâ?=Ê2_x001A_@Ú_x0010_ö_x0017_ð/_x0003_@¼ô6É ãù?pP5øëà_x000B_@¾À_x0006_½ñ]ñ¿¢'.ô9_x0011__x0015_@_x0010_Û«_x0016_@_x0010_ZÈàÎ1_x0016_@ì.&gt;7lØ_x0005_@å÷g:_x001E__x000F_@ ôSK:*Æ?Ó_x0002__x0003_sN_x0016_@_x0010__x0011__x001B_3¾£Ý?h57_x0007_u_x000C_@ð_ÑQ7ô?Ðd!«ø£Ò¿_x0016_E9_x0005_0x_x0014_@â-_x0002__x0007__x0016_ñ?vä@[¨P_x0014_@vù¡o_x0001_@4y¥E
V_x000B_@læ«_
@ÐÍÑ_x0012__x0001_v_x0002_@¨´¯;c	@TèJÏt°_x0013_@z¡ñ_x0004_°Ò_x0012_@s_x001D_peL_x0002_@,;×ò°_x0019_@8_x001B_#óøåæ¿@¦I§±¿pyÚ_x001E_âM_x0013_@8PF³_x000B_ò?=ðy@Ï_x0005_À¶µË_x001A_i_x0008_@ _x000F_Ú_x0006__x000B__x0014_@$[=_x001E_¢´_x0014_@x§_gâ3ì?_x001C_¿FjÜ(_x0010_@¸§_x0018__x0002_á_x000E_@ó&amp;'Äº¿0ú/n_x0001_ßè¿_x0002_ùÕ_x0015_¾²?üÿ:fô_x0005_@ÚÎþÜú_x0006__x0006_@p_x0012_§pÎáã? I&lt;_x001D_M&gt;Î?4_x0015_Iß&lt;_x0012_@_x0018_òÐ
3ð? ¤d_x0005__x0004__x0003__x0019_@_x0003__x0007__x0003_4M_x0008__x000C_Þ¿_x0010_]ÅZ_x0017_¯_x0012_@ð6*}Ï_x000C__x0017_@PWk½:Ú¿Ò¤Ýó_x001B__x0003_@È·Am¤_x001B__x0001_@¤'_x0011_$	5_x000F_@hØWR7o_x0006_@[Ë&gt;ÞÀ?Ô(¾¬Ä_x000B_ý?_x0008_8õ_x0015_ð÷õ?ô×_x0017_X_x000F_@@Üd_x0007_*¥Ç¿ÄTD+Àú?°i×S«_x0004_@y_x0015_ºã·
@æ&lt;yWæ__x0010_@Ôd_x0018__x0018__x000F__x0010_@Èñã_x0019_à¿ÐY]¤Û_x0006_@$©è¾ü¿Ð_x000B_ê_x0002_@ûóÑå Ó_x0003_ÀØØ!áháø?_x0010_O.¬_x000E__x0014_@ ¬Ïå?à_â¹äÇÄ¿d,_x0017_DyÕ_x0010_@_x0006_?_x0005__x0006__x0011_@yÍ. ¢0_x0006_À_x000C_ÛªN\_x0011_@)ò®_x0001__x0003_ð_x000C_@ðè5_x0013_ÖAü?vÑÅ2þ¯_x0011_@tÕ°Èm±ú¿öd½0DJ_x0011_@_x0010_b
î _x0014_ú?Ì&gt;-ïì_x0015_@F_x0005_Ây©_x0011_@+ÇÕ0_x000B_@¥qÅöÖ?2ñ_x0019_ÀÒ_x0002_@Üx¿@º_x0010_@_x0010_É"_x0006__x0011_@Ì¯}ð?è¸a4_x001B_Gì¿LjîÅ\ÿ¿ààÙã_x0012_@Ô×6¥ù?HFg_x0004_Àµø?_x0003__x001F_)é¥ÿù¿_x0016_/ý®ö_x000C__x0004_@_x001C_·ð_x001C_5_x0003_@(O_x001C_÷íà?Ä_x0005_ig;_x000E_@TõÜ_x0006__x0014_@¨_x0018__x001F_¶xóç?ÜÜÄX6õÿ?¬/~8X_x0005_@ êH_x000F_ìØ¿ôD_x0016_eÔ®ó?DuQT¨bö¿_x0008_ób_x0005_^Áì?_x0004_	§_x000B_Ç"û¿\SUUÝÎ_x0008_@Ö_x0007_¨Y_x0007_@zL¡}V_x0013__x0003_@LIO`¬	@ þ]®VàÇ?¢ò{m_x001E_Ú_x0014_@ÈCÙrïâ
@Òðg®_x0010_@¸Ô_x0005_¤»Dÿ?Výº&amp;Æ_x0001_@\Bº_x0015_ÉH_x0001_@"ÞÿÄÝ1_x0008_@°y÷¡Ó?_x0016_©n_x0013_cè_x0010_@lLöAí©_x000F_@Ê_x001C_l_x0002_	_x0018_@\·6_x0013_×_x0007_Àt§1öð¿_x0010_q_x0018_ºFõÓ¿0ÚÝ-æÑ?pE"¾oþô?­«ÍÆÇ	@ m{0²-_x0015_@tÿÏ²5ø?H_x0002_·Dñ?ó@ÝQ_x0010_@ÈÏ©i?Yó?hÄÌ÷Qã¿¼u}+!_x0006_@àÐâÉ1RÎ¿B_x001D_¿e_x0001__x0006_?@ð¿_x001B__x0012_Ð©_x0005_@`­Ád_x000B_Þ¿0CLÂw÷ò?6Ïà3.¿_x0007_@D¯aÙî_x000F_@nì¡_x0007_ôÈ_x0003_@ _x0015_¡_x001C__x000E__x000B_@ÂjôzEC_x0002_@,ó­¸ëä_x0011_@ÈîÖ8²Eô?&gt;çë8_x0001_@N_x0004__x001D_ÆÔ:_x0011_@¬8%©),ô?pevC\Ð¿Úsa;Aôû¿Xï_x001D_{zXè¿ YÊg°ZÂ¿ÀÉ2¥i_x0003_@²_x001A_ÌA_x0008_@©ýC­­¿0¤TÔ_x000E_ßá?æ:0ÿN_x0005_@´1Ü_x001D_:	@@	K×äÿ?À¿qiöï?¬QrU_x0008_ÀàZO&lt;¿Ð?p_x001E_$åMø?ô@ì_x0005_^a_x000C_@ÀT}½éñ? ±/&lt;°ê?_x0005__x0007_¢°¹MÈë_x0016_@hù'36ôý¿Aià_x0006_@4¬_x001E_K õ?`
ï&gt;È_x0011_@D&amp;Ië­ï_x000C_@_x0002__x0012_%¹_x0017__x0013_@jÚðéA_x0018_@ÐÈcDHí?8=T?é?æí=)_x000E__x0016_@ÜÇÜN
Rö?ìâ¾·Ó 	@pºÀÀ_x0004_d
@_x000E_n¹yçU_x0003_@_x0005_GÕCè«?p@ÝÚ¼4ë¿ÌàÝ2_x0017_¨ü?_x0005_,%¨©p_x0005_@àúÂ)ï_x0010_@¤¹_x0001_Îó?2¯r£k_x0001_@Æ^1äµ©ø¿r_x001C_ÖÞcù_x0001_@rÊä!_x0018_î_x0003_@Ð#:,ôÞ?¸@'@]õ?8@R¹áî?H?_÷_x000B_¦_x0006_@lïõ)j÷?þNtÕ«_x0006_@x-¬!_x0008__x000B_#L_x0006_@ Fs}v_x000E_@`N_x0006_23m_x0011_@D¨/ áð?øÄðï¿û_x0002_µoi_x000C_À_x0008_°_x000E_âpU?¨¦eWïÛò?²p_x0012_3ø_x0010_@bôàÝ__x0014_@&lt;.wð_x0012_@_x0002_U_x001C_î_x0008_@Ä_x0018_¥_x001F__x0014_@_x0018_R~fmæ?ôÑë¬Z _x0013_@pi¨å$ö¿ å_x0008_Ñjä¿L%N`x_x0004_@Øª-¹Á1_x0007_@0Þzö°_x000C_@à´Ø_x0001__x001B_Ò?´AdZØb_x000E_@s_x0013_ý_x0005_k_x0008_À´Jh5oÂ_x0003_@0_x0012__x0019_[`Çí¿L[	º_x0002_@&lt;[}ô_x0006_@ì¤4ë¤_x0002_@D_x000B_°¢Õ=_x0014_@ø÷{îdí?_x000E_îð¹=_x0010_@À)a ð7Å¿_x0003__x0005_rÞõiõ¿_x0008_/\çË?_x0006_@p_x0001_a_x000B_ÒÂë?@Æ)	ãÚé?$÷_x0001_dò?ÈäìÕÁ÷å¿xWÊé¿$Ö\tr*_x0014_@Hý$_x0007_@_x0014_àV_x0017_^_x0012_@V7_x0004_¬¦_x0011_@Æzaøh_x0013_@ }.Ý_x001F_	@F½¾óÃò_x0013_@_x0014_ø_x0017_(_x0014_/_x0012_@4|×Ïäaú?â_x0013_5ÑÊ_x0017_@TÖ_x0019__x0011_at_x0002_@d5µ÷ôwë¿)ðï&gt;_x0018_@Ø#_x0007__x0014_*Ôü?Ä×åLdx÷?àt1Ýâv	@àõË²A%á?lµHî)Ôô?ÅÈ±où?DÃ§ÓN_x000B_@Pj+_x0010_¶û?¼ñJ3T÷¿hØSØ_x0013_@ºý|y½×?Ø@_x0001__x000E_Þ/ù?Ìy4c1H	@Ð-¶ë^g_x0007_@øfEDýì_x000E_@ðúµ_x001C__x0006__x000B_@8ÿ¼q_x0003__x000E_@ÀÁ"(óÁ_x0016_@ÌC&lt;_x001C_!¶ö?â¥å±h _x0005_@_x0018_¤ó_x000E_ñ_x0011_@x|_x0019__x0019_ÎÆ_x000B_@ðÂêàl_x0004_@¸_x0001_ý¬ÿ?Ò^?*6_x0004_@üt459gÿ?f_x0012_Íae_x0010_@V_x001C_UÌ_x000E__x0013_@Ò_b3/ó¿¤¡ÕdÃ_x0014_@8p_x000E_çgû?üg5_x0011_@TV:·y_x0008__x0012_@®ùDùê]_x0008_@ dZAèþ?}_x0007_t
§_x0002_À,7_x001D_}_x0015_%ù?ÀÓ¢@_x0003_@àãÛäÉ8Ú?Þô¥¢m¥ý¿pl%-§_x0002_î?F_x0005__x001B_°_x000C__x0017_@@.Ãòpå¿_x0003__x0004_nØ¬ÑË_x0005_@Ðÿg_x0004_Iï?¼ðfÌ÷?@¥)²I¥½?Ü_x0005__x001E_)¬_x0003_@`Ï_x0004__x0006_&gt;£_x0008_@_x0006_Ã/ûLUù¿ÊÕÐÙ±_x001A__x0019_@tTÃÙ¨É_x0006_@UÎF_x001E_&amp;_x0002_À`¯1@ë$ý?l,?Zô_x0008_@xI1¹Lõ?Rñg_x0015_@d_x0010_öÏþ?_x0018_7Bp_x000B_@Àq_x0015__x0005_yÖ¿ÀÑà¤yë?´ú_x0018_®£=_x0003_@³^_x0011_9f_x0001_ÀDÌx_x001C_Ìä_x0001_@ |wçâ_x000F_@éCyÕÅ_x0013_@_x0003_k]ÛZkº¿@©Mò_x0015_ÚÛ¿0_x0007_C_x0005_#Á
@ðKk#_x000F_@ÚÌTqê¼_x0017_@_x0010_lJ`g_x0004_@hsø,_x001A_ ç?"­_x0006_M?t_x0010_@¤«_x001C_¸_x0003__x0006__x0013_w_x000F_@5Ü^Jíö?l_x0019_sÂ±¶_x0008_@.P §úd_x0002_@`vO)~²þ?´\lÈd_x0013_@_x000F_ÿcÙ_x0008_@ xÎ_x0003_%_x0012_@æ+}_x0008_ñ&lt;ô¿Ä1 _x0014_&lt;ú_x000E_@úA ÕîÛ?z°
ú±_x0005_@ê1cäWë_x0002_@Ìêéuö?_x000C_?ü&lt;­=
@DP7xRò	@_x0003__x0012_ÐçÉ _x0001_@_x0003__x0003_ñ·?°ãh÷ ô_x0004_@Ømtúá¿4ó)¦Å_x000E_@4w½f_x0006_X@v¶_x0018_4v_x0008_X@ÏÇPd÷$X@t¾u¾#X@3þÝ0@X@d$ÒÂ_x0015_X@BG_x000B_¨_x0018_EX@lMã\ýW@ØXcj_x0013__x0016_X@Éß$(Z X@7äï-gïW@_x0001__x0002_ï_x0013_ðA&amp;X@ãFySg-X@Ö$G#I
X@A¿ò_x0005_î"X@Îâa	X@'_x001E_$¼OX@_ém4X@o=ô!_x000B_X@_ª)M_x0012_X@ï
Ï=çW@@óÔ.X@&lt;c&amp;o	X@ã¢_x0001_£ï_x0003_X@ó4~_x0008_X@ª
mI_x0016_X@·_x0002_¬ÇÉ:X@¸Õ¯íW@ãW_x0017__x0003_s4X@LTPVò+X@ÿ{u;_x0019_X@_x000F__x001D_÷_x0014__x0011_$X@W3_x001A_w$X@F_x001A_è_x0013_ÔôW@ªõ»¼Z=X@IÄG	 X@Ï_x0002_JÒ(X@¤&amp;¹]Ò)X@ª_x001D_ö[í4X@úw{"Ç_x0017_X@9àg_x0008__x0012_X@_x001A_¢S_x0004_°2X@4£ä_x0002__x0005__x001F_#X@O_x001B_1´Ç0X@¨T¦Ç#_x0003_X@_x0004_í{¬è_x0010_X@*Òit_x001D_X@_x0016_uQøò_x001E_X@jëm,X@&amp;(áÔ_x0014_7X@üÈ&lt; ¹_x0003_X@0£î_x0002__x000F_X@ô±óïúGX@Cþh°&gt;X@®Ñî;KX@à¥~½-X@mP_x0019_ §öW@&amp;0ýKá_x0001_X@¡U«åCX@¬ð_x0005_[îW@IögÚ@X@ã8Æ_x001F__x0001_X@uV;Ìó?X@Ý#àç#X@_x0018_ËÐä_x001D_;X@_x0007_À×_x000F_KX@Í8öê%X@Äãk×ú_x000B_X@Ë_x0003_-°ñ_x0016_X@ü._x0014_¬ BX@Sö_x0017_*X@_x0015_nù_x000B_Ç+X@êà}1X@éâ§_x0018_M9X@_x0003__x0005_0w¨ß_x0001_X@ß×_x0001_RGX@0%¶_x000C_­_x0006_X@4_x0010__x001B_Æ&gt;_x0010_X@ÌÁ_x0005_M_x0002_X@_x001A__x0003_¬Z@CX@]²_x0011_cU4X@nåÏª&lt;X@_x0015_¾¶ÃûW@XU-X@¤Q4Ò¾ÿW@ A_x0008_·W"X@uÖ%_x0002_ÞW@¦N{@X@äÞkyþW@É_x0002_ÿj_x0011_X@_x001D_.0WþW@jr_x001A_9X@¾B_x0014_  X@¨_x0007__x0014_&gt;X@_x000E_aâ×wÛW@¤6_x0004_ðýW@1_x0019_"é*X@¡kÎG^_x0003_X@`|Èzã_x0004_X@b/ç}JX@½_x0019_³_x0003_g(X@dZµ_x0019_â X@Êï q_x0001_üW@«ö_x0010_CàW@ªYahÜW@üË®_x0003__x0004_Â$X@Ú¥,ÝÒ/X@_x0012_q?õ&lt;X@D_x0011_	0â&amp;X@QY_x0012_SµQX@äÍ¢ö-X@0I_x001C_1X@Û_x001E_fl_x0003_X@«ó}_x001C_ûW@_x001D__x0005_@5JX@¸ËyNz5X@9có¨§_x0004_X@êc	Ë_x000B_:X@~=Dä¦_x0016_X@ÎÌ_x0019_B_#X@_x0007_¤+OX@TvWæ&amp;_x001B_X@_x0002_©"­_x0019_X@Ü_x001F_¿aÖ3X@ã«áéDûW@!&amp;_x0006_&lt;o_x0007_X@i§Ê	O_x001A_X@Ñg²ç(X@Q°ï_x001C_ìW@áï-X@¥¼_x000E_É_x0014_X@_x0006_,­LRâW@XèÛR/_x001E_X@&gt;&gt;\êW@Q_x0001_6|Î_x0018_X@½ø_x0002_h:X@{ãI&amp;_x001A_X@_x0001__x0004_upù))X@v öe_x000B_X@½pÀÄ\_x0014_X@_x0011_+X@üé}£ª5X@(Fó×ô.X@/æ!7|0X@5_x001F_ùù~LX@_x0019_´_x0017_«5_x0007_X@LX_x001A_óºCX@X!¡@À%X@C$f?F_x0006_X@lKL_x001C_X@ÒÈ|¡µBX@÷ ¬"_x0003__x001B_X@çñB%J_x0004_X@Zvs,æW@°±|+_x000F_X@ýªS_x0018__x0013_)X@Ý_x0014_ÌÐ_x0017_X@R0µ\_x0018_X@½t_x001A__x0001_/+X@_x0007_$¢´^_x001C_X@_x001E__x000F_ç_x000C_¹9X@Fþj¼s_x0019_X@_x0008_¥i_x0018_4X@DÛ¡_x0002_ãW@ÄØ=¿ØþW@_x0017_hþE­3X@øi_x000F_^v
X@ Î}f3X@¡ ùã_x0005__x0006__x0001_÷W@_x0004_)_x0008_z»?X@_x0018_ßØóW@ôPàBQX@æ{d°Í_x0002_X@~ïDóØW@_x0002__x0016_¢|_x0003_CX@_x0004_îiÓ_x000E_3X@_x000F_U2
_x001E_X@_x0002_-20X@×_x0013_$Æ´úW@I0ZP'X@÷àëT!X@{HÌ&amp;X@ÜáC!X@cJÛõW@2_x0014_
ÖÔ_x001D_X@³_%X@Æ}ã$X@Ö'dþ_x001C_X@`±s+X@Á_x0018_bx+X@@³ä]Ä_x001C_X@`Õýá"X@­,îs¯_x0018_X@Ò_x0004__x001C_¯üW@õZüAñ=X@«BWK7X@ù_x001B_éF-X@¬R4,X@×Û³	FX@ç-sü_x0019_X@_x0003__x0006_Ä'j)NX@Þ&gt;Çé$X@Ål;)ù×W@DÅ9W;X@'ð%ZëW@¿_x0002__x001D_ß=X@¬,ïæÿW@MQÙè8X@:á_x0001__x0008_-X@Ý¢oñW@_x0013_"Á&gt;bøW@ïeÅ~ùW@µ^#"6X@èýó_AX@ä_UX°:X@j=_x001B_å_x001E_X@ªLîÊh&lt;X@5J_x0004_Sß_x001A_X@ò_I!÷W@[´_x001C__x001D_OX@_x0016_270ÿ@X@¶6O_ßñW@_x0007_=µFÍAX@D$i³
X@´Á_x0001_ºÓBX@çBê_x001E_JÔW@ò}a_x0005__x0005__x000E_X@ê$½q,/X@@ô}*Ñ5X@¦_x0002_Ü(_x0015_X@øe»kÁKX@îsö_x001F__x0001__x0003_b_x000C_X@ºI2HX@?¹?7Æ_x0011_X@SO_x0015_|÷W@_x0010_yoLÌ_x001B_X@Í_x0005__x000F_@'X@Þ·1%8X@0S?+«IX@ëO0A_x0002_íW@§×äa'_x001D_X@&gt;y_x0010_ÏO_x0014_X@u¸Óh3X@F,}_x000F_X@Ò¼â0MX@{P&amp;_x0005_ùW@djo°@X@_x001A__x0008_o°( X@_x0014_§²0õ X@z_x0003_é¯&gt;&lt;X@+_x001F_o©ñ1X@1TÌiu_x0017_X@¾Ä·P_x0019_X@¸cÌ]y_x0015_X@¶ý&lt;Õ!X@®_x001D__x0012__x0015_X@_x0001_íí·!X@4ÜK«/X@L_x001B_Òúv*X@¥zÙý[BX@
´
&lt;X@_x0001__x0016_TW)'X@øvîBc)X@_x0001__x0003_8-°_x0019_xÒW@y_x0015_oøüW@(ÝÅ_x001E_X@%²XYF5X@"ò@ÑÒ_x000E_X@_x0012_{Í_x0002_ô_x001B_X@ÙPíþ'X@_x0018_o¨GX@¾°_x0013_jéW@âüû¯_x000F_&lt;X@p«îÒÍ_x0010_X@T_x0019_Ç'X@§ÈMÆ,X@áµ°eüW@!_x001D_±£O/X@ÜFZÅ)X@^*F_x0002_X@o½ò¦T;X@{ 2;_x0011_X@Ø_x001E__x0013_X@#dü§DX@áÇ&lt;_x0015__x0010_X@e/ñ_x001E__x000C_0X@³ºÕ_x0012__x001A_:X@Ö._x0012_LðW@ÀµÎõC_x0017_X@¤²ê8Å_x000C_X@_x0010_¡ÐA*X@_x000E_fß¡òèW@._x000F_Ç_x001D_'X@_x0003_zFÄ	X@è°Dó_x0002__x0006_G.X@ûü_ÓùW@Ä¥í_x001A_Â_x0013_X@©F7ó0X@E_x0004__x0008__x0007_|2X@®&gt;%X@î"_x0004_¬Ö"X@ÿäA(_x0008_X@ßu_x000C_:_x0005_X@·¢@_x0010__x000E_X@+·Ïþ_x0011_
X@þÄJÀËW@êÝëò!X@X_x0005_m® X@æå}c_x0010_X@îc÷Ù9X@Ú	ÛP°'X@k_x0019_¡î_x0013_X@_x0001_,mmç;X@ñ_x0007_!_x0007_ GX@ÁM@ _x0003_X@ÓÕ£§_x000E_=X@]Km¬_x000B_X@V¨~_x0018__x001C_X@DÑ_x001B_±ó	X@ßL¡rÿW@²Î_x000C_%c6X@g·´äNúW@nÅ_x0007_®©7X@§²ºdÞ6X@TV³J#X@RÙÌoV?X@_x0003__x0005_qlDÉr2X@§_x0002_L?(X@¶LilAX@ÓÆØâí_x0019_X@ïÃ¡A)ÐW@¢üBçKDX@¤Éh8X@áFm§1X@çîY§_x0011_X@â\{ _x0012_X@Ëß_x0013_TNX@rLR:móW@!Aç[&amp;X@_x0011_A5,X@aC¦&amp;úFX@=_x001E_5ÅIX@8«_x0004_OB.X@©ñ×REX@[_x0003_F_x0001_óW@XÐü¹·EX@_x0006_ífÚ_x001D_X@ÕoLk_x0015_X@%ó¨­È7X@FV@_x0003_4X@_x001B__x001D_æ_x0002__x0013_&amp;X@BZ_x0003_öm/X@Pf½_x001A_X@Á_x0005_
fm_x001B_X@®¾¥_x001E_=öW@j´ºù:X@É¢_x001F_ËnçW@«	¶_x0010__x0002__x0006_©%X@S¨°_x0012_X@Þ¿_x001E_Ï_x001F_X@¾_x000C_Ô_x0015_7FX@TieÒ¹åW@@_x001B_7)X@_x0007_ïQ]ÄW@Úô^_x0019_7X@®L_x000C_Û	DX@ø7_x0005_Ý&lt;_x001C_X@¼ä¡C8X@½_x001A_[Í_x0007_X@¹%_x0010__x0013_/	X@U_x0001_È:ýW@_x0013_»#[à#X@å¤_x0002_E}!X@Owæ­ _x0005_X@ÈS#Y"X@_x0013_&amp;^µ/X@_x0004_XÔ¤_x001B_X@¹_x0004_W`ôW@ÀmÜ'9X@6Ö*§y_x001F_X@UV*?X@_x001C_ó_x0017_Y_x0015_2X@_x0003_¼_x0007_´ìW@f&gt;Wã_x0017_X@_x0016_G_x001B__x000F_X@sð·O_x0004_X@cùfÏ	_x0013_X@xîDÓDX@§ºlj¨_x001D_X@_x0001__x0002_å#ï z_x001E_X@ê¢ýu6X@ô._x0002_#_x0014_X@tÍüKòW@óÐ¿êW@¥¿Qî+X@__x0008_Å_x0002_ØðW@}+Ô_x001C__x0006_8X@ç_x0007_Â_x000B_T_x000C_X@Î&lt;ãFõW@¾_x0010_ú_x0017__x0003_X@_x0015_cA}jÚW@$_x0002_ªLø_x0007_X@Q1}By_x0016_X@¬¸?]ä_x0008_X@~_x001E_|³ÿ)X@à_x0007_ë¦Ù*X@õ_x0004_ãý_x0012_X@{dêGt.X@®A/R_x0014_IX@¥_x0004__x0007_iã8X@ SÕ]ïàW@Mù%%ÑLX@y_x0003_ã_x0010_L_x0018_X@_x0016_ä_x0013_F,_x001F_X@âòÍa&gt;0X@w]ÿÃ¢8X@ªõ~¿·_x0012_X@*F×Ì_x0016_6X@Áv¬1Ë2X@×µmdw_x000E_X@_x000F_/ª_x0003__x0004_êäW@û@èHHX@(&gt;cÔ_x0015_úW@³/z2{=X@Û_x0017_ÌX_x0013__x0018_X@Ý¼äù_x0015_X@b¿Wð_x001F_X@øB¿_x0017_]_x0005_X@ætm7X@§ÍÿüySX@0ëÔr@ãW@ÕYÀ2ä,X@}uÓ¸_x0013_@X@¤|Áà÷W@ãîA_x0011_	_x0006_X@`P=_x000B__x0019_X@Zç[/(X@õ_x0016__x000C_e&amp;X@]MÐïð_x0004_X@ÚT_x0008_%3X@ÛwÊ«_x0001_X@à:_x001A_X@øi\d0X@_x0013_Øê"_x000E_X@MRBfn5X@Ûéþ¨.X@È_x0014_YÄ=X@:_x0005_B¾_x001F_X@p_x0010_©¤3"X@·_x000E_á_x0008_E,X@pFucEX@â_x0002_±Î_x0010_BX@_x0008__x000E_27|©±4X@Í%ca¬JX@¹×Ñ2AX@
z+Ö`_x0010_X@SÏ8JIX@=í~­_&gt;X@ÕQÂ(X@þ!_x000B_¯¾;X@Ãër-x6X@/É^©9%X@@pÏ%eHX@Rá_x0001__x0004__x0006_5X@_x0002_Ó4:EïW@¾!_x0007_1ôW@q_x001E_&amp;ä_x0008_X@ÿe_x0017_Ë_x000F_X@£ý¶;_x001C__x001F_X@cÝ-2X@æùT_x0003_zCX@[	_x000C_×)ßW@sxB¿_x0013_?X@æ¨Âø&gt;X@ø]ßàîW@ÝrãJlðW@Ô&gt;*X@OÒ_x0004_òFX@0x\Ü_x0005_X@×_x000C_híMX@¡!q:X@lìÌW_x0013_X@$_x000B__x000E_ß_x0003__x0007_X@Û_x0014_V_x0003__x0007_´1X@ãléO_x0004_X@Ç_x0005_	ø_x000C_X@.Æô°³_x0014_X@Äiq
ZFX@_x0003_£Î_x001A_ÿW@nh¯=£øW@U-äû½_x000B_X@´ß_Æ81X@µÈÅ/èW@ÝB_x001F__S_x001D_X@´n«ÜPX@L³=_x001D_7&gt;X@¦s_x0013_þòKX@:­Írâ_x0016_X@ó£.FJ$X@^=_x0006_X@!÷_x0008_÷d_x0005_À@õ Ñ_x0015__x0016_÷¿ÐIïWsð?GÑ®µó?&amp;à©zéõ¿ä5_x0019_d0_x001F__x0007_@ ØZ_x0001__x000B_kÞ¿Ml²_x0007__x0002_À_x0003_ý_x0017_·×Í£¿_x0003_«hì_x000B_?3Çÿ¾_x0013_	@_x0010_ÝÁjÚ_x0003_@RË_x0017_ýðý¿_x0007_µJR¯K÷¿[XV_x0002_À_x0002__x0003__x0002_i»m¨EÙ?Ã%£7:X_x0006_À_x0018__x0008_@	Ù9÷?À_x0017_µ_x000F_jÍ¿f_x0015_|F©_x0004_À_x0018_^©-×ù?¤_x001A_l
j¨õ?è6~·eªä¿ÀB/µA¹?L_x0016_üèhÞ÷?¸°¦½¢_x0008_à?À_x0015_êQÙÃ¿@_x000E_M¤Æ¢Ò¿@uY_x0006_LÁ?¨_0ïã? H©fgï?¨¥`Ù_x0007_@8Ë_x001E__x0002_gí¿°yAo ø?ñûÌëXÛ?\Ì_x0014_Æö¿_x0018_Mì_x0008_ôà¿_x0002_Vþ¢Ì?Ä[¸LApõ?4HCÓ[_x000C_
@pëAÚá¿ñ)ý«"_x0001__x0008_Àì«^_x0001_@À_x001E_Pâú?tf _x000B_¼Lù?Ïgb|e÷?ÌJ}%_x0004__x000C_p_x000B_À,_x0007_ØÑô¿_x0004_ÓÏðtâ¯¿4õ®ø7û?ÿ%9¼_x0007_k_x0007_ÀÈ	¦Jì?®_x0006_²oÓü¿þ{Ôê&amp;ö¿fìtW½1_x0007_À`_x0005_Ç_x0007_í?òæÇhÜ¦?`ÄÎ_x0001_½î?z&gt;_x0008_Áâû_x0002_@GÞêÆ-æ¿àp^©Díþ?øäÕ-ì(ï¿|¨3pø?F_x0008_Ó_x000F__x001F_Î_x0003_ÀÐÔ_x0016_õ_x0012_8å?°±.¶Õ?Ê¨É_x001A_ïþ¿xà/ÇÕää?àì_x001B_¥.Þ?XXô²­?_x0019_Ávô=v_x0010_ÀÐ6r_x0006_Lé×¿pÁùº
ó¿èo-y_x0002_@\C$á_x000C_Sð¿àÐ­­6_x001A_ã¿&lt;?m_x001E_`_x0006_@}H_x0019_£U_x0004_@_x0005_	Øù¿(_x0016_Lð?@ð'gá¿@ÚïL{³?_x0008_â[»`ü?dÒpT_x0010_ô?_x0003_
Ò3ã?@É@ÂºÁÖ?äqd_x0016__x001D_?ò?_x0005_øà4;Ä¼¿¨Ó±á,Rû¿Xi_x0014_¾_x0010_5ó¿Àxxeì%·?¤ÿÌÖjö?8_x0018_éMCMà?LæuU_x0007_@_x0010_m·,ÀìÛ?àð_x0003_´H3_x0006_@°~_x0011__x0001__x000B_`Ü¿èÐ´8ÆQ_x0004_@ ±¤AÖEø?Py_x0018_;`¿Ý?`}_x001F__x0002_Ñ¿àfbH¢Æ?_x0005_Ãó ©¹¿ä{_x0003_ôØ§ð? éÝÎ¦+Ô? KUB+ó?°ÑÝ1_x0017_éï?_x0010_a»£®w_x0007_@ð_x001E_1SÖ¿_x0014_F³C¹_x0005_@`¿¼_x0001__x0002_&amp;_x000B_@:3Ffø?®Óïcxö¿à_x001B__x000F_º'½Ê¿_x0010_oú¥è¿|*ÇpSÕú?º_x001B_Â#qú¿d$¥Dhæ?Ôª}ðô¿_x0010_"Æï¿_x0006_)£Øy]ü¿@sóÎé_x001B_ð?pàw×?°uúÏ¬+Þ¿ø¿ýcë?_x0001__x0005__eVè¿_x0010_&amp;`.âç¿(ðA_x001C__x0006_Ìÿ?8R¬Íá?+ÞD|û?¬&amp;ãtºdó¿D$õK¯pò?°K_x0006_ñ&lt;Ô¿È¡h/Ouí?0©­gÊÐ¿hW_x0019_,Í¿è?=pvB(²?\£¨Ã#_x001D_ô?psä?ZoÓ?âp5Ã¾ñ¿@u¨_x001A_è¬ø¿øFH_x001C__x0004_ìù?_x0004__x0006_@_x000F_åðjÿ?y5cGFø¿¨r_x0004__x0014_Ýìö?`4õ.á6_x000C_@_x0010_FFû_x000F_þ? ZÛ_x0001_mâè¿°Æµmÿ÷¿tsk¼_x0005_@øì}ðÑÞ?°=_x001A_ÙìÑ¿°_x0015__x001F_ÙÕ¹ç?ò=Jc¡é_x0002_@ØÑêIBðü?à_x000E_ßÏ_cß?¢qxòäÚ_x0003_@þ_x0006_©_9ò¿Ø'/Ûq_x0006_@xjÏIàÏî¿.§À°þð?ÚÕúÝ_x0005_À_x0004_Þ×â.Ï_x0004_@QRÿÈ÷û?N_x0018_µó¤ÿü¿_x001C_åN0ä=ô?hä5Ðù/ÿ?_x0004__x001D_»v-+?_x0010__x0019__x000B_ÜÚë?d`ð°V(	@d=qfOñ¿r=9ð¿_x0004_ØSêHÊ¿ð+_x0005__x0007_¡Ú¿ðéZ_x000F_óÚ¿èà_x000E_¯¥­è?`×_¡¬,Æ?T}i_x001D_kö?_x0005_P´eÄ? Î+*íÓ?_x0008__x001A_OH¨nâ?X_x0013__x0015_ÄÆã¿øÿT_x0014_±ñ¿Ô9Fãò¼ô?¡?Qoù?ð_x001E_mÈ\_x001F_ë?*ù÷_x000E_À0ßAµ3â?øk²ÔÙì¿(ë¿èoÁî¿AË_x0001__x0015_ò¿ïå3æ0_x0006_À&amp;1ý°_x001A_kò¿Øg:9
_x0005_@0´ÝÆÐæ¿"22½sk_x0002_@`¡û¶Ô×Ù¿_x0004__x0017_Ê2{Àð¿Ä'Kô¿ HR+óÜ?_x0016_^)V)¼þ¿®á²Ë_x0004_@tXº)ù?®O®zE±_x0002_@â(%_x001A_°g_x0003_@_x0005__x0007_H¿âuµ¿ï? BBû­\ß¿çÜ_x0019_Ç9ô¿0ûÒ+_x000C_ã? ÊâöÖÙ?tÖ#«iÖþ?Vg_x0019_Qý?àË_x001F_òj_x001E__x0005_@(hùØlà¿h_x001C_)£·Îâ? ¨%_x0005_²Å¿@çì:óÔ´¿_x0018_C°ñ?ðxBíÇû¿8ê?_x0010_¾_x0005_À~_x0018_Ð_x0003_@`-T)à¿À×»É÷½?Ôxê_x0008__x0001_@_x0010_Ö_x000C_Ñ_x0004_Ð¿0r*_x0001_D½ò?ú+
Tt_x0004_@è¦Çøÿ¿ÜZÉE_x0014__x001F_ó?pÿ¸ä?_x0002_­_x0012_ññ3_x0003_@_x0008_Â_x001B_*êÇ_x0008_À¶à85\Ñ_x0006_À_x0010__x0003_Ð;lY	Àü_x0013_J_x000B_s_x0006_@¤SÈ$ü?ØW¨_x0007__x0008_Òåã¿_x0002_ås+¹	ÀÐ_x0005_rH±Qö¿°1¯bFä¿l{Z2Z_x0013_ñ?Ðb	_x0013__x001B__x0001_î?m6Fæ&lt;ü	ÀA¼/Àb_x0003__x0007_À¸¤£ñ©æ¿ s}_x0003_Sç¿Ð_x001D__x001B__x000B_ù?Pø6ó^*Ø?8ÎzÚa_x0007_ó?_x0006_¯'·[ó_x0001_@_x0004_&gt;É_x001A_Ð²ö?8cßú&lt;1í?xµOY"Yù¿ü,ÛãiÑð?rÞi|¿0ü¿È?Iû¦ÿ?ì÷ÃkÈY_x0002_@ðo¶ã`kç?píbìÕ¿_x001C_JØrs¬_x0002_@@_x001E_K(_Jò?_x0007_oÖ%±¡?¼_x0018_q_x0019_C_x0001_ô¿Æ¿ûÛ_x000B__x0006_À àºÒ®]é?Àº=ðº¿@ªÛZ_x0015_À¿I_x000C_Wà_x0007_À</t>
  </si>
  <si>
    <t>af9fbe2090337557af9542af51ae0097	_x000B_Ü®Ð_x0003_ò¿à_x000F_ÇàûOæ?Ø_x0013_ë¶Ká¿_x000C_G$ÎÉ_x0006_@	_x000C_15'è¿P_x001F_}'£Xá? ñÃÁ!_x000E_Ü¿_x0005_¨o~_x0003_ù¿XþäU_x0011__x0017_ð¿æÏßDuõ¿HÃ¯èyÙ_x0001_@$_x0007_GÔb÷¿¤$Ã_x000C_èìñ?t¬vØgô?À9Òwù¸È?xr_x0014_*Îâ¿ Í_x0002_Xøqê¿p-/_x0004_6_x001B_Ñ?	_x000E_LA;Ë?Üß_x000C_ÒÒfú?[W:«sî?@£(ç£ßà?ðôØ:ø5ö?Vº_x000B_i_x0008_À|x×_x0007_Íû?ØÑü¨3Sñ?|b_x0006_Ì#_x0008_@{_x0003_áGa_x001B__x0008_À	óC¶_x0006_¡»?À@_x0002__x0005_¡Å¿Èn·á_x0005_õ? yÞ½_x0006__x000B_y{é¿Ð_x0005__x000E_Ë=Õ¿AmmM_x0006_À8¤în÷íê¿´#g_x0016__x0008_û?¨_x0008_hKAì? µDÒ¦Uä?S_x0002_©ÝÔ_x0002_ÀÌáÌ4Nú?ø_x0001_&amp;ýÏë¿ÍZDT_x0007__x0003_Àà±_x0013_ÔRÝ¿©k_x001A_â_x001F__x0006_À_x0006_fÒAý6¿lÄ\³óÐó?$Úa*4¸_x0004_@_x0008_'_x0002_Ì]ÿ¿ðöòÝë¿Lá_x0008_e,_x0015_ú?_x0018_Ùª¡º	ä?Àº©]Î¿0:G82_x0014_Ö?JÐOß_x001A_6_x0005_@|/yÓb_x000F_þ?«_x0007_n_x0013_âÊ_x0005_À_x001C_÷à"Bõ?d^8Û+_x0004_À|së6E_x0002_ÀÀk_x0001_°F_x0006_Ç¿0a#âUè?è+¢_x000F__x000F__x0001_@¨l_x0001__x0015_ïÒù¿_x0007__x0008_õ,ö U_x0001_@_x0005_%XN¯¤_x0007_À4à¨ÙP)_x0002_@@ÖYH_x001D_Ì¿ qN¾!è?n¡gÔöî?¨G¼ÔØ?Ð÷_x0012_þ&lt;wþ?_x0018_fÕ´ÆBó?0­ ®xÒß¿(Eãì[_x000F_å¿Øòò?,_x000E_ø_x0016_°÷?|v«Üý?_x0006__x0014_v_x0019__x0004_@ÈÜê&gt;zh_x0007_@ø_x0017_±Â_x0014_9ý?ÐØû«ô?XÖvFÁBþ?l4._x0008_µ¼ý?x¡q@_x0003_må?8Ä_x0012_»º_x0004_ë?¢÷;9&gt;_x0001_À(|e'_x001D_é?@A6eUl³¿Y9©Ú_x0007_@â_x0010_Kgçú¿_x0007_~@V_x0008_Ì¿ðÏ·í_x000E_c_x0005_@|LID²_x0008_ÀªkÖÁ#@_x0001_@_x0010_[4_x000E__x0006__x000E_d×¿°_x000B_Ä¢Á²_x0005_@yàó£¯¿àjG§Ãí¿NLmöJý¿8bn¿çûð¿JyGdÁx_x0001_À_x0006__x0008_e6ìq?àþAÂå?¨&lt;d¦TÐý?xC±³C_x0003_Àa_x0019_ä9oÆ_x0004_ÀvP_x0019_4øv_x0005_@PäY¼í?´B§_x0007__x0004_@00ÉÙáÄõ¿ºAºË!_x0001_@¤pÎ{zð?Oag	_x0005_@À6Ç·esÒ?.é
(cô¿d^_
±ù?(=_x000E_~rñ?Ø_x0004_J!ëø¿åznÅ¨_x0001_ÀÀ2ÀLÑ?à,\É0à?pÎxÇ_x000C_í_x0005_@ Dsêe"î¿9}_x0002_É¡_x0006_À`¿¶{×6ù¿¼_x0019_Ø_x000C_éîû¿_x0002__x0003_L2:²S_x0015_÷?ì}?M_x001F__x0006_@pxöXEAÓ¿®®Ë0
À_x0014_F£Òñô?ôÀî fÎ_x0001_@&lt;zºõM=ú¿_x0002_êZî?xÞªñ¿_x001A_/%¥ü_x000E_û¿xãYéµè_x0007_@_x0010_T_x0016_Dé¿¢_x0001_ßÜL¿?®Ù¹¥!_x0001_Àäô¥l*_x0008_@8ã:èòçæ?ôQÿÃ_x001C_û?±Ú 2M_x0004_À´_x0014_ *ï_x0008_@Ðº#
;òì¿@ì­ò§ê?ï0ß³s¼_x000B_Àò¼­	@ ¥'¥ãé?@$Iå®å¿_x0003__x001D_§'ò´_x0001_@ _x001F__x001F_V[Ã?pÛH»ðïÔ?  jò3Ð_x0008_@_x0002__x001F_ÚíÈõ?ü'ÖÄzð¿sL-_x0005__x0008_y&amp;_x0002_ÀvÃ¦åò_x0003_À&amp;ÄúÐ«!õ¿ÈãqZ«aç¿_x0010_H_x001C__x001A_4_x000F_æ?`ÀbWå_x0014_Â¿h_x000B_jy_x0006_t_x0003_À\nL_x0018__x001C_	ø?Þ I2Gª_x0003_@cÅÖò¿Ô|r¹£_x0011__x0002_@8"_x0012_ùÕ	@ð_x0018__x0008__x0002_NGÿ?ÐÃ
Rgøé? Äªº"Ì?pß³¡Pë¿À_x0017_qýqÏ?@+QÝXÊÎ?PÖB&amp;=aì¿@¼hV_x0005__x0001_@Ô?Ë¹J¢_x0005_@ËÅ¾B_x0003_@)@Iï_x0010_À`_x000B__x0015_!eÂ_x0003_@ßxæõ?DÇE_x0003_kñ? ¯_x0008_»dê?í_x0016__x0016_PGÃ_x0002_À2ªðw_x0008__x0007_@ _x0006__x001B__x001D__x000C__x0003_@ rJáî_x0004_@_x0014_\`¾«ú¿_x0002__x0007_Ì_x001E_~Ê¾£ü?`Ké}£Ô¿_x0002_ _x0005_ó¸Ð?pU?;=_x001E_Ý?¬JÙW_x001C_½_x0001_ÀÖ$_x0016__x0012_N;_x0002_@ý ´Ï_x000C_ÀÀÛÅ6÷?×¼óÈ¿*@+ )_x0005_À_x0002_3w­ÅÂ?_x0008_&gt;_x0006_YÙø?¤_x001F_ª{3Xó?hqúáÂgü?ì0_x0004__x0003_|°û?H_x0006_Èz,þ¿D?b_x000E_vý¿xj@¢¶~å¿ bDÌþÚ?xðkbõé¿ÄO&gt;Phúñ?#A_x0003_Ú?°_x0007_Ý?³_x001B_ì?0ÓØbL_x0005_ö?aÖÍ_x0014_ïþ¿ LÐ_x0004_eÆü?6ö§aö?Îx_x0014_L®¢÷¿(2qâèUã¿Í½p_x0015_Ò?«wÙ:_x0010_ç?L£_x0001__x0005_BOÙ¿_x0013_ifÁ¿Ø_x0001_zª_x0004_@_x0001_1z_x0013_l©¿àÉ,ÎsãØ¿À&lt;_x0002__x0001_â?&lt;£"ÝôZ_x000E_Àzþ7¼É?¦wÈ_x0018_§ó¿ Yº¡ù¿@ÚgEqâ¿_x0004_YUcÑá_x0006_@_x000C_3É+Ç°_x0005_@N\·s_x0001_4T@·£_x000E_T@ã¨Ä¬l4T@jõ¹)Ö_x0005_T@IÑX_x0003__x0001_AT@±%@8kGT@Bo_x001E_/@T@ _x0001__x0008_M&gt;_x0019_T@3ß|7;WT@/jþ_x001B_P_x0014_T@_x000C_Dz¿8T@_x0019_fM´/T@àuí_x0017_T@'*x_x000F__x0014_T@Ù	lDî+T@_x001F_ÈÌ9T@&gt;ñc÷9_x0002_T@®é+1ÔFT@÷m?LT@_x0001__x0003__x0014_r_x0007_îI!T@¢Ë_x0019_d&amp;T@ÉÄHÝLT@ÂtHT@9N8÷)T@©®uå5T@,©/¬_x0002_LT@3_x0007_¬ë_x0019_T@\¤=À T@FS-So_x001D_T@Ã_x0008_±_x0004_i6T@_x0004_Ì_x0016_íET@½_x0018_üû¦UT@éû¶_x001D_T@_x0008__x0002_©uRET@_x000B_«úT&amp;T@±÷)¤ä7T@±Ce%#_x0015_T@%$_x0008_,ST@I¶zÝ¹ET@n2_x0001__x0008_xET@déÏ_x0019_T@Â¢|­®,T@Ü®±Ï_x0005__x0012_T@bvfÆÆRT@YÎô+=T@iK·&lt;&gt;*T@Ufy?øIT@Z:Ã4T@=~B½_x0005__x001C_T@h_x001C_aÑ_x001E__x001F_T@²CÖp_x0001__x0002_êLT@&lt;_x001F_ª6T@©^±)T@Ú¹-_x001E_Z8T@½ê½»È!T@_x0018_Ú(5T@Xy_x0015_OIUT@&lt;\­A&gt;T@²}×Ú"T@T3X$T@4d_x0010_û$T@ÍîO4T@o²24T@üý%_x0006_ß3T@_x0002_l~µQT@5Ûé_x001A_=T@¶Å	_x0001_-T@¤½\A¸$T@*Ä_x0011_M_x0001_$T@òÌ_x0017_%T@
-êBT@irÓ©_x0006_;T@­_x001B_Leu_x001E_T@äç4_x001D_çTT@_x0005__x0006_º_x001B_T@É+((T@_x0014_µü½%T@_x0002__x0005_Å´9:T@ý_x0014_¶Ë¥.T@Óbà)T@A_x000F_=/T@­	·FòS@_x0001__x0002_WÖÑôAT@¿__x001F_L_x001D_T@x /T@X_x0003_|Ã6@T@yèÔç1MT@
_x0002_b_x001B_T@âä\._x0001_T@_x001C_­_x0008_j,$T@V_x001D_gbm_x0005_T@nU_x000B_C	@T@ö{_x001C_Ê?T@W«_x0006_ka)T@²V/h$FT@bÇî;&lt;DT@Ì¸Ñ_x001C__x001A_T@ÏÇ8%ET@RJ²»E7T@U-"\_x0017_T@³¹©°n;T@¤_x0002_ÊH)T@`_x0012_þ¿'T@6¤úM_x001C_T@nC\æ_x0008_T@ Ê¶uÄOT@F¦ó¾_x0004_2T@_x001B_õÝ_x001B_:,T@dYDT@_x0006_à] MT@_x001C_kkÔú&amp;T@_x0001_ªgúÂ_x0018_T@Ï¡YÛ(T@´e_x0004__x0005_&lt;3T@_x0002_ÙªNVT@ Î¶í#T@_/]t¹_x000B_T@â_x0016__x0017_}ÿS@»T¸¿ò_x0015_T@­L´u_x000E_(T@2£·_x001C_T@ÓÑH.T@sH_x0008_ûÏ'T@j¸&gt;÷³_x0013_T@"&lt;¡_x0003_;T@¤_x0004_ºZ_x000B_)T@½Ð«ËAT@È_x0002_
_x0019__x0008_T@V#_x0001_¶	_x001E_T@&amp;RÜÕ1T@Á):_x001F_T@Û)áx_x001C_T@-_j{1_x001C_T@uc©Ç9T@_x0019_£Ðf!T@Ü_x001F_³Ä¾DT@'¯[6;T@Z?ûDT@j^$Ò@CT@_x0017__x0017_,_x0017_?T@ªÂÜ7T@5óhÇ_x0003__x0013_T@YSrî3T@­&gt;g,T@3ºf_x001C_GT@_x0002__x0003__x000C_ý7§8T@$|ÄâGT@ëý_x0001_7Q5T@56_x0016_º_x0019__x0011_T@SåhðÆKT@}ïà)_x0016_T@_x0014_3kúKT@QZC_*T@2mÞ)(T@_x0012_GæuPT@wÿ]ËP@T@z+ä_x0005_"T@Jª-GT@_x0016__x001F_þs)T@$äß WT@üÁ_x001F_ý:?T@_x001C_­OÞf3T@,êËR_x0008_T@êtq±[0T@ÝÀ_x001A_,À&gt;T@ÎnÐ&amp;x_x0016_T@Z½_x0008__x001D_)-T@W_x0005_¯_x0005_Ë_x001D_T@75K_x0014_Ú_x001B_T@ZâË.T@_x000E_=|;?T@@+õa.T@+¹ñ	_x000C_T@¸¬¼_x0015_[AT@Ëª(ÄWQT@0øÜõú2T@r_x001F_T_x0001__x0003_û"T@¼½¨º1T@3æªD2T@yàq7_x0006_OT@_x000E__x0012_¥Ïä=T@æ*_x000B_vSST@_x0006_,Oó±JT@_x001B__x0017_]¼_x0007__x0006_T@zþ)-_x001A_5T@$î|Ä_x001D_#T@³_x0019_8eö=T@Á3T@0µ_x000C_µ_x0003_T@ç_x0014_Gµ_x0002_DT@Z_x0018_³»ó4T@¸BJ{)1T@©_x001B_¾Ö&amp;T@n{H)Ï_x0018_T@Ñe_x001A_Ò_x0014_T@]L.T@iû_x0004_eÅ_x001F_T@ÅÝE+T@gå'_x0005_36T@³äÈÕ¿OT@vôwÊà_x001C_T@_x0003_ÉóÍÄ_x000F_T@H¶__x0012_T@ì_x0014__x0016_R$2T@£à¼3]ýS@¢o&amp;à*T@ëH·p§3T@?â_x0019_ë:T@_x0004__x0006__x001B_SNpAT@dn_x001D_§C6T@9b¦ûèST@¥Àh_x0003_0T@3Í°G_x001E__x0001_T@Cr?_x0005_+T@cíLOMT@ÉÍ"Qd_x001B_T@3««A_x0018_T@$Ú|&amp;T@}_x0014_þS@-_x000E_¿YLIT@6Ï£_x000F_7T@_x000F__x0002__x0018_a6=T@4É&lt;¯&lt;T@höÌY1T@v3E5ùBT@_x0012_iú&gt;T@îBÁ°_x0015_;T@Ýì;T@)_x0007_¦+_x0018_T@Ú·ÏôÄ:T@%çU2/9T@_x0003__x0011_þ-_x000B_T@W'¹0_x0008_T@y3K[:T@_x0014_øïI_x000F_T@ÆÎl,8T@¿ñª-T@U°?T@P°Ôµ6T@yý#W_x0002__x0003_TBT@£&amp;Sî_x0012_T@÷b_x0002_E3T@_x0012_ -Ò6_x001E_T@¾R| :T@_x0010_óí?	T@Qd4i_x0014_T@g¢7AT@µ¦ëw2IT@/`l"KT@Å­+Ø@T@_x000B_×W®T_x001A_T@lCMAD2T@$vºÂ*T@­7v@é T@æ¥ô+_x0017_T@Á$î®Ö_x0017_T@.?H	_x001B_RT@J³_ì_x0008_FT@m&lt;Dê,&lt;T@íÀ_x000E_cA&amp;T@Ò_x0017_&lt;?80T@5Øh0TT@_x0001_Ðôu1&gt;T@ìü_x0018_$n-T@",èt:T@j2d_x0019_,T@¢ ÿâ6T@{&amp;\ÿ9_x0013_T@ª/*à)_x001A_T@½mÄë0HT@ôû¹P%T@_x0004_	¢Vá	#BT@_x000F_K'8_x001A_&amp;T@yd_x0015_úîS@a
i
_&gt;T@_x0002_#ÄÅ-úS@aý+\f0T@0­.Z[(T@Áð)_x0005_:T@_x0002_æüpOT@kÂI_x001A_qRT@_x0018_\Ãé`_x0019_T@=ÆýØøS@:_x0001__x0008_CT@#"7Ã+T@âq7ø§:T@ÕÇÍ;/T@«xj+T@_x0005_xçJÍ-T@iêé|5T@_x0003_tZð_x001C__x0016_T@TÚ-²¯!T@J_x0012_Ú\?T@&lt;0i¯
T@ÈY_x0006_©4T@¤_x0010__x0012_SùS@_x0018_§ò§2T@1øëÅMT@ãÐôöc"T@_x0005_ü-~4ÿS@c_x0007_®mí/T@/SÆWJT@óÒO_x0003__x0004_§GT@¿_x0010_9%Q"T@Ì_x001F_§u_x0005_T@b¬¯^_x001F_T@Úp_x0006_³_x0001_T@w2Ðgä	T@oË_x0002_CT@¿¿#IT@$¤3_x0008_8T@5Û Ð&gt;T@6¨Z_x0008_£_x0011_T@Ô_x0015__x0014_pÈ$T@¹ó¢ T@¥¸Uk-.T@-.G%T@þ[óçµ(T@+_x0001_å^´NT@@Ëv	1T@Æ!óS@Þõpu_x000B__x000E_T@ß_x001D_wZ9T@ÞBf~h_x0010_T@=|[_x0018__x0019_ T@ª¶×Ô6T@äÛ£+T@)Y_x001F_ZÇ%T@ÚÈt4_x0016_0T@Ì'Â"T@J_x000B_çVéõS@+¢LÆ,_x0007_T@:"Äï_x0002__x001A_T@¬ 	õj=T@_x0001__x0007_C.Ò_x0012_¢ûS@_x0017_ä_x001F_|7T@¥íôQP_x0016_T@#ã37T@YBß5»_x001E_T@qö]_x000B_U-T@¡Þà-T@láÅ['T@W¯çÐ_x001A_T@ºRz'_x0004_ T@caÝÇ_x0007_.T@_x000F_ÜÐ&lt;T@BO£m«7T@D¥«'T@hüx&gt;YT@OBúD_x0003_T@À0{t_x0002_T@m%_x0019_&lt;_x0008_HT@¤(_x0013_­DT@/_x0014__x0005_ÎÎ2T@,mv{«#T@V³ÏÇ_x0016_T@Z,o2_x0015_T@ç¶±_x001A_T@¨»lµ*)T@0ÊÐMa/T@v¸ç_x001E_p_x0006_T@´TÃS¼,T@Õ_x001F_Ú_x001B_9_x000B_T@óîú,T@#ßóÐ"_x0010_T@yÒ.$_x0001__x0005_BT@¶¤ðOS#T@&amp;il _x0003_T@¸AaI_x0012_T@á!}¤A/T@åÐFw÷S@ÂÊA÷'T@m_x0010_/¨(_x0019_T@Ç_x0010_m_x001D_Ò0T@É®È_x0014__x0017_T@¿·[ê_x000E_T@¨¶Ãóô_x0017_T@@]:^ÿ5T@4uÑ_x0003_(QT@¨Pý­~*T@òÅ_x0005_EÏ5T@Ód_ÏüS@W_x001D_=Æ~ T@T3ú+T@(z=_x0005_(=T@0×Ë¸FT@-_x0013_ÿÏ(_x0005_T@K_x0001_méJT@°^ÁX_x0004_T@DÑÍÂÂ&amp;T@Y_x0002_7'T@us@Ù_x000C_T@bÕk%²=T@_x0017_D_x0016_Ts!T@ÁþHÉ5T@]_x0003_:°LT@éç7«_x0010_9T@_x0002__x0003_núØ3_x0013_+T@¥öèº5T@g_x001C_Ö&amp;]&lt;T@¦3«a#T@-Y_x0001_èw_x001F_T@3%{$T@õ[§u_x0015_T@ÊÂ&amp;3Ñ/T@ö¬lÍ"T@ì=G_?þS@³_x000C_jÃ9
T@úÍL_x001B__x001B_T@óëXs_x0007_T@!?õ® 1T@_x001F_lU@;T@_x0003_||3CT@_x0004_¼fc¤4T@à_x000F_n_x0019_\_x000E_T@öÉ"æ_x0019_!T@z_x001F_í_x001A_T@Wk×0&gt;_x001D_T@úê[y8T@òµ±KT@.ëÇð?T@É_x001E_}^ù_x001E_T@\ßWÞ_x0011_T@ºîáH_x0013_T@æ¢_x001F_Ù_x001F_T@µ´tëý_x000C_T@®g_x0010_T@_x000E_émïGT@$5_x0018_l_x0002__x0003_(T@ÍÈzy_x0013_T@_x0013_&amp;_x0014_éï_x001C_T@õKhÒÖ8T@ñ[jÀIT@J_x0008__x000B_öÙ#T@ûâU_x0016_&lt;T@_x001F_éí_x0001_IT@¥¶xê.T@78'Ï_x000C_T@	Ù¾ò`JT@_x0011_t­K T@oÀ]ì&lt;T@±/jf6$T@æ/T#PT@½_x0001_Ö;T@Ìæ5í7T@ññ-l1T@_x0014_ñ®@f2T@§"Î[FT@&amp;ûìü@T@?b÷\_x0018_T@Z_x0012_A7BT@.=§A¬_x0014_T@È"26_x000F_T@ òä_x0019_ÀHT@_x0005_·}¢rCT@²±)_x0013_Ò_x0004_T@-}_x001D_&amp;NT@_x0013_1Úñ1T@%Áä&amp;KT@ØN_x0018_² 	T@_x0001__x0002_à)ñí&gt;T@Îe¬_x0004__x001E_T@_x000B_08  "T@_x000B_í]¼9T@Ùvy¡cFT@ÏA_x0011_öVHT@ÖÁýË'DT@_x0014_t_x001F_.%T@® S¦_x0017_*T@\þð§PT@}ê¡0-T@õ3_x0014_*T@Ð_x0008_=V_x000F_T@«¼f°Ý%T@+]ô¹AT@[_x0003_J+Û
T@ô_x0007_Ì_x000B_À0T@&gt;!÷½ãNT@°`7²UXT@÷_x0012_uÂ_x0010_T@ÀÀ_x0013_~9T@4ªÔ3_x0014_3T@¼è±
&lt;T@µJ¥~â@T@µÿP_x0015_T@äfßQ'T@ó_x0019_·àNNT@mß×ÇCT@Ä)&gt;ez&lt;T@ìþªü_x0006_T@Rà$_x0015_q+T@_x0014_4j¶_x0004__x0006__x000C_JT@øo_x000E_JET@Låä,T@Íe£@_x001E_T@s?)c_x0011_T@I{Äô¾BT@j¤è¢ë_x0003_T@s_x0001_³ÿç8T@yç_x0002_è0T@Nº:.®_x0017_À¬×0&amp;_x000B_Â_x0011_@_x0008_L_x0016_Ü½E_x000E_@:Í§Â_x0008_Àt_x0017_?ò?@3&amp;ÀC!@¨¸$)o_x0017_@@ê_x001D_Àü?B¸_x0007_aF @B:0_x001C_@åNêð__x0002_ÀdR_x0008_òçh_x0006_Àà¹&amp;µ¬_x0001_@Ð_x0018__x0001_.¼ö?@_x0007_º	i_x0011_@ð¥ÄÅYøë?èÆAÑ's_x0011_@d)wc¥Ø_x0005_ÀP©±_x0012_CÔð?0_x0018_Or!vý?_x001C_û!Sa%_x0018_@ä_x000C__x001B_¯jÖ_x0011_@PÎª¾3kò?_x0002__x0003__x0001_B|_x000E_Û_x001B_ÀL"_x0015_8q_x001E_@°D§_x0016_ôØ_x001C_@¶ïsºåX_x0015_ÀÒ}õn!@Ö_x0003_Ú¯t!Àð­l­è?dñ_x0002_# _x000E_Àè_x0011_Û7r_x0018_@°Õ¬¬w÷¿TÁl_x0008__x001C_î_x0017_@°³ÿäÎª_x000C_@@)îß«é¿Èd®_x0017_×%_x0005_@_x0002_iÿòî¿_x0018_o/YÞý_x0006_ÀBV5;v¾!@´¹¯çÛ_x0016_@\Ü1L;3_x0017_@&gt;ôZ]Ö_x0013_À^Ø;ød+_x001D_ÀL®cpó_x0017_@Ð_x000C_]î_x0001_@ò¿ÔÃÙ_x000F_¿_x0007__x000F_ÀLÙ_x001A_í_x0007__x0018_@(Õ}.¢_x000C_
@ \U¶Ô*ò¿¨_x0017_£At_x0007_ÀX_x0004_(¶|Wù¿Üî_x0006_P 8_x001C_ÀX¥ea	]ó?mG_x0001_	_x0010_øö¿	Ù4¢í_x0019_À_x0004_Z¹-_x0014_·_x0005_ÀàÆÿ/ñ9ã¿_x001C__x0008_±_x0016_'Þ_x0007_ÀXË±&lt;öµõ¿è	_x0001_c©ú¿Ð Å_x000C_#_x0005__x001D_@@_x0006_+_x000B_@Ü¢PiíK_x0013_@Þ,_x0019__x001F__x0014_À²B°¥æ)"@Ð_x0006__x000B_ýÅ_x001A_@öÃ_x0008_ÂJ_x0016_ÀLèî8_x0003__x0010_@°p8ÞMÿ¿86Sòàé
ÀÐn_x001E_ _x0015_3_x0013_@Xy+_x0002_|ù_x001B_@§D%Ô_x0008__x0016_À°É'5ü? ø'_x0014__x001E_Ìó?8wú'c_x0018_@Ìá{S&amp;¨_x0010_@\ýú¨tÇ_x0013_@	Þ_x0017_³X_x0014_ÀdCý¦(R_x0016_@_x0001_"_x0008___x0003_±Û¿À_x0004_íÞG-ù?ÀËsD;eÉ¿_x0001_?rDê?ö±_x001B_ÞÄ_x001F_@_x0003__x0004_°2Qó_x0019_á?ªÁÚ*!@p0.Æ_x001E_²_x0005_@_x0018__x001F_Dx=5 @pÍ®{ÂÝò¿X~_x0001_ä_x0008__x0011_À@ªÎ¸?ÛÁ¿_x0008_Á¿ N_x0008_@_x0003_JËÿÇÁÄ?HW~_x001D_@@Û¶NF_x0005_@@RmÆ°]_x0013_@ÈªäVr_x001B_@(¯¤	ñ_x0012_À&gt;Õ±d_x0016_À,Ìÿ­9_x0013__x001F_@l-Am_x0019_@_x001D_@ØÝ_x0019_¾^N_x0011_@&lt;È¯_x0007_áï_x0011_@l_x0015_ñ^}A_x0003_À@þÔÇ²èâ?_x0018_×ñ§&lt;b_x0002_@È°Ë´Fð?_x0010_ã¶$üu_x0008_@P_x000B_±aé?_x001C_Ç[Ã_x001B__x0008__x0019_@ùjÅb_x0007_ÀTåáåãö_x0010_@Îà«_x0005__x0012_ÀÀ_x0008_±_x0004_@ÝË^2Îô?Ló.{_x0001__x0006_U_x001A__x001E_@
¦§Äëý_x001A_À¸õú-r@_x001C_@æ¾ÌÒZ_x001C_Àx_x001E_Ï`8_x0006_@Íå	_x0003_@4)µªÉ5_x000C_Àìì3¤»_x0019_@nNò_x0015_}_x0014_@_x0010__x0019_ãã8_x001E_@(_x000B_&gt;_x0004_þø_x0002_ÀèÕD[?9_x0016_@$Åÿº¬_x001D_@à_x000B_}båÿ_x0005_@è´Ë_x0008_ú_x000C__x0014_@_x0008_ãµ½O'þ¿^G3½¿üKJ_x0005_Ü4_x0011_@Äñ~_x000C_v_x0003_Àî&amp;èÅâ_x0010_À((_x0010_:Ö_x0006_@_x0001_ªÑâK[þ?_x001C_N_x0002_@Q_x0004_ÀÔ_x0007_ûîÙÁ#@À¥AÞc%È¿_x0001__x0003__x000B_½ÕÜ?8¡SÚEô¿9ò9&lt;_x0003_@ ò³_x0007_¨ôà¿_x0001_©¥k«O_x000C_@hòÑ?g_x0003_@x+S¸_x001E_Ø_x000C_À_x0001__x0004_h_x000F_u'á_x0012_À¬ªÂ?j_x001C_@(YoïB_x0018_@_x0010_fÃ?ÓNç¿_x0010_:³@v_x0014_ü¿._x0002_h¨¶V @_x0001_¶ü»0¼¿ÐJcd_x0015_g_x001D_@Äzï¢¬Ü_x001E_À9ev_x0001_ó?&gt;\¥? @,M½u×·_x0011_À@)ßüwï
@ß-_x001A_°?0qZgw_x000B_@8·_x0014_É:Ö_x0006_@Pub¥ë_x0012_@hÀ_x000B_É9_x000E_@(Ûçÿâ5_x001B_@H#½¢_x001D_?$@»\_x001A_â/_x001F_Àh}¨"md_x0015_@Ýérá À_x0001_p/mHk?42ÿE_x001A_@­_x000C_«×E_x0006_ÀÀ_x0003_A_x0003_s_x0008_À´_x001D_ú1_x001B__x0010_@Ô_x000F_&lt;²Æ_x0010_@P2^Ð6á_x000F_@_x0001_13_x0014_¬»?À9e_x0004__x0013_¢
!@ð;l©Ccõ?àUèù_x001D_ð¿_x0004_ÉW_x0008_SÙ?_x000E_~6z~_x001D_À _x001C_=_x0017_ë_x0011_ÀPm_x000B_n_x001C_ÿ_x0012_@¬&lt;ÓõÃU_x0012_@À4¼D_x0013_WÍ¿äBë¶o5_x0014_@:2Dd_x0018_c#@_x0004_v&gt;JR{_x0002_ÀäJpu_x0003_I_x0008_À_x0004__x0016__x0014_é(_x0014_Ï?¼{ÁÐ_x0010_)_x001B_@¸_x000F_¹$_x0007_[	À(ì_x0015_3¦_x0004_Àÿ_x0006_4¨Q_x0017_À ÆQ_x001E__x0002_@Ð_x000C_
X_x0007_@p¼ÃG.ý¿TÔÆ7V_x0001_!@ x°%_x000F_åø?Ð	¨
oû_x0015_@Â¿Û¼G"À@_x001B_cnG;_x001E_ÀàÏ_x0013_Iæ¿êù§_x0011_e_x0019_@À|_x0019_ä·_x0005_@¤Ùì{j*_x0016_@04_x0003_$«_x0015_÷?,e?3cû_x001E_@_x0002__x0005_hQqv&gt;&amp;_x0004_Àxqüã_x0008_?_x000C_@Ð_x001C_#o¬_x0017_ö?ì_x0003_V_x0012_õ&lt;_x0012_@_x0002_W`§ß?_x0010_o¯_x0017_¸æ?\|=Ðî?jð!ch_x0013_ÀØ^_x0011__x0012_Q]_x0007_@t¢ûæí
_x0005_ÀDð¶ä¤_x0012_@@_x001C_ä¨Ëð?X¾_x001D_5_x001C_
@T_x000F_cå_x001D_@,é_x000C_ÉH_x0017_@$Zå_x001D_¶_x0013_@ ÃÎ¼vÚ?_x0017_Ô8Æ_x001D_À±°*_x0004_Â_x0015_ÀP_x0002_Zk_x001A_À¦$Ï[Æë¿`ÌÏ2gú¿ ^¨}Âä?(&lt;Ý_x0005_M-	@_x0008_=Ì_x0016_ë¢ñ¿¸ä_x0017_&amp;9_x000E_õ¿_x0018_ÏRß_x000C__x0001_@Èè_x0010_ìì_x0003_ÀpèÁ=ª¦_x0002_@Ð¤M_x0015__x0008_@à=ké0ë?_x0014_5i_x0018__x0002__x0003_Ç_x0001_ÀðÊ3^÷?_x0016_ö6íÞ_x0017_À Ó à¼Õ¿ÈNÕj­_x000C_ñ¿@²{¥'Â_x000C_@0àUòùù¿0_x0007_±R¾ö_x000B_@`(|L¯_x001C_@||õ»Ä_x000F__x001D_@´ûx×j_x0019__x0017_@(ÃÂ×_x0011_@p_x0005_A°Àßí?à|+_x001C_Jãþ?@_x0013_cÚÅ_x0006__x0007_@tÙ¸»#©_x0018_@_x0010_Ü_x000C__x0012_«_x000B_î¿&lt;û#÷ä_x001A_@Â4¨þlk @8_x0013__x001A_ÊÒé_x0019_@F_x001D__x000F_ôÀ_x0016_À°&amp;7D%_x0017_À_x0002_°¸ÅÐå?Øm_x0016__x0012__x0002_/_x0002_@Pû­å´ù?=é_x0018_Ñ6_x0015_À¬×}q_x001F_@_¡\y'ÀX'_x001D_×¦_x001B_@¼uÂf#_x0001_À_x0006_§×ñÜ^_x0012_ÀÀß_x0014_oÂ_x000F_@_x0001__x0005_ð°ä:¡´	@_x0008_&gt;¾ãñ»_x000E_À_x0018_Îþ_x0011_§Ã_x001B_@v±Èk&amp;î!@àÉlk@ô¿Ë/øàëP&amp;À\îm~°ä_x0010_@_x0001_ø!éY_x0006_À`µ)ËÏÂ_x0007_@_x0001_µ{ ßý¿Ä#_x000B_Ã/_x0019_@0â?Íø¿`øð'qtê¿8ÒÖÌ×_x001B_	@rQ_x001D_®øY_x0019_À_x0010_ÂJ_x0002__x000F__x0011_@ð¢}\Ünÿ?nêüF_x0008__x0010_À+(jç_x0019_@@cØw_D_x0006_@_x0010_täÒ_x0003_²û?@Xît¡Ì
@0²_x0010_Cî_x001A_@@31Q=_x0010__x0012_@¤&lt;büWZ_x001B_@ÎÍË¯ÿ"@À¼}û²_x001E_Ö?¦¡ò±0#À_x0001_F³s_x0006__x0004_©?Æö¼_x000F_@¢|k;¯!@´t_x0002_]_x0002__x0005_º{_x0019_@ha¡¢ù÷¿@ì.	µõú?À_x0008__x000B__x000F_Q_x0018_ÀØÂþd	"@&amp;Æ=Ï_x0014_@ÄMêv:è @Ì*/
Àà×øÎÜ_x001F_@0
&amp;5{O_x0004_@ _x0005_;³;Ó @h_x0019_&gt;ë(T_x001E_@fJë¢_x0014_Àè³JÍY_x0007__x0015_@_x0002_3 ¹ü_x0005_@_x0014_®	9´_x0014_@xG½N_x000F_@àn;_x001A_
_x000C_è¿¶é»g_x0013__x0019_Àvs_x000E_'ë¡ À°²ÍtÀ_x0002_ú?àÝêÍ+Î_x001E_@@[dGV_x0001_À&lt;§½T_x0003__x000E_#@_x0002_sUd´×_x0015_@_x0004__x000E_f&amp; @`v£#úÚ¿¼UÉ¦r2_x000F_ÀøPÃ¦Ú_x0018_À´_x001C__x0007_EÛ_x001B_@Ø_x0016_J_x0005__x0011__ü¿
&lt;¬_x001C_þÆ?_x0008__x000B_0È_x0012__x0006_1!À'ªô£À´¿0_x0004__x0015_¡'_x000F_ø?_x001C_õÜ¿p"_x0015_@ Y!ð&amp;¨_x0013_@0¾-*1_x0003_ä?àE±¹/tþ?S9àþ«_x0016_@8éÇ¦_x001A__x000F_@à7_x0014_¿_x0002_@ mYp	@_x0008_-?Tëá¿á&amp;2{½Ì?úÌ&amp;_x0007_ @0Ã~oq_x0010_@Àç«|4?ä¿¦QøAPö¿_x0014_9_x0001_^_x001A_@IÌù_x0016__x0005_ÀÈîëó_x000F_z_x001F_@DãuÜ{Õ_x0018_@Ä7Å8-_x0008__x001B_@8.õî_x0014_@Ðéá_x001A_{_x000E_@à_x001C__x0010_èÔ;Ô?¨ÐS_x0016_E~ö¿X¨y
_x0013_@`]W:Ù¿hµ_x0006_·dú_x000B_Àçw.K À_x0018_pÓ	ÀK_x0005__x0006_µ£ @_x0010_û_x0015_iDö?~´²ª_x0014_@&amp;OÕî_x0012_@¤sØp%_x001C__x0003_Àh_x0004__x0017_L_x001C__x001A_@ðËÿ?Qoô?J4]ä_x0017_,_x0011_À_x0004_c_x001B_ú._x0010_@ä}b|_x0011_ÀÍ&gt;]¬¿?Hluãìñ?_x0005_Ä	ï®_x0013_@ ´_x0012_D|8_x0012_@àýK¾£sà¿ -_x000B_¼§_x0004_@pÀ_x0002__x0018_@pÞ;
c_x0010_@`Ì#¡X
@à;³EÃì¿~9N·_q"@hñ_x0011_YC
@ÜgsR_x0016_@_x0005_&gt;W»ff?Ø_x001B_æýi_x0002_@ SZO]à_x0001_@å&lt;
¦äá?ÐKü_x001A__x0011_Ã_x000B_@_x000C_Ü¾R·÷_x000C_ÀÊB»ncû?Ø9kÝ½_x0016_@PÔñY{ú_x0018_@_x0006__x000B__x000C_¹ª¶c9_x0010_@ ³éëÝ?ØÆm6¦{ó¿L~:rc)_x001F_@_x0010__x0002_]Øfç?¢®Ky¹þ_x0018_ÀèOÜú_x0019_@PGè£µ@_x0007_@`GæûÁ	@_x000C_°_x001E_"@ "É&gt;û¿Ü(G_x0004_ÀVä_x0003_¯â_x000E_@ màûDò_x0015_@xY[_x0011_ö_x0006_@X¾_x001F_&gt;¶R_x0010_Àp/_x0005__x000C_ªñ?_x0006_qõ4P©¿@Â1#J_x000E__x0008_@ qù_x0005__x001E_@d&amp;qëR_x001A_@_x001C__x001D_ÿ:çÝ_x0001_À_x0010_Eü)Ð_x0005_@Æü_x000C_ºï? {WÀIÊÿ¿ÁZWÍ#ÀÀÿÈ+ÓÞ¿ 1iÑ?ÐxùÉ*ü?PÉ]Ö_x0015_Ââ?0äÔ_x0002_áì?¬U_x000C_è_x0002__x0004_3n_x0013_ÀÈ2¦s.U_x0014_@°Ùh¨|_x0012_@8V_x0017_\¾b_x0006_@´=o]þæ_x0014_Àåü±"¥Ú_x001F_ÀÄÅex_x000B_Ý_x0002_ÀàNòxø? _x000F__x001F_U^Ò?ÈÅÇ_x0003_ïA$À_x0008_)¦(O&gt;ð¿_x0018_l O!q_x0005_Àí+Â"_x0014_@®jà("À&amp;^"$À¥"@x¦SÃC_x000B__x0004_@HÑ*ÉµV_x000B_À°³ÕíOú?`ê&gt;ï¤4_x0012_À,ÓèÏy_x0016_@´ Éß­_x001C_@B¢Q]_x0004_@(ÊJÑ_x0002_@Ð{t^ç_x0008_@ÂT]§{_x0019_%À_x0010_W_x0004__x001E_N_x0011_@l_x001E_#_x0010_ÐD_x0015_@_x000C_½_x0001_,ëE_x0004_ÀÀ_x0006_aµÌµè¿®­Ë@_x0013_ÀØzÄ+£¢_x0006_@@6 o©_x000E_@_x0006_	­g¨b_x0004_@@Ê5ê~Øþ¿_x0015_¥Æ¼æ_x000F_À°ÇÀÛÀæ_x0002_@¨ùÞô­¥_x0003_@&lt;_x0016_êäà_x0013_@È7?_x0006_3Ú_x0003_@IL®01_x001B_À@JºÔ_x000E_É_x000B_À_x0018__x0012_ó7­Î_x0012_@À9Ý_x0014_v_x0014_@_x0008_z]a¡Q_x0001_@Àr_x001C_+5_x0018__x0004_@|0 O^_x0018__x0010_À8_x0006__Rö_x0001__x0001_@85_x000C_u±Ú_x0004_@v_x0012__x0002_D)3_x001A_À rûFùÓ¿ÐÐÐ_x0005__x0019_$õ?8Å_x001B_q_x000B_@_x001C_¹áÂ!@ìLæõäq_x0015_@_x0006_â0²ý?4L×c*·_x0015_@_x0006_H_x001E_ï_x0006_XÖ¿_x0010_TF¼Q¥_x0015_@pNh~ä¿Ð¦@¦Ì_x0010_À,_x0003_£D_x0007__x000C_ÀÇÒ_x0007_vc_x0006_@Ä!ó_x0019_K_x0019_@'áÌ_x0001__x0002_LèÑ¿`)¡Ý_x0013_ÿ?\|,Xú_x0016_@ör§ÒÖ_x0017_@¤~ú1=¸_x0017_@~F_x0006_£¢X@ÖCÉ/X@¬	ZÓ¯X@pÏ÷&lt;ÌX@²3_x001C_JX@$_x0013_tÖù{X@X_x001B_¬X@(¯Þ#mX@j!È£ìX@°ZÂi_×X@üi_x0015_T	 X@Ùÿ_x0011_»_x0014_X@½ÎLÝX@SS#¡X@ÍÒ;®X@å¾÷f­X@í+ÒÔÂX@ùy$ÁzX@_x000C_\¼$¶X@¶ø³¼®X@¸Ëø_X@_x001E_\G¼_x000C_X@hA­øX@Ö¶Ö_x0012__x000E_µX@x_x001D_Þ$ÃX@_x0005_ïù¿PÎX@_x0007_H&amp;õ¿X@_x0001__x0002_ö§3NDX@­_x0016_u3·³X@½ä0gX@®j¢·X@Ö¯Þÿ¤X@3ÐÉÞá¤X@·H+X@.ð9'X@OE_x001B_VW»X@o¢È_x0016_vÇX@b_x0018_KÇX@",àç©X@._x000C_[JX@©3_x0014_SìX@ôäÆ*¬sX@,D_x001B_o£X@&lt;ã_x0014_zX@Í_x0007_?§X@Ü´ó%o|X@ñÞ6_x001A__x0018_«X@Ö¹Ö5°X@÷°·7ªX@±úMâìX@]"Î7rÈX@Íµ&amp;yÀX@·XUól¿X@t_x000E_*aI X@hþ³&lt;_x000C_¾X@^_x0002_´_x0018_ç¦X@µ¼F¼X@Oè¦ªëÖX@­FÑ_x0001__x0002_3X@°tCCÊX@þiÑ×_x0005_X@_x0017_^Â÷'¬X@ªw?ªÄX@,4½÷_x0010_X@éóË¸&lt;ÈX@Ì_x000F_Eü=£X@Q§slµX@_x000E_E½zX@_x001F__x001B__x0004_UåÉX@éP_x000C__X¶X@ÝÌ_x000F_¨a¥X@SÁÉù{X@\§VéL©X@7py~|X@ùðÛbX@Î'
­X@2¹WÂÂ¬X@_x001F_&lt;xÙHºX@b3fîX@_x0019_4ìÊX@1°!®Ê«X@AÇäçcºX@,P=¹X@üìwÄX@ÿ£I óÛX@_x0006_ãRêÛãX@9Ä?ÖµX@Æ}ñùX@_x0002_°X@|¼V X@_x0001__x0002_SóY¸_x001A_X@üZ#OX@$sÈX@a´Ç_x001C_»X@w·
X@bÐ_x001D__x000F_÷X@ê_x0001__x0018_ÍqX@U«é|X@(µÆ_x0017_X@\Y7_x000B_zX@î ¤X@[_x0001_x¶X@¦"qX@_x0006_§ná_x0011_ÒX@°çKX@%I_x0017_OÍ±X@Z8æ¤X@2òé¾ X@_x0002_bÒôÎX@¤ðbU_x0005_¢X@Jþ¸0é¯X@# _x0006_}ÂX@puÁ¡X@k½£_x0008_Ç©X@â×2VîX@ÙD9aç­X@Ò~_x0017_Ã_x000C_§X@g±c&gt;'X@r÷j@¿X@{ÿEàð X@PÃá;±X@_x001E_w&gt;_x0002__x0003_iX@_x0019_àæuBX@Å£\¤©µX@WÐ;e²X@RYá¶X@_x001D_ N°ÚºX@*A_x0006_ÃX@ôó;Îú¯X@Ò¬_x001D_+X@Î¢\ñX@_x0004_{Û&amp;ÓX@_x0018_8Où¶X@µÍ³ ^ÙX@Q_x0001_ä_x0017_5ÄX@{õòÌÖX@-vèX@)¶ò"tX@ª áX@µÐ7:X@Iq¾_x0008_fX@ü_x0002_-ðB³X@¨Nö)´X@,,bøkX@P,ß¬X@@´¸_x001A_áX@&lt;O®9PÃX@e_x001E_ÅcX@¿1Òæ¬X@]JM°{®X@Nxô_x000E_é·X@Ã_x0012_jdî®X@_x000B_þ{_x0014_þÏX@_x0001__x0003_+äÂ²_x0018_X@@$/L®X@!âÝÙ_x0006_©X@Îó?X@e\NÅ_x0001_ÍX@ÏÉ]EªX@µ»~`&lt;X@Z¶gT4¯X@]_x0006_$_x0005_ÒX@_x0002_,X@_x0011_ Ð¯³X@_x0004_ÍÌ	u§X@øNÏ	X@ Ø#BØX@_x0017_4.¸X@_x000C_çÄ)®X@_x0017_Jª_x0013_ÛX@§Þ_x0006_/_x001F_ÌX@^ÚÅñÉÁX@µ_x0001_&gt;_x001C__x0013_³X@äjkX@þ«ÍX@_x000E_ß_x0013__x001E_X@³Ñ!*`tX@_x0017__x001D_£%s¬X@ÃÄÌÇX@=_x0005_%ªX@;_x000F_ô_x0006_q¡X@è*S¨X@SGûéÛ­X@b_x000E_/íX@r #à_x0001__x0002_Ù´X@§ð0¦X@u__x0017_"ØX@¨_x0012__x0016_iX@éçCüè³X@@_x0019__x0014_pÕX@±5_x000B_Õ,²X@FZ³X@_x0007_ Ý0X@÷Q#m_x001D_ÆX@'ZH~úX@JUðû~X@Ç·7ã"X@z¡ÐÓ*¸X@_x0014_eÄ_x000F_ÑX@ý®tqC«X@}S_x0008_î·X@yÒ[ùè¹X@yÎÃÅbwX@à_x0004__x000E_kX@_x0010_´þ_x0006_fX@¼ð«öµ«X@+x_x0010_=C¢X@F¢µX@ýÇã¿§X@ö	o©¤X@±_x0004_/Ïl«X@õÎ2 ¦X@h/lÞ(X@_x0001_jO=hX@m_x0019_©÷«X@òöL_x0007_`ÑX@_x0002__x0003_²|¢ç¶¥X@lvGxX@x·¤¨PX@µ_x0001_~@X@d¸2!ÑX@Ê½ûX@Døç_x0012_ôX@}Z¾_x0006_åX@Ó|¿öX@_x0018_ËW_x0011_kÂX@Ð§¸_x0010_i¨X@é;|WX@ß_x001C_¯_x000B_­X@õû%X@Úú½.EX@êg_x0017_x·X@?`ät»X@_x0017_ËT_x001F_X@_x000C__x000C_Î_x0018_hX@mDg®f©X@²ÅÒÞüX@¬3ù» X@N-DÃû¸X@k|K«+X@T^£_x0019_¯X@y}d1ÍX@;¥¬d|uX@"½ïõªX@I_x0003_=X@_x001E_õï_x000E__x0016_X@àø®&amp;
¿X@hÃÌ_x0008__x0002__x0003_`³X@ñB X@ñëh)X@î&amp;ûI¼ªX@_x000C_ð_A@µX@ßáJ²X@ÙkÓh/X@êjÇîqX@ÏlQUá~X@M½ZQ(X@x´#ï»X@Vm/_x0011_½X@(ô½b »X@Eû_x000C_-ÊX@Ü_x0011__x0007_Bú©X@-³U5vX@_x001A_»#gX@þD_x0016_©¼X@ùûèL¤X@j_x0008_ÇÌX@v_x0007_«X@®¨c_x000E__x0014_|X@_x0003_måS|X@á:_x0001_º}X@ Ô¦mÅÃX@UÉ¢_x000E_X@RÔ[_x000B_¼X@x2_x0019_NÍX@©â4¥ X@QA,kX@×_x0002_Çá²X@$
Cp^´X@_x0002__x000B__x0017_PÛÕVX@ï§C_x0004_Ö©X@4¢Z]TX@úc_x0002_X@e]ÿ_x0004_æX@z}Ã4¬X@¤þ*¯d½X@©jtX@¶×_x0003_
Þ°X@_x0001_%_x0017_íÅX@_x0017_·IÏ_x0004_·X@|Q¡íÑX@½¨_x0002_¯ÑX@_x0007_QvZc£X@d$@·´¯X@_x000E_$M¯X@©³_x000B_]X@	±ÖuX@C_x0005_0ÀX@_x0015__x0006__x000F_qX@_x0005_Æ£]¯X@&gt;Ê Ü¦X@¢«Æx:¾X@ñ_x000B__ÊZ·X@_x000C_À_x0001__x001F_¹X@K'àß¾X@ûá[á"X@km¢S}{X@$`_x0008_|üxX@óQZMúX@OK¿ÆxX@&gt;¥Uù_x0001__x0002_:X@ZNo²X@ÔÎfz£tX@pkà_x0017_X@vÁç¢¯­X@vú}ï«ÆX@Aûed&amp;pX@}ªE})X@0_x0014_Yø_x001C_ÞX@ß_x0007_Dr¢X@Jo$ñ±X@phÇBæÍX@X_x0002_ý¦X@EN¬ñ~X@PNY¢X@yóú]_x0018_¦X@$!¹RÒX@Ý»o_xÏX@_x0019_þÈtxX@"¿{!_x001A_¡X@
Îá X@_x001B_}Cn_x0018_¨X@åvÊW¶X@VÞ_x0004_ÿX@PÇ_x001A__x001F_Q¹X@ë_x0001_Ñ/´X@ó- WÖX@¢w_x0013_kX@ÿ?Ï¥&gt;®X@¬â)8ÁX@l_x0012_$Ê_x0014_X@Õ_x001B_½_x0012_X@_x0004__x0006_ ¼f&amp;ÙX@é£p¥X@G3j_x000B_X²X@$jUr½X@Ð3ú"7~X@xClB_x0011_±X@N_x0014_ÅIB¤X@ÔU_x0011_¬_x000E_¶X@­ÿC{X@_x0003__x0007_y!ºX@îl¡þ§X@Ur»2(©X@~¸?ñZX@$$ÕcX@'_x0010_dø­X@TqtN¸X@Wûk¡¨X@W¼hí¢X@ÎÂÚ·3­X@^Â2è X@³ºp°X@è[%à¿X@+Ê_x0013_aKX@Õ_x0008_doó±X@âvA%ÉX@olöK_x001B_ÀX@_x0013_;ÙµX@ñ_x0001_$÷X@Sü_x0002_	_X@ÿü`5ùvX@À_x000B__x0005_£X@?I©_x0017__x0002__x0003_X@Ím×¥X@ØË&lt;X@_x0018_æçN»X@=ì_x0008_zÅ¨X@µöúÝ¥X@º_x0007_ÉtX@óc_x000B_kXØX@&amp;Ô0o¼X@Jfz_x001A_tX@¼ÖíÔ.X@Ñ@_x000B_,+¡X@Ã×)(8X@_x0014__x001A_ÒD=X@_x001C_ñÏ_x001B_X@ÐIà°¾X@}WÅIú°X@_x0011__x0010_#¾ÊÈX@XÏ_x0013_uÊX@PnÐ_x001D_ôX@Û_x0006__x0012_oX@èòxá´X@åÜËAzX@e-ëi'xX@Òàé½¤X@´_x0001_óüX@Q$_x0011_ÔX@JÌ=-ÅX@_x000E_'É=_x0013_¸X@%|º¼¹X@  YâX@r^ç@X@_x0001__x0003_?_x0004_÷X@ÇD_x000C_¬X@ó_x001D_ë_x0003_uX@v_x0005_òÓX@ ÚÔ¢X@_x0002_óf©ÚÀX@4Ý¨_x0011_}X@ëE_x001A_Ô}ÁX@@_x0015_$ÂºX@ãI¥^_¡X@Am¨Úe¾X@'DK"¹X@Ó_x0015__x0008_ûGX@ÜB_x001C_®ÍX@Ó"±ÌyX@_x001B_á_x0008_pÖ¾X@¼VØ®1ÇX@¶ûÊHdÐX@lÚ¼»UX@R[¯X@K¦ì_x0005_¨X@_x001E_ÆØ_x0013_RX@_x000E_U]õHX@_x000E_÷`_x0017_¨X@R»tçíÊX@AÎRê_x0014_ÅX@æË_x000E_H?ÉX@°neµ®¸X@]A*X@A·(Ç|¦X@4MÍ]X@_x001A__x0012_Õ_x0001__x0002_À½X@;å_x001F_¢X@Òè_x001A_ëSX@)_x0010_ÙÜ`X@¦MëÄ²X@_x0010_1_x000C_ï_x001A_X@_x0011_è=_x000C_pX@~:ª×X@N\AC×¿X@or_x0010_.±X@ðÂµÎX@_x0018_¿60mX@O¡¹Ù£X@àrdè_x0007_ÂX@ÂÊ_x0019_÷¿ÅX@_x0005_¹GwöÔX@w«ìÕuX@UÙ,Ù¢X@_x0014_ªgrhX@¨ÿ_x0003_³_x001B_X@¼¸×ñX@À_x0013_ú|²X@¥¼ËÔ}X@_x001F_OR]¦X@"Þ¡rX@_x0002_äÓ£X@ßÕÂÐÔ£X@=åÍ¿&lt;µX@_x001B_³ÑÆX@òaS_x0003_#sX@]_x001D_aâiX@a-­Ëg§X@_x0001__x0002__x0018_¬ xüX@½§¬IöªX@µ_x0012_``ø¬X@C.¥X@&amp;ê¼ØvX@o¡Ð_x0015_¡ÀX@Böb¥eX@ñp´_x001D_X@m¥¬X@_x0008__x001F_àX@avÄ÷WßX@îß;7õÌX@½W2!¹X@\_6X@T£vËX@*3üÆX@_x0007_åÂq¯X@bl±Í@oX@_x0007_{FõóX@SG_x0016__x0008_ÁX@£É¤ÞX@Ö4N\O°X@OJ¯9û¡X@Ãè~_x0016_y}X@~o=[ËX@ÃÀIïÄX@:yêVX@s6_x0019_oÚX@6Û!÷ö¼X@õ_x0002_É~ÚX@ÅË	@_x001F_£X@Ñ|F_x0001__x0001__x0002_§¶X@Øª@»ô?_x0010_"_x001B_ _x0002_³â?`:_x000E_ZùàÓ?\_x0001__x0003_¯I¥_x0006_@_x0018_¦ùS¿±÷?_x0001__x0014_G$=Â?Øæ_x0018_ÄÉ£_x0012_@¢|_x001F_ßÊ_x0008__x0013_À ù&gt;¤õ?ìWÿ_x0018_eAò¿è[L_x0015_L_x0012__x000E_@dÞÐÝwðÿ¿ØÀ`ÒÕ_x0006_À_x0001__x0004__x0001_;ó8ù¿H_x000E_#e&lt;	@¤îEhùè_x0003_À(uìÚú?@_x001A_Éë_x0003_Ð?Hßü_x0010_Tlâ¿ _x001C_ªJXÝ¿Ðþ_x0018_ä'ý?(0zþ_x0018_ý¿¨ÉñO_x000B_@íÎ(R_x0008_á? _x0002_mò'ï?c×LÌ"_x000B_@*_x0018_µù_x0014_À_x0008_ï_x0014_¨Æ	ù?_x0001_\Ç%C¿¿Îm~diý?À¬_x0002_'¦à?_x0007__x0013_@´¾æÔ²Ù?_x0018__x0016_`#ëÀ_x0002_@_x0014_jE`°ú_x0002_@L^ù _x001A_â_x0005_@@2¡]eò?_x0013_~×@ù__x0001_ÀäD_x0004_ZýC
@G_x000C_ø?°hff¿°û?¥­]ú?&lt;ªi»ý¿_x0018_kéÉdù¿P$ÊÔ_x0001_@¬ßDÇY8_x0007_À_x0007_é_x000E___x0012_¿°3}ëmê?°üe¾wPþ?P¦&amp;_x001A_Å¯è¿`_x0015_M_x0010_h5ë¿_x001C_Tã4Ø_x0006_@n©Fr/_x0003_À`o'`ió¿_x0008_ÑF_x0016__x001D___x0007_À\Ò×M¼_x0003_@hBkÌÐ¿_x000B_À+Á_x001B_ó_x0019__x0011_ÀäûÓE3Á_x0001_@úÇ¢Ô£_x0004_@_x001E__x001E_WÞÒ_x000F_À4Òe¥_x001C_Ë	@@Áª=	Dà¿eoÌ_x0001__x0002_ ß¿Tü/ ^8_x0006_@°t¥[hö¿dE}8ÞÊò¿_x0002_¬Û_x0016_9ü_x0014_Àh¸õHf_x0003_æ¿_x0001_ÎÌ_x000C_ãæ¾¿¾ _x0010_Kbõ_x000E_À¸
e_x000B_/§ç¿ i)×?,z_x0002_|¶_x000E_@p´ÐaÜrã¿è/Ñ_x0010_K_x0001_@T¯PTÏc_x0015_Às{Ä_x0010_ÀX£Ié_x0007__x0015__x0003_@hD¸?Tåô¿Æá4êÖÝ_x000B_ÀàÊ¾_x000F_Ù»Û?T_x000C_ccvü¿TÎúõ_x0007_@àsÝ_x0010__x001B_íÕ¿
,¡_x001A__x000C__x0012_ÀàB_x0007_ñfÞ¿²Jå¨\_x0008_À ¼ë/Ò?LégíGÉù¿x&gt;Ï-Ñà¿È_x001F_8F¶Í_x0004_@(20RÃ_x0012_õ¿f»cOöù_x0015_ÀèCOû?_x0001__x000B_àS#Ò¿_x0001_Ç+%&amp;&lt;ñ¿P¨0«¹´î?_x0001_u_x0011_Ê¢Õ?È_x0001_Ì_Wæ¿&gt;¸[4è_x0008_Àä·Ï°¥	Àá¨DvÜÍ¿ä_x0018_îkÌ_x0011_@LiÂ©áã?Ô1G?__x0007_@_x0001__x0016_¤9_x001A_°¿_x001F_(% 5/_x001A_À0OA_x000B_Þ_x0005_ê¿à®IGyÅÝ?pÑ`_x0003_ftø?_x0010_#n{½@û¿0µÏö¼ç?ÀBs¥O&amp;Ô?_x0004_(T=û_x000B_@({_x0014_è_x0007__x0002_ã¿_x0001_½§}äð?0zøÒÿ?À·*¾¤_x0006_Ñ¿@¡_x000E_òZå¿À¶,^¾Â?_x0001__x0003_ùQñÃÚ?Ä_x001C_/4&lt;_x0007_À_x0001__x0012_Î®G_x0012_@(_x0014_N¾_x0002__x0007_þ?Pè^_x0017_3_x001F_õ?ìW|@_x0001__x0004_¯_x0006_ÀHæÊ£ü?Ô)¿/0_x0002_@È_x0002_g_x001E_¯ïô?°_x0005_Vâçõ¿ô*\^_x000C_@@uÁ_÷?T'Õ_x0018_å×ð¿\fnJâ?àTRå?âé,_x001E_¡¯_x0004_ÀS¸ètô?_x0018_a|ÓÇðó¿°N Å|õ¿H_x000C_6_x0007__x0004_]ÿ?Àò ¹±rû?@­ìzû³ã?66~äÙ¿tîXôX_x0003_@_x0008_X¦^º¬í¿@65Ø±/ê?÷ek1í?_x0018_9îD(Zý?Ð1¿5_x000B_Ïÿ?@Þ¢ZW.ø?@Lí÷ÂË¿øWñ¡~_x0002_@ÐÎ_x0002_fE:Û¿@$¢'Ì%Æ¿àÍEë
@ _x0017_&lt;Óå_x0002_@@%1?&lt;»ö?_x0002__x0007_Ó]¯9éó?_x001E_B=òõ?ØyM_x0011_Ñ_x0008_þ?HÔF_x0016_î¿@Þç:_x001B_÷?_x0002_=Q­o¦Å?Àkû_x000B__x0006_Hë?_x0012_
g*_x0018__x0008_À¤_x0012_¶Ì_x0006_@ðw_x0017__x0003_Î,_x0001_@G&gt;¶_x0010_@Ïþ_x0012_U|ì¿_x0010_×Y[_x0011_À°íÒ²¢ä?@¨¬_x000B_ µ_x000F_@X° éhþþ¿´_x001C_ôzA_x0005_@_x000E_ã»Mv_x0003_À¨8=_x001F_&amp;
@ðüPî×~ö?¨_x0001_üÆÉqä¿8¯ÅêÈ~_x0004_@pâ_x0013_F_x0004_ÀV|EYv_x000F_ÀXvV9ìVó?Pí5â»ûð?àJ®*_x000F_¾ß?_x0002__x0010_t	_x0002_Ôº?4_x0012_kQ°$_x0006_@ôM_x0002_æ_x0008_a_x0008_@`ë_x0019__x0007_!_x001B_Ù¿²_x0015_(/_x0001__x0004_Â_x0002_Ààäé_x0001_ÿùÛ¿@_x0002__x000C_/'z÷¿_x0012_&gt;dSøÙ_x0002_ÀBÕcrÓ_x000E_Àkà_x0018_ÖÅ_x0001_À m_x0018_tlxò?H_x0019__x0017__x0004_¶åð?_x000C_qq_x0003_÷9_x0013_ÀD_x0013_Àk_x000C__x0004_@À$ÝÃx¾Ê?Ø!åjwÂ?_x0014_np_x0015_2Ê_x0008_@Ê'y
_x0010_@¨Îhü_x0001_@_x000E_Xè_lÍ?à_x0008_ßP_x0019_â¿h¡_x001B_D/_x0006_ÀäçÃ_x0019_(_x0011_@XÍO¾X_x0002_@¸(&gt;Þ_x0008_3ô?Òæ³éæv_x0004_À`_x0003_ÕÝ(rî?ø_x0008_®Á__x0010__x0001_Àp+ÃËo	ÀÈ_x000C_Ý_x0004_ìû?0Ã_x0017_{·Wÿ¿O´²w_x0011_@_x0006_Å,'	+_x0012_@Ð6sè÷í¿«¼³²'í¿°_x0002_FáßÍæ?_x0006_	_x0006_GTõ(µ¿_x001C_é_x0007__x0004_x_x0005_@z&amp;_x0010_ýø¿ÈöæìÒTý¿_x0010_rÚ)Îá?X2Â·1_x000F_@_x0006_mÑÃQª?_x0014_è+]È2_x0001_À´j¼ôªò¿ÈÌ~¸o_x0005_@àí_x0007_£zÓ¿P
Ýj_x0014__x0002_ü¿Äeñ._x0014_À_x0006_@ Áà59ù?§KÂÑê¿&lt;ã_x0015_j_x0003_E_x0008_@@dÝ_x0003_`_x0011_@lÔà_x0004_@:9t=ñë¿Ðî-Áoè?|8_x000C_ý	À!ö¥ó?(ï3Ûß_x0012_@tÍ«_x000E_ _x0015_
@26w¸_x0010_ÀS{[_x000F_ý_x0008_ÀT°2w_x000C__x0001_À_x0006_ìrf·Aó?X_x0008_0óæwñ?_x0006_VªÜS ?_x001C__x0012_
q_x0001_ö¿ØXøé_x0008__x000C_!Åñ?í½qË	Àlòpâ¥_x0002_@ s­¹¶Q_x000B_ÀRd=ý8_x0011_@¶0_x0015_À'_x0017_ÀàJ_x0008_c6_x0008_è¿ÆêNvK®_x0007_ÀelPeÉ?äsÅ2_x0010_@¬à_x001B_:_x0015_¶_x0007_@4a²É÷¿ü4OÊ_x001A__x0007_ÀÔQ&gt;©ã	@Ä¯IQ/]_x0001_@@·_x001F_FÿÝ?D_å_x001D__x0007_@ð_ÊO2Oé?_x0018_eâ+Ë_x0010_@¬#/ P_x0004_@6æRUí?Ð'Ji¿D_x0005_À¸»)_x0011_û(_x0007_@ A²	r_x0006_ÀØåÅ¥K¯_x0005_@h6çÙ!å¿°åÁðußï?\E×k_x0003__x0005_À|Çdºþ¿2"sð¿_x0010_¦ùê{«_x0003_@ÐZÂË)_x0012_æ?_x0003__x0014_@éLAÌê? )oÝ_x0011_À Ò;B._x001B_	@DAÝfe	@Lë¢_x0016_$_x0008_@¨º_Éï¿_x0010_#ÁèQç¿ GkÞ_x0010_@È¹²|4ö?JÓQÁÌ¿8_x0006_ÕÀ_x000B_ä¿_x0003_V«æ6£¯?èÁwäß_x0001__x0004_@_x0004__x0017_Cø&lt;Jø¿_x0003_þV_x0013_Ö¿ÎÆ_x000E_¢?_x0010_ÀPø_x000F_vw_x0013_@dâ
Sr?÷¿_x0018__x0005_zÊ­l_x0005_@°;Ðx0æ?ÔJ³f:_x0005_Àø£ _x0001_&lt;Óò?kcô_x0007__x000C_@_x0003_êé4üñ?¨AyS/õ?@RF{_x0008_É¿8\	_x0017_K_x000B_@éw1h_x0002_ÀÅ&lt;ºÂ
_x0002_@æ!\¬²_x0006_
ÀÐË§3S_x0012_ú?RU·	_x000B_Æ¹_x0004_À4ÞN_x001B_þ`_x000F_@_x001A_/TàJÔ¿¨Jö_x001B_ò? ý783Àé¿ G_Ä¹¾ñ¿	Ë¶5ú¿&lt;_x0005__EÄü_x0004_@\¬îÝÖÙ_x0011_À²-þ¾_x0001_À	ÓCWã_x000F_½¿^Æ»nD_x0002__x0007_ÀÀ + ÕÓø¿zE_x0008_ÊL_x0006_@À=@³0_x000B_@ÿáå÷_x0001_À°·RÖ_x0003_ ú¿È"Z)Å*_x0016_À	\=ïÝÍ?@_x0015_R 6_x000C_@¨xÝG~rü?@_x000E__x001A__x0019_ÒðÒ? Ð÷(|õî¿ô__x0013_Sb8_x0004_@`_x0002_yáR×¿_x0008_Jñ0ýý¿è²Àæá,_x0003_@X}2|_x000E_@#d&gt;ØWã_x0017_À¬Ûï]Ã¿`_x0013_c_x000B_9²_x0008_@ÌA	Òa×_x0001_@	
_x0010_[_x0003_×wì?ÐJGÛ&lt;_x001A_ã?ð® _x0002_¤
_x0008_@¾üe\Ö?_x0010_û=e_x0013_Õå?	³KqÈn_x000E_@(÷_x0005_®aQ_x0012_ÀF_x0013_',_x0002_À¤¶§z^_x0002_÷¿l&amp;×=æ_x0006_@Àbô_x000C__x0018_QÜ?ð-¡uóË_x0001_Àxyn/ùñ¿&lt;_x0016_Rìérþ¿PÄB]ûì_x000E_@"_x001D__x0001_Òü?âv1-w_x0010_@@]-zS÷?C_x0003_ZYo_x0006_@	BXÜ&amp;mÁ¿D_x0014_î¨ýY_x0007_@h6¤£ýö?06'Ü'û¿	ç;#+¨¿H­4&amp;'_x0005_@¾Bø¸³_x0012_À ÖÂ|Ø¿^dß
_x001F_"_x0004_ÀÐ0ýå!ª_x000C_@üø®¥ï,_x0014_@ß_x000C_uuÅ¿	_x000B_k÷_x0001__x0005_¹Mç?TóJÊg_x0005_@°JQiÁ¹ð¿Èd_x0003__x001B_$r
@êP_x001B_Ç_x000C__x0011_@:z¦?£T_x0013_@l)`¨Ó_x0001_@jhGñ·Z_x0010_@x£ÀÈþ¨_x0011_@_x0001_èò~Â:¸¿P&gt;ä+$_x000E_@_x0001_jõÊ&amp;8ö?¢Ò6%Ó_x0012_@~Ø;ÝMù?î_x0005_@RO_x000B__x0014_À »¬ûµõ?_x0010_+sAçq_x0001_@¼Y_x0011_ÂZô_x0011_@H°h_x0008_U_x0001_@Vdö_x0004_·
À(ærwëÙ_x0007_@^¶&lt;±d_x0013_À ¹_x0002_«²á?_x0010_1)3Ý¾è?¬o1_x0012_·?µM=Âµ?\"T_x0005__x0008_@L¹«uFh_x0003_@_x0008_QKéC¯ô¿8ÌB_x001A_ó¿ __x000F_ðu_x0003__x0002_@_x0001_k__x001F_ÙZÑ?_x0003__x0006_Ü_x001A_ ]~_x0006_@@0d\_x0012_mù?\	Hï_x001A_n	@8_x0017_3-;_x0006_@hÌZ_x0014_Èå_x000C_@ÐÅ:&gt;!&amp;ö¿p¶_x000B_vKñ?¶«NÊ§ _x0010_@ ø_x001F_Þuòò?Ø+%º_x0015_0ð?@ØãW iß¿ÁÛ{ÿ¿?0|þñ´_x000B_@Ì_q{¡V_x000C_À_x0003_7_x000B_G1¹ø?øà[äÄø?_x0003_ÔD&lt;/Ð¿_x0015_GkÊ¤_x0006_@$áåÏ_x0018__x0004_@¤ f¡Ç
@¼_x0001_[?Ô"_x0010_@l_x0005_ùBþf_x0002_@&lt;°=_x0006_é¿À&lt;ì?®b_x0017__x0014_¿ë_x0005_ÀX_x001A_Ózð?Xè|26ü?±|ô¨å_x001B__x0010_Àxnz"s_x0001_@ÀKRþÚú?pìZþéÀó?àbA[_x000E__x000F__x0002_ë?Î-OP­_x001E__x0002_À¢P2áU_x0008_À¤­_x001E_x%ë_x0005_@Péìî§å_x0007_@,dò9_x0004_ÀF_x0006_©@&gt;¡_x000E_À_x0014_ ì;D»_x0003_ÀX*é³³¤þ?dè_x001B_Êeö_x0004_@Tat -å_x000F_@_x000E_±¾`wàù?+aé+_x000E_@dT%Ò_x000C_@_x0018_Z¡Ýå_x000B_@_x0010_	¹C@ä? U&amp;Ç\_x000C_ÿ?zrs#L_x000F_À´Õßþ£]
À`ú(vÿØ?_x0010_X»'&lt;û?LéÃá®ó¿qìÒyõÿ?_x0018_rb¢Æ¶ú?(_x0016_ã_x0003_Æø_x0008_@_x000E_ÞlÁ)_x0010_È?Xüì_x0002_°Öþ?Ð_x0001_5ßÊèí?Ì«_x0006_FJz_x0019_À`ÇgÞ_x0003_ï?\_×§	@s¯ÅÎ?_x0002__x0006_l3:\g_x0003_À:^k²?_x000E_À4gëuÏ¤_x0002_@bX~kC_x0005_ÀäQZÀYä_x0002_@LîEÖ]xñ¿°xR_x0003_¾é?È½¥ÓBÄ_x000C_@dÛ6_x001E_ºû¿À;ÒWÕ¿Lþ»nwú¿ 4íûC_x001D_Ù?è «o_x000C_Àà÷ª_x0007_á¿Ä¯ß_x001B_]_x0003_@ _·ÕÒÞ?äæ©yuã
À 3Fáo&amp;ð¿_x0018_fã_x0014_y_x000B_@¨_x0016_í9_x0013__x0001_@ùiÙü¿Ù¹¡«fô¿_x0002__x0004_©ásÝ_x0003_@,J`¬é_x000F_@ØÀò_x0013__x000F_@`éòÁ _x0001_@à_x0013_ðã¹§ý?§_x0015_fô:ÿ?Þj»ÀÖ@U@,_x0005_µËI+U@OÆ:QU@×|Ýï_x0002__x0004_÷2U@»ÊÄ¤]_x0019_U@Äu:ð$U@_x000E_ÏâióaU@Ã¶æ_x0007__x001E_U@¤Ïf_x0003_'XU@Öf_x001A_$_x000F_U@_x001C_`Û²8U@-¿oíNEU@]®&amp;N_x000F_OU@0Ôdc&lt;U@,c_x0019_BZU@òÇÜYSU@«_x000C_4¥^U@J_x0001_zF_x0014_'U@x¨ß_x0013_PU@jÈn­ZU@ÌTnT¦_x0011_U@/__x0003__x0017_;U@WK_x0001_ÓË8U@&lt;Qn/@U@F+RÇ_x0006__x0017_U@Öù4Úí8U@_x0016_Y±_x0003_GU@_x000B_s]³íOU@_x000F_Ù8ÀCU@_x001A_v0%U@Æ°RIVU@Ué_x0016_·_x001C_U@~_x0015_²rJU@t5ã»#U@	Üß_x0014_&amp;_x0013_U@_x0004__x0005_VIÿà_x0013_YU@£¸%`U@°n_x0012__x0002_iU@eD_x0016_D"U@àô?U@¦JtEFU@Z;_x001E_KU@À_ !U@ÀM_x0015__x0005_/U@÷ÚúàêHU@íÆ0ï EU@ÁsÍÄÂ\U@ýîêaHU@¨×_x0019_ÿf9U@VÀb_x0001_å^U@5ñPÃùNU@Ý`NookU@ZÓ²+ CU@Í`¿&gt;±3U@_x0014_Ã_x000E_UU@läÃÄ?U@b¼ï_x001F_LbU@:G_x0010_üÕbU@B$Pÿ_x001D_HU@._x001C__x0010_$&gt;U@`©=¡FOU@þ¹tW_U@Æ.CãDU@&gt;T_x0003_ªBU@õcT0U@·aÃ«ç'U@_x0015_x_x0002__x0003_Þ2U@pï?N_x0006_EU@_x000C_ìòÕLU@}CsÒHU@ö]yæJU@æ_x001B_]U@ÁVSë_x0013_7U@_x0012_3ZðBU@_x000B_PU@ækÒV8U@ ¸|C![U@×[- °!U@`+&lt;áYU@ÃN×?µTU@°æoWMU@ÍXðÐWU@ûÛÄ(ÂbU@GËA©lU@vµá§|*U@j²~5JU@eg	_U@Ðêâ_x0016_JU@çwÌÜZU@ÌJ~_x001E_VU@_x0002__x001D_É_x0001_L8U@!_x0018_,a_x0006_4U@ö¢_x0018_å&gt;U@P/06U@L§T©Û7U@_x0006_àâ4U@ïmìØfU@`¬Å1U@_x0002__x0005__x0006_:_x0001_úaZU@y:,²mOU@¥úÃ_x0013_U@uª_x0003_NU@Fäâ
U@½à_x0004_L_x001C_)U@tSø(+U@)1£.Í]U@_x0006__x001C_VT+9U@²KÇ&gt;_x0005_ZU@â;9_x0001_À=U@èH_x0012__x001F_RU@PM0*00U@rä¬_x0016_07U@4~;%_U@®²?YG4U@ëJ&lt;ÇAU@úÖÇUç"U@¤r7½IU@6_x001B_D_x0006_PTU@0RYHU@bøôLDU@ú:ÜO3U@×lý?L&amp;U@_x001E_@F¨&lt; U@_x0004_¶_x0010_þWU@ùt'_x000E_jU@ýÝN_x001B_sU@c_x0008_£§Ï:U@W_x0001_×§`RU@£c&gt;7®YU@Ð.X¹_x0001__x0002_¹6U@|¸c{"U@_x001B_·ÌX+QU@¾«qLú*U@V´ûo3U@]ZVÊó!U@¶i¿te]U@ß_x0006__x0008_Û.U@¤d	jñ@U@SÆ[_x000B_`U@ü}t#é#U@Â×_x0018_L_x0006__x001F_U@ÉùÃ¬%U@¼_x0011_]eU@ë%ÿ?_x0001_HU@i_x0007__x001B__x001C__x0002_*U@m6hQU@°¿_x0018_MKU@¯S_x0002_¼_x0012_dU@½&lt;_x0015_ÞAU@N§»Â-U@:¡l&lt;?U@hîÒ¥(U@u$÷SYU@íõòWU@e[á%^U@eªwÉI^U@è}f]®LU@_x0002_Üüª(!U@M_x001F_?lPU@ên¡Íô_x001C_U@2:Q®b?U@_x0002__x0003_¯Y9ñ'cU@AUõ&gt;U@ß§_x0006_ÆJU@-À_x0008_òTU@¦YTRâkU@_íÊ_x0011_$U@^¹ÚðJU@_x0008_cïò¿DU@_x0010_ÎÇºnU@hÁgîMU@_x0015_4èx_x0014_U@Ú5Or&amp;U@ªõ_x0018_õ:mU@ÇëQ&gt;U@C¿km_x0017_DU@&lt;¦q®XU@s)a¤1U@öúA»_x001E_U@U_x0018__x0015__x0019_ÂSU@fX}	&amp;gU@íè
[JU@Ú_x0008_ÚäKU@O_x001F_oá_x0015_U@K^Øü+U@_x001B_¥9szRU@¦!â_x0003_a/U@_x000F_ué[U@É__x0001_£NU@@ÉzÕÌ_U@LÞ¡ÿ_x0018_U@Z)ÖÚeU@r!á_x0001__x0005_JAU@îÈ¸ÍMU@3{Õ-¤=U@ÚKÒâ=U@"n¾h_x0001_IU@{tà/ÞNU@E4g_x0005_5[U@Ä_x0019_lIU@ÔsVÜA:U@ÞùFö_x001E_:U@¾ø²GgU@E?hÂYU@º&amp;ëQU@w_x001F_KT^U@_x000C_[àQPU@o¡÷_x0011_ä6U@^~Ý\U@y)tné]U@!ÒDuFIU@_x0013_¸sO#&lt;U@Õ²½_x0004_d_x0015_U@©ÛúìgU@lû_x0005_æbVU@«
FßTU@xT9SU@_x0002_PLcU@¥_x0012_0RÌ4U@Â:÷¨HU@_x0019_¯_x0011_(a.U@Ls_x0005_S[U@_x0006__x0014__x001E__x0003_MCU@½ÄV×R;U@_x0001__x0002_ÄA§3U@iøÇé2GU@x%è`U@ñP)¡¬$U@æâ	é:dU@wçÅ$EiU@ö}Ð¡XU@Éé_x0015_ºÄ_x0019_U@Æ³ªQDU@¼nTæ:gU@°EFÀQU@_x0002__x0017_U@.Ù_x0016_îKU@X±GOUU@Îl]zvU@ÌB;Ï U@Í¶ vEU@ÌMØj£6U@¹Ø_x0015_ïRU@×[ëé¤IU@ÌM¤3ÃXU@¹!_x0012_Ñ®/U@­SM%ô?U@i6n&amp;PU@Ö°_x0016_®BU@Rþ2_x0001_³KU@`¬4j&amp;1U@_x0017__x0015_á+°WU@¡_x0002_Ïè_x0017_-U@"Ç`4GU@-¡{jEU@_x0014_]A_x0004__x0005_?#U@üg:¸ý7U@ç.[_x0014_6@U@y_x0002_%ÍBU@_x001B__x0018_kE÷dU@{_x0018_ÒÐ_x000C_6U@!x.êFU@èÍL|o&gt;U@ZÙús_x0012_U@Aâ¨_x0019_ U@_ÖVg:U@ß¨5Î_x001A_U@Y_x0007_ÛÑ;U@_x0001_õo®aU@÷5½úþLU@Þõs_x000C_{@U@_x0019__x001D_ÃÓFU@XõÏÿ'U@%G)-_x0007_&lt;U@_x0017_¥q÷0U@è³{þ1IU@_x0001_ÖåtQAU@Hs¹.U@_x0010__x0006__x001E_9cU@æ_x0003_óv\U@q'é¤_x0006_=U@v!*K2U@w²~=U@øc9ç&lt;kU@£_x0017_¡_x001C__x001B_&gt;U@÷6U@Óz#c;U@_x0001__x0002_õ_x0019_èl&amp;AU@(¯þ*_x0012_ U@M3ê¾aU@&gt;" ç:U@_x001E_EV_x000F_&lt;U@_x0007_­_x0012_ËdhU@ôèz«9U@vAÕM_x0013_CU@îãÓíSU@¢âV_x0008_ò(U@sð±]u7U@e8;u;U@6jÛrTU@}4ËR_x001D_fU@_x0008_íM¸|:U@óÆòÇ^6U@æ¶8._x001A_U@`#_x001B_º]4U@Á¨_x0003_Wg0U@_x0001_éÃR7BU@«_x0005_Ú_x001C_5U@éédò5U@_x000C_ñ\_x000C_aU@yëzkÚ_x001D_U@åp_x0010__x001C_
?U@_x001E_a_x001C_=U@Õ¤b[?U@E_x0013_T#_x0013_@U@ïµ_x001D_]ÄcU@ªË_x0014_ók=U@ä½­_x001F_-U@3õ~_x0001__x0002__x0017_MU@Ý_x001A_»*U@|Shñ 5U@³ÃÍÝGU@6.¯L@U@æÜ=ÜPU@I¦_x001F_^1U@0DÕ¦:U@_x0017_NÍ© 2U@#©f_x000C_ 'U@&lt;_¼WWU@%CóÀEU@Ó¿¨o!FU@èæ_x000F__x0008_Þ/U@b_x0007_p)WU@_x000F_¸ FV5U@_x000F_D'M1HU@ÛÐ_x000E_2U@_x0006_nÅ&amp;$jU@§£Ñ'1DU@U_x0001_¼â«&amp;U@W«._x0011_¡AU@¥Uu_x0004_ù/U@ÎÂòÃßIU@K_x0003_¼_x0014_AUU@U3xCÿEU@8òuà_x0010_U@Ö|úªLU@z%»VU@è#Ý\\U@Q-P9øEU@HBIÓ&lt;U@_x0002__x0003_b¿°Ø¿OU@m_x0007_n~µ;U@èå¹_x0013_3U@ð	¦)U@&gt;H_x000C_Ú8(U@Üo_x001E_¯2U@_x001A_·üâýAU@]_x001F__x0018_ã®VU@©?*àOU@ð_x0003_; /U@àÈõ	U@CÃ[{$U@_x0012_b"áJGU@k_x0002__x0001__x0017_»5U@`_x001A_â¹FU@ðl_5·8U@Û8ÿ¿RU@~1NlØ,U@,_x0010_~?Í`U@õÑí³9KU@6Øg_x000F_p2U@_x000F_v¾aNU@èëUU@¡\8¯¨RU@_x001B_yçïê4U@_S±Æì%U@¾ÀZ)pU@_x0010_4ÿ5,BU@Ë×^,Ë.U@ÞrÖæ²_x001F_U@Þ}_x0005_éñ_x001A_U@¿õRÓ_x0002__x0006_:RU@_x0011__x0007_Ï+U@Zï¿¥]U@Ð)Þn_5U@J¥Å¼V%U@_x0012_¿b 8NU@Ó7=»rFU@K?Á£,U@_x000C_Ø_x001A__x0002_ïSU@@B_x001D_WU@N_x0002_VBÙAU@h_x0004_¡PLU@ÿ}x_x0013_¢rU@ä2ÊÉÇ9U@D}_x000B_KvYU@xsË'_x0018_U@×±rCU@¾_x001D_ë»/LU@£7W³uUU@_x001D_¶I1U@£¸G!8U@ãt_x0010_\_x0003_LU@_x0001_XQ_x0005_oU@/¿¶"ÛCU@°c&lt;ãÊPU@µÚ_x001D_\U@ÂçCfÉ0U@Bþ(_¤(U@Û@¸0ÜjU@æ;_x001D_)B&lt;U@f_x0006_f¡
QU@]ÚóVU@_x0002__x0003_éuÏ§ZKU@¾ãb#U@_x001B_k]V_x001C_U@_x000F__x000B_øcLU@$0ìh_x001F_U@Â,Æê'9U@CÕ&lt;·@U@sFú_x0008_Ø_x001B_U@ð6ÑB0U@õÊ_x001A_i[U@_x0013_p´~_x0001_DU@ü&gt;À«³EU@ví_x0014_+U@_x001B_O&lt;"TU@ïLPPÚ3U@ÀÆìÖ(*U@2ìA$;U@ßQLY`U@ßò_x0005_w},U@âôìs®hU@bZ'DU@i³7M7U@ó³ù_x0018_Ë[U@Rl6iU@ôê©k_x0001_.U@Qj_x0006_ÒnNU@¶=BCU@-ÈüËµZU@ÛîÓ¬lU@_x0005__x0015_)w'U@(5_x001C_ÍIU@Þ6_x0016__x0001__x0004__x0018_SU@ÐÍg$.U@ø{ÆÆGU@7_x000C_TFU@¼P_x000E_Y-U@¯ßícaU@-_x001B_²·CMU@ÑgÆ!ô9U@_x000E_´ÆdU@ð=*,U@@_x0008_4_x0007_VU@p_x0015_q_x0003_JU@f_x001C_þ¹fU@¥_x0019_D{mMU@Ê¡_Ô¤9U@äâçJ_x001D_U@N_x0007_?}eU@×_x0011_GpGU@_x001B__x0006_!¤dU@[|u¦³oU@b¤_x0002__x001C_uOU@Ûù]Z6NU@KçîÈêXU@_x0015_Iø_x0007_UU@_x000C__x0015_Õ[í&gt;U@Á_x0015_&gt;¶7U@æúH'U@qI ^_x0002_qU@å*yU)U@rË£AXU@ÅÖZ-_x0019_U@¢å§Ø_x001F__x0016_U@_x0001__x0003_xc¶_x0019_°UU@&lt;¸ëI=U@_x0007_÷%/U@_x0007_}¯)U@1F_x000C_+^BU@ÚZO³Á&gt;U@_x0006__x0002_LQU@uè'lbU@ÌÌDF*U@Î_x0014_½%&amp;U@+_x0016_ÉÕ_x0007_U@6/£GH]U@_x0013_~_x0019_Á_x001B_U@2¯q¢ùmU@_x000E_Y&lt;á_x000C_U@² '»±SU@É ,·&lt;U@úYg8-U@J_x0007_Õè¾_U@_x001A__x001A_ésÕQU@=j¬¿MU@÷Äßs&gt;,U@¬ßBkt_x001E_U@ä+°x¶4U@_x0014_0å'ýÿ¿-[&amp;æÅö?_x0004_³Ûq_x000E_Òð?_x0001_sY_x0008_¿?0ö¹;ìÖã¿ø¬)4¥Ô?.,iä§_x0001_Àå"ô_x0002__x0005_ø9Í¿¨1Éê_x001A_Ó?EoeHUü¿Ð)é_x0011_ä?_x0004__x0018_w÷Rü?ÚB°`Æ_x0001_@8q«&amp;×?-Òêí_x0002_@H×ÕSÙaû?ìQ_x001C_´_x0003_yà¿XO©xô»ñ?èjVía$Ø¿_x000C_Õ_x0018__x0018_ôç¿Xä{/¿_x0003_@¨?_x0007_DihÕ?Xø
3¨:ö?_x0011_ªá_x0008_®ú?G_x001C_¼_x0019_æ¿Ää_x0015_Kwð?è¡þ(C_x0008_û?À°dø³?îx0q_x0006_ñ¿©"j¾ÜÙð¿PeÁoÀ?(`M:WÝ¿5©YÓþ¿_x000C_&amp;Eî£ÿ?Px_x0002_òçÎò?hÈu¯øfý?ÞUìpè¼¿4ºÿÎÕÒ_x0002_@XìZ;Ïâ?_x0003__x0005_(ü_x0010_·_x0012_òî?hbj©î?_x0014_Ò9÷Î÷?D._x0013_X_x0003_Hÿ?¾_x0004_$»¤Ü?T¯èæC%ï¿¬=ä(1_x001C_ó?h¿C²³Æ×?ºÎ«4=_x0004_@ÔÜpK[_x001E_ö?ÈºTOsü?+úñóõ¿äñ"Áºá?_x000E_+hsú_x0017__x0001_@ÀÜ*»? _x0018_ÀSÏ÷?¨k	_x0019_xIÙ?_x0004_h	/_x0012_öï?_x0017_ÃQ±ý?è=gV¿yÖ¿ØZpà¤û?_x0018_ÔaøU_x000B_ú?ô_x0018_p3+ò?Æ;_x0004__x0004_E¯_x0003_@Ø½ÛlÇÐ?`!Ûnó?!é­+èþû¿_x0018_þ_x0001_Ïàä¿ÀIåLÏ?{s_x0010_ÊKí_x0002_À_x0008__x0001_C_x000F_l8ï?ÀD-Õ_x0001__x0003__x0005_ö?`y_x0006_­ÛÆ?_x0014_ÅfLDê¿æÑ,ì9¢_x0002_@¼L`r®é?ô u³[_x0002_@0!56Ôé?üX#_x0005_íâ¿Ìò_x0011_ÞSæ?Ð_x0019_©.OÏ?pÃã½jÚ?/Aô§à?0öI_x0002__x0014_Ø?ÜÖøä.j÷?Àr«QxÇà¿à?_x001B_2Ùeñ?Ô¦ø_x0005_Ç_x000E_è?_x0001_ÄµØIÄz¿üÉß×Çê¿ÈÄàö:]÷?ÀýîÌÓÝð?Lþ}°ø?tüU¿úùì¿ï&lt;þåèù?¶aËù? rÆ»ñ¿RÝx¬?@9«É¯æÿ?@_x0019_WÃJÍ¦¿Aõ¸å?$ô(ä*ôû?Z_x0002__x0014_l¦_x001B_ú¿_x0007__x0008_BxÁ­_x0004_/_x0002_@¤êË7_x000C_ù?È_x0014_Ôû_x0018_;ü?ÔÙÙ_x0012__x001E_(ý?_x0004_³Ð¯á«ó?,8óÊä?Ð¸µC}Åï?/úÍ_x0007_¤_x0007_@X_x001D__x0002_*&lt;_x0015_ý?è¬ßª;¤õ?à©*_x0001_æ?øØÈÃ©¡Ý?p_x0002_zÍ}w×?(µ¦­×¿h&gt;{÷ø?Àì¿s#µ¿l-_x000C_Ïÿ?vik£_x0013_ð¿pNJ_x0007_JÞ¿_x0010_PJ_x0004_ÿÅ?cNün¢¿_x001A_T,AY÷_x0002_@pº_x0003_w·Ì?ðOèJà?èN·ÿ#Ü¿p]rqËõ?ºæK}_x0007_@Ð6_x0012_û_x0006_Ïü?8whùòOâ?_x0007_n_x0005_*´¿¸õ'¨8Û¿_x0018_ã
É_x0002__x0005_MëÚ?`­_x001C_¨aê?êæ3_x0002_üù?Ø?_x001F_q6ó?&gt;_x0004_ø_x0012_ãß?à÷µ·³ì?_x000B__x0014_ò%UGø¿_x0002_mìÊz|«¿_x0002_V_x0005_¤Bk?_x001C_Ô&amp;î)÷?KñÈ_x0019_¨µô¿°sn{Ð¿Øê_x0001_ê_x0003_ä_x0003_@l¯_x0008_ü*Gú?@Òê:Ý?p°¼Z_x0019_$Ò¿të[nlã?@¶{³Màë?_x0014__x000B_
K7-õ?h_x000B_H_x0017_ÿ?hýâO;Äü?4_x0004_òåyè?¸±y_x0017_ÔÑ?l_x0018_ÄÃhì?PÆi6Õ¿H^_x0017_©@ÂÛ?ÔKýÛ_x0006_à¿ô¨åý?Ð_x001F_g_x0016_­_x0014_ô?P±0L.Ë?0ø4±7éó?P!â]û6ß?_x0001__x0003_tÀ¢F|øâ?0[þ$Ò¿ Îo_x0017_È*ö?¸pë¼Ø¿,{TÜú?@_x001E_zºÀc£?èL"3ø?°ý|³cGè?_x0016_BàÉ6å?ðÃø5äÿá?æ¼T~Iì?_x001C_±_x0007_Óç|ç?0ABY6Ä¿p®ÓÔø?j_x0014_°T~¿_x0004_@`¢ièõ?À¨¹_x000F_Éå?_x0015_lqÀüä?¼gM´R_x001E__x0001_@7Psù_x0004_@&lt;°(°a¤÷?_x0004_§Uø?D¾e_x0004_Äpû?Fæ_x001C_,â_x0010__x0002_@_x0001_ÃµÜ8*ñ?PÆÜpx~Ä¿D_x0008__x0013_ÿÙ¹ã?ü_x000F_ö;&gt;Sí¿xÖ#ÓvHò?@´$=¬bö?°_x0014__x001B_pëÍ¿$²ö_x0007_	_x0006_ð?@A/OñÍ?|_x0002_@Pã?ÈN0ú?gz©ÓÊ_x0003_@jtc¨'+_x0002_@~sõüJü_x0007_@Ð}ßAØ?ÐLoyYàû?À©«&amp;íüÃ?_x0007__x001D_Óò+¿ Ò¯Y_x000F_ü?_x0007_4Â&gt;._?(1yd_x0006_Hù?0_x001B_9®8Ö?àÖÑO·_x0001_@­3Ó{%é?_x000C_5ßËé¿8×_x0001_¾Ê¼ç?_x0008__x0018_q¶ÛxÖ?p_x0018_S_x0001_îß?Ä«_x0005_´ûò?`»£¢Ko¹¿àÊàÀ/á?_x0014__x0010_¯Â¶÷?D_x001C_¹eQ_x001B__x0004_@_x0007_£á'vüà?P\U#V7é¿h Oê?@_x0005_pÊ4äç?4Mtè÷?Ì-E+Íå¿_x0004__x0006_P¤VÖ_x0017_î?TZùóöè?ðT´þVç¿t1îàXµú? nÚº±?_x0010_Ô_x001E_vÈ£ñ?ìøÔa.þ? `q]åâ?ðg}n/Û? ±¬Ç_x000C__ò?\[$@¨gù?@@Ç¤_x0014_Rå?Ì¼Oq6þ?¸Eó_x0003_ôýÓ?@Ì_x0012_Ýs¨?Ì_x001F__x001A_0sn_x0001_@Èc½H7_x0003_@päPá ©ô?ì«o_x0011_¤â¿_x0010__x0007_/úwqú?`Øh_{Ú¿pp_x0005_k+ì?Ð_x000E_ÍGH_x0002_Á?P8/ð_x001A_É¿¨ÑÆåcÞ?624À_x0002_@T}_x0006_Élùö?X_x001E__x0013_×Þ²ó?_x0014_Î_x001F_.òxò¿X_x0001__x000C_Ç#ð?_x0010_~~Â?ð_x0010_SÛ_x0002__x0004_ûÄ?_x0002_öä¥ÈÇ?ð_x001D_¨Z§Õ?xÎ;øÙþ?Ð²J¼Î¿X²fíþlÙ?_x0008_êfDã?r_x0010__x0013_EW_x0003_@_x0002_ÕÎÓ³dß¿X9_x0018_õ´?LgØV¶ë?¼]@Âî¶¿\@_x0007_ÉNô¿ØP¸±êý?T_x0002__x0004_ë¿oÃ1ýü?_x0002_]í &amp;ä¿`°_x000E_W_x001A_ÉË¿x2_x0018_Ì^ëÛ?PN¯uQ_x000E__x0001_@BÌ Ò=ë?xCZï?vwTv_x001A__x0002_@_x0002_)Rp11²¿_x0018__x000F_g_x0016_Çù? :ï×æá?æ(Åû_x0014_ë?_x0008_H"AÃÔ¿ðäÍ tÒ?¶_x001E_¼;_x0001_@Ûó_x0008_Wèå?6&lt;Þ_x0012_Ôlø¿_x0001__x0006_X_x0014_Jãpâ?_x0004_öUú4÷¿`8,L÷?HL±4ï?~êøð?¤L/6ê_x0004_ñ?_x0004_ Õ0úè¿_x0010_ØßjØÆÉ?F_x001C_c²o_x0002_@Èv[Ë²ù?°¨®x_x0005_ô?@T'+ÌÔ?.ýWë_x0002__x0001_@XÝ¦p ù?0_x0019_Î¿óô?¤óZöïì?ÕLãqð¿ _x0018_w&lt;ÐX¸?^Â_x000C_ÑÁ_x0005_@¸ÂDð½U_x0001_@p¥Ø_x0002_Jñ?ÿ¤G°þ?_x0005_+É§gÓ¿·Mj_x000F_G_x0002_@¤GK
÷?ÄºCÄ³õ?_x0010_5q¤_x001F_ä?ÀÉÒQ£õ? P¤|¬_x0011_Í?ü²¬Íþáà¿¤
W_x0003_ÿ?:Þ5U_x0003__x0006_ð+ò¿|^P_x0011_U-_x0001_@,&amp;íb&gt;Òþ?·Ñ#Ã_x0004_ô¿P{_nãF_x0003_@H_x0002_:ÀÐwö?:T?à_x0002_@ i_x0007_+Pè¿_x0003__x000F_ª®£¿_x0008_áM_x0004_þÞ?ïöâ¬_x000B_ð?\4z_x000E_¸½_x0003_@_x0003_u[F¿_x0003_&gt;V4é«Ê?~^k&lt;h_x0001_@$VÒC"ç?`ÍM_x0013_§lþ?¤zÜ?ñ?ðôqå_x000C_×Õ¿_x0004_È¸Ò¿è?@_x0014_=î_x001B_iÐ¿ÀÃÚ®{1å¿`Ù_x001C_f^§ý?¸Ñw¾ø?á~³Oñ¿@¢:Ñ¥ò?êôúE_x0018_í?x£º_x0016_Jó?_x000C__x001D_jörÖó?\Ù.ÿ¾*ú?4É_x0005_)_x0016_9_x0003_@oyÝ_x0019_åÉö¿_x0004__x0006__x0014_Gµ_x0007_ò?_x0010_|ÅÞ_x0006_'Æ¿[íÇ_x0018_ó¿@c
_x0002_©Ï¾¿dÃËWJIø?îc^¹¡ë?4hë_x0010_þ?f&lt;óò¿°C«Ðmí?PÝ_x0005_Ä_x0006_õü?Má·òæ?ÝÞ­_x000B_î¿ÄCaVî?¶¢çqq²ð?_x0004_ù_x000E_dÐ?4lÁófþ?_x0010_*_x0001_pþÙ¿z_x0001_~L| _x0003_@Ôø_x0018_	±Oë?Àù]Wô×à?ü_x0006_Mà%­ê?0¾ËX_x000F_þ?_x0010_cXG¬§ö?LOÞ¶h8_x0003_@,H_x0005_æîvä?Ä
ð_x0017_&amp;ù¿ÐÐH[ç?øæoºe½æ?_émç_x0012_?_x0014_ s&amp;±¦í?T_x000E_wHö?,%Em_x0003__x0006_W,û?Ð«íi@jÂ¿_x0010_,Lµ¸íô?ôÎ°_x001F_^_x0003_@¼h«	ë[ú?À_x0005_l_x000F_Ì3ù?ü'²_x0006_¤Wõ?Znè_x0011__x0002_@,¹'_x001E_I\è?Ø_.i"ø?`óº3æöô?øºú52:Ò?O¯t}ä¿h^åQùÚí?Ã8]Z~kö¿_x0003_¶?~Ü?ì_x0007_*A°û?PpLz_x0015_¦_x0001_@_x001A__x000C_ïm_x0007_s_x0004_@lÖ _x0005_2æ?(WÕpô?ë¥K§Ìê?8´wk_x0001_0ô?ÄíÅ0~ò?ÄÎµí~íæ¿D|Ü#ù?HP£bt%_x0005_@ÜkGn®ø?öxåþ©rõ¿è¿|Égì¿@ý´¸{ó?hËæQQð?_x0002__x0003_dyÑ_x0003_þøé?üf¨øbñ?xf3¶¾Â?|§¼ÆÁò?_x0002_,Ù&amp;¦Ó?_x0010_ê\bÈ?ØnRtKÁû?&lt;_x000C_Ë]_Gí?h¾ÐÞéÙ?øû$ËÕºÓ¿4¬ÞÍ©_x000E_ï?âü_x000E__x0014_­¿¸Ç÷Eû¼ö?$f_x001E_öpÅá¿L__x000B_l-ªä?tZ16|_x000E_ò?ôÒ2Å¾ÿ? ?º*qÛ¿`Ï|Æ¿ÐmïÙjcÁ¿pcñ¨áö?´:aÙùz_x0002_@ì_x0013_E([çí?&lt;÷|E6×_x0001_@ÐõÚvÞ_x0018_ü?ðâß_x0016_ÕÝ¿(û±_x0001_fÞñ?Ptø#_x001C_ê?@1ªGü?ì z Sé?4_x0019_k_x001B_#!ð? 4yÌ_x0005__x0006_=_x0001_@¥xµ`ì_x0001_@*kùXsú¿TËH'_ÿ?_x0018_Á#ðPô?d_x0010_ÿÏ"wõ?_x0005_ãMK_x0007_ø?_x0018_ÂT&lt;¤pÑ?&lt;{ÀLojà?ô_x0018_MPºRý?¨D¹M·?À·Ô$¦?Ä©ù®ð·ô?_x0005_¬^þZñÇ¿c_x0003_¡ãv¡ó¿_x0004_"oxì^ô?¼G_x000F_vã¿ðdÂÙpÊ¿Ü²_x0018_z[=ò?TÈX÷¨öñ?T.¨ïò?²_x0013_àºú_x0002_@ _x001D_øÔ¦á¿@UGÏW_x0005_@ð8ÆÍöú?H_x0017__N_x0007_)Ñ¿"'(Í3î¿_x000E_4­_x0017_-Þ?\Ty_x0006_¯~ñ?Ìî\R·Ëô?÷_x001E_Gð?¦_x001E_%ú.ô_x0001_@_x0002__x0005_, trLâ¿e_x001F_5æ¿,x_x001D_&lt;(8ø?´ÆvÛÒý? _x0002_Z/§ÏÖ¿?ü¯]ó?3;î?\_x000E_øb6_x0012_õ?_x0018_;&lt;ý_x001C_ì¿À\	þAº¾?@ðúA8ä¿¿Ò_x000E_ñR_x0001_@ãÏJóg_x0003_@Ö§Aúiìï¿tæ_x0007_¡Iû?P59`Dõ?8_x0001_ê³nÿ?n_x0017_àÝd_x0004_@ÀxÎF ½?Ðhæ7_x0001_á?&gt;HÔ8V@Nw:ÒT@Æi¤ê_x001B_æU@åÑG8æ_x0019_R@Z_x0018_»ó6R@_x0003__Ë÷YT@Â²!þépW@¤U,¾gQ@«À`T@_x000C_, hÙQ@_x000C_ÙD¬öT@àåó_x0001__x0002_ÁâP@Üù_x0003_Ìú5Q@dÒNßMT@Öâ4pw½Q@@¥DðªP@ç_x001A_ÊáT@°ØÏ¦ÛL@_x0001_ÖJU7T@_x0018__x001B_@´R@A\¢¨gfU@ÿØ°G_x0003_US@2_x0008_K_x000B_÷ÅN@_x0018_#Ó±8(R@_x001C_y¢_x0013_ñ_x001F_Q@°þp_x000F__x0006_¬R@
/ñës`V@Ë_x001E_Ä1ìS@8÷¯[pQ@S6Ï\U@_x0001_&amp;À»_x0011_Q@ÍôÈì_x001C__x0015_S@ øÅ_x001C_p¬P@z3_x000B_N]S@ß?bGh_x0011_T@Ò×iì
_x0005_W@ucw	s*S@jb_x001F_ðÜ&lt;T@þøÜò¤M@EÏ9J(U@JºøßW´S@eÈ_x0004__x0005_ÓÖS@å
(ÞgU@_x0002__x0004_ä_x0010_¾½æP@ö`h±·P@h®ýöYR@ì+,${W@áts±_x0018_üT@Ö&gt;_x0004_)ÑM@e©ìû½_x0003_S@_x001B_Ý«8bT@_x0005_Ý2½ìQ@µó O¤Q@ø¤_9.¢U@x_x000E_¶bkU@*&gt;_x000C_¡7{R@ÿx'8Y_x001F_Q@_x0010_ökªK_x000F_R@ûÅvc»³P@Â_x0001_Ù1V@7A_x000E__x0019__x0019_BS@c$"_x000C_P@Îír_x000E_HFU@ºY9ÂWÒS@_x000E_y_x0012_ÁT@} ªQ@_x0010_ì{¶dÀT@pñ.ZIÉV@0HX¾¸R@_x001E_FÞó_x000E_P@Ï¶Ó\RP@)BõJÃS@1_x0001_ó¶=gV@8dw _x000F_V@u¼"^_x0002__x0003_Ì¨S@ä÷íÞ¬U@&amp;Ùi_x0014_$;R@®ü/D:qR@âÙoïÚS@Ðg,:(ûO@¬5]é¸V@np´_x001F_X0S@úVE6³ÈR@v%_x001B_ÊÝMV@_x0003_ÿO°÷R@ÒéfÆT@_x0008_Y%!_x001C_V@&amp;å-ªºT@â4IH(êT@&gt;\¯_x0010_§_x000B_P@¾¹N×øU@½gêCZV@6
³×HÏT@Ùß?ýlN@Ãwºü¤CP@Wä²MS@Á_x000C_¿eS@\_x001C_v.tV@Jw¬Ù_x001A_&amp;N@·é¸_x0016_C_x0004_Q@_x0008_Sô_x0001_¯S@¬²U@\Õ_x000E_¬DS@¾É·5èU@ü
©üßN@èÓ&amp;H]AR@_x0001__x0003_,¤õýÜV@6âh½¬àU@JWöu3oS@Ý_x0017_rÇ¢R@_x001A_ä¸°ýkP@X_x0012_Çê1³T@â@å_x0013__x000F_W@$)p]R@»d2¥_x0001_S@}èHIUP@c»t.¡LR@üjD_x0012__x0002_°U@½_x000E_èµ%¢N@_x000F_o÷à­S@_x0010_z}l[RW@-b ÿK'P@vf_x0013_..S@®eKxÁ(T@Ç_x0006_ÙÌTT@T_x0001_¼°ó_x0006_P@´_x0005_t­_x0015_R@x8FR_x000E_hR@k_x001B_'ñßO@®5£]CÞP@_x0003__x0004__x0010__x001D_*EU@Õ£Ãz%½S@
×c¸Q@Þfj5O@â_x0013_Ag3óW@¸Õ"#_x001A_äS@_x001A__x0013_j_x001A_ð+Q@Âw_x001E__x0002__x0003_*U@b÷¨*äP@Ü}eÇ9T@©p_x0002_8	·S@"I_x001D__x0012__x0004_PU@þö_x0011_Ã_x0019_S@ÚÖ_x0014_-=P@üÌ$;ä'S@_x001C_ÍØ¥ç×T@_x0016_µÇ[Q@æ¿_x0003_ª;S@_x0015_vË@NÊT@_x0017_Ö_x0005_S@¨É«È£{M@_x0014_¼ÚªG
U@xjú]G$U@à4»òYíQ@º÷
TéÉU@Ñ§ûÃfT@v(*¸O@äBZ`ÎÁS@êkú}iÕO@ LÝß&gt;R@õí»y_x0004_¯V@_x0004__x0015__x0008_o&lt;{V@â_x0013__x001B__x0005_QIS@~L»t_U@ßêùkm,P@¨"eø_x0006__x0006_U@6uÇHûS@_x0001_Þi_x0008_SQ@Ö_x001D_µø¦Q@_x0005__x000B_3È{ïR@ìe&amp;_x0007__x0004_V@ik°¡{_x0017_U@µõ^Û58P@4:0_x0013_7GT@müòeoV@âhÎ³:_Q@l&amp;ªðõ³Q@ÛbýôL-T@_x001E__x000F_ó«Q@_x0006_3`_x0001_R@ÞÂÂ_x0014_O@Àù]s_x0008_R@_x0010_dÒV@_x000F_C,_x001B_IéO@¤6Q	ý_x0003_T@LÂjLWFP@Ì¾q~ú_x0010_V@_x0018_°_x000C_¬sSU@À_x0010__x0012_CT@r¢D*ÄS@ûZ®ÓëûP@³$E2á%R@OÃÃ®©eS@	ä_x000B_RwK@¸_x000E_US@:¬~#_x0002_aS@lùt_x0007_+V@btÞ_x001C_ÐU@ý,êÀryQ@S_x0001_dÎ0ÿT@f¹÷Î_x0001__x0002_¤_x001E_R@Ìx11T@y_x001B_«N_x0008_ªO@_x0018_°9KLT@*|µõªT@,úD`
S@&amp;Ê_x001F__x0017_ÛáV@â¾ÏÜS@Îz.îèR@JuÄÎ»¦T@¸âXo_x001D_{T@µÖ_x000B__x0019_IR@_x0016_õP÷YNM@0i÷)_x0011_S@ô®`ÆR@þ7nQ_x001B_W@¿Y³Î_x0012_T@®¬û_x000C_^rR@_x0010_Í_x0011_&lt;oQ@ñ&amp;íÍ_x0010_ÔR@ïW´M3ÐQ@î_x001C_V¬RN@Ù_x0012__x0006_Ù^dW@T¢ÅIW¯Q@?OR@®ùüNâR@¤0×¥ÅT@Ú#?Ã_x001E_S@D_x001B_WQtU@ÚÔ[©½U@_x0004_¿OQ@æµÖ,xT@_x0001__x0002_^8_x0011_"T@¥_Í2I_x000B_T@&amp;èú1òQ@_x0014_Ú_x000E_ScO@_x0016_NÉð%V@_x000B_Ý¬úÌiS@oÿ\yaO@T_x0002_ºýz÷N@Ï_x0018_P³N@ô&amp;ª_x0015_UV@?_x0010_D2¸S@_x001C_¿q_x0010_llT@½ï_x0005_ñgW@(_x0008_¾þ3L@e=_x001A_î×&gt;N@_x0001_zT¹Ø+U@D3GFX¸W@r_x0013_2É_x0014_U@Òâ¢V@zÂÍ_x0014_¥~O@H¡'üÁW@Ïs¸IpU@æCæwÐR@ñºõ!\R@n3Ë_x0012_2T@00MG¤EO@ÎF_x0006__x000C_íR@k%Å½&amp;_x001C_O@Aya_x0016_árT@Eµ úTR@}iZÌ^ÞR@(O_x0002__x0006_µ÷S@cäÖºR@_x000E_\Ö`¾P@îM_x0011_ÝµU@&lt;{V´ÝQ@_x001B_iw#	P@s_x000C__x0004_£\P@õ3L6^L@&lt;åf^ÆÖR@CbN_x000C_aFR@|¤Â	_x0019_ÃQ@Ö?	R_x001A_P@áæÚi_x0005_¾R@l"¤¸üU@0IÐiU@`±û{»¢S@_x0012_#±Ï¨æT@ »y¶_x0003_O@Vd14K_x0001_W@·,_x001D_uS@ú_x0002___x0014_]T@ò&lt;Î!ðñW@EY[Æ_x0016_ÇO@{Ãñf¾T@¼¾Im	_x0007_U@_x000B_.F|ÔN@¢öÏè0T@5Â9Ô
S@î_x0010__x0013_#3O@ê1£f_x0006_\N@rëm_x0004_?_x0005_T@b1U_x001B_T@_x0001__x0004_ñäâ_x000F_ÓóU@K3£_x0004_N@8V÷W6U@`_x001B__x0011_yÔ÷M@óz_x0019_ ;_x000E_S@_x001D_@M_x000F_=3R@NfFQ¥@W@ø$oÄë#T@ì°U¨_x000E_KP@¬¿Ðbu?Q@»Ù_x0003_iZÚR@|_x0014_ô_x0006_vP@,_x0014_vÙËP@2¢óÜT@:&amp;ÐW_x001B_U@Ð_x000B__x001A_ñT@uå_x0002_8S@åñ(¯_x0003_YS@&amp;É
T,zS@»§§ì+R@RV9îZ?S@ ±ýýòP@ÝRli;£T@0Â_x001C__x0011_S_x0016_S@qQø*cQ@ìÑÁº®ËQ@·µ®µ5V@Ò\VÀÜ~Q@_x0018__x001B_«QRÕQ@;nø§ÉS@
^9QãtT@=Fã_x0001__x0002_§ÆS@ª'_x0007_ô_x000B_·T@	NÂZ¬vR@(_x0006_e¾¼âQ@4X_x000B_D_x0002_V@Ü_x0004_ðajQ@_x0015_FyßÐPQ@¶h-z_x001A__x0016_P@Q¯ÁèíT@ÔBb_x0014_@_x0016_T@¯çp·
_x0018_R@ô_x0001_Ù)_x0016_kP@%=Ú"WfR@_x0004_&lt;@í_x0012_T@¬Ñw}&gt;bR@¸&gt;_x0014_¬¥S@ø_x0004_§Óù4M@Øü]._x0014_R@ÔFêsAÍP@Î÷æQ@Ê
ÓÍ÷Q@_x0002_5¡"íV@q_x0016_î_x001D__x000B_S@jhÅ3"=V@ZýÙ	N@4nègÿP@WµØúlR@ã+´¶-ÙT@ºv4_x000C_RT@J±¨_x0006__x0011_DQ@ßô_x0003_ýQ@;_x0017_6ÊT@_x0001__x0003_¬àÌ½_x000B_Q@v_x0015_¸èËS@Ú_x0005_èËðaP@_x000B__x0013__x0002_4íU@_ñ~»M@j1_x0017_yJX@ IÅÛjT@5Kån§ßQ@îo wV@_x0006_÷Ä`¼:Q@tÁ._x0007_fþS@û_x000E_µ½P@&gt;ñ_x001E_nP@¦TqS
R@Àÿ	¤pÈT@¬¬²oâQ@î2}dÃP@Ýkkyg_x0006_Q@ABp2_x0013__x001B_Q@lû¼ª{ÜU@ä«?LS/U@õ#Cà_x0013_T@¨_x0002__x0004_
ê?T@Ê¶âñXU@N¥`ÑÂ0W@^_x0006_'Ð³ËR@G\S4Q@ÜnÐ_x0016_s&lt;U@ÛÆ_x0017_§ÛS@_x000E_k#+xLT@îÍ_x0012_ÏàüL@lÓ='_x0002__x0003_@lO@_x0006_ç[GôR@j_x0010_ku~Q@åw¦tQR@=¹=8ëP@2¼±®=1Q@øúYs_x0016_V@@uVG:¤V@éT5ìNR@a&gt;¥xU@|õØzí¶U@çluUL@	
øûõK@K_x000B_©2R@Ã_x0007_õ&lt;\J@ZèsÔ®4S@¸_x0005_NmNIW@¬8D?3_x001E_T@ÆÒ_x000F_§P@K_x0010_»ÃæS@®¸_x001E_®ÕS@v°j_x0017__x000E_T@&gt;á;ÆH}U@_x000C_ÏØ_x0019_÷T@GLû¥R@ü_x0003_&lt;\!P@l»w¨ùQ@mö`AOS@0¦@j
_x0012_M@ñÇ_x0006_ywS@Ú_x0001_b~_x0017_áS@#l(_x001E_5_x0001_R@_x0001__x0002_Ô2IöJV@#¬&gt;ÊQ@_x0004_Ö²î_x001E_U@_x0019_6£ßØCV@_~-iIQ@OC¯·ºR@6j_x0004_íµ!R@ä_x0013_ÆÿaS@Ã_x000E_Qú_x0007_ÁV@"­éNR@`}ôûãR@z_x000E_;²ðR@ÞRð¶]!T@R_x0013_Ë9Q@ã,àË­R@_x0010_¤Ëf²R@I²º"Ä$S@Íü
_x0015__x0016_Q@Ú_x0003_!vQ@gÞ_x001C_íñJ@üüÈ_x0018_³¶V@0(tml$V@~¯ûÒjnS@Ù&amp;¥þ3U@
øj_x0006_¢R@.Ãg_x001E_ðS@D_x001D_«·Q@_x000C_)"P@¤ÇAhJTS@¦_x001C_[iV@Ü8_x0008_ál_x0011_U@Ìðû_x0001__x0002_u­T@ü1¥vU@t]b¾XV@/Ìk_x0001_Q@_x000E_*éÛJU@_x0003_Ñû3e¤U@«aQ_x0008__x0001_ôS@¢©OiædS@PÜ_x0014_ÕP@É_x001D_7Ô_x0014_ÂR@E_x001C_ãJxP@ßRog¿_R@0_x001F_àÒ²U@MU_x0015_¥P@þX,&gt;_x001C_×P@º,ø+_x0005_S@va_x0002_.ø=U@_x0007_|'ÂõS@,8_x001A_Ñ|ÇU@¼p&lt;_x000C_ÄýR@$ÁÜV®OO@_x001A_?%¬ S@Vðæ§¹_x001C_W@¿»3ÞÍÞS@{ß&gt;þÀ¿K@=_x0006_ Æ_x0004_¬T@©/9_x0015__x0006_(Q@zè¼_x0017_Í_x0006_R@=Ùüº§R@þþÙ2ÕM@ó'ðÂÍyP@¼mÉ!R@_x0002__x0003_R§»U@;Îós_U@ê¿ö×½KQ@JÆD~üS@Ó¶×]_x0012_Q@£?TªL@ñc©WR@"OÙwõÄQ@¥æÂ»ÒT@:á_x0015_ÕïpQ@_x000E_Æ_x0001_È½ÁU@N0&amp;_x001B_YõV@FÞY	~S@		ª÷$ÖU@Ô&gt;î/"W@îò_x000C_ICïP@_x0014_ó	JV@_x0012_ô,Å¼V@D@óOV@ºZº:úNV@`Ãñ%V@àc±?lwV@''VPV@_x0003_¬_x0012_t«§V@'Þu_x001F_U_V@w¨RÉg=V@êÂÃ² V@¼¥:_x0008_V@_x001F_¥IÌNIV@_x0010_¢7|B|V@¯Ë_x000F_z°V@gÇ0u_x0002__x0003_ãtV@Øø_x0007_ÆzcV@ÙöXÂ_x001D_V@/_x0016__x0008_qxV@£Êjñ	YV@Ü1àåÙ\V@1_x0001_+Jý|V@ìw ë¿}V@«D_x0013_RV@ôJé(=ÉV@À3|$_x001B_9V@­#OxV@^z/½_x0014_hV@-ß~©`V@â_x0002_'gV@ï®	_x0014__x0014_&lt;V@cj÷F3V@¯7h_x0016_ØV@_x001F_d_x0017__x000E_DmV@Çã_x0015_±_x0005_NV@X3=PuV@ÚsMIøÎV@_x0010_ÙÂ¥V@ÃêÝ_x0001_yV@2Ö«_x0002_³V@E´:xV@_x0008_r¢Ii½V@£öV@ÏµÔNí³V@W_x0016_OÈ©V@óµ~yV@«Ö'ÙhV@_x0001__x0003_V h@_x0018_V@;úÌ_x0004_Ú@V@a¿ÉFÉV@k¢Á2V@üC[oV@ÆãÙ_ë V@_x0002_6üÞV@ð?=9!V@(_x0003_1Ñ_x0007_IV@_x001A_ýÐ&amp;GV@i._x001A_¹\V@H5ç_x001B_¾V@ÆUl}@CV@SÏÒÎÕlV@e¼íIV@ôfA_x001F_^©V@ÖO7û[V@ÿ|MvV@¾Á?æîV@Y×V,`V@_x0001_I²D×DV@s8µ
®0V@.»-tV@ÿ÷?DV@_x000C__x0011_ö\(vV@Ãkp££V@~ÌÏh{¯V@Qnì©¹V@!5/V@/²"áV@7±½V@NOª_x0003__x0005_vV@Ö×êJV@_x0010_©Y&lt;8V@l³ñðöV@x¯_7ÞÉV@z}&gt;¤õ¨V@M»5_x001E_^V@_x000E_¯«rÁV@³_x0004_ÊÅÚZV@|A¡_x001C_¥V@n[À´{V@ª´|wY­V@ÂY_x0004_E_x001B_V@º+b_x0013_¼V@ù_x001E_ù6DV@_x0014__x0001_òjV@y£'R²V@=
^pV@_x0002_ï9ó3~V@_x000E_+%#MKV@_x0002_1JOOV@(´ökHV@9:2íâzV@RòuÆïFV@ÒbNßÐV@{bÖ_x0007_$bV@È?zO&lt;V@ì_x001E__x0003_àV@$q±_UV@b£Ã«V@ÛÎc*NV@@Ù§c:V@_x0003__x0007_ûÖ/Ec~V@¥HÍÊÊV@_x0005_]ÛV@#,c_x0008_0£V@Ùb0-NV@Q\4V@­_x0010_ù(8iV@_x0003_qæQV@n_x0002_?2EV@éý+WzV@_x0015_åÆõqV@ó;_x0003_)«V@£q"P§fV@=_x0016_
_IMV@¤¬$¸Y5V@G©sÙ%,V@BöïI¹V@Æ_x0006_¨¶²V@È_x0005__x000B_«ÖqV@e¸Ü6AcV@q_x0008_!Ù{V@W®¡_x0017__x000E_&gt;V@_x0013_j£û¸®V@WÁ§bGV@à¢_x000B_V1V@eò2_x0014_[V@éÜ¸ç«V@_x0004_yè_x0001_#V@=¶fÆ_x0006_ V@Âj³}\kV@b¨µV@)nÝ_x0001__x0003_­V@_x000E__x000F_)_x001C__x0002_DV@Ï¿E{V@ÜÌ_x0001_Ö] V@ç_x0001_ßáµºV@
 |yªiV@_x0004_÷d_ºgV@V|¾"±BV@Ëq=H_x0004_ËV@ÄzªBÖV@§_x0005_¾ôV@~¦*V@C¹­*HV@õV´_x001C_H¯V@[¼+fV@â¤å_x0016_®V@)©_x0019_X·IV@J_x0003__x001C_KÂV@³ù´nrV@@¬]_x0015_àV@G~_x0017_²¢uV@Xóí_¢V@DÿFõChV@d~tTZV@¿ørÁ3§V@`øåÕÿV@[øOk±xV@vÕ¼TwV@Õ¼à'({V@f_x0007_ÕV@(©_x0013_íUkV@;½Nø6V@_x0002__x0003_4rÐ½V@ÉW?V@
9_x000E_@tV@D¸_x001C_/ÀV@_x0010_¼lÙø~V@ßµH_x0007_ÂJV@%AØ$V@º+\_x000E_gV@ÒñÊ¿_V@¨hgwoQV@©Ë	AênV@¿|lV@Qá~-ÀV@g6c+_x0010_¤V@g|ßQÐrV@_x0001__x0002_wß¯ZV@U:ýÄpVV@!0_x0001_Ì?XV@oÒ°¦V@Ìxå_x000C_XV@#GrûvV@®Û_x000C_ yV@ÿ_x0011_#×¯nV@¢fYV@» =SåV@\s_x0006__x001F_@V@çn!y_x0017_aV@O_x0001__x0019__x001B_mV@sOà§V@g
¬:ºV@Ä}_x000F_ÃV@CÌbÈ_x0001__x0002_*TV@Óf_x001E_ÊOV@qÝVò3²V@òÅ_x0019_kV@_x0001_`'jó6V@{¥a)mOV@ÚÍýf±V@lí_x0015_&lt;ÙsV@v_x0017_`CV@_x001F_¬ÎòV@ó?#4»_V@9_x001A_%I_x0016_TV@¿¨7:]V@ZÏ÷®·V@sãÖÈaV@R]1mlV@Æ5¦k¯eV@Á"_x000B_lV@ ¢}^ÝRV@äh5_x000F_V@ª&amp;5Ú,}V@V[×ÁvV@Å4UV@_x0002_è&gt;ê&gt;AV@|!(}V@H_x0002_ n&gt;V@Ú_x001D_4DûwV@È_x000B__x000E_zV@_x0003_+·ño{V@_x001A_
Ñãw4V@£ÿp¡V@{PVqV@_x0001__x0002_¬)_x000C_Iÿ½V@&gt;Òx´ìdV@rØ0_®=V@&gt;Yú=rV@b2áØ_x0003_&lt;V@M±ÅLaV@'xv_x0005_8V@b:ÄÿË°V@ïâ´HV@bÙOÂF?V@Ç]Ï¼V@ë éU§V@$ûNß¢V@¨é_x0005_sV@§Û_x0001_¦V@o¦ºYq¨V@ÑHùwdV@m©°ümV@_x0007_C=4í9V@ÕzY¾?sV@Lêï_x0018_-V@Ê\?ðx¸V@Lùnª7V@¡ÄUGzV@f|ô.ûÂV@Ô¥_x001D_"CV@
rG£V@äñ·ã;V@]F³õfV@_x0010_¶§hdsV@fø×WòÝV@ö7*_x0001__x0004_áÖV@?9^V@@_x0016_Éÿ¯V@c_TêÚ´V@IÇß_x0007_pV@8Ôö»ÇwV@yt_x0004_h_x000E_¡V@×è_x0004_Ä[V@BC\*ÔPV@_x000E_1'6*dV@_x0005_ÿèV@\HØMw§V@_x0002_Ê^qV@òìÓÈV@J~¦ÛAV@Ú
&gt;ÇV@Ä_x0011_0_x0005__x0005_¨V@_x0010_î_x0003_rÙyV@_x001B_KþÂV@½_x000C_­&amp;,V@Ô8bW1V@Û 	i_x001A_¶V@_x0010_gtY;V@A ¦×eV@¾uX_x0018__x000B_kV@dG×¦/V@_x000B_fq$&lt;®V@Îè¢E7V@;o*V@Íæ!V@ëU»ÖîV@n=;ªFV@</t>
  </si>
  <si>
    <t>286b892c582f9a6acafcc7ea9180f3f0_x0001__x0003_"OÚ&amp;ï]V@ôë[_x0014_CV@¯'Â_x0014_oV@h[?úäV@_x000F_©ÖQA¦V@þ´_x001A_ïäV@ÂÃBQ@V@3ùj;V@@ñ2Ym[V@_x0016__x001D_ó_x001C_ÇµV@f3Ëy´V@îq&lt;ýÀ`V@
K;ÏªV@¦ËûzÌV@_x0008_¥_x0002_ýV@êwµ¼årV@c_x0006_S³ÛCV@çé±Ï#YV@,_x0012_d·ÅV@_x0016_Î5V@'_x0008_ÌV_x0007_V@_x0014_ _x0019_½7V@.Ãpu}V@5~ÉýåbV@ZÉ·ûÑ'V@ìwÓV@ÍÙCX/V@Ç¨ÄÔ5V@_x0007_£CV@@ÿBKÛV@ÁEøôqV@ÂÛ?_x0006_	GµV@öòN*WV@^CçÂrtV@áóX_x0004_%V@/_x001E__x0007__x000F_À]V@Å_x0008_ØéÉV@NA[ZVV@£'_x001B_~DpV@Õûÿ._x000F_¸V@_x0002_ð_x001C_¢#V@-_x0016_ªV@Ç¹:_x0001_V@ª©QlqYV@Úd_x0014_¼~V@_x0001_(L_x0015_ V@cñúJwEV@GîÿÇî{V@_x0007_ _x0017_djV@_x0002_$ßÔvV@þÓþ8lV@×dD÷V@04F_x001E_iV@¥-_x000F_MvV@5äq³âpV@$X¿IohV@)îy|%ÔV@ÌÄ»	}V@_x0007_©6Á¡V@½
N_x001C__x0015_V@â	öe¤V@ &gt;O_x0005_ïpV@w_x001C__x0003__x000B_DJV@_x0001__x0003_!/¢jÈV@rËÛÝPV@!iXç¡V@_x0010__x0004_ód`V@ÚüÛ\À3V@_x0019_í_x0016_ÂV@jÖÛì©|V@×ÔåfêEV@éÙ;«V@Ew_V@Ì&amp;*Ó_x0007_~V@W_x0003_&lt;fV@q¢[.V@Ý_x001B_2u°V@®ô/_x0007_V@_x0001_3ÎLÇV@ÿ_x000F_4ÀLV@_x0006_¤C5\V@ÊU¡WV@®4Ôg¿V@ÑBä8"2V@¹&lt;Á%_x0002__V@ïnYøì2V@ÒWÕÎV@"QÚI^V@«_x001D_¦@BV@&gt;¹ô5_x0016_:V@å_x0014_~+SV@â_x000F__x0004_ÖcV@îÜÎ_x000C_­V@·ã_x000B_¥Ë(V@ÝA_x001A_ÿ_x0002__x0003_»jV@ÔÒ#ÞbÒV@°_x0006__x0018_yV@­«IO¤V@^E XV@ì&gt;Ï±V@S½ÈnTV@P&lt;Ø½ÃV@]ß_³V@òìTi?LV@0ayÅoV@.fßD_x0006_ÂV@ýÿ	$WPV@µ_x0004_¿£V@_x0001_n;XOjV@_x0017_;¯E¥V@}:°¹ÐYV@[_x000E_`,V@~·â_x000B_lV@0;F)V@¿±-_x001B_aRV@À¬_x0004_"V@uÓ_x0019_³V@s¡©ßÀV@êã½_x0014_&amp;UV@òO`wV@_x001D_ãU	ïuV@l|©®ÛV@ºÅ0qcV@`mN,_x0019_V@_x0010_ãî.ÐdV@ùxªMV@_x0001__x0002_b¥í_x000E_&amp;V@_x0015__x0002_,bV@+ÃJ8cV@INíÓoV@z_x000E_ð	EFV@_x0002__x0014_ eNnV@¸.°_x0004_jV@zV+(_x001A_V@dP¼²SV@Ú_x0017_%±ÄV@;)-uV@í`4û¡PV@°I±7eV@lL¡§O¤V@raI«_x000B_V@¹1óÅKV@º²Ñå,QV@Ê,(¾_x0002_V@â¢_x0005_))nV@»2p_x0004_n$V@ä¸;rV@ic_x0016_DzV@@Ç¤'áV@]çäûZmV@&lt;	l³}ÆV@#ªé
ñ¬V@_x0002_¦ÈÆV@ÈGªû½WV@òS_x0001__x000E_ô¶V@;ëµ­cV@{ïg¦vV@Þç8q_x0005__x0007_(¬V@v_x0002__x0017__x0003_©V@­_x0007__x0012__x000E_V@_x0006_nÔ7V@ØgØ#bV@@/ôG«^V@g_x0004_ñ÷eV@í-_x0003_V@Î­KV@ê$LZ¿V@ô¨£LµV@_x000B_}Ù*'V@#îÆüÊQV@34»OxiV@Z.X½ñYV@&lt;Cµ¿©_x001E_V@ËL!¢V@q ¿ç?]V@_x0003_#5çÝaV@p|ü.V@~«¡mV@$_x0012_¼z¬V@~£ã_x0015_V@i×pk°»V@¤§þ_x000C_K·V@M_x0001_³Êx|V@h-`V@MJ«
V@5°_x0011_ÍV@WdÓG"RV@·Ð_x001C_Ü=SV@7Z'þíTV@_x0002__x0003_ÿ{êÙàVV@9åüuJV@ïî5cèV@È,z_x0015_/V@Ä_x0003_T¢V@_x0016_··_x001B_V@ë_x0018_SWV@¶_x0012_Cë"VV@èS~!ÏV@}`jÒ¾V@_x0001_öÖg_x0011_¢V@,Té_x001E_úLV@È_x0003_	_x0017_,4â? ".ÓY9ä¿`.¼YýæÍ¿èSpÇ|_x0015_î¿0_x0003_ÞÙ.à¿ÈÆsíj{å¿¡ßåcä?ÐÝ½fqÇã?º/ìÙ_x0004_@_x000C_%ÀF	ò¿/ëXñú?ÉSNÄc_x000B_@_x0002_«_x001D_æ$éÎ?à³ø_x0017_Ä¿xh}ºõ? X¶ÀØì?$aò¿l_x0002_ÀO_x0005_È±_x0002_@_x001A_àú5_x0005_ÀÄhï6_x0002__x0005__x000B_@_x0018_zä"_x001B__x0004_@ 8GZ
å?ô?Ú5_x0004_À =3a_x0017__x0003_@0f/_x0007_fþÛ?Ð,Oi&amp;¦Ý?$K_x0010_¿rý¿0ì_x0001_Ð!ã?d8ì~ÙWú¿à0_x0004_í6_x0006_@lèÒ'_x000B_@­_x0010_áUè?u@ùX:_x0006_ÀXx%ú¨"í¿°vB ®RØ?Ñi_x0007_Ôý¿:_SÉ?þ¿_x0004_R&lt;lã_x0005_@ ~§³°æç?ðlëþ?¨É8ß(¥_x000C_@Á7ú_x001A_¿_x0003_ÀjHÉ:ãü?070ß¯_x0005_@¸gÞH _x0001_ò?Z¢q&amp;8&lt;ÿ¿8Ø­kå9_x0005_@`ÍYËdÛ¿_x0019_¦_x001A_ð_x0014_s_x0003_ÀÀ_x001E_u0T_x0008_æ?Ðú³&gt;ÖÉâ?_x0005__x000B_õö_x001B_|_x000B_@t§nÓ²²ô¿P2ØÉ4_x0003_@Z1Û?ù_x0008_Àh&lt;bª©_x0008_@ØU[Ç;ù?àâ&amp;Ð4ò?\=qo÷_x0004_@4&lt;_x0006_¸H_x0008_@ð|RÀ¡å?oZËÖÚ_x000E_ÀÈX¡ß¿lÊÏ·~¬_x0003_@³Õ^u_x0019_Û¿°4_x001D__x0007_Ö	ß¿8&gt;f«ä¿öjÂ=!·_x0001_@°_x000E_1sa¨
@_x0002_:;e"ð?vjy¬"Wû¿ÔH;_x0016_`_x0006__x0006_@|èXÊ}eü¿_x0010_ä¹WjÁæ?°{&gt;+:¢	@(RItÜ¿póÉÒÒ?íØêú_x0010__x0006_À :ÕÎãnÙ?`ñ_x0006_-Q_x0001_@^±ï_x0002_£c_x0002_@ðØÌàäë?d_x0005__x0010__x0005__x0008_Ëaý?Ã"fÞ_x0002_À$±_Çàö¿4j£_x001D_Q_x0002_@_x0018_ÐÚPè¿À°ß¾i_ø?döó+üªõ¿xÊ¡_x001D_ê¿üÞh©Øªö?°	_x0003_XÔ¿¬_x0015_Á(fõ_x0006_@àÐ¿
ë&gt;÷?X:øÑ¹_x0003__x0002_@è9¿@°_x0017_ý?¬àë«ð®_x0004_@p_x0008_ûUá¹Ó¿_x000C_!hIÆr_x0003_@äjµÇ_x0016_Êõ¿)éÅBQ_x0003_@ÈEa4èFì?·ä'%ê4_x0005_À_x0001_£³µ?_x0012__x0019_¨Ñó?âFDZ¨ß_x0002_@ØSÈ_x000C_C_	@`÷y»-y_x0003_@xõtîÑðî¿@åmñ¤_x0011_è¿_x0004_Ä¼þXK_x0007_@_x001E_&amp;×c_x0005_@ ó¶t¹xÇ¿PDXÞòè¿_x0003__x0004_ é!_x0001_zÒ¿pý_x001D_ø¿ØÛ3råÛò?ÀqðpHÛ? _x0006_%ªàÏ¿_x000C_µÑ|×~ò? 4ÒÈ²sô?P+-VaÕ?Ly&gt;z&amp;ô¿è._x0008_³¦_x0003_ÿ?T_x0019__x0016_ì,çð¿_x0018_¿Ïé?¸¨%4_x0006_ö?_x0003__x0006_Ìr¼¿à×_x0003_¿_x001C_ð?À_x0018_ú¡ÚwÊ¿õK)¾_x001F_ç_x0004_À_x0003_d?_x0008_^/?ø_x001C__x0015_H Ïá?Àä	/¦1²?0_x0002_O':£ð?_x0003_Æó¼Æ,¿_x0003_&gt;`_x0016_¸áï?pÅ»\/_x0005_@Ð)4_x000E_ªâ¿!ÿL_x0017_þ?`¥×_x001A_(¶÷¿ _x0016_UQÙ¿@´:5¼È¿j»_x0001_~_x0003_@P4_¿nÜ?PöbT_x0003__x0007_wï?¨_x000E_¾4^µî?É_x0019_Âe_x0004_@¦B_x0005_¼#_x0001_@ ³oÄ¾ð¿ yñ?üý?p%òÑ_x0011_&amp;Ó? °tã*_x001E_á¿  ªWìgß?¨5¹óú÷ë¿pGé xsø¿_x0003_D3vc´Æ?_x0003_)ÙÖò?¨_x0002_èú"_x000E_å¿_x0003__x000C_)_x001C_ÍBÁ?p_x0013_Y6tüí?ì\`E!Ë_x0003_@_x0008_¶l¥pè?pª_x0016_Èºë_x0003_@Ø.$Ì7bù?_x0003__x0006_ímÞ?$ê¢_x001D_Qð÷¿HK_x001B_;¶Iä?ütop%x_x0005_@x¢_x0011_h¢Ùù?XÅ_x0015_ylUé?¶Ýàí _x0004_ÀôÎÅAp9_x0004_@xÚÁæò_x000E_@_x0008__x0015_b]Þ¾ô?_x0010_¿_x0007_Ñ{ñÖ¿_x000F_rE«¿_x0001__x0002_°ÀS_x0018_ö?»m	5¾_x0018__x0002_À¸&gt;r£OÃ_x000C_@L»^5ÍÒõ?p#õ­Öâ?@§fÒj;¹?,~²¸¿Nö?p÷hRøé?_x001C_e&amp;:âQñ?¤*_x001F_íò1	@p]_x001B_Èßxé¿|XÆ{E³þ?_x001C_ÐÝ_x0018_Äñ¿PU¦_x0018_VÒå¿s_x0005_}0á?ÙÙÎý?_x0010_øTÝ·×¿ôª²_x000B_2èñ? pKDØþ?hwoá¿/PÓÄ-J_x0008_Àl­_Ø®ÿ	@À&lt;À0æJ¼¿ÀDUbg¸¿´÷¯_x001D_§ú?x6g ºBï?¸Âál£¨_x0001_@@{ÜØÁ¿$Ú×Á²éô?(_x0007_4vq_x001F_ê?À´Lõ_x000E_Ç?pgÚá_x0007_	L6Ö¿xöWX0ÿô¿`Ï¬zÅ?àj%~_x0004_@@_x0014_÷¼PÚ¿¸7ZD6_x0005_@¤¼"9üù?²Gé;t_x0001__x0007_@_x0012__x0004_×Ö_x0001_@dÐËÉÖ_x0002_@ô·ì"¶_x0005_@`;Meq_x0006_@B\^]_x001E_ò¿ùò_x0006__x0001__x0001_ÀÀa_x0017_6Á{µ¿ä_x0004__x000E_0¯Yú?hÚÝË_x0012__x0005_@_x0008__x001F_ùÁùûæ?_x0007_Íß·&lt;\Ô?ìAÅÖ¿ûú?@é¨ÂÐ»?_x0007_ºw_x0003_7_x0008_Ê?x_x0002__x0019_U{_x0007_ï?_x000C_¼»_x0012_ú¿À_x0005_ÄÚ;H×?ÜÈîWtWù¿T¹_x0011_@Pò¿ _x0003_|ÿÔ¿D_x001B__x0002_Mè%ø?üBG^!­ñ¿°WÚ!ö8Ð¿l_x0004_é(B_x0005_@_x0004__x0006_ fSÜ²Ð?TóÂ}r®õ?_x0018_[sÜwâó¿ÄG{þ}ó¿¨­Äk_x0002_W_x0005_@pa?ü,ú?ÈÎsRÔ_x0003_@@r¡Â°¾?8_x0012_vÒ_x0010_ë¿Ô_x0003_Vclló?ÛUøwD	@lÂ
TÐ_x0003_@p³s_x001F_\A_x0001_@ÀîVHã¿Ðgøì?_x0014_oðS¾_x0001_À¼Êåeè_x001F__x0003_@_x0014_Ä_x0010_ø_x0016_ßö?H_x0010_í¢½¯_x000B_@ð¹
_x0014_²v_x0008_@`C{ÈY³û?ô4¯ÀÀS÷?Â5ªêVð?ç_x0017__x001D_²_x0017_j_x0002_ÀP{WGõ¿,ÞSêwû?, à©Uô?ò_x001C_&amp;üþ¿_x0006__x0018_=Î_x0001_@$Z.´_x0010_ü?Àõ²Æ`þ¿ì_x0016_Vd_x0002_
íý?_x0004_C	ósf_x000C_@8U_x000B_ß¤ç?¨Þ"ãT]ç?l¢Ân?þ?Ð²Bgcê?,¡*_x0010_ááð?_x0014_L_x0001__x000F_Ãö? ±¶®5ðÙ?äfO_x0015_õ?°á_x0016_Q#Ý¿[Û_x0012_úh_x0010_À æïÁA¤Ì?&amp;£Úí/Õú¿_x0008_8_x0005_ç¯í_x0005_@gÖeY_x0006_ø_x0001_À@X_x001C__x0015_Ã?²_x001A_«_x0001_@øñ}ÇÍø?äÔ6_x0019_[_x000E_÷¿H5)ïkï¿lF®_x0002_Ô2ó?I ¯¢G_x001A__x0001_À¨«Uw~²ù¿Q:ÿ*Ò?¶ð_x0003_²ðð_x0001_@hR9ßä?°ìÚÉËà¿_x0002__ ¥Ñ?pÐãøÄ_x0006_À_x0018_Ï_x0019_òû_x0007_@qÊóüd_x0001_À_x0001__x0002_@LãØZ¹°¿4vÕq_x0018__x0001_ÀÄ_x001C__x0005_ßßF÷¿¸iÿ«ºó?\8Â_x0006_tÎ_x0005_@Øl{/S_x001C__x0002_@_x0001_K_x0002_bµ¿¿P?EHã?Å_x001A_~_x0011_Ö?¼ü0_x0004_@ åuþÈ?&lt;Ê¸_x001E_Â¿ÿ? _x0005_Að_x0016_/Þ?_x0011_æm¿_x0015__x0007_@_x0001_Ô¾òÍ_x0007_@_x0001_Â©dÆo¡?_x0010_ëtÌQà?§q_x0010_ß
¤
À`Ý3À_x0012_½ë?ä«Fu¬ñ_x000B_@&gt;#öë_x0006_ü¿BPØ¾=_x0005_À_x0006_Q_x001C_ Çÿ¿Ü_x001C_£	=û?4_x000C__x001E__x0016_@ñ¿HÈ5 ûò?xôÍÔê¿zÒÃßO_x0001_@hå7áºá?fàÆc/E_x0001_@ú9_x0003_7ö?$_x0012_ÇJ_x0001__x0008_¤/õ?_x0001_bqª¿hËé¼Gsç¿¼é_x000C_ (Lû?8­_x0007_·,_x0002_@¼l¢0iÿ?Ì_x001E_Äô¼ñ?_x0001__x0003_iç_x0003_jÏ?üñ'×_x0002_@@a=_x0010_À~÷?\_x001A_^ñ£þ?ddó"»_x0013_
@\jF^Ô¬_x0007_@èÖ	_x0008_üæ¿({&lt;êË$ý?Øù&gt;1:ì?nÏ¬$Ü_x0014__x0010_@1ñl½ç«?_x0014_¸_x0011_É_x0008_@_x0010_M·«[í¿ ©Q_x0005_/Èê?PVcØv_x0012_÷?ÔxÒFè_x000C_Àøf_x0010_ËÒ_x0006_@tÑ-tót_x0007_@XÅÓs=ø?D#È©D2ù? Í®Apã¿(5_x0004_ûæ_x0015_â¿`íÌê5ßÑ¿_x0004_ìÞ
_x000C_?ü?_x0005_1
Ý[_x0006_@_x000C__x000F_0U_x001D__x001C_ç¿p±±ç[_x0004_@t_x0001_qÈã_ñ? þÂÁð+Ì¿_x0018_ÉKeq"_x0006_@|Ã¾C8·ò?¨&gt;8{_x0008_æ¿°ðòª¼ô_x0002_@X^_x0010_D_x0003_&gt;í?@bI=¾ýó?_x000C_7»fJ	Ì?d3ðç§¡÷?¨	'%j«ù?~´×b­Ü_x0001_@þ^[_x0001_@_x001A_å	ªæ_x0017__x000C_@PE:TÛ	@_x0001_Å
 _x0002_@_x0018_Ä«Ú_x0002_ÀPÂ_x0006_~kñ?_x0004_Í³Øä¬_x0002_@ 6kýzéë¿ü01y¿;ú?õ*_x0007_w_x000C_¬	À@E£_x000E__x000B__x001D__x000E_@_x000C_å_x0001_¯Åé¿Ð§¦_x001D_ë_x0005_ð¿ÔMó=_x0006_@ÀeKK_x0007_Ö?`é_x0017__x0006_«Á?_x0008_\Øs-_x0005_@_x0001_|)3_x0002__x0003_ïþ_x0007_À&lt;ât_x0010__x0011_4ô?$_x0005_#)_x000C_Tõ?_x0010_p_x0014_ïàÎû?øÈ4ì¿_x0010_9_x0010_Ã&lt;Ú?a%_x000F_"ç_x000B_Àð[ cÞ¿ø·\ò_x0005_Ñ_x0008_@_x0016_Îiô___x0004_À_x0002_ET@y&gt;Ñ¿xMYDýýû¿¶7_x0007_ñ¸_x0007_À L^®ùû?àÛ÷ð¿ð½_x0002_N½áò¿_x0010_(¿åýð?_x001C_¸j_x0006_e¨ô?*;_x0017_Ò
ª_x0001_@tLR_x001F_¸_x0006_@0À,?ýöð?P w\Oú?è	¯ý¿
á?}8ºâ1_x0007_À8óg6Kø?Ã5=¡_x000E_ó?l&lt;`_x000E_Ýäø?÷ßdW²_x0002_ÀLU/VºÌÿ?_x0002__x0011_ºr_x000F_Æ¿R_x0002_&amp;Ý._x0002_@¨È_x0006_°×_x0008_@_x000B__x000C_ht¼9Úè?0_x0018_~_x0002_±_x001C_î?@eQ_x0010_Óý?_x0014_¥Â¹Øõ_x000B_ÀÐóÎ_x0002_Ø¿ì´	à¯³ó¿OFJ_x0013_ü?4æåtô_x000C_ÀÀAJ£î¿dZÄ[â_x0007_@ó;1d	@ð_x001C__x0010_`ò?Ä_x0014_Z±ÙUð¿LsÈiW®
@¿FB¬
à?Àªh2[Bë?Ppþi#ó¿HdÄ£N»û¿_x000B_k_x0019_
=¿¦*0D"_x0007_@0Õ_x0008__x0001_ïØ?_x0008_B×£	_x0010_ù?ì¶hNÜ÷?pÝyh ¡_x0003_@ðÇ_x0005_¥_x0008_ø? Y_x000E_Æ¶ü?°_x0001_¼ý_x0003_@_x000B_½èN_x0010_¼¿¨Ê_x0017_U¯_x0006_@@.¥Ä»Ä¿DÜgRÃ_x0004_@ÌÒ÷_x000B__x0011_¶¿ó?téC_x0005_$_x0003_ý¿´Åü×®ÿ?dØã _x0018__x0003__x0001_@_x001A_6äÑEg_x000B_@¢÷²Ú6_x0006__x0001_@=_x0003_Ôí_x0007__x0003_À´ë¾Ö_x0005__x0008_@ù·õåfö¿xù2Mqå_x0008_@_x0006__x000F_¿ ;ú¿ô7Ëq§ô¿Ð}En
	@ð¡gè §å?v_x0004_*¡_x0015_À_x000B_Xÿ«ºd?@ÃÏ_x000F_h_x000E_@´QÃ_x0002_ø&lt;ÿ?`¾ù_x000F_Íø¿_x000C_Y&gt;_ÍD
@¸ÇjÔ?_x0018_E^_x0013_²t_x0002_@¬;¿¼É-ö¿0_x0004_qüà?"x_x0002_º½_x0002_@®nL@_x0016_ _x0005_ÀÆut¼d-_x0010_À Ä§_!ñ?¸B+qP _x0008_@8'äÎEâ¿À^ÕÈ-±?¼èeiÈyü?_x0001__x0005_ON_x0007_Íµ_x0003_À0Uþ_x0010_æ?Øq?_x0006__x000B_@xÒm.´_x0001__x0004_@X«_x0008_ý§í?564`ê§?t_x001F_[¡c_x0007_@ðkÔý_x0001__x0005__x000C_@¯kÇ&gt;¬=O@Fía¤P@_x0018_!´_x0019_'ZP@Yh_x0010__x0001_ïMQ@H_x0019_¬-R@ÙK8K$jQ@æä%þôQ@ÒoÉ[úÿO@FgÒûºO@wË­ÿ&lt;P@_x0014_ÆÝ0U®P@_x0002_wÙ­øP@qïäSVN@²³¤ö«³Q@Ù«BåèaQ@º ¾âÍÀP@©é_x0002_,ïQ@=åû?Q@Àáß_x001D_Q@D+,ç¹IR@R¡ò¥­ÓP@ù·´_x0013_EP@ JKn0R@¼Ãrs_x0001__x0002__x000B_rP@éq&gt;êP@ô_x0010_ZÚ_x001A_Q@çÜÍåÄO@Ëó7oÙP@+Õ5ÞVÄO@N_KRä_x0005_R@_x0012_û_x000C_Ë_x000C__x001D_P@Õâ1µ_x0014__x0002_Q@æ7£2P@®_x0008_¹ÐÆïP@ÝªÉ*áM@Â_x001F_mOíyO@©è%jP@_x0005_L_x0007_ªoO@$_=CÔ%Q@_q?_x001C_8Q@¸IG=Q@¯ÅzîV¥Q@~ì±_x001D_Å_x001D_R@ýñðÜCEP@Ä_x0003_VÎ_x000B_R@ÓÀ½ÐmQ@OZö1P@whÂmO@Q_x001A_)Q¸ Q@A_x001A_ß-P@*¯}0ÛíO@P_x001F_ßêM R@_x0014_Ô;P@ßbd_x001E_;$Q@_x0004__x0018_4H¹P@_x0005__x0006_?_x0003__x0002__x0017_¬~P@ÕÄå_x0017_R@6_x0004_Ó÷SQ@BXJðP@¾_x000E_7d_x0002_Q@Ö3øp7P@TóMó_x0012_
P@J¦á¶q_x0010_Q@8ãß9ùIN@=ÁWn¯9P@_x001C_àÃ±P@ÛðKÜàÔP@Ó% ±«qP@¢I;.§P@¶h::^ Q@´_x001C__x0016_¹p_x0001_Q@ì_x000F_äùR@oµÚ$P@úº0±_x0018__x001A_R@³r_x0013_ÁuO@}ú_x000E_ÂDR@»rb&amp;áP@ ± ¿­ÌQ@È5_x000B_Fü&amp;Q@¼Z¤ÙëP@RE"8\Q@_x0018_8hÂºP@_x0005_e_x0001_\_x0013_Q@¼ªÄz:P@ðãàBQ@Ò¹ùF°KO@f­ÿ¨_x0003__x0005_±ÃN@Ë@égR@Ý?QÒ_x001D_P@Î"7Ø_x001D_´P@_x0004_öHö(R@Sy_x0001_2~aR@W\%Ç_x0007__x0012_R@ÖW±n+Q@=Õ_x0004_ÊQ@&amp;ÆaO@º_x0004_÷/P@6_x0006_ÀøÓ0Q@áow&amp;zN@åÀCvîðO@Õ_x0015_£Å_x0010_µP@w#¨Q@Ý{MþºP@åÎÒª_x0015_O@f9d¢ÑQ@\gÑ_x0002_©Q@z-ñ_x001C_®ÆP@_x0019_\â_x0019__x0013_iR@_x0017_EÈËO@ÜmX*	Q@=½àÀßÒP@ü¥.Ò~ËO@"°ÎúP+P@ØGzZUQ@_x0015_,àÌVoQ@_x0019_òG\3O@ÑÿSeBLQ@3_x000F_ó_îP@_x0004__x0006_M^Tô_x0018_{Q@o&amp;°(P@_x0005_HÇÔßQ@Sæðu¬ÈQ@{º9_x0006_ø·P@ý/_x0010_¸(
Q@3¶ó_x0010_õP@|½nW#O@-_x0007_û÷×Q@¥½ú°/_x001E_Q@ ÉjèÃP@µDÍíO@íhû_x0001_¶
Q@¸_%öP@8Þüø}Q@bÅÞa_x0017_P@°=Y¹ÓÏN@±«có]Q@4_x0010_D'O@þbX_x001B_lÛO@ýRdÁóP@_x0011_Ø[8ZDQ@»½ÃOQ@ Wö0ÁQ@~_x0003_¯¥1Q@Ï¥¹nÖýP@ü«k¥ªO@Ø9®ìP@\Ã_x0002__x0013_×zP@ë9ÅÙ0P@©
_x0010_=o·Q@_x001E__x0015_ï_x0005__x0008_ëQ@¦µø°dÿQ@D-_x0004_ú78R@_x0003_dâÃ#úQ@.a¬yN.Q@YÃÅ,¹ÝP@úÑØ_x0002_Q@àIåÑQDP@(¢ÄuN@©î±6ûÿP@ÄRá¨ÔO@ÏJm_x0007_Q@,y[gP@+o[h_x0005_R@¶ÄwÙ¾Q@ð!Ó _x0013_CP@ì_x0007_|(£P@Æ_x0003__x0017_å8O@ëÜ_x001D_*Q@Æöi³$|Q@EÆ(G¬M@_x0016_v(IìKP@È9Ú_x0001_§Q@ÊjJ[ãO@/~Ê¬í±Q@(nìîP@\øÅÖgiQ@X_x000F_Ý}A6P@_x0002_¯g=_x0017__x000B_Q@lÎ_x0013_æ¹YR@?EÐÊ|O@_x0006_p\4éJP@_x0002__x0005_åÃ¼Ó;NP@Çä¢é*P@¹Òïµ)Q@³_x0011_ïP@«V.iO@;|¸áMQQ@0xËþ¨_x0003_P@ 9ø4_x001D_uQ@_x0003_D_x001C__x0008_¯P@àÄã^Ô¨P@T_x001A_vYqQ@LÍRÜèP@n68ß6Q@_x0018_å6_x0010_Ü2Q@9ìI_x0005_ÑP@"Ê_x001E_{yP@t2$ÿG¶P@~Izr`Q@Qº_x0004_$_x0004_(P@xÍ§kõWP@A}/Ç¼Q@$µ¹Q@ã_x0007_ÒÔt P@ ðlê0P@$_x0001_ÛÔËP@_x0019_F_x001B_,±BO@ªÀ¡8OR@ÕÏ_x000C_·²tP@%®-­¶ÜO@ÓÕÅªàP@¢(óvQ@Ol&amp;â_x0001__x0004_Q_x0017_Q@_x0013_ô]¡¬üP@ÿA$1®©R@_x0012_øâòÄÎQ@r_x0002_×úsP@P½ª½P@Ó×_x0018_WQ@9ïu`_x000B_[O@p©/ÌP@(_x0001_¯o¦_x0008_P@³@_x0014_õÞÞP@__x0003_EËo_x0002_P@Bc_x0008__x0019_Q@$.[ùËQ@O_x001C_G2ý_x0015_P@_x0018_ùTÙ7ÕQ@µ­î®	P@&amp;_x0014_¼P@_x0010_³_x0006_ã_x000E_O@£wÄ~PÐP@_x0019_®ÂúZQ@âÊ|æÇP@ÜLÂ_x0013_mQ@R(§f`O@
_x0004_?éúO@óq~*úFP@ ÅRkQ@Ð×sÚýO@¨z¾a9R@îåÍc-ÉP@_x001B_Ì_x000B_íP@Ü(_x0006_§Q@_x0001__x0002_÷GöWÿÑQ@&gt;Ò_x001F_Ý&lt; R@_x001C_æ_x0008_cÍvP@©iú0á_x0005_O@¯7Ö)£Q@ÑÑòQfQ@D[à·¹Q@òÄ_x0019_*_x0011_KQ@Þè!_x000B__x000B__x0016_Q@_x0001_F%æeP@Dº§&gt;èêP@Rf~ ä R@Ã¥4r±PO@_x0018_ü_x001D_×$*O@BbS¿4Q@$_x0002_Ö_x000F_øP@dÝú_x000B_ÙQ@_x0008_Ñ°~¿¾O@öã_x0002_éØP@	ÌSóQ@_x0016_)jìZP@h½Hº8Q@Ë=ºÆ0O@ÞIÒðQ@¥¸ÒC=P@¢ñt(P@è¸_x0010_ð_x0004_Q@q"³Ø5R@u»*/_x000F_Q@®Z3_x0014_ÇQ@æ³Is¦N@à_x0007_]Ö_x0002__x0003_#Q@
_x0005_ôßüQ@l¾;ØVeQ@"üSQÐåQ@¸ÂêÚþO@½d_x001B_®ÊP@F7W´¼P@_z½éP@ûoðªO@1_x0007_Þ_x0005_ÄP@·2¯^P@Ð¤9T_x0007_Q@_x000B_QîëËßQ@-´RûsPQ@,_x0004_ÜÒOyQ@3^t§	R@gY»8FãQ@Ñ4éSUP@##E¹'Q@£·_x001C_t~¦P@_x001B_g´[XXQ@`êIP¦!Q@#oÈû¯P@_x001E__x0001_ép_x0014_P@í_x001A_ùôQ@ì8ÆÙ&lt;Q@(î~_x0002_ÝP@à/ÉS3P@_x0010_cß/åSO@_x0010_ë¶Ã´JQ@Wªô&gt;µØN@ê_x001D__x0007_ÆN@_x0002__x0003_¾ü)6¿N@0ì£ÏP@ÿâîÅdP@§Iw[Q@_x001E_3Æ_x0015_¥;Q@fÚ×ºcQ@[m¬¨kP@ËÒ±¿*R@âJ¤_x0002_P@0_x0005_:o¸_x0011_P@ª_x001E_°ºP@_x000E_â}ä0SQ@ËyïoP@B¤enÅP@|._x0013_ Q@_x0001_	9hQ@_x001F_ÝêSþQ@U¬_x001C_³P@_x0005_1ëê_x0004__x0010_P@J|"2\_x0017_P@M+\ÖÊ%R@_x0002_»ÏkéQ@ºjÑ_x001B_ QP@Þ |mªP@ÛûohP@g_x000E_3_x0016_óP@_x0010_ÇÎÉ3Q@£Ïæ¾8N@_x0017_j¿_x001F_	ÛQ@iD_x0012_º_x001B_O@qiøÊ_x0004_ÁQ@DB¿-_x0002__x0004_oÞQ@JoÈò"mN@¥^1¥&amp;ZQ@_x0003_ç®²ÕQ@_x000B__x001A_KÞnáO@¢ætb´_x000F_R@ô@²¡V_x0015_O@j_x0017_úU_x0005_4N@_x0012__x001F_³ì	æP@ØÈ_x0005_.aP@üX°;&lt;_x0008_R@ü¶ q5úP@ôûôúP@èÁ
õ-wP@-§ÊòP@¥XË³jP@_x001D__x000F_áËýãN@­z_x0012__x0003_;P@_x0001_8¤Ê3|P@ü ð`º`P@µä÷_x000E__x0019_N@kÞÓ¹O@_x001A_SP@üô,;¨õP@vè_x0014_lÃQ@àlð_x0005_3¥O@Â_x0011_ @P@òIî×_x0011_ÖP@;ðCçqQ@Ï&lt;`_x0013_9Q@N|o`=äP@Ol-YQ@_x0001__x0002_º·åáoGQ@ÌÆ£B_x0004_JP@q­JG_x0005_P@_x0011_ô³x¾ýN@ßú2oõ¯P@Ür^SyÓO@s_x0001__x0013__x0011__x0018__x0006_Q@Rô_x0013_±Q@`?Ï&amp; WP@Å_x001B_SyQP@xw6B_x0014_IQ@Ü_x0005_ë
 BQ@ò1_x000B_ÓtR@°©ï4LÀP@_x0018_iöÙ_x0014_ÅQ@åÐW_x0014_ãP@_x000F_r4¼TR@q_x0019__x0014_SC4P@ø`iüæP@*ª
_x0017_tQ@|°[
	°Q@Ci{¸ÿäP@?±S}Q@"¶a»ã®Q@â²¦U%©P@£îÔb«Q@©¾OQ@Ú_x001C_,ó*ÂP@')«3ÌOP@håÐþP@umN¹ ÉQ@ ­_x0012__x0001__x0002_#_Q@~áçå´Q@n:coèïN@¯6&amp;A_x0007__x0019_Q@»õxuU½Q@ÿ£çX]P@©oSªËP@_x0008_§\Øs-Q@×7I3éÐN@Ûh&gt;L_x0018_¬P@áÖIM_x001F_SP@ÍDX«#P@§ñf®_x000B_P@ÅKfR_x0013_Q@|l_hy_x001F_Q@_x0001_¬Ü_x001A_ã¢P@(ü=ã(«Q@mq÷E_x0019_P@K9n°[N@ì©üø AP@ÌJ_x0017_X¢ûN@ri_x0015_n_x000E_P@¶P@Ø6?½íQ@"â_x001E_P_x0007_P@%«_ªO@SQ.å÷Q@my¦¤HP@v]¤iÎ¡O@¡_x000F_õßN_x0015_Q@ù\£ëO@[*ù6@R@_x0002__x0003_;+G:µO@lç!N&gt;Q@xö_x0007_ð}_x001B_P@_x0013_Í%ä¸Q@/_x001F_ø=Ñ_x0006_N@vo OQ@$_x0001__x0014_ºàQ@6h4C_x0018_P@3ù_x001B_&amp;ÎP@_x0018_\Ì®ÖP@Dpk_x0014_XR@_x001C_-_x0002_Æl_x0014_R@Wy@Õ?mP@Z9GwRîN@ðùê"_x0015_]P@F´w¬BQ@Y¹¾À"R@·\$Ç_x001D_P@ LS_x0017_2xP@ÎO¦+ÌCR@_x001A_ÁÑv&amp;P@AWñÂQ@w»@	¯O@à_x0016_ðÀN`Q@6Á_m_x0014__x0011_Q@B´_x000F_J_x0004_R@ªãk·Q@ááß¢kdP@p_x000E_jíìO@_x0005_B_x0012_µN@Ã1Ìÿ\ÉO@Ó_x0010_«À_x0001__x0002_Æ P@fcHÊ¹ÛP@³KíoñP@Tß¼¨nP@øPLçQ@Ð_x0015_¯ßôO@¤ôéP}Q@_x001E_çÒEQ@4ÝÇ]_x000B_éO@N_x0011_BoQ@È	óP@hºw_x000C_aQ@_x000E_"?¿*&gt;P@Çdò_x0016_ P@Ý_x0010_î°FQ@b¯çwS_x001E_P@®Ïô4S!P@-KÜ³WP@KÇozìbP@jX½,@Q@¥­ÂÏ¬P@©ì1é´°P@SìNR@_x0006_4_x001F_Y1wQ@Jë¸_x000F_:Q@àôíÓTP@·Ôty_x001C_Q@_x0006__x0018_Mé_x000B_wR@~_x000F_7_x001B__x0013_Q@ôÊµ7ÍO@¥±,î£Q@Zòç¡}P@_x0001__x0003_q1Ù!&amp;/Q@ö¬(SÚP@¹G4¾P@7zR_x000B_ë¬Q@ÐåÆ×Ç¸ö?&lt;QyÒ_x000B_ÀÓ-_x001D_éH_x0010_À_x0001_îQ»²{¿ Ð¢t_x0017_9ã¿:Ç²_x000C_îä_x0004_À2Þm¸²_x0002_À"À_x001F__x0017_­_x0001__x0006_ÀÌ
l¾V7_x0010_À&amp;&lt;+8a}_x0010_ÀgÑ_x001C_Ù¥ê¿`$9Yà¢ÿ¿`Y¦ùûR×?Ðøfö¿³'õð?¹_x0016_[ò_x0005__x001D__x0018_À0_x0002_ O{ø?@û_x000F_dk£á? GÎÔl"_x0007_@@£¢ª¯uî¿@&lt;_x001F__x001B_Xwì?èbä-vú¿ÀØÜå_x000F_Æ¿"ø·ì­'_x000C_À@Tsb³£ì¿µù.ÐkT_x0010_À_x0010_M¥@_x0018_À^&gt;_x000E_þ_x0007__x000B__x0005_¼_x0012_ÀL6ÒW_x0010_ý¿_x000C__x000F_çÓcið¿pî]ÂK_x0005_@b_x001C_M|^Ì_x000E_À¨_x0004_7[_x0001_À6Ø¨Ü_x0008_ÀðÖ][ªÔç?î1J¤DÅ?æD=£¨_x000C_Àì|ÉPÜh_x001A_ÀÀ_x0017_Ü_x000F_5á¿`_x0017_ç1Hð¿_x0008_¦Þ£ï¿H_x0006__x0013_®D_x0002__x000C_ÀTÚ_x0011_2­nÿ¿ØK¶u¼_x0008_	@©_x0004_¡_x001A_±ï_x0014_À¾ÝæàÂ_x0007_ÀÐ/µÔù¼_x0011_@¸ô{Üâî¿_x0016_þpt_x0007_Ý_x001A_À68X)~_x0013__x0003_ÀÐå_x0003_õÖCê¿¨z=rÊ{_x0015_ÀÐ|D´NÜí¿2a¬Dë_x0010_À|Ú³T¬ò¿@ Ý_x000C_Ð¿üH4_x0013_M¸_x0004_À_x0018_¹U.ÝÁó¿t[®ñª¤_x0008_@_x0004__x0006_BèÓ_x0013_å²?è+·¹#ø?hUÜ0 ×ï¿¾	ÇFûx_x0017_ÀØ@äÑô5ù?ÈÊ_x0003_íüaú¿jÝ¥Ø¼Á_x0016_ÀÎ¶_x000E_Z_x0002_ÀFLµ\¥8_x0001_Àêés_x0018_Wd_x0008_Àñtü_x0016_4_x0003__x0011_À ç¨s°_x0018_Ý¿~ß&amp;_x0018_ó}_x0002_À´h7(_x0014__x0010__x0006_@ô_x0007_i.Å_x0007_@_x0004_¢²_x000C__x0017_/·?_x0004_+Z7ý?@1¸ðÅ_x000C_À_¶_x0014_PI_x0015_À_x001A__x000E_þÒ_x0007_Àì«.?Ô^ñ¿ºò|tÂ§_x0015_ÀÒa_x0017__x0018__x0010_Àøò5^_x001F_Ìþ?`Ô_Î_x0005__x000E_@$W7ö¿á¼y5mý¿¾%ì'_x0008_Ô
À´Ùû  ´ø¿ 7Õz_x0007_@Ò§É|YÂ_x0008_À(ÁL¾_x0007__x0011_.«û?$MÍIÕø_x0011_@¥_x0011_\Zâ_x001B__x001F_Àx+s_x001A_ã_x000C_À¸f³®úä¿\_x0006_IÓ#_x000F_@^Ø´éÉY_x0015_Àx÷êôµ½_x0007_@à_x0016_ùZù¡_x0005_@¨îÀ0-_x0013_û?¼(y_x000E__x0006_À¥
îRV_x0007_À_x0008_Ý8Êõ¿úÒ½é)_x0004_ÀØ_x000B__x0012_	ù¿XE_x0019_Y:í¿xÕ_x0010__x0012_´Nó¿_x0015_rþQ\ü¿ì'Vû_x0016__x0008_À0ÒjÍa#ú?|±ÕR_x0008_À_x0010_Ò²^öKä¿îwSÉ¿_x0018_1_x0002_9íÍÿ?_x0018_[þõ}_x0016_ÀlG4o4ü¿ìÅP_x0003_@X)"äûõñ¿ã_x0002_¯oF_x0012_ÀpZÔPjî?Xÿ/aÏð?»_x0001_{@_x000E_À_x0001__x0002__x000B_YQf|
_x0013_À@§&amp;úÈç¿ hº1í×æ¿ô¡²ìù¿@è_x001E__x0003_ùÌ?_x0018_ÌVóC_x0003_ó?n÷Ñó-_x0016_Àù_x001C_UûÜ_x001D_À@´Wh{Í¿y_x0012_r_x0005_Þ¿È}¤ô7g_x000E_À$ '_x0007_é_x0005_À*®ÏÙw_x0015_
Àltóºnþ¿Y_x0007__x0013__x0017_Àpeg_x0005_E0â¿þ_x0006_gÏ_x0017__x0007_À_x0001_Ø«×_x0007__x001B_¿ @pÀ'Ø?Ôç_x0003_ë£_x0004_@LPÆ_x0003_@QÄãN_x0014__x001A_ÀyMÐNK_x0003_@ª¡×Id_x0001_@_x0001_¶\4çpë¿võ%~vy_x0012_ÀôpÛCïZ_x0012_@úÑ¿­1ü?ÀhVPÔ?ÂëÉ{×¿ÀUsõ²ÒÑ¿Ôà_x000B_s_x0007__x000B_Af_x0010_@¨¼Êñ%ø¿0H |óá_x0008_Àû°ïN_x0004_Ú¿èð*¿Eû?z~À¸ñ_x0002_ÀxR_x0007_£9iõ?`ü»8_x000F_Ã	@2ÆNÏâ_x001C_	À$àï°y®ö¿J_x0016__x0015_s9__x0003_À¬vMùõ¿ _j¨_x0007_÷?,p@¯_x0007__x000F_ÀxLøÒä_x001F__x0005_Àð_x001F_ÐëÛ	À¥_x001A_×+_x0013_À &gt;½3íú?Ày_Üi_x0006_@@W»"[jÔ¿_x0007_âôô)6â¿ )&lt;_x000B_GÝø?Ð¤«VDô¿`'_T_x0019_ì?·½ý¯5_x0011_À&gt;ÓLÆ8w_x0004_À@_x0013_ãÃ6½Í?_x0007_§Ìþî_x0019_È?_x001E_1wæ&gt;p_x0005_À_x0010_.vÉrX_x0002_@&lt;nÞ§	Ç_x0005_À4¸vÜA_x0001_@_x0008__x000C_~·®ôë_x000F_Àª?\_x000F_$_x0014_ÀÚg*gêö_x0008_À_x0006__x0002_Lû6¼_x000C_À69kÝß_x0001_ÀÏ._x0003_á¿ÎC6_x0016_»6_x0005_À_x0004_¨hGE	@^§»3Ï¬_x000B_À°·_x0015_ð¾Ýô?Øã	³_x0008_®ý¿°_x0014_û/¾gð?Ø¼ÁÞìÏ_x0008_@@PïÐÚtå¿vx +'_x0012_ÀàXz¥Ò?Ð_x0015__x0017_æ¿%¿¹Ó&amp;&amp;_x0016_ÀÌ5_x0016_&gt;Õô¿¸öbK-
@V©L_x0004_A_x0007_À9ÅDgð_x0010_À×4_x0007_Å_x0011_ÀIÚaMSò¿@÷ë6_3Ä?@ã`CR;Ó?¸í8}ý¾_x000C_@_x0010_A§_x0003_ìRë?_x0008_Glõd¶¿@« ;RÒ¿JNs5X
Àh_x001E_´_x0001__x0003_ü¿»]RpÜ?_x0010_êÛçÚÝã¿6Ç.®-í_x0013_À@LywØõ¿ïì_x0013_ñ_x0011_À2Êõ)_x000F_À8¼_x0006_H÷?_x0018_£Q_x001F__x001B__x001D_À_x0001_JÑ_x0007_YY¥¿,¸_x0017_4RC_x0006_ÀÖ¯zq{_x0007_ÀðUt½_x0016_å?àã_x001A_Ü9yß?ð_x0014_E-{þ¿H _x0019_XÐO_x0007_@Ô3ñ_x001B_
_x001D_ñ¿ÔA$B:_x0003_Àp­»ýü?8ì¶D§_x0011_À@üä9/Ä¿üáZU¹÷¿x,8Zp_x0001__x0003_À6mñ¥_x000C_Â_x0014_À_x0002__x0005_Ô½¿Þ¡»ìÖS_x001C_ÀÆôÕ]A	À`m_x001B_t_x0003_¼â?_x0001__x001B_ö¼Wß¿ì¹+_x000B_@Ài9öÎzé¿½UK¨_x0010_À_x0002__x0007_tÀP_x001E__x0002_À_x0002_b:Âª?_x0002_¥ÌlÖÐ¿? _x0002_eµ&amp;&gt;ä?À_x000B_ÍÚ²@Ø¿_x0018_£Æò+ùý?¨Ç½©\_x0005_ô?®o0MkÕ?S»­æ_x0014_ÀH1(M_9ø¿_x0004_'	p¿	ÀnÊ_x0012_ÙØ_x0015_À&gt;1Ö¹_x0014__x0001_@_x0002_A7¹¤?h'Ó®é?Üh_¼_x0013_ÀP(l¬â5ÿ?&amp;8¤_x000C_/_x0007_À¡È&gt;_x0002_À2×_x0003_ßòC_x0007_À`ûàÏôÊØ?_x0014_H×óû¿FÔÐoÂ
Àè_x001B_|r¬
@yñâ^_x0013_À&lt;d_x0006_|¦_x0002_À|T©_x0011_øôö¿ð¹_x0010_16_x0013__x0004_Àæ_x000E_~|¦	À4çJ¢=ó¿_x0002_ºî.§§à?¯	_x0002__x0004_oÌ_x000F_À`g_x0015_½_x000E_Î_x0001_@\Ú\N_x001C__x0002_@ü­ÕJD_x0010_@°HEg*?ÿ¿8ü¤ä_x0001__x0006_þ¿cê	BI_x0011_ÀÈ=áÒp_x0001_@Ü0_x0018_±nXõ¿îN¸p¿û
ÀÐÝêOç?L?LF£E_x000B_ÀØ2³¼L_x0013_ÀÌÀ½_x001F_u_x0018_ÀL~f
9ô¿_INC_x001C__x0011_Àä,E'®R_x000B_Àp_x000B_B[_x001D_é¿À_x0016_w\_x0018_¿ò?þ_x001E_,ÿ	_x0008_À(ÈíÿíI_x0017_ÀØWÐ®Cñ?l¶ê8Úú¿¬_x001E_K§¶_x001C_ÀW×_x000E_Ä÷¿ç{àeãû_x0015_À4XG©_x0007_À¸làyù?]JØqÀÞ¿pmg_x0003__x001E_;æ?_x0018_ðÛàQn_x0016_À~uÓ_x001B_Ðø_x0003_À_x000B__x000C_Ò½`nÖG_x0002_Àzår¡o_x000B_ÀÜ|ip_x0005_@&amp;þñ._x001E_¶_x0006_ÀÂ"_x0019_Û~_x0006_ÀL+w_x0017_	®_x0017_ÀLÊªfäñ¿Ì³°9øÿ¿Æöýxº°	À_x0014_æ_x000C_ÀØ¶¬÷_x0001_À]&amp;Ç¼Û¿D± _x0005__x0004_@hMu_x0016_y_x000F_À_x001C_G¸Æ_x0013_ÀÌ_x001A_¸_x0015_Rù¿_x0006_B|_x0008_×_x0007_À&lt;­ï3
ÀØ_x001C_½ÞÍ_x0005_À¦oo_x0003__x0015_ÀVEUï_x0008_À÷\_x0010_Åä|_x0012_Àz´_x0014_íß0_x0006_À ,þc2Ó¿_x000B_P?/kô³¿xdÒ5I_x0004_@¹_x0014_nÊ_x0010_À_x001C_c:©¹Æù¿ï!&lt;ª_x0013_À_x000B__x0008_ÿ_x0005_h¼Ú¿VcN³°_x0003_À@¢_x0010_	_x0012_&amp;_x001A_ã¿²ñî{ã_x0017_ÀJ%¤j_x0014_Àìsp¸ôÂ_x0006_@|_x0019_EÕ§_x0007_ô¿ðGÒÔ_x0010__x000E_ê?ÙÙvò_x0018_Àxî`t£Uþ?ø´ëVæJ_x0005_À°_x0004_0kJè¿ú_²»_x0018_Àðµ_x0012_h_-å?PA½Y±
Àà}õþ'Ú?_x0014_ÔÕÏûw_x000E_ÀPÑ»S_x0017_Sæ?0_x000F_±_x0011_[áð¿òQ|þ_x0014_e_x0011_À_x001D_âÂË¡¿_x0011_À	J_x0006__x0017_ ÿ?	c&lt;C.¦Á¿ oî¶T_x000C_À	cÚ7?·Ë_x0011_§H_x0008__x0010_À*û%gÇÈ_x0002_À¬sÝy¥_x000B_Àfs]ñ&lt;_x000E_Àô¼¸_x001E_'_x0003_À(Ó_x000B_½ü¿HuÄ1Ý_x0013_@*GMÁ_x0001_ÀÐ_x001C_ñÎaû¿_x0002__x0006_h"$_x0019_ú%_x0006_@jPçì?_x0001__x000B_ÀÀ©+a1þê¿à_x001C_Sí&gt;÷¿Ê	°Mf_x000C_@_x001C_Í¶×_x000F_L_x000B_@`$òayTè?PtRïû¿Ðà-E\åë¿hú#FL_x0002_@WènïÀ_x0010_ÀN­v_x0004_-_x0012_@«2»_x000B_Þ_x0014__x0017_Àjµf_x0005__x0002__x0014_À@_´á
"Ý?_x0012_ÇjÍÈÎ_x0003_À0[7_x0005_&amp;ó¿wÛ~_x0013_f2_x001B_ÀA1@¸Ëm_x0013_ÀàY±÷õ_x0004_@Ð(Úã?ê_x0013_'_x0015_y_x0003_À@f³i_x0019_ÝÀ¿ ³Ç_x001A_Ïwõ? XûXí¿ø^LÁL_x000C__x0007_À6ÏÑtaG_x0014_ÀB_x0015_wCIÊ?`ÛÓ1_x000F_FÞ?_x001E_4c)ðî_x0019_Àôï©_x001D_0ú?ø(ò_x0003__x000F__x000B__x0005__x0012_À ðÄZîËÖ¿U:¾ÏªÎ¿â¯'µT_x0004_À°Ä°_x001E_þ_x001A_ÀìÞÛößv_x0011_Àøw-éV_x0008_û¿põ=%÷?À7£sùî?6ÙîOí_x001B_ÀTÿ\	_x0001_V_x000E_@L_x0017_ªé_x0012_Åý¿	_x001D_Aõå_x0015__x0012_ÀÝÑ4ê_x0006_À_x0002_Y|ôù¿0£öÉÕià?Òeÿ\_x0019_À_x0003__x0012__x0008_KÚ_x0001_¬¿2cA«¶È_x0004_Àp¡Ñ_x0006_Xà¿Øk
_x0012_?_x0019_ÀÏØ±V_x0008_ø_x0012_À° ât_x000C_©ó?¶´ÊËÎ_x0012_À`$_x0002_Þü?¸ç_x0007_s`Þþ?¨ª_x0006_õú_x0003__x0006_@3K +_x0013__x0010_@Ð_x000C_\J æ¿_x0004_¤_x0016_¯v_x0004_@83uL3Qô?ð´+e¬_x0015_â?_x0004_
`ð_x001C_é¥ï?ì¦¬°b!õ¿¨ÚÀ_x000C_	ò¿ÀeØ_x0005_«_x000E_é?t_x001C_¨_x000C_µ_x0006__x0008_@Þ¬ðFÞ§_x0001_À@Y¹W¾_x0007_ý?üEC4·rø¿Ð7üõ_x001D_îê?L¶!(Ø[_x0012_À,}[Vàñ¿d_x0005_.¬3_x0002_À\_x001B_ô)_x0003_@_x0013_W£Í_x0011_@_x001A_FpÓ3Ð_x0016_À_x0008_¦JZA_x0019_À_x0004__x0013_þ]ëõ?Hh7Æó_x0014_@_x0004_j$ä_x0014_cö?_x0004_ÃÍÖÏíÕ¿`tÜ¥¦í?¨Lt_Àe_x000C_À0ßJbäì?Pqäqò?3_x0019_"_x000C_	_x001F_ À_x0018_[TLlñ?û­	à/Û?_x0008_¶&lt;­:_x0002__x0002_@P2ü_x0017_p{_x0001_ÀÀ_x001B_	sæÊ¿ª_x0008__x000B__x001F_\_x000F_ÀD&lt;(_x000B__x0013_1ô?ôÁ_x000E_2	¼_x0001_@8~yt_x000C_ð?p_x000E_ä_x0019_×÷?_x0008_»Yy'_x000C_@`ü'pÅ_x001C_Ð?Ã_x0002_XI_x001C__x0015_ÀP_x0007_Í½_x0014_À_x000E_p4_x0003__x000E_ª_x0018_ÀèÝY
8Y_x0008_@Ô¶K¦·ø_x000C_@_x001B_û­±_x0002_@¬Wïóþ_x0010_@3·ÞÄÕÑ_x0011_À_x000B_¹_x001A__x0016_ºº?°×_x000E_*ÇÜ_x0002_@o_x000F_ßª_x0012_Á?PÐ@-áß_x0013_Àø5F¼qó?T¡Îm_ë_x001B_ÀÁ{_x001B_`¾ñ?À_x000C_°_x000C_íÐ?_x0014_ÎÚEïØ_x000F_@_x0003_!Ä&lt;&amp;_x0006_@xÎîüâþ¿L@Û:Z_x0002_@LõJ¶ç¿ üö_x0005_K=_x0003_À_x0005_ýh~Î_x000B_Àp}mF_x001B_ò?Xã³_x0004_z_x0010__x0001_À Lj;ß_x0012_ã?_x0005__x0006__x0014_Þ´:þU@9¨·u©çU@êh×i¹U@/A¸
V@´h_x0005_DÉU@_x001F_a_x001F_õ"V@OÈd³×U@_x0019_fs»ÝæU@_x001E_N¢%_x0002_ØU@,+ÝñO_x0015_V@Á_x0015_BB_x0008_V@ ß_x0004__x001F__x0010_V@ÙLG_x0018__x0006_V@_x0006_HRÝåÇU@Ìé¥_x001B__x0012__x0003_V@ïè«ûO
V@zN7­æU@_x0018_ê_x0018_ª¸þU@_x0006__x0019_n?æ_x0001_V@5þ¤áoßU@O[ñd²U@~BQDóU@_x000C_fºè6±U@Â\bùU@Ö!dsçU@Î_x000F_®DñùU@_x0006_oæÓ_x0017_V@_x0016__x0015_5ã_x001C_ÊU@ï¸4êU@ªþ¨øQÿU@&lt;JÏûU@|v$_x0002__x0004_rÞU@íoyÿU@_x0010_	®i¥_x0001_V@Ä_x0003_f¨öU@Ð_x000F_7°U@«xºÝ/êU@_x0019_g_x0008_.÷µU@w´[#&amp;ÑU@M_x0018_SH_x000E_V@p´$ÍpÎU@ö½_x000F_V@.¥°çQðU@Ïs_x0005_¶l_x0005_V@D¯_x0014__x001E_V@ýæ_x0014_,_x0006_V@Mf÷tÙ1V@#ÞÔÔN÷U@%Åãq­ÚU@üìÞÉþU@Ô_x0015_øU@ZCù¯ öU@:__x0011_ÝU@qzry÷U@iuöÉ1_x001A_V@~	_x001F_ÕU@5_x0014_8û$V@&amp;_x001C_I(îÍU@×¶N_x0013_ÜÒU@1øÊ%êïU@­×_x0001_l_x001D_¾U@¿3:sÑU@_x001C_·_x001C_H_x0014_V@_x0001__x0005_àAõ¹;ÝU@ð×Ïn¬ãU@ôª\úçU@Ù¨ÄÜÓëU@uË¸¿_x0014_V@ÊB«1zúU@_x0016_À¨/GÇU@AÁmÔ_x001D_V@ï9&lt;i_x0004_V@Ú 
Âr¯U@Øå_x0005_l_x0006_ÉU@|¨oÜ%V@]_x0019_\_x001D_R¶U@#_x0003_&amp;Õº_x0007_V@!iÊ.¬U@vJ9"ÚU@'=_x001D_FßU@Ëü0_x0005_äéU@_x0007_´åÞòU@Éz_x0001_qN×U@ÀéÐUý	V@ïSÕú¦_x000F_V@_x001E_Î@_x0001_	V@©I¯ÙZêU@æ&gt;p¢,V@¸t_x000E_KèU@¿Çíè_x0017_V@\_x0006_MïU@a§ÌU@ÚV_x0002_Ò_x0011_V@ÉµïÓÔU@Õnä¶_x0001__x0002__x001B_ÐU@w[ß&lt;ñU@¿Á{ÉÕU@
ÕüU@_x0007_6çùU@Àç3	#ÂU@vííoÞU@*dñ_x000C_V@
DYÀÓÃU@Ó_x0001_qÂl"V@sÞÎþä'V@_x0007_©)_x001C_ëU@õã*éßU@½ÈüÙß_x001C_V@±ÔK0_x0001_V@×Bd_x001F_ù8V@D[NµÐU@ø|Ë]P+V@ËaA­q_x0011_V@½ùK_x000B_V@þ_x000F_¦¹ëÆU@¸ LDàêU@)ü
6úøU@p2±±ÖU@å²k"fÚU@~ã_x0005__x001F_»ùU@yÔs_x000B_÷U@ù_x000C_ïZø_x000E_V@Iè ßÞøU@ýf_x000E__x0013_ïU@±ID@¼ÑU@7_x0006_"_x0015_páU@_x0001__x0003_3ñâ_x0016_ÝU@@+öòU@Óµÿ_ûU@µz_x0002__x0007_öU@®ïã¥!	V@ø½²\øU@7ðÙ_x0011_úU@A,F_x0007_C;V@Éo²M$V@lzù0éU@ï_x0015_"_x000F__x000B_V@'	Ö_x0002_àU@±àþ_x0014_¾äU@Í!_x0010_µ¦U@µU_x0004_}ºÝU@SüY×`®U@4mà_x0005_CðU@*_x0003_ää_x000E_V@¢ySKºU@Ø}_x0015_³÷U@rxÿå_x000C_V@	Ù&amp;Z_x0005_V@"j&gt;Õ*V@§¹¡ÐU@Æ#QôÄU@ø8þÅõèU@¦È_x0007_Þ¾öU@F40ÍúñU@0Åô«_x0012_!V@Ìªÿ¥)V@_x0002_Ô_x0007__x001F_ÿ_x000C_V@}òIy_x0003__x0004_lþU@Õ$?ãÚU@zâÈ_x0008_V@¶Ê_x0011_ùÛ!V@t_x0001_--_x001C_¿U@²@is7V@_x0008_cnê_x0015_V@MrûìÐU@Íºêh_x0014_V@_x0001_´¥o´_x0011_V@uP_x001E_.5ïU@Ã¾_x000E_ðÞU@bóô¨.V@P_x0013_)}ñU@_x0001_ûBûîüU@¾è_x0007_ªj_x001B_V@á@@Ý)_x0011_V@odö$ÌçU@çBM_x0004_|ÈU@*mÚ_x000B_×åU@G_x0002_ÌKãÿU@õEã`ä5V@r_x001E_;é7V@Òeè_x0018__x0016_*V@8í_x000C_øû_x0012_V@ÖÅ.¥U@+zt÷ê_x0003_V@@dæ£ôU@]ùÒÒ_x0016_øU@ÛF3_x0017__x001A_1V@PI!µäU@Æf_x0015_^ÚïU@_x0001__x0003_d«H]_x001A_V@$2²ËÂU@Úì¦®_x0007_V@þÑ¬N_x0018_æU@ ¾Õý_x0006_V@PB':\ëU@b]-BÀÉU@ÑW
ÛU@&amp;65&amp;¹U@_x0015_°ÐT_x0007_%V@þü_x0019_òU@ ô¨"_x0008__x0018_V@X¯JlkØU@¶_x0001_&amp;ÌU@ÐÙ
&amp;È@V@(Þ:_x000C_ÖU@_x0013_
ãU@,WQ_x0002_V@óë¡íU@_x0016_Onf_¾U@_x001D_0×!_x001B_V@eÄ_x001A_çºáU@P&amp;»±`:V@~_x001B_îåÔU@$q(_x0015_V@B^ÕÒU@Ô¸$_x0013_íU@zì_x0018_u_x0003_¢U@¤Õ5_x0001_·U@yn¦PÐU@_x001F__x001E_ÏúU@X©u_x0001__x0005_¸U@µ_x0005_T)_x0019_V@Î_x001E_TÛ_x001E_V@yQ_x001B_g_x001B_ÁU@_x0005_G_x0014_¬x_x0013_V@R7W_x001D__x001F_V@ße._x0002_´U@VàÕÉ	V@MVã!½U@C¦Û_x0017_»U@{ý_x0018__x000E_V@_x0003_T9ÓX.V@Ë_x000F_ËÚ¤¨U@_x0017_OÛ¯±ÞU@_x0001_){K©_x0013_V@KvúÜRÀU@\TkÃëU@¯_x001C_©ÐÓU@&gt;¶ºæéU@¹ä¢fÈU@ëAãcºU@ÙÆ¬RäU@@`0U@EÉ«ÒâU@úVTìÕU@e¹n[+ÏU@¤**ÉdªU@où¯pu!V@ÖÃ_x0007_+_x0004_µU@H ÎNáU@ðG¢âU@¯ ÇrìU@_x0003__x000C_ò©_x0008_4à±U@2½´b_x0001_V@Ý£bÄzåU@=ÄºË¦ÂU@+ïË¼®_x0004_V@ÉfÙ×ÂìU@_x0015__µB_x001E_V@_x0003_4_x0007_Æ_x0002_V@ïB?V@Ê_x0003__x0008_üU@_x0015_`_x0010_ë#V@Éa2dq_x0018_V@_x0011_R÷­ÛÛU@Q#èG«_x0008_V@´ûX_x001A_åU@BÜÔF#V@¤	¿é _x0003_V@_x0010_Ê_x0006__x0018_Õ«U@:_x001B_
-ÞÅU@ó[ÁËw4V@ÒW~l_x0007_æU@_x000E_¾h_x0017_ÒðU@_x0012_)ÇÝ_x001F_V@À.ùRæU@_x0004_/[N¿U@ÈmN^_x0012_V@_x0012__x0016_Ë	ÞU@g_x0005__x0006_+k¼U@ò_x0008_*µU@)t÷g_x000B_ôU@êËê­U@µüDÎ_x0001__x0004_;_x0007_V@qìõ\.íU@ÜF_x0007__x0017_V@&lt;1õ	V@SG`è&lt;V@~8%«U@;ö÷_x0005_V@õå@VýÛU@_x001B_Ü(æ_x0010_V@jAÜF8ëU@Ñß¾W©ýU@·ÂØhd_x000C_V@_x0007_/ÏãÑU@_x0013_	P^_x0002_V@sA_x000F_39ÓU@1_x0013_cö_x001B_ÍU@_x0008_« WmÖU@OéD _x000F_ÔU@=*áÛôU@ý_x0002_{/V@~#Ccô_x000B_V@+
Qz_x0003_V@h°
ÛU@I_x0002__x001A_º_x001B_V@.ÒkÕíâU@úáÊ(V@&amp;p~lcËU@)QXø`ÌU@µ=Ì}æÀU@§OTj|_x0016_V@º1_x0013_/N°U@ck¾hÚ»U@_x0003__x0005_¶VA)_x0016_V@}«§&amp;£ÍU@¯)o&amp;_x0004_V@5QÞ_x0008__x0001_V@Ç__x0006_øU@£Ô_x0014_iWØU@³ë_x000F_x¤U@ ¨utË_x0019_V@ëý'§hÊU@§Ñ2_x000B__x0013_,V@{zÄ«]&gt;V@_x0008_5/M_x000F_¸U@v_x000C_ô¯óU@_x0017__x0017_aö_x0005_V@uµ&gt;sèAV@hbâ¡&amp;V@"%_x0018_)jÕU@ës3ÛÂ_x0018_V@ìZ¦aÆU@¹çô±!V@u±(²VöU@}×ö8üU@9àoµ¯©U@_x0002_´½ÀlûU@f©ôF³_x0012_V@_x0017_s«_x000B__x000F_V@­_x0004_IjýU@èàoåØU@õÏÏB_x0012_V@&amp;Áå_x0016__x0003_V@ÞhðaÒU@$_x0002__x0004_R'V@Ç"çªy_x001C_V@^·1	ïîU@Fd­àU@õ¾ô6ÛU@êy÷tðU@_x001C_ÈF_x000F__x0005_V@\ãmOÙU@_x0004_É|õU@ù¸éV2V@7_x0003__x000C_záØU@nrì²U@ Z!_x0004__x0015_­U@Ã_x000F_`9_x000C_V@5Ú×X%V@äÅ
Æ»U@^¯_x0001_þ÷_x0018_V@fs¶G#_x0013_V@yXU%_x001F_V@ø·_x0003_V@öY[ç¼U@ß÷kZÜU@Z&lt;Â¬)âU@uÝô]ÔU@Á&gt;¯´¯_x0015_V@Ã|UæZòU@ç²;ô U@_x000B_Ãþ¼DåU@UUÃøªàU@CEé¯{·U@=Sm·HÄU@_x001F_9nðu_x0006_V@_x0002__x0003_|FV¥_x001F_V@®ö&amp;_x0002_ÇU@cxÑI_x001C_V@D:_x001D_oªìU@ßÈêö%U@{ÌQÓÜU@t«?&amp;V@È§tÌõU@_x001A_þ½*V@«_x0011_T_x0005_9ìU@z$_x0013_Y\éU@7ì© V@¨¶_x0001_ÜM_x0010_V@uéÑ_x001F_0úU@'°
^_x0002_V@aã÷QÅU@ÓÓëj%òU@òJ"¬sÜU@%ý^ÍU@m_x0007_ùÁÙU@_x0006_)ª_x0014_uýU@a¼b_x001F_ûU@ëblÜÅ£U@qh¦%®ÁU@±_x0017_+êàU@G._x0016_§ñU@¦M_x0002_®-_x0003_V@ApBï
V@´)1ºW´U@"=lÅp_x0007_V@nËìóU@ô½_x0001__x0003__x001E__x0002_V@Í_x0014_-ñU@ß_x000C_¶v0V@fd_x0007_F_3V@­Ý_x0019_d/V@_x0008_ð_x001F_tCõU@Â£èU@Qà-V@_x000B_fQ8L_x001D_V@_x0001_·hÉ(V@p#âhYàU@Ñ4Îö+V@SÙyôU@tú8ù(V@Þ~[&gt;@_x000B_V@½5Ó¿U@1J_x0014_í°èU@]Í2ÓÁãU@¡ÑRí°íU@ÛAx=ôU@½o] V@_x001C_U¬u¡U@!_x001F_8_x000E_èËU@Ë»_$ÀÙU@x×"È×íU@0|Ä&gt;³_x001A_V@ðVÊU5V@Þº®·_x0006_V@ö_x000E_­cV_x0019_V@Çì_x001B_ÀYãU@F ï_x0012_âU@Í_x0016_ðøU@_x0001__x0002_C¼õZîU@ø_x0018_Å¹ÄU@IÇÇ&amp;}¨U@mµÃU@«ùÐÒI³U@©½KóIU@ç¥$#V@V_x0007_çPè0V@$²	4Í_x001B_V@Çx_x0018_8ÎU@¼2»¤¨îU@r£}_x0012_üU@ÆÔ__x0015_FV@_x0003_¤Tß_x001F__x0008_V@_x0019_ÕÄ¹U@_x0017_·_x0019_ÄÏU@¤´r¤×U@Z­T­_x0002_äU@=tBüºÅU@¤doÍ_x0005_V@5käÀ _x0002_V@ÝÒ0_x0016_V@²7_x0001__x0015_v9V@¿ªÐ_x0018_!ýU@üß_x0007_h'V@H)í¶_x0010_ÿU@2ñ(HG§U@(pSzÏU@ÊR«õ¿U@~ÓÕ _x000C_óU@ÏTë	çU@ÚEÕ_x0005__x000B_á_x0002_V@f_x0006_Ç-U@ª÷Oi3V@&amp;kÚø?_x0017_V@n½x"îU@_x001F_:êq_x000F_V@ËÇGÆU@_x0008_V_x001C_ô,V@`¤	ðz%V@åoB_x0010_V@þÉ_x0003_V@ãÚpøÖU@BVé£_x0004_V@ÝmæKU@ÝàIã_x0015_õU@
_x000E_ªO%ÃU@ãs@ZàýU@ö_x001C_ó_x001C_ÉÎU@{õ$·½U@x¼LËöÊU@_x0001_Ê}$çU@393:ËU@Ü_x0019_SG6V@Í_x000C_Â_x0013_c_x001D_V@y×CV@_x000C_&amp;_x0018_E_x0007__x0014_V@õ5ÐcÓU@ÛÚ(&amp;äÉU@_x001A_µ8Ö4i_x0013_@Ø_x0004_¬¼_x0015__x0001__x0010_@ÁôqK®_x0013_@gúÑ_x0014_@_x0002__x0003_Ð¶*àâ?.¥_x0002_ó¾é_x000B_@ çV_x0008_K|è?`ÉU§¾Á¿Êâá__x0017__x0011_@æ`&amp;É_x0018_@àÚþ,_x000B_g´¿!0_x000F__x0012_ð_x0016_@Ú¡_x0019_âµÔ_x001D_@âÌ|&amp;zÒ	@fhévÙ_x0019_@@ÞÑtÝª?ZîÐµD¡_x0018_@¨¼
´1_x0017_@Dô§.4q_x0003_@@²CoÈ_x000B_@ÄPX_x000B_z_x0018_@&amp;µ¤wü_x0014_@_x001E_P6;_x0004_@(Èç+CÜ?	l#²s_x0006_@¤Ïà®k_x0011_@&gt;ç_x001B_þk_x0001_@B7_x001C__x000F_ @Þç_x0012_rÁi_x0016_@^_x001B_×ßÜ_x0016_@@NºÇ_x0012_F_x001C_@³_x0016_¼ñ_x0011_@ Æ_x0003_[_x0011_@|î4°_x0005_@7ÏG`_x0012_@$JÔy_x0001_	_x0012_D_x0018_@¨x_x000B_U£{_x0017_@SNÏ¤DÃ_x0013_@þmÿ _x001A_ö¿F6
ì²Á_x000C_@xã»0_x0004_¤_x0010_@ô_x0015_U*©C_x0011_@Dt_x001D_Ä	_x001D_@L¿³xl_x0003_@øNYÞ³â
@¬Æ\üe_x0017_@v_¬_x0015_«ß_x000C_@_x0004_þXì?Â_x0007_j_"_x0004_@¤À!¢`Â_x001A_@Ú³ò_x0017_|ï_x0019_@`7GJ_x0016_^_x0008_@ø_x000E_èDøÖ¿_x0004_1]ð¶_x0017_@`vS__x001C_@¬ò_x0010_çD_x0012_@WKäL(_x0011_@µmß_x0002_¾_x0014_@`_x0019_´Õ_x001F__x0005_@%*©/5_x0014_@Ý_x001F_®&lt;_x001D_@§Ö_x000E_&gt;B_x0012__x0012_@´y_x0003_&gt;è_x0006_@°XÎì_x0003_#_x0007_@.í_x001D_4?_x001A_@P³_x0011__x0016_{àÙ?N_x0016_ÉÌ'_x000C_@_x0001__x0006_Å5Ð_x0015_@Ú}b_x0017__x0003_@@ÒWÛ_x0015__x000F__x000E_@%_x0002__x001F_´_x001B__x0008__x0015_@ÐË_x0016_@_x0002_¼M¸û_x000C_@BXi¹lµ_x0016_@_x0005__x0017_ñ_x001B_«_x0015_@"cXgf_x0001_@ÙEË»Î
@"¢sWZ_x001A_@8ó:Åç_x0011_@èPd_x0004_,_x0004_@üáêÕ%_x0014_@P¶|%*_x000E_@ú3Ñ«XZ_x0019_@&lt;¿é­%ù?X0ë?Óaæ?`_x001E_£òä?î/¼½_x001E__x0010_@òH¶rP¾_x000B_@
Fä
µ_x0012_@¤H¯Ô'¨_x001A_@¼}_x0008_b_x000F_@ö_x0011_L9_x0018__x0010__x0006_@±¾9 ¯ _x0015_@8Å×è_x000F_@o@ô¢_x001D_@/æ&amp;_x0017_x_x0012_@_x0002__x000F_zÀ_x0005_@,¬äò¾q
@ìÿ_x000C_
lÁ_x0018_@öE&lt;üN©_x0012_@°jÌz¢_x001B_@vÃö°R«_x001E_@ìÀ_x0006_Â&amp;_x0011_ë¿´÷uër_x0007__x0005_@xè_x0004_Dq_x001B_@µ_x0002_0;:b_x0010_@â_x001A_#A_x0014_@ç±I_x000E_Â_x0010_@!¨²_x0001_l_x0012_@ ë	 IÑ¿.K§æBÙ_x0003_@æår:áK_x0017_@æÎÃß_x0017_@¦ä¢)C"_x0018_@^7q1
@îÙ×J£Ä_x0012_@t.
:xÂ_x0016_@_x0010_¬?ãM# @ÀH]_x0003_@6ÙCwI @Ï×&amp;HÏ_x0015_@ÀÄÔ_x0017_	@_x001A__x0013_pÙ_x000B_ò?Sy«+_x0013_@ê	ò¨_x0017__x0016_@&amp;£ØãÙ.â¿ð«í?\ðñ¼å_x0008_@è÷_x0018__x001E_Þ&gt;ö?ÀBOâ_x000C_l_x0004_@_x0003__x0005__x000B_ë(&gt;ê_x0017_@À§§zµ*_x000F_@Æ&amp;@#&amp;_x001A_@à×ÙÊ_x001E_@R\þ_x0001_x_x0008_@P¾ÖEÖá?Ý`B5ÿ_x0011_@_x001E_´©ÿÆ_x0013_@*(ï_x000B_î_x001E_@ëÆ¢cÊ_x0014_@°®_x001E_]_x0008_@Ø®L_x000C__x000C_,
@¾¢Göá_x001A_@_x0012_	Ð@_x0015_ã_x0004_@¯Ý_x001B_;©_x0016_@ _x0015_{)pÖ?þ_x000B_À_x000E_fÿ_x0017_@£WM_x000B_u_x0015_@­¾{ö_x0014_@&amp;¶íFIä_x001B_@&gt;5_x0017_YwÈ_x001F_@õTìO[_x0014_@!Õå*ê_x0011_@Ì_x0019_\þPóû?þ+_x0008_
O3_x0019_@¸Æcp_x000B_P_x000C_@Xa_x0002_¦_x0012_­_x0011_@e_x0016_Ü·7_x0012_@ÈBV_x0017_Ý_x0015_@x#L#_x001A_@°±à·_x000C_PÜ¿ÔCÐ_x0002__x0005_I!_x000F_@_x001A_Á	¾¥A_x0013_@Æ_x001E_»±úu_x001E_@T_x0003_ÉKù_x0001_@¤±77C_x0010__x001A_@ç(_x001D_Ç_x0002_ù?4õìÊ_x0010__x0016_@Tòow_x000E_@Ù­X_x0012_@Û_x0011_ä8_x0018__x0011_@Î_x0012_ë_x000F__x001C_@_x0010_Ú_àféÅ?&gt;¹_x0018_Ï Sð?yVsãÛò?8s`}_x001C_@êØôÒ/s_x0016_@_x001E_·_x001B_èµ¿ô?rVC?%_x0017_@fGgø_x0017__x0017_@_x000C_	'ë_x0015__x000B_@6Á1eN7_x0018_@_x0002_sj³]_x000E_@Aó|¡Y_x0019_!@¨_x0002__x0001_F_x0005__x0004_@Êuh?JÎ_x0012_@&amp;µÙS¤_x0018_@\PÈLAÜ_x0017_@D..@_x0003_õ_x0014_@j°èÎ2#_x0012_@0JÊiÓÉ?zv4òâ_x0018_@nd_x001E_.Í_x0019_@_x0006__x0008_øÌ×_x0003_£_x0007_@_x0018_^ð_x000B_Q
@¾OP_h_x0004__x000B_@í_x0015__x0002__x000E_0½_x0010_@¼Ñ_x001A_l_x0018_¢_x001F_@°_x000E_ØH«_x000C_@Pw8pj_x000B_@_x0014_xÌ3W_x0016_@Þ_x0006_¥,ãOø?Ö3È?_x0018__x001B_@³¼×¾y_x0019_@/}ißçÏ_x0011_@Ä_x0010_@	­_x0007_@qS#Âû_x0015_@LÎz_x0013_5é?ñ¦»f0_x0015_@´£;è)_x0001_@&lt;_x0002__x0005_{_x0014_@üèÔÐÌ÷?öð!ec_x0019_@ÚÙ_x000F_#$l_x001A_@ÏÅ²_x0014_ã_x0010_@ÐÙ@~}Óî? Ë¹ân·?R:²_x001A_@_x0018__x0008_îù(B_x0016_@ øÇ_x0015__x0004_@È3TpFn_x001D_@Ì³ÁÁ{_x000F_@_x0011_ä¤,_x0010_@o+ÆÇå$_x0016_@Ü_x001E_0_x0003__x0004_ý:_x0010_@+ÈxòQ_x0013_@(³§_x000F__x0001_û_x0008_@Tzù_x0010_(&gt;_x0017_@ÀÇÏü¬ç_x0002_@ë5Ïé_x0002_ú_x0012_@ ôîè9eÿ?L_x0014_Ï_x000C_a`_x001D_@x_x000B_pCDkõ? ÀhzÃ¢_x0002_@_x0006__x000C_E_x0013_@_x000C__x000C_-_x001C_È|_x000B_@Ç/:_x0014_´oð¿è_x0002_»D=é_x0015_@!LW¾Y¬_x0010_@Æ2âæÜ»æ¿È	Öó?_x0010__x001C_	²_x0019_Ý_x001B_@Ô´k/Ã·
@ð),²yÍ_x0017_@.¿;Ýãú_x001F_@·ì¤Õçû_x0010_@þµûZ^Ä_x0003_@¨¯_x000F_:û_x0016_@ÞXÖ*½._x0005_@_x001B_J_ Ú_x0014_@òÀ|Û_x0018_@UH1v_x0012_@Üsc@Ç_x0006_@F¶õÜñJ_x0012_@Ø¤_x001A__x0016_k_x0018_@QùßL_x000B__x0010_@_x0006__x000C_ÏeëÜD_x001F_@õÛ_x001B_üD_x0011_@ä_x001A_¾²JÙ_x0012_@{_x000E__x000F__x0014__x0013_@tü1_x0004__x001A_Âù? f_x0003_1Þß?HÅÀ±þ_x0005_@îKeÐ£¯_x001C_@_x0014_á0ïú_x001B_@&lt;ý_x0013_Á±/_x0002_@(&gt;?èN5_x0003_@_x0018__x0007__x001A_ý?_x0012_J{_x001F_n7_x0002_@ÐØgÁ_x0017_@*AèóTÓ_x000E_@±òßpr°_x0011_@J@À_x0014__x001C__x001F_@	LÙ;ò?² á(_x0011_D_x000B_@8_x000B__x0017_0_x001B_t_x0018_@p*ÛÆõ¾_x0008_@êbN%_x0006_@TD_x0001_£e_x0005_@ÐD§_x001D_ ùý?ð6!@ô?¢C¬¶¯_x0017_@¤Ø&lt;ñ£_x000F__x0017_@úÁ÷gI_x0005_@Ö¡òkë'_x0016_@_x001A_V·ð_x0006_@BÒ&lt;¨ÄJ_x0019_@R_x001D_R;_x0004__x0005_pk_x0014_@O_x0014_PY_x000C__x0011_@ôº_x000B_ì_ú?Ðøa¨Øå_x0016_@Ò_x0015__x000E_JL_x0004_@ÆOý:.A_x001B_@pÍó__x0003_A_x0005_@þ"­Ît @_x000F_88ö_x0002_@L/\_x0012__x001F_@_x001A_¤_x0001_àf¬_x000E_@_x000C_þÐ=øº_x000F_@_x0016_/åF5_x0018__x0018_@öøú_x000C_õÉ_x0002_@vûJñ_x001D__x0012__x0015_@ÌrÖtS_x001B_@ÅÇ_x0016_ö_x0017_È¿Ôñîtj²û?_x0004_I_x0001_Äxcà?_x000C__â²ÝÎ_x001A_@_x0019_¹åÞ_x0013_@h:¤_x0014_wÀó?ÂÒX_x0005_Ù¯_x0005_@$YÄvS	@ èMÊ;	@8 ô=_x0015__x0019_@¦(_x0017_:ò_x0006_@_x0006_ÞJH_x0006_7_x0016_@1R_x0002_SB_x0001_@P´_x0019_ÌZ_x0016_@Ààsþx_x0014_ñ?FIq%£_x0007__x0008_@_x0003__x0005_ë_x0019_JdD_x0004__x0016_@NÎ'§Ö2_x0018_@_x0011_cäèVû?ôÞjÔ½¿ï?àS®~_x0006_@P_x0012_]u©Æ_x001B_@ñ_x0010_ç_x0001_ü_x0018_@8LÐõ _x0019_@òN$_x001F_Ç_x0011_@_x000C_]£kø?0ÊúC×ãÎ?d¿ÛãÞ§_x000B_@z_x0014_Ýl_x001E_@M³&gt;¡V7_x0015_@º`½[_x0014__x000C_@&lt;tJçSe_x0007_@8&gt;W&amp;%-ÿ?`iq_x000C_@î¡ê	.½_x001D_@ÀIS 2_x001F_@2[áôê_x001A_@HôÅ¡U _x001A_@ÖM_x0011_'ó_x001F_ñ?(ÛÖÉ+_x0019_@ðé"|WN	@_x0012__x0002_Í'M	@_x0003__x0018_ÌÖM_x0010_@°ªRQ_x0017_@s_x000C_ú_x001D_@_x001C_¨ò¦_x0001_@äý·#£8_x0011_@êqb_x0003_	_x0007_o_x0015_@9_x0003_´ÿÓ_x0010_@é;p§5õ_x0013_@ôÍ÷lgr_x0013_@àf1ÙÃå_x0010_@¢_x0005_h_x0016_@²¢rG?_x0010_@¢_x0004_ù_x0014_²_x000B__x0019_@J"ªA?÷?z_x0006_[àJZ	@­p&gt;Z_x0001__x0014_@øÅÄ_x000E_h5_x0007_@Èø_x0007_±[_x000B_@ò_x001F__x0013_YC_x000E_@ä¤_x0002_×ë_x001C_@È"_x0019_;æß_x000E_@_x0008_ü/Nëÿ?v{6õm_x001B_@¶XOm_x0003_@ªQS_x0002_åM_x0014_@4_x0017_´_x0006___x0007_@Z_x000F_j­ñ?ºCÁ7-_x0008_@_x0002__x0019_Ðè_x000B_ö?(³I?	Ëù?F_x0010__x0003_*Ó	@²ö®ÑV_x0017_@©ì_x0004_ã_x001D_ê_x0014_@|GTÓÚ¥_x0014_@2_x001B_l~I_x001C_@_x001D_ã7_x000C_Ý_x0011_@¬e_x0011_tÖD_x001A_@_x0005__x0011__x001C_~_x0015_®õÁ_x0007_@÷ _x0001_Z_x0013_@_x001E__x001D_W_x0006_Îõ?83_x0010_u ¸_x0019_@(éü=;T_x0006_@æ²Ð0«_x0005__x001B_@®~³ -ë_x0018_@&lt;p_x001E_é"_x001B_@_x0003_ö,_x001A_E_x000F_@²ø²_x0005___x0002_@KmX¢ù,_x0012_@µ_x0019_&lt;ý	_x0012_@_x0002_0Zµì5_x001E_@_x0010_á_x0008__x0007__x0013_@^ÁõâÔö_x001C_@_x0012_Í~ê\._x001C_@¨gµ`º_x0015_@þ$ï`_x001D_@µ½Û_x001C_F_x0015_@¡*ß_x000B_Ç_x0004_@þb_x0018_ÿ´·_x0003_@¨ÑjA¸_x000F_@ößM_+_x0011_@_x0014_îW?§2_x000C_@_x000E_ôüo_x001C_@Ê4_x0017_|,h_x000C_@µoõ'µ_x0014_@:ó_x001B_î»é_x0007_@de_x0010__x001E_]¥
@úo²:l}_x0016_@_x0005_ñr?_x0013_@ÐñK¿_x0001__x0004__x000F__x001E__x0006_@_x0018_U~_x0006_Ýú?g_x0018_àÂ_x0012_@_x0003_\±¥¾_x0018_@_x0011_DØ_x0003__x001E_@æCv¸!!_x0008_@w&gt;V×_x0013_@2öd_x0006_æ_x0019_@d`ù_x0007_ï	@¹B%P_x001F_d_x0011_@ØKÀ,À»ÿ?Nª&gt;k0ç_x0015_@ÌØâe
_x0018_@_x001A_P4¨v}
@T]W__x0016__x0017_@¡jU_x0017_R_x0018_@´(ÏåÆk_x0015_@Eü?îÕ_x000F_@eøiÌÝ·_x0013_@®r	v
@_x0006_¼ÖSSC
@ãçÅ_x001C_äã?_x0013__x0003__x000B__x0014_@þ®ÉW·ä_x0012_@øZÒ_x0002_Ú)_x0010_@²_x001B_ÌxS_x0011_@â_x0001_Ä×"w	@¦iP:\_x0015__x0014_@õHVOú_x0015_@_x0008_Q("]­_x0008_@_x000C_{©j_x0019_@ºå¯Z_x0011_@_x0004__x0005_ÜÁÄú¢_x0013_@Ü_x001C__x0015_lÕÉ	@p`&lt;O­ê_x0013_@fÖ«§_x0016_0_x001E_@tøØerWþ?°?áb_x0018__x0003_@Ø_x0017_L¬_x000F_@TÞ×Æ|+_x0006_@_x0004_a»_x001C_ñæ?,§¶@\7÷?$%º­ÝÍü?J¸Dy?ë_x0001_@SÜõÜ
T_x0015_@2Á}[º_x0001_@~®u_x000B__x0005_É_x0010_@T[,ðî_x0012_@_x0010_)%3;aý?ó_x0014_[¼f__x0010_@_x001B_ñnMíZ_x0015_@_x000E_Ý7Ä_x0003__x001C_@þ1\©_x0006_@èÖ_x000C_¼ÿ_x0010_@0k¨±_x0019_@`_x000E_?°x­þ?x¨f,=_x0019_õ?¬Ìkb¦_x0012_@mã5pá'ñ¿_x000E_Î52Å®_x0013_@ñðÇªw_x0010_@üT_x0003_;¸«_x0015_@¬"õa_x001A__x001D_@¶i¬_x0002__x0002__x0004_¢_x001A_@CéT_x000F_p_x0012__x0010_@Ì§7_x0004__x0014_@À1_x0002_Èç?¾_x001B_Z7_x001B_@¨äÒú_x001A_â_x0004_@_x0014_b¢&amp;,_x000E_@Úë|_x0004_«_x001B_@È½$ ü?(%MTë?_x001C_Ñ½ÊÎÓ_x001C_@Ðt3Âþ?ÆÙlR¸Î_x0005_@´_x0017_b¨_x0006__x0001_@ÛU_x0007_f_x000E_@ð%_ù_x0014_Áê?ÜCÚ×Åcü?ö³jØÞ_x0002__x000F_@0_x001B_ý8_x0017_û?Û®¥'ÿ_x0019_@ÂoZ=_x001C__x001C_@ô`Þ_x0012_.Z_x0014_@Õ}@_x0008_Ô?IÚ|&amp;_x0013_@È»6ÞR@ ³Í+2·R@_x0005_~_x0015_+4ÝR@_x0004_ÔT§R@&lt;`_x000B_ZS@ªÁ_x0003_æ`iS@úï=\$ÈR@Ûç¶Ð_x000E_R@_x0002__x0006_Íe_x0017_p¿R@é«¥Ô4S@¯NE÷R@7&lt;ÓñS@Obû`_x0005__x0010_R@&gt;Òu¡ÄíR@_x0001_Lô_x001C_¼R@O¬&gt;UÄ_x000C_S@_x0002_lX_x0014__x001A_1S@O_x0016_h½oãR@×pd_x001B_¬ÐR@âùý^¯R@töÜR@ç«	roS@¸_x001F_w_x000B_oLR@#1ùÃ_x0019_R@/ T¶{S@¤"_x001B_maS@_x001E_U¿ðãR@E³»ÈáºR@8_x0007_Ò¤R@LíÐ_x0010_¯vS@á/q­'ìR@ªâOu»lS@Ï&lt;ËºR@Ë_x000F_kôNS@òn_x0016_Î_x0004_R@­éÊÖmS@_x0003_¦i_x0003__x0004_S@;"=ùUR@Á­R7H_x0019_S@ZÞÅd_x0002__x0003_Ò;R@0ÝðßR@=«Ø_x001F__x0019_|R@²j÷pjûR@È:*¯ÅR@	kéô R@JR¯¸ÇèR@*GM_x0008_PRS@Af_x0010_Ï¤8R@ã_x0001_\ÌÂIR@}&lt;bó½R@yYZGY0R@ýÿÿÿ_x0003__x0002__x0002__x0003__x0002__x0002__x0003__x0002__x0002__x0003__x0002__x0002__x0003__x0002__x0002__x0003__x0002__x0002__x0003__x0002__x0002__x0003__x0002__x0002__x0003__x0002__x0002__x0003__x0002__x0002__x0003__x0002__x0002__x0003__x0002__x0002__x0003__x0002__x0002__x0003__x0002__x0002__x0003__x0002__x0002__x0003__x0002__x0002__x0003__x0002__x0002__x0003__x0002__x0002__x0003__x0002__x0002__x0003__x0002__x0002__x0003__x0002__x0002__x0003__x0002__x0002__x0003__x0002__x0002__x0003__x0002__x0002__x0003__x0002__x0002__x0003__x0002__x0002__x0003__x0002__x0002__x0003__x0002__x0002__x0003__x0002__x0002__x0003__x0002__x0002_ _x0003__x0002__x0002_¡_x0003__x0002__x0002_¢_x0003__x0002__x0002_£_x0003__x0002__x0002_¤_x0003__x0002__x0002_¥_x0003__x0002__x0002_¦_x0003__x0002__x0002_§_x0003__x0002__x0002_¨_x0003__x0002__x0002__x0001__x0002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_x0002__x0004_è_x0004__x0002__x0002_é_x0004__x0002__x0002_ê_x0004__x0002__x0002_ë_x0004__x0002__x0002_ì_x0004__x0002__x0002_í_x0004__x0002__x0002_î_x0004__x0002__x0002_ï_x0004__x0002__x0002_ð_x0004__x0002__x0002_ñ_x0004__x0002__x0002_ò_x0004__x0002__x0002_ó_x0004__x0002__x0002_ô_x0004__x0002__x0002_õ_x0004__x0002__x0002_ö_x0004__x0002__x0002_÷_x0004__x0002__x0002_ø_x0004__x0002__x0002_ù_x0004__x0002__x0002_ú_x0004__x0002__x0002_û_x0004__x0002__x0002_ü_x0004__x0002__x0002_ý_x0004__x0002__x0002_ÿ_x0004__x0002__x0002_ýÿÿÿ_x0002__x000B__x0002__x0002_ïyÜ_x000C_:æR@Ú8Ð¥þR@%hß×R@|Nù_x0004_+S@J_x0007_aÚ*âR@ò
gN#XS@_x001E_KbÆ7S@CLðÌôR@2Ó_x001A__x0016__x0003_gR@¨ymb_x0001_óR@Pêý2ü÷R@_x0005_{Ì\ÖàR@¿å _x0004_bR@Ü_x0007_âÙ3kR@MÌ÷»R@ß*»ðsñR@N$ÊÝhPS@a5î-ÂuS@}o0/R@_x0001__x0002_ûð`dR@u]ª­ÍR@Ú_x0001_hR@âQ×f×S@2â*§R@´#\»ÑwS@µ#R@s"*Ð&lt;S@_x0018_¦ÆÀaR@_x001F_ÑodS@U×e}_x000B_hR@)q/irRR@q¶_x0014_ôÃ_x0013_S@ö$µpR@úÅ_x0016__x000C_¹ÌR@ÆÞf_R@B4j  ÛR@õ_x0005_Ö%õQ@Â_x0005_#t=®S@³òç`ÎR@[ÀÁ_x0006__x0014_S@-_x0014_R@EëFèÃ±R@ùñYìBúR@öÕkÝS@É$j_x001E_zS@ÿÉ$|S@_ÚÏ¦R@âôT8S@Îã)@åùR@`f_x0005_¹ÄR@$'mø_x0001__x0002_ANS@Ù¤£½LR@_x0014_&amp;	øQS@æu,"ÀéR@¬¤6±R@ü_x001C_`_x0005_­ÑR@óLhÕ5S@_x0018_ü/£@ïR@ºQ_x0008_B_x0008_S@qzQçBR@tîÛ] _x001E_R@YæWå_x000E_JS@ëö¾¯øQ@cðvò_x0013_ÛR@ù)îÄ
R@¼ IEKÁR@[#º?êR@îÊ+&amp;µR@ù]­?HeR@Íh"¶_x0001_'S@@ë_x0011__x0004_VèR@Ðr²cR@¯ûzUØR@K¿ãm3S@¾BjÈ­}S@_x0003_®ò_x000F__x0010_S@ú_x0014_óÔ®(S@ÀiàÍ,R@.ª_x001E_,ñR@Uí5ð3DR@¹_x0008_ªþoÕR@_x0004_TôùQ«R@_x0005__x0007_·±_eÚR@_x0019_ä&amp;æ)S@TÎ0¤R@4jSê·R@Ï_x0008_ì¯¡^R@R0í_x0004_4KS@_x000F_ulim¬R@Bó- _x0003_±R@)_x0002__x0010_²ÛQ@Zû_x000F_ùÈÎR@_x0006_6rãûR@ýNÂ'ÆR@{Pa;mS@ÌÅGS@ðÆÕ¡íÞR@tüpÌÏR@_x0011_S¿l½S@iªµõ_x0006_S@ñ_x000B_åô;R@°»_x000C__x001A_R@Ø½_x0005_Þ$S@p×"Z2
S@©;l%À¬R@¨ôø9w_x0001_S@Â®²_x000B_.S@Èt_x0006_^_x0005_&gt;R@¤C¢%.R@Ø½'R@ç¬9Ø¯R@pov}Ñ^S@öì±i_x000E_¹R@Ò½t_x0002__x0003_ìýR@
²A1^fR@àþ_x0006_íR@D¥D||?S@x°	_x0008_4R@_x0001_ÉØæC"R@RoïÍHÃR@73:¸ÈR@Ñ_x000F__x0006_ª¼]R@`_x000F_¶3PàR@¿_x0005_ÿSwR@sÛò&lt;?S@Ê¯²\_x001A_S@ÀüÄ%R@_x0008_ä}_x0018_§)R@¹N_x0013_ÒQ@í4É´à_x0019_S@s_x001A_EöMáR@CJ_x0010_¦·9R@Q4Ô]åQ@Ô &gt;_x001A_#yR@O_x0008_±CR@_x001C__x0014_¥Ï¦S@®_x0010_¶_x0011_S@ö¯Ùw_x0007_R@O´&gt;$µAS@[Ó_x001A_Ò_x0017_ R@_x001A__x0016_ëj®ÒR@ºu_x0019_R;qR@Ëyþ_x0008_¶R@²ur_x0011_÷!S@&gt;S)o6AR@_x0001__x0004_2(GÔ§YS@âçoFàqR@qõðëbR@B_x000F_ð_x0011_c&gt;S@	 ûb· R@N£µ_x0010_ÎHS@VY°	_x001C_S@!ª¶Wþ_x000C_R@óm$R@@p¾fS@½_x0013_qS@P_x0011_&gt;ï_x000C__x001F_S@3ÎÌ]IÓR@2è_x0010_Ì_x000C_uR@LyË_x001C_¨R@)¾ï_x0019_R@°«QþR@_x0008_vjÜ¾R@Æ^µPNR@_x0019_-¹_x000E__x0011__x0003_S@k £R@ÛÖý_x0017__x0002_S@BBè_x0006_ï_R@J_x000E_Q;'kS@þ¡ _x001E_ÎKS@ë¡°4_x0002_=S@XE_x0015__x0017_pºR@N4ò¥_x0010_S@K6\#8R@$º¬1kR@þ_x000F_/&amp;f_x0017_S@_x001E_Å_x0004__x0001__x0006_Ó6S@Èuø=R@$Ë S,S@FûCî_x0005_S@é¯Ã'Ö9S@è#_µ)S@_x0018_u5¹³R@`j=ÇnR@_x000B_IÖ»?ÞQ@ü_x0015__x000E_ ÇR@ÜapïÌR@m_x0016__x0017_
ÌR@iâ÷O!S@,øj7_x0005_XR@_x0015_Dy=²R@_x0016_ W_x0004_¾ØR@òÄ ~bR@Ïh¿_x0002_ÀR@-ÞÂQR@Ê­Ì#R@³&gt;`°R@Bß_x0018_gqöR@_x001A_J_x0004_»+S@Ïú`9-ºS@sò&amp;_x0019_ÆÂR@pô1o_x0007_²S@öÂ&gt;Þ_x0005_R@Þ¥Hb# S@¹_x0010_4_x0013_ÒNR@7K¥©ÿËQ@+p`A_x0003_S@·÷_x0003_ÐR@_x0005__x000C_öºì(ðZR@ÉÉSZ_x001F_S@OF¢÷|&amp;S@-··øLS@3yìÂ4-S@]3$EÎR@OÀ_x0012_"ê(R@ÏQªîR_x0016_S@ò|Öý¼ºQ@Ò`¦_x0003_þ¨R@kó_x0018__x0004_ÅcR@»4Àï_x0018_S@n¢Û¢$S@l_x0005_ßsMS@®Q¬_vR@j_x0014_û_x0017_CgS@Î^_x000B__x0006_ËR@î_x0015_·«R@k|_ß_x0008_S@_x0011_}_x001A_GPGR@ú/_x0018_xÿR@_x001C__|D_x0011_S@%8_x0007_ÒòDS@Sö­'×³R@=dÁ{bR@ï®_x001A__x0017__x0001_S@:¦M*0S@*y	´ ~R@_x0002_óuÊløR@:Ó_x000E_ñgÿQ@¦OööR@ý&amp;n_x000C__x0007__x0008_6R@&amp;V_x0001__x001D_ÄR@úpQ²29S@çMnÿä_x0004_S@â_x0005__x001E_ÍR@_x0019_â_x001F_IR@&gt;_x001A_b[ S@Ë6ábS@_x0008_M&lt;-¤_x0018_R@ Q,[:R@¨_x0002_Tµ2S@ë&lt;6
òR@¦¾}_x0002_@R@:)¥ô"R@uà@îG_x001D_R@?Ã~­¯sS@¤À-ªM|R@;Ì!_x0007_÷êR@WÂpÒ_x0015_S@t
¿·_x0006_S@_x0007_Åá¾YR@¾c_x0019__x0003_R@öAøwëR@ø&amp;»ì)¥R@Ä«oðXR@ïy¬^²R@óoÏý¹R@êD_O7S@ø¤òÊMsS@¢çwóR@:,¬_x001F__x000F_WR@ÑÍìFaR@_x0001__x0002_^w8_x001B_ÛbS@÷s®&lt;iR@0Pá
S@_x0018_}w¬Ä%R@\&amp;C×¸R@°åJ_x0001__x0010_4R@··_x0011_ R@veN&lt;_x0012_R@2à©,äîR@_x001E_Õt	S@Æ_x0005_÷¡R@áBëôPR@GÀ5knS@#"À ìR@gPòïÒÛR@gÈ4½´R@`æðÝR@G´¯Ð3öR@÷iðQ_x0002_S@_x000E_[ÀõR@¿¦õ°ªíQ@A&lt;_x0008_½#S@¼4_x0013_
_x000B_S@_x000E_º±K_x000F_S@²e_x000E_|:eS@X¥_x0010_¤_x0002_ÂR@Ä¥Ã_x000E_	S@×Rd/S@w&amp; Æ®R@Ú;vó~_x001A_R@âÄÚ_x0007_T×R@_x0019_Ï_!_x0001__x0002_1zR@7Ü&lt;Ý5_x001E_S@pî_x000B__x000E_&amp;S@¢¿ýiN`S@©3¹ò_x0016_\R@ îþ_x0013_NùR@_x001D_Ñ_x0004_S@?wuÏR@ã_x0011_ßk_x000E_S@_x000F_ ]_x001E_CsR@yWánì¶R@ø_x001A__x0006_X§ªR@_x0006_®_x0011_g®R@Fì_x0004_Ä£:S@mªB^_x001C_2R@&lt;í¤XÓ3S@ÛmÀ_x000E_EÇQ@`zsS@3åØ©R@© áª­[R@¬ø+zoR@;á&gt;ý@S@_Ô0Ò|½R@íO¤ÇËTR@×h·&gt;pS@¦ZG*}R@lt1÷R@®ßhêuER@&gt;(ÈãR@ð"ÅA-R@¡¶_x0005_S@´ô·{Ö;S@_x0002__x0003_ügOýà_x0017_S@PM6S@Pª_x0007_
aüR@4qd1R@áSâ¼R@*áÜÚümR@$(_x000B__x0001_¾S@m;z/¬ES@e_x0007_¥é1S@¢½ö_x0001_vR@bK_x001D_ä×R@w¹Ñz_x0015_S@ùnR@ø_x001A_oºÿ,R@_x0002_I±#!SS@Ga3
OPR@±{Ð_x0007_?R@Éé+ääR@Fh_x0013_ðæR@mM¸_x0007_·_x000B_S@÷©¸tìwR@7_x0018__x001E_èh_x001B_S@ÿ
A_x0001_iR@_x0018_ÀØá¦CS@à
oZ_x0008_S@àË©mÅR@_x0017_0Ã¯jR@_x001D_ic×Ê}R@!ÁäÔÔR@èÃZ)íR@_x0003_ô_x0019_²åR@d&lt;R_x0001__x0002_)*S@ÌÔl&gt;	R@V§MbS@Ó_x0013_;_x001B_4BS@î_x000B_]ì»ïR@?)¤$^TR@ì¯_x0014_KR@äï_x000F_rÆR@dfqM¡ S@_x0003_L¥_x0015_R@Õ{¦Ò_x0007_R@`_x0019_·É"S@ÃÀ÷ÀxR@_x0018_6ê©US@C[ÂVKôR@_x0008_yÊÍàÓR@,ýÃSQ_x0001_S@!ÕÉ_x0002_(S@&gt;_x000E_]CuR@=³«4ER@_x001F_ÔEñ¹sR@BÉÁj_x0019_R@Ã±8cj_x001C_S@-ðÍa&lt;SR@ÂÑuÕ\S@êÆ(rÌâR@-º³Ó¶_x0012_S@_x0017_YÆ GR@¨^-_x000B_R@Bmï&amp;O_x0007_S@_x001B_~¦36R@=Éîé³ðR@_x0002__x0006__x0011_ÝB_x000C_pR@©P__x0018__x0019_ÒR@öf_x0011_5åR@#_x0015_&lt;TS@*ÑQ@^S@ö3Ãkó§R@_x000B_hæö_x000F__x0004_R@$_x0003__x0005_ßúBS@["ªTjS@OUÔ8ÖR@¥Ð_3ÑR@±_x001A_øWöüR@fªÔ_x001E_FS@ô_x0010_¬½~VS@[ØË&lt;_x0013_S@ÂÍ,_x0006_iHS@²o«TS@×/áN{çR@ÓýäG¢R@«Gõ_x0011_Å.S@­ÅÖí{ëQ@æÔ C.YS@/DÃ R@]`FMR@¡5Ýc_S@+bÉþ:¦R@-à_x001E_4S@ËÜR5_x000E_ûQ@v\}§ZÜR@g©_x0015__x0001_R@·×Ü°[S@_x0017_úºÔ_x0003_	]ÉR@ñ9`R@TKå÷ÕR@áOãlR@&gt;_x0010_z&gt;ñQ@ZìÂ_x0005_(R@J¼^#9rR@rM-_x0001_ÂÀR@ó¢®Ð{_x001D_S@F_x000C_ò_x0016_þQ@«y(î_x0013_{R@_x000B_ÀìÊR@ã_x0007__x0019_¥®ÙR@_x0005_A_x0010_R@_x0016_fâ´_x0013_?S@¾&gt;_x0015_,R@¥ç_x0017_^çQ@¾_x0008_kÕ­R@ãÿ_x000E_èÉR@?_x0005_ö_x0006_~¤S@¨@_x0015_ÉÇR@_x0008_#à½_x001C_ù?àèÏ?~õ?8ãå`_x0017__x0004_@¸ò_x0011_	1R_x0008_@ÀB_x0014_&lt;pÒô¿pZ´[Ãù?d2FÄ_x0006_@¼î7j_x0008_@`æIh&amp;t_x0002_@AÖ&amp;ñQø_x0005_ÀâöQ_x0010_»È¿_x0007_	_x0008_ã~öÇ_x0004_À¤µø8nð?ØÜuÛ_x001C_ø?V_x0002_ÈVP_x0010_À_x0007_r`Âÿ¶
@_x000C_#"_x0005_&lt;_x0001_@@dNôÌ
@0&gt;!ç.Ð_x0007_@_x0018_-àá×?ª«_x0001_Ð*	Àü_x0012_t_x001F__x0017_lð¿Åq_x0010__x001D_ê_x0004_À ._x0014_Íê?±Bd	@L0òxc_x0004_@*	J&amp;l_x0003_ÀØr¹_x0005_0_x0007_@_x0016_SrÞ_x0002_À¤ãË^ý_x0007_@8£äwSû? ´ts¥ÇÔ?Ü_x0007_Ys¤_x0012_ô¿¤ø_x001A_a`Tô?¸V_x000F_oOñ_x000E_@0º\XZø?x*É'õfý?QlMim_x0010_À_x001C_ë_x0019_0{¨_x0006_@$¾_x001F_uÉó?ÔHö!Z÷ò?_x0003__x0001_ä¹°_x000B_À(²º9_x0001__x0003__x0003__x0018__x0001_@°·²sB_x0002_À°Ö7$_x0005_é?_x0016_ÿç8D_x0002_@XR0_x0018_qú?G§_x000B_À¿Àþ)¨³c°¿PfIû]÷?Ô°Ú_x0010_3õõ?(0N/]¬_x0008_@ÜýöòRsü¿ õyÖ¢QÊ¿p9ÑÍñ?_x0001_¸Ç°æîð?hZ_x0004_¢_x0004_}ñ?@_x0019_/	:ß?èu-$ÍSö¿@]ü¹âÀ_x0003_@¸¡ý#V?_x0003_@hã æ?xû_x0003_qi_x0015_æ?¯t:.1_x0005_À Å.#ïÄ¿ÔÎªäìpù¿&lt;Z0ø=a_x0008_@4YÚ&gt;ò?°_x001F_VtdÃð?\&amp;¨×·_x0007_@ðoöë_x0017_ù¿±PdÈ_x0012__x000E_Àqîr=_x0002_À0_x0018_]/­2å¿_x0003__x0007_PçM;Jü¿Þè¥&gt;næ¿_x0014_k'_x0013_'_x0011__x0005_@76eJ_x000C_@_x0004_ù_x0013_g_x0015__x000B_ú¿å_x0005_Ç%c_x0005_@`g @Í¿ðÜh®«_x0005_þ?»ß4î_x0007_·_x0005_À`A_x001F_Þ~]_x0003_ÀØ_x0002_}þ__x0003_@a»gÌ?ò?8yÀy_x001E_ãø¿_x0003_Ëó_ó¿_x0010_T"b^_x0017__x000F_@à¨ÃøÊ®õ?2ÖWp_x0010_@_x0003_ÅGIÎ¿¬å#Hdþ¿x/æ»£*î?TÙÆP_x0001_9_x000F_@tí¿Lõ¿èy_x000C_÷½ÿ?ôvÖ]ÿ¿x_x0016_r`Fö?$qÞô§±_x000E_@¸ÿ¤\¨âí?Æ'ú¢_x0006_À	ë_x0017_×³_x000B_@±ª_x0017_(û?@_x001C_XÕ_x001D_÷¿¨*¬ï_x0002__x0005_U_x000E_À_x0015_¢2¬×ÿ?ýÞ0èò_x0008_ÀÉ²]_x001F_ö¿Hf¨°+qñ¿_x0002_¤¬_x000F_®Ç?`%Ãµ]´À?_x0016_Jûé_x0007_Àè40Æ«0ó?X_x001E_ýºP_x0001_ï?_x0010_úuî¦üô?¼|zª¦¿ñ?0è}ÿ5Õé¿ _x0015_ß¸Â_x0003_À,Ò_x0006_=û¿è¡/L2_x0007_@X·¼_x0012_ô¿(³áQþ!á?¨¸9æ·tþ?|å":ê¨ò?¸	ï[+_x0014_ô? óÃMöì?P+_x0008_ó_x000B_@hs_x0002_¶Bé?À/1N)EÔ?ô½_x0003__x0018_m_x0004_@lú_x0017_ô_x0002__x0003_@ _x0015_§góµ	@0O·óhm_x000B_@xÜ,Q-¥_x0002_@ÞÍqS)_x0003_ÀÜ'8Zc=_x0003_@_x0002__x0003__x0002_·_x001A_zrÃ?@äàZøÓá?_x0002_ÌÙ[_x0011_MÍ?ff_x0016_¼üé_x0001_À68_x0006_}	_x0011_À8#·Õ/_x0004_À±L¾wÜ?_x0008_	_x0019_9U_x0006_ç?_x0014_Wú¶g÷_x0007_@*í~úí_x0008_À(êìýÿð_x0004_@p:[ªf_x0001_@\Ç_x0015_ÔF4_x0002_@Þuív²_x000C_@Ä®ïu±Ð_x0005_@é_x000E_bHo_x0012_À$_x0011__x0008_Èò¿ 6%©z$Ã¿øB¦(-\_x0007_@ÀÖ9Él_x0004__x0003_@_x0018_á_x000F_^~Ýý?]L,§«_x0003_ÀÀjªcÿ?MVPÆï_x0005_@_x0004_¨F\{&lt;_x0004_@_x0002__x0011_Ö$O¿_x0003_÷?(^_x0003__x001D_ð¿{zª_x0018__x0007__x0002_Àx_x001E_D_x001F_)O_x0006_@8T	@_x0019_	@_x0014_0Úq_x0003__x0005__x0002_Ó_x0001_@_x0003_õÙ¯Ê_x000F_à?0aê=s_x001E_Ð¿&amp;]§tØ¿H_x0016_`C:Æë¿Ø¥«L¤1_x0002_@Ør_x001F_q©ø?NYÿì,_x0001_À¤ü(£xZ
@hU±îuIô?0;"zDý¿7jJ_x000B_­_x0013_Àè_x0015_ °Çï¿P\«nR_x0001__x000C_@_x0003_Dð_x0017_å?LS?X&amp;Ô_x0008_@;#_x0018_oqÕ?Xè:1bü?ü"_x0018_b?ö_x0006_@tV.^cã_x0003_@X_x001B_hÿ&amp;ã¿ÐûâWï¿pj_x0010__x001A_Ô_x000C__x0004_@\z_x000B_l¬I_x000E_@¦[z_x0003_@Nâó_x001B__x0003_À(® gIú?°_x001F__x0006_û)_x0017_	ÀØê_x001B_o«é?å?&gt;àã?ºÌÂ_x0004_Ä_x0011_@(Êß_x001A_Ù_x000B_@_x0003__x0004__x0003_ùyÏ:Ø?¸$?ågs_x000C_@ÌÇÏî_x0002_@_x0008_¯_x0006_&lt;\èè¿_x001C_×ü¼ÿ¨_x0007_@{ôÄ_x0017_X_x000C_Àøwoi[9ã?_x0010__x0011_Ð_x000C_ú_x0002_
@¾_x0014_¤¹eM_x0006_Àd7~_x0011_*ö?¬CR_x0013_4_x001F__x0010_@H¶ôúî¿¸äÙ[º_x0001_@(¡³FÞôû?LDap¥_x0017__x0013_À^Ú°%Ó_x0010_ÀH_x001E_Òëk]ó¿L¦ën	@¸_x001B_&gt;_x001D_Ô£ú¿Èùw&gt;µ_x000F__x0011_@0iý&amp;&amp;Ñ¿_x0006_§Ó9)9_x0007_À@ u±_x001D_±?_x0008_Iæ_x001C_?gã¿\= ;_x000B_@_x001C_y_x0018_Oé	À`´¾ú?©ûÓ_x0012_©Û?PnÄI}ßÞ¿ ,wõ¾4÷?_x0003_öN_x000E_?Ú?HÇèx_x0001__x000B_¡1ü?hÀÂ©¨õü? _¾qPè¿ô#:¼4Â_x0002_@À4_x001E_nrÊ¹?düm{àö¿ç_x001B_ví¿_x0001_BæcÞ¿_x001D_	¿úâð_x000C_ÀtH_dê_x0002_@|Ö_x000B_Q?û¿Ì,üo6ó¿àñ&gt;_x0015_i÷¿ ²_x0002_s¾[_x0005_ÀX©K:³üú¿@_x000F_Ý_x0004_í¿àEk/~Ô¿¨fÖö.ï?à$#Ô_x0004_@?´§_x000E_	À_x0001_Ië^Ö¿he®_x000B__x000C__x0006_@ _x0006_""éø?N_x0012__x001A_^Â_x0001_@ _x0017_¾pÜþ?æ_x0018_ºÝ_x0017__x0012_Àô÷I
_x0017_øù¿ä8Gþ_x0007_@¤_x001E_v_x0012_Ûrò?à*ÎT_x0003_ñÑ?h*TI*í?_x0008_aá:XÍç¿_x0002__x0007_À GZ_x000C_Ú¿=8j«"_x0001_@_x0002_¯tß*¼¿_x0013__x0007_ ËÇ
Àx»ÎpÛñú?ÐÆÌÐCëâ?À_x001B_tÊáË?QQç)Á_x0006_Àà9%¸ëä_x0006_À¤®#_x001D_#_x0003_@0ò_x0013_Xä¿L_x0016_÷P_x0001_@(u_x0010_ÜÇí¿9¥|X_x0017_Ç¿HÂ¥._x0004_@@W_x000E_¼_x0015_À? _x0005_j³ôð¿H_x000E_îë&lt;_x0006_@P¼q_x001B__x000F_Ìë?Ð,:%2Ú?&lt;Ñ|b_x001B_Ð_x0007_@hEÝØ½ó?eZ_x0008__x0001_Ö_x000F__x0007_ÀX{[&amp;¡W_x0011_@Ð_x001A__x0001__x001E_ùÜ¿_x0008_6]ç_x001D__x001F__x0005_@_x0002_Ø#WZg¸¿@PjGö'â¿ðêtE
@`6:_x001D_JâÂ?8j;Oûhö? sÖÓ_x0004__x000C_H5Þ?ð_x0005_ûþ?¸EµÏ9ì_x0001_@8$_x001E_G:_x0005_@0ê1E!=ý?PUCbkÆ_x0006_@ðÇ¶\Bñ¿Ð_x000E_ð-_x0010_Ý¿°·Ôô?=$Á­¦_x0007_ÀP_x0003_ôRÍ'à¿ÀgÖ_x001B_|ä?Pt¾WÚmè?_x0004_±ù)¶¼ã¿XÂ«ß÷¿¨Õ_x001B_Áô?T¤-,÷¿@§[Ì5òº?`à`®µÑà?üÎäå#_x0008_@ø½K_x0002_s¨þ?0jßÙ÷\Ù?1Ö²0ô¿ÔÐ,æû¿¿¬@»á_x000F_ÀPD_x001C_Ãñ!ä?¸_x0005_Í!_x001C_ö¿8öu¡½R	@ùo©´_x0001_@@Ê!Z$×´¿_x000B_ÀWê?íãùx&amp;Ê_x0005_À_x0004__x0007_0¢}=%$å?p_x0007_Ü]_x001A_Ý?ÌhÏ/_x0011__x000B_@_x0018__x000F_6qÅ¥ù?_x0018__x0017_½ÚDì?êÍºÇa_x0001_ÀÜ'3 9àñ¿_x0004_!y_x000F_¡Ï?`_x001F_äwÿäÕ?xTâ®^ó?_x0004_¡	Ó	w¿0«`@5'Ó?Ðª³¶Ò[Ø?_x0010_»lýIUÒ¿8ªl_ºÇä¿_x0004_%M&amp;NVÊ?,xÂH¥ç_x000C_À_x0004_8×wª? Ú¤_x0007_×ö?È_x0010_iGÕà¿ðÍ¡öå¿Pã_x0019_áð?Ryú(Ù_x0003_À_x0002_Ø¿NÅ"_x000B_À\Ê´³_x0003_@ÀËß%»»û?_x000C_uvò_x0014__x0006_@°t_x001B_-]_x0003_@X¦__x0010_Tâ?_x0004_«_x0012_B±_x0005_@ g_x0008_?ìZõ?_x0004_ å_x0004__x0005_G¿Ä?HóOMóý¿_x001C_Ò0Gf_x0001_ÀÞ_x000B__x0003__x0017__x001B__x0002_À_x0018__x0005_73ø¿,Ø-¾å_x0004_À_x001F_V~Lù?_x0004_×_x000B_ÀÁ£µ?Ãd_x000F_³ó¿_x0010_+ÜW8Ù¿HÂûeÄ7è?@ûN_x0011_Ë¿x°^ _x0011_ð?ø9_x0018_¢Óîò¿(èöÇ_x0006_ý?ËÒ_x0013_Û\_x0010_@üáä_x0018_	ä_x000F_@@!RL¦_x0007_Þ?H³Ú;ªPà?ôIÝàÖö?@ã&amp;zÉ·¿@.ý'¤Éü?pK_x0002_E_x0001_ÀÐ¡_x0014_Qæ_x000C_@_x0004_ïti+¢?åâs_x0005_@øÕh-öç?Æè7¾_x0013_ë?_x0018_}¹E¯_x0010_@à_x0003_½ÿIþ?,Ïåf_x0001_Oþ¿p_x001C_bug_x0002_À_x0001__x0005_òKâ÷F~_x0007_À _x0007__x0002_òÆ¦_x0001_Àø&gt;~ØKz_x0007_@0tÆZÐ^í?_x0001_¶_x001C_ÑÐç?ÜÆÏÍüNñ?¤+P_x0013__x0001_@ø_x000E_°Ùü?¸uá_x000E_ÀXëHqÎð¿_x0001_],_x001F_¦ý¿h«xxê¿Â°_x001C_YÐ¡¿| ªï8óü¿¸³_x0012_ì¡û?X²¨_x0011_ø?Ð_x001E_¦÷Ê¨_x0004_@hû_x000B_¾Éâ¿ð=Z÷,ê? øJÛF§_x0003_@_x0010_ö·ü÷?ãÿ3ãO_x0008_ÀôÏs_x0014_`_x001F__x0002_@&lt;,ñ_x001B__ú¿h-Å_x001D_~î?LóÕ(zó? 4ø_x0016_ê_x0010_@`_x001E_ïsë?Hfä¶¶á¿xû®íJ_x001E_ð?jY&amp;ú½_x0002_À\s¾K_x0001__x0007_ríñ?¬?ù½½ý?Ð~_x0014_òØÓ¿h¾¬*ì_x0003_@z	?_x0012_@_x0012_@Ñ;Fú?ÐØú9±÷?p&lt;}OïÛ¿_x0019__x001F_Õ­_x0004_À0&gt;_x0006_5Y~á?$¢Ù¸\Õ¿°Ù±h»çê¿ð}y8×¿_x0001_Ì±_x0005__x001F_=t?1&gt;­ûIá¿`ðº´_x0015__x0011_ù¿ ¬_SHÐ?@XÄÆº_°?_x0001_Ìèmögì¿_x001F_XBË_x0007_À0ºy*Á»ä?À:Ã_x0007_,Ò¿i=Y¾m_x0004_À_x0014_Ã£@­j_x0002_@Ð=;(ë¿0ö_x000E_³GÛ¿ pD&gt;_x0019_ÑÁ¿È`½hù?hyr_x0010_^é¿v_x0010_~=sÏ?`_x001A_è?%î_x0003_@p	\Þìåé¿_x0001__x0004_°3»_ï?¨ìméÛüù?&lt;´¾(_x0006_i	@¤ß½,ç!ñ?¤;ÖÜY{_x0003_ÀølbWã_x0016_À$¦ÖEy¹_x0001_ÀÜB_x0017_Hv_x0005_@\Ô_x0007_º®õ¿°Ë¼LØ_x0007_Ö¿x­`6æ?`JûÛV?ÿ?°ë}_x0013__x0007_@L_x0002__x0001__x001C_ fø¿_x0001_;´z`à¿_x0008__x0006_ª2F_x0013__x000E_@°qFÆ×_x0003_@_x0008_½»yâ? "Íæ_x000F_@wÁRc_x0014_õ¿XV}úÅë_x0006_@óÅùÂ(ý¿ô`_x0005_ä	@` {_x0013_÷ïñ¿H_x0019_e©ç¿ð_x0017_ÀPïö?Ô²u_x000E_O2_x0014_ÀÄÎ}ú6
ð¿@¬\ë]_x001E_È?Lò©_x000B_ÿ¿_x0001_Å¥_x0013_Ò?KÛä_x0003__x0005_Oæ_x000B_À@heÝïÏÖ?4Â_x0011_%fò¿'"sF_x0011_ÀXs³m_x0017_#î¿\WòD1_x0017_õ?(zÂ;_x001C_ü_x0008_@¨g«æÓ)õ¿_x0007_ÑÂ+«_x000F_À _x0004_¾_x0017_ÿæ¿·Q$Ú_x0002_@\ÒÏ_x000B_¥]ò¿Ôý¸Iãÿ¿à4_x001D_ø_x0018_å¿ºèæÒ*¨¿´úòi*È_x0001_@^M¯¸¡h_x0003_À×m5:X@_x001F_	
¡W@/ Jþ^wW@ãÛ_x0012__x0012_R´W@"ô_x0008_d_x0012_ÕW@_x0019_ë÷b_x0002_wW@¼±}­$W@_x000C_ßÈ`¿ñW@Ü"hÓÈW@w³	_x001C_l­W@( ^_x001A__x001B_W@¶TÒ(]W@ ¯ØÀFX@Ï@@F_x0012_X@¨­ÎÕW@_x0001__x0007_	Bw_x001C_NIW@ë_x0005_8=W@_x0014__x0002_7_x001F_±W@
K_x0006_ßW@ÞñOêW@Ký_x000F_®_x001D_W@/HcÔyxW@k#\Ë¿ùW@y·VXHW@+AVÒ_x0018_W@X_x0002__x0001_ÚXpX@È¿±|6W@E_x0004_ÖÝÈ­W@+û¬Î%W@ÔH)´8_x0019_X@pú(^_x0012_X@Èò_x0003_ñÅOW@q£G«åAW@ô/ZMïfW@E_x000B_²õeYW@ÞÍ%ù©W@{Sèx­XW@_x0007_i_x0017_»½V@}l³Á_x0004_·V@p_x0018_	ÃÕEW@â¨yÅ0[W@b_x0010_UP_x000C_ªW@×mwuØW@_x001B_N=8CX@ÝíL[°W@x.I\ðW@ä_x0018_K_x0001__x0003_å^W@W­X_x001F__x0016__x001A_X@«$D_x0011_$W@"Þy2ÁW@{tHPÓW@_x0014_Ù}X_x0015_W@Õ|fYTX@Ó»avsBX@_x0008_ÀëñÓV@3AsÚZ°V@(¸_x0007_GW@öÖÌÆW@ÌRÅ¥8W@ßÞµëÝW@_x0001_G³n8_x001C_W@®A_x0011_)X@n÷l§nW@Î9K_x0010_qW@#ÞÇÂâW@ï)?NÇ_x000B_X@Ï*W@ã0MüGX@`öªgÈ;W@ùÑ¨W@~é¢,[ÐW@úD_x001F_W@&amp;Eú W@_x0002_Ø$ÛIX@y:3ó÷&gt;W@êên§¤ïV@_x0014_T?ÆV@X¿_x001B_D¬£V@_x0002__x0003_Ý¦Ûå_x000B_W@&lt;ùÐk^¯W@_:÷ü«W@Õ_x0018_&amp;;W@5¿{!_x0008_5W@i¥ZlÅV@&lt;d¸å_x0002_W@ñ_x000F_Rs²5W@Aüßâ_x0012_oW@Íã`JZúW@ô¨¡-"X@z)¦½"W@î7Ôz_x0001_ôV@L¦â÷_x0002_,X@h9¥}W@ÂkQHÂW@_x001D_íþ!W@&gt;Ò_x0011_õ³W@·¡C_x0008_W@zç¥ÕûV@ tÊ_x000E_³_x0010_W@_x0015_9îh.`W@*
¾P;_x0014_W@_x0015_~ÏqW@ðþ{1Û²W@e¸W¶sW@Ð*Ý³r\W@!M_x0013_ô¯PW@ì§Û#_x0001_±W@¥0þÉ_x001E_ûW@³â3ª8_x0010_X@çþS_x0006__x0008__x0002_4X@5ÃjkW@?Ue¿,W@JXx_x000C_ÏyW@¶ÝrÞå¼W@,§åH_x0016__x0008_W@_x0005_aËª¶W@Ï}ºUÉW@¯]_x0003_°¬×W@Üò_x001A_¥äW@ï¹_x001B_ÿ_x0007_X@
gbÅW@?}_x0013_á_x0019_%W@L"í_x0016_µ_x0012_W@_x0016_ê_éÍ]W@v_x0012_MUÝW@¡§_x0010_l_x0013_W@KFa7 óW@_x001B_;B_x0001_M»V@9mUùÙV@áI2_x001B__x0019_W@Ìrï_x000B_ÕW@0_x0004_®&amp;8X@Ø,ÙÉwW@ý_x001F_Î;|W@Ûï'ªV@FHßW@«xòÄ¬µW@:û*Û§ZX@¿	ìa_x0016_.X@ÿÚ_x000C_RtW@U!y»W@_x0001__x0004_hÛoW@ô¯ÈWù¹W@L_x0011_LÍZW@Ð_x0013_ÒtíÎW@är9Ø&amp;ÓW@,ú¯
¾W@_x0008__x0014_9X@v£Ì8W@8_x0005_'Oî_x0002_X@K_x0011_&amp;$?X@{o°ÔW@t,O	qdW@_x000C_'Â`¨àW@û%O_x000C_W@_x0003_ñ1_W@¼\_x000C_XW@â_x0018_b¡³!X@_x000B_´MÙÔWW@Ôü¿¥W@_x0006_«ñ6ýÁW@ÌPXj)X@¸_x0003_BáW@1ÿ{_x000C_^÷V@ø?m"0X@		Ú~HW@ûÿY}'ÊW@¼yn1âW@y_x0006_2ÏW@ÞVÑ_x000E_}zW@*ú}I_x000F_X@@r:_x0015__x001D_·W@_x0016_¿VÕ_x0001__x0007_w¿W@¹_x0004_¼zyX@LáÝå5_x001D_W@§&amp;¼;WW@'sRxW@Aé1_x001F_W@"Hj_x000E_,_x0005_X@¬í`]BÃW@(ãJE3W@yanå$uW@çÿ_x001C_ëúìW@_x001E_o-ø_x0006_EW@_x0012_-9Ö|W@I:ªg¤úV@VóÎ_x0003_9)W@Ñ¹Û
_x0011_õV@pTÄ_.W@ÊYBk_x0002_X@c¿ÞäÆ_x000F_W@g¼ÿ)Ä9W@Å_x0007_7_x000C_ãW@{i&gt;_x0012_&amp;X@_x0004_\U0-W@¶óKù«W@[Ó-¬Z_x001A_W@^ð¸üÙW@K5au_x0012_îW@ØL\_x001B_X@Tâ_x0003_~ÌrW@_x001A_¨-ð¶çW@_x000F_×¡ÙEìW@G³ôßI_x001F_X@_x0002__x0003__x001C_å)8¸W@!¶0Ü?W@ÀùB_x0008_X@êë§£õW@_x0006_º/M	pW@Û
2Zu@W@ÓØY_x0001_9W@°_x0019_ÙCW@Î_x001D_|Ú¢W@¢$¯urW@îkp_x000E_SW@Ü2_x0014__x0011_=W@èZ?ÉwW@b:÷]9W@á3(W@çáeb:bW@µÚLtÉ_x0006_X@~_x0019_BKW@_x001B_}¸z_x0011_W@íMr"øÍW@³Æu¦ñøW@S\Ä_x0016_SJW@'Z¥_x0006_öW@ÌêEuW@âÂ_x000F_ºW@RâÐ_x0005__x0017_¿W@?Ó½YêW@`_x000E_ÑT_x0001_LW@Ùµâ_x001A_UyW@¨oõÐ_x001A_ÃV@#_x0017_ÇV@¦X=_x0002__x0004_ÌãW@é_x001D_Ø)}W@âÎÚ	sW@Æ@x½ñiW@þ"J¢ì\X@ôjMØ©_x000C_W@ü¯µÑW@Ò_x0010__x0015_êö;W@ò¨	ê¨W@ÄÜé?òW@s_x0019_uõ_x0016_êV@RCþv &amp;W@v_x0013_Ãj]£W@Ü¯°2ä_x0003_X@&gt;¤Àó-W@´úÃÅÞÕW@¹_x0001_IÀÉV@ôUB}'W@__x001B_+÷LW@¾x£UÏ®W@Ï]Oâ_x000B_W@_x0006_ï·[ç+W@ù@ì:a_x0005_W@6_x0010_&lt;¥ÕV@apÙ'X@´_x0015_ö7LX@ÃÅ'_x0014_ÚðW@Ä_x0001_7HVW@ËË¥aW@]øÑÏW@47NÑÛßV@¥_x0010_Ý_x000E_{W@</t>
  </si>
  <si>
    <t>1ef8a7772bd7d5642ccb07d318441851_x0001__x0007_ûyÌLÍW@U­_x0017__x001A_¿´V@î à¬_x0018_hW@ÆåÁyÐ¬W@8ðælW@_x0002_a#"SW@ÿø_x0013_/W@H{Ö¤(W@ËÜò_x0006__x0005_²W@æ)ybeW@ê_x0004_ò6ÚW@Á°UQÞV@îX¾:¥W@_x0010_v,ÄW@_x0014_o7K_x0008_vW@Ðß7_x0017_X@DáÍÌMW@v(_x0018_cW@¢=Ç_x0016_ÕpW@ÝÚ_x0011_üø_x0014_X@o	ØiW@¥_x0006_?5âV@7öP¶Ü$X@W_x0004_6íçªW@_x0004_Å_x0003_«W@Öä&amp;^RW@ätqVsèW@_x0005_8¡2ñV@ì=}ü_x0003_W@ë_x0010_ßþ`W@°0Û6$_x0018_X@S)A¿_x0001__x0003_rUW@²~Ñõb&gt;W@Â2ôÊZÈW@&lt;¸ß$RW@Ö+µ­·W@4Kìc²W@oO'óW@ÒßÒÆ_x0004_èV@?_x0015_°¯xÞW@y¯YÒd	X@»¶ÒÇºÛV@}Eq¤Ë´W@'AoCèW@ËN£TW@·»o}­ëV@3ËP_x000F_¸åV@â´?ë[RW@C-²}áW@_x001B_Äìtò_x001F_X@_x0018_bW7ÿ/W@	êú W@lèS_W@ù_x0015_W@7|3ÑW@S¦t_x0002_þW@G4`NÌV@_x0015_ÕÚ W@¨1_x001B_ÿÃW@ÙU_x0011_ã¶üW@Ò_x0005_á`W@òv»7W@²q[W@_x0001__x0004_vÆ¬ÝjW@_x0008_ÑpNaäV@gTf4_x0002_çW@ù_x001E_¦_x001B_ÔÈW@P@£ç£W@17_x0002_ê_x0015_W@gÙË9+X@÷_x0006_j=ÀW@P`ä3­2W@zÏÛ_x0008_ÿW@_x000C_qv»&lt;QW@bì8=%ÙW@ÈÏ=¾_x000C_ÈW@_x0019_þp_x0013_LúV@÷çX`lW@_x000C_¤á_x0014_¢W@_x000E__x000C_Ü·k¦W@gS1ñ_x0014_§W@Mä)¨hýW@ùg¯×_x0003_VW@J¿_x001C_ éW@69À|¤FW@­µFhÌW@ÔÞÏ_x0015_²ËW@eS"úV¤W@ý¼Z_ÓdW@p_x0010_A7_x001B_X@¬_x0016__x0019_ÞÆW@;¬_x0014_Ç!W@*k;¿â½W@Ò½H¿åW@è,Do_x0002__x0003_À.X@»mÖfW@Íz×2åmW@õæà#¶W@&amp;_x001A_jâFåW@_G2RöW@%ñGXÛW@®çw9*1W@&amp;©Zº +W@_x0014_9Ç°_x0013__x0019_W@§YTõôW@_x000E_¹FzìV@SpÅsW@._x001A_-²W@5
þ~
¨W@Z&amp;\5_x0018_
W@8Ú¾_x0010_ñ¥W@~Ò¬Üæ_x0013_X@_x0007_~f_x0014_ZW@îüìC§W@_x0015__x0018_0ê9fX@X¬¢W@z_x0010_X/"_x0016_X@[X_x001E_NbÜW@De_x0003_ÆöýV@ÞL2|_x0003_X@Êö_x0001_2U_x0012_W@_x0001_°ÝBëW@ïÉAè¨NW@ÒgóçùWX@ðàÛã3W@aH_x0018_)¼W@_x0002__x0003_Rý°ÁW@_x0003_á_x0002_;fW@ùMd;CW@úOµj¾ÐV@_x0013_öa_x0002_»W@°S_x0016_(¼²W@N»%8^2X@Ð¦_â*0W@Z¯ÑøÃÌW@Ôoú&amp;ÃcW@¦6Å_x0006_KW@R%Â·f_x0016_W@_x0014_¥	LMW@lÑ _x0001_m#X@Ü`ó_x0001_'_x001E_X@¤_x0001_gA+ÔW@JøÖ¦ÒW@rßôÓW@_x0015_Ei6ø1W@_x000B_XvªTAW@ê/ü¢!_x0006_X@Ð	_x0005_P®W@Yyf×W@_x0011_g­ºoW@¦_x0015_xÍW@Æ&gt;Ñ$hW@cÛYßÆ_x000E_W@C¹sr&lt;4X@Ó*Ù÷¨OW@5äÇ_x0006_ÇÊW@_x0018_E6°_x000C_X@~+Ã_x001D__x0003__x0005_üÖW@k_x001B_C	+W@_x0017_BI«´W@~±_x0007_õV@«£H+{îW@¸
ÓZ._x001F_W@bfê?ù÷V@´j»Qk_x001D_X@2ÁÑïW@G/¹ÕW@zu¥t¯ëW@Rí_x0017_÷î_x0002_W@
$_x0019_aÁW@&lt;ö_x0003_­×V@.kGókW@
YS;_X@Çÿbc¹W@
«¢|[qW@Ù½_x0004_sW@ã_x0008_w¡§W@A_x0008_îV@qq×åû_x0001_W@^8bõ1AX@ÅÄº8{W@¬®`ýìOX@Ó6¼W@/K%wo½W@_x0003_;zT}W@õ§_x0017_hîW@^Æ¬Ã×DW@Öz|ÝÛW@ _u_x0012_e_x000B_X@_x0005__x0007_ð%å_x0017__x001F_áW@úPü{_x0004_ÏV@_x0012_Ö_x0018_ý;_x000E_X@¯\ìóß6W@%ê'èWiW@_x001A_ÿ_x0002_Rd'W@øðZþÅW@geC9_x0006__x0001_X@%hÌí`W@â-Ú:ÝV@3©XÆ÷hW@¬ø_x0019_üW@Ê_x0008_¢,½÷W@z+®LQX@¾õtüÓöW@uF"á\¡W@ª_x0001__x001F_&lt;kýV@¼ÊºwÖW@ç,k_x0012_ BW@S_x0003__x0004_ùe	W@¬ÑA6X@±ØÐ_x0001_X@8_x0015__x001F_eÅW@|¸_x0008__x000F__x0018_W@ uôc-W@Yw­_x001F_ò_x0006_W@¯#­slX@ÖûxÆ_x0010_X@Sö§Y*W@CÌFÂ¬_x0006_W@_x0015_·Üh_x000F_ßW@ÛÝEï_x0004__x0006_ã[W@_x0014_,!S_x0004_X@÷ Gí_x0010_çV@Rªè¹ºóW@_x0001_±Æ*~W@vW@)ès[mW@_x0012_?_x000B_y W@¤iqW@¦/2ò_x0005_òV@vZi¼5W@u_x0011_(6ÿV@n=3o&lt;X@~_x000F_CÍÁÌ_x0004_@NCÿ½\Ø_x0003_À¬æïD_x0005_@®ìd_x001D_!@,_x001C_^6T_x000C_@fÝþyÍÊ_x0015_@_x0019_òfÙ_x0002_Õ_x0002_À ØÈ_x001A_²D
@à¦_x0007_×_x0006_X_x0006_@Ðòdß_x0013_Ò_x001F_@_x0010_±¨rbØ?¼Ñ¼8_x0003_ð?Ð´`_x001B_ú?´kÒ­.û?_x001F_Ñ_x0002_bû_x0011_@*_x0008_Yyçæò¿`8ÓßXä¿\Üû±J_x0016__x0018_@b)	d¨Ï_x0011_@_x0002__x0003_Ä@ÝXi_x0015_@ø_x000F_Ûª_x001B_ î?_x0002_Õh
õ¥? Õ5ÎLy_x0005_@Æ,Ý-&lt;¬_x0014_@º_x000F_°îÀ_x0016_@rðaqå¼ó¿ø,_x0005__x0016_ç_x0012_@@_x0016_T·í_x000C_@_x0014_«s(d_x000F__x000C_@ÆÐÀþ_x0019_@LÒÍK_x001E__x0011_@ø¾_x0019_æå_x0002_ÀJ8Ð&lt;_x001C_Ô_x0012_@NÜá_x0018_J2_x0004_@ªÓ_x0017_¡pÿ¿DÞÛ]_x001A_@\à.ú¶´	@V[
!ðX_x001D_@ä)d½ùeó¿¼×_x001D_ú¨Ì_x0010_@Ô?Võ+_x0010_@øÿ­¦{ø?gäð``_x0010_À@E_x001C__x000F_¼?_x001C_mØ£_x0003_~û?´_x0001_q­lº_x000C_@N&gt;ÀÄå4_x0013_@"Z_x000F_Ò¸÷?*È_x001B_Ér_x0014_@°V)Ê_x0008_¤_x0010_@[Á/Ü_x0005__x0007_C! @_x0004_ÒÍc'
@_x0010_Àë`sëç?tõ_x000B_8é
@¨´«_x000C_ªò?$v~YÛb_x0006_@Z¬3ÛM_x0019_@_x0008_µ àý_x0007_@à=ÄïT_x0015_Ñ¿ä_x001D_O½_x0010_@&lt;ê_x0004_gí_x0011_@Àd_x0003_Q_x0004_À_x0004_É:G_x0007_@_x0008__x0015__x0001_r]_x000F_ü?NþK(_x001A_6_x001B_@4Ò_x0004_§+Çñ?ÀX&gt;Wö!ô?dÔ_x0005__x0013_Íæ_x0010_@#Xgýõ?x-å³ý_x001D__x000F_@&gt;muà_x0011_@`ææ_x000F_M?É¿ÀÐ¿3ÇË¿?_x0010_Uayaì¿ÌSm_x0006_@_x0006_@j_x0005_ð_x001C_öE_x0002_@äµÓ®¨_x0016_ð¿½
¾Zó?`J+»@Îû¿ 2UDHð?¢t_x0019_w··_x001D_@ùÒ×Þ
À_x000F__x0011_HùæK_x0008_+ê?²×dW_x0011_ÀLg_x0004_Øõ	@,uZïnñ¿ÀÌ._x0005_LÉ?l _x0005__x001F__x0017_@Þô¿_x0002_ºI_x0012_@¾×S_x000E__x0015_@À¨\2¹_x0005_@\TÊ_x001C_@Åháñ?_x000C_{ñ[-_x0006_@,Ý¡þÈù?¶4Jì"î_x0012_@L_x0007_±Ï®_x000B_@0 Ä¬Z	@*þ_x0010_¯ô_x0005_@"_x0011_l_x0001_@nÙ¤cì_x0004_@ôÞélÖ_x0010__x0019_@xÐ8_x0004_½Q_x0007_À(H¡qD_x0018_@_x000F_J
%+Ë? è_x0014__x0019_ÐxÕ? %rÇO¯è¿è±­Âç¿´_x0003_7¥Ê_x0005_@Î,_x0007__x0013__x0006_@æ·ÁLÍY_x0019_@_x001E_ÔNÆO_x0004_@_x0018_ç%²¸Ý_x0008_@ýØÒ_x0001__x0002_CÄ_x0010_@p¦y)º±Ù?àÚ_k_x001C_Ì¿D¥V·þÅü?cúW=_x0016_@íþÍ4 Æ @.úG¨_x0004__x001E_@_x0008_¤è7;J @h¹àY?à¿ô£_x000F_I_x001F_N_x000B_À@EÐ³ø_x0005_À_x0018__x0002_Ü´r_x000F_@æ_x000B_LTp_x0014_@_x0019_¾_x001D_Ñ/_x0010_@&gt;«0=Y&gt;_x0017_@àu_x0017_L_x000F_êê?äÇ'_x001F__x0013_@_x0018_ôSIÔ_x000C_í?Tv£ï[ú?B/_x001B_[5 _x0004_@üÑSï\kò?_x0001_1_x0010_
_x0012__x001B_î¿l1lHÓ_x001E_@Pù{_x0018_Ì_x001A_@@\ÓÂûè_x0014_@ V"lÂ?6Ç_x0010_j_x0006_@
W¦_x0018_@hG&amp;_x000E_i_x0015__x0010_@6Ê_x000E__KL_x0010_@Ä½_x0014_àÕL÷?Às¢	D_x0015_@_x0002__x0003_¨ß3Utyà?Øçð­Øk_x000C_@|_x0017_±_x0016_ñ?PbªB¬	_x0001_@¬éã+_x001A_ò¿| CòÇð?f@¨]Ïv_x0016_@_x0012_-.½×?6À½ëÃfü¿â¯ÕÒËù¿PF({Å5ì?ñk]Û? Û 	@Ô
ÃµÅ_x0014_@&amp;O#}ì_x0010_Àº!°%_x0011_._x0005_@4ç;;p_x0019_@ÐÉ-·_x0004_@_x0008_ï¾ÕµÓä?\8&amp;ÀÙUò¿(c_x001C_¹\Ká?L_x0004_©f2Y_x0014_@`ËÞm°_x0011_@XoÖz_x0017_ù?_x0014__x0004__x0014_ãÉ_x001A_@«qq-_x0003_@8JÏ&lt;.®_x000B_@B-C_x0011_@Î?OÉÙ_x0011_@Ö×_x0011_SÛÚ_x001B_@µå_x0005_âÇ_x0004_@Ì,ç:_x0002__x0005__x0003__x0007_þ?@&gt;ódÍ?¨´_x0004__x001D_½~_x0014_@ ì_x000E_¬\À¿à¹k	_x0007_xã¿&gt;³_x0016_^_x0018_@º~h\n_x0017__x0013_@ ¸À
Î¿à
9¨²Â¿\Kðèàrñ?_x0010_%ÐH§Ð?¢ÍcId_x0013_@ pCwJâ¿úWÌù±è_x0001_@pNÎÞ?dMTP%ó?_x0019_AiÆç_x0013_@ÀÁ´ªÞ¬µ?¶S^Üð_x0003_@Ð&lt;¸-_x001A_hæ?Æ!HÐñÓü¿ôü·ñ&lt;ý?_x0004_}_x0013_|_x001E_Ò_x000B_@£dÿ1 _x0003_À¨_x0008_yTi_x0012_@´ÆX$;_x000C_@_x0002_8åCcRc?&gt;³)¦éËú¿úkPÔ­é?¶E²ö0ë?é
ïçb ?ÒÂ_x0002_º_x0006_@_x0001__x0002__x0016_÷²Î.%_x0014_@&lt;0ùÿË²
@ü2÷¯(_x000E_@ØZt_x0003_áÒ_x0018_@BÂÛÒë @æk¼ßn_x001A_ø¿Ð&lt;ÑÞô_x000E_@Ôâ(V_x0007_Uù?¥»ýç_x001C_l	À¢Ò¶E_x0014__x0016_û¿D![1Ð_x0006_@x²eW_x000F___x0004_@FY_x000F_N_x000E_@{7¥_x0015_@¸åÊÐºê¿ Ùå_x001B_ÙCè? ¢_x0008_õó_x000F_@4ÃoÈz²_x000F_@ø0_x001E_ósAé¿ u*$_x0014_ê¿_x0010_ÚÓ»Mô¿Ï¤vÌH_x0001_À@_x0004_#¼|_x0017_@\Ó+Ä_x0004_r_x0007_@ø
}ÉiÑâ¿_x0001_ú_x001E_'¯?ÄÚ_x0008_@6)©5ú_x0016_@Àíù_x001C_@¼ü&amp;Ó_x0013__x0012_@ÀÚ_x0006_à¿Z/_x0015__x0006__x0013_Ý_x000B_þ¿HQâ
_x0007_@_x001C_^­ç!P_x000F_@À¾%_x001F_'_x001D__x0008_@Ô\4Ó¯eý?_x0004_tg_x0018_ÖD_x0003_@_x0010__x0004__x000C_ë[_x0011_@_x000C_8õ_x0004_û_x000B_@`à}&lt;Ýl_x0011_@¼_x000F_EdÒù_x0015_@Ø¼_x0017_\Ö	@_x0008_´_x0017_ñð¿(½I_x0004_6T_x0017_@H_¶ä_x0016_L_x0016_@PRz}²_x0013_@pg:6¦ó?°&amp;pëtïô?_x0006__x0014__x0019_w÷7	@o»ýº¼ý? :ÞãH¯_x001A_@ÐàI¸	*Ö?PBÃ_x001E_:õ_x001B_@ª+ý¬_x0011_@_x0018_/ûw_x0005_"ï?ô?HÂX_x0001_@¨_x000E_kF¨í? î_x0011_­,_x0002_á¿0ö©YÂwÒ?_x0008_&gt;_x0007_:Qñã?4ì]í¿_x000C_e*ª_x0012__x001F__x0003_ÀxÐö¿_x0008_é?_x0002__x0005_¶¤.H_x0011_H!@_x0002_ÐÅDLî_x0018_@Ûþ§ÿÛ!@Fþ_x001D__x0018_º_x001D_@_x0014_f_x001B_®¸þ¿_x0016_Å&lt;¯x_x0012_@¤:6)Óë_x0005_@_x0016_¥t_x0015_(_x001A_@àÿ,JÅ_x0005_@èì£ñ©_x000C_@*¹8Çd_x0016_@ÐA_x0008_Ã9³_x0008_@°!ÖéÂ&amp;_x0017_@ôjRiLÀ_x0019_@üX_x0012_ØÑ_x0017__x0004_@Þ&gt;Z|$_x0011_@F_x0007_]_x001F_@P¥÷Þ¥_x0010_@ y^_x000B_å?ä_x0010_ÙÒk_x000E_@YÝx_x0005_&gt;_x001E__x0002_À°+G\,ß?($ÝÅûP_x0007_@_x001C_±_x0001_Ic÷?¾1_x0019_	:_x0011_@_x0018_ßEoð-_x0007_@ôÄÌß_x0003_­_x0007_@ðgy®æ_x001D__x0001_ÀÀ0 _x0010_WZ_x0008_@®g/ywã_x001E_@PNI¦H_x0012_@f¤´¨_x0001__x0008_æH_x001A_@rºSÛô}_x001C_@¸_x0010_ùQÏ½	À°rOvßWì?.m_x000C_¯`T_x0019_@ÄVG¼Z_x0003_@Nð_x0001_2x_x0014__x001A_@8®k+·²ø?hÜ¤ÐAÜó?À_x0005__x0016_Óiå¿à_x001B_YNxð?_x0001_[ËZçRÝ?Sà_x0005_¾_x0012_@$ h_x000C_æ¿_x001C_oô%_x0012_@_x000C_[iWS_x001B_@½ÌW_x0007__x0005_@Itø½=õ?|á[¾ÿ?_x0006_ß¿_x0018__x0019__x0019__x0011_@B2dÆX_x0018_ @&lt;i¨Ñ'_x0018__x0002_@¾ç¦=³6_x0012_@z®Õ³í_x0016_@n_x0004_ùû@æ_x0017_@@_x0006_õNÚ¿Àþ_x0003_~#
@ê«_x0005__x0016_Wù¿_x0014_IÿØ_x0001_@_x0004_ÊðÒÆ/_x0003_@0¢J_x001B_¿1ç?Àq©z÷_x0007_@_x0004__x0006_XàÀ_x0003_@°«T§pj×¿0Oåwêzâ??_x001C_K_x0001_ÀÐ_x0018_R0Ö_x0014_@_x0010_ÿ·pÄ§_x0002_@@_x001B_ç¨_x0011__x0004_@x¾,¿&lt;÷¿_x001A_~@_x0016__x0016_@Vøsõ_x000E_s_x001C_@0_x000B_½é Æ_x000E_@`A_x0003_ñPÿÒ¿H_x0002__x0005_@ZQÆzÎ_x0006__x0011_@ìÒÎ Ïü÷?´ú©â_x001F_¸_x001C_@ÄÔW(4sð¿°"_x0016_úñ[_x0012_@_x0012_³¡9L_x001A__x0010_@XNØ«/Læ?d\¼_x0003_Øvÿ?X~&gt;@0µ_x0017_@ü×÷R!Ïô¿ÀoéÞ_x0013_@hÚÔ54_x0008_@_x0016_#º}«§_x0018_@ªò¤ä#_x0018_@|,
Æz_x0015_@0d_x0013__x0007_µÜ¿_x000E__x000C__x0014_&amp;_x0014_ó_x0003_@îÈ_x000E_xÕø¿0_x0006_×`_x0003__x000B_8ç_x0003_@ÖF_x0007_¨÷_x0002_@Äî\¹Îsô?½©6?Ò¿ u1(Å?v_x001C_§æ+_x001D_@_x0010_-_x000F_Þö?BX|	/_x001C_@_x0014__x001C_A»=c
@Ä¨ùM_x0012_º_x0013_@@î?&gt;n¼Ô¿BÆ(Á_x0001_ÀH_x000E_.3Ìô?È+Ù;¿_x001D_	@h3=_x000C__x0004_9ü?j
éTá9_x0001_@%hz_x001F_*_x0005_ÀX§1~ò_x0010_@_x0003_V_x0015_/µù_x0008_@Vq,L¥þ_x0013_@`Òz&gt;_x0013_Ð?_x0006_ãÛEu_x0001_@_x0010_Úá¬_x001B_ÿ?ä8ôóQvü?È¡`¿R_x001B_@¤&amp;Ð_x0007_ÁYö?ÚV:5nÌ_x0002_@0ñ®§p_x0013_@^*_x0013_"¾§_x0013_@úÅ_x001A_»è	@_x000C_.(q»û?_x0019_Éq_x001B_º¿_x0004__x0005_¸¸Uíæ9_x0014_@_x0004_U__x0013_Jç_x000F_@Q©´4_x000F_@òÀ_x000B_rö!_x0015_@Eà&gt;_x0006_ÀH_x0008_5q6ù?F»_x001E__x000C__x0005_#_x001B_@Øôù_x0019__x000B_@_x0018_£ºHýú?¦4´b¼h_x001E_@`/_x0011_áÅ¿0)mwÈjë¿,Â °Úö?b O_x001E_S_x0015_@¹êUöH_x0004_@¸ù&gt;/Þæ¿X·pW[î?r_x0017_j²[_x000E_@jÅ_x001F_«m_x0005__x001C_@8¿µ_x0006_þ_x0008_@Üi®x_x000B_@_x0004_¸ç_x0002_@èÓûÂpþ?_x000E_s8èVâ_x0019_@ÀA@÷Þ¿ÌQ_x0003_Ú¶¤ÿ?Ô_x001D_EØ_x001B_µ_x0018_@t¢_x0010__Ø_x000E__x0016_@ü_x0016_±_x001D_Ê_x0001_@dS_x0011_×_x0011_=_x000B_@ü2#S¸þ?9Ý_x0001__x0007_"÷­¿ T~XÙtä?xÖZ_x001D_·_x0013_@_x0014_$"&amp;§ó_x001A_@&lt;ï «âü?_x001E_2,ÌtÜ?Òò¡4ÿ_x0016_@¼&gt;È/)_x001E_@­¶ÄÏ_x000C_@*àîtpn_x0010_@À_x0007__x0013_Z_x0002_@0_x001A__x0014_~P_x0015__x0014_@(_x0002_KIêî¿è4?_x001F_åê_x0006_@*MãCær_x0001_@_x0004__x0008__x001F_ 9ò?°ì¦É_x0010_Ú¿_x0001_U^u_n¿ºiªrFr_x0018_@_x0010_Øn_x0010_Aÿ_x0012_@._x0011_ÖY_x0005_÷¿"_x0001_×_x0016_@øO¼ógõ?F¥ªúH_x0013_@JÃ_x001E_ëÈö¿V_x0003_6_x0018_Õ._x0015_@30_x0011__x0001_t"@_x0008_K2,%g_x0008_ÀøwÉ_x000B_ê¨¿@Ùj¸øq·¿_x0018_:K;M_x0017_@ àæÛÔâ?_x0005_	²_x0012_òÉëõ¿ ±h4ö«á?ZñÖà_x001B_@|þ¥Kvñõ?_x000E_hkN¼_x0003_@tm- _x001B_§_x0017_@¤_x0011_Íc_x0004_Ó_x0015_@_x0014_±)à\_x0008_ö¿Á+YÇh_x0007_À&amp;å7y'H_x0014_@_x0005_[«Ô_x0016_tÖ¿°_x0019_ù]~	@ðJ_x0003__x0015_`_x0007_@¸+-äû'_x0019_@_x001C_	àâVø?Ä_x0015_ßCá_x0016_@$_x0016_=!_x0002_Ò
@0PôSû
@¤&amp;ÛFó_x001E_@¨/_x001D_³qÏ_x0017_@46ÑöÝ_x0007_@ðÅ _x0005_p_x001F_@ô¦
¹¨_x000E_@Ý8¸­ý¿0¨_x0011_ETS_x0010_@_x0010_lB_x0015_òú?-H2Ö³þ?\_x001E_'I^ö_x0001_@`úë_x000C__x0001_õ¿vÏ_x000B_ier_x0006_ÀXËÂ¯_x0005_@úØe:_x0001__x0003_¢_x000B__x0012_@DÔÄpè±_x000C_À1½L6_x0018_g_x0002_ÀÄüÈ_x0004__x0008_u_x0015_@nëi¼ÿ_x0002_@_x0010_Ë_x0012_¨ÁSÓ? u`?_x0001_@F­Îè#"_x0013_@_x0003_A:_x000F_@_x0007_*JóV@ÿ_x0017_Ã öÑV@äÿÄòÐßV@Êü_x000F__x0012_ºV@Þ_x0005_;¥_x0012_ùV@¢Oh}+W@´ÿ`¾N_x0004_W@p$·å;LW@xÂ¨ßþïV@¹_x0016_ÍS®äV@_x001E_Åni-W@`ø_x001B_ié=W@ÁßSQÀ_x000E_W@Þ_x0003_Ú&lt;ùV@eÎ5W×V@r?_x001C_.W@:áNó¬¡V@Æ¥¸é·_x0015_W@Íën¾3W@À_x0001_þ&gt;ÒüV@VÐ+³2W@_x0013_rHU_x000E_(W@?2Ûº§V@_x0001__x0002_òß§ý×HW@&lt;/]_x001C_(W@áQ-vÞ½V@LúbùEËV@¨µ½pØV@µ«þxìV@.MsèV@GÊä_x0007_D5W@)EÐ&amp;W@gOÀÖ_x0016_uW@Z_x0018_5
_x0017_ZW@¯çK:ßV@ï¢bQW@?ôãÌdW@c/4_x0003_ÜV@¿Vð&amp;ûV@­ _x0007_³"_x000F_W@_x001F_Z»cµ_x0018_W@QÈ._¢V@_'ÿ_x0013_y4W@zÙÚbW@DËsô£_x0004_W@ý_x000F_pj_x0005_W@}Ñ¦_x0003_W@ºÁ«üeÚV@Oë#BèV@'"º¥³V@_X½Ï_x0001_W@¡ÚØ_x0018_Ä&lt;W@_x0001_[Ôm²_x001C_W@óüçB7W@þle_x0007__x0008_h_x0012_W@Î¸û_x0011_ô×V@øiìH¡ZW@®0áqË_x0014_W@¨#vÕtøV@Æ_x0014_;_x0007_ÉªV@rÌ__x0001_W@e_x0013_°±ÓÝV@_x0004_
«æS.W@è_x0007_ÌÂëV@yÛè©Z_x0013_W@±LT¯PW@C_x0008_ÎgíV@$¹3WY÷V@¾ßPÃû)W@_x0014__x000C_;K,W@EíÞæV@üÈtßnW@_x0002_¡+äV@[ÞÙôäV@³_x0016_'÷49W@Ý_x0008_¸¶ÖV@D_x0014_©Z¥V@%¡³pW@«Ëù
NéV@9ÌØ'vçV@l[_x0005_QÔV@ó_x001E_,"]_x0016_W@*h:¼_x0003_W@Âúý_x0004_V£V@_x0006_3_x001C_«JW@¤Ê{f1W@_x0001__x0002_Â£|/¬7W@ôÀ¼fÏOW@dÆ¡Î_x0011_1W@óCÊé7W@_x0015_Ð_x000B_Å:W@®0_x0010__x0006_þV@J3®t_x0001_òV@{n«.òàV@eî3BGÝV@âs	_x0001_W@-¶¡X_x001A_W@_x0008__x000F_öJ2W@&gt;I¸U ýV@rSQÈ¡ÏV@¨n;Ó¼]W@uv_x0001_©V@¿(þ)äêV@_x0005_ÚYß@W@&gt;õ)_
W@ Å_x0016_ÁöV@_x0004_í5ï.W@Aº«NW@×o_x0015_0:_x0008_W@ßR~_x0018__]W@ÄèÈâV@)5 _x0007_	W@×Ö%PáV@NÀxÔqöV@¤¦eª%·V@Eÿ¿hY#W@vÔÛïjV@À&gt;_x0003__x0004_¦5W@ýá¤¤?W@_x0013_7_x0019_U©ðV@µHã1_x0013_W@¹ÏWV@)ü\#W@9_x0010_ÐHÎV@ïØv_x0017_q%W@àIKíC6W@ëzÌ_x0014_ÝÍV@é³ÕTÆ_x0016_W@l	_x000C_'C	W@Õ?ê%,ÀV@_x001A_Ê§ãÃV@]4_x0010_Mÿ&gt;W@,_x0008__x0018_icW@Ý°FE_x000C_W@ZÜ_x0019_+_x001B_W@&gt;oø/§*W@?K(U_x0017_¼V@¨¼:ôV@«¡_x0001_½ÌV@'_x0003_éV@HÞÀýÍV@p&lt;_x0012__x0002_¼V@Úâ_x0017_-_x0001_ V@ZÔ_x0004_.V@u_x0005_ñ¨ô)W@äì$ëìV@)OÀy&amp;W@O°(_x001B_½óV@bé"£ÃãV@_x0001__x0004_&amp;æ¿ÅV@¯!_x0015__x0002_W@­Sh;!W@wÀ%lÇV@¢_x0011__x001D_BW@Ïî_x000C_PèUW@	ÆÖ4W@T__x0006__x001B_ßV@e¦÷tÛV@_x001F_[,°ÓV@_x001C_»è´a_x001B_W@ÚÔÿ
_x0008_W@TÔ õBUW@fm&lt;÷qâV@Ï'ã_x0005__x000F_KW@_x0002_8q!ãV@_x000F__x0007_¹õ»_W@_x0012_ØOä W@ß&lt;ØçÉôV@=¯¨Ú^½V@O»ã_x0006_©_x0011_W@_x0017_m3_x000C_W@ï[¾jhÞV@_x0003__x001A_iV_x001A_¶V@C_x001E_XOãV@w[dY;_x0011_W@à_x0004_¿w,gW@ôN_x0010_¹_x001B_W@¡·1_x0018_)_x0014_W@ö&amp;_x0007_Õ@W@´4_x0013_¤V@þ·Ú_x0001__x0001__x0002_ÇÙV@.û	ª¥ñV@_x000C_f|ðtÜV@w_x0001_¡_x0001_ûV@_x0016_LÍÑ×ÆV@ÿÞS_x001B_@W@­U_x0002_IÁ_x0002_W@ÃQºË0W@VMúßqÝV@|_x001A_ùN[HW@_x0010_8_x0004_5½æV@@_x0015_Ñ ¡6W@Ué,-µV@
áác_x001C_àV@_x0011_+'wAW@i_x000B_´V@£_x001F_A_x0006_)W@=_x0010_á_x0002_#W@aºÁZKW@OÍC_x001C_0_x0001_W@_x000C_Ó»ûÀ_x0006_W@tpVTYûV@ntû fRW@2ÍÙK&amp;'W@¾_x0017_g_x0015__x0012_W@¯?µá½ÛV@D_x0008_|®\)W@ðÑ¨=W@ÿI&lt;¡ý2W@Ú!åÞ÷V@Ù_x0016_d&gt;ÀV@àHqd_x0017_äV@_x0005__x0006__x0003_¤K»r&gt;W@Ïcüã_x001F_=W@/._x000F_~8W@ Ìñ	©V@ÌëQ_x0008_$W@­xÛõ_x0006__x001E_W@U[V´VW@&lt;_x0002_;ð%W@uD(ÏV@lBÇ^¥ÐV@_x0005_å5îV@Vã8ÍRW@ýü+¾TW@sé2ÂÿV@HæQÒ¥V@ìsDi²;W@Ô![ê_x0014_&amp;W@(Â'·V@h7_x0007_¬ä"W@rdÏ#c_x0001_W@ªN÷Ï_x000F_W@ÃïN_x0017_(÷V@è­7»Ó/W@wM}Û¸V@@ð_x0010_&amp;$W@²eIµ_x0004_W@Z0"h)rW@T_x001E_â ¯_x001D_W@³p_x0010_ÀÈÊV@ËHÒ¢_x001D_W@_x000F_\ÌòCW@cG!_x0002__x0003__x001E_®V@Û¦ÿ_x0018_öÇV@_x001B_|7µjW@_x0004_å¯_x000B_$MW@_x000E_"ªA7¾V@W4õaW@lC±é[W@ ²_x001E_+OW@¯Ù©£¯áV@´_x0019_ö¿X`W@g@L«w_x000F_W@4l4ïÒV@Ó3Â, _x000B_W@¾ð_x0015_!)_x000E_W@M:(¾¯V@üà_x0008_~H¬V@_x0013_àß0 DW@sNÿ_x0014_*V@ð$g%_x001A_W@ØÁÜ$_x0005_W@_x0002_GØÂÝáV@b,$þ¦þV@Óµÿ¢¯ôV@ïâ_x0016_ä_x000B_W@îïæ_x001E_W@¾_x0001_¤©ñ_x001F_W@_[kÑ:W@¦_x0015_
_x0014_ÔV@EFóÐ8_x0006_W@°_x001D_øA;W@GFë-FW@î»é	_x0018_W@_x0001__x0002_ÿ»ò_x0004_V@¹+pCv_x0019_W@_x0001_ß_x001B_ä_x001A_ÐV@_x000E_Ql\øûV@Ù'5üABW@0ð_'ÈV@àf¾B/W@xeZV@KýÏÇwW@´6¥g§ÑV@»
"¿#TW@TÚ½7ÓV@_x0008_:&gt;¤,W@agß\¸íV@§þ'_x0016_sÙV@)nÊÔÔV@?QSxÖjV@ûª_x001E_BÙ-W@h&amp;	ñV@F£.1â_x000C_W@î\v¬'W@õ{Ë3W@êS_x001A__x0007_õV@ëÕB_x001C_lV@¤8_x001B_K¨V@_x0008_Ë&lt;lïÕV@_x0018_ZUÝBW@_x000C_G_x001E__x0019_k_x001C_W@3&gt;
ð	W@p^¥_x001A_=EW@_x0018_5ó¢_x0004__x0017_W@u¥b_x0004__x0005_[ÄV@r¿1gªV@&lt;o°ù ÍV@¢aGs"W@Ê¯ØSÃ_x001A_W@bÀC,_x0016_W@P)l¸¿®V@0P_x001B_ì_x0002_W@@i}_x0011_öV@å.×5W@ÝÝ¢ìÁÐV@ª7	âEW@}õGá8(W@wøìÚj_x0007_W@_x001E_ NÿgW@_x0014_²P_x001F_5¦V@6oït¸V@aDÞiW@gÔFo¨	W@?Ó_x0003_5_x0018_óV@µ_x001E_ýÊóV@º¥D³Â¿V@½×_x0019_ñ_x0003__x0015_W@aUJÞ_x0001_çV@¸nÒÚV@EEçQ?W@÷_x0004_%_x001E__x0018_W@0(PU0_x0003_W@=ÞWßè!W@(#Ë_x001F_ÀV@_x0010_Â,6kÉV@z_x001F_`aÂV@_x0006__x0007_y'WÄ_x0013_W@¼7®Ù_x001F_ÅV@,°®.À_x0002_W@_x0003_M @ÿV@)_x001F_5§_x0019_W@¦t¬8_x001E_W@_x000F_àv î_x0005_W@_x0012__x0006_ÅV¾V@q`¯a_x0010_W@E«d×sV@ð.+h×V@_x001A_§õÔ¶V@,_x0018_d_ÜøV@_x0004_
¸ÆíV@*:jú¸¹V@¨_x0007_\2xV@µñÚ:
_x0001_W@dCßy»V@Ña·ËRÁV@#x&gt;¢£_x0008_W@3éâüýV@IåÚV@_x0012_=þbñV@¹ÑiêÜV@9¼t/G0W@ýKúéV@ÁVí_x0003_KåV@ùÉ]&gt;SW@z`7!_x000B_³V@Ï_x0008_QFÕ_x0017_W@ÕBöl_x0001_V@Æª£_x0006__x0001__x0002_ÑØV@aOvú_x001F_W@¢¢-+»V@±êÅV@½:û2}W@_x001C_µÿTþFW@ZäÊ@lW@4å	h9W@;¢·!W@÷&amp;³ÜeÖV@/äðm§êV@è[_x0005_\W@_x0001__x0013_gì§IW@_x0014_°C_x0015_¢_x000B_W@[¬Z´V@£LÒ_x0016_ªùV@õô3_x0012_È´V@ÀÕ{Ð,ÑV@çñúÛ_x0011_W@¿_x000B__x0016_á*W@y?_x000C_¼CW@_x001A_Ü[_x0006_¿V@*T¾)ÆúV@-önÖLW@ËÏéL&gt;%W@  FåGÉV@â?í_x0014_M_x0015_W@ÿ~F¬+
W@_x000E_AîX_x000F_ÍV@_x001F_.èeÒV@)m][,:W@F¡_x0014_}xúV@_x0001__x0002__x0016_|õçV@&lt;àY"_x000F_W@C
Bgä_x001C_W@2l3½Ð8W@[N¦_x0014_ïV@'k'2W@Ó2¨cyV@ûg×RÃV@Ü±Û´ù_x001B_W@ða)$QÆV@_x0001_¬n¶òV@_x0015_¸_@i V@4o«$ôV@Û=ßVdðV@e_x0019_kC°V@'_x0015_k_x001E__x0002_W@»T³DÞGW@:_x0018__x0002_îÈV@HÝ{ÕV@fã=¥àV@oco¹ïV@©`é¡^+W@O§{éV@Å5×¦äV@²_x0018_oÿV@×yz_x0015_!øV@v
èk'ÕV@s_x0008_zÎòV@ íRlDW@½_x000E_çüV@J]ø¿^_x0017_W@l&lt;!&amp;_x0001__x0004_8_x0007_W@©_x0003_ÐJKÌV@õ9^ó±
W@}§NIÙV@í(ÿÂMW@?øÄc_x0010_W@ªCl_x000E_W@p_x0003_C÷ªµV@ZûûÝÁV@+q_x0016_$Ë¸V@£×ÙK`ïV@_x0007_û2mV@þb¦&gt;GW@l_x000B__x0011__x0004_9ýV@yëoÜÎV@é¸[_x001F_JW@=ZßåV@R_x0007_×|iV@_x001D_'²+úV@r$=mû_x0018_W@Êú_x0007_;øÉV@§ç_x0010_y_x0006_W@33½ãQ_x0014_W@2_x0004_A_x000F_õ+W@_x001A_DMÐÞV@zþ,:&gt;YW@éø_x0006_±V@_x0012__x0003_ÆqPW@_x0010_hvS_x001E_W@C|m³&gt;êV@w­/b_x001F_W@_x0002_÷_x0001_è±îV@_x0001__x0002_Ü©0_x0001_²V@Å(DÕ¡{V@Pã*MfW@_x0011_Æ¤)¯ÊV@íÿ'÷_ëV@ùÐ6IòV@ á/-!W@ºRi_x001A__W@t`ö_x0001_X&lt;W@µ3ôuÈÄV@wÝôç_x0012_W@¨®_x000C_À_x0003_0W@á'ÌWàëV@_x000B_Î '­V@Îá_x0005_-_x0007_W@ö_x0014_×_x0008_¯V@\å_x0017__x0017_¤õV@ÈÜ&lt;\üV@ýîÌaÖ«V@Í»°÷åV@ei\¿øõV@D-d8 W@ÕÀÑ§GÂV@¹®zó¹V@j_x001E_Jñ¸WW@aa![_x0013__x0011_W@·[_x0003_ÌV@®ãRU²V@ï]Jm_x0013_-W@öfË_x0006_©_x0002_W@ìÒXW@¢­_x0014_Î_x0003_
;_x0002_W@2ËTê_x0012_V@4ÒÔÜ$W@ÐÓR_x000C_]þV@éAìV@@Ùþ_x001D_Ý¾?PBÃ·_x001C_d_x0002_@UûïWyù¿¤+ëp_x000B_ _x0001_@ýz\Ï9_x0008_@ø_x0001_S	mdû?rOQÖV_x0012__x0010_@àÞ®ûºÔñ?£þ*-_x001C_¿_x0007_Àl(ÄxÙ_x0005_@lZ½lixý¿T~kyÑ:_x0006_@ YÄÖuP_x000C_@@âIÿÅ4æ?XÁÝcñ?´6³®¬5_x0011_@@Ë¶ø\³ñ?j_x000E_3a_x0007_ñ?0÷VrkÐ_x0005_À@#æ@!Ù¿DY$ò(d_x0010_@ÐËo¿ò_x0004_@*_x0003__x0006_Ê_x0014_ú_x0010_@f(SôZÄ_x0011_@_x001C_sækÌôò?_x0003_èõL_x0019__x000F_¤¿!¤®_x0002_vC_x0010_À_x0001__x0016__x0014_kÍD_x0012__x0008_@_x0001_9
^ÏÛ?P_x0013_²ò¶ß¿àuÊ_x0014_â_x001F_Ý?Ø«µ_x0018_J_x0007__x0007_@";_x0008_:_x0004_í?_x0010_ü-ö!_x0013__x0012_@¸çlt,ö¿@a·N©Oõ?u_x0017_ÜQ1ð?d_x0010_¡E_x0003_@ _x000E_üaNü¿P_x000C_&amp;;(2ê?y_x0001_&gt;¢_x000B_@l_x001B_åà³ö?qJ}YÄ_x0011_ÀT^_x001B_«B_x000E__x000F_À¸2­Ì_x0015_
À_x0010_ªá'TÔç?¼Tÿð,+_x0002_@_x0001_¼ã¬]Ö¿$&lt;FË{D_x0004_@=ýÑ¢Â?_x0008_À@´_x0015_ÚìZü? Åø¿HµË?ÐüiÝàú?¬¨±_x000E_^È_x0006_@_x0004_M_x0013_÷K6_x0002_@DoÔB_x0005_@¬ê_x001D__x000B_®ó_x0008_ÀÊ+_x0015_	'_x000C__x0011_@`¤.ó_x0002_	|è? L)_x0002_¼ê_x0001_@g¨zÀ_x0002_À`²ûhü÷?àM4_x0018_î
@X _x0003_bçqñ¿`QY1_x001B__x0014_Ò¿Â/_x0013_S1ñ_x0011_@V!Ç¦!_x0010_@¸1?'ú¿ d`_x0001_=ö_x000B_@°õ¤Éû¿q
E_x0018_*_x001A__x0005_ÀÀK_x001A_¨¾ÿ?±Ãnò¡Ø?ÌñoPû¿`Ý6ÿçt_x0001_@ünõ"_x0001_@`Ñ;6_x0003_uÊ¿LLF&amp;_x000F_@dGí¾_x0001_@ðßzòh«Ñ?ì¼oº	@_x0002_¶¡°ñØÏ¿ØL_x0004_ò0?ì?8[~s²_x0007_@à_x001B_ÔÆ`Þ¿JèÕ9_x0006__x0018__x000E_Àí_x001E_2Õî¿R­g_x0016_A_x0011_@_x001C__x000F_£²ìþ¿_x0008_ª«&lt;CÈ_x0003_@_x0007__x000B_Lv_x001F_÷_x0006_@_x0018_EÕÈÊà¿Ø_x001E_÷ÈSé?P_x0003_{)ÔÐ¿ _x0010_vvìÃ¿,WÝ½ÿ¿T¤Ô_x001B_QSÿ¿Ì*Du¾ü¿x¢2·Û»ú?_x000E_À
ÄQ_x0012_@d²Ð¾e$ô¿ð_"ú´Ó¿¤ÅYNsõ¿°ÉÑÎ&amp;_x0004_@©»Íî_x0001_À| _x000E_6_x000F_U_x0011_ÀðÖ$_x001F_¦Ó_x000E_@ø¿xÎ0_x0008_þ¿ël71~ä¿hHy_x000B_V
@ËÎÈ¦_x0004_@¼#_x0011_Í_x001C_ð¿ ²á	Eg_x0004_@A±C¦_x0007_À_x0004_ò4ë3½ó¿ _x0013_úÙ_x0007_Ö?Êöº_x0005_1Ò_x0002_À_x0007_)Ü5UÕ¿ â_x0005_3Û{_x0007_@È¶_x000C_æ_x000F_@ðã@6¦òè?_x0007_kÍ_x000C_
Jª¿x_x001B_Lþ_$ó?Ð³&gt;7~ú?¼_x0012_\çºñ¿ b'Qaó?±-¯Cõ?äfy¸ªz_x000E_@R;ä_x0015_Px_x0001_À@Í_x0016_ß!à?3¡_x0017_ò?_x0008_xps­½ê¿ Mf±Vò¿¹³!_x0008_Ü_x0003_À JÜ]êÂ?_x0006_¶_x000C_Éz_x0005__x0011_À§díÆ?_x0008_þÑÆPÿ?l¦ôó°_x001B_ò¿X´DÖ¦_x0005_@ìg	ËjÑð¿)]õz`L_x0004_ÀÄ_x001D_3:X		@æPìÕ_x0018_á_x000B_Àr¯ï\æê?@&gt;Cá½7_x0011_@-ê\I¦?_x000C_c_x001A_Ê_x000C_Í¿°µ¸¹	@ÀÄ"_x001D_|Î?\&amp;_x0007_\½_x0002_@_x001C__x0003_`½ò?À::×Hûó?_x000E__x000F__x0012_Ï¢NÐ1_x0014_@DÀ
5T_x0001_@Ä¼Q_x0005_ñ_x0002_@) wç_x0010_@ Xä`Å^_x0006_@(ÞøPÇÌó?½ô9ð_x0006_ÀÈ¼µJ_x0015_¡_x0005_Àè_x001A_KjÑYè¿xâJ^_x0001_é¿ °KoÛ?X'}Ë_x0004_¬_x0003_@ð`XY_x0001__x000E_À0_x001D_ùc_x0014_à¿Èä¨_x0007_Ö_x000B_@@~µ× Â¿LvWO÷¿$ZQ_x0004_D%_x000C_@ÄÂNÐt_x0016_	@XË_x000F_Ôíø¿äÉ_x000B__x0017_ö?_x0008_Ã'ø*þ? TþIN_x0004_@@Ù_x0014_T*_x0006_@Â¹Pô _x0012_@@.ÖWÞ5±?Ðê@	_x001F_Öó¿ÿ7þT_x0011_@°&gt;ß¡_x0015__x0003_@\P_x0010_¼o
@à#¯-Çqû?_x000E__x0003__x0005_QS?ðÞv1úà? cØËÎ¿_x0010_f_x0002_Ä,9ø?´Æü´W_x0007__x0003_@_x0003_Ó1+å »?,9Kg¡$ó¿±&lt;ïÝ±=_x0007_Àp¥vs_x0007_@¦_x0019_¾É´¿_x0003_M¹s³_x0002_Ô?ôç¸a_x0011_@Pö!_x0012_²Ú¿ Ü²'5dã?zA¸ù¸_x0004_Àt[$F_x0014_ó?·~Ý¦à_x0003_@XûUWì?!Pøp_x0007_ÀÐ §e]Þæ?@ïßÒÕI¿?@_x001C_I²¿_x0003_7_x0013_u~ÅÅ?h¦_x001C_9éî? èºA_x0017_ý?0÷Ùõ-Cõ?_x001D_aùÍÚ_x0001_@_x0003_ï!&lt;Ýë®?pZ{y8ø¿ü66&gt;Õ±ð?@âwÚØMÐ?_x0018__x0013_×_x0005_~_x000B_ý¿_x0001__x0005_°_x0002_6Æx}à?T_x000B__x001B__x0017_ÜÍô?À)¥_x001E_IO¼¿(=N ¼;	@@;_x0013_#hý?`CÂg__x001D_Ø¿XBÉ}ÿ?êÞ_x001A_úEt_x000B_ÀP\Bz?Ø?ðgDl_x0007_­_x0008_@_x001C_&gt;ßîÇ_x0004_@ÔW&amp;S7ª_x0014_@(´7ôe_x0003_@\6_x0016_J«u_x0005_@ü_x0016_èQ_x000F_@Lá_x0016_L-¸ö¿xQÊé_x0006_ì_x0004_@_x001C_ÛÊÔ­_x0002_@_x0018_÷_x0007_&amp;ß	@Ü®èzÐÍø¿À_x000C_rÓ¶µ?xU;w_x0011_ê_x0003_@*ßÌN¾¿¨_x0016_ÔA_x0003_À¬R]CúÙ_x0004_@ Àä(Ë_x0011_Ó¿ÀfóÕó³Ù?xüD«{ç?°nÂâå&lt;_x0005_Àhï_x0005_²+å?ÜÚüv 6_x0008_@X_x001C_¼_x0001__x0004__x0007_ü?¨ÞË§_x001B__x0005_@·ÁØ_x000E__x000E_@XæxBÕâ?pn3_x0015__x0007__x000B_@L?¸dª_x000C_@J_x0005_K_x0015_@_x0012_@_x0018_ï_x0001_@|¯4ºv_x0002_@p¾·øàú¿ô¶Ï,U_x001A_ö?tù_x000E__x000C_ð2_x0004_@èX1áh_x0004_ÿ?4_x0001_"aî_x000E_@+_x001D__x001C__x0016_`	Àx×å!_x0016_Ä_x0008_@À¿GÍTÝø?7_x0015__x0019_l#Î_x0014_ÀÐÂòû_äõ?,øÏì_x0001_@¨	]´ô? =ë8}`Ã?xôæ_x001D__x0014__x0001_ÀA\¦_x000B__x0018_}_x0012_ÀÔ8_x000C_w"_x0003_@_x0008__ü_x001E_8ä?lW(_x001B_Âþ¿vÁh_x0010_Õ¿Ø¼³W=_x000B_@°@_x001B_¨¾ð_x0005_@tT4êjö?_x0018_°_x001C_ëö?_x0001_	_x0004_,_x001B_=Ç_x0012_@HÀñ2eá¿ðfèn_x0006_@TÉ}èB_x0014__x0002_@n+ª«þ_x000C_@LèXx#÷¿È¡_x0015_Wtê¿@Í¹°pNí?þ_x0015_ßî? xÑýF×¿@Ï$°á?0ªl^Ç7ã¿_x0010_99ðt ç¿_x0001__x0012_òfª|·¿XÚ:çÓM_x0007_@¨2ÀÑ²ü?ÀP¯ Jý?ÜEêÑ*-_x0005_@ _ _x0008_Í÷?øØr»Xø?_x001C_/_x000C_©__x000C_@ô**	+µû¿X|¯Á6_x0005_ñ¿p3TÕ?ñ¿ÐàÏwÕ?Ð¬«_x0013_WÚ¿dÚVß|û_x0003_@_x0008_×É½ùýâ?ì_x0010_ù_x000C_f_x0005_@ îmÉYäû?øuÐã_x001C_Ü_x0008_@H	[^_x0003__x0008_&gt;'ç?´@_x000F__x0007__x0004_ú¿_x001E_e¡AÜ¢_x0001_ÀÜ¬w»ÞV_x000B_@Ú¬Þ¾x_x0002_ÀôK¹_x000B_©ô¿H qº _x0006_@^¸)ÝÞ_x0001__x0010_@nþR_x001C_S_x0010_@èáló¿_x0014_Êz ù? 'Fõ:Ì?à~Ìj(b	@è4%¬?ø?Â_x0018_ËÌ_x0006_Ê_x0010_@va· _x0002__x0006_@*_x001F_3c_x000E_@ølæÖñ&lt;_x0001_@d_x0005_AâÑ
@_x0003_Q´J ÄÈ¿0f¯Üñ²_x0005_@&lt;2&gt;_x000C_@_x0001_&amp;_x0015_¥&amp;Ü¿ìTM_x0012_I_x000E_@Ó_x000F_"Õ/_x0003_@°4ãn\ÁÐ?×QØHv_x0005_ÀÐ]moÒ?XÍßd{í¿Á³¤¸æ_x0012_@À-öÏý¿¿°ËCfð¿_x0005__x000B_ð¶¸ø_x0003_@Ð®ºâ_x0006__x0013_@T·8ØÏ^_x0012_@_x000C__x0003_O;Ç_x000F_@RËý\+ô?iÁM«ù¿¸*¥aÿRá?bÀAé¿¦_x0011_@¼¼ÂÔíÂ_x000B_@Hx_x0012__x001C_ÿô?x®ëì«å¿Dð$ðô_x0008__x0001_@`_x001E_#Gúâ¿`ô1B÷¡þ?`Ì|·[_x0007_@`v²&lt;_x0014_ä¿¨&amp;×+_x0016__x0005_@ÜÑpx¼_x0010_@ØÎ_x0001_V_x000E__x0004_ì¿8´Õ¨vüä¿@lÞk¢Ç¿0a;_	í¿\Ø¸M-àò¿¶_x000C_´¹_x0006_À8&amp;&gt;_x001E_ù?_x0005_ägï?UK:è_x0013_@(B¹j_x0010_À(î?_x001E_:xþ?HkªÄ_ò?°_x0002_£à¾	@(&gt;Ó_x0004_
C÷?_x0014_º/Ú
_x0003_@Xæ&amp;èÎþ?ØîULÀ¤æ¿lÒ1Pø
@|L_x001A_U_x0004_@M_x0008_Ù0 ë?6&gt;ÌÐ_x000C_}_x0013_@ÀÌ´=ô?ÐôÅ©_x0004_Þ?p;U_x001E_´ôí??_x0017__x001A_Ý¿wÀÙ
_x000C_ÀðÙæ°÷¸á¿åÈ&gt;½Ç_x0008_À í	:ïöî¿¤É±WÒ_x0008_@Æ½L)bÓ?áF=Ve_x0008_@gJ}¿¢è¿Ôg_x000E_À_x000C_¶ù? ­Kp&lt;×?_x0010_Nw²_x0003_Ó÷¿¨É öaóå?À·a_x0006_v_x0005_@@½Gx_x000B_@#þ_x0001_ô0ß?`ËóJÝ¢_x0007_@(´Aro7ú?¸7Iù?pÁ_x000B__x0001_*Ëý?0c7¢h_x0002_Ú?_x0001__x0007__x0018_º°Àfï¿#Ï3ð¨ì¿Ä_x0012_k²´_x0001_@(|Ùx1ï?_x0004_è$ÉÐö?8 ¯¬_x0008_î¿(%Rs=þ?D,µ_x001F_½ô¿`_x0017_	äÏÅÈ?`Pk¶_x0012_ð?XC_x001A_k·:ò?@E*ù¬_x0013_@¸ó¨×_x0014_¾_x0006_@ªf§_x0007_Å¿_x0006_O`¥_x0007_Àø_x001A__x0006_©_x000C_é¿ø£DÕ*Ðð?¨Hnî¾_x0002_@|ò¯	_6_x0010_@_x0001_U¯óöÿ?Ð_x0003_QS_x0019_ç¿¤ç¨0Ë2ñ?_x0004__x0005_§-m#_x000F_@®ÿL_x001D_Y_x0014_@p@_x001C_Bú?_x0018_NË_x001B_ G_x0013_@_x0008_©"_x0005_ìôå¿HA8à¬¯
@_x0018_â_x0003__x0018__x0002_À ¥=Ø§_x000B_@_x0001__x000B_ºJæ?_x000B_Üô_x0003__x0004_ó_x0013_	ÀLÒýÍ¥°_x000E_@&gt;·ZGs	_x0002_À8ÄÛú¶Âø?@rCIYAÞ?_x0010_5È[¦Ý¿î¨Y]êr_x0015_@üÒ¾8Ðä?_x000C_ë¶i¡õ_x0007_@ØùV_x0006_!_x0007_@ Æ _x001F_Ø/_x0003_À@­Ùc&gt;½û?ìd%ÄÇ_x000C_@_x001C_÷(ãHIõ¿_x0008_í¬_x0018__â?F`ìt*
@&gt;µã÷_x0013_À_x001C_Æb»'ì_x0014_@PèHHÅý?ØR³í?À7ÜDïÚ_x0002_@[&gt;IÐM9_x0006_À_x0004_¦_x0018_à_x0007_@À­cG_x0008_Ïü?9	æ
J_x0003_@Ø_x000F__x001E_ù¾ë?´f'3_x000F_À\£ÉN_x0018_}	@_x0017_ïùlW_x0001_@_x0003_´©Ìs¿_x0003_Àó$ý«¡?ÐBê_x000F_«_x0014_û?_x0006__x0007_RÿÃó¯_x0010_@_x000E_"~ë:_x0001_Àh7J_x0010_Ê_x0007_ü?ð_x0012_¯Ë_x0018_"å?_x0014_C¦ÉFø¿0b-a_x0001__x0007_@\ÅåÚC_x0007_@ï_x0001_íA
(_x0003_À_x001C_é½/X_x001D__x0013_@mi¨ê¦_x0004_À _x0013_Årçê?"kl¨_x0003__x0007_ÀøÁ/ôiâ¿ôý´Ó}_x0005__x0007_@Ø¯_ÏnZ÷?_x0018_m9È&amp;µ_x0007_@bÂ°¶õ¿Õæ¾Ù@_x0003_ÀÜ_x0002_Ä%ýnð?ÄÐ£Râ^ö¿I?î_x0003_ÀØ9#J·ã?³ßËÍ_x0010_@4¥ùºò÷?¾ÈÃ é?TbeFnò?_x0006_Åèg÷	
@_x0006_Ùå_x0017_G_x0015__x0001_À úL_x000E_ÅLë¿8¯Ì/_x000B__x000B_À¯áÔ"ä¡
À_x000F_ÛJ_x0002__x0008_âëù?«äUP@6þ%v»ÀP@k^®~}P@ö_x0006_ïuáP@+§¶&gt;ÜP@_x0004_¨_x0003_çP@îªùo-P@¬ß~°P@§_x0004_ìÐP@Êë&lt;NKíP@#_x0008_ãyªP@_x0012__x0017_ã]®P@_x0001_ÕËàëÌP@Ïµ)}P@èTQ£_x0005_P@Æ_x001D_(-{P@ø)_x001C_®÷¯P@"ñ7Æ)P@ø@,YÆP@ÀýP@]ÎÄ«kìP@_x0002_Üî_x0006__x000C_ÇP@Ö¿ìPºP@n`©qs÷P@_x0007_ßÃû_x0007_íP@^L`Ä7¼P@azñÙþP@_x000C_z_x0008_ÓP@_x0004_)_ë$¡P@ ª&gt;bqP@*Ã:[P@_x0001__x0004_è_x001E_îYÇP@`äào_x0014_ÉP@_x001C_¶¶¨ÂP@ÞC_x0005__x001F_ªP@lÛÅ¼´P@FÑv,¯üP@Þ"oªP@¸±j¾	zP@YÕÏøP@Ñ3P©½úP@y¨4«¸¹P@9Ã±_x0003_Q¨P@J_x0013_ZCòP@©4ø&amp;_x0016_¶P@_x0008_&amp;|ñ÷P@|ä½ÓêlP@mÎ''©P@i$_x0007_O«P@Ù÷\²P@C"àEÊP@_x0015_ºÔ_x0014_ÚP@Ã²®þ_x001C_ÐP@íA¸%ëP@b.´ªP@0òF+P@çt_x0017_"|P@ÒM©î¤P@O_x000C__x001D_ÝöP@t_x0016_G_x0002_ÙýP@$±yÚP@ÓERÁP@ÙoZ_x0002__x0004__x0015_Q@1&amp;üá_x0004_ÞP@Ï5_x000F__x000C_ÊP@}A_x001C_3çP@]n?v¶ÎP@F¾~©ß¨P@|8ÚÑP@aÑsÞoP@Ù©²^%¾P@ðã4~ÆP@Äì·eÔP@&amp;R$&amp;wÑP@"p¯_x000B_ÀÇP@ÓÆ÷vó«P@®;P¦P@"Y_x0015_ë¦P@ÈÖ)Ò:[P@G»ð_x0002_ÁP@ä³}eÛµP@W¾tzùP@_x0008_ê\ç»aP@Y®_ÐÀP@@ý_x0003_ÿ­¬P@À_&amp;z4TP@õkÉOP@jnr.P@ °Å¥ÚP@_x001C_áÈ/ÞP@Å_x0001_lF»P@¹_x000E_¢óP@zeØ?èúP@5¼Úo^P@_x0001__x0004_î^62çP@Åò!~ÂP@¨úHJP@ù_x0017_7±åP@¨ò_x000F_¤2ªP@HÑÒæ^P@¹ÁºÀRÏP@d-_x0013_8æP@ÖM_x0007_{gP@__x0016_­?P@\,IeP@×w_x0014_î³P@_3÷_x0018_ØP@W_x0007_`_x0005_%¸P@púî&amp;*P@ w»P@º_x001C__x0006_±èP@×y_x000B__x0002_ÒïP@åÆÒ_x0003_TnP@pG¼ÚÃP@êäâ_x0019_P@_x0006_&gt;_x0005_ñsP@_x0011_VÓú_x0006_oP@²«ZoyP@à_x001F_L²$iP@¾æû_x0013_×P@Ô_¾XôP@ò ="ÄP@Q)_x001B_è_x0001_ÍP@¤»3wP@à¤çºåP@­+:_x0001__x0003_ßP@Âu¥râÊP@¾ó_x0007_Ë"»P@î'¶P@_x0006_/9wrP@_x0016_ÑÒ×êP@`À)Ù&amp;_x0001_Q@­j_x000B_§ P@9l }&lt;P@F_x0002_]UÇæP@±xðëP@¥Ëçý÷½P@qnùJ¯P@´ÇÞP@iÅ_x000B_wF¿P@Ð³qXsP@lÀÓ^P@ÕgA.P@$dÚéäP@¯7v_x0002_èçP@µôâÅjP@ö©_x0013_©ºP@"vÚ©5ÛP@@H¯¼P@§¥)TwP@søFI)£P@õVïx&gt;¬P@Þ¾ñ©­P@_x0018_0ñ»W¾P@ã6À¤_x0008_P@­~~Ñ_x0006_Q@ú7kõ¬P@_x0001__x0002_RRëfùwP@ÉËrÊÍP@
òV_x001E_ÒÒP@`zÚ2P@bÂ¶YitP@ìM_x0005_D¤ñP@:Äe_x0012_ P@tfaÄP@¹«h'&amp;ÃP@ê8îU­P@mhÖ·P@}
5_x0004_¿ÈP@½RêTeP@áÔ_x0014__x000E__x0007_ÆP@!Ì+,ÿßP@°©/üzP@R_[`øP@» Ï¿ØP@ââo×jP@_x001E__x0018_«JÍP@À 
¯SP@qòCÙÁßP@jàn_x0004_*¤P@hÎý[ÿP@_x001B_¾_x0008_Ò½ÐP@ì6OU_x0011_
Q@ôÕó_x0005_ñP@&amp;_x001B__x000C__x001C_P@0_x0014_V,ävP@ÍG(À¤P@3NÒ_x000E_ ÙP@_x001A_ç¤ý_x0003__x0004_=P@¶b_x000F_Ã¡uP@Ø3Ó¯P@X_x0013_åQúP@ÅÔ"i_x001C_ÎP@Fà{dz¼P@H_x000C_ßÆø±P@q_x0010_ÉÙP@]au¬_x0003_P@ÜX±XÓP@_x000F_Û_x0001_ÚP@é_x000E_y_x001E_ÎP@Gy _x001A_à_x0005_Q@_x000B_}²ªÛP@âm*õàP@¢Z_x0002_öP@é_x001A_¢ÈP@[O7~|P@5q_x000E_¡]uP@ØrºP@&lt;çj^ÜäP@p_x001D_OºëP@»§Û_x000E_«£P@)¨@ÜÛP@?m_x0011_cµP@êÚNG£ÏP@Å FóP@_x0007__x0010_ Ù{P@ÔAæÍ~P@6ÍaqDÃP@-Ãcæ/ÊP@åSH°_x000F_Q@_x0003__x0004_Ù	*3¥P@_x000C_®äP@mò*ÚÐ§P@E'9&amp;c«P@z±ó}_x0001_Q@(¿G0_x0010_·P@Jx~s¥P@D_x0014_¶ãÚP@äB_yæP@Ù¦V4ÐP@*Ë/¡P@ê¿®P@\4_x000B_x'­P@_x000C_`ëºíP@Vmãä§ÑP@Nå¹:«×P@EçÃ£·kP@#pÉ¡j£P@zU©psP@·n×_x0005_BÀP@P_x0013_3u[ÖP@²ÁÔ_x0004_­P@.©8_Ó¨P@f_x0017_68ÒP@õ_x000F__x0004__x0011_ïP@CßôÞP@ît.ýLP@ü%´_x0004_ôP@oË_x001B_çP@\/_Ç_x0002_P@³þð7¿²P@FP
_x0001__x0004_&lt;\P@oÄTZNìP@IjË×®P@D_x0018_{ÌÌP@^DGªdçP@Eæ$ÏÂzP@gH8A5ÿP@__x0002__x0002_Ú¥P@-²_x0003_Ï_x000F_³P@_x0004_ìÏÏÙ°P@Ú¥_x000C_3PP@î¾c$&lt;¢P@N3ä_x0006_ÅP@ä_x0019_u&amp;IÌP@èîëÂ±ÇP@y_x0010_Ð&lt;ÄP@4~$«¾P@:Òl5/âP@(U_x0002__x0017_P@R!_x0015_ý_x0003_«P@åÚ_x0004_.Ë¸P@¬C7Ä¡ÄP@ªÇÏ!äéP@Ê|y]jP@_x0006_ÏÕ|äP@-_x001D_½AüP@ê)_x0014_îUêP@opõÕÄÂP@áöËïÎP@=Ü_x001A_M_x0005_÷P@°_x0003_&amp; ©P@;ÍQüÛP@_x0001__x0002_d_x0002_T^DP@«wþUÛP@3_x000E_ÏqO¡P@;Ø9_x0007_~öP@éË®ÏkûP@òÛr_x000B_P@_x001A_½5ÊÚ P@§S¯øÕP@_x0011_¶0´ÊP@b[g¾¹P@Çk_x001A_ÊJùP@Ø_x001C_ Ã½P@ºÖc²3P@Ýÿgà_x0006_¯P@¢=(¹éP@ü¶òúÄP@
Ü&amp;ëÊÉP@½ç·®àP@eÆ_x0005__x0016_ËP@ÉÜ¹¹¸P@1Aß¦DèP@¨_ð¢7ÖP@_x000E_y½å_x0017_¿P@_x0010_Hc]´ãP@Èñr¶eâP@CðùïÅP@|ÖÎ27ØP@./+ÅP@áÐÌ_x001B_uÐP@uú¿_x0005_P@,÷7AÔP@ËXd1_x0001__x0002_h³P@´î·P@°÷5¥P@_x001B_¤DS©ÝP@_x0018_¨®ý8ËP@K¸/Ø_x0012_ÝP@?¬ÔcÂP@8Ç±P@ª7LäÉÆP@mÞæÑ/bP@ö-¥6©P@s;ÌbÙP@ÀóÁ ÆP@u^D)ÒP@älBNôP@Øã_x001C_ôÏP@Æó_x001D_t&gt;P@Ê;Ò½|µP@²_x0008_È}lP@ÀB'Ê¾P@ã¦g_x0008_ òP@mH_x0015_ÞdP@k-°;·P@Gc_æÂ­P@I|!ÏpP@d^½½VÕP@%¤áð5´P@ØTmD§P@Ï¶5öôP@D¡§Ý¡P@qÑj±ÒP@_x0014_ïé_x000E_hP@_x0003__x0004_£ÐñOyÌP@ö÷ù_x001F__x0006_ÔP@³_x0010_&gt;Í_x0003_Q@_x0004_l_Ùh¢P@G_x001B__x000C_|ãP@º ÈáP@=#9ÿ¶ÓP@(_x0010_%lÌ£P@0¦®º#P@_x0003__x0007_oM_x0001_ðP@±,³ü_P@Ûì_x001A_:(ºP@+îÑ}òP@ _x0004_TYìºP@SeÍÐJïP@GK´_x001A_¸P@ñ_x0014_;_x0002_Q@p/Ø±4±P@_jØÑ,~P@Ñ~ïÂôP@qmj&gt;ÏP@¥ÐcûñP@Ü_x0017_C7Ø¿P@ð_x0013_ÎïxP@¾ÑÕÄËP@×1D_x001F__x0003_ÔP@æ_x0012_â1P@	ç§êwP@µ¾ð3_x0019_½P@¤!_x000F_¯x½P@XXÉd_x0011_®P@Ó/Ð©_x0001__x0003_R°P@GOÈP@jôÂÕP@6ZÚëØP@ò_x0003_ÐaÝP@gWWb]·P@ÿTëàì_x0002_Q@ÎË²|x¹P@él%H_x001A_²P@`æ¤/_x0001_îP@N·ø$ýP@_x000B_7)'2äP@9q¾_x0003_¼áP@fjÇ_x001E__x0002_¦P@®´u¤P@¿¼k]¾P@yðC_x0019_^±P@]«ñZáP@`4_x0006__x0002_ØP@´hÐ²P@@®Ð}àP@¸Ð8G7ÑP@ \vÒÑP@t4ÿúP@_x0015_¢ú_x001D_4¦P@ªly_x000B_mP@±ËTf7_P@H_x0007_·aßP@û@,_x000E_§P@x^Ýº4_x0005_Q@5å75XP@ _x001D_My¾»P@_x0004__x0007_åÏ_x001F_4§ÃP@Ýfk_x000E_ËP@_x0014_;B°¹³P@y_x0004_^{Þ¾P@tËPÐ¨¶P@_x0012_E_x001F_zUP@©räûP@_x0016_øîÞP@_x0006_QnÎËP@_x0012_Û_x0005_%éP@%_x0015_»x_x0003_Q@­_x000B_²P@wüýT)åP@Úw¤¢P@Á­'X¸P@çÂð¿P@_x0007_·_x0002__x0001__x0012_ÌP@¹ç_x0012_½cP@PIË_x000B_ó¼P@Ûø~gÒP@¿¬®0ã»P@_x001C_%Zq´P@ë_x000B__x001C_=ØÔP@ÄÁãÜ«P@lg[gÁ	Q@|+ÉP@BE¯P@~_x0002_Ã¦ÀÕP@£Î_x0004_-ÎP@_x0006_©+ö­ÁP@Ãp¿f!P@rA­_x0001__x0005_Í¹P@G²À&amp; P@Ä òb_x000C_¨P@h]RØP@²½,òP@aô{2wmP@_x0006_Þ±_x0017_ÀP@_x0003_¢ )±P@_x000B_ý_x0002_ óÉP@ç3{úkîP@ï Ø. ÅP@	½?k$ãP@Í$ZP@[ÌÒ_x0006_CpP@Ü64yLðP@_x000F_æ¦_x0003_4°P@¼x_x000F_ØP@ _x0019_§_x0008_%ÕP@_x0010_Ë ¾õP@vi±ÊÜP@?ô_x0004_¦ýÇP@Èàí{ãP@!Q-_x000C_µP@êËÏÓ&gt;P@Et_ÜP@SüuêP@ºß(Ï¢P@jÙiK'¹P@^Âé»P@QþduÁP@5´wy¤ðP@3ôKÌîP@_x0002__x0007_'þ³P@`ÁI§ÓâP@ëh_x0010_®äP@ÜFõÝ®P@%E{_x0019_éP@ã_$ÕÜ_x0007_Q@_x000E_4ï/ÿÖP@UÎ_x0018_:_x0017_ÂP@ï¡#£§ÖP@Æ-Ð"gP@ð_x0001_v&amp;§P@ÔÌ@[Ò¼P@_x0002_¢p_x0006_MvP@_x0007_|ymÞP@4_x0014_ÝâP@çøÄ÷G×P@v¹_x0008_/ÚP@Qcö´¯P@JAéÙª_x000C_Q@¿_x0005__x0018__x0002_~ËP@P_x0006_Öc?|P@4eªP@F_x0003_ý$ýÁP@Ì
_x0007_âL_x0004_Q@f£éMÉP@ú;ôp¶P@Ã`¶û'_x0008_Q@_x000E_¹lfÍP@nOêWð³
@î6#	²_x0015_@\_x0010__x001C_ZÒ	@à Ä_x0001_	i_x0017__x0016_@ÑRÐ­×_x0011_@r[Qì²-_x0014_@H_x0003_oë2³_x0016_@&amp;¶(ºã9_x000F_@â¤p«ß^_x000C_@^¼_x0011__Õ|_x0014_@xx_x001F_ýt_x0013_@4_x0004__x0008_|U_x000F_@þ_x001D_ÿ_x0017_@!âÂþ÷_x000E__x0015_@´+`³A_x0013_@_x0008_Â_x000E__x0008_*_x0015_@&amp;ÓPá1_x0015_@à8Ò_x0008_@È(Î8_x000B_L_x000C_@bâÃ_x001E_â_x0012_@ó¡Ý×m_x000F_@_x001F_HÉFP_x0014_@Ì	_x0007_÷Ô_x0010_@_x0019__x0004__x0015_o_x0005_Ë_x0010_@zh·èá_x0005_@Èå¶Å_x0012_@ü_x0017_§_x0011_@_x0008_xKÞK_x0011_@Å&gt;¡_x0015_×å
@¾0_x0004_¨?_x0016_@Á_x0018_/_x0018__x0002__x0014_@&lt;DSF_x0006__x0011_@hý4ùj_x0014_@sÆãg®_x0013_@BÅåC¿
@_x0008__x000B_h_x000E_ù\t_x000B_@$õ_x0001_`ü_x0012_@"&lt;/Ñ_x0011_@P_x001E__x001F_"ó_x0013_@¹F`USÈ_x000F_@&lt;ØG=h9_x0011_@ó6ß|Z+_x0011_@_x0001_jâÜ9¶_x0010_@è=_x0006_É£_x0012_@ç»_x0008_ç_x000B_@w¬Õ&gt;_x0012_@z_x0004_Öß_x001F_L_x0010_@G/Â	r×_x0013_@Æø`_x000E__x0014_@à_x000F_õÚ¯¹_x0013_@_x0005_îR_x0015_@oË&amp;_x0002_@¬_x000E_âÃ_x0016_@_x001B_ü¨WV_x0004_@éy"_x001D_l_x0010_@««_x0014_@AÚ_x001B_ËY_x0007_@_x001D_&lt;µöDí_x000F_@¥´8_x0018_*_x0001_@ô^"1õ_x000E_@Ê£Ì{A±_x0007_@VØ³ÀA_x0015_@Ü_x0012_í_x0012_@êt¢5h	@~jdE_x0003__x0005_@z_x0019_ó&gt;_x0014_@$Ç`~_x0001__x0005_W_x000F_@ès2_x0019_
@Ùô¯£!_x0010_@êOr¹Qo_x0012_@zï§C»%_x0014_@ï_x0013_®vã·_x0012_@ôJ´(¨_x0015_@:¥_x001E__x001F_s#_x0016_@N_x001A_qþ«_x0012__x0015_@_x0018_z_x0019_ª_x0002_a_x0010_@b_x000C_WP_x0014__x0004__x0015_@üªNàÍV_x0006_@$_x001E_f%±Þ_x0013_@îW_x000B__x0012_@|_x0013_9&lt;¨ä_x0002_@¾_x0010_-f_x000F_@:_x0001_Â_x0015_ú_x0010_@÷0m"I_x0012_@¼¬MôÄ_x0013_@¤R¹ÕQI_x0014_@¿Vèì®Ó_x0017_@þ|oLö._x000F_@På
_x0002_Â_x0014_@[3ÐÝ_x0013_@SA_
"$_x0013_@4,Õ~i¾_x0010_@_x0010_¸Oñ_x0003_)_x000C_@ÅçoÄ_x0002_û_x000C_@Ì"öb¥_x0001__x0008_@Ì$5íY
@:^QÛóI_x0003_@cÇY _x0004__x000F_@_x0001__x0006__x0018_Ë1µ?B_x0015_@Q_x0014_Z_x0017__x0006_Æ_x000C_@"AX_x0002__x0013_@0q0%rÕ_x0012_@ô`¼Ï»_x0013_@EFG£_x0014_@4a_x0012_mÎ
@_x0006_s/b_x001F__x000B_@,mâ«^
@Æ_x0003__x000C_ïé_x0007_@_x0012_Òï¾¹_x0006__x0008_@tÜoÚ²_x000F_@x©{÷_x0010_@ _x0003_0E0_x0011_@¢ÊÊ«*9_x0014_@¹"Û_x000C__x0011_@&amp;u_x0001__ÚÈ_x0011_@_x001F__x0002_X0_x001E__x0011_@]L6)_x000B_@_x001A_¿9)Í_x0010_@J_x001A_¡_x0010_@Í0/_x0002__x0011_@N×2_x001E_D_x0010_@lÄ+ôJ_x0005_@|_x0011_gTû_x0013_@{~F_x0013_Ï_x0003_@_x0004__x000C_~(±_x0010_@ÚùÏÙ_x0004_@Ú¶t¶_x0015__x0011_@Xì"÷Z_x0014_@ìµ3ÉA	@¬üf_x0001__x0002_Ût_x0015_@ª­7Ñ³·_x000C_@®L£÷gf_x000B_@ðï{&lt;_x0007_
@_x0002__x0011_§pï_x0018_@_x001A_á¦2Û_x0010_@Zû¬­1_x0012_@'_\×_x0016_@ôÚ_x001D_0õ_x0013_@_x0001_f»
«
@¼
¶_x001C__x000F_@_x0001_íczÎE_x0010_@ö]M[Æð	@Êé¾Bwe_x0011_@ÄÝëoÛ_x000B_@gRìëN_x0006__x0007_@ô_x0015_ë×Â_x001A_
@2dm±_x0017_R_x000B_@¯_x001B_H}_x000F__x0013_@X\`JÃa_x0014_@®ZrüL"_x0013_@_x0010_[[A_x001D__x0003__x000C_@:ö\ù»_x0012_@LoP¯T_x0011_@_x0016_ÒàXeè_x0012_@bÙ;_x000E_z_x0012_@à*$Y	'_x0010_@V#¬"ë_x0013_@øÜF_x0008_ºÆ_x0011_@·rÿ_x0004_ò
@J¦´«¥Ò_x000F_@3è{÷_x000B_@_x0001__x0002_v)_x001C_»j¡	@_x000F__x0013_u_x000C_\_x0015_@Ðë_x0017__x0001_a1_x0010_@0'¿4ê_x0016_@t81B_x0017__x0012_@_x001F_ð_x0011_¹8_x0018_@Ö[Ubèö_x000F_@oéT_x0011_³+_x000E_@&gt;
(ÍX_x0015__x0010_@ºeÂ¹ïÏ_x0014_@X_x0005_Ø)	@q0câÍ_x0011_@Y&gt;UåÉ_x0014_@_x001E_q§ÖþÏ_x000E_@_x0004_Ç½^¨_x0012_@Võ_x001A_&gt;_x0002_@@¨M9_x0007_@_x0001__x001C_h$ág_x0013_@_x0018_Uy·ò_x0015_@V_x001E_&amp;Û¾y_x0011_@Ðìaû_x001A__x0017_@èzôÉo_x0011_@ÇÍ#ð ¢_x0011_@4ayc_x0010_@_x0001__x0002_ÐÜ_x000E_Ä_x0008_@V¢!­
@~³ø
Ýw_x0010_@fÇÕ³«_x000C_@õ¼_x0006_Ì× _x0014_@_x0018_;H= _x0013_@rñvØ#_x000C_	@ZX§æ_x0003_	ÿÝ_x0011_@_x0014_)N¤ê_x0015_@´_x001D_yfa­_x000E_@_x001F_,Þ!½_x000B_@_x0011_­û7-ø_x0011_@_x0004_½Æy»_x000F_@laié$8_x0013_@BÂ_x0001_l ¡_x0016_@Rs_x0017_!B_x0011_@_x001A_G_x0018_7Ì_x0006_@BuÓxf_x0012_@H6É_­_x0008__x0014_@¢êë8Wó_x0010_@þ	f¬t_x0017_@gwÕÙ´þ
@_x001E_$2_x0003__x0010_@R;Awº#_x0011_@k'Ò_x0005_ª_x0011_@(y.Éä_x0007__x0016_@_x0004_úå#»_x0010_@Üg/*I»_x0011_@´(¹o
@gËÆö#î_x000C_@O ñÌW_x0011_@¥ä¸)¿_x0011_@æ_x0012_cÿ$Û
@"d=À6æ_x0014_@Ëè_x0002_3+_x0004_@Ôì9õ{a
@_x0008_Ë r$/_x0012_@IgÈÙðH_x000F_@ús_å³_x0008_@_x0001__x0018_°_x0017_ ®&amp;Â_x0013_@åÅâ«n³_x000B_@7Ôè_x0011__x0013_@tG'ºüç_x0013_@ý~u_x0011_@
,4R_x0012_@rüeÃø;
@ô¾å;m_x0011_@èV©Ú9_x0010_@çÌôÝþ	@=_x0016_¤É}	@_x0004_Ð¶-_x0012_@!½ò._x0007_z_x000F_@"ùá_x0005__x0005_@l,VÂ_x001A_e_x0015_@ÒM±· _x0016_@¬_x001C_ßÑ ù_x0014_@öR¤IB7_x0013_@f_x000E_müS_x001D__x0011_@ _x000E_Ír_x0019__x000F_@!drúw*_x0017_@*Ú_x0003_ÿ±0_x0016_@_x000C_Æ=;(
@}~_x001C_PÍì_x000E_@_x0008_¸z$ì_x0005_@_x001C_ßVö__x0006__x0013_@nºx _x0002_±_x0012_@_x0017_®_x001A_è{_x0016_@u!®¼²_x0011_@ÕÀóÍZ	@_x001C_^¸_x001D__x000B_=_x0011_@_x0016_ÍH_x0001__x0003_gý_x0003_@6»a³7_x0012_@²H_x0005_Mü_x000E_@ìåà6ü#_x0015_@tÏfý"_x0003_@_x0001_[+´G[_x0012_@Âooäú_x0016_@¨ºÜô_x0003__x0010_@6_x000E__x001F_ÐZd_x0012_@_x0014_ë%P_x0003__x0012_@WÃá_QC_x0014_@Þ÷.þ (_x000F_@J¹V_x0005_K_x000C_@º|
^i&gt;_x0017_@}rl¿¥_x000F_@_x0008_¤q_x001D_æ_x0005_@^U=¬î_x0010_@_x001E_àV_x001F_#_x000E_@aÜª_x0019_Üì_x0010_@¬^0d¦_x000F_@P¦ÃIk¸_x0013_@_x0016__x0004_U/@_x0013_@'_à6_x0017__x000E_@R-O²Ç_x0015_@Éx_x0016__x0010__x0010_@¢G*Aø_x0013_@.£_x0002_«Ä_x0010_@ð­o}¤*_x0014_@fÔó_x0007_°{_x000B_@_x001D_êòUÖk_x0013_@_x0001_}_x0012_ï_x0010_@ü_x0015_Ó;°_x0014_@_x0001__x0003_(÷_x0018__x0017__x000C_@LÂË_x001F_h_x001C__x0006_@_P¨;r_x0010_@Ò_x0002__x0006_x¾Â_x0012_@_x0018__x001F_!)üu_x0011_@jº'_x0006__x0012_ò_x0014_@JbåÏ_x0004__x0018__x0014_@Ëúµ¼è_x0003_@_x0008_mÀÜ×Ñ_x0015_@DúîpÔC_x000B_@ÝM_x001A__x0012_ßÿ_x0010_@ÚWoþèI_x0015_@¯gïm_x0008__x0011__x0010_@;s£ñÒÒ_x0012_@{v^ãìY_x0014_@ÙÎûÿl
_x0012_@ìª_x0008__x0003_@_x0012_bcqö_x001E__x0007_@RÝ;o¹æ_x0015_@rö_x001E_úî_x0014_@*_x0001_f,|¾_x0003_@«_x0006_Ó§·_x001C__x0013_@_x0004_Êð
á_x0010_@IüoXÄ_x0016_@à_Wÿ_x0015_@ôk/u_x0011_@_x001F_+òw¿	@_x001E_×ÓF_x000E_@_x0014_J++â_x000F_@Ù¦g_x0008_@¼_x0018__x000F__x0001__x0011_@nb´Ê_x0004__x0005_ö_x0012_@\`Ï_x0015_-Â_x000E_@¹_x001C_ï_x000C_Ü_x0001__x0015_@d,_x001C_f_x000F__x0013_@²Í#wå_x000B_@÷þlÎ¶_x0014_@î)f22_x0014_@,¿xwg_x0015_@.r¸_&gt;_x000E__x0017_@:N_x001B_£Òö_x0011_@ ;&gt;C=q_x0014_@¹_x001D_[_x0015__x0013_@VbáóÁ_x0019__x0012_@â9/F_x0012_@DÁK-O7_x0015_@¶i^s¡_x0012_@ÀÝê_x0015_¶x_x0007_@3 óÉÏ_x0013_@_x0002_cÐ§_x0013_@ø_x0002_m^Í_x0012_@_x000F_má§³_x0015_@Þ¤ît^_x0013_@_x0003_qê6ü_x0012__x0012_@côÊÎ_x0014__x000F_@h_x000F_ä_x0011_@ÔÒòiæ_x000C__x000C_@ÄðG´_x0011_Ò_x0011_@_x001C__x001A_v_x001D__x0013__x0014_@S9Õ_x000C_¤j_x0012_@N_x001B_?_x0010_@¾U&amp;ý§_x0010_@ïÞJ	¼_x000E_@_x0004__x0005_z+`!ý_x000B_@_x0004__x000F_Ô£}_x0005_@\²Z2­_x0014_@_x0011_éô²s_x0017__x0010_@&gt;}5"P_x0011_@Ê«_x0003__x0001_Íb_x0017_@Æi¿_x000B_Ù_x0015_@_x0002_E.üÕ_x000E_@D­Ö±_x0001__x0011_@^Vùå	_x0011_@n_x0010_ªwX_x0013__x0011_@Éµ&gt;[Bv_x0014_@ðgmSt¾_x0017_@G w_x0019__x0015_Ë_x0013_@"_x0005_qî&amp;Z_x0005_@ÌÃ}×&amp;4_x000E_@H¡âøÎf_x0016_@!½^_x0011_@`1_x0014__x0018_%}
@_x001E___x0008_Ù?_x0014_@a.,1_x0007_ó_x0012_@z&gt;_x0002_NëÞ_x0014_@Vö/	~Q_x0010_@R:ç£_x0015_@*§Xj[V_x0010_@öO_x0015_ê_x000E_@_x001C_Ë6ÌÇH
@¾_x0011_Ù÷Ty_x0015_@_x0018_çÀÇæ_x0005_@Çà&gt;6I°_x0017_@sïDÛ"4_x000B_@ü"®S_x0002__x0007_¶_x000E__x0016_@_x0006_&gt;Sî|_x0013_@æt¡BÁU_x0012_@_x0006_B._x000C_µo_x0013_@_x000C_ÙrÉgN_x0007_@/ai_x0011_R_x0013_@fl`_x0003_]ª_x0007_@Bôèm5_x0008_@z_x001C_çF@C_x0010_@¸_x0004_Â._x0010_@|£ðyç_x001F__x0014_@_x0005_&lt;T_x0005_ÕO_x0013_@_x0019_W~5_x0011_@_x0019__x0017__x0001_ÔW_x0010_@´Ë6ÚÍ¬_x0011_@°Eb$33_x0016_@v^è9j_x0012_@_x001A_¨ENå=_x000B_@q¿ôäì&amp;_x0012_@_x000B_XR¸_x0012_@_x001E_Ö$_x0016_@DA_x001A_°¶_x000F_@T¬Øzè_x0010_@ÿJ¬_x001C_	N_x0012_@´e/jlF_x0011_@ $#W³Û_x0012_@%¿öêo¦_x0014_@²kûã&lt;_x0012_@Ö¶¥=î_x0014_@}Ìí_x0018__x0010_@|jãh1V_x0013_@FöàVNä_x0012_@_x0001__x0002_Kî7zç§_x0008_@?_x001B__x0005_äG8
@Æ_x000B_©EÅn_x000E_@_x0006_;¾Ü*_x0012_@H_x0019_*ãM×_x0008_@¤QÞybY_x0010_@&lt;ÎWA\ó_x0008_@þ_x0015_qkìK_x0016_@l5_x000B_°ÿf_x0006_@ÖWbæÚ_x0013_
@d~·_x000B_c_x001E__x0010_@0íBfw_x0002_@x³_x0014_hÈ_x0016_@W_x001B_gA¶_x0011_@adÿÄåº	@3j®¢6_x0014_@æ;Döé_x0011_@4Kç¬0_x0013_@Äe·¥i_x0015_@_ÂHºD_x0006__x0011_@©_x0011_\ mJ_x0013_@ D¨¨_x0013_@G±Ý³µ_x0012_@¨R4Ö_x000C_@Ð
Áâ_x0008__x0012_@D_x0010_°«G_x000E_@_x000E_»4 ¾7_x000C_@áÿo¢id_x0011_@-Yc·Ë_x000B_@_x0002_]$_x0015_@Gþå2\_x0016_@ÚÞ
_x001D__x0007__x001C__x0018_-	@_x001E_5ÖåeØ_x0010_@_x0014_Û¬Q_x0001_[_x0016_@_x0019_bß×_x0004_:_x0010_@!ÔNk_x000E_@A9Q_x000B__x0010__x000B_@x=´íæ©_x000E_@©h_x0001_¯;_x000C_@_x000E_Z[oà_x000E_@XK¦_x0005__x0007__x0012_@TIÉçn¾_x0014_@×}¨__x0012_@l_x0008_x_x0019__x0015_@&lt;Vë² _x000C_@è|âu_x0012_@
Fºç_x0017_g_x0010_@öº_x000B_~_x0010_@fÑ16hJ_x0008_@0z_x0002_þÕ_x001C_@_x0012_c0_x000B_(_x001C_@ågh$ò_x0011_@_x0012_fXæt_x000C_@_x0006_ñ	LÛ_x0014_@r¡ìð_x0006_@Þ®&amp;%&lt;_x000F__x0013_@IÅ­í_x001A__x000E__x000E_@T &amp;ë_x0003__x0012_@_x0018_-ÑÌ¬_x0010_@ðw_x0006__.{_x000E_@z.nÉ;%	@2ï®¿«_x0013_@_x001B_HÄkë_x0015_@_x0005_
T-_x0014_Ww_x0013_@_x001E_Êð_x0014_Dg_x000E_@_x0002_Âå_x0003__x0010_@ÐïTZÙ¾_x0015_@ç é&lt;_x000C_@Ô´t!]»_x0015_@t¯)'D_x0017_@d7_x001E__x000B_@k«_x0015_?ôe_x000C_@Y°_x000C_	Ôæ_x0011_@È=ú;¿]_x0008_@_x000F_ì;9ß&gt;_x0007_@Ô!¦£_x0004_@uùÇÃÝ_x0017_@D½æ_x0005_Þ_x000C_@_x0015_z__x0012_@_x000C_¨F¯_x001F__x0012_@¾!Á_x0016_ú*_x0013_@_x0017_ aL£_x0006_@f_x001B_úI_x0006_@¡ý_x000E_×©Â_x0007_@_x0019_Ñ{_x0002_e_x0013_@Êç/L_x0013_À_x000F_@"£o§óY_x000E_@&gt;Y8ê¿Q@«WfO_x001D_Q@Æý=ÿø_x0005_Q@FÇ°öH}Q@Æzc½_x0001_SQ@]ó³_x001B_³_x0013_Q@Q_x0008_3¡|Q@L´«_x0015__x0003__x0006_2Q@-{8%³Q@0®nÃ_x0006__x0002_Q@é.¥3yùP@ð,v£nåP@h[Û_x0018_ª_x0010_Q@°M_x001B_º§Q@Të:Ç6_x0014_Q@§üÆ_x0002_XQ@ á,E._x0004_Q@ß½DDQ@Ã!UÌ×gQ@/Ô¿ð_x000F_Q@H]oÊsQ@E_x0019_Ç_x000E_
Q@¶+ÕeQ@_x001F_"GXÐ¬Q@Ô@PS·0Q@_x0004__x0014_&gt;hA/Q@7!¨-vQ@­ñK_x0010_×P@I­8 ?ìP@ÕêâÃ'Q@­¬«+Q@=_x0002_ y@4Q@óU_x001A_¤`ÐP@R¦CDQ@æÖ_x0005_±Y8Q@=.¹¢¢nQ@:®z`CQ@pH8üYQ@_x001C_Á_x0001_rQ@_x0002__x0004_]µÒmy7Q@Ù¶´Û·P@UÄ3kÎP@cx_x001B_·EÑP@õáuÝ_x0008_ÕP@¥¬³ö÷_x000B_Q@8Rä©yQ@·óMô"9Q@@_x0001_ÑÁ%Q@_x0012_Ô\_x0006_	Q@»%Cþ_x001B_Q@fxZÒQ@âwöðÞP@7®bÞ_x0013_ìP@~$» áQ@ûm¿_x000F_¨Q@ÅÆÂü;ûP@þÄD5[Q@P4Zj_x001A__x0003_Q@I=²âåP@3É_x001F_x_x0014_FQ@"Çë?_x001A_Q@ÃÖ@7	WQ@/Ö×l4ôP@!_x0015_ÈÅ_x0013_.Q@vÚ¼ÌQ@×© ±v_x0010_Q@ù_x000F_Å_x0002_i$Q@öÒzï×fQ@Î­_x0019_8â6Q@_x0004_Ö_x0011__x0002_&gt;Q@kHð¡_x0003__x0007_ðP@cÊýT¼_x0014_Q@=È=6¥-Q@3ÅÀhëP@ü±}|ÍP@WéÎ_x0011_©®P@ñß_x000F_ü&amp;Q@7Ý.JQ@÷ô@FQ@Ù_x001D_«MQ@ùV@6¼1Q@_x0013__x001F_A'Q@}_x0001_ÌUàP@2Ç UkQ@®»|}IQ@ÆÞV(2Q@ùvakgMQ@\Ä4²Ð#Q@ì8÷7HQ@V£ã¹H-Q@_ÜÛÑ_x0005_Q@¸¹_x0002_¥üNQ@×ó!±ßP@ÆU´_x0016_èúP@¨v_x001E_³ÜÝP@ZáÃMÓÆQ@_x000C_â\ÜP@æà­û×_x0004_Q@û_x0006_Rcz1Q@_x0016_Y_x0013_4{"Q@_x000C_UÈ=5Q@¶L_x0012_'ÏLQ@_x0001__x0004__x001E_yN¶úP@´6zÃtQ@ÿ¯î_x0008_®TQ@_x0011_§_x0018_._x001B_^Q@;¦^ÊQ@Å)èM_x0007_ãP@h3c_x0014_Q@¡ã_x0011_
g_x0003_Q@_x0003__x001D_r!GQ@íf_x001F__x000E_ëxQ@­°_x001F_JQ@_x0018_ªY&gt;¥bQ@Q+j«_x001E_Q@äÌ ¢ÙP@7¿jö_x001C_Q@H%õÎãP@á¨$QUTQ@x_x000B_¤ÑNxQ@]"°¹Ò_x000E_Q@à³%ÖXQ@c³B×P@_x0005__x0011_q£&amp;:Q@ÕlDÛQ@¤ÿjoóçP@é_x0002_]_x0003_¥4Q@«ÃW³_x000F_Q@D³oT8Q@wå&amp;_x000C_$ÒP@{UÙ_x0012_ÆïP@×(:_x0017_Q@ó;ä-¢+Q@zÚ_x000F_%_x0001__x0002_ËäP@¬áíÐaQ@µvsQ@_x001B_¥ðò¢rQ@þ«HïpQ@¥*QË°VQ@Ã_x000E_ÅVézQ@X`Rc lQ@bì![¿¹Q@_x001F_9×hÀP@0æ5\ÁQ@ö Ï,&lt;·Q@&amp;öBQ@_x000E_Dß®gîP@¨.É9Q@ºS;nÉ3Q@Íyñçn¾P@
b?_x001F_¼(Q@_x000C_þTÔ½Q@_x0011_²®Ñ?Q@	ïÕêïüP@?ÇW_x000F_{Q@_x001F_ÏPgíP@l_x000E_¹fêÙQ@mIv[¸Q@ ´6ÒQ@_x0002_ÜJe&gt;Q@(^ï5 òP@Þ&amp;G·ù_Q@¬ÐÉºvmQ@çó åQ@§_x0006_ï¨_x0005_#Q@_x0002__x0003__x0017__x0017_O.¾_x0019_Q@µÈ_x000E_OQ@JÆé$j;Q@¤d«¶ûP@aWG½øQ@®¨MíVfQ@úàã_x001F_5Q@|0üzËQ@_x0014_ÎT:kQ@9WáÕï¥Q@ß®_x000F_ºçSQ@BB)`@Q@8}_x001B_&gt;÷ìP@_x0013_18n!Q@Î·XMUèQ@½ÚDÎ°_x001E_Q@_x0004_º9#(iQ@_x001A_ü½_x0002__x000B_Q@¦Ì_x0014_AÐQ@UgèÎ-ÔP@J"ú([Q@Á{·q,Q@é­ám_x0002_Q@,_x000C_¤	Q@Jó±ZçP@ðÑZQ@pPy§&lt;Q@}_x000F_´:_x0007_dQ@=_x001B_©_x0004_þP@ß³Ò¨_x0001_0Q@}æî	_x0019_Q@ì_x0011_h_x0001__x0003__x0011_ÅP@/IDü_x0001_Q@¹ Vº.Q@®_x001E_-,í.Q@S«­z~Q@:ß¢Ð¬¤Q@¡ì°*Q@ªh)%YQ@B[_x0010_Ú$Q@Ù¦ò%(Q@ua_x0003_óQ@Ì¡}`ÕUQ@.¬_x0018_ÉQQ@_x001B_­íãP@ZóuYêéP@[_x001F_äJ"Q@ ¼çzV_Q@h¹-V^_x001F_Q@Mäå¢_x0001__Q@­õùÛAQ@ÕúÓôÜ_x0011_Q@C÷ó½%Q@qf_x0001_b9Q@CøÚ_x001A_Q@VågÂ¡Q@rRÅ7_x000C_Q@ùUKQ@Íï[_x0002_PQ@Ëâ$$,Q@I_x0018_S_x0001__x001B_eQ@úå8DbQ@ÝÒpÆ¤P@_x0003__x0005_zÆ]µäQ@_x0018_ûòö_x0013_ýP@÷_x0008_
&amp;hQ@?cf½_x0007_Q@¡_x000B_oT­Q@ð5_x0007_ÜQ@/_x000B_5éJQ@vCJ+jQ@|¬þÅN_x0008_Q@àw?]Q@×HpTñ_x0018_Q@_x0002_½#9bEQ@]ðí
_x000B_nQ@|_x0006_}_x0018_Î5Q@I_x0016_xg	Q@í+U'öP@Þ®_x001A__x0014_KQ@D&gt;^w\Q@àj×_x0008__x000F_sQ@ðÍßÊoQ@^[ `oQ@ÇÔ/ItAQ@Ð_x0005_	zÑFQ@XÌwõXQ@XÒ²@_x001B_2Q@»çp:ÞbQ@K_x001E_Ì_x000C_ÝP@-_x001F_/ÞéP@_x0003_	_x0001_¼ßQ@]Õ»ú_x0001_Q@_x0004_1Q@j_x000E_a_x0001__x0003_\vQ@¸gòÚ¦Q@µ{G°²)Q@!Í«töP@ÈqH0_x000B__x0007_Q@Ô¢dN_x0014_Q@F/Ò³¦«Q@Ê47&amp;_x0007_Q@h6UAÁ_x0015_Q@uêt¨VÌP@ûùRz_x000C__x0016_Q@_x0015_iò¾`Q@"k·.Þ]Q@ÆîM&amp;Q@_x0004_È²dêQ@"_x0007_¯_x001A__x0016_!Q@f!ÇQZÛP@ 03Q@±_x0002_vIoQ@ËtÑfQ@Æ_x0004_ù2`Q@	qo·_x001F_Q@d¥_x0004_¹ß}Q@Òÿ
FKQ@é&amp;kvñP@&lt;ã27:Q@!6þ_x001F_(áP@D _x0006_oÓP@=¸_x001E_Ç+õP@&amp;"7^â÷P@àzièP@z_x000C_*oQ@_x0001__x0004_ã8{²pQ@£\(so¡Q@ëÕ	¶uQ@Gid»lQ@Ä¬DâÊP@q³O_x0012_]÷P@O¯4§ý_x0012_Q@øïõ&lt;Q@_x0012_dkQeØP@×¾rÿP@Ìáö_x0012__x0019_\Q@CI3o°µQ@9,­_x000B_/þP@ÖOî4ô_x0005_Q@SõÐ_x0010_iRQ@_x000C_½f.½P@_x000E_¨;¥1{Q@VpE°	lQ@C_x001C_]yºnQ@(üÓ ¤Q@Q»ªÃ§ôP@Êz_x000B__x0001_=Q@_x0002_w_x001A__x000C__x0001_ðP@Ôg!_x001D_?|Q@J)Ûb)Q@_x000E_R£µÂQ@Üó`æô:Q@IÑWQ@²_x0003_QIe¶Q@_x0006__x0007_èöP@_x0014_;ÅvQ@"_x001D_W_x000C_
"-Q@LJøQ@_x001E__x001E_VsñáP@]_x0004_Êkn=Q@v=û·î®Q@öð_x0014_C2 Q@5B´ _x000B_Q@_x0004_
qèGQ@?feSgQ@Od_x0008__x0005_ÞQ@&amp;_x0003_g¬=
Q@}_x000B_i_x0007_+_x001E_Q@õcì1GQ@Ë_x0019__x0006_l_x001F_zQ@wÅIj¿ÛP@¿_x0011_â&gt;ÈQ@Þ³Rì	0Q@Ór2¡ÂP@¥9»Q@_x000B_%ú&gt;óP@S8©Ý¯BQ@ØIIm&lt;Q@Õf©"NQ@7_x001D__x0002_&gt;_x0019_AQ@@®Qñ_x0001_ÓP@_x0004_\AxQ@+w»ÆÆHQ@ÓDiATÊP@Û®_x001C_N¿_x0006_Q@4_x001D_üL_x000E_ùP@ïÑ_x0013__x0017_Q@Á³Kò¬^Q@_x0001__x0002_Ý­¹_x0016_Q@ØÚbÉ_x0008_Q@·íÇ¥NQ@ë&lt;K®ÄP@Ë&amp;¤@¶P@PôUÖ_x0014__x000E_Q@´_x0008_´ù3Q@_x0018__x0010_¦{_x0012_Q@èxó$Q@.°)7x_x001C_Q@­rÏWQ@ÑqæP@zÛqR²ÞP@´÷ÈdQ@Iq`ÐóP@q_x0003_I__x000C_ Q@°Êus&amp;Q@}§¿tÈ\Q@_x000C_E_x0016_LQ@_x0008__x0010_U$o_x0013_Q@eàÇr»P@"M_x0016_E9BQ@_uÌw6Q@Á_x0005_§Ì_x0003_Q@É¯
*Q@Jª_x0006_G?øP@.:_x0012_öTQ@L§_x001A_{9$Q@
#szkÇP@ä_x001F_=UQ@½x_x0015_iÞÌQ@Ä!Vß_x0001__x0003_	¬P@âû_x000B_[¤cQ@0j5ùFeQ@§È_x0012_²ùP@_x0010_{ÀâFµP@ZàÌ_EqQ@Ò2e_x0004_KQ@éð_x0014_ìYQ@_x000F_­UÍó©P@ÒÉZ%_x0007_P@v_x0005_x¾Q@4Uã¾ØèP@º_x0018_¼×íîP@m²%_x0001_½þP@4®SåD»Q@_x000E_G¼jQ@üÙ ¸æQ@háøQ@^BÀ©hQ@_x0007__x0008_7Xf*Q@_x0018__x001B_hXJSQ@4k&gt;ÈüP@a_x0003_ø_x0008_&gt;òP@Tl_x0015__x0007_&gt;ÖP@¬©¡ÞØP@Kn{¡@Q@)Hüe¿P@ä_ÄË_x0018_Q@9_x0002_y&amp;awQ@#a_x0014_Í
ÖQ@àôýZ£Q@-ÃãQ@_x0001__x0003_±/|àQ@Mâ%_x001D__x000E_Q@äd¾[¬;Q@Áü£ê.±Q@$_x0012_'ÅWQ@I¥10?Q@å¨vLQQ@îÇ½
XPQ@\m6Ì
Q@ÂD)_x001B_­LQ@ö^^5ÅQ@úk_x0007_+°P@b_x001B_aì,²P@*4_x0002__x0002_Q@ôÑÞ_x0003_Í&gt;Q@"8p_x000F_@Q@á3O¤{°Q@TîN_x0003_ªQ@^_x0012_þiuQ@/_x0007_tÉQ@Ô_x0003_*s©Q@ÕÎÓõKQ@_x0015_82&gt;6Q@Vü¬ÆP@IÄ÷_x0010__x0011_Q@yEwQ@û+ÀG.ÈP@²µG­'+Q@FÛ&gt;sYQ@_x001A_&amp;ÄJä§Q@Æ	W_x0003_4CQ@_x0011_CèÎ_x0001__x0002_`ÏP@\3_x0015_Q@$â_x000F_ÃÿP@ÙÀ_x0007_gÚP@Yù_x0002_Æ´_x001B_Q@¸SÚ¼n¿Q@ÀäÒ]p_x0002_Q@dc©tiQ@¹DazâP@óþ¥ ÌñP@|n_x001B_KÛ_x001D_Q@_x0011_dntQ@Q&gt;ûTÔQ@JÎf¾1!Q@_x0007_G_x0004__x0001__x001B_Q@æ¤EQVQ@øUðÉÍQ@;ãïr2ÁP@Þ®tâ×PQ@ø1hp_x0001_Q@Ya÷vQ@_x0008_tÀ(_x000B_ºP@ÙCgÓd3Q@_x0003_ÍÓqà³Q@^¡ôv*_x0018_Q@ZÔð z_x0011_Q@7Â"bxxQ@DCOqôQ@G_x0014__x0019_JîP@NýÚ~¼Q@LU8}#Q@¬cXÐHÉP@_x0002__x0003_¨ûÑîQ@&amp;ê[A_x0005_Q@Í£_x0016_aì_x0017_Q@(S±!RQ@@U_x0016_ÕêP@M
_x001E_Ó_x0002_DQ@ï¬4O_x0012_IQ@_x0012_kTðE6Q@_x0001_¼ËQ@_x0016__x001A_ÃëQ@$!á,WEQ@)E¾a¥QQ@&gt;ãS1aQ@¬Ý_x001C_Ê Q@_x0007_À²_x000F__x0005_)Q@s§³ñ7Q@Æä·Ö5¯Q@ÇLárO_x0002_Q@4¬ÌRÌP@R6VÐ_x000C_Q@p±©RsÔ¿ÀF_x0008_äÑß¿_x0008_öbRPû¿èÃ#úX]ó¿_x0010_ÑíÞgåÑ¿ ù;ð¿ØÒ¿ èf®¿ä?¶÷ésÁ?	À õ_x001A_í¦á¿nØÐ.{z_x0005_Àð×#}1×¿H7_x000E__x0004__x0006_nÒü?_x0004_ù¹_x0005_B¿hÃ©=×í¿$_x0006_²·tû¿ÏD_csb_x0002_À,ø7_x000F_Ïú?°³_x0003_µ0¤Ð¿@ÕË´sÑ?¢T_x001E_"{Wø¿_x0004_4Ý_x000B_Uï?`ZÈH9_x0005_ô?K¢ þyõ¿Ðîû·_x001E_ ï?XØ3
yæù?_x0018_é¢bm ô¿Øìô_x000E_å?Áêuê´_x0004_À ª_x0013_ó?hN±ÛQã¿ì&lt;¡ü_x0001__x0006_ÀE_x001F_©X÷÷¿ îÌ«[yÎ¿|Î8$E^_x0008_Àf_x0014__x0011__x0006_uå?üEéTaóò?ÀÜ3òêÈ?@âÂq¥¤ø¿®iDÏH
ù¿_x0004_4`Qà¥¿Ý_x0002_`4ý_x0004_Àr[¹O_x000B_Ày5»õñ?_x0006__x0007_äYöP©ùó¿¨Èì_x0013_ùÜë?`_x000B_X3ÄÝ¿_x0008__x0008_×5qÆó¿Ø	_x0004_ÞÊ±ç¿¬]p_x001C_yúð¿ð£ð`Ásé?×"sÆð?`Q6ìRì¿Àòu¸»ðØ¿`ÙÌßmá?mqññrX_x0004_Àød}_û@í¿Pá§¢ñ7Ò¿xª çØÃà?hé_x0017_ÎÛö¿`_x001A_´Á^Î?ðeÏcä¿tú6¨ö¿þO#^³d_x0003_Àø_x0008_?_x0011_Ä×ø?PáóÕ¨Z_x0001_ÀX£Õå­ ÷¿1n,_x001F_ýð?Øü23Bú¿ël[^_x0002_ÀèÛ_x001D_h÷¿®r_x0005_UÒÙú¿ c òóìå?ðÏ¦6DÜ¿_x0006_$mÂaðì¿Tð.8_x0002__x0005_HTü¿Ð("ëÚ_x0002_ë¿(Ïï_x0004_Ô¿`_x000F_Q¼âûà¿XÇüè½_x000B_ï?_x0007_9_x001B_Ü_x0003_b_x000E_ÀØ)$ÚFÌã?_x0014_g Ò_x0003_Ð?x_x0014_Î_x001E_±#é¿¸®4jà?Øùá4øä¿Àö}_x0006_­_x0002_Â?pd_x000F_¨ËÑâ¿p×ñÝ%è¿_x0004__x001E__x000F_ìåFð?Õ!ùý_x0010_	Àr _x000F__x0010__x0002_À¬$_x0008_ªÊÜø¿¨µÏ_x000F_,_x0016_æ¿tÊ®³g»ñ¿@C_x001F_ÉP_x0005_Ø? TérJÆÀ¿6p-ÕÞ?_x0001_À ój~õxß¿_x0010_¨üßpUó?(e_x0002_X	ã?@o¼q¬7Ú¿@Bü_x0003_Y1Ç¿èéM_x001A_mÈé?`_x0012__x000B_ôUí¿hDe|Òiä?ÐQ_x0012_®¿eô¿_x0003_	Í0ÂU_x0010__x0002_ÀÐÓ!÷¤¨ã¿À«¯_x0007_sà¿°¤²ê¿0_x0010_î-óVõ?ðlc_x0006_{æü¿_x0003_Å¢õ
Ñ_x0008_Àð_x000F_¥¾¸¼Ó¿_x0003_ÖM*ËEÄ?àw_x0018_ZnÙ¿à\¢_x0001_ï_x000C_ÀP[[_x0014_Ó¨_x0005_Àhõ³J¡_x0013_à?@DÛk,_x0008_Ã¿ûoy"Ö?Nðþ_x001F__x0004_ü¿àß±Éô¿v2Onr*ü¿`V0Ú¡Å?0V:_x000B_r7ó¿Hå&amp;ñøÐ¿Ð_x001A_q_x0002_	_x0018_Ø¿À¢¦ê¿¿XdÌõ&lt;è¿J'K&amp;Ô?`"`ç±ï?`e1ámÜ¿8DDpÜRê¿àÊ&amp;âSÒÍ?j_x0001_w_x0016_²)þ¿Ë
_x0006_	©¿¸¯
_x0001__x0007_ö_x001B_ò?è© Éñý¿_x0003_n_x0012_Ä_x000B_$_x000B_ÀÐàÔüà?_x0001__x0015_©¬µ¨Ï¿P_x0003__x000E__x0014_Rê?®qá_x0018_	_x0001_À*T°NR_x000C_ÀÈ%¶éÝÌ_x0005_À_x0004_¬YöÝó¿É*Ä_x0018__x001C_û¿ò_x0010_Óÿ¿0Ú·_x0001_%Öä¿Z_x0019_ß_x0006_,Äü¿(¦½²Úì¿B-Î^E_x0002_ú¿¤$_x001B_×ä_x0006_À µua³_x0001_Ê¿´_x0002__x0002__x001F_Éô?f_x0002_õ,ßý¿_x0001_¼¼ª9¿"d)¯f_x0007_Àu 4_x0006_K¸?@ä6pÙØç?ø3_x0015_ã¯]î¿èq_x001E_êa'ý¿ÒÍ8ÿ¿ÐOå#_x0002__x0007_Õ?lÿ¿ë_x001C_÷¿ ¸­+V_x0015__x000C_À_x0008_gËbì?­½_x000E_Uâ_x0004_À_x0001__x0006__x0001_È
R¶?hÊ_x001A_Q@|ø¿xOÚdò¿àÉ¬E;ñ¿_x0004_âmÀsãô¿ä¡awVXõ¿hQÚ°¸¿8÷0½àå¿Ø¦&lt;Yâ?¸áx_x0002_â?ÈvåEp_x0004_é?_x0003_Çê6w(_x0004_À ²p±8*À?°w_x0010_PíÐð?PjÿÊæ?Àýb@»?@Í«ÜÓÉ²¿°-o6_x0010_Hñ?è\Î:gBê?¸_x001D_`È_x0003_1_x0005_À x&gt;¼É?øHðíàç¿²K_x001F_¡¿`ÎÁT©÷Ê¿¬ó_x0003_vÚû¿«óâõ¹Ú
À òOÅJÁë¿,'_x001B_«ñÔ¿m¾ÿ5&gt;÷?_x0001_ée0_x001C_©?úór_x0017__x0008_ÀHâªé_x0006__x0007_Oéî¿h·_x0015_ØÓÂ¿HI.hù?Îë__x000F_XUù¿_x0006_ÖÜYï_x0018_ó?_x0013_q_x0017_C¿_x0004_Àò_x0004_'8zè_x0005_Àq?2_(_x0016__x0005_À_x0006_	è_x0017_¿èË¿¸4_x0001_©7¦ñ?ÀÐª¾-Mé¿_x0006_×v_x0001_ ¸¿jd`¤ð¿à&lt;gñI¿Ð?ð%÷"ö_x0004_Ø¿xÐ_x000E__x0018_ª'ö¿_x0006_j_x001F_PÄÐ?_x000E_×çZ¬iþ¿)¤%aq_x000E_ÀTÊtÆ²µ_x0003_À¨áUóð?ð¦ãrNç? Q¨SÀÛ¿à¥_x0011__x0015_ýFæ??´_.Pë?_x0002_ï_x000B__x0003_E_x0005_À³Õ4@ã?0O¾_x001A_æ4ö?ÀñlúnÖ¿Ôý_x0018_Û_x0004_Ó¿(_x000F_¦~g_x0011_ý?8;_x0015_lYú?_x0003__x0004_P«_x001A_[¿ß?_x0003_1á;}&amp;_x0006_À¸ù~â±3é?æ_x001A__x0004_º¤_x0001_À8;Øg_x0015__x000C_ø?_x0003__x0007_1~°Ú?Ù_x001B_ü~ë?8)]_x0017_©Hô¿$Îi³Ýþ¿_x0008_Z]iò¿Aûç¦G¥_x000B_À_x0010_ºmÜÖ?àM¹ÊòÊ?Bp?¨emþ¿_x0018_ÏumBßð¿b!èîÜ_x0003_À°´¬hûê?`éÅ!LÙé¿Ð&amp;M¸_x000F_&gt;å¿|0²RÛ!_x0007_À` ß¼Ë Ä¿@½_x0007_µpáÄ¿8Î®+kñ?æ;_x0007_ðWé_x0007_ÀÂ ôÿï¿Pc_x0017_Üî*ó¿½__x0019_¬L_x0002_À8JÝ;ù¿PÉè_x0017_Ðkÿ¿_x001C_:ùüº	Àö &lt;_x001D_7ø¿8{sT_x0001__x0003_Äså¿ ·Ès_x0002_â¿0_x0001_¦Ú¿ÐAòþÑ?H&gt;
Íy_x0001_î?_x0001_YÊ¥6ÿ¬? ²QããðÇ? å¾&lt;IÝ¿À­P_x0011_ßëØ?º¢÷f§þ¿²s1_x0015_¦â?_x0001_&gt;_x000E__x0016_¼f°?¼¾ÿÀã?à6àê´àõ?P_x001D_[¢_åñ¿T_x0003_åÚï½ò¿_x0006_ÞÕîÏÙ?~PV2M_x0004__x0004_À¨ ùgs^ç¿°Þ19ÝPà¿àaÈQÁ?_x0004_rQpÑ÷?ðØù_x0001_-Ý?ðOÙ.½8á¿?ù×Q_x0011_À°³±ÑþrÓ?Ð_x001D_oÇ°ó¿@L·Å@÷Ç¿äÇû¯_x0002_½ô¿)Ïü·)¬¿°aþz±¨×?_x0018_Ép_x0008__x001D_ä¿_x0004__x0005_dDWCo;ò¿ À-1_x0004_ÀÈ0¥¯ë£è¿åü&lt;yÒå?_x0004_`¯x³[?Ô_x0006_?î9Õö?À-8%ç?À"üÕ°øÑ?5_x0013_D²¢_x0002_À¬©Äïòó?H­$4n9ï¿_x0004_YuP_x0017_¿¢\àÁ¶¿è_x001B__x0007_!×_x0001_í?ð²æm{¤à¿#h_x001D_Àú_x000B__x0008_ÀÒ=pÆrð¿_x0010_û±ñÿò¿_x0004_ÑÆ	!´¿ÀÒëßJÕ¿_x0011_¶À¨_x0001__x0001_À¸;adåá?Êk·_x001D__x001B_³ù¿Xy`5Wªé¿«öHoë_x0003_ÀÈÂ_x000E_Ãë¿Ø®þbè?_x0004__x0016_¤°ýtÉ¿o¨xBèÔ_x0002_À ¶@ÔÐâ¿p'"ª_x001D_ªÔ?_x0004__x0014__x001E__x0005__x0006_#¾R¿åTFSD¢?´eòF5§þ?ð_x0004_Ô¡ZËÞ?*º_x0014_ê}_x0004_À³÷YJÙ¤_x0003_Àôq@õ3_x0001_õ?ð_x001A_ÉOñ¿_x0018_Ûd¶ðÔæ¿¤¾wcñ_x0005_À_x0005_[ÄÈ_x001D_ò?82Á:Îzù¿À÷u	Æ¿Tó_à¤ôû¿\ô_x001C_T®_x0002_÷?¶u-²?@ð~©_x000F_õ¿Âêåâþþ¿C_x0010_5ýÞ_x0001_Àhý»c	ú¿_x0018_LöÈ0ã¿èDG_x001F_%î¿*×&amp;Ý/_x0003_ÀNlé«åè¿HzñW¸Öã¿D*pA_x0003__x0008_ñ¿Aéì«_x0008_å¿à_x0007_p0Ñ_x0007_Å?Ð_x0001_¸;¦è?`·á~íÌ?è-#HÈ´î?ð_x0008_é¢t_x0013_×¿_x0005_	@_x0011_}&lt;Yî?_x001C__x001E_7Õr_x0005_À_x0008_Éø	£í¿ ÅS-_x0007_Ö¿¶¤ÚjqÀ_x0006_À`ßQþÞâ?tk.¿ô?HÎÂH_x0003_À0µ2l_x0013_ð¿°MzÚ\"Ó?àÄZ¢Kî¿_x0005_¢µóò?_x001C_¹Ýþ_x0006_À£ÞA_x0015_Ë?_x0010_ëô Å_x0010_Àøö_x0017_$ä_x0005_ì¿HPÏ[Êæ?ASmjÏ_x0002_Àé_x001A_v_x0015_M_x0006_À\Ü	r_x0004_Rô?À_x0001_Ì¼%ì?ò_x0005__x001B_PÁ¿Ö×_x001D_øÙ_x0001_ÀLìY½ã¢ð¿BK¤`i
ÀÅo)! ¯_x0007_ÀÉÔ_x0010_ÑÓ_x0007_À_x0005_8´ùg´?egöY;­_x0001_À$Í+Ð¾ªø?É£)*_x0007__x0010_À´¡_x0001__x0006__x0006_Mø?èÿµÆ#Kè?8½ïº÷¿lRñ¿XÎf_x0003_a&gt;å?&lt;mè_x000F_ö?Ô4óz^Þö¿øZyZ²ó_x0002_À þÈLèÛ?º6ÁË­_x0013_À(¹r_x000F_ínï¿° BìF.õ?_x0001_ãæ_x0002_)Ð¿_x0005_+ý_dT_x0007_ÀÐSYôìãõ¿	ö·_x0012_½?ÒeÙ*_x0001_ÀÀ_x0019_!Y^£ê¿9;çj¸õ¿¾R_x001C_öx¢_x0004_À $Û? ½_x001D_ç(Dá?$_x0018__x0004_3-ú¿Nk_x0014_AÇ?´_x0011_d¸û¿_x0004_nÜCª÷?È_x001F_4_x0015_7û?`uVÑÇÍ¿ð[ø_á¿_x0010_«_x0013_ô»[Ø?×_x001C_Ö_x0011_gö?ðÄËt1ß¿_x0004__x0005_`¦Ó"_x001F_ÆÕ?`L9Ó£_x0010_À_x000C_¡·¼M8ù?jwm_x0012__x000F_î÷¿²{_x0008__x0012_èø¿XÉÒ_x001B_@ví?ÀkVXä_x0002_¶?ÌØ¸}&lt;ð¿^b&amp;_x0011_æ_x0003_Àð·pl«_x0010_Þ?_x0018_½Í2ùÄí?ìªTä_x0011_&gt;_x0005_ÀÌOÿê=ü?$_x0016__x0018_[è_x0001_ÀöÊCÏÌº¿ÐBPñ(ôé¿ÔÂOoé_x0010_ö¿°pr_x001D_æIÞ?P]Zê
ï?_x0008_8=Veë¿@'Opí8÷¿ 1&amp;ÝCõ¿_x001F_Þmö¿ N&lt;ÿ_x0008_£ò?ï´±Ê¹û?@È´Ù.¼¿¬è_x001A_õ×Ú?LJ«J¨øü¿_x0010_á~_x001B_gOò¿,dÓ_x000C_Ûrð?_x0008_3[UÂOö¿@¸Ín_x0006_	GáÙ¿\ïfA­ó?_x0010_ì_x000E_ç|Ü?b¯¸_x000E_~_x000F_À¸â_öè¨æ¿`Ì_x001E_hXüæ?_x0006_(´¹áWý¿è_x0004_ÕÌÌï¿8_x001E_9x3_x0005_ä?Ø¤g0êì?älÎ_x0005_®Õý¿®îA'_x000F_-_x0002_ÀÐR}õo$Û¿@_x0016_ú ØÌ¿`Ö_x000F__x001C_¨Xà?â%O{ÅF_x0006_À?_x001B_R_x0013_iÙ?À?	[_x000B_:Ð?_x0003_Þ¤+a1_x0001_Àì&amp;ñ)ç¿_x0008_«V_x0001_£ê? 6« ÷Ö?R@^8õ¿`ìzýÂ?¼{czõ?@âl]l_x0003_¾? ^×¨ß_x001F_ð?`HW¢Ó¸Þ¿[_x0010_ê2¥?CÎà1Ý?¦ÃÒ;¡ú¿_x001C_Â_x0007_u²äò¿_x0004_
 _®_x0019_»Oæ¿Àkp_x0003_1â¿Äj_x0015_ÿâ­ñ¿Õu]RÉ®¿d_x0001_¯_x000C_eñ?`OÉéÝ¿pÒØ³Ï¹ÿ¿õ_x0011_C0ð
ÀX_x001C_ÇG3Pâ¿_x0004_©N|²ò?í&amp;_x0002_&amp;	ÀJ_x0016_»àú¿4"¡é²Oò?ÐÎðÚÒ?÷Æ&amp;%÷ñ¿[ÃKpMý_x0006_À÷=7(_x0008_U@_x0015_'í®VU@f'b%Ø=U@ÑM¯G_x0007_U@_x0004_äéã*U@÷ây_x0004_a,U@	È¥	U@áy±ÈW_x0004_U@¬Â¬²ëT@N"_x0005_{úT@a_x001C_×£;U@Z?píú)U@_x001D_½·î_x000B_U@_x0005_üÛAhU@_x0015_Þòéë&amp;U@ºsüë_x0001__x0004_;2U@*¿;üPU@£nÚ`ü_x000F_U@_x0011_ÄÔO_x0001_2U@WpGxõT@f'RþU@n¨ _x0001_Ô8U@U%ó3n]U@eîÌîrLU@ùi!ò	øT@)0xÇî_x001B_U@äÆ;ÿ«þT@ÊKÛNEU@	¬³)_U@êÔÑ_x0004_¸OU@_¢-_x0006_¹-U@µéaMDYU@ÝGËL+U@Kq_x000E_¯RU@Ý!=ñ_x0014_U@úÇ_x0015_c+U@_x0008__x001F_)XÄ3U@¯·Î£§,U@­_x0003_ûäþU@Û»_x0002_-VU@ÐýíêT@ý_x001D__x000C_sCU@}S_x001B_È¦U@_x0012_ên¡rU@y×q{aU@ªnýøcU@R?È_x000C__x001E_U@_x0003__x0004_ßó~ý\mU@pÈâ¾_x0015_DU@SÃ_x000C__x000C_FU@×ÖÞÿ@)U@_x0013_â·Wú_x0012_U@£xÁ_x001F_$U@³HÑ99U@@_x000E_w_x0011_U@!DMtí_x0010_U@°_x000F_ê2_x001E_U@Pñ¤.8U@DÙ_x0001_Ê\KU@­ÐÈ*LNU@O÷bðÿòT@Ú¹~ùQíT@8§ò_x0018_ñT@g_x0017_m _x001F_U@|~H_x0014_aU@&amp;»(l¶öT@=&amp;Ê¼h|U@ç4U@Ø_x000E_RU@Ô¸Ü·*U@·ÓV_x001B_wU@Äö_x001C__x001B_5MU@ñPæw_x001C_BU@_x0002_¾gfU@ÆsÄ¾J/U@¡åª_x0015_åfU@2þØ_x0011_U@·\²7U@môÐ_x0001__x0002_6aU@¸^å¶_x000B_qU@_x0006_Ro(XU@û*»!U@úYe½¥_x0012_U@	²¤_x0014_ _x000B_U@nÐ%?UU@À'íF/FU@ÒkºÅ'U@à4Yá_x0015_U@)ÝPcU@/_x0019_Nþ_x0018_U@_x001A_Ñ¡}eûT@þ~wÝ-U@Ü_x0004_¸× U@9ÌOÍy¬U@£èm_x0019_ïÓT@P°TÏ-_x0018_U@_x0004_ôixðT@}ä~5C_x001D_U@_x000C_²Ø3SlU@*ü'×²U@¤?þÃ_x0013_U@/j_x001B_ýAU@,kÜ|_x0012_U@¹ëÌZ÷ZU@2^´ókAU@z1×ZËGU@_x0017_À­I3U@Ò_x0002_à
ÏkU@_x001C___x0002_É9U@[¤_x0003_ÎqU@_x0002__x0006_²æ-½2U@@_x0004_w_x000C_}HU@®Úö=Ç_x000B_U@í_x0011_¥*_x0013__x0005_U@úª_x0001_~U@²	f_x0004_ÙlU@kâ5_x0001_£ØT@_x000C__x0002_yÔTU@&amp;*;)U@/X+_x0002_&lt;U@!K³þ_x0012_ýT@l*þ_x0007_~U@ä(à_x0016_rU@;x-dnüT@]·(&lt;/U@jÒúªgoU@Sk_x000E_Ø^U@_x0005_®_x0005__x0004__x0002_ZU@¸ ¶áö6U@CÝý&amp;ÖoU@S,,·mU@_x001D_EYÊ_x0008__x001A_U@¹ÙÁù_x001E_U@_x0001_Õ_x001C_íaU@?XN«ÍU@ûxaÄh?U@_x001A_"À_x0013_U@µÌ_x0012_øT@¾Ã¨_x0005_U@CÔU±nlU@	_x0003_òd&gt;_x000E_U@­¯_x0003__x0005_B_x0015_U@&lt;w½OÇ_x0017_U@pw^½Ñ_x0007_U@7_x0015_!gÙ_x0008_U@_x0001__x0004_y\_x0002_U@(^CF_x000C_U@z¿U#_x001A_U@_x0001_ýÊ­iU@E\ÔU@ÔN#E_x001E_4U@_x001A_ÄËôWU@Q8±®|_x000F_U@ÄäÑY_x001D_ÜT@!_x0017__x001F__x000C_vU@_x001D_w43_x001F_U@ÓÉÏDU2U@:9B_x001D_pU@&lt;äº|z6U@_x000E_1áOYQU@uû2	7U@¯~4Q`uU@ÈºyÁ_x0005_sU@ÕÕÓ÷Ç_x0006_U@ËÓ¢ç&gt;U@2d´_x0004__7U@¬8¹ëÞ"U@;ÃF_U@_x0015_fbWPU@Ô_x0016_É_x0012_qU@_x0004_+\Òù5U@_x0018_QñÉ´dU@©j_x0007__x0017_/RU@_x0001__x0002__x0014_Mÿ_x0006_Ú#U@n_x0019_ML.-U@´´2lÔvU@çß_x0017_k&amp;U@Ê!ÂU@]­a_x000B_oU@ú|wïT@êzd®p-U@b7ÏÃitU@­ì¬_x0019_,.U@EÃ³åHU@	#_x001A_ýT@E¡iO½
U@´í:½_x001D_cU@ #g3_x0007_U@óEÔ×_x001F_U@«_x0019_J_x0003_iU@ÎxºÁFU@ò|yR³jU@ÉBé&amp;±TU@çY_x0017_\QU@¬J_x0008_ñOU@_x001D_á&amp;®Ô4U@äe·K[U@_x001D_NXFz:U@ZPQhÿèT@gëÕàxU@Á¬~ý_x0015_GU@h¨V±ÿT@¦t¢Í¬5U@×6ò@_U@Ô9!¦_x0002__x0004_q_x0014_U@&amp;_x001C_C&gt;U@Q&amp;¾ljU@9'ý­lÎT@B_x0001_ g#U@]}ú!U@_x0006_Ø_GU@²gBõbU@h¬Á_x0010_1U@_x0003_QgüsU@!áö_x0018_îT@²_x001E_àRU@N_x0002_åY_x0005_U@ËZ&gt;Þ=(U@_x000F_Ì_x0019_ËWU@_x001C_cî[&lt;U@§±_x001A_Ù|U@ënê(N_x0015_U@XÄ±KD!U@Ý÷sBzOU@ UG.øJU@_x0001_¨¼&amp;&lt;U@_x0001_PôTdU@¯¯ä"ûCU@oZ_x001D_xU@:&amp;_x0004_¦tU@zg_x001C_©R[U@&amp;[3f_x0010_@U@m¶yJU@Þã{_x0001_L"U@#¤lô_x0005_jU@±ü _x0019_iU@_x0001__x0002_Ü·_x001A_,XU@#²Ý~#CU@Q_x0016_g&amp;_x0004_U@Mÿ*_x0003_U@_x000C_Éf[_x0003_U@Ó.(_x0005_ïgU@¯
¼CU@Û_x0003_/ã[U@ñ_x001C_a·O_x0016_U@ìþ_x0003_LU@_x001A_ºoÍLU@~Ê;Ù.U@síõàCRU@X_x0015_^_x0017_ZU@_x0015_¢,ÂU;U@Þ¬_x0004__x001D_U@Þ~B§)U@S_x0011_©¿?U@èÞ®ÐeU@Y{nmwU@¥^_x001B_N U@s¸_x000B_è{ÙT@ûH?],WU@-Æs÷zU@`ñ^0²\U@t+iÂ¦yU@dY_x0005__x001F_ñVU@²WÀ_x001D_?U@35ù±¢_x001C_U@ê:xÙçT@_C_x0004_-OU@ ¼^D_x0002__x0003_%PU@=|½xéEU@êÙ4_x0003__x0010_U@èò)_x001D_VU@É	fz.U@_x0007_öM_x001F_îT@Ðabåe'U@òH5Íó+U@N_x001D_&gt;lkU@!L¶c4U@±0_x000C_À`U@¹v_x0017_+»óT@¸(×U@Öö`@BU@µº_x000F_qoçT@0_x001A_Zq	U@Ôm|¸ñU@W_x001E_É¤_x001B_U@®ñ¢_x0011_¬U@ïæ U@y_x001F_!/5bU@Fq"_x0001_PU@#bìåT@¨9½@¾_x001A_U@Àd:ÏnU@BÇÚø(U@_x0019_ÌN-BxU@R_x001C_k´ÙKU@£_·ØÊ:U@[³_x0004_úôT@¯òåI%U@°	gòT@</t>
  </si>
  <si>
    <t>5ab5bd1276e02337f238ca853f9aedd9_x0003__x000B_f_x0002_É_x0001__x000B_=U@ÌXïgU@âR_x0006_ÒJU@_x0014_ÔaÏ#U@Á_x0006_*¨UU@sç_x0003_À/U@ #Û(zU@©²Æ/uU@JQ±w`U@£^$TU@o_x0016_DHU@AñògGU@W»ö U@¤_x0002__x0016_SÉBU@á~íÝT@Ãè6Ô	kU@_x000B__x0006_½_x000E__x001E_IU@_x0017_Ã_x001A_3­&gt;U@{KÏ&lt;U@4ÿ_x0017_z±ùT@aê_x0007__x001C_cTU@_x0004_Ç%ñ}U@½3{U@&gt;_x001F_¸æî_x000E_U@³EO_x0012_ÒßT@"¾û~BU@ô_ÖÀ_x0008_U@îw_x0011_¥YU@à«à_x0005_¡IU@mµ&amp;e¢U@£"Ò0-eU@uØü_x0002__x0004_A*U@ÌÎCå@U@J2_x0016_Ú-U@!_x001D_°QyU@}ßk"fU@ù¿uçJU@_x0017_ìZ_x001F_&gt;U@¨´_x001D_Lh_x001D_U@_x0011_}~û_x001E_U@_x001D__x0004_¶£%U@S_x001A_0 ì_U@B
·_x001E_¨SU@_x000B_y_x0012_pN U@;ú
&gt;sbU@ÏÍUáT_x0019_U@_x001D_Èßæ_x0017_U@nZá*~SU@ò%RHU@o¨1*:ÿT@á*ö_.ZU@m¬
ÊéT@VÆ²¾;U@_x001E_Cû®¾hU@e¤»_x0001_U@_x0018_lGà5_x0001_U@¢_Ç0U@ÚW_x000F__x0014_$5U@ó_x0004__x0003_"©EU@Ùý	À=U@¥_x0008_¢&gt;À,U@$ë&lt;0U@h=Ö&lt;U@_x0002__x0003_9qT=1U@@)_x0011_ùè/U@=_x0008_È©ÀìT@@9[;{WU@Äý¹!dEU@7"ÝÙ¸)U@_x001D_ßÚM\U@Fíx/÷T@îlè}0U@÷_x001F__x0008_ªfU@îHöSeU@ªg5M½_x000F_U@&amp;á_x000C_ÿZ_x001B_U@_x0001_l_x0003_0_x0005_U@±Ñú_x0015_ªgU@ÄN Êç$U@ß,zðK:U@vÂ¶Í(6U@¶NDù_x000E__x0006_U@]"©1\MU@­0¢ÚïU@F7&gt;_x0004_ôXU@]£HHvU@A_x0001_¨ÙËcU@_x001E_¦9_x001B_U@_x000E_±ûT@FöÐùk_x0002_U@z_x0014_vß_x001B__x0018_U@K!Ù`BU@_x0014_{©-U@_x0010_"_x0004_ÁLU@GdB_x0005__x0001__x0002_v"U@
¸Ng_x000E__x0002_U@äe_x0015_.U@XN~Ò_x001F_U@=÷U;_x0014_U@]Ï³Z(U@bÒ@X_x000B_U@ÝvB:hYU@Ñùt¿+U@zåüNU@Lý_x0004_U@°j½L5U@nûà§_x000E_U@à!:¢_x0002_U@[Öð8U@_x001D_@Z9NnU@_x000F_Ñ_x0014_
ª_x000C_U@%úméïàT@æ2J_x000E_NU@CåwaúT@Ê_x0019_ïLDU@bú4 _x0016_U@·eÝýU@¤oÜÚÅAU@}Þ,{U@!Z¦õÃDU@C^U@¸&gt;ka9U@ËP_x0019_ñM=U@zez0É&amp;U@£¨[·IU@ºH¯¼ñT@_x0001__x0002_:ÿñâ3U@ÃÁ¸]U@Tã_x001A_E·PU@sMP2U@öòàâ%U@½F¸ÿ_x0011_U@ø©ù}_x000B_}U@5/tô[U@ÔÁ'$U@#Vðµ_x001D_U@Qd/^U@A|ÍU@à$cé2U@ÆÓFHÐ_x0018_U@ÂÃ_x0015_5öT@Nz+_x0015_]U@WºñVâT@4Ë[Ð_x0008_JU@|ë	Ð_x0019_U@zôCSU@fx¯_x0017__x001A_U@Ã«e:9ùT@_x0012_Rt6U@eyê«(U@_x001C_¢â@U@_x0019_ç2ð_x0015_AU@5½j)VU@èª&gt;%þT@«D_x0011_oµüT@Ðä_x0005__x0008_%U@µ°mR_x001C_U@aº_x000C__x0004__x0005_GãT@MÍ_x0018_ôT@þh~E¤
U@­¾Ç§TsU@S1Æ&gt;ÿhU@Ð_x000F_ U@Oæ	Ô*U@}ëa_x001B_:U@x_x0012_-D¶U@ú¯ÌâQU@IÐã_x001F__x0001_U@dß;ì'nU@évoÃU@¾Ý'îkU@_x0002_²_x0006_å]U@Ra$ÖÔMU@FØÐb¸NU@+A2@/
U@Ríµ(_x0013__x0017_U@_x0019_%CZUU@{Á¤b)1U@ñè|_x0003_8U@89wö_x001C_åT@wmÀU@wÝ§_x0001_U@ôÿ_x0015_¸U@Ñ¦hÚ_x0010_U@_x001A_6_x0014_ùÂU@]{mVC&amp;U@zû_x0003_ßÞDU@Z;ÅÀ_x0010_U@ñí Å'_x0016_U@_x0005_	¿~­IJU@Ï_x0014_¢á_x0001__x0003_U@ÏR_x001F_©KU@V`©_x0012__x0015_;U@g_x0016_#¢8U@½æÀpU@ÎëU$'U@H1ÉVH1U@_x0004_ì´ìpfU@Âû:#U@ºÕyDÙU@R¡-_x001C_?@U@Â¼_x001F_¨=_x0008_À|í&amp;U_x0006__x0003_ô?È±þ]Rãà?¹½ö¡³?¸x½7_x0003__x0004_@&lt;_x0007__x0005_ü!_x0008_@_x0005_¹í;~?`&amp;_x0011__x0013__x0005_è¿¸ÐêôjKá¿ÊfÊ_x000B_¯:_x0010_@t?_x0002_Û¡þ?¨	WØ"÷â¿xÁ_x000C_BÂXì¿_x0005_©ãÄ_x001F_¬¢?ô¾kü?_x0016__x0003_~û¹_x0003_Àqoëî_x0005_À&lt;8,j4*ò¿_x0005__x001B_}ûÕ¿þ_x0004_	çì?¸WvËwá?Ä.ùºÓô? ú]_x0014_vÿ?_x0010_MÏN_x0015_HÔ¿pç_x0005_ÀfÔ_x0007_@ÀÌù"tz°¿@^Ç`Ñ?_x0004_C_x0011_[§o?Àº+ñä¿d´Ú/_x0014__x0006_@{Þ6ø¿_x0003_À°4uÂï_x0013_ÿ?_x001C_&lt;2_x0005_À|#y_x0002_I×ÿ?°ÚPª_x0019_LÑ¿áÏº)cä_x0004_À_x0002_»_x0005__x0003_@`-_x0008_V_x001A_LÎ¿pþ-úó?j_3,ðR_x0004_@ñúx.và¿àä°_x0008_é³Ä?o7_b_x0008_P_x0007_ÀðXµ*Çã?ü¼_x0010_.ðO_x0008_@_x001A_hQÅä¿ÊK*ÌÌö?ÀeZö_x0010_NÆ?|r(_x0017_ü¿à_x000F_è8_x0001_@8lzbøå?_x0006_	ÑÚ·Q_x000E_@Búó)¿2ú¿°¥&lt;UÅÙÒ? nèùYÙ?°2íåºFï¿ »_x0015_§_x0008_ø?¼aè9ô?Hn/	+)õ?w%ìÖóÝ¿Fè_x0005_;Ë_x0005_Àtl2ê?·_x0002_ÀxÀ_x0007_»Ì_x0003_@¡À
Þ_x0005_À¬èVOð¿_x0004_{dL_x000E__x0005_	@íd_z(_x0010_ÀdVN_x001C_mä_x0008_@½_x0005_¨1¤±_x0006_À'¿E³ð¿X¨Þñ6_x000E_é¿$7ÐsRþ?JÈ¼?_x0003_@_x0003_67Ê"_x0007_À+Âþ®_x0001_À¨Dy-ç¿_x0004_ZàÖ%`_x0007_@ _x0004_áÌÑ¿Èw&gt;õ±M_x000C_@/¥ _x0004_Àà^ó_x0015__x0006_Áí?_x0010_ô=æõù?ìBð¨_x000C_
è_x0003_@`uv¼_x001A_$é¿à ÐlÍî?(­öÿ¡eç?ôoåñ_x0003__x000E_@PÕ¨o	@Ðîé_x0019__x0003_»ü¿@_x0017_åvæì¿HúÞ?Sø?`´|ÞÃ0Ü¿tZ_x0011_n_x0007_kù¿5¥²Éy_x0005_@àíÚ¶læÛ?_x0004_H_x0007_ø|_x0005_À_x000C_xê"í¿_x0010_ë:(¯ÌÞ¿ìòöì?vü?P"V_x0011_Ú¿d_x000B_æ·u_x0002_ð¿iúÉ!f'_x0001_À0î_x0016_mGÏð¿p_x0004_Ec1_x0002_@Ç_x0010_W¦o7_x000C_ÀÐ._x0005_ôWÄ_x0008_Àü'®TÆû?@'CÈ_x000E_ü¿_Ê7j«_x0010_Ààz¿Ç[Úè?_x0005_%_x0001_V6_x000F_À_x0018_ÓÍçñ?h_x0006_êÃ_x001D__x000C__x0007_@lQ²Î~_x000C_À_x0003__x0006_PÃ¾¯_x001B_Ò?_x0010_^§ÂoÚÖ¿_x0004_Å_x0018_D&amp;	ÀÀÏ÷%_x0007_qÏ¿ð5
:ð?¼º=7F¤_x0006_@°Ç³bãæ_x0004_@_x0014_D_x0013_\6J_x000B_@4&lt;Ã_x001D_N­õ?JÙjºµÊþ¿8fG¾_x0017_Óþ?Íjÿ._x000C__x0008_Àü5u_x0003_@Xþ¯ÄSî¿_x0015_¯hâ_x0002_ÀP_x000F_Øg¦ì?ÄÀB¿Ðñ¿ô_x0006_F_x000C_ô?_x0003_ÀÞ"p,=¿øqã´Éâ¿,ª_x001F_k«ø_x0006_@ê@«èLþ¿ðäÃ÷çä_x0001_@H;AmYä?ü×j§Q_x0005_@ÜU=,~[ó¿Þ_x001B_*V$yü¿ ÑL}x¾À?Ü_x001D_³ò4äõ¿Ör((èò_x0001_@Xª{£´Põ?ðWùm_x0004__x000C_Ã#ã¿òõ}j³ç?ÐÿJlZ¶î¿MÀ_x0012__x0006__x0003_@_x0008_yDÝÇï¿¨&lt;3ÿ²á¿Ä_x0003_J{_x0003_ñ¿@ªÔ?êh¾?Àö\£NÍ×¿l3V_x0016_æý¿ú_x0013_aßö¿_x0004__&amp;D¬Ó?@À#Ét´¿À+LþÙÖ?à_x0002_TmäeÞ?&lt;H_x001E_0þ?`ó+þ6ë?^n{8_x000C__x0001_@_x0014_ÂêÕÝTö?ðÂ3ß_x001A_Þò?_x0018_¹,eV_x0002_ÀÈ_x0002_	9É_x000E_ÀÀçGÄ¶?&lt;O&gt;Rð?p,FT¤Ð¿xü`ÂcÈ_x0004_@_x0008_È+cyå¿|SZ¶õº_x000B_@o­î_x0001_2À¿ì0Ö*_x0007_@_x0004_1*/zÅª?\_x0010_Q_x0016__x0019__x0005_@_x0007__x000E_5¸µÆL	ÀÔ_x001F_
_x0010__x0017_ìû?àgïõ¯«÷¿ r½åRW	@2/F ç	À`ÁHèQÙ¿@(öá÷Ö?@ä_x0002_3' û?p_x001C_¨V_x001A_ñ?¾_Ï±aþü¿T 7p_x000B_@Æ2plù_x0010_@0¼{·_x0006_Ðç¿HpGÆ_x0019__x0001_@_x000C_Á[Ü#ö?_x001C_Û_x0001_ _x0003__x000B_À°_x0004__x0003_èë?¤@ßê_x0006_þ?(íµõ?pøûG§ræ¿BAsK_x0011_ú¿$°Så¯F_x0005_@üU	`ÎH÷?P__x0003__x000C_å?@0%êÆ¿T_x0017_¯_x001F_û¿_x0007_Z{o_x0008_@ÌÐâ¨ö?xU=)ðò¿&lt;¿vÙ_x0013_Íõ?¼yj_x000E_&gt;ºý?_x0007_L_x0013_R	_x000B_½äÌ?éü&gt;¨ã¿¡;á?`àørT7ã?&lt;Ô%ÏP¥_x0004_Àsà*èå_x0001_À_x0008_Ø¡ûUø?°Ì_x0017_¯Ä._x000C_@_x001D_3x_x0014_!ê?äé_x0008_PÆñ?	ºE_x0018_äÛ_x000E_@ CX÷/ð?_x001F_nó¿	¸ä¨0zÓ¿ÐÆ_x0013_ø&lt;&lt;_x0008_@­Üì_x000C__x0011__x0005_À°-­±l_x0019__x0004_@_x0006_¼çð_x0005_@Öw_x0004_kª_x0003_@p®|ó¼Ð?,_x0002_bu_x0016__x0010_@¸î7º£ý?ló©Þû	@°gº[¹ó?3fVÞQÅ¿ )	cÂ?Ðëe[._x0015_Û¿`ä~ ØB_x0007_@P¡°ËUî?8_x000E__x001B_ÄHÇà¿( _x0002_­A_x0017_å¿@çà_Á¿_x0002__x0007_¨~¿½_x0003_æ¿è&gt;pu_x0008_çø?fä_x0016_Øæ? e¿È+Æ_x0001_@ÎÁjÐ4_x0001_@FÄ_x000B_Çoø¿@ÞkàKÿ?4)w¶N_ô¿Ð-x¼´^_x0001_@;|ç\èö?üWÔe_x001E_/ó¿ÊxÑ6ã{_x0001_@@&gt;_x0010__x0016_z_x000F_@HáÁÛ_x0019_Ùú?Dzl¡²gò?_x0010_{¼_x0002_Øí¿HüR£ºìá¿XÅRÏéÚ_x0005_@f
þÚ_x001B__x000F_@_x0008_"KX«,ò?ÖG_x001D__x0017__x000C__x0001_ÀÐ_²ÒÆä?ôÏ?ÿ?_x0010_%ç)_x0006_ÿ?ªQ°|6k_x0003_@XY_x0016_{Æí?¸J:â?$zÁ÷_x0004_@àH_x000C_,_x000F_Fï?¨cÌ:jñ?@ã¼ào_x001C_Ê¿8ðGö_x0003__x0007_Éê¿P_x001F_P	?Û¿_x0003_TJÕsÙt¿¤ÑÇ³@Îü?«ËRk2j_x0004_ÀóG!_x0004_µ_x0002_@Üã_x0007_ÊÝ·ô¿~ù¢JºQ_x0013_À_x0008_irØ8U_x0002_@õ´_x0006_3áU_x0001_ÀôFÎÔ¥_x0010_ø?h_x000B_öy@8ê¿Ä®â³á_x0004_@_x0003_ºð5f¨?	~&gt;ytâ?°sCh Ð?dÐbÕ®_x0003_@°-g_x0019_&lt;è?x½®kTäå?l«Zsi#ý?¶!)_x0007__x000B_û?¬d@È_x000B_@¨$d¾_x000B_&amp;ä?&lt;_x0012_;VßA
@l_x000E_ÿø¡_x0006_@ø_x0011_¶h_x0007_@_Lw´ú?_x0003_hã´_x0019_²?_x0003_Èè&amp;Ô¿T_x0005_g_x0018_ÿ+ú?PIû&gt;Ð_x0010_à¿ì{ÕÛb_x0006_À_x0001__x0002_øW\Éö_x0001_@$2êú_x000C_[_x0002_@Ô_x0012_éÐß_x000C_@Ùðk¨¹?ËY_x0016_³º¿«µÐ_x0012__x0016_÷¿\}Ú_x0010__	@_x0001__x0015_ãLã&amp;	@À¤}h_x0017_ø¿¢Ü_x0017_¬3[_x0003_@}U8û	N_x0001_ÀÄIuDoõ¿p·ì..Jè¿ ÔxIÑiÊ?&gt;*_x0015_tý_x0003_À_x001C_·L¾3ió?4Ê^òõ?@VÖ&amp;ò_x001F_ë¿ y.ê_x001D_ýÝ?¨ÚÖi©í¿`7_x001E_édÚÌ¿Úî¦½½yþ¿àÀ«bÛgã?P¨L_x0004_M½õ¿Ð¹ºÔ_x0008_@$_x0002_ü+Û_x0014_
@ÌÙk(ñ?`¦_x000E_eó?È(Yµ`÷¿üD_x0014_"=Æö¿°ý.hÂ_x0013_ò¿jÀõÉ_x0001__x0007__x0003_Î_x0001_@ü8ç$Qó?³î*¼?lG_x0001_qøÒ_x0007_@èÜ·3¬;û?@/_x0002_èåÐ_x0006_@_x0018_R_x0005_("®
@P¨Ò1#ü?@D_x0008_;ØÁ¿p&lt;e´wñ¿ÑÇNò?|þp¤Ã?B©þÑ+*_x0001_@_x000C_)i%õà_x0002_@À+ÃÃ_x0006_ó?NäÅJO¢ú¿Èí_x0004__x0015_¡@ç?_x000E_´Gì_x0008_À°0ï$ÍÒ_x0002_@õìá_x0005_û_x0010_À`jUÐ#Ê?°64dY±_x0005_@_x0001_tä_Øï¶¿_x0012_D¨!Nù¿¸¦Ác_x0008__x0001_À_x0018_CJ_x0005_°é? hs`plË¿_x0019_ä8¦¿Ø2ö_x001D_ù_x0015_ù?ZkQ¬uúø¿@ý¬DÑmÃ¿$(ä2PÝó¿_x000B__x0011_ðÝldªîë¿_x0004_vâ_x0005_éõô¿àÆEknvÈ¿_x0010_3©«ùò¿xd;îà?øO?.¿.ÿ¿t·wä_x0002_ÀÕq&lt;Âð?Ìl-Iýc_x0006_@Ð¶êcÙ	@&lt;Û,£Zô¿õ¥
Èþ_x0006_À8.l_x0007_)Ëì¿âbë_x000F_ð?Ñ¾_x001C_-6_x000E_@_x0008_ ÚsÎú¿_x0006_AÑyÞo_x0002_@ìô/Y_x0004_@Ä[´_x001A__x0013_iö¿ðÒÿvu/_x0006_@í_x0008_ÙOÿ_x0011_À(õHvúUõ¿è_x000C_Óg5Bì?÷µÉÚ3_x0003_Àöù*þ_x0001_À L«µÉý¿üì &gt;ñ¿ B¸&amp;ö¿ ÑÉö«bÎ?¤Ç¼GÎóù?_x0010_Ê4ñ@Ü?_x001C_ïå[_x0001__x0006_Ð&amp;_x0006_@4_x0016_³p;_x0001_@_x001F_ñòÏKë¿4Ý_x0005__x0004_@&amp;uébû­ÿ¿È÷óc_x000B_î?øøZu_x000E_ò?_x0001_±G*Ù)ù?v©ËMÿ¿ØUÛ	;Yí?ÑsLZ&gt;_x000C_ÀF}·$Æ
À"_x0006_-û*_x0002_@ÈÊ1J_x0003_À_x000B_)%Ý¿_x0014__x0007_Ðù?Ì
_##
À ¸*_x0012_81Ø?Pt0ßÕ?ø iÕê?Ì:GJ.&lt;_x0004_@eøf_x000C_Zð¿ý$iHp³_x0004_ÀÈnÇ5àhæ?DvMÓªò¿ðé\½_x0015_å?ÌÎ_x0007_«y_x0007_@ÆN' æ_x000E__x0002_@B_x0018_ÁjÈ_x0011_ÀÔH*Ñ­Ì_x0007_@Ç§I_x0006_à?Àº]-½¿_x0004__x000C_Ôâ_x000E_ë	_x0008_@È6w
¥_x0005_@ïâ¶ñj¿_x0006_ÀÀ_x001D_?ÜNÝ?D®«_x000C__x0014__x0004_@èÅz÷m¯æ¿à¨û½0Mß?hÐó_x0003_Ä_x0019_é?_x0014_®_x0001_¬Nx_x0006_@@âø_x001D__x001E__x0003_@ÀÝmú)_x0001_ñ?à ÑP_x0008_åá?¬c5_x0012_Uù?x_x0005_ç¯cãé¿ ï0ß_x0007_ý?PQø_x0017_A×¿p¿µ«µ/_x0002_À@ÞçOdåØ¿P;zä:Õ¿`°û¶ÆÛ?Ñ_x0016__x0006_e¶_x000B_ÀI_x0007_ ¯Ë_x000B_ÀPA{_x0018_¢_x001A_÷?l[_x0010_é7¢ð?$uÇ}Pú?6ú}"àû¿ø6£Äò?PköZ%_x0006_À_x001C_a_x0018__Ø¿÷?@1É×þÌ?è6«&amp;Àï?_x0004_öh_x0019__x0003__x000B__x0014_ô÷¿J$¹&amp;_x000B_À_x0018_,Tû¿6$ZÄà_ý¿hXCÝWtú?p_x0008_¯å%BÕ?ØtA!ê?ÐÐ³×?ð_x000F__x0001__x0005_yë?pdïú¡é?ÐU¸ó&gt;ü?_x000B_`_x0015_JÐQ_x0011_@ÐZ\_x0012_Ô?ÁÊ±¦_x0001_@ ÂÃkÈ?ZñóF®¿¸ú@°aüô?_x000C_W)hÉVý?@Ûý[ûæ_x0006_@Ì_x0003_¶kû?`R+í;Ú?_x000B_9û2¬ßù¿¬_x0008_:5_x0010_@_x0002_7Ç­ _x000C_À_x001E_2\+æ}_x0002_@üC_x0007_	X±_x0004_@¨¯h_x001E_!ø¿,_x0012_X¯6ø?l¾A&amp;_x0015_¯÷?íMyÒ¿øX_x0006_3|Õ_x000C_@d_x0004_ëmô?_x0001__x0003_¨â4_x0005_ô¿ Ûr1â&gt;à?_x0001_çvø6ß¿p Ëè?ÀÚ¯)Ú?P_x000B_,ÿ_x000B_ñã¿øº»0ý]÷?Òd÷_x001F_Ù_x0007_À_x0002_:iÐ_x0011_áI@Ý'kQI@_x0016_oY³I@ÍìB´¯I@nR0OïI@üá{_x0003_J@Ò+A_x0019_ïÃI@j´kÜêI@t£ü_x001A_÷ÄJ@"_x0019_Ò 8¡J@_x0013_4Ú_x0003__x0017_J@_x001A_\½öÖI@À^ _x0018__x0003_I@Ê^[I@ÌT¡jI@«/êÌH@c¦à^I@°\p]~LI@k,kþI@¨=¼ &gt;I@½_x001E_N4²_x001A_I@½@ö_x0008_±¸I@Ó_x001B_×ëü3I@æÜWR_x0006_	úsJ@ècÿ(´_x001F_I@_x001D_v|T$*I@_x0017__x0004_þ¿Q_x0008_J@yl©_x0007_J@Ò)W ?I@_x0001_|ëô_x0019_òI@_x0017_í_x0007_°ëXI@)8&gt;Òü_x001D_I@(xI@Du¶CgJ@P{7s_x0019_I@dK g_x000E_üI@ª&gt;c­©_x0006_J@mÐPI@T2¸-yI@#_x0016_è?ÊJ@Bôóé_x0018_fJ@|LÖÒ[$I@,_x0007_Ý[[J@³ _x0004_ìÙ~J@»ái_x0002_/J@ñ è&gt;_x001F_bI@y«i¯É_x0001_J@_x0014__x000C_@!(aI@WÈqJ@-ãÙMóH@2_x000E_x_x0015_]"I@&amp;=#«9ÓH@Ò_x0005_à9BîI@_x000C__x0006_=_x0003_.¯I@Ò_x001C_;2ÇI@_x0001__x0003_ZN_x000C_ôóI@¤=ßð&amp;I@D1_x0014_M¯ÁJ@Ð_x0018_cú¬_x001E_I@»éâîH@Af¢íjaJ@Ü_x0016_ô/úûJ@_x001F_Å_x0016_¦µI@ÒG×¡I@-ñÞ_x0012_êáH@+iÆ_x0006_Û³J@_x0011_,mÀ3I@fý,Ýò&gt;J@ù2_x0005_øµáI@O¢&lt;~@I@|·eM¥8J@41¨J@]º_x000F_¼J@ôþ5_x0016_ZJ@æ(_x000E_[gH@D_x0019_ÊrÌI@`3_x0005_ITI@4L_x001D_9I@_x0002_S_x0015_ÓJ@DAñ_x000F_öH@fò.°Ç¼I@_x000F_ØbÀI@_x0018_ôÄz_x0005_I@_x0014_úö¬I@
_x0001_-ätÁI@úD7?n¦J@¨¦__x0001__x0002_8êI@s1_x0014_~kI@räè_x0015_ÅI@Ó_x0012_ü_x000C_qêH@.C*³óI@_x0012_gFqI@éue&amp;²I@ò*_x000F_¿I@¡©Þ|`1I@P'&lt;ARõJ@äU¶ %ÿI@²_x0017_¥_x0004__x0007_J@Ên{äðvI@h+1ÐðïI@_x001A_£åw®ÛI@ôý ­_x001D__x0006_J@_x001A_(ó	ýH@ïé;g_x0005_vJ@_x000C_A²8ËI@·To_x0014_I@ÁJBûYI@e¯©¶Ü´I@&gt;!cr´_x001D_J@¢ÑöØ_x0007_J@©râüÌUI@]r_x0017_Â£H@_x0012__x000F_G{+J@_x0005_¦_x001C_o.J@4íLx_x001C_¶H@Z¾ÂyôVJ@ö2_x000B_Õ¨eI@P£y×cI@_x0001__x0002_fR!Îñ½J@_x0007__x0019_ÂÑ+pI@_x001A_ ×KI@ç_x001A_tHGJ@¿â©tÑâI@XuÜc
J@usç½_x0017_J@k_x0014_ZÊåH@ø¥¸	 _x0001_J@7`@_x000C_úuI@Ú»þoJ@áU°æWªI@	c_x0001_+WI@½.ÍÎFGI@³É1k_x001E_§I@:ê	$_x0019_ªH@_x0019_ï¹¯pDI@_x0019_â
ãI@²F´_x0002_LxI@~¸çnCJ@¹_x0002__x000F_ÌÝìH@_x000C_dù×_x000C_$J@_x0007__x001B__x001E_±J@T _x0007_LJ@ßoÇ-}¹I@rSØPðH@³huNiI@{_x0010_fJtËI@Ð5Dü`yI@jF_x001B_7I@v_x000B_
_x001B_oÄI@_x0001_tûá_x0003__x0004_£ýI@i[_x001A_DWJ@o«ã 7I@Û_x0006_I®÷PI@Û¸Ã|¾I@EuV#¥J@_x001F_è¯H@ ø0ÅI@¯¤_x0006_ÂI@_x0001_ä=_x0003_ì^J@÷´®ã-J@_x001D_3l_x0001_èH@_x001E_x_x0006_¨þH@_x0019_ãRÍI@ä_x000B_¦WøI@æozÑÚI@$µo_x001C_ª_x0011_J@ÿ%MÔI@k¤a(AJ@D7_x0005_4Å=I@°ønûh9I@_x0018_òY_x0019_I@¬Y+¨éH@_¿ _x0001__x0002_KJ@Û4{ÆtßH@!XÀS|7J@·o9JëI@_x0015_\nK_x0016_J@2:®f« I@¢¿e¬GIJ@a¯eÛéI@rEyÏGI@_x0003__x0006__x0002_t]¸_x0010_üH@_x000C_úåJ_x0001_I@_x0002_²A_x0011_ H@Ú`dåº-I@:9¦º_x0019_I@åIvJ@\sÙ_x0004_ÆÈH@JyhI@çÊükJ@,_x001F_&gt;K J@_x0016_nXØ¹}I@T+Ý±I@Ü_x0013_¡a_x000B_I@³_x0007_jO_x0014_¦H@.¬ëÑI@í¥éþ(2J@(_x0005_CØDJ@¶&amp;¬uNJ@tk~J@ÔÏÕ¸¦dI@ø_x0008_BoVTJ@î!%5I@_x001F_)¡¶øH@_x0005_à_x0005_Ð-JI@Æù^ä2gI@ÆªD¬£I@ÎzF_x0019_»I@»Gù_x000C__x000F_J@_x0005_aãI@ª¯¹(2_x0007_I@_x001B_y_x001A_@~ÖI@þ_x0004_Ø_x0003__x0006_a_x000C_I@ÇH_x0016_êÇI@B_x000F_R¡&amp;J@q_x0019_ÖÚBJ@¦0«ð ¨I@ª_x000C_2õÈI@þ_x0005_x_x0017__x001A_¸I@_x0008_Úa¥°I@Ë_x001B_cfëH@q_x0017_§G®áJ@*ø1viJ@/	%{_x0015_õI@ð_x000B_¯_x001A_ÝJ@ÉÕ¿ÔWI@_x0014_)_x000E_ÑôJ@ÖãÔïKöI@ _x001F__x0004_ ¡I@äìô'Ù_x0015_I@¤hËn*·I@:_x0003_ÏÐð+I@«ßNgàUJ@d_x001E_û{2ïJ@ÿ-Sù-õH@_x0002_A÷;I@_x0019_¼Õ÷P^J@¿&lt;_x0006_³_x0010_I@,æÏáÚãI@_x0001_xÍGòùH@5&amp;Xß&gt;J@TÚ»{"|I@¬¹ò_x001C_J@#÷gå±H@_x0002__x0003__x0001_qYá_x0004_J@35Â_x0003_²`I@~=`=J@®Bòàø|J@,_x0008_ÿÌ^±H@¼_x0001_qéPqI@æ_x0003_YyÙI@O¨_x0004_oØJ@V:æ_x001F_ÇH@RlÜ§+I@ÖònÜI@­ùÄàZI@3n¸õ¾H@Ñ­5ÌCI@:ê98_x0018_
J@_x0017_smé2÷H@DÓ0ÛúI@f_x0013_:qMJ@Fô&lt;J@Ôæ_x001E_Fx¹H@-ç={_x0002_I@¬t2´/I@dCr´á8J@Ú dÁ³J@æ_x0001_d_x0001_êÚI@ÅO_x0011_@×I@2{e,_x0007_I@Ð_x0001_ïBßI@Ç^1P_x000F_I@ _x000B_r÷ßjI@À_x0002_:©ÐH@ùÆ	_x0004__x0005_sQJ@½Ìu«;I@õI;jÆoI@^k¢ñ_x0002_J@¶d!2SI@®åjdäzJ@ÊA_x0001_ü±_x000E_J@akÅ·ÕEI@Àp_x0002_lÐ	I@á$I8ÒçI@¿yÃ¶9I@:áç¥à$J@ê_x000F__x0010_åJ@kfh)'.I@©í_x0017_\_x000C_J@Z Ï²hI@nj_x001C_|ÏH@0Í.éÆ@J@`¹$^éI@sÌ_x0002_µäI@3_x0019_ä¬@1J@D¥oÚÇJ@yã_x0016_YTVI@õMÅÛ'I@Sòs@_x001E_J@n¿ù[@ÐI@sý!Â½I@É³_x0019_¥@OJ@q_x0003__x000F_`_x0019_¿I@îýxø¬ÒJ@5_x0012__x001F_NðyJ@j©f¸·ÌI@_x0004__x0008_ôt_x0007_RJ@ÁHËõ»I@8lP!_x0007_HJ@ÐY_x0005_yI@Lx_x0015_áL3I@æ+_x0013_}OI@V_x001B_³Ä_x0004_I@²_x0011_÷_x0010_¦I@ÞyÆ_x0004_6rI@Wôß_x0002_J@bp_x0001_!_x0017_ØI@÷êÙH@óhÚ£J@Áv_x0012_-J@i¼ V¶I@Rú¢_x001D_]I@Ô_x0011__x0014_|ZÎI@_x0011_×xà5I@Rs)_x0017__x0015_I@&lt;¿¦_x0006_úI@_x001B_$%õ¢J@0ñPÃù]I@}_x0018_V_x000F_DÕH@0ùîc³I@ÙÂöAL!I@L_x0012_	MdHI@ß5Ûß©3J@[_x001E_¢èJI@4Í/¬ÚI@úH_x0003_^ñH@^­+´â_x0010_I@Ã_x0019_	£_x0002__x0006_ÑpH@DNdôÛìI@püôº×_x0003_J@¶_x0003_Yü_x000F_J@³_x0005__x0008_Ö_x0019_J@ZE_x0004_ÔI@w_x0013_dÏX_x001C_I@3Ä_x0008_
dvJ@ê|iO_x0001_I@ÈA%Ù_x001A_J@;Ì3®£¸J@ã¾VÑÞSI@_x0013_#SîH@UfØÃo(J@
gi«¥ÉI@pæíÊéIJ@QJä´=®I@Ùçf×RI@àJÎ_x0018_ãH@è¬~/nI@7pC·£bJ@ù_x0014_úúcÖH@ÄP¹µítI@JÄ_x0013_rJ@h`õBESJ@:ÁÔ#I@ûr?_x000B_jJ@Ë¯H_x0013_I@ßÂÆq_x0012_J@$ð_x0019_yÕI@4_x0003_wRYJ@_x001A_r¡Âu"J@_x0001__x0002_¨H!ÃH@;¼óÊJ@ø_x001B_ëÈRI@z/
i»J@1n_x0010_¶HÓI@èx&lt;È
uI@ÇbI_x0019__x0016_©I@jOõ¹MI@È7?sII@o5ß4_x0001__x0003_I@°§ÛñI@p²±_x0010_J@ñ#ýÙÁJ@hFJ¤'NI@ÈAù} mJ@}_x0016_ÚÝ¦ûI@¥_x0003_hÀ!J@úÛÞXzI@¥*Ázµ³I@×_x0006__x0007_}%J@_x0012_ü&lt;·gÃI@pÁEþÄ_J@ÙQý:h#I@é_x000F_²Kµ&lt;I@Ä©@[ÊI@_x0002_âG*¾øI@AáKç_x000F_1I@)K¨¡òDJ@ïGOI@#*Ù¦cJ@ABy'·I@¢¦¼_x0002__x0007_rI@¸WõPOÏI@n¨_x0007_Þ;J@ÕiQæ_x0018_I@Ò.­$ü:J@¼,®â±ÄH@®º¬koJ@¶yû_x0003_ÚH@ÀcÅ8ØI@P&lt;%þn¨I@»tQ_x0015_á/J@rRýÝH@	)çz®J@ºs8ý_x001A_I@_x001C_á.N_x0013_\J@½-TWI@ë¡ÀQ¤xJ@_x000C_/Pû¹I@á9ñOdAI@JGL½åI@E{[EïJ@±_x0001_ù_x0005__x001D_J@°,Î*DfI@t_x0004_ì-I@"Ác7tæI@p2X_x0015_³¥I@_x0005_õM×_x0006_K@¨¿¨P	I@_x001E_Ä¤úÀI@ W_x001A_Ò@¼H@+Rø@&amp;_x0018_I@0ÛòmI@_x0002__x0003_¥Øí~ÐI@_x0007_þSj=_x0013_J@DÐÛýI@©X¬cM5J@ÆFÈ«I@L§mb¸H@h$%&gt;6J@÷éñõrtH@8_x000C_û¥ádJ@\ÿ	ÿßH@m5¼±,nJ@j_x001C_ßQI%I@»y5«_x0004_I@Ó¢K­I@J¿V¬J@b'2F_x0005_öI@FU'_x0008_)J@óõ_x0014_0I@j_x0001_Ð(ÝÌJ@SE?_x0014_@¤I@w_x001B__x000E_ÿå+J@ÓM«Ù_I@$:_x0011_Û¹¡I@!	~ñðI@_x0016_®v¯[I@;ÍfãbI@_x0013_WèäiI@×xÔ.íçI@O¤û§`÷I@}c£¥ËJ@Q&gt;r	J@¦Åõ(_x0001__x0002_EJ@£_x0016_!PJ@_x000F_l¢%*J@×ÛÏAI)I@¸
Òe:J@´_x000E_Ü|I@næÇá\lI@_x0002_Ï¤4ÐÑI@-Èd¨sEI@_4|I@_x0008_º_x000E_K¢I@±$Ú_x0015_ÊH@	îJ%_x0008_I@/H_x0005_D_x001B_J@Y_x000F_~&amp;I@-¹²_x0013_J@ÂÓº£ëÅI@Ó_x000B_êÝI@(·,k_x0002_tI@_x000E_ÔÐó
I@8BXt&lt;BI@knÖ#,OI@Úªíõu_x000B_J@(N_x001F__x0011_«J@IFÅ|ú_x0014_J@ÍÀþu¶J@ßç_x000F__x0003_{I@\Ä_x0015_{êI@È664J@H@«Ø J@å¡0_x0018_J@/þ°ßI@_x0002__x0003_µYæ$ÉÞI@ï8n_x001F_?ìI@í&amp;ÜD.«I@_x0019_nîðI'J@T«tá_x001D_@S{_x0015_'s×_x001A_@ø¶È_x0013_Ó_x0011__x0015_@àZH_x0017_ñ_x0014__x0018_@&gt;@ÛRª_x0018_@îV(_x0006_$J_x0017_@(CO,O_x0011_@ÛD_ÌUÿ_x0006_@_x0015_7_x0017_ûA¾_x0013_@Ã_x0004_áê_x001A__x0018__x0012_@ñmá¤_x0018_@¶îý®÷@_x001B_@lÂ\QW_x0019_@ÜIÕfl_x0016_@¿;&gt;RB_x0017_@ðz¬_x0016_`_x0017_@D¶S_x0019_X_x000E_@¥V
ô7_x001C_@_x0014_tí¬ð_x0013_@ÆÀ~kã_x000E_@0w¡[¦Á_x0010_@¼@ñ?RK_x0014_@I~+_x0010_\_x0012_@b}_x0019_? _x001A_@ð4Ú_x000F_Ì_x0012_@v ¶¼_x0001_Ê_x0017_@¬Ûôkû_x0014_@ÝÊky_x0001__x0002_3Æ_x0014_@qÈ«9þ__x0015_@ðD×\µN_x001A_@î:bSºh_x0018_@k`¬ßû_x001D_@ö!Z"?_x0011_@Tæ0­D_x0019_@Î·f5¨_x001E_@&amp;à¸¨ÕU_x0012_@ {º+_x001F__x001A_@8_x000B_rGN_x0002__x001C_@øD_x0016_ÐCÛ_x001F_@,à#_x001F__x000E__x0011__x001E_@ð_x0005_ÄëÆ!_x0015_@»²Wâû_x0017__x001D_@ÐÊ,S_x0017__x001A_@¤|&gt;_x0019_ú_x000E_@&lt;A_x000C_Î_x0019_@ìØ/_x001C_ý_x001A_@Ývû_x000B__x001F_@³Ué_x0004__x0010_æ_x0019_@È[ô_x0002_v_x0019_@l_x0001_uå_x001F_@ôDîÅ;_x0019_@öðy]F_x0012_@ræ_x0013_û_x000F_@úÄ´ÖÝn_x0011_@_x0004_&gt;¦¦Ó_x0015_@ "¶fÁá_x0010_@ _x0006_#içA_x0019_@_x001C_erKÛ_x0010_@"n_x001B_Cî_x0016_@_x0001__x0003_½!k_x0005_Ã_x0011_@ 4Òéz4_x0017_@_x001F_®jë_x0013_@¦ºBõ_x0003_Ç @	X)ç}_x001B_@ÆÛ½äS_x0003__x000E_@l!§¬6ó_x001F_@_x001F_ø_x0018__x0018_NQ_x0015_@²¬_x000E__x0002_ñ_x0003_@£­Åº§_x000B_@_x0015_¨µU_x0011_@'ñ©êæ¶_x001F_@_x0007_a}!_x001D_@C&amp;b_x001A_Ã0_x0011_@à0é_x001E__x001D_@ÂV¸Á_x0015_@ç_x001B_K&lt;~t_x0016_@_x001C_L®6_x0015_@_x0001_ìÎ):[_x0018_@ú¾u`{_x0013_@¢Gï­_x000F__x0017_@y;Í2_x001D__x0012_@6T_WL4_x0015_@R£ZèòÏ_x0019_@ZÈ+´5i_x0010_@RA_x0016_Wü_x0017_@ñD8óp_x0003_@Ö?o_x0016_g_x0011_@:"0MìÄ_x001B_@öÎ_x001B_xøU_x0018_@Zå_x0019__x0013_¬_x0014_@ÍI2_x0001__x0008_ö_x0015_@`é³»Ï_x0017_@_x000B_¦ÜK[_x001C_@*È_x001E_@Jà=_x000F_øA_x0016_@ÐÁîb_x0013__x0010_@Á_x0004_jç_x0005__x000E__x0017_@@_x0017_âÊ.¨_x000C_@ªÕÏ¿A_x0012_@-c_x0002_&lt;_x001B_@öÎ!Ò"_x001C_@ÓTN}L_x001D_@Åi¤_x0011_!_x0012_@¶3ÕxÔ}_x001F_@j¶yÐ _x0017_@[_x001D__x0003_»_x0016__x0013_@ýzv®I~_x0017_@°LÇ`	@9Ô=	_x0004_§_x001B_@±}.øè_x001C_@÷®n»â_x0012_@_x001B_¢û±c_x000B__x001B_@hx_x0007_Úqy_x0018_@Sÿk§0¯_x001B_@óÒ¤­ßÑ_x0013_@æeOâ_x0016_@a¤T_x0019__x0001_ @¼í+-p_x0018_@¶N¡tÄÜ_x0017_@Iã_x001F_YV£_x0019_@_x0006_q_x001B_)ÂØ_x0016_@4Â_x0012_-àk_x0014_@_x0002__x0003_hÜ[ßÒ$_x0013_@Û_x000B_Wdõ°_x001E_@)1(Je_x0015_@I5³Pr_x000E_@pXg	A_x000B_@Y:_x001D__x0012_J_x0003_@úqJö_x0001__x0011_@êºÏØî_x0010_@p_x0007__x0007_Öcä_x0015_@®x_x001E__x000F_@ó¡¨?_x001F_ @Ë·Ê3¼_x0014_@ê_x0014_Í«I_x001D_@Ó÷ãd ¡_x0016_@¬ôþ­ÿ-_x0019_@z¯9ò»_x0017_@*ýUÑ_x000F_@©_x0001_ñl_x001F_)_x0016_@\V¢O8}_x0010_@Êí_x0010_\_x0014_@Nj"z_x0008_@J¾_x0005_ÿ½_x0012_@ëÏÀ_x0006_Ó_x001C_@_x000C_(_x000C_ÆÆ_x0003__x0012_@\ýSà'_x001E__x0013_@¥3¹Yv_x001A_@8_x0017_@öðô_x0012_@
x	_x0015__x001C_@_x0010_^&amp;ü§_x0013_@êÔçW_x0017_@òÎà´¥À_x0012_@Ì¹¢_x0014__x0001__x0002_û,_x0014_@Ç¢_x0002__x0001_¶_x0007__x0014_@¿Ý_x0004_A1ÿ_x0019_@_x001E_L_x0007__x000B_Á_x000E__x001B_@.¥_x001B_³=Í_x0016_@2ú¾êw_x0017_@"2sÁ_x001B_@J_x0005_)º_x001B_@²³°¤÷_x0012_@@I_x001E_ø_x001A__x0015_@=äÅ&lt;,Ð_x001E_@æ±±©-u_x0014_@=æèÌ_x0003_M_x0018_@­_x001B_('_x001B_@" z¿0_x0019_@²J´_x000E__x0019__x0017_@_x001E_åÚoýê_x000F_@_x0004_»](_x0003_ñ_x0014_@Ê_x001C_ k_x0017_@ñ¯\y¡_x0015_@6&lt;NJÏ¸_x001D_@_x0008_?AÊç_x0016_@_x000E_2ÒîN_x000E__x0013_@jXÆø_x0014_@_x001D_àÙ'_x001A_@Ç_x0019_ò®)_x0015_@ã%Ègl_x0015_@¾Ï©È_x0011_@ðÐ]h_x0012_@ïÝ2Mù_x0019_@À+z® _x001A_@¨Fû·ì_x0012_@_x0004__x0007_FE_x0012_3_x001A__x001B_@ùÓ±_x000B_o_x001A_@_x0004_öä	;Ü_x0016_@!º_x0012__x0016_@_x0006_ï_x0012_à_x0017_@aä_x0002_Ç,_x0005__x0014_@_x0006_«wÁôJ_x0010_@g2½ç	@V~½Î_x0015_@Ø	QJ_x001D__x0014_@j»AM+_x0012_@×o³_x000C_0£_x0014_@_x0001__x0014_]_x0016_1;_x001F_@EÏÃ_x001A_@eCyVÈ_x0019_@Ü¶¦_x0007_T_x0014_@ÝÏúÐ¤_x0011_@_x0007_xvÇ¯_x0011__x001A_@¾Ô¿íÏü_x000E_@_x0016_TÂã_x001D_÷_x0013_@Õ%ôPå_x0017_@_x000B_\_'~²_x0019_@¡&lt;_x0003__x000E_ùc_x0018_@á¶P_x0013_@iuÒ,"M_x001F_@¨M`´V_x0016_@L«8#!_x001D__x0010_@b~åä_x0011_@)9~*vä_x0018_@T²Oeä_x0018__x0016_@FÙà£ø_x0012_@_x0002_iTÒ_x0004__x0005_1¦_x0019_@ÈVÁa_x0001__x0017_@!f£_x0008_Í_x0004__x0012_@_x0006_=_x001C_@µ\ÿùW_x0013_@xB_x0005_ë._x0016_@Ô?¬ãÚ_x0011_@,î:áû_x001B_@áÉ²~»c_x0016_@_x0019_JZÝ__x000C_@_x0016__x0006_W_x0014_@#öhv²å_x0007_@_x0017_
=(¦\_x001B_@_x001D_¬Ì%¸Ö_x000F_@\0b±£_x0018_@ûð\C½_x0002__x001C_@FÁ§6ÄÚ_x001E_@@é0­}J_x000C_@àèVLã«_x001D_@b1væ%_x0018_@Ûµ%¹_x0019_@ÄÖÈ:1_x001A_@xH_x0012_Ì_x0010_@ê$U_x0016_ð_x0018_@_x001C_÷óÓa_x001A_@ÇÍQ_x0003__x001B__x0014_@ _x000E_w¡/_x0017_@_x001E_Ö_x0006_$ð_x0015_@6­_x0018__x0007_Ç7_x0018_@ð_x000E_½ñ\_x001D_@î/ûÁ¸_x001C_@¿M|Ý_x0015_@_x0001__x0004_¼ò_x0007_®+ê_x0015_@319üã_x0012_@_x000E_·_x0003_`A_x0018_@_x0015_eÅÎ;_x001A_@_x001D_d|í_x001A_@î¾_x001F_ÐóÛ_x0011_@d_x0013_±ýã©_x0015_@Ü	_x0017_ß_x0015_@&gt;HT$_x001E_B_x0014_@Û8©6Q´_x0012_@&gt;:í"°_x0014_@_x000C__x0002_Áè_x001B__x0019_@'/_x0013_Î¯u_x001E_@×v5_x0002_õ_x0010_@veLÒ+_x0014_@Ù+_x0004__x001B_@Ì&amp;c¢B_x001A_@î|_x001F_hÏ_x001A_@×ûZ _x001C_x_x001D_@+*då&amp;_x001C_@3Q_x001E_wÿÔ_x0019_@Ã_x0008_D_x0015_pF_x001C_@S_x0008_ÚÖ/_x001B_@Z_x0008__x0011_µ@_x001E_@$/ô/Ù_x0014_@ì_x0014_S_x000F_ÿ_x0018_@._x0004__x0003_ä¶¬_x0013_@Î¤±¯_x0016_@Ë¶AÂ\ö_x0019_@´T
x\¾_x001B_@*fÀ*ÏÂ_x0019_@³î2_x0012__x0001__x0005_Èh_x0013_@Á9ÒÝiõ_x0017_@N×å39_x0018_@dÄ_x001D__x0011__x0016_@ôªpoÙK_x0019_@bØ'_x0008_z_x0011_@°þ·k¯ì_x0011_@Ôs	2_x0011_f_x0013_@_x000C_,&lt;ý
@_x001B_:æKÍ'_x0017_@A§°Ö4ü_x001C_@_U{f0_x0013_@@6ÿ'D³_x0010_@%O+O'_x001C__x0011_@I#aÓïÅ_x001D_@\rY_x001D__x0007__x001A_@@îÕ_x0013_@æ¼_x0008__x000F_×à_x0018_@Çé`9_x0004_^_x0014_@¾¸ýV_x001C_Á_x0018_@É_x0010_´[M¤_x001D_@]´Ã_x001A_@_x0012__x0019_.±»Ð
@£to-,»_x0018_@jÐiÂ3²_x001A_@_x0015_ôä_x001D_Ïî_x001B_@¸_x0012_u¬
\_x0011_@_x0012_üm4_x0014_@ÜÐÈ£_x0012_@ÓfC_x0003_+_x0017_@F¶_x0002_³Ý/_x0018_@_x0006_c?vÑ_x0018_@_x0001_	q·_x0015_Ð q_x001B_@_x0008_IýÓ_x0014_@_x0008_Pb_x0005_EÎ_x0014_@²ÄÁ°°_x0018_@2I©3_x0012_@U`â¿_x0017_@/5ô_x0001__x0005__x0016_@mnD_x0017_§ì_x001A_@_x001E__x001C_P_x0017_ñ_x0016_@jÄ«_x0004_r_x000B__x0018_@N¶O"d_x001B_@&lt;úÝ_x001E_´_x0013_@`¾_x000E_×_x0019_@:¾E"²_x0016_@Oz/Û_x001D_@~[õ¤NY_x0013_@f«&lt;Óíò
@Ây¿]_x001C_@$45O`Õ_x0018_@x_x0002_Ô_x0002_d_x0014_@{%×f_x0012__x001D_@_x0019_ïZ&amp;ö: @Í'¹Z·_x000E_@ _x0019_¯´Ç_x0016_@Öla+û_x0005__x0013_@ÞF½_x0015_@ß¥pÙ&lt;_x0015_@¸÷$x"_x0018_@@0_x0003_¡g
@J_x0007_[¦@@_x0010_@V^¨7_x0014_@_x0006_8ü_x0001__x0004_EE_x001B_@Ù_x0015_é %_x001C_@ygóÄª_x0011_@@§)76	@ãSÇqñ_x0018_@_x0014_pü2 @LI9ª:__x0019_@ôs³CÞ_x001A_@´ÅTÍ_x0014_@ yõÍ¬Â_x0015_@/1_x001B_À_x001C_@yòò²_x0014_M_x0016_@8U_x001C_Æµ_x001C__x0018_@É¦í/ï_x0019_@Õ½%»"_x001D_@Ô»?T_x0015_@_x0004__x001D__Ä@Ø_x0017_@_x000B_yÔ_x001F__x001E__x001F_@$~Q}_x0018_@o\BiJ_x000F_@_x0004_° £²_x0017_@ÒÀ2#_x0005__x0003__x0016_@äLþ_x001D__x0010_@*7aPë_x0017_@®çþ_x0006_"ß_x0014_@ñ5&lt; ­ô_x0017_@ª_x0019_ø}Cª_x001C_@ºà»__x0017_@*¾ÆÏ­_x0005__x000C_@_x001E_2&amp;¢L_x0019_@	9µ³Ê _x001B_@î`¹_x0002_û_x0013__x0011_@_x0004__x0006_ OÆ_x0001_
@SÊÝïF_x0013_@áD_x0015__x0004_¯_x0016_@ãd¥_x001E_°_x0017_@4»(
e_x001F_@_x0003_×¶¯Â_x0012__x0013_@îÆÙ_x0012_@ùÒéV¤u_x001C_@½_x000B__x0002__x0017_@£ý7_x000B__x001A_@ãAfËVi_x001A_@®B«¿?5_x0016_@d]­]_x000B__x0015_@ü«S_x001B_ÑR_x001B_@Þ7¾5t_x001A_@e_x0011_\_x0005__x001D_@&gt;ÁÈõhV @½úí_x001D_@Ly_x001D__x0004_÷_x0011_@ãú@Ár_x0013_@6à¹À&amp;P_x001C_@ò°âðwª_x001A_@?ò¿_x0016_\_x0016_@®1^_x0017_½:_x0017_@B¯QØ_x001C_@¸äpï¨:_x0013_@ÞÚyCG_x0011_@Ü#ù_x0015_@Êm7³¶_x000F_@a_x0012_²îV_x001E_@¤	Îóð_x001B_@%§âo_x0001__x0002_?I_x0018_@8¦»»4_x001A__x0016_@_x0013_
§|sË_x0013_@_x0006_nÃ*·_x0007__x0018_@ñüvV_x0017_@'&amp;¢_x000F_w+_x001B_@_x0007_^%{_x0016_@ÿ¶£ix_x0015_@Iñ|¤_x0017_@LQGü/_x0010_@Ó:	OÒ_x0005_@L¼W_x0002__x0013__x001A__x001E_@©·àbù_x001E_@ªc&amp;_x001D_@&lt;±ùE5O_x0013_@á@FÖn&lt;_x001E_@_x0010_íBPGf_x0019_@ØÚ"j_x0004_Û_x0019_@BÖH¯&lt;_x001C_@Ã_x0019_|ü4_x001D_@·_x0007_dm_x0006_u @(þcfOÞ_x0013_@NÂ7_x0008__x0015_@_x0006_\tq_x0018_@_x0007_Kô´°_x001C_@Q¤'X_x001A_@ó²ÈÞ_x001B_@Em×Èÿï_x001E_@_x000B_Ö5ôÉ_x0018_@ãÚÛu_x001A_÷_x001A_@Yâ _x000B_èä_x000C_@&amp;Ö	ÄCØ_x001B_@_x0001__x0005_ì8qÍ_x0008_ù_x0016_@_x0005_7_x0004_«&gt;É_x0015_@62_x0016__x0002_J_x0015_@³_x0011_ð1ç_x001C_@³m¨7f_x001B_@îö_x000B_½G_x0017_@tå£j_x0016_@:D;Ó_x000B_@fK«_x000F_ø_x0018_@ÆUQ°_x0008__x0019_@éÊZ|_x0015_o_x0018_@#e6_x0011_L_x0017_@WWNú_x0017_ð_x001C_@ò=`uò_x0013__x0019_@1_x0007__x0014_sáF_x001A_@ÓÙ_x000C_¸tI
@_x001D_H®µ_x0018_@¾¿%ß_x0011_Y_x0014_@|Ó¤R'_x001C_@ô´îã%ä_x0016_@Ô)9aÄ_x0010_@ÁäMÅÉ_x000F__x0015_@²ðmôx_x001B_@~ØÌ_x0003_Ì_x0005__x0011_@*_x0018_\¢å»_x0011_@Æ{Õb$_x001E_@K/*ÒÍ_x0011__x0019_@_x0018_ã&lt;,r_x001A_@æïü_x001C_åk_x000F_@¸_x000B_RÑzc_x0010_@b­bÄ_x0016_@_x000E_ý@u_x0001__x0002_^Â_x0019_@_x0008_*ÕÀÀj_x001E_@_x0008__x000F_am$,_x0014_@;¢Q52_x001D_@DõcÂD¸_x0016_@¯-_x0001_ßs_x0012_@é_x0007_®*l_x0019_@Æfçì_x001E_@7þÒ­C¡_x0012_@o:_x0002_A_x0016_g_x001D_@±Ì]º_x001A_@xVé?­è_x0013_@è³øy_x0013_t_x0015_@_x0012_¯ë_x001B_	_x0018_@ÉpãÍo_x001C_@j_x0014_Táõ£_x0015_@ØÂô¤¯_x0015_@ÑL«/_x0016_Ì_x001B_@Älob=_x0013_@¡ü¬c©_x0016_@l²äé_x0014_@ÎÈk?F_x0016_@Ìc/~_x0014_%_x0016_@ÎécÆèè_x0019_@áºgvÌ_x001A_@Ö3vÍ½_x000F__x0014_@*òë¡T&amp;_x0019_@¹úÛ±j_x0012_@ë-=®Ãn_x0017_@«ÜÆ±a_x0017_@Ø _x0015_fº,_x001A_@9_x0014_n³»m_x0019_@_x0001__x0002_Zô_x0015_í]R@¡pgÜÊâQ@7_x001A__x001D_ëúQ@D­_x001F_J?R@7_x0014_Ê6xßQ@åtlØ_x0006_R@_x0011_Q6ØR@ÝyÿS+kR@ò_x000F_þÕ§FR@¿Ì9YcR@\¿_x001B_ZÈQ@T_x0003_ºO²ÝQ@ ®ß_x000E_èøQ@ÌcFdR@_x0019__x000F_©ÐîQ@ð0¿Ô_x0014_R@ç¸ØÈl&lt;R@z _x0013_SR@n}â®½R@Ó
Éº9!R@ÿAµ×Q@Ìf_x0019_&gt;_x000F_R@Vl2½ÿQ@[ùÏ¥ß\R@F_x001E_ÉãæCR@ø!à_x0019__x0014_R@Á.ÜÖ_x000E_R@_x0016_Ü³«Ó§Q@b²=_x0018__x0001_ÀQ@»S )4LR@_x0014__x0019_½ü_x000F__x000C_R@] m_x0005__x0002__x0007_töQ@àåEï¢&gt;R@+_x0019_,GM_x0008_R@_x0018_;ö_x0001_tR@¾ô¿û_x000F_R@Tµ_x0005_¯Q@$cÊÇ_x000B_R@È©_x0011_©'`R@Û;0ÊDTR@åÉ=RìQ@èN­2=R@+Ïõ¶_x0003_ÇQ@_x0008_k_x0003__x0014__x000E_R@ÆE)ö/_x0010_R@_x0019_Ø_x001B_Ñ+R@7_x0010_®àôQ@hÖ¦Qõ`R@_x001A_­VnR@å¢[b}R@ð°]U6R@_x0016_Í_x001B_MØQ@VÀ4bn_x0008_R@@®p	ÛÚQ@®_x000F_hYR@ë&amp;Z-_x001E_lR@nôî_x0004_ÙQ@¾ß¬O{òQ@þ_x000B_ï&gt;_x0004_*R@à?[©uzR@dï_x0006__x001F__x0019_R@X%_x0011__üýQ@:_x0019_ÓèøõQ@_x0001__x0006_Ìoð÷þQ@!¤#]/R@Qà_x0002_¦4iR@ykµoÒÊQ@¦_x000E_æå_x001F_ÜQ@F6£_x000E_ú R@}§_x0002_C]-R@Oü_x0001_lH3R@ÁW_x0019_­L\R@Ù_x001E_iXÆXR@Ð¥ã¥ÃQ@C_x0004_5áQ@ÍPuô&lt;õQ@_x0019_Wã&gt;_x0019_éQ@DSoKR@_x001D_y_x0001_N¬	R@°9y·{R@9WR_x0015_Q@¡-x	5R@GyEÝ_x0005_R@Êù_x0006_Ã^R@Å_x0008_Ì¤f_x0006_R@N_x001C_¢ÎQ@¹'òð.R@5wèÆÿ_x001B_R@ØÖK4R@ÏÜóiwR@_x0013__x0001__x0003_7¯òQ@|¯­Y&lt;Q@QI_x000F_Ð~3R@_Ë_x0005_Ç_x001E_R@y&gt; b_x0005__x0008_KyR@¦Læ-øAR@_x0013_à¿» 9R@TRyïG_x0018_R@àé¦pR@gþAVR@¹_x0010_°Q@_x0003__x0002_^·JsR@U5e¹ÓéQ@ûÊÄQ@ò÷å#ëBR@cZs±HR@_x0007_ØÄ¸IR@_x0001_*°aR@½ÖÈÜQ@Øn_x0010_Ð6R@§Ã_pÇQ@GÿõQ@_x0014_õIw0R@!óVÙ
R@¬_x0017_ÚøLQ@ê_x0004_Ñ_x0012_ AR@I_x000C_Æ¾ER@_x000F_,_x0019__x001B_Ù2R@V\ö_x0012_R@íeÆJ&amp;ÊQ@Dû_Å"R@_x0005_Ä ½ê÷Q@BytÞ_x001C_R@úæþÔïQ@xæOe_R@ÑzÉp_x0006_R@_x0004__x0007_ó_x0002_LÓdR@ÕsZ=R@Ú´p_JR@üMñ}ýQ@LEyp^R@Õ_x001A_ØrhR@d)´È[R@m_x0005_§m_x0006_²Q@,%Ê9RR@ugã9·,R@ ·2ZR@)ð_x000B_È=×Q@ï|ª{$ïQ@6`_x0014_¡»(R@9ØgÕ¬SR@Jò:_x001D_GR@_x0001_~´äH:R@¾@m TR@Ç}_x0011_A©_x0003_R@1Ê?%R@,%þ/ìQ@n_x0015__x000C_l¦äQ@V&lt;µ@O~R@Ç&gt;¢ÙKóQ@Æ0&gt;æÈQ@dýð:©æQ@Hs¶ÆQ@L!Á°~¥Q@Â_x001F_8YéQ@x{(æçQ@A¹×·_x0012_cR@VÖ_x0015_{_x0007__x0008_B]R@hF_x0006_c?|Q@Òv_x000C__x0003__x0017_R@]½TðQ@I1É-_x0002_R@;®ä÷_x0014_ÝQ@¬
~OR@ÏÊ²_x000E_ÿQ@þ¬ ü%R@_x0015_®æO8_x0019_R@_x0013_·_x0001_NViR@ìÛò=WÅQ@_x000E_äftQ@_x0007_Ã+iFR@Á¶æ0õ	R@_x0006_Î(Ù ¦Q@Cç	4¸ðQ@_x0002_vJlR@ôæöiâ_x0007_R@ÁeÿL@³Q@Jb£_x000E_ R@r&lt;²_x001C_;R@&gt;à¹_x000B_&amp;ÙQ@ðQÁpYgR@ré¬_x0016__x0002_NR@_x0012_¶´y_x0004_R@_x000C_cèìR¸Q@~µUj4#R@W³_x0005_-þQ@~fä´-¿Q@=fÈ__x0018_R@ï,áCäKR@_x0001__x0003_®^Cã­ÎQ@Á_x0017_[&amp;^R@JíÁ'_x0011_R@Ñ¢ò_x0008_¢&lt;R@x§a³¼ñQ@Ü_x0004_Oº7fR@Í°¨½tR@'DÈÈfR@}njXR@Ô1ª»_x0018_­Q@ú_x0018_ð
¤R@_#ÙL,R@º/'øôQ@¶Y_x0006_NR@$b61R@_x001B_-Eï-èQ@\&lt;tïC/R@úÐÆYåQ@R:'·ùZR@N9ïªwR@_x000C_ÁA_x0012_ R@~dR@òï8_x0012_eR@'¸©J7¹Q@_x0010_M_x0002_í@R@üÄ_x000F_7IR@Ä£ãHOR@»\0Ã~Q@EF·Q@-Sç¢_x000C__x0019_R@Æë´_x0014_iÔQ@æeXÂ_x0003__x0004_ÑQ@_x001B_/äÉÆ_x0007_R@*·üdCR@×ÿ´óQ@ÓùP4UÏQ@A´îá_x001E_RR@û_x0011_^E½?R@Á#})OãQ@ñÃú:Q@L_x0019_&amp;8÷ÙQ@_x0017_)_x000B_6oR@töèÑø_x0011_R@¸RÉÐ×_x0004_R@öÁ±Í7R@ë(_x000C_øüQ@SQrÉµ0R@ QÉR@·Ðp¤_x0010_R@+¹_x0002_Ê Q@åÇ_x0002_ÒÊþQ@ô­_x000E_=¾£Q@ùQOF£ûQ@9í_x0001_¼-R@&lt;_x0003_*?ÅQ@ë_x0002_¸-[R@Ô²Hd®+R@_x000F_|cò@R@¾bñH´Q@_x0010_«mÛQ@ÙËÕ°ñLR@hcºÅWR@RðãÃÐQ@_x0002__x0003__x000E__x0019_6PR@R9Ìü¡Q@%Å^?_x000F_R@Mê¸nÞ×Q@aód77çQ@Ì_x0007_Á_x0005__x001D__x000B_R@Å_x001A_bÎ$_x0013_R@%__x0015_OV(R@_x0008_tËNMR@Íó²°ùQ@)E´äìQ@²Ë«ñÒßQ@y0ð&gt;9R@àA*_x001B_R@%ª8s_x0015_R@_x0014_ºØ-roR@ª¦ÁjR@._x0008_e!'R@_x0010_)w.àsR@T¾MY%R@É½._x0001__x001E_R@Ðé#R@&gt;ÕÀÉQ@pé£2R@Ó_x0014_S_x0005_Q@î~´¨Á5R@²bÙGrR@By1_x001F_á_x0010_R@$ ù&amp;R@AÖ_x0004_8ÂQ@_mâÆJR@9ôÖ_x0001__x0004_hvR@|!Ø¿IR@CÉmVbR@ÎÑHz ÍQ@/_x0007_"-mR@ê³÷\èVR@têh"Q@wÂñvR@HgSê_x0017_R@üWcZzWR@_x001C_Qñ}"{R@g_x0001_ÂËJ_x001C_R@ÉG8³e_x0005_R@_x000E_1¢ùèËQ@ókV^üQ@1í$dÛ_x0016_R@e:öp@R@_x000E_Ã_x0005_È_x0014_.R@Ø_x001A_úÍ¢ïQ@¤_x0003_TÐjPR@5À»4ÕQ@6oý_x001D_s8R@)¤ò°xQR@Y_x0006__x0010_KÛLR@ê._x000C__x0016__x000B_R@OsêRR@ÌsîrÐ_x0013_R@÷6n/âcR@}»Ù_x000C_R@§[s_x001D_AjR@Á³Ì_DR@_x0002_®_x001D_öÏ$R@_x0001__x0002__x001E__x000E_¨?&amp;_x0017_R@MøCGàQ@YV;iø=R@&lt;sûiÀQ@_x0010_¦~u&amp;R@LX25^KR@þíJTíQ@|÷®4_x0011_R@[_x000E_-_x0013_åQ@_x0010_åâÿ_x0007_&lt;R@pÊxÐëQ@_x0014_»_x0013_ÝÁQ@M`r q_x001F_R@8Î\R¦Q@q¿i%©_x001A_R@|çê_x0004_R@;_x0019_ªçw R@kuGÞ}_x0007_R@þ§ÌÐ©Q@ÑÓØ_x0002_$ßQ@3y¾ëýgR@Íâ_x000F__x000F__x0013_$R@×Xï._x0002_HR@£_x0012_xÏSER@_x001C_ä¼KòÂQ@	Ñú'R@r7¥{oÞQ@©êY+ÀR@qöµGgBR@àÄ§_x0001_x_x000C_R@Ò]¬¬YR@_x0012_L¸_x001C__x0001__x0003_ëÔQ@_x0010_LBR@ëp¤½êQ@ÕxIaR@¨Pî_x001F_g_x0013_R@¦Áá_x000F_U_x0014_R@ ÊÈ_x000F_R@_x0008_òíQ@+ó¦H_x001D_4R@qÞ¸	JR@_x0013_¤3J_x001A_R@Ã¡®_x0012_SR@b_ë_x0011_®Q@%ùô¤DR@üó_x0017_©èQ@5	_x0012_»a"R@Â"WpqR@î´£»U
R@m
æ/Ö_x0015_R@"3Ö÷§¹Q@áä«xR@û9!éy*R@_x000C_@¢v_x001D_R@®_x001B_âËR@^ZçHÆ_x0002_R@+¨´UñQ@Ñ_x0012_
ÖÏQ@åÑ_x000E_½Q@ÅÂa¶Q@«XíóQ@©_x0010_ÿË?R@ÖÖf³Q@_x0002__x0003_üìØa¸#R@_x001F_Ã&lt;é_R@¿^¡»_x0016_ÓQ@Q*½GR@u: KµQ@{»ÚX]âQ@o_x0015_uê'_x0006_R@ó/_x001F_k)_x0002_R@ø¨y!PîQ@Þ¸8_x0016_R@	d"÷Ö
R@¦f
ÎQ@_x0002_+_x001B_À1R@øüDâ©R@5$øô_x0007_ñQ@|_x0008_ømæ
R@_x000E_ohËÇ_x0001_R@kÂÚ_x000F_K½Q@jâ_x0007_ó_x001A_ùQ@±çÖéÛ:R@·¶ó}&gt;R@ÜA:_x0003_t¬Q@0*_x0001_¿(úQ@_x0017_ûúC»Q@÷Ì;~®ÌQ@²_x0019_(¸ãQ@bf&amp;_x001A_R@÷À27lHR@Äc_x0008_W.R@)p[_x000E__x0005_R@äü_x0003_tIËQ@×1ÿ(_x0003__x0007__x001E_µR@A_x000E_öÓÃÀQ@¿ÛÅ_x0014_û¨Q@ _x0004__x0019__x0006_©öQ@ë_x000B_ûÍ0qR@C{Éé_x0004_æQ@Ý_x0012_¢GÕáQ@ú¶«Ä÷Q@øG2·Ü!R@ÉèÈ_x0016__x0002_R@
î«àNR@ _x0004_H?ºQ@"°ðCO_x001F_R@°CE9e_x001B_R@V_x001A__x0014_ó_x000E_ÍQ@Ä~_x0001_ïéûQ@ò8¢?nõQ@Þ_x0013_Ï/R@_x0005_ýÔ"ûQ@Tö4'ì6R@N¬4}ÆmR@_x0010_ØÀn¦ÚQ@dÊ\¨ç_x001F_R@ÈY_x0013_e¡R@/ø_x0012_._x0016_R@Ï¦¨¶_x0006_÷Q@~_x000B__x001C_wæQ@×¤Ô/uR@}Î¶q&lt;CR@k\©Ûk$R@P_x0016_zAÒ»Q@ÆK_x0006_)R@_x0001__x0002_Tó R@;!_x001F_Î_x0006_ÓQ@û_x0011_óÝ_x001E_R@¦¹Â ÅUR@"Ig¸_x001F_åQ@°kÏ]x±Q@±Sgå_x000F__x0004_R@¨ÍÛ¢:R@êäïR@_x0010_ÁO²7R@jâ&amp;_x001E_8R@¯_x0001__x001B_èER@5ßVÄ
_x001D_R@_x0012_ÐK_x001F_	R@Nn³µ!R@@W2'x;R@îÓg]ÿR@ë|düQ@7ôÉuÖQ@¹ª_x001B_ÿ1)R@_x0014_ìÂ_x0001_R@ÖVûyö½Q@è-_x0016_q&amp;R@¬;_x0006_|_x0019_äQ@ºå~_x000B_uR@ü~
R@6_x0016_f¹5R@ã%îCÑQ@)a¸%îTR@Bôlç_x0012_R@ÄVê-S_x0016_R@ønp½_x0002__x0004_ý_x0008_R@}î_x0014_vÖ Q@zé_x000B__x000C_31R@-® \UR@¾!BqøQ@`q?káÕQ@ãÒ¸þ|R@=_x0010_ëQ@L¶Õ_x0017_ñR@LÝ582R@ÖkÙ¢ÂàQ@Ó#_x001D_ç_x0012_QR@èÇ÷g_x001D_R@å3nb_x0001_R@ÐÃÞTúQ@þè÷­Õ*R@!ÄºÓ9R@f©kG/ÞQ@¤Ìýc«Q@×.R_x001C__x000E_ÔQ@ÚÕHï,R@_x0003_#i{m_x0003_R@5MH¹R@x$ªï&gt;ÒQ@_x0019_Ñ$Ý4R@l_x001E_Yª)R@óý*R@cH;r3êQ@µB~W_x001C__x0010_@Â£\£_x0012_@ß÷³]_x001A__x0015_@_x000B_[XîR|_x0014_@_x0001__x0014_u#){º_x0010_@:_x000C_è`_x0007__x0016_@?3aØkr_x000E_@_x000C_ãª²ð_x0012_@0bë)Eõ?^÷GPçj_x0010_@Íõh_x0001_ý­_x0007_@_x001B_£çIÑp
@_x0003_w9ï&lt;ß_x0016_@_x0018_ÅsZ²_x0005_@a_x0011_Áq_x0011_@_x0006_È/qè_x0011_@_x0002_0&lt;_x000C__x000B_@¥_x0015_V_x0012_@aL_x000C_+§_x000C_@N&gt;°²_x0012_@_x001A_Ä+áâ	@_x0013_¤_x000F_,aé_x0008_@Â¿ÞNÒÞ_x000C_@64&gt;_x001D_A_x000F_@ózCà¸í_x0002_@G×µê:@ÿ?áZ1ÿ?VÔù!Í	@é_x0004_ñ_x0006_Ñ__x0015_@¥Û8w°%_x000F_@¤ÛËµ-_x0011_@ ²ìÅ_x0006_@ómà Øî_x0012_@Û_x0002_c&lt;¢Ö_x000B_@=ûø«:¢_x0016_@V)þ_x0006__x000E_ýô_x000B_@ÊEy®_x001F_¼_x0003_@ÿ4ÑÙö _x0007_@_x0006_Ö¤_x0001__x0011_@i_x000F__x0004_óÜ2_x0015_@«ÝaýSÐ_x0008_@9ÚÃa²?_x0010_@ÔW(År	@£_x000F__x000F_ì_x0010_@Ö_x0005_ÆA2Ä	@_x0016_¬8©¬¾_x0004_@§Wy_x0019_²±_x0016_@ÔÝöV¨_x0013__x0013_@fO_x0003_xÑº_x0011_@£5ÊÆ`Ó_x0002_@ÖR¤éã©þ?ú,KR!&gt;_x000C_@~Ux_x0004_@ø7Cjãj_x0012_@_x000E_X_x001E_._x0012_@©Å?_x0014_@Ov_x0006_W&lt;Î_x0016_@iFMóñÞ_x0013_@_x001A_)Üüi_x001F__x0001_@rX_x0015_õø_x0011_@;µæ$&gt;__x0007_@»Óß¯Lõ_x0013_@ððÕ©?þ?èÄ+¯
_x0005__x0010_@\a_7_x0003__x0005__x000E_@[^¸Ù_x0015_@õÐ]T_x0007_@_x0002__x0003_ ùhöÍ_x0003_@u4íê©_x0013_@ÝõëÛSÚ_x0005_@_x0014_tí5_Ó_x0018_@õ-§?O_x000E_@GI¢ÝøÅ_x000E_@«_x001D_ìâÒQ_x000C_@Ð[õ[q_x000E_@UA¯A¬_x0015_@à Efô_x000F_@V_x0013_C&gt;_x0011_@Mî9¹
@"á_x0014_¤
_x0001_@Çû]±:
@ï_x0013_	^_x0016_@G7PJC|_x0011_@â_x0007__x0013_Ãç_x0006_@×&gt;EÓÿ?2ò'Lr_x0003_@ÓäBÛ}lý?À»_x0018_ë£o_x0010_@·fÌÊÁC_x0007_@ÆÐÖd\V_x000E_@·»îDt_x0003_@"þu_x0012_@ê_x0004_N?#Q_x0012_@¼ZÜNû?G¨_x0013_;_x0016__x0002_@Nä0_x001C_°Ù_x0010_@4_x0016_ÄÕr_x001C__x0012_@_x001D_6{_x000F_¬F_x0014_@_x000C_!_x0002__x0006_]ï_x0011_@?çÑô_x000B__x0008_@4òß¯Ci_x0005_@ÒÆ«N2ñ_x0015_@?=;c_x0010_@_x001E_F©½ÉÂ_x0014_@&lt;W¡Ä_x0008__x0014_@,rãÊ9_x0012_@ ìª~
@:_x0004_ÔC_x0013__x0006_@Éì»_x0002_1þ?º®7y_x0014_®_x0002_@YÊ_x001C__x0006_Î{_x0018_@Þ²p¹×_x0005_@¾qÒî_x0012_@´óà«_x0017_@óåfP¶É
@ØÃT_x001E_Õ_x0001_û?_x000F_DAKL»_x0008_@r9ï
5õ	@EõÏÿ	_x000C_@ù²¯_x001B_Ü_x0008_@&amp;Ó·¹3_x0007_@ü(ÙÙ¤_x0010_@Ì_x0019__x0003_._x0005_@É®?V¼'ö?P_x000C_IÝ_x000B_D_x0012_@ÆeèÂ!_x000B_@.ZÍvñ_x0017_@_x0010_rÛ·§_x000B__x0012_@ñ_x0015_&amp;ú&amp;|_x000B_@9QÐj×ù?_x0002__x000C_
¤·lk_x0016_@ØB³'M{_x0007_@C«¤¶²ó_x0012_@e¯l£d_x0004_@ÃbY·_x000E_@_x0002_ÒÌ:S
@_x0007_r¬çOýì?ÕØñs_x0010__x001F__x0015_@à°¥G_x001B__x0019__x0005_@,_x000B_AÙ9_x0014_@_x000C_.¡ª_x000E_@$ÏSe¯_x0013_@ï^_x001B_í"¥_x0015_@!7_x0015_ÄéÐ_x0010_@Û_x0001_)È»!_x0014_@_x0003_Bqs_x0002__x001C__x0004_@dË²AVû_x0014_@!çìHk_x0013__x000C_@è©´]_x0008_	@Ê¿Ô_x000F_ÃU_x0005_@êö_x0007_Ö[ì_x0003_@÷rÏõN_x0004_@w£á«c_x0012_@Uw_x000F_E_x0013__x0011_@ûCx_x0010_@²_x0015_Ì_x0011__x001C_ý?EÂX+©_x0003_@wØ¸Éá_x0012_@4®_x001A_m5´_x0011_@f©ÍE«4_x0012_@_x0005_ÄètH_x0013_@_x001B__x0006_K®_x0003__x0004_¯Ô÷?r³µ_x0005_@¢»¢Ó÷._x0014_@«_mvÅ_x0003_@3géUý_x0012_@ÄÒ!N_x0004__x0007_@|wVÄ_x0010_@þ_x0008_²_x0006_Né_x0014_@|Þb±¦³_x000F_@Ü_x0001_5Äû_x0005_@6)ÏÝyT_x0010_@ûå¢º^_x0010_@F·=³ß,_x0011_@¶ü°¦_x0008__x0011_@&lt;Ã_x0018_aI©_x0010_@6=Y_x0019_[_x0016__x000F_@ÒO-_x000B__x001D__x0014_@¸åû7_x0015_@ö~æaþ!_x0012_@+a_x0005__x0019_BÄ_x0011_@ÒîÖÈØÆ_x0004_@éÈ_x000F_IxB_x0018_@T}ñ½s_x000B_@%B.ÓÄ9
@\Æ_x000B_*:_x0013_@(_x0002_	.Ãòø?°_x0002_FúE_x0003__x0010_@.¦¯_x0010_°_x0011_@È`Õà_x0015_@Ò¡_x0003_ÀË_x000B__x0014_@Äa·ªñÐ_x0007_@ÀfZö¾¼_x0007_@_x0012__x0013_®¨â_x000E_Qå_x0013_@M_x000F_±(_x0004_@hÈ¤	ÿ	_x0001_@'õJQ_x000B_@_x0001_ÁZX¶¤ø?_x0016_[ç¦5É_x000F_@\eÿ¾²_x0013_@"Ö¦_x0016_ÍÒ_x000E_@Ú&amp;3#ÆÛ_x0011_@Z'Ó6_x0004_@Høáõ²_x0014_@_x000C_è#D£_x000E_@XW«®Úú_x0008_@ô&gt;Ïc±_x0011__x0008_@ºEáù8	@h_x0019__x0005_9_x0008_@Èáÿ²é×_x0011_@_x000E_,_x0012_wI_x0002_@_x0015_VKRà_x0007_@_x0003__x0001_TÚ5_x0017_@Â_x0012_5"sP_x0014_@a1ÐdF]
@ÐM¸¨Ç®
@fÝôX¦Ð_x0011_@jãà_x0013__x0015_@_x001E_8¸tG_x0018__x0004_@9:pÇw_x0008_@Z\é_x0011_&gt;»_x0010_@7àÈ'Ü¢_x0008_@/_x0006_áÜd_x000E_@_x0007_q_x0017_|H_x0018__x0016_@º7GÌ_x0008_	hÁ_x0008_@t/X8_x0005_@_x0007_Jíÿ_x0013_@e7_x0001_|l^_x0003_@_x0008_N±_x0003_h_x000B_@)Ëñê_x0011_@v%Hæ\_x0006_@j­,Ñöù_x0007_@7ó_	@Zó¡yU_x0012_@C_x0017_c_x0002_º_x0013__x0015_@ÔÛòSºã_x0017_@_x000C_ºÄ·°k_x0008_@	Ô)r"_x0013_@«tZ_x0012_	_x0013_@4+Ù
@_x0003_Â¿è9|_x0013_@DÜ­¹XM	@ÿÏ}		_x0011_@"ø_x0011_Lv_x0003_@_x0011_Î_x001F_UÖÇ_x0010_@zÁæ_x0017_§_x0004_@_x0018_ýqÃ´ç_x0016_@«`Ð'2_x000B_@Þ¾û´Ø_x0012_@¸[_x001E_¸_x001A__x001A_
@¹Ì4èÖX_x0013_@¯Ô_x0001_ë_x0011_T_x0017_@Ð*näl_x0006__x0012_@&lt;+þ³¡t_x0010_@_Pùêá\_x0014_@ÃúP¹¾_x0013_@_x0004__x0007_ª= ð"_x0011_@þ=_x0017_u4_x0014__x000F_@Ëné_x001A_*_x0005_@-Ð!Í¾®_x0012_@'¯Ü_d_x0015_@ôÊòÆíV_x000F_@'_x000F_~ìoòÿ?_x0014_Ûú?îÈþÜ_x001F__x000C_@çô¾_x001F_yø_x000E_@æáR_x0006_só?ç=5©Q_x000B_@G9-ú=_x0005_@6_x001D_Êü\w_x0002_@_x001F_½Õé_x0003__x000F_@ÏUì³³ô_x0001_@ø(¬ÊMK_x0010_@¼ü÷O_x001D_ý_x0010_@&lt;ì$_x001F_R­	@_x0004_2(_x001E_N&lt;_x000E_@H_x001D_4_ÖÈ_x0017_@¿_x000B__x001D_Ø_x0003_@aË_x000E_öÝ@
@_x0008_[_x0017_c_x0011_Q_x0010_@_x0003_*ÉE9k_x000C_@'R	4_x0011_@ÌItgÈî
@VÝ¤_x0003_c_x0008_@þùF;VJ_x0011_@XN»_x001C__x001F_Î_x0013_@ç¾&lt;ÙHí_x000E_@æÅa_x0002__x0007__x0008_Ê_x000B_@ççVCB_x0013_@¢íÏE_x000E_@ôú°g_x0011__x0010_@4Ë¢-Hz_x0012_@8{¡XF_x0006_@Örà²~~_x000E_@´·_x0007__x0006_W½_x0013_@Y¶ÆËþ_x0015_@lcF!Æ_x0006_@hÓ_x0019_³_x0001_@ôRÞ_x0001_þ-_x0016_@9ááK_x0008_@à_x001C_z_x000C_@ÉHÎ"Ú_x0010_@),-^=5_x0013_@G"©ª¸
@×_x0013_¯¼__x0013_@DÙkgî_x0006_@l©Ãàx_x0011_@ÿ_x0018_ÑDk-_x0010_@X_x0006_KÓm_x0005_@_x000E_Sm_x0014_Ï#_x0007_@"_x0010_b×pù?_x0006_i_x0007_Y¡Â_x000C_@MPA2z_x000F_@öÊÐ	í_x0019__x0003_@x\n_µ_x0015_@_x000B_²1Â¤ï_x0004_@::î[_x000B_@s©._x000E__x0010_$_x0019_@¾?Eï?¬_x0006_@_x0005__x0007_½ª¹_x0010_@~_x0017_;.
@]GÿOº_x000B_@;ìØ÷ß_x0019__x0011_@xg_x001C_ærÙ_x0004_@_x0008__x0002_ã²ú_x0006_@¡uwd_x001B__x0018_@çH_x001B_I±_x0001__x0006_@Ãbh.J»_x0012_@/¸ªVD	@µ_x0014_aßþ_x0001__x0011_@"h¼%R_x0011_@üÎùf4Ø_x0007_@C_x0004_Âù©H_x000F_@¼_e	Ä_x0015_@§×(å_x0011_@\sß­ëc_x0014_@T_x001B_uÆ%_x001E_
@!j·_x0014_`
@_x0010_pÌ²Ls_x000F_@ÐË_x001D_M_x0016_@ÌF_x000E_-n;_x0003_@k@óFF»_x0004_@éX*/A_x0017_@)§ëK_x0015_@Ç§_x0002_@¶&gt;^5P4_x000C_@¡j­êè_x0012_@zôw_x001C_aµ_x0002_@X½hÎò_x0003_@#ity_x0006__x0013_@óFÜ_x0001__x0004__x000E__x0010_@[¿_x001A__x0018_$_x001E__x0007_@:n´¼_x000F_@Ó9ùÙtü?­ðF)_x0012__x0013__x0014_@Xåë,p!	@ùF»H	@](¸v´_x0008_@_x000C_;jDWñ_x0010_@à_x0004_z,Eæ_x0010_@~Á?RÛ
@Õwù«K_x0014_@CÑÆ'å_x001E__x0011_@3¨99t_x0016_@r´TÍò_x0002__x0015_@y=BJ_x000F_@Ð_x0006__x0004_`'%_x0010_@OIämðN_x0003_@_x001D_$_x0019_eÃ_x0006_@õ»½¼_x0010__x0017_@%¯EÃÅ¡_x0014_@´¬Æ±_x0010_@%c_2_x001C_}_x0015_@ÂàãoÑ_x000C_@_x0013_bw§½	@ÞSpo£_x0012_@_x0019_)_x000F_r T_x0008_@*ÚÝÄ1_x0016_@Ò¯÷T Ò_x0013_@ì8Ø\
_x0010_@ g}"sà	@K_x0012_á_x0003_¯_x000B_@_x0001__x0004_rnôog_x0011_@ã_x0006_ü_Z_x0011_@bz(Û_x0010_÷? ±_x001E_¤¤_x0013_@ÑC$»ÝÓ_x000F_@_x0010_½R_x0003__x0015_@xrªîM_x0010_@ÙðLð¦¡_x000B_@¸_x001F_%²,_x0007_@³6ÁN7»_x0014_@§å³ q_x0007_@£_x0018__x0011_%_x0005__x000C_@ã²_x001D_Å_x0018_â_x000B_@jêý)J_x0004_@÷mÖ_x0010_Wc_x000F_@z7ÏÃ2_x0016_@Úü:¥H_x0012_@_x0012_×$ØZ_x000C_@pUgI:_x0004_@Ô_x0011_ig©p_x0013_@_x000E_c_x0008_n?ñ_x0004_@Àv®A_x0014_@v@_x0013_LÝ[_x0012_@v°_x0013_ñü_x0011_@ÆÓ¹Þäm_x0011_@XyjTD_x000B_@þ6m¤_x001B_Ç_x0012_@öæõ_x001A_Þ._x000C_@ÿÀ/8_x0013_@©|oÜî_x0007_@Yú_x001F_)à_x0002_@m _x0008__x0012__x0003__x0005_E_x0008_@\¦¡,_x0007__x0002_@gK:ºôó_x0014_@IR×j§_x0013_@¨Rù]Ñ_x0012_@i_x000F_I&lt;fô_x000C_@ßQ»uöî_x0013_@_x0001_¥h/_x000F_@áÊB30£_x000F_@^Eu¦_x0011_@Ä";Í_x0011_@÷NËÏ8_x0010_@1Ê+`ì_x000C_@X»	?_x000C_@_x001A_Â!i¡_x001D__x0013_@_x000B_¬ÈB¦_x0010_@ÕÜoZÒ_x0006_@WÛù)e	@_x001E_ü[+!_x0001_@ì7_x0004_gA_x0010_@Í42Înb_x0013_@D[óÚü?4àk.ßý?ø¯kÏ&gt;2_x0010_@ADÂé_x0019_·_x0008_@í_x0003__x000B__x0019_~_x000F_@X:Ò^,1_x0002_@×ÙÆ$_x0014_@	vû_x001D_Þ_x0018__x000E_@ô_x0012_ PÍ7_x000B_@Âïþoü]_x0011_@_x0017_[°¸½éû?_x0001__x0007_Æã¿¾iK_x0016_@G'_x001D_I«q_x0012_@üGÌTÊ(_x0012_@î7$+¨l_x0014_@Î0Æ_x0017_\_x0010_@äÒ©Øº"_x0002_@_x000B_Àw_x000F_Ì_x0014_@Ï J¤gm_x0006_@é`óp_x0015_@E»ÊC_x0015_@_x0008_®³oø_x0002_@?#_x0018__x0012__x0008_g_x0013_@/¹&lt;=ÔÆ_x0011_@Òj²é#Ã_x0012_@r¿_x001E_._x0002_
@WVZÇ?_x0005__x000B_@8Ôx×í_x0007_@N3q¶ôà_x000E_@dM8³£{_x0007_@êg²C_x0008_ò_x0001_@ZF|_x0003__x000E_@µ"¤_x001A_Ï§_x0014_@y¶|b_x001F_	@ß_x001C_ËMñà_x0013_@¥¦²o×,_x0008_@¿p»«©Ø_x0014_@_x0004_½¸&lt;_x0017_@\Aî5'_x0006_@VÞ¶_x001C_ÉB_x0001_@úÂ3_x0003_@GÇ_x0016_»Z_x0001__x000C_@V="Í_x0003__x0004_×&gt;_x0001_@Ì_x0019_ÔqZ	@@DàÁ_x0007_¢_x0004_@B	xÊé_x000F_@~5æ³=_x0006_@@_x0008_'Ò½_x000C_@_x0003_Y=ãF_x0011_@-hvÃ_x000C_@
þÿáà_x001B__x0006_@ÚÝãÏ_x0013_@®k]Q¡_x001A__x0010_@_x0002_ÕI_x001B__x000E_@NëDÅAÚ_x0001_@_x0017_bÜ$Ù_x0002__x0005_@ÄùÎÝÀ÷_x0010_@ùIsZýV	@Ç_x0001_Ð$)._x000E_@èäÎCS_x0001_@ötS5P_x0013_@`ìgáß_x0011_@_x0007_G¾À¦ÿ
@a²Ý-_x0018_þ_x0016_@C8k«i._x0013_@àS_x0011__x0012_@6üðýg¾N@©{·_x000F_ÀK@Ò ßz6N@Þø_x0003_%gM@ï©óK@±ûãÕL@©_x001F_f°J@ÂeÔQzM@_x0001__x0002_ºe@ü,&lt;L@oä.X)K@÷÷{)üëJ@S_x000C_JÇ_x001A_K@$Ã§~p_L@_x001D__x000C_É|ºJ@²BlIK@a_x0011__x001E__x001D__x001D_¾K@¡QÝ¨èM@GãÐ=L@Éó¯o©M@7øå±IäM@Ò½ôJ@^_x0002_uð0M@¾ÛØ¸X_x001F_M@ @_x0002_ñèK@`|lh_x0007_¶M@i9t~@ÙL@çfJÒXJ@@ÑÕ"i&amp;N@ï_x0015_01__x0016_L@&amp;ó _x000E_X N@|Ì_x0003_ëwL@çiò£aL@3Ù&lt;5K@_x0004__x0006_0_x001B_ÄL@ÐÙf(lJ@`Òy"ÇL@xÏ_ýeDN@R§Ï¶kQM@sN_x0018_D:wM@úX)*ñ]J@.Ú:_x0003_ôM@_x000C_ùl{Ø¨K@uÈò&lt;K@MÈ´ÎgIM@ø9q_x001E_?L@ÙÊÊTN@\Ct:ÜÓL@_x001E__x0013_©-_x0014_M@VIíÝm_x0014_K@$7VTK@ãÂ.3×
K@_x0001__x000B_))_x0002__x000B_))_x0003__x000B_))_x0004__x000B_))_x0005__x000B_))_x0006__x000B_))_x0007__x000B_))_x0008__x000B_))	_x000B_))*_x000B_))_x000B__x000B_))_x000C__x000B_))
_x000B_))_x000E__x000B_))_x000F__x000B_))_x0010__x000B_))_x0011__x000B_))_x0012__x000B_))_x0013__x000B_))_x0014__x000B_))_x0015__x000B_))_x0016__x000B_))_x0017__x000B_))_x0018__x000B_))_x0019__x000B_))_x001A__x000B_))_x001B__x000B_))_x001C__x000B_))_x001D__x000B_))_x001E__x000B_))_x001F__x000B_)) _x000B_))!_x000B_))"_x000B_))#_x000B_))$_x000B_))%_x000B_))&amp;_x000B_))'_x000B_))(_x000B_))_x0001__x0002_)_x000B__x0001__x0001_*_x000B__x0001__x0001_+_x000B__x0001__x0001_,_x000B__x0001__x0001_-_x000B__x0001__x0001_._x000B__x0001__x0001_/_x000B__x0001__x0001_0_x000B__x0001__x0001_1_x000B__x0001__x0001_2_x000B__x0001__x0001_3_x000B__x0001__x0001_4_x000B__x0001__x0001_5_x000B__x0001__x0001_6_x000B__x0001__x0001_7_x000B__x0001__x0001_8_x000B__x0001__x0001_9_x000B__x0001__x0001_:_x000B__x0001__x0001_;_x000B__x0001__x0001_&lt;_x000B__x0001__x0001_=_x000B__x0001__x0001_&gt;_x000B__x0001__x0001_?_x000B__x0001__x0001_@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V_x000B__x0001__x0001_W_x000B__x0001__x0001_X_x000B__x0001__x0001_Y_x000B__x0001__x0001_Z_x000B__x0001__x0001_[_x000B__x0001__x0001_\_x000B__x0001__x0001_]_x000B__x0001__x0001_^_x000B__x0001__x0001___x000B__x0001__x0001_`_x000B__x0001__x0001_a_x000B__x0001__x0001_b_x000B__x0001__x0001_c_x000B__x0001__x0001_d_x000B__x0001__x0001_e_x000B__x0001__x0001_f_x000B__x0001__x0001_g_x000B__x0001__x0001__x0001__x0005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v_x000B__x0001__x0001_w_x000B__x0001__x0001_x_x000B__x0001__x0001_y_x000B__x0001__x0001_z_x000B__x0001__x0001_{_x000B__x0001__x0001_}_x000B__x0001__x0001_ýÿÿÿ~_x000B__x0001__x0001__x000B__x0001__x0001__x000B__x0001__x0001__x0010_KeHîM@8]w_§L@Ë;Ù_x0012_§OL@Ä¿ ÿM@í:_x000C_K¸K@u-kµ_x0017_1M@p1mÁª:M@_x0010_£@`2[L@¬5_x0016_v0L@½íÑ¿àM@[ãË_x0004_6kM@øJC_x0017_XM@:[_x0019_FGL@_x0003__x0002_u²AN@ÍBPÝJ»M@ä_x0017_¸õißL@ãüSÇUûM@j!èíL@ïý«â.ÌM@_x0002__x0006_ì²_x0008_UyM@÷±_x0004_nºüL@_x0011_VÁÜL@ÀÇT_x000C_:÷K@è§9_x001F_ÒîK@ê ïkSmL@fÿ³iãL@#_x0010_Òe·tK@}3Ò°ñxK@·û§¤¨ñL@fÈ0ÞMM@Y_x0007_åÐ_x001C_L@jòMº3N@øÁã_x0010_w4M@.ëéÌ °M@®L_x001E_ÅÒ_x0002_N@bÌÊ_x0013__x0017_N@éÎ_x001A_C^+J@ÏIõ_x0011__x0010_lL@¦Ì,JaÉL@iÑ"#yM@_x0007_*¿£M@Lîqh:ÝK@_x0005_N_x000B_|²*L@vêÜüßJ@_x0007_¾ø_x0016_Ú_x000B_L@²_x0017_&lt;ËfçM@#o_x0003__x0001_ÒL@&amp;s­aM@âåÜºªK@ô¦DáûK@ÓêØ_x0002__x0004_HL@Æ¯²_x000C_·K@z=_x0011__x000B_¬L@ÿÇÏ}o2K@ÊmD"´EL@yõ«±	L@5[=ÔôÖN@M©§Üñ)M@üÅë_x000F__x0006_M@ab_x000C_ÝÿAL@É%_x0001_rdÜM@ò¸Í
®M@M_x001C_¦M@&gt;_x0006_çÆQÊL@_x000B_®p1_x0004_M@ðQÍ_7¬M@¬I#5=ZM@_x000B_ä_x001D_iÝ¤K@_x0003_àSL@_x0006_NÝÄM@$«ÚòLL@_x0012_Áz»½ÚK@:_x000C__x0011__x0013_cM@¯ÂJ5¤N@.Öë_x001D_:L@ôS_x0008_L@§$ù_x0011_á}M@]¯%M|L@µëÃ6­K@z|vº¦L@Mî.óK@1_x0011_( 4L@_x0006__x0008_n_x001E_ù½âØM@¾x_x0019_N@ÑÈdÏJ@_x000B_-Óª´_x0002_M@eÍ½®?N@
ñÑÓÀ(L@Îm_x0001__x0019_ÜK@e_x0017_¯U_x0004_HJ@ë
_x0019_w_x001B__x0007_N@ø.D¥Ð,L@]J´_x001B_uL@¤|+R_x001B_qL@_x0001__x0018__x000B_-ÇªJ@U_x0005_¿JM@_x0011__x001D_Ð_x001B__x0019_L@yÏ_x0008_x¾¶J@_x0002_­VÐØrL@&gt;_ØX0RJ@0®,ø=$N@_x001D_LÐKL@4=JÕL@	Póye_x0003_L@,X£ú\_x0005_L@h_x000B_Rw^M@énKô¹L@À,_x001D_ðM@EÜWæDM@÷ à\,M@Ý_x000B__x000B_°M@à_x0006_#ò_x0011_ÏK@¨D|èñL@_x0018_áÛ._x0002__x0003_%¿L@öúdk_x0010_³L@FÉÙ ååL@Þyü_x001B_K@H÷_x000F_kdHK@ÈCK`JsM@u°3A_x0007_M@#w5V¹ÎL@D¢d_x0008__x0004_eM@]a8PK@_x0010_ÈÑK@q8/_x0005__x0012_J@_x0001_ Ñ¿bK@{0`(xðK@ï_x0002_:è_x001E_J@`7_x0013_wá#M@_x001B_ÌZ=2M@DkÕ)pM@D_x0001_ù_x001D_LXL@a	_x0005_)¹K@oß·f_x0015_þK@Â~ÏÃÒK@ ê_x001D_ImN@ôD0qL@wÔ÷©YK@Éç¯þM@6	_x0002_36M@úÒskxÿK@1I.Ó_x001C__x0012_L@ã_x000B_z.B_x001E_K@\nkz&lt;L@ØfÃfYK@_x0001__x0003_ëi;J@§Bh7L@nhbD_x0008_
N@_x0003_4_x000B__x0002_N@ÄæpÑöNM@vþ¬ÖK@1n_x0019_hMZK@}_x001A_nÔøL@_x0012_ÓÆoöM@7ãÿ@ÎiL@èn_x0012_Ê
èL@P¦þo_x001A_M@Wä®°AM@_x0019_qþlªuM@_x0010_êO_x0016_¶ÞM@2°å_x0013_Ö_x000E_J@FÊ_x0017_5ú|L@7Á_x001F_/
'K@_x0019_½_x0014_ÉþçK@is«t_x0004_K@-{_x001C_Ä{6L@Î­k V^N@ï®9ÖëM@²j4_x0011_LÉK@_x001B_ìÍ&gt;v_x0003_K@Y ¨_x000B__x000E_L@_x0002_Ï'+|dK@_x0015_m_x0006_«K@F_x001B_ðÛ,+M@"MßãÇàK@¯çÕè_I@+-_x0002__x0003_¡L@_x000B_Õ
:ínK@2O_x0001_K@_x0019_ÙÞ6K@~å³ýL@ß`_x0001_í`óL@_x0006__x001E_¤{_x000F_×L@_x0011_}×õ(éL@×Û@ÊpN@w]m`{N@Ú¤é8M@î«ÂOÆL@DÐÎ_x000F_]L@ø¦_x0010_«L@?¾/NN@Ó[êëL@Üe½HÊK@Ü_x000B_s0_x0011_M@vÒM
³WM@ßßy_x0006_M@k©'ZN@D¨i7Í9M@â¼ÐÍN@TÇ³	åL@_x000E_Ö/gØK@U_x000F_\Q_x0018_OK@t*'ñµ_x0005_L@äK_x0005_É@KJ@DÇÐ®q_x000E_N@H»Za®K@_x0005_4_x0008_r©I@s"ÚH_x0017_K@_x0001__x0002_h@2ÚVK@ïXdÁJ@Éë_x0017_áXªL@ZÔ_x000F_R	K@D²©èÁK@lKÊqM@»m|_x001F_VðJ@Ã½JGÎM@RuoùM@Îµ_x0002_·;_x0012_M@_99G÷¶L@1ÓRb_x0001_dL@ñG!ÒK@Ñwg[_x001E_µK@_x0010__x0002_ÁDIöL@¼_x001F_ÀÏ_x0010_rM@D¹Xw»K@¹_x0004_&amp;â&lt;hN@eÏÏløÚM@ tç6èN@_x0002_Þ¶¼¬K@fINgìK@·@ä+éÐK@|ÞLþM@_x001E_ü"K@Ói÷×'J@Jà;»ì_x0012_L@ðËøgÑM@ùå~QÅK@Ö_x0014_!m±îI@ÊD¯ÒÏL@_x001E__x001E_P	_x0001__x0003_òÌL@À_x0008_ýÏÇM@?¼yMË_x0012_N@æ}§_x0015_
M@jm¼ä_x000F_M@¨Êí+ðN@&amp;ò©ým/J@_x0015_&lt;_x0014_A¯L@_x001C_?ðØ@M@T:²s¸HM@*ÉÖ_x0013_çÔM@Ûß¾M@¸óò6ÌJ@§9Ð¿I@|_Û'i&gt;K@3ñG¹¼L@¯]_x0017_C`iM@_x0011_ÑN¥K@1t-_x001F_ü.M@t9-dM@hV_x0011_§,N@/d_x0004_]K@¶!=ìÂM@_x000E_$·oÖyL@[1cL@ ³xÖJÍK@øké¥¿ÔK@Á´Ò_x000E_b_M@beòYN®M@Öuh_x0002_ù.L@XãsI7M@9Æ&amp;Ò_x0003_RL@_x0001__x0003_ùÒ§zúJ@`p¸Ã=M@½P]Ï~L@_x000F_¥è~_x0008_N@F_x0016__x0005_x{SM@¨û½qK@¯t½RÜJ@e_x001E_ºÉM@Ã_x0001_6JµêJ@Ï¥PÑL@Â7ÃÓ¥J@_x000C_S©7K@½_x0002_[0ãK@ý*U_x001C_ZN@æ\¿½^LM@Ý
1¯ó_x001F_K@J_x0010_éÕûK@0¡ÐÒA9N@"¶õ6__x000B_M@¼BãB_x0010_L@§ñÊý¿M@CÎ	ÞFM@¢_x0017_q´_x001E__x001F_L@¦ÙØ/_x0002_J@._x001C_ô&gt;PN@µÒuÂ/`K@¨_x0005_é¬_x0015_N@+zø2|J@"O6ÓJK@Ñ%3æL@h_x0010_åÜPJ@ïu_x0008__x0002__x0003_!WL@1¸ç(_x0004_M@Ñ_x0017_mvÔJ@4$ 7&amp;M@:a6/V_x0001_L@ÖÁf_x0016_zAL@æ Ýÿ_x0019_L@(_x001C_lú÷\M@/_x000F_øºmM@PÇÃÜ_x0018_2L@\_x0014__x000B_J_x0018_¼N@2_x0006_¥±J@hkí^1_x0001_M@(E~¦_x0010_,L@w°)_x0012_íûI@ÍLä_x0007_¼K@[Ç_x000C_ë¡TM@ä8n½FbL@_x0004_À§ÁùM@°ë&amp;ïwåK@¶E:_x0013_æJ@¥Uu0_x0002_K@¾WõºM@_x0001_¿2xJ@_x0002_^¦e]_x0019_M@_x0004_y¾_x001F_M@ÏV_x0002_uÇïL@Wf£t	L@¹×ý}­°L@_x000C_nxvmÇM@,ìdà_x0008_L@m¡dæÈ«L@_x0001__x0002_·ºTëK@t&gt;µ¢/N@Ü6I`DL@G4ò@|½L@_x0002_'â?iK@5ØÞÌ"M@é_x0007_µXÖ£L@*¤£ó(N@_x0011_}Oú|¨M@EÔ`¿$L@xØÕ3ÓwK@á%_x0005_|%K@"lK@5¾(ªUL@ÜÅé;BL@+åh^0±L@TB:¤?M@K`¾_x0015_0K@|â×Ñ@M@F}âJ@=¶Rº!L@rm!Þ_x001F_M@=ÂgB*L@]*º¦)K@ý_x0017__x001B_øJ@ï:_x0001_¨Æ:K@«_x0014_a_x0014_L@_x0018__x0001_¬&lt;/K@~tàdchL@ÂÖíãÙN@BÑê®M@Ã¨&amp;v_x0003__x0005_#ÆJ@ó_x000E__x000B__x000B_náL@X©¼^~K@¬__x001A_ù]JL@ia_x0001_êqµL@¦¢[_x0010_Ì_x0017_M@³GoêÙoK@Z?@cb_x000F_L@J&amp;ì$±æI@²W·NL@+[¥æ±_x001D_L@`:
®gJ@®[_x0010_wâ_x0019_J@OùÃËÖ°K@Æú_x0004_&lt;_x000C_L@«Õ_x001F_jÀL@È½ËüªeL@þW`þCK@ÍPtr¹ÞK@ÚQ§-}K@Ýú	Í¿¨N@$Þ&lt;KK@¤Ü*Ê_x001E_N@¬N_x0005_7ÆK@î7_x0001_9õK@µ];@®L@¾ÒÖâ&gt;¸L@9_x0007_LÑcN@âîÏ.}£J@Z:sñ
ÑJ@_x0002_Û	P6K@eTýcL@_x0002__x0003_ûR&lt;UnÀJ@Ú_x0007_ü_x0012_»"L@_x001E__x0018_1_x0011_K@h_x0016_B»jnL@_x001B_{(tL@Ì%[[_x0014_ÍN@þéÖh8¡K@1Ý_x0014_Ò6AK@&amp;ÚÔ«¥,K@_x0015_Úß;ÜJ@Vça{BN@\°k_x0008_wN@FxðI_x000E_L@tú¨_x000C_²K@¥ºIÉvJN@_x0004_üå
û_x0015_M@ïÒÅö_x000E_öL@|o®gýN@_x000B_×oCµÙL@,ú½ñêÎI@u2&amp;²{K@4¦_x000B_*PìL@ê©ó¾ÅúL@$ÉÐèÅM@ÖTÓñÛL@ãî.ÓþL@Ú1Ã_x0010_®N@_x000B_b_x0012__x0005_K@_x0018_ãìt0xL@y¯;®J@¿Æ_x0001_!_x001D_M@*`ÁË_x0003__x0005_(uN@@_x001C__x0017_ËÂL@2©ª_x001C_ÇgK@×¦O=ø&amp;M@NRè[L@Sâ]°´8L@_x000B_Pé_x0005_òÓM@ß¸Æ_x0005_³M@?RÐgÍ&amp;L@ª_x0015_°_x0001__x0013_?K@Íu_x000B_4tJ@Øâé_x0006_Ê_x0007_O@F__x0004_¨r£L@F¯&gt;¶ùK@µo_x001D_ý¢M@8NQðØJ@mÉc¼ýJ@ïÒûJ@×/öÊ_x0001_N@r_x0002_ÖØz=J@_x001C_knÊ_x0012_·M@PâÛÂ§Àä¿zm |7#@Ð?Tz!|_x0017_@ Z¿·_x001F_@#öëÅÚ_x0014_@6æè1
_x0013_@Ø]dÝný¿ÊØ â­_x001F_@¸_x0004__x001B_ì4·ð?ð¡B¿ä´_x001B_@¾-3:_x0011_@_x0001__x0003__x000E__x000C_P¢_x0007__x001B_@Õn¦_x000C_à_x001B_ @_x0010_E3?_x001C_Ã_x0005_@_x0014_^IÈn_x0019_@@ÑáL¶?Àñtnåê?_x0010_0ÒWXê_x0011_@þ)@g_x0013_Û#@ÆI¸£tý @rc_x0016_-µ#@ÎWa¦Ò_x0010_@&amp;FËÈ¿¸_x0002_Àð,
¦C_x0004_@*çÜN_x001E__x0016__x001E_@þÓ.qÅd_x000B_À¶&lt;TNS_x001F_@f;àxR"@_x0015_I_x001F_íí±	Àph¶äh_x0011_@5_x0014_Hrë"@Ôý_x000B_*À_x0012_@ði-1²2_x0010_@ =ïqþ?¼_x0015_nÆg]_x000F_@À_x000E_ý¶ÝË¿x$Q÷¦M_x0004_@0Srðéî¿Ì_x0012_8iEd_x0013_@,ÇßË+_x0019_@~ÆH_x0015_b_x001B_@ÌaÔ/r_x000F__x0011_@ C À_x0002__x0007_ð_x001B_@x»læ_x001D_@Ð_x0001_íðh÷ë¿Xia#$_x000B_@X_x0005_kÓé_x000E_@pÀðÓMò?~øÒ´«_x0015_@ KC_x000F_*_x001B_@_x001C_ø_x0018_1¨û_x0014_@_x000E_ËG_x000B__x0018__x001D_!@ÈSøÕ[û? àçY»_x0002_@d°1Æq_x0019__x0003_@Ã²_x001D_E @ä¤Ïær­_x0004_@ÄëÄ¦õ~	@¨ÍYò_x0006_"_x000F_@N_x0016__x0018_Ü _x001B_@Hù&amp;£Æ_x001A_@U4Göù?_x000C_&amp;Þ_x000E_ç_x0018_@øc_x0001_ú}_x000B_
@ÔL"^X_x0002_@bó_x0004_Âjï?_x0010_Yy{C_x001B_@,B(B´_x000E_@0õÙjt_x0012_Ø?èþ²_x0016_@L6_x0014_Eâ÷_x0010_@$SSz J_x0013_@"cq&gt;òÚ_x001C_@ú_x000F_%~%"@_x000B__x0010_¾J8_x000F__x0002_b_x001E_@¨p/D/à?°+S'ò©Ý?/8½_x0008_À0XRÁ6ô?ãE._x0006_í?¤ÒbàD_x0005_@X_x0005_ÄtÀ_x0015__x0008_@&lt;F¶_x0015_è_x0001_À¸]¤æ	_x0016_@_x0008_×gÖ[þ_x000E_@ªÁs_x0014_wÐ_x001F_@ ?{þÁßÿ?òº9ò»Å_x001D_@Z_x001E_Õy_x001F_@&amp;âá]¶_x0003__x001D_@LÈ*±ÌÜ_x0002_@¦&amp;)&lt;Én_x0005_À_x000B_½&gt;î"_x0017_@Îåpê«þ_x001E_@Úè¡UYy_x0017_@_x000B_&amp;ó!|¿ô;:ÇÅ÷¿¬r?ìÝ_x0015_@xCøÚéñ? ô_x0013_U_x001C_«ø? ÛHö¿Ìæ_x0004_
öñ!@8Í_x0005_Ãï_x000C_@Âë_x0007__x0019_@P«kXT&lt;_x000B_@àÚ­g_x0005__x0007_!%_x0003_@~/_x0004_·Ñ_x000C__x0010_@Xe_x001E_ã_x000C_«æ?ìò¹á´_x0002_@ÿXÔ©l_x000B_@ÈhÁ5âÀ_x0018_@X|
@U_x0014_ó?_x0006_GÌ_x001B_*$@ÀÁ¦ÀCS_x0012_@_x0010_£îµ~ÿ?¾ZüÆæ¯_x001A_@¨ &amp;#Dóã¿&amp;9ÁÖ*_x0013_@`ÝZ_x001D_ýÅ÷?´ÆËaðW	@_x0004_öúyÎ_x0012_@0üã³¦Ô?_x001C_ªé²L3_x000C_@Ò:ö³"@ä­ï_x0011_Æó_x001D_@°ïÏÀ!Ñ?ð»ýÿXàÚ?:g3_x0010_!@Ð¿Nó¢N_x000F_@XÅbÌ×ý?Ôqô2¾V_x0001_@0_x0018_[B+_x001D_@TqwuÒ_x0007__x0001_@h_x0013_ _x000C_±±_x000F_@_x001D_¬×&amp;,ð @Ù8¬#{_x001E_@@ÔÏP²­ö?_x0006_	@_x0004_m_x0012_ý_x0004_@®£_x001A_A&amp;±_x0011_@¦_x0003_Üø?ºÐ_x001A_é_x0013_@x5*õ?ø_x000F_FSwô?þ3roþ@_x0012_@¸_x0015__x0006_ü0_x001F_@pÉµx_x001F_Ê_x0007_@­T+±bª¿²S¹Ò;_x0016_@A(_x0005_f_x0005_@LÖª¶¶b_x000C_@ Sðû)q_x0011_@n:,¶ph_x0018_@¨
_x0002_¢õ¨ë?_x0008_Üù(XÎ_x0001_@èëTý_x0019_^ñ?È^_x0018_@¦ªÀ_x0016_@_x0010_"!ì_x0001_@`ÌT_x0015__x001F__x000E_û¿X´P¨_x001D_@Éwm_x000B_@L_x0008_Hº_x0014_@ _x0012_5òú?¸XáÞ
@Ð¿9Ç¨Ù_x0011_@_x0018_8"9_x0012__x0013_@_x0006_Âú?z_x001B_@&lt;&gt;Ã©°,_x0014_@^VÚ_x0008__x0002_
_x0019_Q_x0018_@(+{_x0013_@nx_x0014__x001A_@p}?3ß_x0006_@@¨_x000B_ý_x0004__x0011_@éîñë*_x001E_@8_x000E_`É_x000C_@øº.xÀ9	@®_x0012_FWÑ_x001F__x0010_@¼4ª6&amp;
@D_x0005_}_x0011__x001C_0_x0018_@à _x001F_»éô_x0019_@T_x0018_û_x0001_¿?~5Åô_x0005__x0013_@¼C1ÎG_x0015_@_x0010_ _x0019_à_x001A_i"@Þ7´¾Ar!@$±³|Ù;_x0014_@XºÁ.K_x001A_@´^r3_x0007_@X[Ï38'_x0011_Àr	¹ Ò£_x001E_@ö_x001D_Ú­ð¼
À°TI&gt;_x001D_9Ñ¿Lô"ðãÎ_x0008_@x_x0003_s ú?_x001E_7.Ùýg_x001A_@ ¬T_x0004_©_x0016_À_x0006__x0006_eð_x0013_Ö_x0012_@ùhq_x001C_­?Efú1_x0002_Àò_x000F_Þ\ªú_x001C_@_x0001__x0003_üo_x0002_ø_x000B_@y_x0019_&lt;ì|
@ìk,s*p_x001A_@âÏf¿ºm_x0015_@äq©ìñ_x001A_@¨KDå_x000F_@\h½#@x½
 	Ä_x001C_@hrëúæ_x0010_@èj%êyð_x000F_@Hl¼ÃK_x000B_ø?SV11_x0010__x0014_@TþHæb²_x0013_@@qàÏC»¿ÐCÚºõßè¿TÜ_x0013_/_x0012_#@ÊÒ._x0019__x0012_,_x0015_@_x000C_çàL @¸"s_x0010__x0014_@Ü£Z&lt;iÌ"@X5®âß2_x001D_@,nsS	Ï @lOLî¾þ?v¼¶G_x001D_9_x0016_@®-Ôob_x001C_@ÄP3I_x0016__x0001_@ê _x000B_xU$@àª	×
@¬wç_x0012_@â}¾Rà½_x0017_@P¤½_x0010__x000E__x0006_@@r¸_x0008__x0001__x0002_9ÒÜ?ðp_x0010_d_x0007_@`Ó_x0002_oÉá_x0007_@þá&lt;]U_x0016_@_x0018__x0006_¶F {_x0014_@ªgÔ)_x0016_£_x0012_@_x0014_&amp;_x0016_¸_x001F_K_x0002_@l0G_x001F_`
@_x0001_Ã_x0018_@ú?$¥&amp;.G¶	@_x0010_Æw-7_x001F_×¿â¥}Dd_x0015_@t_x001C_._x0010_@XæÑ(÷ðæ¿pÞ_x001C_Æ²ù?®uAFó_x0012_@æ/_x0011_ä_x0004_ @$×tÁ¼Å_x0002_@¤Bþ+OR#@´ÂV
åu_x0016_@X_x0001_UÚN:"@¨¸w|_x001B_I_x0019_@§,ú_x0011_@, ©_x001F_e¯ó¿Î_x0003_tE_x0019_@~qu»Au_x0014_@fi¿i¨_x0017_@¢Ø%#ê_x001F_@ 
Ç¾ã_x001D_@Bn]Å_x000E__x0018_@À_ôúÂ? ¥àEâù_x0002_@_x0001__x0014_ 4_x000C_S+%_x0006_@Ç%W~µ @è3m_x0004_'þ¿È½¥ìAlõ?Ðaõ=IKð? edÎÖá?ÛÊñi÷!@¸_x0015_ øFî?p°ç¨2]!@_x0010_Ç_x0001_ì_x000C_Á
@@Û?e_x001F__x0019_@ á}_x0012_Ùsæ¿Hwi&gt;_x0003__x0010_ù?Ü8{Þèx_x0002_@ØP`B_x001A_-ü?P_x000E__x000B_«ªì?`*¸_x001D__x0011__x000E_@l)ì_x0007_&lt;_x001E_@_x0010_ýÝdÛ_x0014_×?ªbly'_x0018_@qê_x001B_íJ_x000E_Àt3Ø_x001B_Ðù¿2ÐÏgÂ_x0013_@_x000C_®ûIì_x0017_@òh_x0005_*G_x0012_À01÷;¦	ý?H ÷a_x001B_"á?PTM'Ê_x000F__x000C_@°ÎÞìÒ_x0008_@°úK_x0012_TËô?8ÌÖ0xßõ?Ð¿á	_x000B_£Ú¿$ªOú+ @_x0019_Û&amp;ý)â?Ö&lt;&amp;{´Ö_x001B_@6îíÐ\
ÀbP6¢_x0007_ÀtÉ)Ür_x001C_@l}:ñ¸_x0019_@L_x001B__x0014_Ã_x0008_@°©Þ0!ð?,ËÂÿX2_x0004_À°õ×µËâþ?¬_x0002_éÜH1"@`_x000B_R_x001A_¨é?8ú_x000B_Ïö?Ì_x0019_®æsA_x0007_@_x0004__x0007_Wuq_x0006_@@_x0001__x0006_¼¸ñ¿ªy:_x000E_¡Ç_x0019_@`_x0006_/¨_x0016_@ ñ¿è-5õ¿`V$ËZ0_x0002_@ÜJþòùÃ_x001E_@Ä	!_x0011_@mRW´O? @J_x0004__x0003_)3F_x0017_@è D~¸Z÷¿è_x0007__x001D_srCä?lã	Bü_x0017_@D¯{¢ÔB_x0010_@&gt;_x0005__x001E_û÷­_x0016_@À)³¥´Ä_x0015_@_x0005__x000C_ñ-Æð°_x0014_@¤sýÉÏ.ò¿ªQT0ãk_x0006_À_x0018_ËÉX×6
@n9òaoØ_x0017_@_x0005_v0ÛÑV?Þ_x0019_Mo±U_x001E_@ É½£jlÒ?¸kN_x0004_X4é?æ&amp;=_x0016_c_x0010_@¨Ðë¸¥ü¿Ð3h_x000F_Ô|ò¿®®é®_x0010_@ö7&amp;y_x001D_@_x0002__x0003_R¤@»_x0012_@ZXmi_x000E_"@¦\_x000F_Ë+_x0012_@H+A¿{ã?¸Tº,³dü?|)_x0012__x0015_"_x001F__x000C_@úù_x0003_G×_x0016_@_x0010__x0019__x0007_2d3ý?·é9ü_x0015_@§VÞÛ_x000B_@Ønê.T!@ ~nÍ³ò?Yª^ñäþ_x000F_Àµe¥²_x0019_@F_x000B_½4õù_x0003_Àø,ôý	_x001C_@_x0008_ÊvT_x0001__x001C__x0016_@j|¬_x0004__x0005_Ã_x0005__x0007_@_x0004_ê	ëõ¿´»z_x0004_"@P._x001A_G?XÝ¿j]_x001B___x0007__x001A_@°K_x0016_»ß_x0004_@ç½-Ç	@  ,þ_x0017_¼ç?2I_x000B_eÎ¿èÜ¥3Æ @àxmj_x0011__x0014__x001F_@~_x0013_·4_x0016_u_x0010_@_x001A_ÄÉ_x0003_Ë^_x001F_@pdf=_x0014_ÚÞ¿R{7_x0013__x001C_@ªºìø)$_x001A_@(}_x0013_¦B_x0018_@¾î_x0001_tÝ!@¬_x0011_ÓÏ©ô	@_x0018_VÌ 
_x0007__x0014_@`&lt;4t«_x0018_@ÌK_x000C_ïýJ_x0011_@ ¨Ô¥¿Ì?fþÏ¤Y5_x0017_@ÜbXÑß4_x0011_@¢rã,eÖ_x0014_@¸V'_x001C_5_x001C_@Xs_x000B_à&amp;ó?_x0010_¤èÒ?_x0002__x0002_@&lt;¾,¶ÔÜ_x0005_@ìÏzÇ_x0013_¯_x0004_@L_x0002_qµ¹"@_x0008_	8_x000C_àù2¸_x0005_@Òi^ß´_x0003_@8¸¿C	_x0015_@øò=÷[¾_x001A_@_x0012_&gt;òí6!@R.J_x000C_Ö_x0016__x0017_@6,*V_x000B__x0017_@Û?YV³¿Âòý_x0015_:m_x001D_@l _x0002_B¸_x001B_@`vM;-Æ_x0018_@nÙ­_x0015_@èÛËù/_x000E_@l_x000E_mRB_x0006_@¤C`_x0003_@j71IÊ_x001E_@c _x0012__x0005__x001E_à @@TS_x0003_ÚØ¿öõÝU~è_x0004_Àîh÷¹h_x000E_@éõj_x0003_@|¥
Ø£m_x001B_@_x001E__x0012_º£VÕ_x0015_@'~Ì×7å?n\ÅÊ_x0010_9_x0015_@_x001F__x0003__x0003__x0001__ @Àûju·_x0001_Ä¿vb·_x0003_ð_x0008_À6_x0007_@py @ü ãmÏf_x0010_@1³&lt;Oµ_x0012_Àj«IÊ_x0002__x0005_°I_x001C_@R_x0016_R·%_x0012_@óÛ2H*É?V· ó_x0018_@ÓñJ @ _x0004_ég=_x001A_@_x0012_¿Ä!©_x0007_@§_x000E_õé¿õ7_x0012_îm_x0001_@¨¾h_x001F_\_x0008_@JK#
l_x0012_@Ð%­Ä!@ôÔoøÁ\_x0017_@¸_x0015_)í Lá¿|×e_x0019_@êÌðjµ_x001C_@0­øßl#@_x0008_c%Ó{uý?R\Ç._x001D__x0015_@\ê ++&gt;_x0013_@H3pÂ_x0010_@4bw¿h_x0016_@ÄL'Ø_x0013_@úÒ qU_x001C_@xÊIà\_x0001_ü¿äõñv]ä_x0016_@óô_x0014__x0012_ @hnÐ´ò_x0011_@pDîµrâÒ¿8,½_x0014_§_x0016_÷?VD#÷P_x0019_@¥uº_x0006_V_x0003_À_x0003__x0007_Òoúù22_x0008_ÀûD_x000B_, @äk_x0016_íà_x0004_@_x0010_®c½­ñ?¶}R9?_x0005_@PØdVb @~~?á_x001A_@äµ¹ã_x0001__x000B_@Æ&lt;Ô[k_x0015_@dÖlµ×Ã_x000E_@8cZS__x0013_@àu°S2áÁ¿þó&lt;_x001B_Æc_x0014_@ZlðÆC!@Aù®I_x0014_@Ø´_x001D_Åð_x0013_@J¯Ò$@D½ò3 !@_x0016_GÊ/ç_x001B_@_x0014_%çÞ§ñó¿bT¥ªz_x0018_@³Q¼ðmù¿07Ãs_x0007_@\e{Y
_x0012_@²	p_x0002_áR_x001D_@Yõ _x0014_	@ÌØX_x001F__x0005_á_x000C_@¾"*`ñ_x001C_@ð³F_x001F__x0011_D_x0002_@,ÀTöÙ_x000F_@7îJâ_x0006_@_x0017_ûè_x0005__x0006_M=ÿ¿H\ñTï_x0004_@@*8}ì¿äZ5û7_x0008_@1qÀ¯û?&amp;ÙÙÜ²Þ_x0019_@¢`U_x0015_4¼_x0011_@ÞUU-|_x0001_Àè£ÝG_x0014_Qç?H_x0012_î±_x000E_§!@pîÃ5;±ð¿v3wñâ_x001E_@,_x001F_k=_x000E__x0004_@Y2î¿,o¿Çâú_x0016_@HíÕO_x000B_â¿ÜÚZkÇ_x0003_@òcÓ^)R@¾v7V_x0015_R@P_x0008__x0004__x000B_R@7É²9_x0002_R@_x0003__x0016_=ÙHR@óõÆ\_x0010_R@Ví_x001D_Ü_x000B_R@o8ÇH[/R@ê¿nìöQ@GV_x001F_R@7±ß)%_x0014_R@Ñsæsé'R@3¤ÊBR@½_x001B_¶bøQ@)Ìj&gt;_x000C_R@_x0001__x0002_.^-U?_x0008_R@¼8¸VÀøQ@ñ&amp;lÌ_x0004_6R@$ÍuîÖïQ@E6_x000E__x0007__x0017__x000E_R@¶?4óQ@Î§&amp;ÿß×Q@sÕ_x001D_ä@_x0010_R@aGx&lt;AR@&lt;_x0003_ÿQ@¢û¯ýQ@P»¹TU'R@½]d÷JÒQ@ÅU%üq&gt;R@- ÖÎv	R@iúJcË_x0017_R@Ô¦²ÄQ@J+P
R@3·«ØäQ@°ùeW1÷Q@ûCO_x0018_R@Kd¿êÕ&amp;R@P_x0001_õÞ*ýQ@ ZN_x0014_5!R@-_x0015_àAöQ@_x0019_Ã0¿z÷Q@ªz±ËÞðQ@¿EW_x0002_R@_x0018_ÉR0àüQ@_x0016_{@tQãQ@pùGÉ¾_x000B_R@©	0_x000B__x000E_|8R@_x0010_IçÞ_x0003_R@ýZ_x0013_Ã_x0004__x0007_R@ü¿ä6&amp;R@ßW*KÒñQ@Ì_x0016_@ÊEþQ@v_x0018_ðÎ2;R@|6#,R@BvøëáQ@ø_x0007_1T_x000E__x0008_R@ôõ§o_x0014_
R@_x0019_NÜ¨ÖQ@c}¶L_x0013_R@._x001C__x0002_±ëãQ@Â«	R@_x0019_ý_x0001_å6DR@ýèDÅ{_x0007_R@í_x0012_ó$éÙQ@ÇÕºèQ@»_x0010_á_x000C_R@±itêQ@_x0016_ú`g_x0013__x0016_R@_x000C_Í_x0010_¹]ËQ@_x0019_ë.Ì[üQ@£$´aqàQ@®h»:3ëQ@8kY_x001E__x0005_R@D«s_x001C_üäQ@jo]&lt;ò_x0014_R@Ö^_x0013_ôsõQ@Ó_x001A__x0006_1Ê_x0004_R@w8)ÓfðQ@_x0003__x0004_5ºèN[èQ@x_x000C_´¡øQ@"ÍXù_x0005_R@ZÖÈ_x0006_R@A-Bew_x0008_R@52R?mÐQ@gÛÚÁõQ@Oå/ªéQ@c_x0002__x0001_¬ßQ@_x0017_MX±íÿQ@fZÛ²ïQ@Rä_x000B_òÖQ@ÙÄ_x0017__x0011_³ùQ@~ô]âQ@Á_x0007__x0008_/ñÛQ@	KÖ±,R@_x0017_R§Â) R@bc&amp;1Ù4R@5h#H¤óQ@_x000C_ÃXæíQ@ç_x0004_àW3R@Ñ«lÁç_x000F_R@rf÷s R@_x001A_cx·ÆÉQ@ÕÒdñ_x001C_R@&lt;!_x0015__x0005_àQ@Wu{#¢.R@u&gt;ñï0R@í_x0005_³èâQ@p¦_x001F__x0018_ê
R@.ã_x0019_nôQ@_x0014__x0014_&gt;Ó_x0001__x0002_Ã_x0003_R@	öJú_x0003_ÝQ@_x001C_æ;»_x001C_R@ÞG¿Î_x001A_9R@Éb_x000F_:_x0005_R@_¹þXl_x0007_R@_x0012_7r_x0006_Õ_x0008_R@D¸Ï¡áQ@T E_x000C__x001A_R@§*³;_x001D_R@£}_x0005__x0019_R@h_x000C__x0019_Ü÷Q@Ñ:¶½+R@.£ÓçQ@gMÛÞQ@²óD_x0010_¢_x000E_R@oô©v_x001E_R@W¨àL-*R@2ÈT~_x0008_ùQ@¢!"qn-R@+Íbë¦çQ@±I_x0005_¹"R@¿¦l¶_x001A_R@_x0014_Y@FèõQ@Ü¢ü)ÙQ@4vh}9R@_x000C_êr«ÑQ@ÒxiÍÁQ@8öM_x0017_R@èd£ ûQ@Æc×Ë­_x001F_R@Uúa£_x0012_R@_x0001__x0005_æ8ÜäÓ_x000C_R@Ïâ+¬I_x001D_R@W(R@§_x000F_e:R@x-//ÿQ@â&lt;îÓ üQ@vÒà·ìQ@%_x001C_ÁTÆQ@ns\PÝQ@AÚ_x0002_bµñQ@ÓØtF=ÑQ@«á´&lt;R@_aPè(R@îêQÍÉëQ@ àd9'ÛQ@]Îî_x0003_-üQ@Þ/¯_x0004_	R@*'_x0004__x000F__x0011__x000F_R@âm]YU&amp;R@¼dÒ²pÏQ@_x0015_Ù_x0014_¢5_x0007_R@\ºóÉÈ_x0014_R@YI-_x0005_ëîQ@Í¥SRÕQ@a1$ÊSØQ@¥+=kñQ@»xmn&lt;R@&lt;_x0001__x0011_b¶PR@xî[à;R@à²¼_x0011_UêQ@ï¢UÁÙQ@ÀÜÿQ_x0002__x0006_L_x0012_R@¿uÂ_x0006__x001E_R@_x001E_ê¨_x0006_çQ@¾
ìD¾¿Q@¸Ë_x0016_o=R@®ìL_x0001_Þ!R@;\_x0004_~_x0016_R@¼Ô Ö^*R@_x0016_1_x000E__x0011__x001F_R@_x0017_Jv_x0007_~#R@&lt;_x0005_6;T(R@_x0002_V_x000C_ùC¾Q@æ!_x0003_5Õ3R@p2À_x0003_NúQ@ÉG½+læQ@JîEª#R@_x000E_½=#R@êH !_x0018_R@&amp;×Ðw_x0014_R@_x0017_Qgi®ÝQ@Ý±»_x0010_R@´×7_x0019__x0015_R@·»_x0014_äQ@_x0001_Àþ_x0011_ê_x0004_R@ÌE_x0018_îÕÍQ@äÍþQ@É°ÉåQ@IÀ@uìQ@»ïiûîQ@¸%Lé¹äQ@øqë%x_x000B_R@ôÙ*ûöQ@_x0001__x0004_k3t"Å_x001D_R@JÅ_x0011_§sßQ@kß
ÚI_x000B_R@fÚéÇ=R@u!%_x001B_R@_x0003_ÎíÑ9R@a_x0007_ïD_x001A_òQ@(5.ç¿-R@_x0003_ºN&amp;_x0004_R@_x001A_)-_x001C_íèQ@·qOPk_x0019_R@%ò_x0003_3ý	R@Óh)ûQ@¶§4©òQ@"¥òøË	R@öÄµ_x0018_Q_x0001_R@ÿAös¸úQ@cæ8ÜÀíQ@0¢_x001C_2ëúQ@ìÛÐSÄQ@_x0018_³0òkÚQ@þÓïïëQ@\ÓÂ$^_x000F_R@Äwc¹ÿQ@0]^nç-R@iü°A_x0006_$R@µv|ÎQ@eo0_x0012_R@cp9ëûQ@_x0002_zO·ã_x001E_R@_x0014_¯·xÛQ@ô{_x0014_$_x0004__x0005__x0002_R@(_x0011_á&lt;ùQ@ý"Pá§_x0017_R@Ã¥;$T÷Q@ýn#ë2ÜQ@,eª@R@¥1_x0003_µ_x0016_R@_x000E_$XÁ_x001C_ôQ@_x000B_³Ò,R@pàã_x0013_R@öÇÇ±__x000E_R@&lt; tæßòQ@B÷(¨ÍQ@9}ÿ#·_x0011_R@_x0008_ªìÇ4R@u¥_x0015_R@_x0001_GVßQ@ÁbÉéÑQ@_x001B_µû)6ÞQ@Ç®vÓ5ñQ@î_x0007_pëQ@K_x0001_úQ@íÎ;6Ü1R@ÂÈÍÓ&amp;_x0004_R@_x000B_òö áQ@à7Í}_x0003_*R@_x0012_½Nt9_x000F_R@N6_x0017_VîQ@_x0007_eäÿ_x0012_R@_x0005_±ö_x0005_R@_x0010_=I_x0007_5ÓQ@ íP4;_x0019_R@</t>
  </si>
  <si>
    <t>c1a93808f73e3f55b9cd5fd94217d6b0_x0001__x0002_c&gt;ÖÎ_x000E_R@ü_x0018_´¶j_x0014_R@j/-¸ÛöQ@Æ»Ü¶$R@Û_x001D_íQ@¢ÀÀçå_x0017_R@_x0003__x001D_ÍN_x0018_R@þá5ÑéQ@Ñ¤Æ;_x000E_R@:aÙ_x0004__x001C_ðQ@_x000B_8_x0011__ÕÒQ@_x0004_êîþQ@²K¬5îQ@E_x0003_NÀ¨5R@¯5_x0018_D_x0004_R@_x0010__¿Óm"R@cÍ¹$¶'R@¹_x001E_=_x0008_R@ÕbÇ+6ùQ@àª^ &amp;»Q@_x001F__x0017__x000F_²g"R@¯_x0014_eø2_x001E_R@_x0010_4Ä]_x0001_R@=/E1R@äD5ÎD	R@þË_x0018_qm_x0006_R@_x0013_üÚ\åQ@ùá9ER@_x0011_CoüQ@Öf«#_x0008_àQ@Ä_x0013_ê±ûðQ@c3_x0003__x0005__x0005_#R@Û§FE7R@Íàä$Ñ_x001A_R@´
¡ë_x001E__x0004_R@¸j_x001E_«_x000F_R@ìÝÁvõìQ@ÝÐèBÐ_x0007_R@Ã"_x0012_í%R@_x0001_X¸`_x001C_R@Íi.Z ÕQ@(_*êQ@Â¯UT°_x0019_R@_x0001_ÉÈÖU!R@¾¦M« R@ÊÁ¸&lt;¡ÙQ@Ìm!0)_x000C_R@±´_x0011_9_x0010_BR@ºâå+íQ@Ê_x001B_]_x000B__x001A_R@A/:ìùQ@¾èò¥ÛQ@®ìohÓ_x0018_R@$ï0_x0004_R@Ã_x0007_$¸_x0012_ûQ@_x000E_ýÚe'R@Öþr1R@_x001B__x000E_¤MÛ_x0002_R@úÕQ¿Q@ò¿_x0007_íÈQ@ÐwÅz_x0015_R@®Ò=óQ@|ï_x000F_T_x0001_R@_x0001__x0004_@µ¦Y_x0002_)R@½?|IcóQ@Ú_x000E__x001C_¤_x000C_R@_x000C_Î_x0010_W_x0003_R@X°î¤Æ7R@üçP¨÷/R@¶T¹®wæQ@SX_x001A_R@ßó_x0006_Ò£_x0003_R@ÿ§U_x001F_¹Q@Ôè¾°ÓQ@vn&gt;úýQ@Z$WÇQ@9_x0013_cûLòQ@44¥¥à?R@=ÕÜ_x0013__x0011_R@qðí~ÊQ@_x0001_âHHER@à'_x001A_ãùµQ@M!@¹b0R@Ê&gt;_x000F__x0003_R@Â]CCúÕQ@z×{´Q@\)ºªèQ@&gt;íÖè_x0016_R@W×_x0004_ÊJíQ@ÊúÄÁâQ@E_x0014_àÀèýQ@ªoªË&gt;õQ@IÓÁè_x0019_R@ùã_x001D_ÇúËQ@ë_x0013_x_x0003__x0008_ÿQ@ÉXÉòiÔQ@SAcØQ@¹_x0007_L*HîQ@@sz- $R@ý^MCR@{ö&lt;ùß÷Q@_x000E_~¥@_x001B_R@_x001E__x0002_¥_x0001_#%R@×vYÔVïQ@É9uYÊQ@Èo«"ýQ@:å_x0017_õq_x0005_R@)Ù½p#ÃQ@=t¥]çQ@õ¥²¾x$R@?ñTSWöQ@pR@êæQ@_x0005___x0005_w	%R@_f_x0001_|²6R@ó_x0010_ö^&lt;øQ@çñó_x0010_R@Ï`Úã;)R@,0^%R@àÇøÆa8R@M_x0002_g_x0004__x0012_R@d×æ×oùQ@\_x000B_ÚQ@åWÝQ@_x0004_÷&lt;_x0006_'R@uÑ¡ì_x0005_R@Lù_x0006_'HR@_x0001__x0002_¡DCAJR@øÿ_x0002_K_x001C_R@\|F
R@ÿl^©_x0007_+R@´Ý÷àFR@/õåãÂQ@98#O?R@­Y_x0013_oÅQ@n³_x0004_ðøSR@åí¤_x000E_!R@·Þ1#_x0006_R@éÓ¿~ðQ@~à¯CìQ@_x0018_FµóÒ»Q@2ùÓõ_x0017_úQ@X_x001F_q-_x001A_;R@Útª_x0005_R@(¤:_x000F_ë R@µÁ_x000F_päQ@jOõ¦ÒêQ@³o£ÆÏQ@î8:Ñ{×Q@.A_x0013__x001C_R@·/¼¦_x001E_R@_x0011__x001D__x001D_R@	u_x001C_{ÌQ@)öe©õåQ@_x0006__x0008_èQ@³áõ·ÐQ@CRý_x0006_R@îæ,ÑÔQ@_x001C_ZøÞ_x0008__x0011_ýQ@Ðë_x0006_Tµ_x001B_R@¥	gùÞóQ@^"ò_x001B_R@&amp;f Ø*R@ÜLMÊlþQ@ÖÔw´_x000E_ R@44Ð_x0001_Ê%R@á´V¡_x0001_R@ÅÏHI/R@ó[Ûá|_x0010_R@¥_x0004_Y 7R@!E¢_x0012_R@ÁoÇÇQ@ôaMR@_x001F_²QÀ_x0008_R@+Ò_x000E__x001A_eÖQ@/_x000B_6È2R@0`ãðÓQ@ÚÂ1_x000E_-R@­Íð/R@7xó_x000C_ÿ_x0008_R@!m£2R@K*ÌãQ@ê¹_x001F_&amp;_x000B_R@ÙR_x0007_òQ@*3ÌÓ%_x0003_R@Ìý§ï_x0013_R@e_x0001__x0007_ðÎQ@KÅ(ëQ@|yÕè_x0005__x0002_R@FÖ
-_x000F__x0001_R@_x0003__x0004_à_x0005_ûªT_x0016_R@$P&lt;Q+R@_x001B__x0018_|24R@­_x0015_È_x000B_}+R@1_x0002__x0017_2R@]ÏRè.R@_x000E_â\_x0002_R@ªÇs_x001E_ÞQ@næ_x0010_,"R@X^l_x001E_³3R@Aös8_x001F_R@dKò[I_x0011_R@ð³_x0019_À_x0004_R@rke_x0001_R@=RþõQ@å1§Ø_x000F_R@ ¥_x0018_ØQ@ËÙ¶ýôQ@FÊpnôQ@Ë²_x0006_÷hâQ@_x0015_Y0_x001E_ñ_x0007_R@Q=ÆwKR@¹Ö³_x0015__x0017_R@7÷Q@ûQ@³ûUrõàQ@â^ûÔ_x0007__x0013_R@EEç;5R@ù3ÜQ@^-BcUéQ@í9Ü"r_x0011_R@K _x0001_Ú_x0015_R@âùü_x0003__x0006_áQ@ÿÓÞQ@Æ¨¬C.R@ä¹ytx
R@iñ_x0004_»ôQ@+/Ó_x001F_ð_x0013_R@_x0002_cQ-[ÿQ@âøµèÌQ@_x001B_´UiÈQ@òi%_x001A_Å_x0001_R@Ê_x0001__x001A_æQ@ÍµÉ/éQ@_x0008__x0011_ÞïQ@§?û=_x001A_À4Ã½æap_x0017_@x&gt;óS#_x0014_@2g_x0016_@¤0sàÎú_x0016_@_x000B_à¥®_x0014_ÀÐH_x0006_©%(ð?ØÅ4+÷¿¦i¨3-_x0018_ÀÀaûG_x000E_û?4¹¼¡#ÀHÍ÷0w _x0002_@@åiç6Ä¿ ¢k ÈÑ?_x0008_ë¸Á}¼ò?ø%_x0005_Ê{_x0011_@X_x001B_v`Ú_x0001__x000B_@2þ¡_x0010_Ü×_x0016_ÀÐó²áú¿_x0002__x0004_p ¡`_x0014_@_x0008_ó$Ã0_x000C_@À$_x0012__x0001_ª9_x0008_@ ·íù¯ß_x0008_@æØux`N_x0012_ÀÊO2¼È_x0011_À°LcöÙ_x0003_@ µØ4ñ¿À\õ¿_x0018_ÇÒtgÒþ¿¸ÁàÍ!_x001E_@dS_x0012_
_x0010_"À0	g±~_x001F__x0012_À¶ô$J õ @^+_x0019_9_x001C_@_x0010_&lt;ì(T{ï¿ð²Ø=Âû?Þ&amp;@Æ_x0018__x000F_ @Þ_x0014_«_x0005_ù#@õ6¸öC_x0012_@x=µdHù_x0012_À¬1Ï	âô!@|8ãÜ_x000B_i_x0015_@?µ_x0011_8	ÀPó\Ì×õ?Dîf_x0001_JO_x0014_@PR××ëS"À¨Có&lt;qò_x001F_@Á_x001B_T¯!Ç¿ØCµGé_x000F_ÀÌäµ_x0019_,_x001D_@_x0002_o6_x0005__x0008_}h!@èþÄOg_x0012_@àÏ
@_x000B_@B¨¨ßï?àzÂÎÊÓ¿Ø_x001D_ì_x001F_N_x000F_@PÊ*GDø?à-Åü}§ú? #Q³B_x0004_@ ã_x0001_F_x0002_K_x001A_@ é¨ÕÑÝ
@¨ç_x0008_nÊZù¿_x0005__x0017_$Ãlà?@#·4Ñ¿_x0010_ReûÅì?h±w_x0007_b À_x0004_ð`­_x0019_@0'G_x0018_áã¿î=è2Ý_x0006_@\¾L ¹j_x0011_@4_x0010_¦°¯_x0003_À¨ür$Î	@|Ï_x0011_`_x0010_Àài_x0004__x0014_ê¿hÃ¤(V(_x0008_@á[üº&lt;_x000B_À I´YIb_x0013_ÀÈÆ	p(ú_x0011_@@2C&amp;øsö?&gt;T~3êª_x0012_ÀHSto?ö¿^bM_x0018_À_x0005__x0006_P_x001E_ZÍþ{ü?8¶ïk%é_x0001_Àhç`_x0003_À,absíL
À°&lt;_x0002_X2ü¿_x001C_*Ã$@ðåG¾´ë?X&gt;ÈZ½åô¿9M5	þ?ÒNx ²_x000C__x0016_À_x0018_ÖëËÉð?à!¡á_x0017_!_x001C_@à¾t_x0010_5ü¿ ª6_x0017__x001D_@@vº_x000C__x0004_xÚ?ô¾_x0006_í1®_x001D_@ÈÜUìB_x0006_ÀÀËÒÒÈ_x000B_í¿&lt;_x0017__x0012_(_x001A_@XF_x0011_,ôý¿¨&amp;b(_x0001__x0003__x0003_@°¡ºnõ?tVsñ_x0014_Àd_x001D_Qc!"@BÑî¶d&amp;_x0014_Àl_x001C_Ì	 k_x0004_À¨Ê6_x001F_#Ù_x0011_@PLý6_x001B_@è_x001A__x0004_´8_x0002_
@ðhnã÷_x0013_@`ó5ô?@¶üÎ_x0001__x0002_IAô¿_x0008_|[_x001D_@dH^íÓ_x000E_À¬Ñ&lt;u!}_x001F_@¤_°v,_x0014__x0013_@ô_x000F_aCî_#@P8]_x0008__x0006_¹_x0008_ÀfP üÜ_x0007_@_x0018_o~_x0017_Ñ_x000C_À Æá^_¾ó?&lt;ÿÌ%"_x0013_@_x0010_¸©Ú	½_x0007_@BÿúO×_x0010_À ±ÃX_x0002_@Ð_x0014__x0012_®àJï?_x0017_vØ_x0010_oØ¿XUéUõ_x0017_@ÀÑ].Cé_x0001_@_x0010_«¬bz	@ÀßóôÍ?øßõ'3§_x0001_@ «tùÓfù?0&gt;a¼»_x0005_@ð÷Þzÿú¿&lt;·_x001C__x000E_ý?Ès+´Ò_x0019_@Ü¥½ÔFg"@ C_x0011_í×î_x0004_@@¶-@ªÉ?_©c @ UÙ¶ë÷ù¿Äó&amp;7CÃ_x0001_À_x0006__x0008_à,&lt;W¢_x0003_@_x0018_Ëb:S_x0002_@h_x0006__x0001_m_x0016_N_x000E_Àdç&amp;í_x0007_u!À_x0006_ÌU1KÐ?è¢Ñ%ðö¿ª´_x000B__x0008_sð¿`³9+j/_x000F_@è¡~ñ_x001A_ÀbR?_x001D__x000C_À@^]ëºÕ¿èbÝ¯^9ò?Ì_x001F_wt_x000B_á_x0017_@t&amp;èd _x0013_@_x0006_MQù3/ó?°µê¹_x000C_@Ø]mü0
@ñ!­é¿_x0015_]³_x0011__x0013_À_x0018_tb_x0019_Äj_x0004_@dÎ¿_x001C_a_x0002_ÀôàÓ64_x0007_Àü×_x0019_`_x000F_À_x0006_¡sH0Å?DäÉ2_x0018__x001A_@_x0010_ouÚ²_x000B_@yÅXr_x0013_@_x0018_Å!_x0012_ã_x0002_@ø?_x0006_x~_x0005_À\iC³._x001D_ÀÉ®³:#À8X_x0001__x000E_È&amp;
@ñ3¯O£_x001C_Ààvi²_x000E_@@¼§ÆÑR_x000C_@$ëSv_x0012_@_x0018_¼Å_x0004__x0015_@¨hÏÃ7_x0007_@p&amp;A_x0008_æ?V_x0004_	ÃÁ"@ìô}_x0001__x0013_N_x001F_ÀðD¨uïº_x001F_@hÉ_x000F_Â&gt;ò¿_x0018_µ9EQ	@_x0006_4þg¶D ÀPXÂ9ô`÷?èa+Sì_x001D__x0018_@4Zl_x000B___x001B_@Ð`ïbë¿.ºÝ_x0018_#@_x0001_z
åmØä¿p²N_x000E_ÀÀá?P´Ñ_x0002_×ã?_x0004_M_x001A_ñ/¼_x0005_À0_x0004_Á©ÄÚ÷? _x0003_êÞ_x0013_Â_x0017_@@Ýä¢D¨ù? v_x0017_¿uö?ôºUv®,_x0011_@_x0001__x001E_Ìi¨FÜ?_x0001_øÁº-»¿°~¤MØßç?@Uã2ì¢ÿ¿_x0002__x0007_^9+± @Èy_x001A_ó_x0019__x0005_@_x0002_êDSÒÀ¿_x0010_¯jðT_x000B_@ÀÕX8(°Á?_x001C_Ëy_x001D_D_x0019_@T¿xÍÚ @_x0004_û_x0019_ÀP_x0019__x001F_¢_x0004__x0018_@W(«&lt;!@_x0014_¿ÇxC%ÀxhÖªÖÂ	@sJ_x0018_ó=K_x001E_À_x0002__x000E_ÔmK¯Ï¿Ü¡éþIN_x0003_À_x0018_aò¸Ó_x0010__x001B_@\5ë_x001F_u_x0008__x0010_@¼
ÉÄÌ_x0010_@_x001C_ËjêÍ
ÀØWfÙ"A_x0002_À8f	{£Å_x0013_@ðF:?¶_x0010_À¨ÑkÖ{W_x0006_Àùê~öØ_x0014__x001F_ÀdRdò)¥_x0011_ÀE_x0016_éÃ¶&amp;À_x0002__x0007_¯Zgn_x0015_ÀL£4_x0001_E_x0008_ÀÂË _x0014_- !@à·¼Õà?_x0002_F¼_x0011_k3$Àpìz_x0010__x0002__x0003_|_x0008_ÀPd'¹0ú?_x0002_¼|¯è#¿_x0008_I±è±©_x0001_@\Ø^P]_x001E_@¨¦_x000F_
³_x0002_@Lþn8ô_x0007_ÀÈ¹Ö_x000F_çû¿	K¸_x0019_ý_x0018_@y&gt;( â?³°;i¹?qmÌÓ_x000B_³!À_x0002_°ñ?â¿ _x0013_Â&lt;K_x001E_@`H"{ðÛÓ?_x0002_%Y«_x0001_Ö?¨ótT_x0018__x000E_@¬Z_x0002_¿S_x0012_@dËý/:_x001E_@_x0002_Ø§*ì_x0001_@ÄYW_x001F_û
ÀüZ_x001A_%å÷_x0015_@H_x000F_ëîñX_x0017_@2zÝ3N_x0013_@ _x0011_&amp;0é_x000C_@_x000B_ô¢0/è¿,HTHÛê?º¡¾A	À4c_x000F_Y_x0015__x0001_!ÀxQy8¨_x0006_@_x000C_FÎ_x0015_/K_x0011_ÀT°èÚ|_x0010_@_x0005__x0007_VË_x0005_? _x0010_À_x0005_¨Ñ[^¤¿?ÆeUÁèø¿0.,_o	ç?ÜªTl¯3_x0019_@_x0008_¨GY_x0001_À_x0004_¡l_x0019_Í_x0017_À_x0016_û®|ñ® @XåSó_x0013_þ_x0003_@[*2µ_x0001_@ _x0004_ÁÛL_x0010_ì?_x0018__x000F_íÊ&amp;®ñ¿_x0010_úGZæb_x0003_@_x0002_8_x000C_=æ_x0002_ÀïÊ_x000C_5_ô?_x0004_VÁÚ}_x0017_!@_x0014_ø:,(_x0006_@Ü¾ª4í_x0012_@hÒñÙ_x000B_Àh&amp;8Õ:_x0005__x001F_@_x0013_ßû-Ë_x001B_À_x000C_Ùê¯÷_x0004_À_x0005_Ì¼ø_x001D_?X?";cø¿|ÊG÷é_x0010_@ð=îÁ'_x0003_@	&gt;Ô	#À_x0005_wÉ_x0003_è_x001C_î?_x001C_Ä@ín_x0010_@R`Ê¯°_x0016_Àv ûÚ_x001B_@@
/_x0002__x000C_Ò_x0011_ý?_x0011_6t_x0008_@³M
_x0005_þ¿æ_x0012_³c¾_x0015_@Ì_x001E_ïâ_x001B_|_x0015_@6
ºÖ½_x0019_ÀHiÚ_x000F_Ó_x0004_@_x0006_wæ¸_x0012__x0015_@5¾½«üë¿LÊÊ±_x0006_À°_x0003_Ík£Ô_x000E_@°l_x0004_ßWû?Ú_x0018_ëöK_x0016_Àð¼_x0012__x0003_Å"@_x000C_zñ;ç_x0013_@ð\»M~?_x0016_@Ðö ÿPYî¿´wíuû@_x0019_Àô_x0006_xÐZR_x0011_@²b_üþ$@ÌÅ^zÀ_x0012_@à_x000B_x¡ÌÜ¿òÊ,n8  @Ð±'áYý_x0002_Ào3&gt;_x0007_@Ø_x001C__x0003__x0012_ÀR5V_x0002_@¼Í¿[½	_x0002_Àt¸P²º_x0018_@°_x0019_q§_x000F_ÿ?_x0002__x0001_.µ_x0017_ Þ¿_x0018_¼ÁÇXÛ_x000E_@_x0001__x0004_Ðí¾Q ¸þ?áQvPßù¿_x0001_úºHSs³¿_x0018_C_x0007__x001B__x0017_@_x0013_â#þ¢ø_x001C_À'jÁ(_x0016_@`X¢^¤_x001B_â¿à(ù_x000F_óçÙ¿ Ù¦½Í_x001E_@tÓ_x0018_ÐÇ_x000E_ÀÀ4³³Ï_x0018_Àh_x0003_TÅ÷Ó_x0016_@p_x0006_ÄQ¢è?¨^Úlæ_x0005__x0019_À_x001A_oïøg @Ì_x000B_ÖfFÑ_x0004_À¸YÖÅö: @_x0002_kj´$_x001A_À&lt; (Ã`A_x0010_@0çñ3þ?_x0001__x0018_Á½­¿_x000C_Uþg_x001C_@ä3iTã_x000B_ÀPN*gNó¿_x0018_îgìÊ²_x0005_@è@g£þ_x0003__x001D_@T_x0011_Ø­&lt;_x0018_@¼_x001B_²æ_x001B_À+"«¥å¿_x0012__x001F__(ð_x0011_À°Q_x001C_{n_x0012__x0006_@ØUd
_x000F_íÞ_x0015_@ o 2P_x0002_À¨	È¡×_x000F_@lÆÝ_x000F__x000B_Ð_x001A_@@_x000E_ØS¦_x001A_@¼=Hð5Ã_x0013_À¸}õ_x0005_¿B_x0001_@ñb¯_x0003_]_x000C_À_x0010_Ø¶-¾ä?UÑê §	ÀÉvbg9!À_x0004_#_x0013_Ååþ_x0003_À¯Ã_x0014_B¦×¿b*x2_x0007_´_x0015_ÀKÝ£)ß_x001B_À Ò_x0010_h_x001B__x0008__x001B_@&lt;_x0002_º	MÜ_x0014_@Ô$T_x001F_\_x001A_@l_x0001_¥:_x0015_@pÍÄc&gt;«î¿\¥_x0008_ûl_x0017_À7^Ãß¿_x001B_@_x0004_#0_x0013__x000C_±_x0015_@(:H'½^_x0006_@_x0010_ÆËdm_x0007_Àü%÷¥_x0014__x001C__x0011_@ð÷ß=ª_x0013_À2ºyäÐ_x0015_À
_x0006__x001E_à­_x0011_?_x0012___x0012__x001D_Àr¢Õ_x0014_À_x0008_4ûþtó_x0008_@_x0001__x0003_L9mÓ_x001E__x0010_@_x000C_¥¿c4_x001F_@ÜvU¬i_x001B_@òF_x001E_g_x0014_À°Eæäÿ?_x0010__x0006_û,
÷?4w8^ãÄ_x001F_À_x0001__x001A__x000F_±_x0005_Y_x0019_@àÝ"#8sÞ?¾£Ú_x0014_5'À_x0010_H×5ÄLé?_x0018_&lt;C/_x0017_À`&lt;©?í÷à¿_x0001_-§_x001E_?Và¿öHZ}R"@_x0001_t¢£(à_x0002_ÀtÜd4²Ì_x0014_@°_x0015__x0011_%õ_x000C_À`ë_x001E_ØÎó¿À¡zÌ,æô?ä+x3É_x0012_@_x0008_Dr_x0005_ë_x0005_ÀÆEc·ür_x001A_À(ê§ân_x001C_@üÐr¾`Á_x0019_@vØÝZl_x0011_ÀX_x0001_V_x0011_5¶_x001C_@ø]áFQÓ_x000F_@X{_x000C_~{õ¿¨bëE$_x0014__x0007_@_x0019_/ò\k_x0012_ ÀxNØ_x0005__x0007_±Ã ÀëI÷ì°?_x0010_ Siµ_x0011_@*_x0007_W_x0013_Àp&lt;Ø_x0002__x0007_å_x0018_@¯8_x0008_Ââ_x001D_@dé)_x0011_©_x0017_@Âî_x001B_÷Öz_x001E_ÀØ)_x001B_)_x001B_À;µ_x0010_!÷¬"Àà_x001E_f­ýræ¿HäHºùò¿XÕd/ã_x0014_@°_x000F_®Õ×ñ?_x0014_Z^_x001A_Ãº_x0010_@_x0006_ô¶_x001D__x0011_ÀhVÍËw_x0016_ÀÐì['Ýü?ÀAóK_x000F_@	»C&gt;3(ÀtQ_x0011_C_x0010_@èpÔkô¶÷¿`Ôÿiý¿_x0010_ÁÖ-³ç¿_x0010__x0012__x001F_A_x0002__x0016_@¼ôÙ_x0011_ñ¿Ù_x0003_¤?Á_x001D_Àp'mþÊ¼#@(!i2:_x000E_@6ÞJó_x0001__x0005_@Ðé­.¼_x0004_ÀÈÀüÉH)_x0002_@_x0004__x000B_~':ì_x0016_O_x001C_ÀH_x0015_þ_x001C_Á%À¸¾_x0008_D_x0018_Àè?13_x0005_ÀX/_x0002_àP_x000E_@`_x000E_?9â1ÿ¿_Þ'&gt;bv$À³ô·º_x0015__x0001_@Ìy¥ú¹ À_x0004_ÒFLåû_x0006_À¨é_x001B_ö_x0013_@_x0004_y t_x0011__x0008_@¨ì;Ð._x0017_@`ì¶ûÅ_x0007_À2)#_x0017__x0014_Àm!|_x001A__x0014_@0Þ(÷¸ø?_x0004_Û¨Q£ç_x0010_Àh_x000F__x0003_Q"Z
@Xuï_x001E__x0012_@_x001C_0O+ê _x0016_@ ¯_#Ù?@þ|¹Í¿_x0004_ê½^ò?ÀV©_x0008_¾×?ì7h¡&lt;ö	À0_¾ °_x0001_ÀÜGJÜ_x001A_#_x0001_ÀhCc_x0011_
.ñ? £Æ&lt;o#_x000F_À_x0004__x001B__x000F__x001E_²å?Dá°½_x0003__x0007_»_x0007_ÀØÉºR__x0005_@4±´Y«_x0011_@Ô0U{ìN_x0015_ÀK&amp;Ø_x0014_W_x0018_@_x0008_°=f_x0004_6_x0017_Àày_x001B_yÆ_x000B_@ìªOãZ_x0013__x0010_À:iÀÉ]Å!@hÏ)ÝV°ñ?_x0004_©slÛi_x0015_@^Â_x0016_'nB	@O¡1_x001B_û?î¢&lt;l_x0012__x0004_À_x0010_6×_àäù?¬]¸|d5_x0006_ÀôÅX°E_x0012_@_x0003_éáÄmá?_x0010__x001F_^'ø÷_x0007_ÀDÌÙ_x0005__x000B__x001B_@Èßÿ2£_x0017_@UÁ¸KK_x0007_@zyaÞÞç¿`nKn_x0014_É?êFtÝ_x001D_$@6Úâ Ù7_x001F_@ºe_x000E_Ä¸_x001F__x0001_@.ó_x001C_&gt;æ_x0016_@Àz]4_x001A__x0012__x0007_À_x0002_!}%û "@_x0003_l [þ¯?È(Â|K_x0010_@_x0005__x0006_¸©º«ð?øii!_x0017_ô_x0006_@Ä;[ÿ#ÿ @ò_x0015_}ê­_x001B_@JøëÒ:/_x001B_@zóë
CÂ_x0003_@öC%®6Ö_x000C_@\HÂ_x0010_l_x0014_@S^&lt;_x0014__x0007_@&gt;4_x001F_\½_x0002__x0005_@_x0018_/IVs¨õ?_x0005_³·M_x0007__x001E_@LN},_x001D_ï¿ïTÄyø¿º&amp;_x001B_ÞÞ¬_x0007_@4úò¡&lt;ý
@x_x000F_3ð_x0007_R÷?Ð·Ô[_x0007__x0010_ä?|G4¿-Ví¿6Ö·é_x000B_Ù_x001A_@_x000C__x0004_ÙªßE_x001C_@(N¬_x0014_ý:å?v_x000F_#gæ_x0017_@Î_x0001_Èü_x001A_'@_x0018__x0006_¢Eët_x000E_@*8ow;_x0008_À8ebiHÝ¿@¡
,Ô.Û?$·kM:ê
@ô2B%1e_x0002_ÀÚ_x0001__x0007_4&lt;ð_x001E_@ø6	_x000B_õÐ	@dÖ5Äê_x0007_@@«_x0011_þ3ÿ?·_x0014_åå_x001D_¸¿Ò\ ªS_x0007__x0012_@*òi¡krö¿_x0006__x0016_ªs_x001C_@,ÍHÉ¸Ü!@®9©"_x0002_@	A\-_x0006_ µ?¨BÍw¢î?	R"ª=_x0011_¿_x001E_¨¼_x0017_5Á_x0011_@0ÇÜ©_x000E_PÕ?Úiì_x0010_(#@H9jº_x000E__x0015__x0015_@01:9­^_x001A_@,°1Mú?X
÷­9;ç?ý*k"@_x000C_XÝ¼_x0008_@_x0018_Ò±z_x0004_À`Gwýëâ?Ê_x000B_ó¾_x0005_ÀpF}Æ_x0018__x0007__x0016_@hol_x0001__x0018_@_x0004_z_x000B_Øá&amp;@ö«°÷4_x0015_@$ÆO1îO_x0015_@ ÊI@ÆzÈ¿wï¢|ý"_x0003_ÀöÕêi_x0011__x0011_@_x0003__x0005_r_x0011_Süª_x0014_@P_x0016_÷pwE_x0014_@Ò½k_x0014_dñ_x001A_@_x0001_¿7Â¿Ðñ&gt;ßw_x0011_@]_x000C_Ñ´ù?þo_x0002_#Àf_x0013_@,_x0018__x001E_½_x0004_6ò?Æe_x001A_ø;g_x0016_@PM,Fná¿Þ¥«Á_x0010_g_x0008_@ø_x0013_K2B(@²ýB_x000B__x0014__x0012_@®ÀCú9a_x001E_@H[
,ö§í?Ð&lt;Ù*çÒ¿º)Ø_x0001_cË	@Ä)6á_x0016_Á_x001C_@Ü~«ò+ë?HEÙ?2!@¦_x0007_ "@pà±YÔ_x0005_@ä®^EhHî¿A_x001B_§¤»ä_x0003_À+)'!@ÞhÃô%@Æí_x000B__x000B_@hùb}_x000F_ó¿ð¿hÇ_x0012_@Øsàé§_x001C_@_x0003_E_x001E__x000C__x0007_×¿Àqú_x0004__x0005_	ÿ_x0002_Ì¿Dík;hz_x0017_@ødI7ú_x0010_@ÄÇt_x0017_tÿ_x0016_@©Ù_x001E_`ND!@9¸»Ó_x000B_À'ho_x000B_Ãý#@ô5«Ó¯_x001D_@à6uTÏ5_x001B_@~õ_x001B_Aµö¿°°ÚÈßè_x0002_@_x0007__x0007_90Ú_x000F_À~f&lt;F&amp;%@à_x0003_nä÷Ñ?²× _x000B_L_x0018_@,×_x0014_6õ?4S0_x0011_õý?ªLÿQø?_x001A_ï78ðî_x0011_@_x0006_Ó¨úË_x0008__x0019_@dX?ØÛô¿°høoä	Ó?fúMÀXÐ_x0013_@2jn;5A_x001A_@PÕ {_x0001_q_x0004_@ÀQRYvZ°¿æ_x0013_®B__x001D_@Èxbö?gö?_x001F_KÌ_x0014__x0001_ÀÄû
³Æ_x0013_@tÖ@_x0015_ @~A«ö!._x0002_@_x0008__x000F_àöG¤_x0011__x0014_@ÊÒøÂë
 @Ú&amp;`_x0005__ð¿¢_x0014_6«t_x0006_@¾7G"l_x0004_	@Æ6Ä_x001F__x0016_@f_x000B_©K_x0013_@"FµÚþ%@BÃï_x0002_y_x0015__x0003_@@¾í ®Æ?Øz^(Hü¿ÀÕ¿¾Ü&gt;½?mÔ§YÉ%@¤¯¦«åV_x0002_@|&lt;	5ä?¦_x0018_aç¥_x0011_@X_x0017_±ò_x000E_ù_x0005_@(B_x0017_õö?_x000E__x000C_ñáð¿ÍC`±_x0014_0#@ÎÍª¿q_x0010_@rë_x0011_P`¦_x0001_@_x001B_¹_x001C_Âæ-"@_x0015__x0003_¹EÜ"@ E_x0018_¥~BÛ¿`|[¢Y_x0001__x001A_@"ðO[_x000C_@z^ÎÃxØ(@_x0013_=·ëj!@ ãGo÷?l_x0007_Ï°Èü?:¼_x0003__x0005_«Ì_x0016_@ eY"Ñ?Tßß6Ý_x0010_@(gmªÔ'@L=íKÇÁ_x0004_@_x0004_&lt;Þhó?¬¿¿_x0002_Yä¿9	]kÅ"@jÊM{^&amp;_x0013_@ÜÊÔP*ñ?¦VoLnó_x0008_À_x0008_NÁS4Ù_x001C_@(_x0018_g32_x0016_@( _x0005_zoî_x0013_@ÒÚ.ý)	_x0017_@¼Äü[_x000F_@èÜ0i_x0012__x0010__x000C_@êm0ê__x0010_@ù=}È_x0018_@tE²_x0004_³_x0004_@à*9v_x0008_Ñ¿$ïób_x0003__x0005_@XÂöG_x000E_@ûÔ²í!@"óñ¬|þ¿,VRP_x0007_@&lt; Ý"&gt;÷¿¼Ûo0_x0001_Þþ?_x0018_ù_x0017__x000F__x0001_Àb£éO_x0008_@ø_x0002_6Ù_x0001_µ_x0010_@_x0004_1u#_x001E_ò÷?_x0003__x0007_DÎZÌ1_x000B_@ì#ÜÜ_x0012_ß_x0006_@ü­ê2æE_x0019_@_x001C__x0008__x000C_zº_x0007_@ã_x001B__x001A_¿"@ô»VÖ_x001D_Ò_x0005_@_x0004_%[lÝ'ü?dñ¯e$_x0010_@¨-Y·ä¿Ð?_x0012_ì_x000E_ã?ô_x0013__x001C_Ó_x001B_y_x0014_@(h-e_x0019_@ 2®øÍiî?ô_x0016_W\®|ú¿À_x0004__x0002_%Z
@¨_x0013_\ü:Ò_x0015_@ÐËµ¹¼é?äxÈÓ²~_x0002_@`{óÞ*ïÞ?.´(Ê¨A_x0004_@î_x0018__x0017_F_x0005_@Vr,$_x0017_@°ÒÔXjÇ×?0I°oÓ÷¿_x0010_~N­_x000F_@,³¨TÛò?q+U(ê¿ØËÐyþ¡_x0001_@â¶Q¼ù|_x0015_@p_x0001_öI3ê?°;ÈÅn_x0003_@!ô_x0002__x0007_A#_x001A_@ötÎ_x000F_?_x0013_@R*l0_x0004_Í_x001B_@D_x001E_åÑ¼_x000C__x001C_@pïÂ_x001B_ùß¿ª¾ëz_x001D_@`Æø´yÂ?`Aí! @d´_x0018_Ký"@²{­xa½_x0019_@E~^ïr#@®Ë'y_x000E__x001D_@¨ºP {ø?_x0010_Â_x0008_(l*_x0003_@BZ_x0010_up_x0003_@v1Î8B:_x001D_@¼Ùl6Ä©_x0006_À¶à,z_x000E_·_x0005_@~^_x0011_¡6_x0010_@À?_x0010_B~àØ¿ É ¨ÂË¿*õxd«_x0010_@i÷CÁÏo"@_x0016_øß_x001E_ È_x000B_@;2w÷_x0001_À¬9\PÌþ?¬R@÷»$@8__%_x0016__x000F_@Äyì(Ðüñ?Ø;6¤_x0013_d_x001B_@Pøðì'@zø_x000E_z_x0018_@_x0004__x0008_N\_x000B_¯#@xKË$V_x000E_@\Ú­µlýæ¿ä_x0011_Èª_x0007_ÀbÏ²c©_x000B_@_x0016_pY8Ñ_x001D_@Pàg\µG_x0015_@L-_x0007_÷Ð¤_x001A_@9Û_x0001_ÿ¿9ó_x001F_*×_x001F_@RaãHG_x0002__x001D_@îmSzÅ @Ä}ÎN¹3_x0015_@Ú¯\Xg_x0005_@¦D^ÎªG_x0004_À_x0016__x0017_ø¹S_x0011_@EÌqÅ©^!@_x0016_¶½_x001F_³_x0018_@¾*¼µ__x0018_@B±ÄÆ´_x0002_@àèÕ°_x000C_æ?_x0010_ è_x001F_gý!@¨×øçÖäû¿Èl«¾_x0004_ù_x0019_@&amp;_x001F_».®_x001D_ý¿(_x0012_Â\c_x0005_À_x0012_ù_x0013__x0008_ª_x001C__x0011_@ÖjÇí¹_x0006_@2'CÓdS_x0012_@P¡S_x001D_Øy_x0019_@*èÿ®'_x0003_ÀP®É_x0002__x0005__x0006__x0014_®	@_x000C_¡_x0008_Aøð?0_x0003__x0004__x001D__x0007_¸_x0016_@$.tÕo_x000B_@,XBb¢à_x000F_@6^iA5_x0012_@ääÒèÄ_x001E_@¸7*nlå¿¾n_x001D_Ê¢_x001B_@Và«_x000B_Ë_x0008_@ðÅ°_x0005_×?Ó1tó+u%@´¥_x0005_0è_x0013_@ÈÔbz@ý_x0003_@¶³Kìè_x0012_@L×_x001F_7ëË_x0019_@X;×o@_x0011_@à_x001A_Jõè#@ÔÕD_x0007_ó_x0012_@"?ùhà_x0001_@¨.J_x0002_õ·_x0013_@°_x000C_¹á±_x0012_@^ª¦X	@:§ÎÏ_x0014_@_x0003_p_x001A_BmH @BâÆßþl)@`K¦P[5è?zí_x0012_ÉY_x0017_@Öq¢½ù¿J\&lt;ÿ·g_x001F_@`]V'CäÜ?p|	Þ_x0015_@_x0002__x0005_rÿñîñ¿_x0002__x000B_»Í¿%§?Jl}¥»ý¿h5²H+£ó?8&amp;_x0003_&lt;àâè?¼_x0015_æ_x0005_þ?°&lt;l±ø\ó¿è'Áÿ_x0018_@À_x000E__x0001_Mhï?Ü#í¡Ûé¿ªWêù¬_x000C_À_x0002_JB´,Î?"+À­!¬ @2+¥^8_x0001_@7@4`_x0004_ @þÏx_x0019_@'t_x0014_½Û @ÀvJYGà?ú_x001D_Æ@yù_x0014_@&gt;ä_x001C_;O%@_x000C_(4Ê÷1_x0005_@ÜÀª÷×ý?Þ©pª70_x0014_@¸î¾	Å_x0006_@Ös_x001F_O%_x0008_@_x0006__x0017_s?¹ @À{gã­ÍÝ¿@JªwK_x0016_@âÁ8m_x0001_@TB¤_x001A_¯ú?ØÛcFò¿¬ªQ9_x0001__x0004_9"â¿$~^­g ?E¹ëÂÏò?Kãrv_¿!@fj^_x001E__x001A_Q_x000C_@?1Û_x001F__x001C_@lÐ@93_x001E_@÷¾è_x000C_
@hë _x000F__x001D_ë?Ìo¬h_x0001_â_x0018_@_x001C_õäJð?Ô¾¿óÆº_x001E_@_x001A_ÚÚÒk__x001D_@°¬¡n_x0019__x0008_@Ì2áÍô_x000E_@®Ø~©eY$@&amp;Ê}_x0001__x0006__x0014_@°tNÚ|`ô?PN²_x0003__x0010_@Þz%?ÿ_x0010_@&gt;Wÿý_x0003__x0003_@_x0019_`R²s&amp;@d,+ô¿K·¢_x0011_@ÆâP` F_x0017_@_x0002__x001B_¯£&amp;@TÒàµëâ¿,Ç&gt;_x001A_¸Çÿ?B&lt;¾#!_x001E_@80ü_x0019_?$_x0001_@ô_x0011_HG¦
@tF¹ã©w(@
_x0012_y_x0007_®Oòï @_x0018_1¬_x0012_¼Ï_x0010_@Âó4ù?²f_x0017_/L_x0011__x001F_@_x0008_Õ©ïØà?Î^?_x0003_æ#@":òµ¢_x0013_@HÍ_x000E_½2&amp;@pó_x000F_6Ú?ø_x0001_;Ô\û?_x0006_£	´	_x001E_ñ¿®éö È/+@_x001B_NÊFy$@à´H_x0004_ã_x0004_@¡PüÀB_x0007_@ã´_x0011_áá$@öãüýÝõ¿_x0018_
`¤æÿ¿A&amp;bJÉ_x0017_@6n¿_x0002_Ý_x0012_@ìoIåô?_x0006_eÒ_x000B__x000B__x0018_@^{_x0010_+?s'@¼Tà-°!@øô»0ùÖ_x0011_@,»àÁ_x001A_@85Q7 @
ÉÀHHF_x000F_@@_ë»I%_x000C_@NTÃn_x0005_@òG»Y±_x000C_@&gt;È¥ _x0002__x0005__x001B_ÿ$@Dxñ\È¾_x0012_@î¶Näá_x0014_@0¯qÛïÄ_x0015_@PR¦_x0002_FEô¿¼ü_x001B_É:P_x0014_@ÀY_x0018___x0001_Ë¼¿ôs³^ù¿DÀïÈÙ_x0007_@_x0016_d&amp;ù_x0017__x0013_@¢NL(_x0019_@"«vqQT_x0016_@v÷åºª¿p¸òßÔì?¾_x001F_B_x001F_@lïFí&amp;_x0018_@D[á Ã_x0019_ì¿/_x0005_Òr_x001E_@Çæ0)J#@ºg=Wú_x001B_@,;(òy6ü?dBH6?Å_x001F_@¬ià@ÿ_x001F_@UPÙL5ö?|_x0007_@ò¥Ý_x0003_@ð¬(_x0016_ |_x0012_@ýrýjW @È_x0004_zÇ}óæ?Øú!_x000E_Ö_x0014_!@ 9ÝEèÔ¿\D_x0006_æb&amp;ý?ÛeF´ÖQ"@_x0003__x0008_p	üõ$©_x000E_@ô*"OE7ÿ?\¤Öþ»_x0003_@_x000B_ü_x001F_a½@%@_x0003_7Ü_x0006_öú¿&amp;º_x001F_F_x000B_{_x001A_@ÌB)a_x0011_ô?Ø_x001D_àlÙ è¿_x0005_zcà)@à4_x001F__x0011_²Õû?Fm%_x0014_ø_x0002_ÀJ_x0001_w_x0005__x0012_"@ç2&lt;_x0007_&lt; @_x0014__x0016__x001C_¢_x0012_@PKmx^ë¿¬£bL8_x0016_@Ä\"×!
@ò;9`M_x0003_@äß¬jµþ_x0004_@Hª\Å!_x0004_ù?~ûaRÒw_x001C_@xp8Ö%_x0017_@ö¦r¢x_x0018_@ÈdQ¾Ú
@Ð_x0005__x0016__x0007__x0016_n_x001B_@Ày#JÎ_x0003_À?è¼)D:_x0006_@Ç_x000C_or @`_x0005_ÊQ_x001A_Ô¿l¥ÊÞÝ+@äÅ_x0015_`_x0003_º#@æ_x0004_*_x0007__x0008_$f_x0011_@àâ©»	@ðê_x000F_¥\{_x000F_@pêgEâC$@_x001C_?Âªõ?_x001C_ãSì_x0001_X@Mâi®íW@à_x000E_ÎOx_x0019_X@¡ª+óúW@øÅ_x0006_:ÜíW@qðPL+_x0017_X@è·sÅ_x0002_X@É)¹oñW@!-"éÆ_x0011_X@þøIý_x000E__x0005_X@^_x001C_½¹	êW@Æ
ÎØýW@v_x0003_|!÷W@ò_x0007__x0015_X@ú_x0013_Õ¸_x0007_X@ÿc_x0011__x0005__x000F_X@ßY¦+_x0003_X@\¤Ñ'_x0014_üW@`¥lwèôW@r_x0015_&amp;X@SìDb_x0007_X@&amp;¶¤ÿW@_x0019_ôeáW@³Î¡ËÜ_x0002_X@²Ô:_x0018_X@b5Bè_x0011__x0004_X@zß¨,3_x000E_X@_x0003__x0004_%Ù6±3_x0011_X@|\,¦øW@ÒQ	=)_x001D_X@ZÃÈYõW@_x001A_&gt;µÁ_x0016_X@[wÖÁòW@
·Bá+ýW@DÞéQS_x000C_X@¨·Ü_x0005_X@÷Õ$¤_x0008_X@M_x0017_z_x000F_Ù_x0001_X@äÈ¹½_x0007_X@¢©ú´øW@O^&amp;_x001C_zðW@ï=ÖQíW@3KIó_x000C_X@_x0001_ÁÜ0 X@ÉùöínöW@_x0002_è_x001B_¢I_x000F_X@î7ßã©ìW@0£À_x001F_éøW@ÕýêhÝW@¾@Éyb_x0004_X@è_x001E_/¿H_x0012_X@_x001B_4_x0014_^_x0001__x0003_X@9³H½_x0014__x0003_X@$K_x0014_8ïW@æLr_x000F_X@ü[¬à'_x0003_X@-Å_x0013_¢_x0008_ÿW@©à_x0004_³_x0013_X@:É@,_x0001__x0002_ãõW@ °ñã_x0012_þW@±_x0017__x0001_HçW@|iÇ±_x0002_X@M_x0016__Åà_x0008_X@§éÖlHíW@çe_x0012_Ç®_x0008_X@7¦¹ªüW@_x0014_ãÏ#ôW@åL_x0014_NiíW@ôJqû&lt;#X@Ùq:ïgùW@ájó]_x0012_X@ÈÑ$×_x0013_X@±_x0007_g_x0005_uëW@c'w_x0017__x000B_öW@H¼_x0008_h?êW@ë¡zzã_x0001_X@fÂ$ÉýóW@ZÉ_x0006_Í_x001D_X@c7ÿædøW@B_x000C__x0014_ÍôW@_x001D_¡~¥q	X@@Û_x0008_Ð
X@ý_x0017__x0010__x0014_ÀîW@û	_x0006__x000C_X@BÓ_x000F_¯_x000C_X@Û²®HûW@@ìÒ_x0012_÷W@?âúC_x000E_X@Tzî_x000B_	X@_x0007_Ö¤}_x0003_X@_x0007_	Å'W÷W@=_x0010_.% _x001A_X@OÜ_x0018_bxôW@Gæ^_x0006_Ò_x001D_X@Yo²Ó_x001A_X@Eh6çÙW@¢5ÂÕ_x000B_øW@÷á_x0018__x0002_X@_x0005_Áÿf_x0003_äW@$½Á]L_x0001_X@M_x001E_¶_x0010_X@lR}ÑIñW@_x0011_û"c_x0004_X@éUmõ
	X@_x0013__x0019_-xä_x0010_X@ Ø¡__x0007_X@§_x0018_Ý¡ÈùW@aé\Þø"X@7F¢mÄëW@ö¸ºQ_x0015_X@¥oñ	X@De·AHçW@Dq¹t_x0008_
X@_x0006_,B_x000E__x0001_X@ÂEn$_x001E_ûW@Sé
X@=_x000F_¥_x001D_U_x0004_X@6Uæ_x001B_ðæW@"2&gt;Ã_x000F__x0006_X@Ã\S
_x0005__x0017_X@Y¼ÁµÇ_x000E_X@E?Ô _x0002__x0003_{_x001E_X@¹¦2¥Î_x0004_X@_x001D_ò_x0015_÷§	X@(} |òW@«Ù²á]ìW@Ìì¼ºöW@V´r._x0013_X@£ÑºÝ_x001A_X@ØßÀååW@ò5kÚÿW@_x0008_2_x0019_ÄÏ_x0001_X@`Ü	
(_x0001_X@]É¢¹ÓâW@A		µ_x0001_X@¤: Ó¼_x0014_X@§¥Þ(
ñW@_x0019_øJµá_x000E_X@ªU&lt;uTùW@Ð54Z$X@lòd_x0010__x000B_X@_x000C_gþ_x0002_ÍÿW@Å_«.ñW@_x000B_à_x0006_X@_x000C_#*Ûn_x0001_X@læKTó_x000F_X@ÉÞô	X@ÊX(1D	X@ÆnJÅ_x0002_X@«	«'s_x0006_X@/J/Î¥_x000E_X@øv{i_x001D_X@ÑNï_x001A_,_x0006_X@_x0008__x000E_a^_x0015_pù_x001A_X@ÓF÷BéW@y^EUwûW@ÂÊ7Q¾ïW@_x001F_´ÅUöW@²wX_x0015_	îW@zùD¹ä_x001B_X@mùqÝ*âW@k_x0003_;BúW@_x0008_S2¦ÒóW@q·4â_x0018_X@_x0017_Ñ_x0006_1_x0003_X@Þxm¼MþW@®ßQ¨_x0018__x0013_X@ü&gt;4:BëW@_x001E__x0014_tFb_x0005_X@=ùKÊ_x0003_X@5f_¥ðïW@³M³	w_x0010_X@ñZµvÊ÷W@ã
\DãW@ùÎo_x001A__x000C_X@°_x0019__x0001_;ZÿW@_x0004_9ûùW@6ËFY¢_x000B_X@_x0007_GV¿5_x0002_X@­O,ûW@úHm_x0013_X@Ð*9|:_x0005_X@_x0013_&gt;_x000F_¾_x0012_X@_x0014_'ÐøW@}&amp;_x0001__x0005__x0002__x0008_X@g@ñ¶_x0004_X@ÉÏU_x0019_X@¿$£_x001B_X@Å¯sRÔûW@Iw÷_x0006__x0007_X@Ì_x000B_f_x0011_N_x001F_X@5
å£÷_x0001_X@_x0012_ÊuQi"X@ó¼_x0013_\6úW@,â_x000E_/m
X@H_x0010__x000C_X@h·£³(õW@µü¼_x001C_¥ðW@÷ê¯ßW@ºµ_x0015__x0019_6ùW@_x0018_6¤A_x0001__x0004_X@ÄI²6
X@Óöd.T_x0014_X@ìd+l°èW@õ;¾Õ_x0007__x0006_X@äÒÊõW@_x0019_ï×ãùW@|ç71_x0015_X@+üþWíåW@ð*eÒ¼	X@¬JdæW@&amp;äîV&gt;óW@_x000F_s_x001E__x001F_X@_x0003_g_x0002__x000E_éW@c_x0018_×ÂðW@:
ÕW	X@_x0001__x0004_ÓºûÉM_x0002_X@õ[­Ã_x001E_X@Ü_x001D_4_x000C_X@±_x0001_Û	X@ì_x0004_¹_x0015_X@äÏçDQüW@QZz+_x0014_X@å=)vj_x0003_X@_x001B_¦w6m_x0014_X@\vNÏqîW@ñ}ë#X@_x0016_U ÍL_x0001_X@±íS»)_x0007_X@ÞKÇKýW@Ïa¥YûëW@µi_x0010_NôûW@A_x001B_Üø{_x0017_X@e­ÊÖÚ_x0010_X@aØÕjJ_x0005_X@isCZ+_x0010_X@de¬øþW@Ôà´Í_x001F_X@_x0017__x001D_À5_x000B_X@É_d%èW@ë³gôW@}¿_x000E_àçW@è_x0014_k¸,_x0012_X@äçe4òW@1Dð`IîW@Øçº}_x001B_X@N4ï9ìW@^}åú_x0001__x0002_W_x0016_X@_x001E_K]_x0004__x0018_X@##¢þ}_x000E_X@ ì[r=_x0006_X@LYÅXj_x000E_X@]_x001E_¯$X@t@

X@g3zFCôW@ô	Ü_x001C_X@k¯£ø[_x001B_X@ð\_x0006_0_x0005_X@´DÜÄéW@_x0005_k+â[_x0006_X@_x000F_UüXÛW@Îª¶_x0005_X@8Cy,Ô_x0017_X@È_x000C_?qüW@ïë°ïìW@y_x0011__x001D_+_x000B_X@Ù.ôj{_x001C_X@l6AQ/	X@_x0019_4ª$(X@ þ¨±_x001A__x0003_X@Õt\_x0011_ãàW@ÌÕ_x001C_öáW@^kÓã_x0011_X@3¤J_x0016_úW@­}jCÀ_x0006_X@¬Ô_x0019_êàüW@X/Y&lt;úüW@í^¬C_x001A_X@¡Õ N_x0017_X@_x0001__x0006__x001E_öþtÍ_x0015_X@&lt;_x0004_A[òW@ÙÇ{¯_x000F_X@s?._x0004_X@_x0002_C(ë_x000F_X@ÿýÒ¡¶ìW@_x0017_ð_x001C_¨õèW@åK]Ø_x0003_X@òÖäÀ´êW@É(aqúW@*d_x0011_X@ÑäAë_x000F_X@Ý!r'ýW@Á«×	X@¨_x0014__x001A_FóW@G_x0004_Fè¯_x001C_X@l#nÛüW@_x001A_nú ô_x0002_X@ã'?èW@:õý@þW@äóJÇ_x0007_X@1Ùg)³þW@_x0019_]*À_x0005_X@z3_x0018__x0005_a_x0002_X@]eÀÂ¥ôW@Ó)þåW@mßÓó_x0006_X@cÅ_x000B__x0014_X@_x0007__x0019_z£ýW@i~/_x0001_ÝW@_x001E_$_x0002_(êW@·cy_x0003__x0005_ÕöW@¶¬nùW@_x0016__x001D_Çæ_x001A_ÞW@¢?µÄüW@«®_x0006_®_x0014_X@Îþ¥ãîW@_x0006_ôh_x0007_X@b_x0017_¦»ßÿW@_x0007_îéW@§ã=_x0006_'X@z¢=9`_x000B_X@_x0012_|-ûöW@gÊ¯è_x0019__x0011_X@WÀO_x0019_åW@_x001E__x001E_ém_x0015_X@ú_x000E_8%_x001E__x0016_X@_x001E_Èçä_x0013__x0002_X@°¸éëW@_x0018__x0012_µäûW@'#»_x0004_ø_x0001_X@_x0010_Þ_x000C_&amp;ïW@ÎÁþÉ_x0018_X@(ü3_x0015__x001C__x001C_X@în_x001F__x0012__x0001_X@çÐXí|_x0008_X@þÍÁóW@·_x0012_?òÓ_x001E_X@íÁÑbëñW@__x000C_æÓ8ÿW@wk¶æW@úS×_x0014_X@_x000F_hGÌõ_x0017_X@_x0001__x0002__x0002_ ûPSþW@û¢aX_x0011_X@N£Ü«
X@ôDuë_x0013_X@ÛaÙò_x0012__x0008_X@'(F_x0008_X@m_x001D_~Ñ_x000B_õW@ØÏ¯_x0007_y_x000C_X@ j_x0006_ïW@½qÌ¨òW@öÎº½Þ&amp;X@ªh~C²úW@@_x0014_0_x0016__x001E_X@$ ðl0øW@_x000E_çGÒ*X@¼^¼_x001D_Ú_x0012_X@7úê3Í_x0012_X@FS_óW@_x0012_Uªìæ_x000E_X@ð_x0016_"fv÷W@Ð1ÄïW@á]ô#_x001D_þW@d4²_x001D_ÎöW@¿ÒðLðW@r®^oûéW@+(_x001B_ßñW@Áúb_x0001_X@y¬³ÇÍðW@RwNúÁ_x000B_X@E¯?Ü_x000C_X@øä½¡´_x0003_X@¢*ü	_x0001__x0002__x0018_ìW@¨¡_x0002_}E_x0018_X@8NG;_x0004_X@*ä´_x0015_ íW@ë³m½&amp;_x000F_X@n^åm)X@Yk?Ê2÷W@µª Y~_x000B_X@5¯ö_x0008_sýW@_x0016_[®_x001E_òW@í«_x0013_&lt;_x0010_X@×¬aáîW@Ùs_x0012_ÂøöW@àÐ&gt;]_x0008_"X@´¿ú_x0019_X@¥Iï¸S_x0010_X@öy\»ÚõW@BÞL_x0017_X@D_x0011_·¹d_x000C_X@_"QØÝ_x001D_X@v_x000B_Õ4_x0008_X@#_x0013_åW@¨ù`ÄÉêW@½GTËØW@DU_x0007_õW@f«¨ûïW@Lª_x0016_P_x0013_X@Ê1sV_x0007_X@^á?¿_x000F_X@Y_x001D_ Y_x000E_ýW@©âÈÛdæW@o52¤%X@_x0001__x0003_¥¼4_x0017_à X@|Ð4ïØ÷W@â_x0006_t?zþW@R×ÉËì_x0016_X@îOx_x0003_X@/Òlù&lt;!X@µVËúW@_x001D_æöðP_x0003_X@µÝüÒýêW@ºXél-_x0003_X@dïÓ!X@W
ÚsN
X@g-!¤_x0002_X@I_x0016_Â´7ýW@¹_x0002_/5©ûW@+¯_x0015_	uïW@­&amp;"¹äW@× _x000F_h	ûW@/r°§_x001D_øW@~é°÷W@ð_x0010_;B_x000E__x0016_X@ë32®(X@«_x001F_Á_x0005_óW@ôöXXæ_x000B_X@9	a-_x0004_X@íºò"ùW@5SæR'%X@a©._x0005_X@5P"2_x001B_X@nl6{¿_x0019_X@¥6Ìe²àW@	_x000F_Mâ_x0001__x0005_ù_x0014_X@ã)b[é_x0008_X@VUD_x001B_íýW@_x0008_0_x001B__x001A_õ,X@¨JÆ§ï_x0007_X@TéO"ðW@_x0008_})~óW@_x001C_¡ËúW@8«®©ñW@lÛÕ¶©_x0006_X@ªÍ2=_x0003_X@1©,s¾þW@ÁPä½uÿW@cçþW@&lt;Ey¢_x0007_X@R_/×Ã_x0005_X@§6Z/3öW@¢._x000B_Õ_x0013_X@_x0006_pò_x0004_X@m9s_x0006_X@±_x0002_æ î_x0004_X@_x0005_ð_x0016_d_x0008_X@ÐÃÌ_x0006__x0012_X@Ã4_x0011_ üøW@L,_x0013__x0007_X@aÇS_x0002_X@eÑ}G_x0018__x000E_X@m"ß,äòW@_x001D_û$¨ºýW@&gt;_x0016_å9r_x0018_X@´Øjs_x0016__x000B_X@ß_x0016_X@_x0001__x0003_ei_-["X@Æj©HäW@-8»ãé
X@_x000C_4wûqúW@ÀÙá·óâW@á92VÚùW@«1ÚäT_x001C_X@_x0013_¦?_x0004_wøW@
_x0011__x001F_{_x0011_X@^H·K_x001D__x0019_X@Í_x000B_ÃÃ_x000E_èW@ô_Î_x001D_+õW@{"Y§y_x0007_X@v'oXÐ_x001F_X@BfßL,óW@ÝÖJÝM_x001A_X@7[_x0015_FÿW@P3_x0019_á½õW@f&gt;¾ÅÜãW@j{(àW@úÿHp#X@×OÑ¥_x0012_X@+Ôßº~_x0016_X@ÄFI(«_x0011_X@:7òÛÞW@ì_x001D_²úÀ_x0010_X@§OÔ_x001E_hûW@
ç_x0019_µ)üW@Qc¬É¥ X@½_x0002_FÓñW@ÀÀ¯f5_x0019_X@3xÕ¤_x0002__x0005__x001E_ X@ yÏ¹FcÄ?_x0008_È¨Ô;é¿²ïµ³9_x0010_@:Fýî_x0011_@&amp;­ý·_x0014_@_x0002_Ê_x0005_hL¿`_x0011_¹ë7&gt;ô?`¡G×_x0018_È_x0007_@ºªêÈ_x0014_@_x0002_ã2_x000C_?`ë¿ÀØø÷a_x000E_Â¿úSÕàE_x0011_@ðXª	ßÓ?pe{µ_x0003_ª_x0007_@íö/$^_x0001_@&gt;p¶eX_x0004_@Z_x001A__x0018_Z_x001C__x0010_@¦ÑÄ²=÷? õºBÌÍ_x0006_@¬p ïìó¿XG½9=_x0003_@øê\ß(r_x0007_@ü_x0016_¹+_x0015_®ü?úInúB_x0004_@VªYû\_x0013_@¶ÿÉsi1_x0017_@_x0002_U-AîÒ¿~Q)tym_x0003_@©_x0017_ë_x000C__x0011_@84V¤_x001C_¿_x0015_@_x0012_ \_x0014__x0007_@_x0012_@_x0001__x0004_-]ß¬×õ?¬Ù\`ñÒú?Î&lt;`·¥_x0013_@ _x001F_H¶&gt;Âî?x×àäDï¿x_x0003_ýZPê¿°_x0019_úá½µ_x000C_@t_x0004_Ñ}ô$_x000F_@B_x000F_Ý&gt;óL_x0012_@·ø}Ýû	À:x_x0019_²2_x0002_@Ó&lt;&gt;a#Ô?H_x000E_õ_x0012__x0005_@lÎb½_x0012_@_x001C_ä4×îù?`_x0004_¼@_x000F_í_x0016_@FRTÁ*_x0013_@È!ÍTMÿ?àÒ]_x0011_£_x000E_@_x0006_ÅU°îÌ_x0002_@Z	N_x0017_y_x0013_@¸@Èù_x0018_ô_x0005_@_x001C__x001A_?_x0015_E3_x0011_@_x0014__x000F_,_x001F__x0013_@_x0001_Yp¾nûÃ¿8\¨÷äÇð?ÇjGü¿tMÁ:­ß_x0004_@_x0001_	@&lt;eGöÀ_x000B_@¤_x0001_vÚê®_x0017_@0§¤_x0002__x0005_9ú¿@c&lt;ñÚaò?àßGLÆàé?0¿ã/îÈÞ¿`_x001F_xùX_x0002_Û?À[_x0006_?ÚmÑ?4JBøÙiÿ?pâeÌ¬9Ú¿Øpå-_x001A__x0011_@Ð`Ë¤å¿_x0002__x000F_õÖ_x0014_ä¿¨,Ô\î¿ÛX^úTï¿|~	¯_x000C_@tc[\¢_x0005_ú¿èÕC_x0019_?èà?¸º@	w_x000F_@rÒb±¿ÈIçÿ¹®ø?$ËO_x0015_ O_x000F_@è_x0018_
þ_x0013_í¿_x000F_Ì_x0013_*­ó?Ö_x0004_M°G_x0001_@_x0002_®&lt;,,Ê?_x000C_Y¸£Ù_x0008_@ô_x0003__x000F_õI	@º~*Ôú_x0013_@B_x0018_k_x001F_«Ä_x0001_@_x0010_]ûùzòæ¿´Ø!Xù¿&gt;_x0019_)âU_x0010_@_x001E_®`Xïü?_x0007__x000E_@_x0001__x0008_K_x001C_qÀ?·+Þ_x000F__x0012_@Ú·zÕG_x0003_ÀôRôä_x000B_¦_x0008_@H¼-éþ?d/½ÿ_x0013_ûú?Ä_x0018_¶à_x0017_ù?@_x000C_=_x0002_Ç¯_x0006_@ô0¯
@Xé#ªµê?F_x001B_ã¾$_x0005_@Úúpw2ø?_x001C_ôR_x001F_&amp;Ú_x000F_@XG±s_x0012_fì¿°àU&gt;6_x0004_@\UD_x0005_[_x0013_@@22¶_x0008_@Ôß\_x001E_&lt;ò?À½¾Ø&gt;¹¿¼G_x0016_'_x0011__x0017__x0001_@HüS@ë?Ú_x000C_@VÉù¹_x0001_H_x0010_@°_x0003_Ã&amp;ÁØ?0°¶uª_x0014_@Bð_x0010__x0001_Öö_x0010_@_x0018_§_x001E_ø°ñ¿d_x0004_ÂÇ4_x0014_þ?^· *y_x0002_@hs@_e¼_x0010_@èvµe	@Ø_x001D_ _x0003__x0001__x0004_V|ø?¢0~ón_x0013_@&lt;¦_x001D_ f_x0011__x000F_@Èr3.gVå¿_x0002_Ûj@_x0002_ý¿rÚ_x0004_T^¬_x0012_@èGXÞè?p_x0005_t_x0001_ù?è_x0010_£7V_x0008_@8¾Z[!_x0007_@u&amp;_x0011_Æª-_x0006_ÀÐR_x0018_ÁóZï?èéfåP.ö¿øøWé_x0013_êç?]q+ÌS;_x000C_À9R_x0002_Ôö_x0011_@Ø_x0012_uC_x000F_Àüè:¤ñ_x0013_ó?Âo¤w_x0012_@_x0010_9iýáå÷?ÿFT_x000C_Ò_x0012_@Ä¹`(Ê_x0001_@wSÃ_x0013__x0008_@peâÌÜòÜ?x|S/£h
@þÎ_x0006_o_x0003_@FvXm9Ü_x0010_@Ôrþ_x0003_Îò?¼&gt;þ"Îsù?ø_x0010_Rò®_x0016_@]¸3Â_x0011_÷?_x0002__x000E_¢gB«_x0010_@_x0007_	Ü_x0017__x0004_M#_x0013__x0006_@ÀäóÅ_x000E_ï?¼úlö?e_x0007_Ï_x0002__x0005_@`_x0002_ÝÇêæ?¨n gÖå?Ìhû_x0014_@ º_x0004_Ùßªå?|÷g«#_x000E_@_x0007_ rTH÷Þ¿Ä*ÕSúº_x0005_@¨DW°¸_x001E_á¿dgÿç_x001E_bô¿Ð÷1læ4Þ? WZ"Î_x0014__x0003_@_x0002_v_x0014__x0012_{?_x0013_@Öì_x0010_«v@_x0015_@X_x0007__x0010__x000F_õ_x0018_ö?_x0007_#}nÉ5ð?jpyäðð¿_x0010_L¡´ÉÝ?rB_x0010_ª`÷¿ÚßZJ}_x0001_@ÐZÆ_H_x000F_@_x0018_å0±_x0015_@pß÷Äjõ?8;Þjý_x0006_@\EÊ½oÓ_x000E_@_x0007_ðC_x0014_¹?_x0008_åz_x001F_%Må?B¯çÃ_x000C__x0014_@äu;5_x0001__x0005_2,	@_x000E__x0006_%,_x0018_@øE½Èð¿â_x0007_[»n_x0010_@_x0001__x0001__x000F_dC0_x000C_@&lt;(éÀè¯
@sÌ_x0005_8_x0006_@lí?_x001C_«_x0005__x001B_9_x0014_@_x0018__x000F_4°§'_x0012_@Ô²²«(¿ô?_x0010_X_x0005_~ßÁä?_x001C_@¦­ ¾_x0004_@8æ_x0014_×%þ_x0008_@Ó&gt;ú_x0011_@O_x001B_r_x0012_@	2Má-_x0010_@Ü¶þL_x000B_@~ÒZ¨på_x0002_@ 3A6Ñ_x000F_@ºOu&lt;æ£_x0012_@_x0010_¾£EÉ$_x0005_@x"_x0019_¬ñã? ¥(mÇ?Hoz×ªy_x0010_À_x0006_ÒÙ$þ_x0002_@ø±=Ñý÷_x0010_@p_x000C_Vgå	@øzA]ºÞì?Nº2´_x0010_Y_x0003_@LÜÐ_x000E_&lt;x_x0002_@¼vðï5_x0005_@_x0002__x0003_" ¿_x000E__x000C__x0010_@|¶é´X±_x0011_@°Ñg Uã?@vÀ_x001F_ôþ?¬â±¦hö?fWBóC_x0014_@v##UT¨_x0016_@Ì1Cò_x001E__x0016_@_x0004_Ï_ÐDþ?rüáÌ_x0007_@ _x000B_5Ð+â¿_x0014_dÛWrx	@lcË_x0019_i½_x000E_@_x0002_{ÕOhC¥¿ÈáXiÖAó¿_x0008_0_x0010_g§ý?H'[Ù_x0013_Xò¿`7_x0005_Ð?&amp;È¿_x0013_»[_x001B_s¾¿Ð÷k·I!ñ?ð_x0018_½©·_x000B_@¤ò_x001F_Ý_x000E_@ØÅÎ.Yë?Ø3_x001A__x001B_Èõò¿ÜfÆ%_x000F_W_x0015_@_x0006_IÂTï@_x0010_@ª.Ø_x0001_w_x0011_@¨ýaÁÆ¡_x0001_@¤_x0014__x000C_×_x0017__x0010_@ä_x001C_a_x0011_~Ô_x0010_@`´«Ä )ì?ÕÏ|_x000F__x0012_'_x0006_@máo:E_x000F_À_x0010_5_x000E__x0012_Ðë¿¡Ïdª?üR_x0014_0_x000B_@h0Fÿ¿ì6XÞîùö¿	Ô/9Ä×¿lõÈ_x0008_Þ_x0001_@ÜVqA_x0004__x000E_@_x0014_é_x0010_CÎø¿@¾ç@X&lt;_x0007_@ÌÇÂkD
@ìÖôÙÃ´_x000F_@_x0018_Hv&gt;·à¿X.èèû?_x0015_Y&lt;_x001B__x000C_@x½ÜÓÞ_x0011_@À;_x0016_á²Ñ_x0013_@PhâF_x0005_Ð?_x0008_»ò_x0016__x000E_@î'FÕÛ_x0002__x0010_@À_x0003_(ÙÀ'ö?F_x000B_äé¿LuPùp_x0017_@°N±/Cì?ðSÿÃ×?ÌNº&gt;á_x0006_@ÀÝV»B&lt;Ì¿Á p_x001A_a_x000C_@";­.F´_x0003_@´æý
ã_x0005_@_x000E__x000F_ªZÿý}_x0010_@k_x001F__x001B_üí?@i_x001B_P3ü?ú_x0019_i±_x0001__x0013_@ Ù~¸Î?X
µÕÉ_x0003_@À_x001F_«	6ZÕ¿¨
Éd|Fê?yGµû¿µâX_x000E_@¤ì'UÔ_x0002_ü?hÙ0ñÿ£_x000F_@_x0008_Ëü_x0002_qø_x0015_@_x0008__x0003_Î7_x000E_àñ¿xÒÙw_x0002_ç_x000B_À¾L_x0008_ß_x0006_\_x0014_@_x000F_zW$ü_x0003_@4_x000C_Dÿe_x001A__x000B_@¨_x0005_ÚH³n_x0006_@È~_x0007_b+é?ÙQùûd¥_x0001_À2¤2a}_x0015_@öÌñJýCþ¿ Éáî«=Ê¿PXÁÎÖô?ðÅoÆ«¸Ö¿ 4bGeXÏ¿Xw¾öë
@_x000E__x0003_(ù?ð&amp;_x001A_æ:è?´»û1Ý¨_x000E_@_x0004_Ã°ú_x0002__x0007_qµ_x0013_@0*_x000B__x0015_ð?_x001C_§_x001D__x000F_gVø?ô_x0010_øP_x0003_7ú?U_x000F_²B_x0004_ÀH.Íy_x001A_û?Æ±D±nä_x0004_@PûXà6÷_x0004_@Ðÿ|_x0004_qè_x0012_@4CÚõ_x0001_Âû?_x0010_Î\]Ù¿¨y¯æ¥ý?à£FiÈÙ?Ü_x001E_a_x0015_¨S_x0011_@2h¾	7l_x0011_@fã_x001E_Hr°_x0004_@Ä_x001B__x001B_(²ð?¨:«Ym_x0007_@à~$á?@Ö_x0017_ Éy_x0015_@_x0002_+±	_x0006_?U£±¹fý?PHbECÔö?Ð][_x001E_ò&amp;ç¿Pé_x0017_^Ü¿ô_x0015_=©pãô?á_x0002_Ù]
@_x0018_;Qx0Æþ?_x0015_!îd_x0005_ò?_x0002_à¿d_x0011_TH?äÚBñ_x0013_@ªWîN'F_x0018_@_x0003__x0006_$´§
xL_x000C_@Ä	rªßMù?_x001C__x0014_ÏÝhÿ?&lt;¢Ãcó?ÉmP78_x000E_@Ôü¥¸Ôð?àD~©SYó?ðë)!ãwá¿0­ã`Óâ?_x0010__x0001_Ô?Å_x0007_@@câUV_x0004_@ð)_¶p_x0005_@@«¬Gýs°?þgÅm_x0001_À _x0002_Á,d%ð¿øê)¡}_x000C_@pÔ!_x0011__x0004_@ôJ%áb_x0014_@ZÐÛ_x001B_®ö¿Ì²Ðdy_x000B_@úovÁã?bnÅé³&amp;_x0004_À8_x001E_ºÁÝ;_x0006_@à7 _x000C_F}Ì?`óZà._x0001_@¼öÈ_x0002_@¤m}P ­ò?o	´¥_x0016__x0007_À¿îNÄsû¿_x0018_X¸	?ä¿=÷ý=õ_x0015_@Ä¶O_x0013__x0017_È_x0002_ô?è|U_x0018_ÖÎ_x0008_@ÒÈÚ¶}l_x0012_@À_x0019_¬ì_x0010_@°.J_x0018_!Ð¿Òzö;
@7'¥;P_x001B__x0001_Àkç{_x000F_@@ú_x0014_Ì¹tÁ?bAÒ] l_x0013_@0ÝÑìx·ñ?T_x0005_sQ%ý?°[®_x0006_Eéá?_x0010_?ô^_x0014_lú?¼ò¸_x0016_ã_x0007_@"%Mò@ü_x0001_@T×ÉÃ9_x0005_@TW©^Ø¨÷?8Í^BZ_x0006_
@L÷¢b~_x000B_@_x0010__E7^_x0005_@Â[9L¼_x0002_@vÏÁÏ_x000C__x0002_@_x0001_&amp;ÑÛ?X_x001B_¸Ä_x0019_ý	@æÒÃ_x0015_QÍ_x0003_@àËbåíß_x0004_ÀTj_x001E_F^_x000E_@3áZÕ_x0011__x0017_@^Y¾_x0012__x0013_ø¿ôt+Ã¸_x0011_@_x0017_Â;|È[_x0016_@_x0008__x000F_L?Ò¬`_x000E_õ¿¯ÈD_x001F_Ï_x000F_@_x0008_[3k5ç­¿|§Rõ_x0008_@_x001B_äÎÈ_x0002_À0¶B_x001E_²aî?_x0008__x0003_ù2_x000E_ô_x000F_@Pû0~¨e_x0016_@4&amp;ZíAõ?¬_x000F_e4Kñ?pk½ ¿KÕ?D1Q:Éj_x000F_@Ìz÷Ê_x000C_@t4JT_x0011_@6	._x0006__x0004_@ÈÞ-ûâ¿¸J°Hä_x000B_@¸ÕQ`ù¿°FC¿ÓÐ
@eÔHoÕ__x0007_ÀÌy!ü¼_x0019__x0015_@_x0018_kn¿ú?&lt;;_x0007_{cS_x0006_@`¿_x001A_È$_x0008_@|¢=Òú÷?_x0003_`î8_x0002_À@Mõ_x001D__x000E_ÑÓ¿d_x0001_ºÎ_x0005_ÀÐÂ	Á¬_x0010_Ñ¿kY_x0002_xÊ_x0008_ÀÐ/ñ_`ß?ØHæ_x0006__x000E_&gt;pà?_x0006_o?ã|êÖ?TXêæøú_x0007_@++®o_x001E_ÿ¿Õ¨_x0015_nÜÿ?m½ôn&amp;_x0003_ÀDÏo#çý?D+læñÐ_x0005_@¢_x001C_ÿ?
ÄP È_x0011_@¸rQ_x0005_½_x0015_â?,Ô&amp;­Iü?ôÝ`&lt;\_x000B_@DÆ¶P_x0002_@@áv@ö_x0012_@mçR_x001D_Ê_x0008_ÀÜx;_x0005_²ñ?¬_x0003_ÁÛ&gt;wõ¿°»¹OM_x0007_@ð]Ð_x0019_±¿	@_x0006_yµ_x0003_éÿ_x0004_@¼GîÒô¿¤co9_x0002_@É×ÍÍ«_x000F_@_x0018_ì£ß_x000C_3_x0008_@ #c÷1_x0014_@²Öæ·_x0018_@_x0016__x001C_Ù&gt;)_x0006_@ø_x0008_Ò_x0008_î_x0003_@úö[º¤_x0012__x0006_@ÀgL_x0011_=Æ?_x001E_×Ýb_x0013__x0003__x0001_@_x0003__x0005_ÀêÞÆæ?p:æ ObÒ?@=_x0016_ð]ô?r¦÷¿"
@À$__x001A_Ó¶?D³ìTOõ_x000B_@_x0018_Øû`Fè¿l	èe©_x0001_@lqÖÅBCý¿t´Ñøp_x0008_@Ð
_x0018_òZ_x0017_@ì_x0011__x0012_ª	@ÀËö_x0019_:Qõ?\_x0004_¼EÃ·¿Ê_x001C_|f±Ý_x0014_@8Á3_x0014_ 	@¸Ò_x0019_s\_x0006_@èú_x0001_ªEç?¨LãOG2_x0012_@ÐAÍ§|ü?_x000C_KÞ_x0002_?û?0| ÂuùÛ¿_x0014_uR_x0006_c_x0008_@[»þöië_x0008_ÀØA}¤ù?0L?×_x0010_6_x0003_@¬¨«g`9_x0011_@L«é¹_x0010__x0007_@Ã[$¡r}M@©Aèi_x000B_M@XL(JèM@Ðª²_x000B__x0002__x0004_èÏN@,B#MIO@!¯ZqO@_x001C__x0013_W\èN@Ô%ýò_x0002_O@àòø_îN@D$_x001A_¿o\O@ëì¯G_x000B_ÞN@¹þ(_'O@Gá,_x0001_@2N@_x001F_yàÌM@Ó\_x0006_ÕM@_x0011_uîù_x0001_P@´i(«5N@JäynÎN@íhø_x001C_wO@TUÐ _x0004_nN@³ig¹åN@áýûeÇâM@Êlð
?N@ÚSç|ö2O@MwA/hO@êÙÙmÝúN@B³5Í
WN@°àAÆ¸O@_x0003_x¤?fN@²o©OKUM@_x0011_CÂg_M@¤¥XúË¯O@»A_x001A_MÛöL@7Ä:Ò_x001D_µN@@ß¨;N@_x000B__x000C_õ¥M@_x0005_åVÉ×M@ONh/G,N@_x0012_^µ&gt;BM@±ÁÖ_x0007_uO@ºçþO:M@Å¿®ìÐM@xö`c4#N@æ_x0018_êa¸ÒN@âÇ»'ÇµL@øÕ	_x000C_N@lª¨_x0006_SëN@_x001D_ùBNM@_x0004_FEËM@ø\	¤®N@}õ8¨&amp;_x0016_O@°¡3K_x0017_«M@
Y]_x0011_ààM@s ¼_x0002_ýM@À_x0002__pòM@ =-F_x0001_+O@´_x0010__x001E_¦_x0015_úM@qØíöé_x001E_N@t}_x0003_´WM@_x0018_;ú_x000B_M@Õ6_x001B__x0014_nÍL@¦ùý_x0004_cmO@_x0008_w¢J.¥O@¶_x001C_OHý&amp;N@Ë_x0014_;+RN@~Âý'O@×,V©_x0001__x0002_rÙN@ Ë_x0018_õërN@FT¢óÊN@±Ùù¡ÇN@_x000E_¬òäqO@âã_x0003_±ëZN@_x000C_`x2¬M@EÏÅÅò£M@/ÝÓÐ_x0003__x0006_M@«Ã_x0008_æM@ª_x001B_ÐÕ|O@.Ü_x0001_@{&amp;M@ºU\yN@¼J/¾ÄL@8úG§_x001D_¯N@9¿_x0015_nô_x0001_N@h[ôq_x0011_BO@&gt;¸¦N@×¥"5ùO@Á4åÝËHM@&gt;Ü»_x000C__x0013_N@{ÎÛþº¡O@_x001D_øZ!8O@Üãs_x001B_JýL@³¡8ê]O@n}q'kO@b5SBÔN@~ó[²&lt;ðM@_x0004_7-:­ÓM@Y¡!ª.P@T2%9³ÔN@âüJeON@_x0001__x0002_¤»ÿ2M@ÏÇc5.N@&gt;õRÙ9ÛM@vÙüð}{N@¦0Æðû)N@ÆÝ»_x001B_×N@_x0017_IñVÆM@ìb_x001F_qÈL@Æ_x000C_¸fÅN@rÝ_x000E_MM@û@Y¢{O@x,)ò_x0019_)N@m)4©*ÉM@U¡U¤L@pg¸}LN@ÚÿávM@f¸ôO@?|
¾L@eÅãnØL@a]ØbM@Úä1[_x000E_M@_x0015__x0014_«T²M@T_x0015__x0005_UN@ÄDÉ±M@XÈTþ_x001D_O@¨çßéN@ízîAHO@_x0017_Gù7ÚO@·n{=ÌN@ÿS¦ÂÈMM@í¸û~ë_x000C_N@KN_x000C_e_x0001__x0005_ÕüN@è_x0019_ÖÔ_x001C_M@GLEÉM@òv%_x001A_;þM@²müm~N@ö4é_x000F_¾M@KûCÏiN@LvÒ÷_x0002_¤L@ªJzôW¥N@_x001B_w#Îò^N@Û ¢n*ÄN@DFÞ½C¼N@íØ¿±%$O@_x0011_øO$X=O@¸"_x0004__x0015__x0001_N@\¡ãL@OPÄ½ë©M@ÛÎjÃ¯M@ö¶TBQ_x0004_N@_x001F_BOëÎM@ª?åísN@_x0003__x0018_¾Ìï/O@@ÿ:¶¸óM@d	ÇÖÄM@õYªHzO@~w¥Q9N@ ¬n_x0005_ïIN@TÁi°fN@_x001F__x0002_¡&amp;{N@L³ôU.µO@¢³ÃÚ±M@	·CÑaM@_x0001__x0006_x_x000B_d_x001D_N@¯:ù­ÞM@_x001C__x0007_ÛmO@_x0005_H¾í2ÏN@ÆÙ¹Ð@¸N@Õ]!N@ôcUÍ&lt;SN@õ#5ÐL@ã!QK_x0013_M@dry$ÈM@ÿéäÌ_x0003_N@61ÖhO@	z}ÚdN@:&amp;0[M@_x001C_j_x0010_X¬SO@s«?8MN@ë¬_x0007_½QfO@0+c_x0004_´M@Á5Æí@O@{_x000F__x0005_LDõN@¤,è1ö]N@Æ*Æ\Ë&lt;O@7è_x0019_sWO@²_x001E_5urO@Þeâ¨_x0007_O@b/¢ôNÆN@I«ô{6N@t»i8BN@Öz`NO@=_x001B_×È_x000B_M@êÄÞ_x0005_5nM@ú_x0002_!_x0002__x0004_]vN@¥MÎÁ°O@_x0006_¥¯«¾ãO@1rù&lt;´N@è½ã«ùwN@K_x0011_ìè¨N@iâ3mÜM@oõûÃøL@K°à
^lM@yV_x000E_&gt;.N@hl_x0001_¯WlN@ØÜÇO@&amp;öBÇGËM@k!1sh°L@_x000B_¬IÇÿN@a_x000F_ª"KN@gT_x0003_ðøM@5w§SLO@xÌSû;_x000B_O@àº#æp_x001F_N@_x0019_P+ÏLFO@_x000F__x0019_¬µèM@}æînO@eP&gt;ó°N@zÕ¹_x000C_;­O@V÷ªÛ3N@#!É_x0007_sM@¥G­N@_x0012_ºÖÎ_x0008_P@_x0007_þ ØM@_x0002_t©B&gt;O@´_x0015_ ¯bN@_x0001__x0003_@_x0004_ôh³ºO@&gt;åþîhO@÷@J\_x0015_M@±'°U_x0014_P@_x0004_¢õ³é_N@ÆÚe²¨N@þò¤Â·pM@öø_x001B_Â O@ü@q_x000B__x000E_O@ÜË'_x0008_?ñL@Þ¹Ú¿iÙM@_x0005_¸RÍO@_x001C_õµà³£O@Âñ_x0010_¢½N@ o¿2N@AÅäGßëM@|çqÙÀKO@=_x0017_÷2_x001E_wN@Ü)ú,_x0010_­N@ªï´_x0016_çN@a`pNoCN@_x000E_;&amp;ÿ­M@9Íi_x0002_«N@$$&gt;y$jM@_x0014_ó¢#¶N@_x000C_"¸ÀQO@UeSÆ_x0006_îM@¿Ue_x001B_¢?N@Ñ_x0011_û_x000C_O@!zþ5hßM@tâ¤øM@n¨·_x0002__x0005_ÇPM@ÌW fM@«°&lt;£°M@Æy¥«N@àè_x0001_cÃM@'Ã~ööN@_x0001_*éÞð|N@ß¶_x0010_._x000F_òN@M}Þû_x0001_M@_x0013__x0014_ ÎÁN@@.`$·	O@$Ýª_x001E_ß_x0010_O@Sás¤¿N@ _x0004_4ÈEM@ì_x000E_Aè_x000C_P@Æ&lt;¡_x0017_±WN@Î_x0011_z®GN@:+YáM@~z´[éM@:9mª M@¸±_x0013__x000B_ÕO@¦å_x000C_¥ÒN@Æø_x001C_¤~çN@ú;J"1N@!ú/_x0013_PN@_x0003_d___x0006_N@÷3å_x0017_O@	L!jQN@Vj
v_x0005_N@JÃçq§íN@@«_x0005_ò_x001A_;N@D8JÏâ7N@_x0002__x0006_f
	P*M@qHÁ{¡M@~§íÑM@½$Ov_x0017__x001B_N@æ\cÀO@4«_x0006_ýH4O@.E*K?O@I^ãx_x001C_IM@"BæÃ8O@ï_x0005_¬²?=N@_x0003_ÜXFt\N@ô1_x0001__x000F_ÄÕO@ZÓNpâN@_x0008_cPûM@Í _x001A_s²äM@&lt;×,UõN@&gt;_x0011_ÀoîÕL@Á%a;MXO@+_x0004_Ñ_x0006_M@¯	H.2¢N@©¾ØDÆ;M@L&amp;Åü¢±N@¹òÇ=ÈN@_x0012_§·üÃO@$_x0012_W9*6M@4J¡	_x000F_N@¡ÍEéè0N@Äk(£ùN@æÿ+p_x0004_O@é_x0002_D_x0016_N@Ö ÜæØN@%´¢t_x0003__x0004_ØçM@¼²/ªÍO@ïðQEÏTN@=ÝÉC¹N@rù"P@M@_x0013_ºà-_x0003_N@þ_x001A_v_x001F_ñN@Ù.Þ:¾O@&gt;ÁÚ´M@_x001C__x0005_z÷u¿N@À_x0012_^Ø_x0006_#M@e_x0012_µUx5O@6÷
zM@~!_x000F_½ðN@_x0015_ÑU0÷N@9$ÁA_x0002_O@¡± M#tN@t_x0001_JþôÍN@«_x0013_ã_x0014_ÍM@}ÛeuÑO@°áwaN@,¢ÁMoM@03÷©ÿO@_x001C_©óJûM@Í{_x0012_½îM@^~ôPO@Û_x001C__x0016_þ
VO@?ì^±?O@SÏê&gt;EhM@äããDcN@_x001C_ÏBQ¦»N@_vsiþN@_x0006__x0007_~Ç«_x0003__x0002_[O@7æouM@ØEÙ%O@_x0004__x000F_µ_x0001_ÑN@î/_x000C_:O@Ìåé¹ñL@_x000E__x001B__x0006_ömRM@Æ¤å·Ó_x0013_M@_x0015_åI_x0001_ O@Çæ,.EN@XQÜO@~ßÊ_x0015_M@_x000E_
Å±_x0006_%N@#Àu§^¤M@ÒÀ£_x0014__x0007_dO@Ç|u_x0007__x0018_O@Tî}L&gt;_x001C_O@²Ø~[_x001D_O@wÜø±¨O@_x0013__x0001_Æ|`L@ÕsÝW ßN@_x0005_õ_x001A_âN@þ¤t;Ý.M@¾ù±ÏäñM@#I%Eõ_x0018_N@Z_x0004_^?_x000F_O@Ì/¦ýûdM@GøYÙ?O@Hö
#_x0006_ÃM@u÷QÕ_x0008_rN@¨}Qt-M@+«Ò_x000C__x0001__x0005_¾_x0013_O@Áýëô¤N@ïÓ»±0:O@4P-¦ëM@¹9SîtõM@oØ[Ûs\M@Quãj_x000E_AN@Ñ*l!kN@Y]Þ_B_x0002_N@
Æ¦_x0013_YM@¼PÀ_x0008_'M@¦_x001B_r~
N@%f% f"O@Ã*ÜÐ¥M@944_x0003_,[N@õ ÏgN@ÓîM¹M@¦_x0008_©ãõ8N@ºË_x001B_À_x0014_pN@oÑMª¼¡N@'÷9ÌYN@´_x000E_²òÉN@¤áú/MDO@©ó_x001C_ÎKN@ÒV§çS¨M@`$oóN@1|f°M@_x0004_	:Ôo8M@/`dbN@Ñ="gvM@åcá_x000E_wM@2÷*&amp;XtO@_x0005__x000C_ÇÐúà¬'N@ÕW¨j¤!N@Àì­&amp;_x001A_O@±£HôìL@_x0011_bÓ?ßN@¨^_x0004_à¹N@E;?eÞO@­~5eyM@_x0008_b=äm-O@¡¸¦DBN@_x0015_/¾É£N@Ëìz_x0006__x0002_ùN@
ÓNÎíO@ß_x0004_¡ÀM@zGEoÛN@_x0019_ÓmQÜN@ù_x0016_ý_x0010_N@v'ðnN@]sú£_x000B_	O@_³_x0003_õN@2þiº_x0001_IN@bp±ò N@ÓÐ4¬^O@» Ô_x0013_N@_x0010_5{d_x001B_M@*_x0014_^ûìN@_x001B__x0015_©&gt;¸N@ôU=Ð²M@³ÃäÙ_x0018_N@.Ë¥lN@ Bê0N@É_x0007_ýI_x0003__x0007_ÔN@ É:O2M@_x0005_Ëàëû_x0006_N@âV_x0001_þÂN@#°þ)ÃcN@Rt©ø%N@&amp;q
_x0003_N@_x0002_Ú7D_x0012_M@&lt;ÜÙó_x0017__x0004_O@vMÒP»M@_x0018_}Ù_x000F_N@.Ì\øüöM@OM?
tåO@K_x0001_å¦_x000B_N@xZV_x0016_N@é{S!1O@q_NÁFN@Á`¹·M@_x0002_i¹_x000C_ïN@¼&amp; _x0002_Ù_O@M_x001D__x0011_ÇØ_x001A_O@$«$þeêN@.÷ï*H_x001C_N@N?cquN@b2·3WN@cÌù_x000E_&lt;5N@¢)T~_x0012__x0012_N@_x0003_åM@ùðmÁ_x0014_N@±ê_x0007_o	N@_x0007_2~£_x0005_O@Ñ+[_x0007_¿+N@_x0001__x0003_¦Gs}äN@ºW~2tM@wp=Ô_x0001_âN@[ÉjßaO@_x0008_`¡ÕN@7i_x0018_a_x0015__x0012_O@ÀòWù_x000E_M@È_x0011_3qDN@Ã§Ù¿M@_x0001_O&amp;_x001C_·M@¬¤ &amp;péL@ýÒ&amp;½M@\=9·ãÔM@²Õ©é»àL@-|ñk\~M@2_x001D_t=M@_x000C_É«+Q_x0016_N@u{2=uEN@Øy_x0014_Ò_x000C_O@Å%×5]N@/IÎ_x001D_Q³N@Lï¬ïÒ_x0007_N@`_x000E_{_x0018_/O@FR*O@%Rc­_x0011_@_x0019_KC¿4_x0015_@ËÞß_x000C_át_x0002_@_x0001_Þ+,ñ_x0012_@@IÐÇâ_x0019_@uCRå?-.zH7_x0015_@_x0010_º­£_x0001__x0003_f_x0010__x0003_@J¬_x0012_`°ñ_x0019_@Àm_x0015_í)_x0003_@,§ïÔE}
@§yáiAé_x0015_@±Z[_x0004_¡_x0016_@6P¬M_x0002_4_x0019_@ÖüÚñÁ_x0006_@È¡Ú¼_x001D_¨_x0015_@?_x001E_&gt;TØ¬_x0016_@è1b0&gt;ÑÅ¿R³²XÁ_x001A_@_x0002_¢_x0013_%/)_x0018_@_x0013_è_x0007_È"_x0012__x0011_@á¬yÃ_x0010_@p_x001C_!í_x0012_=_x0013_@¦Ñ_x0017_±´Y_x000C_@©§_x000F__x000C_@ÏË6¦ÿ_x0015_@Æ3#U¥_x0017_@6àZ_x0004_W¯_x001A_@ì%e¹áö_x0013_@·MeÀËø?æì¦#ß+_x0008_@²_x0010_®n'þ?øe£è _x001B_@_x0016_·Hl¦_x001B_@_x0014__x0016_Ôúç_x0011_@½=»_x0010_4_x0007_@l¯ÕnJ_x000E_@ÝÆ¡ÿ_x001E_â_x0018_@ÖÖ¼lMgþ?_x0006__x0007_ÇXUäy_x0017_@J²P_x0012__x0014__x000F_@&gt;CVæn_x0016_@IÓ_x001A_³_x0002_@2M"ÔÖ_x0017_@ì
#1c:_x0010_@¤ãõ¯_x0003_	@_x000C__x0019_G £_x0011_@(P'Ë5_x0017_@h\ÈG_x000E_@r3´íK_x0013_@A§:_x0018_à1_x0011_@ã]·3ò_x0015_@G%ü5_x0011_@½Q«ÛK_x0019_@rt´¾B_x0005__x0015_@²NK_x0001_Ë_x001A_@ìm'Éä_x0016_@À.ô_x0002_Öâ_x001B_@3©ÚO¸_x0010_@ZP_x000E_*Kñ_x000C_@]brrM¾_x0017_@Xm3pâ_x0016__x0008_@¦ô ¸_x000C_²_x0005_@*_x0007_@þt_x000B_@ßÝB_x0003_Ë_x0001__x0011_@ZJå_x0004__x000E_@_x0016_ãï_x0006__x0006_@\`øV_x0015_
_x0005_@Ä_x0005_&amp;p§!_x0014_@Ì!§¼B_x0008_@Ð_x0016__x0001__x0005_¿ì?_x0019__x001F_B¨_x0010_@5MÇ¬_x0002_@%Y_x0007_¦m_x0014_@Tã+í^_x0008_@Ç®D_x001E_â_x0002__x0018_@®_x0014__x000C_X%_x001B__x0002_@,6gJð_x000F_@¦âs×Ê«_x000C_@6[e0_x0007_ø_x0011_@_x001C_öfÈãb_x0018_@u|ëðå_x0001_@ëÚÿqÕ_x0019_@÷_x000B_#«A_x0014_@Þ9HÛý_x000B__x0012_@_x0006_´¢_x000C_
@Ô}dá=ð_x001A_@äOÄ%_x0019_@ùÁ_x0014_T{_x0018_@d°ñ_x0019_@`^&amp;c²_x0011_@r¦WCÐ_x0018__x0011_@ñ_x0011_0E
@_x0004_§*_x0004_@2ôø¤_x0014_@¯Ägf,_x0014_@´×_x0013_ä_x0019__x0012_@³19Qo_x0013_@_x001E_Ã_x0018_4c_x001A_@_x0008_Á_x0003__Y_x001A_@D[{_x0010_ýH_x0018_@Ðñª_x0017_`
@_x0001__x0006_´i]ÞÀ	_x001B_@øN´_x0007_h	@_x0008_ÞS®=_x0012_@DK³ú	_x0018_@A§9P_x0015_@u8_x0008_C`_x0015_@_x0010_wø_x001E__x001C_@ª_x000B_²ÊÓÖ_x000E_@¬J%ÔQX_x0012_@Æ/d¬å·_x000E_@ê¯_x001E_¦é_x0004__x000F_@ý¾¯Ä_x000C_ã_x0017_@!_x0002_È³Õ_x0010_@²Fè_x0005_ìO_x001B_@¤³®·^ö_x0016_@*æç_x0013_Á_x0012_@ð_x0012__x0010_U_x0015_@ôi#ò_x0013_@#_x0011_seB_x0001_@¨4¡`Î_x0003_@ ,Û®_x001B_@=§áÖM_x0001_@3÷¡bê_x0018_@§þËõª¿_x0013_@Ð­ñ/ÛN_x0012_@¢£SÚ_x001A__x0016_@°@?R@û?pn
_x0016_ç-ë?À¶T_x0017__x001F__x0018_@@ñØZ©_x000C__x001A_@îC1U&gt;_x000C_@j_x001F_´_x0003__x0004_é_x0002__x0015_@ÆUZðE_x0015_@_x0010_Ôã&gt;Öè?q¢}8_x0017_._x0001_@®4Alÿ?îÎµ/ïn_x000E_@¾_x0010_W_x0019_Y_x0019_@`¦Ë°#ö_x0017_@_x000C__x001D_iCw_x0014_@¾'i&lt;-_x001B_@Zp_x0017_ëUÇ_x001B_@N:É_x0008_éC_x000E_@´Õ_x0007_úv_x000B__x001A_@¼¶ª?¨_x001A_@'B_x000C_ð_x0017_@êô_x0014_'_x0014_w_x0010_@ªbWÏÃ_x0018_@ÍµÕ)¬_x000B_@ýøv¯c_x0010_@$r¨_x0016_à_x0010_@:åÝ¶	@+þ	Þä_x0019_@ÓæÌÙ_x0003_¹_x0011_@_x0008_Ä¨_x001B_ST_x000B_@¼ÿkJ_x0017_@ç0Í_x000C_Ê_x0006_@üm¦à_x0014_@ô÷õ_x0001_X_x001B_@ªöÐâ_x0013_@je6-ª_x001A_ö?_x0006_ñ"Ó,_x0002__x0004_@¸ü1ÔJ_x0007_@_x0001__x0003__x0004_òc_x0017_ZF_x0013_@ª¬_x001F_ëQVù?ÏÊ_x0003_Hó_x0010_@.SÇï¿Í_x0011_@4/¯Uµ9_x001A_@4÷þ°(_x0017_@¤í:A_x000E_§_x0003_@ÒÑ_x0018__x0012_@æÿ_x0013_©_x0012_@X/zqfÒ¿._x0005_÷_x0008_¢k_x0005_@d_x0008_ä&amp;Øû?&lt;À`¹K?ä?Ö%_x0007_ú@_x0016_@ÔÞ×ü¡kð?ü!_x0006_xû_x001B_@BZ_x0001_Ý_x0019_ý?¾ú»y¹äú?Xá_x0014_$Ãe×?Bo'yÇ_x0012_@x{Wwí?_x001C_@Y_x0015_LÒ_x000B__x0016_@"!Ù_x0012_#_x0010_@íXÇ)ë_x0019_@_x0001_´«_x0002__x000B_@¸ÿ¦!mõ?õ³æ_Ê_x0006__x0011_@F_x0019_ÙÆù_x0012__x0007_@²_x0002_tÿ¢ß_x0004_@Ñ_x0015_÷²)3_x0012_@V¬è_x001F_	G_x0012_@`&lt;ä_x001E__x0002__x0019_s_x0007_@ì{Q5+_x000F_@Ê_x0008_{_x0001__x001A_@²Fp_x0010_â"_x001A_@`çÔ¢Q¶?t°_x0006_.ÝU_x000E_@ã
FY_x0003_@_x0016__x001A_}{d;_x0018_@ßùvy@&lt;_x0015_@´ö¸ª
@°n·rz_x0011_@_x000F_¦ñ_x000B_È_x0018_@ã.ä$Ò_x0014_@Ê$»ß_x0012_@iZ¦_x000E__x0012__x0015_@øËóºâ-_x0015_@&amp;úÙ±D_x000F_@-|}ç¢_x0016__x0018_@+_x0014_!_x0015_µ_x0018_@ÆÊ/_x001B__x0014_@nÑ_x000C__x0019__x001F_ÿ?_x0004_»_x0019_kù_x0005_@^L_x0019__x000B__x0013_@$_x001C_ªOG_x0005_@¾²&amp;½¡	@+#&amp;_x0011_l_x0016_@éxt&gt;)_x0013_@	èD_x0014__x0013_@®üË\_x0019_@_x0017_Äê_x0011__x0010_@ÒöR@_x0016_r_x001B_@°_x0016_Å±Z_x001C_@_x0002__x0004__x0014_¦_x0017_ö_x0017_@ýï_x0016_t_x0001_@ÜõæY¦Èô?6_x0016_r°ñ_x0014_@Rhmé»/_x001A_@A_x001C_Ó_x0019_ø_x0016_@Ùi¹)h_x0011_@wÏ@ËØ_x0002_@M@KF_x001C__x0002_@_x0006_Å!z_x0014_@L5Û¿_x0011_¹_x0008_@¿£q¿ha_x0019_@¶¶_x001B_fô_x0003_@4_x000F_ÌÙP_x0004_@"}_x0005_!"ö_x0006_@ò_x0001_^3·#_x0010_@|9«_x0018_l_x0011_@^Û{¸÷_x0015__x0019_@ry£_¯ù_x0012_@YY_x000C_sq_x0011__x0017_@9øc|u_x0014_@û¶Â÷#_x0012_@g]eû _x0013_@¬9Û_x001E_"_x0004_@_x0016_¸yO_x001A__x000C_@vôT1_x0004_@4Áí)= _x000E_@«¨UoL¸_x0015_@\ëì+§_x000E_@¬pÊ¾u¥_x0017_@H¨®[_x0003_@ÙW O_x0016__x001D__x0008_F_x0011_@2/_x000F_õ_x0006_e_x0013_@_Ìßÿ¾;_x0017_@|îÌ _x0017_@£â~¸§_x0001_@×ä?&lt;wË_x0010_@}_x001A_8	=_x0010_@-ü[_x0018_@z,Ã_x0012_PÙ_x001A_@¬¥8,Ò_x000C_@0¨¤k_x0012_Z_x0010_@_x001E__x001B_8_x001C_ê_x000B_@±_x0015__x000E_¬º_x0004_@éáhG_x001F_Ò_x0002_@&lt;¨ÊG_x0006__x0017_@p_x0005_[Í_x0008_@B«}
{9_x000F_@+gBûYL_x0014_@W÷-)¦_x0013_@£º/Uå|_x0013_@_x0004_1K'&amp;_x0015_@Fc¢_x0017_ß_x0017_@2ìÐ+QÁ_x0003_@ø¤qv1_x0001__x0019_@M.rÎj_x0016__x0014_@_x001C_Y_x0006_­_x001E_s_x001A_@ÜÉCé=7_x000C_@èå_x0007_ÏM_x0010_@6|¦O_x001A_@L_x0001_i»Å	@oëF#RP_x0011_@ûOðC£µ_x0014_@_x0001__x0003_*_x0005_®ÍÏmó?_x0003_êîA|_x0018__x0017_@HsN_x001A_Æ©_x0004_@m¦_x001A_ìÊ_x0013_@l/¤*f_x0012_@ÈGãB*_x000E_@cÜn_x0014_z^_x0017_@_x001E_üÆXÌ_x0003_@2Öl'÷?Q.ÎI_x0018_¥_x0017_@cøïÑ²_x0012_@_x0001_ê&amp;©¸_x0016_@_x0005_ðcç(ó?¬r1g&lt;ò?_x0004_sõ_x0006_«V_x0013_@¼Ya@}_x001A_@¬_x0015_&gt;cÍf_x0017_@KS_x001D_d_x0010_ö_x0018_@Ð_x0010_eþ_x001A_@¾¼&amp;_x0019_è_x0016_@_x0014_?HªF·_x0013_@c£@¼I_x0010_@_x001C_øø(Ô_x0012_@NE0«¶z_x0006_@nÉ_x001C_|_x001B_L_x0004_@KÔ&lt;._x000E_º_x0012_@w_x0019_t.ã"_x0011_@¬_x000C_~sá
@køåöY_x0012_@;SGwö°_x0010_@~½_x0002_.Öµ_x0007_@
ÕU_x000F__x0002__x0014__x0006_n_x0011_@`ÑS_x001E__x0013_@_x0006_Å_x000C_._x001C_
@¨êú_x0018_@_x000C_£Äc!P_x000C_@_x000F_M&lt;T_x0001_@R_x0004__x001C_nb·_x000F_@ú_x0007_²u­_x0013_@lÛ²¤&amp;Rü?_x0014_nBð_x0012_½ñ?_x001A_0&lt;*_x000C__x001C_@ÇA3_x0019_@Ó_x001A_&gt;¾:_x0016_@÷lçÄ _x0019_@VêjfÏ_x0017_@ócÄÎÔ_x0001_@|kx_x000B__x0003_@±Y·%_x0016_@_x000E_2Ð,·_x0006_@_x0005_Ã×ö³_x0019_@_W»b÷]_x0016_@k¯óoýï_x0010_@ðeÑpq_x0008_@ø&gt;Êø¶b_x0004_@HÜì?T,_x000B_@6¸þ!ªØ_x0013_@_x0008_D13Æ2_x0010_@ÿ1_x0010__x0010_ã	@_x0002__x0016_/¢¦_x001C_@òjÍ_x0001_p_x0010_@n_x000E_5ÂZï_x0011_@Q+âx_x0018_@_x0002__x0006_ñIé+å¿_x0014_@îìà&lt;ñz_x000F_@pÓOï^_x0001_á?_x001C_#¨Q(_x0015_@Lp=_x0004_ý?èü¾þ?V_x0011_Ç*_x001F__x0005_@]8ûr?o_x0012_@6[Op_x0016_@ò_x0019_þÝ_x0018_¥_x0019_@6^c{_x001D__x0012_@\¨Õya_x0014_@Ã_x000E_ùjÖ_x000F_@_x0017_·ÞÞÀ_x0015_@KïáÙ`_x0016__x0014_@Á.¿@_x0018_@ÿ«BH_x001E_å_x0014_@ò¿a6__x000F_@%!_x0004_ü_x0014_@ü_x0004_1_x0011__x001A_¹ö?ò}Y$_x000B_@n_x001E_T§Ó¦_x0012_@v÷kÅÜ÷?¬z¨iN_x0011_@u´
ÓÏÿ?é~öÀ_x0011_@gÓ±°v_x0012_@æ}¤U_x0017_@ý_x0002_*-k_x0003_@Ô_x0001__x001B_+³_x0011_@,_x001A_ç!þ¶ú?PNÎ_x0002__x0004_Ô_x0010_@æ{@rðÀ_x000C_@ò_x000B_¯ÔÅ_x0005_@&gt;U_x000B_Fÿ _x0006_@¢á§_x0005_Èë_x001C_@#¨¯´p_x0017_@_x0017_B«_x0003_wL_x0013_@3½ÒQ_x0010_@~ëÃ´v_x0019_	@ÚoJ_x000B__x000C__x0018_@~N%uþ_x0001_@¸lïºÇ_x000B__x0010_@&lt;Q
ËW_x000C__x0014_@_x0018_öN&lt;þK_x0006_@7Þûà,_x0016_@sl³(õ_x000C_@|Xwæª_x0014_@®q_x001E_¡)b_x001C_@¤_x0011_¯_x0006_6Ê_x000C_@_x0004_¨ù\=	@_x0011_O_x0004_äYÊ_x0019_@_x000C__x0013_bL³Z_x0012_@ÍkÃ4_x0013_á_x0013_@_x0002_êà_x0014_ÿç_x0004_@¶_x0004__x0019_IRÅ_x0017_@ØÈÙFò_x0005_@§æ_x001E_³&gt;_x0018_@z_x001A_Æh_x0006__x0010_@{¹HW"
@°½_x0010_Ø_x0016_@[W#(ü_x0015_@ÂØb_x001D_¦Ã_x0004_@_x0001__x0004__x0017_?ÍÌC^_x0011_@V¸_x0014_RÁÕ_x0008_@`á¡Ó&lt;_x0013_@Áàµ[ß3_x0002_@F}8IÚ_x0011_@§fý7_x0014_@0ê_x0004_±Ã
@ã=Z¸p_x0015_@.uµ¹Ø0_x001B_@Ô|qÍÍ_x0016_@ÔäA_â_x000B_@SÁºö_x0005__x001F__x0013_@BwîùtA_x0019_@¤©©eöî?áÚâ_x0003_ÒÚ_x0012_@Ú@_x0007_ÏÀé_x0012_@$V&gt;ãü_x0012_@_x0016_óyÄÆ_x0016_@°Å{"[o_x0019_@9N_x0012_¥ÚQ_x0016_@âíPQÂ_x0016_@_x0001_ "Zt_x0019_@&amp;Ð#Sîà_x0007_@¾ü5_x0003_Ñë_x000E_@_x0018_xæ·öþÝ?_x000C__x0005_È,áÜ_x0011_@úyB´»`_x0006_@¿kæÖô_x0012__x0016_@0Ó5Å¥½_x000B_@ÎÈÓ!|×_x0011_@;§Þ{_x0014_@8Á}_x0001__x0005_Ö_x0015_@0x_x0019_Ñr_x000F_@È·Ntí?Ð_x001C_!_x0008_"_x0003_@2#_x0010_Ë_x0014_@øV®_x0005_Ùù?L±8íN¨_x0007_@@:aðN¢_x0014_@_x0014__x0004_Qe÷_x0007_@³¯éÊ_x0015_@°né?ô°_x0018_@6£&lt;ô¿%	@Dr¿O½i_x0013_@bñvô(_x0010_@r_x0003__x0003_¤9ô?)ZÚÃD_x0014_@nõÜÌú_x0008_@ÖË=½x_x0016_@8s-éè
@ ÓY?Ô_x0015_@l%ã5-Ö_x0018_@L_x0002_`°0M_x000F_@j:êt_x000B_i_x0015_@ È0_x0019_n_x000B_@¢qÎÆ~Åü?&amp;ü9ÁÂ&amp;_x001D_@)_x001E_6Y£_x0015_@ PfnÙ[_x0014_@_x0005_HÕD·_x001C_@³õ3ª_x000C_Ø_x0016_@e?h'Gã_x0015_@¦-pßåÎ_x000F_@_x0001__x0003_(xú}§Ä?
w_x001B_Ê_x0019_ú?ÞÒzãou_x0015_@ý8Dn ±_x0014_@¤
"ØÇµ_x0017_@PlÑö&gt;_x000B_@$­'+ s_x0004_@p_x0008_ÙÃÉ_x0007__x0012_@R/"õ_x0008_@/à.1Õ_x0005_@0rþ&lt;jl_x0018_@~ód"3/ø?£Óß´}_x0013_@BG3_x0019__x0015_@ãÍ£»ö³_x0015_@$_x0018_:aTk
@õ_x000B_Ho²_x0016_@0_x0005_`õ9_x0013_@Fw½ÌÇV_x0007_@ý_x0004_¶©L_x0016_@t_x0017__x001A_NU@_x0002_&gt;s£U@_x0017_¿`È&gt;@U@_x0008__x001F_Vc_x0007_ÖU@%Ø5çç1U@TÆñ åU@fFØºU@ÑXÏ¸©_x0005_V@_x0012_·)Å_x0017_U@,°-âÓÜU@Ø&gt;ârKU@ÒÓ_x0005__x0006_upU@fWV6/iU@BÅoæU@eÝ¼¡äªU@¸Q_x0018_hEÄU@zi_x000B_ÃU@Áùcð§U@¬ä£ÖqU@_x000C_¹:×U@£_x0001_[_x0007_LU@aÄG×ßU@úô_x001B__x000C_AU@f.0_x001D__x001E_U@|m_x0008__x001C_U@ÎIæJo?U@A_x0008__x0003_Ä_x0018_®U@)¶w_x0005_[U@_x0014_FÅ;Í_x0016_V@j{ÊL_x001C_¨U@î@»§ËU@pbÛsÖÄU@¶ÑÝG U@ýØº
9U@$z$ U@å1ßrU@ÒÂô_x0004_ÏU@Âà_x000E__x0018_õU@þn,ªU@{I ]_x0001_U@®a¸áU@Í._x0016_²_x0002_V@&lt;¤VÇä$U@_x0004__x0006__x0004_ï+5ë
V@ÜCóB_x000F_ÎU@_x0003_#_x0008_ FÀU@
ì¡+U@Æ_x001D_¤·_GU@âÓ ÖU@ØÍW_x001E_!dU@Ù_x0006_ÃU@½:C_x0004_ÄU@Ã}¡H8U@_x0019_Ú@ºAU@SU@_bU@­¨¨U@§Ü_x0019_¬ )U@xûòÙ«PU@Z9b!_x0005_eU@_x001E_àxU@_x000F__x0001_¿ý_x0004_V@·_x001E_ãÍ'ÍU@Fáºè¦U@ñ_x0002__x001B_Ë_x0011_PU@NÂí4S£U@Qø_x001B_ýU@(¹%CU@ô4p¢U@1AÔg¿U@_x0010_Çs®IU@:Ü MWU@èw1$:U@,½×ÐÐCU@ý_x0004_²¹i×U@K²_x0003__x0002__x0004_pÔU@uZå_x0013_OU@_x0001_ã,¸QU@¾ëQ¯	V@.ìy¬U@V!7ËU@»#½3Ð÷U@|#_x0004_º,¸U@_x0019_¸bU@_x0001_ü(óeU@_x0010_:_x001A_?ÕU@öVi´_x0015_³U@²B_x0001_æ?_x001B_V@_x000E_Iê»èU@}Ð_x0006_ÑzU@È¬_x0003_¯U@ßüc¢U@!ýËÞU@_x001A_Ë6¶³U@Æá³ÃU@òr¡£luU@|]ÓÌÿU@÷BNþ]úU@_x000F_
ÜreU@KÐÃ_x0002_S²U@vÈ_x001F_LU@fçöG'{U@_x000B_N½ª*=U@døZÍ_x001B_NU@´_x001C_¹S U@Y5ïhøU@«_x001E_aÊ&lt;U@_x0008__x000B_ÓöUB]U@N¦_x0019_w_x001E_U@_x0002_k+\³U@èÀ°ßpòU@à+KãzÓU@ß,æÕfCU@§¼×~]U@ÈõI_x0012_rU@1z°U@_x0003_í¯õ_x0007_~U@_x0014_Z£GæU@_x0002__øªU@â`SÀûU@ûÃ_x001D_. U@1¤Ú_x0016_4U@c_x0013_çä_x0004_­U@$í_x001F_*ÞU@(==·hU@"	o0ÂU@j]_x0016_Ñ²U@ý¤Îa_x0019_U@_x0006_±[&lt;U@U_x0011_(YpXU@ã_x0006_eÏU@±e}DÌËU@G_x0016_X¡_x0005_AU@ü\çFì{U@=_x000B___x0002_ÚWU@_x001C_dO©U@?½Ä°¦ÕU@ã_x0017___x0001_ôU@]x_x0001__x0002_xzU@,T÷U@è^_x001C_WZUU@ü&gt;_x0013_:¹§U@JR¹;ûôU@_x0002_Ë`U@ï&gt;A¸\U@qvU@_x0010_qXÍªU@1äÅÆ¤U@9Ö_x0019_ÊU@
J'ÊU@µ"rN_x001F_ÆU@jwæ_x0001_^\U@8V_x0015_l{U@G-ë&amp;6U@É_x000F_!ÔYÑU@_x000E_'¢ö,vU@+yìÞ8«U@NY½ÔÌRU@ënô@L»U@_x001D_)6©ÒU@þ_¬9U@)£½Ð¨EU@_x000E_¥ÈÚàkU@å_x001B_©Ôê©U@ûSÜw·U@­ÌçyïU@Ã_x0001__x001D_ñ_x0003_U@ZV@»IµU@£_x0013_&gt;+ÙU@o.ÞqU@_x0003__x0005_ÁóÀÐ_x0008_¿U@_x000B_»:´óU@ÏñÉØ!ÿU@mîÚõpU@tË#_x0005_òU@ÑJ_x0006_Â_x0003_U@¨3_x0008_þÿëU@Ò-óÄ[U@.sa·Ì^U@PíH×@xU@þÜ7ý_x0004_V@Û_x0012_º&amp;ÞtU@Ø3Ù­l¦U@{ÂP?îU@_x0019_íy¥U@­_x0003_ízËU@þ´Þ_x0018_I}U@¿7á[;|U@_x001D_ÌzyÚ£U@¸ÙérmU@z!®¹U@GýT´à´U@¬_x0001_Z¤JU@þK¡lU@jBØê_x0012_éU@°é¼ÂLIU@ËÅÑp°U@â~_x0002_t4DU@b{{qLU@\t"°U@_x001C__x001D__x0015__x0004_V@,_x0010_`Û_x0001__x0005_¶»U@Ç_x000C_¶CªU@l'ä¦U@ä~ÀÅU@k_x0016_&gt;­U@q&amp;Ì¶U@_x0014__x0002_õFæU@~_x001A_Ú_x0012_V@1_x0001_VkÒÁU@P"æ3ÉøU@_x0008__x0012_Ûâm½U@!c,®4¬U@-ýïlW¾U@_x001D_ÃçÄ_x0017_þU@\=jõDU@Lk»Æ_x0003_GU@h4èâU@ûà¥IÉU@¡ý_x0008_"_x0003_¸U@Ö\ì__x0004_ËU@	tàZ°U@ÌR£YZU@hq°vðêU@°::ìîU@O­_x0005_fÊU@µ)#_x0015_ëvU@Eþ*6BU@~±Ü_x000F_çU@ì_Y¾fU@hp_x0012_hdðU@èÝOÑìcU@Ú×ê¦;wU@_x0001__x0002_L_dCyU@~"y¨íU@ß_x0014_O_x001E_ÚU@B=b_x0015_ý¡U@{è_x0001_OU@§,é`°U@tø6©U@ÅJÌ%U@Ð!F%F_U@_x0005_ÇÃ¸&amp;ÅU@¾_x000C_ZÁÚU@_x0005_7\Ö_x0008_ZU@êÿmç°U@'ñ°çU@Ñ©îß@U@?®£ë@^U@ðôT¶U@¢º Þ­U@eN"sU@Ñ_x0006_äPU@Æµ\M&gt;U@=o_x0018_§_x000E_yU@_x0002_U×gäÇU@_x0017_þ%ñ_x0019_U@va å®ÙU@_x0007_tà_x0017_pBU@ûì¸YoU@_x001D_uæùjU@vòr9öU@ø_x0014_\þ¸U@¨ïÎî»U@_x0017_P¶y_x0005__x0006_ý¤U@y`¨ð)­U@ÚFÖã_x000C_U@û.té2U@z_x0006_%TU@"Ñ_·yÐU@±;úwáU@îæ
:U@0÷_!`U@æ³yÎU@ÅèDU@EË5! U@_x000F_¦V¤ÊLU@ÝÕø&amp;ÊU@ÀÂé)_x0007_ýU@ú_x001A_t ÚU@!ê	Ïà¥U@\E8UaµU@}|:c_x0002_U@,ÞÙJÁaU@ûg_ÇÝU@­¸.§WU@mb_x001D__x0004_CÈU@&lt;ë,±ÁU@_x0001_^rÔUU@6,Ð6ÉU@Â_x0003_í¥LU@_x0017_f_x0001_Ì_x000F_kU@èX÷+Ø¶U@Ë_x001B_4_x001C_ÛU@ë:_x001D_U@½Ì_x0019_Ëó~U@_x0001__x0002_Å@År,&lt;U@'o^ùyU@þÉ*üU@#úúbq´U@=H¤_x000B_U@¹¼PgU@_x0014_%¯÷éwU@_x0008_Êy¶nU@¦_x0004_¥+¤U@O¯_x0014_ôW±U@ÓÎHbºU@â_x0003_ßãU@_x0018_+_x0005_|¦U@ßØ'lU@_x001F_ÔÞ?Þ7U@Ì-elU@u}/B
fU@q¬L¿U@ÁmcÓlU@cº_x0011_§U@=_x0016__x0011__x0010_8cU@ÐÇÜU@&gt;ÖÈû|U@Ö_x001D_U@ø}(-/½U@¤ýõùðU@°!©U@=Û.¾U@Ä_x0010_áµeØU@ÈÐ*»U@.,µþ±U@åjÌ_x0003__x0004_D_x000F_V@9_x0002_ö_x0008_
U@¸8G_x0012_£U@;§\|®U@\_x0011__x0005_v·U@ÚNk=·U@È¶ÄDt®U@EÁ:ÇÍ4U@Ó$îa_x0005_uU@ó-{Á}©U@_x0003_$·U@_x0003_I_x0019_A-gU@5&gt;6Ñc²U@_x001A_{_x0007__x0016_~åU@!eÌ_x0011_U@§Ú­¡²U@Ð_x001F_î_x0018_UU@¤n_x0015_µyU@÷ÙL~U@±b_x0010_ÙéU@\²_x0019__x001E_máU@òøþ`_x0016_ U@\ÜÖ_x000C_OU@_x0018_«RTtU@ª¤°­¡U@«º&amp;CU@ñi~\ûU@:
õÚÀ«U@N§ÊcnU@_x0010_ºN_x001E_?jU@[e&gt;0hU@_x0001_6û²U@_x0002__x0003_¦¡¡j×oU@çwáøÒU@^Ü»¦úU@ß _x000B_]lvU@Îuð½Ñ«U@·5bIÓ{U@&amp;Þï_x0008_!ÁU@»f_x0007_IU@Ü»»_x0001_ÐU@_x0013_)Ý
ÒU@Ã1w_x000C_ÇU@N"3F|ÂU@E^/¶U@î9( uU@öÛR­7U@:Òë¼U@:N_x0003_¡_x0007_V@I_x0019_Ò&gt;_x001F_±U@Ó[83kU@^fÅÔU@_x0016_¤f=!´U@-_x0002__x001E_Ô_U@ñÜ@2ï.U@#Ò0¬0HU@ÇkLAÄÓU@9Ì Ä½ÐU@¼_x001A_RÖLU@id__x001C_[U@p
Mª_JU@¿àÉ·¨ªU@qo=,qÛU@å×tâ_x0001__x0002_ËrU@5{_x001C_OÌU@ñÑÊyGÔU@1PJ_x0003_'U@½Õ_x0018__x001E_!¯U@M_x0011_HÛFU@_x0019_
{_x000C_V@[×=iU@&amp;¾30sU@H3­ÝÖU@_x0014_Þ_x0005_ß¨U@_x0006_MB°¢U@_x000E_áð_x001A_ÝiU@rg_x0004_&lt;ç¹U@Uã_x001E_FÏÀU@©Öô/U@)¤ö_x0005_(¹U@~äóÆU@w'X1ûU@ÿEÖ_x0003_U@X|ÙZôØU@&gt;'n¼¶^U@æ#¦ûfU@&amp;r¯%ü¦U@e[³øõU@~WdÉU@ò_x000F_½_x0010_iÑU@_x001C_ãïÓU@õ³§vÈU@ Mã_x0003__¨U@÷Z{ÌU@+-ÉÌU@_x0001__x0002_Ó_x000E_3®_x0012_¡U@_x001F_ç®
ÀU@ÐJ
|¸U@Ý;ÈÂêU@ÒX²Z"ßU@]ªßÅõU@s_x0013_º	îbU@»¥nÅîÔU@1ÊZ¬_x0010_ìU@_x0001_ªÌ$¯íU@_x0001_z¾A÷MU@Þ_x0002__x001C_gsU@Ât_x000E_G_x0016_U@é	Ø%oU@¹»_x0008__x001C_w~U@oÓÃX_x0016__x0017_V@Î­ñoRU@]_x0006__x0002_/¥U@_x0011_n¥`U@D¹ú§äU@~_x000C_XCtÃU@!Lm|U@#_x0008_MÔÇU@òx_x001B_Ô-íU@Dåû²U@ à_x0001_{U@L_x001F_;Í«,U@*4ÿmSU@K	ø_x0010_ÄpU@üß~&gt;ÿU@·t±õ;U@'Ë_x001A__x0003__x0004_KU@Û]Ý.vVU@º`ìM  U@_x0018_þ_x0002_o}¡U@æÖÁX'çU@cø'£¬U@Ð7!ÕHaU@± I+nU@ÙE»$)âU@_x000E_þf^U@ÞNæó¯gU@_x001D_%³?_x0019_YU@ á_x0001_&amp;sÆU@Ú_x001C_ÏñU@mÙmõwU@·Æ-¿£¾U@Âïá°Ã}U@±·:mU@ôÎ%4ÝU@á _x001F_³µU@áÍI¼ó¼U@_x0016_¶ÉVU@Ms«àU@ånØ_x0008_tU@¨q«p¿U@!z}@(sU@_x000E_Süh_x0015_TU@IÅèÉU@4®i_x0001_°U@_x000F_r³æ!V@û`ÂU@­"³¯73U@_x0003__x0004_§!_x0015_q3¦U@°C@üÍ½U@Í;{&gt;U@F5¬dU@sÂÓë®U@{_x0013__x0015_M[ÍU@Üæ·Â~U@¾ÎRU@Ä1÷ÍU@w=KÙf­U@S_x000F_uãU@·Sz¤,YU@Vb&amp;J2bU@¼X*¥LàU@|_x0010_À·5ÜU@Ë&amp;dòë	V@_x0002_Ä­rãx_x0005_@_x0003__x001F_«Ï&amp;?_x0003__x0013_Iu_x0001_tÉ?_x0017_%=)_x0008_@À_x0011_â_x0015__x0006__ô?p2à½²ù_x0004_@ø)¶_x000B_þ'ý?TÐ_x001C_ýGæ¿|ý®_x0014_)ò¿ü:éDmý?úÔÁë_x001E_ _x0006_@¨R®¾KÞ_x0004_@2*ÒÈ&amp;_x0002_@tÞE_x0013_3Óù?&gt;_x0002__x000C__x0002_ö_x0005_@DâZÌ_x0001__x0004_jí?¨¨26SAá?^8ÓÅ(®_x0002_@JÇëÍªS_x0007_@@CÎÄoö¨¿ã_x0010_ãÆ¡!ú¿Ð·eîï½ß?$¦ _x0003_¾_x0002_@Â_x0005_/Ëv_x0003_@_x0002__x0013__x000F_8o_x0007__x0002_@Àm_x001E_Â¶_x000B_@z, 4_x0007_@ÀC_x000E__x0014_ýÄ¿8&lt;_x0012_P¡¹û?ØªÝ¯_x0010_þ?c®÷Öþñ¿|{_x0007_Üéøò?V_x0010_3e_x0005_@._x0002_Úþ_x0014__x0006_@ôE÷z¶&lt;ú?Ï/±_x0008_@Ø£§Ü~ÿí?\®i\Fíë¿±_x001D__x0019_'_x0005_@®ßð õ?X_x0019_èt5Ë_x0005_@dÙ_x0017_9=_x0003_@LWÃôl_x0016_ë?7¿_x0012__x0003_@¼I»,_ÿ_x0005_@Äx(;º÷?6Ã¾íæ_x0003_@_x0001__x0002_ ½2¨2ÿ?&lt;Ã_x0008_Ñ¯á¿_x0001_Q÷÷ý	@Äk+tçã?öP)²¾q
@Ð_x001F__x001B_Zx_x0008_@ _x0014_¯Û°õ?_x0004_á,!âÊè¿$_x0016_äB#ù?¬e)°Ï¢ó?_x0013_®d¿@%hvMÍ?¿Äk6_x0016_0_x0010_@ Åâ
_x001A_ÿÂ¿ÈàÿÀ¼ê?\ð=¢_x001B_Å_x0004_@0ª"ïIû?_x0010_-AâÉ?4ª"-«_x0015_ø?y"Ãv~ê?Ì_x0002_ÈÐ6_x0003_@èË_x0017_Éý?LDhrìòð?_x0001_¼vÅê¿°ÉyDø_x0003_@húð¥÷?_x0001_ N	_x0012_Õg?ÜÆ,½Ø_x0011_ô?_x001C_#qþà_x000B_@ _x0015_xì÷Ë?|Ä_x0005_^L¢ÿ?_x0010_úq~_x0008_
Uyè?¤ø+\&gt;w_x0006_@èo	õBõ?àÇì]µÚî?_x0018_US0w@ß?_x0014_ªW_x0015_¦ç¿¶{Î;Z_x001C__x0001_@ÚÓ ÑZ_x0005_@ îÍÃ_x0004_³?_x0012_}_x000F_è_x0005_@XÅ«j	õ?8[_³}ú?À&amp;£/£°ä?d ÖÍsù?¼ó_x0018_Zjë?Þ¡wÖ_x0007_@pÀv PÝ_x0008_@(ËXÖ?jÂIÞZü¿æ*î¸¾ý¿Hì_x0013_'Õç?_x000C_ÐH,\ò?_x0018_¯_x0019_ÜW7_x0007_@dçKêi_x0001_@_x0008_å¸ëÜº?ªÎ¦ºZ_x0002_@*y7ÆsF_x000B_@àðìÐÜ?_x0018_i_x001D_Îp?Ð¿dÀÇ
îã¿¤&amp;_x0003_Ü	û_x0002_@Ì1¤òò_x0001_@_x000B__x000E_D?µ·E_x0014_ñ?vª1½°u_x0002_@_x000B_äÏøõ¡®?,_x001F__x0003_wÿc_x0001_@h_x0011_1Â\8_x0006_@x_x0007_4m_x001C__x0012_æ?_x000E_$Ì4lv_x0007_@¦_x001F_É_x0004_¡_x000C_@fB5x¦	@(_x0002_)=_x0015_ÿ?_x0002_°DÏe_x0004_@l;D¼þ?°ûÿqbð?_x0005_+ôVóÐ÷¿âòÝ´ì
@ÀÓ³_x000C_!_x0003_@nzvBîñ	@ÄÈá1kúç?_x0006_:²à¥ð?&lt;È;Ì»¹ø?¨Ùº¥
@F_x0015_}·h_x0003_@¼_x001B_²_M_x0003_ö?èÂ_x0010_C!pú?_x0010_3ö&gt;Arî?À0ÄÚ_x0010_EÅ?ÔZ-_x0004_gºô?´_x0007_gMÈ_x000F_ø?B,çÉl!_x000C_@_x0008_`ORèzô?ïÛ_x0017_M_x001E__x000E_@èH*}_x0005__x0006_a_x0003_Ó¿ÆUÀ{,@_x0007_@D_x000F_,8³òó? 2fä°sõ?_x0018_·Fäû?_x001A__x000C__x0008_¥'xö¿.`åÖQÊ_x0001_@8_x0013_lôà_x0008_@ê¸ég`_x0003_@JÙ«í_x0006_@în_x001B_9ï$_x0007_@_x0005__x0010_ ºH¿®Ò"ZÝ_x000E_@øgý_x0016_õ?¼¦_x001C_äÊàõ?h?¼uwÕ?Lï;´kü?TgX_x0004_«_x001A__x0002_@ÌìÓé(¤þ?_x0018_lW_x0010_õà?¬l2¶í?òà	{fo_x000C_@_x0014_ëüí_x001E__÷?F³$ú_x0004_@¬e»_x0008_çà?äÅSÎèF
@ú_â¿i_x0001_ò?µg_x0006_ÿPQ_x0010_@_x0014_D_x0007__x0013_ÝÈ
@È:_x0012__x0006_ü?ù? ®Í*ZjÀ?:*è_x0014_ài_x0008_@_x0003__x000C_°.\mà?¸ç®Þì?_x0002_)Ø#Ñq_x000C_@XãÌN4_x0004_@òeã×¢Õ_x0005_@Íw-Ð7õ¿@¯_x0004_s£kÔ?À_x0012_m2×?h°)¸J_x000C_@Àm&amp;]ý? ªâ¸T¾¿²¯B'cÁò?_x0016_ú_x0006_ãz_x0006_@_x0010_´õÂº_x000B_@$úD³uäô? ÎhØFèÿ?ÌÇê×^­è?ü:`Ö_x0007_Uû? §úWàø? /§×	º¿R2w_x0016_'^	@óäøk$ö¿ Õº¨îë?àEØY²&gt;ü?_x001C_Hb_x0002__x0010_râ?àØè[Þ?Ôfñ	äå? ³_x001B_V_x0008__x001B_ö?_x0003_if´(_x0001_@À	].)µ?²"m_x0006_Üò?¸;Q¦_x0002__x0007_oÙ?tþaø?¤¤ÏÝJÑú?(©ï_x001F_÷?Äÿ "
_x0002_@tIäm·qç?L@Ô_x000F__x0013_rû?Ô1ãü_x0003__x0018_å¿`[ÜP_x0018_»_x0006_@xá#Ýo$_x0004_@pf_x0016_&lt;p¹_x0005_@_x001C_LVïæó?`¿º®\Í¿|Lê$lQþ?2´ÑUæø¿èg,Wð:Õ?ðy_x000B_C,×¿RÅöM_x0002_@`á_x0003_yÏÅ¿Ì¬pC	àü?¾uáý_x0003_@&lt;çÃJàyæ¿­©?ºÌû?î¦Ïþ#Q	@êNöÅ_x0014_bñ?_x0004_`ÅÌ_x0019__x001A__x0006_@¼ÂmH¨ý?öTûcWS_x0001_@&lt;ßy~Î_x000C_@ x_x0019_¼ö?ÌÇÒj´ù?_x0014_é)=Q_x0015__x0004_@_x000B__x0011_À¤ú_x0018_¨=ô?0dÐ58_x0017_Î?Ø_x0003_Hèu_x001E__x000B_@§V(_x0015_Úð¿T÷¶»
×_x000E_@-ø°bKð¿ÄG¥\u'
@p¨Hvd_x0011_@î2K,t_x0007_@ôþ´A7_x0002_@Ê_x001F_T_x001A_q_x0005_@*ï{92_x0005_@&lt;´wÇ5ã¿êw´9Lð?LÓ_x0017_&lt;¢ô?&gt;æ_x0015__x0008_@&amp;s!E-lò?ÎäÁËï_x000C_@\4£Ikq_x0007_@$~6Ó¡þ_x0006_@æôÜa¯?_x0008_@´ú¬Vü_x0005_ý?ð_x0008_ú_x0008_åÏ?îý_x001F_£Y_x000E_@è{áTßÌï?JÍmäô_x0006_@Ûfe_x000F_@DB	)_x0001__x0004_@ÀFnv±y·¿Nûü_x000C__x0015__x000C_@¢_x0010_ñ@o-_x0011_@H\ã&gt;_x0005__x000E__x0002_}÷?Ð£/CÝ? Þj¢Óý?ÚQ_x0001_kI¨_x0005_@ÜýNm¡_x0002_@GQû_x0001_Lø?ÀXÍÐ_x001F_Ø?¨§hÕû`ó?d)0n_x0005_@4¢_x0017_ûï÷?TY
_x0018_Gù?.r_x0007_¡ì_x0001_@äìôª_x0013_	@\_x000B_Û¾Wá?_x0002_Èì³_x0008_½ð?XÍ{# 	@,ZQêÔøä¿6MN\_x0002__x0008_@l_x0004_R+÷?J_x000F_eö_x000B__x0004_@_x0014_ªw²h_x0004_@_x0005_M~_x000E_¼©?"wwäV_x000C_@Jþ_x0017_W3m_x000B_@He	Ä]¤_x0003_@Ø
_x001F_H
_x0014_ç?Ð¼_x0006_BT_x0004_@_x0018_(ëÔ¿Ðß_x0006_"Ólü?ª&lt;_x0017_4üñ?PX¬Äøø?@LÑá+·?</t>
  </si>
  <si>
    <t>35fa23df21818aa089c2118116735dcc_x0002__x0003_ ßÞf­î?-¢§ÉÆ?0¬_x0017_"³_x0003_@&lt;×KÚiuö?°M¤Ãþ?dUNåIÎ_x0006_@Ô¯ù:ê?\9ó%ì?_x0018_Õ}ä_x0003_zÑ?¬Lk&amp;ò?¸L"du_x0016_á¿èJ¼_x0007__x0017_ôü?´6_x0011_Zî¢í?¼Åï	ú?6à³9Ý~_x0001_@æ×Fû²lí¿ïR¾N¸ëò¿X_x0012_ChßîÐ¿ND#ÓÛ_x0019__x0007_@`c¬=ÿ´¿_x0002_õ×eÎ_x001C_Ë¿àCO_x0018_É¿dØ*_x0015_é?¦¤;äè_x000B_@@Ú_x001D_Ð.¨Ä?°ê]g)ñ?Üh]/é_x0004_@_x000C_I5Ù&lt;/ì?Ä_x001E_³aÿ?ÀäP_x001B_qÅë? ZÂlLØ¿`³È_x0004__x0007_ßÓö?L¾p¤Ø@_x0005_@ø&lt;_x0002_L»_x0003_@à9è:âé?ªñàT_x0008_@._x001F_4__x000F_@g._x001D_8Y_x0004_@­&lt;_x001C_ø_x0002__x0010_@*¿¿m_x0010__x001C__x000B_@T|\£o[é? ÝòqcÇÝ¿Õõ_x0017_îC_x0006_@(_x0008_1çÛÛ?¨}¦­;é¿´½ÿ¹j_x0012__x0001_@Ä[$_x0012__x0013_¼ã?$ô_x001F__x0018_Dkÿ?_x0014_Ã=Ù^ø?Ð_x0015_½©nÏ¿rÈb BË_x0004_@~_x0012_O¨_x0019_ó_x0004_@¼_x0006_ÿÑ"_x000B_ÿ?P´üµHå?O*®É_x0004__x0010_@À4ynùÓá?¤únu«ñ_x0002_@_x0018_8&gt;L_x0014_Þ?Hº_x0016_n_x0006_ó¿$__x0002_È·ü?Ì_x0016_cö?lBé(Ê_x001B_é?|FV)$Øÿ?_x0003__x000C__x0004_üÎQ `_x0006_@jF°£ò_x0004_@bÛ±À_x001E_û?ø²_x0014_Ò_x0019__x000B_ù?~]Ò?	@_x0019__x001D_a/$_x000E_@N÷»¾­^_x0001_@¸¬òv­TÒ¿Øäýúñ°Ó?Z`»ÇÖô_x000C_@b:Á_x0005_,K_x0002_@XsÌ&lt;O_x0011_í?À¨Ng"&amp;°¿_x0004_âS_x0018_OJ_x0004_@¬aïm_x0002_'à¿tÌû_x0001_@öÝ_x0015_¨0_x000B__x0008_@Job_x000B_x"_x0004_Àv¾ç³ú?pz+J_x0005_gØ?L_x0019_N©F_x000C_@Æ¶_x001D_çÁ_x0007_@_x000F_`]{­_x0001_@_x0002_GçmXô¿PµX«ä_x0003_@Ào/_x0013_¦=_x000B_@Îê÷;u~_x0003_@PHÙ¯Â?V­lðÑf_x0002_@4MÇÔC:ó?è½_x0017_°q	_x0005_@x_x0015_Ý2_x0006__x0013_ÙG÷?êí=Áæ_x000C_@RVÈê_x0016_._x0006_@d_x0007__x0010__x0002_eõ?®ûÖÓ±
	@_x0010_¡XpÛ?Â22À 'ê¿Ä½`Áo_x0004_@îZSJ@_x0008__x0001_@þi_x0001_5Úò?@¼ã6/Ïó?ªjvcâè_x0007_@(×èÔèä?Øq!Î#_x001B_ó?Úì_x0016_ú_x001F_+ò?Ò_x0017_g.b®_x0007_@"yµAüª_x000B_@ðBö_x0007_36ä?_x0014__x0015_ü?ôÎTêáòú?^±èÍóà_x0001_@î_x0005_â}¿ÿ_x0008_@ðI`I_x0012_Ú?:zO©6ÿ_x000C_@Ü~Äy6Mï?dùHðêå?è6²vÆ
ã?ÚnñGÞþ?T7
[Ô_x0003_@âÂÑ?v;_x000E_@TÐ ³_x0011__x0005_@à_x000F_Y~ùÔÚ?	_x000B_ _x0008_RãP÷Ú¿Î}PTj_x000F__x0006_@ÐN_x001F_è£GÞ¿¼éº ó?@à³ç]Ç¡¿ªª¸¹	@N?_x0016_Ù¼¼_x0004_@¨_x0016_`6P_x0003_ü?À,ÔÔXüö?H»åµïìÙ¿_x001C_«6_Èú?à9Áv'ÿÀ¿\{Ä_x001F_ü?tX_ð&lt;Ó_x0001_@jZ_x0001_vx¨_x0005_@¤THG_x0002_þ?ZÖiÌ_x0003_@jV_x000E_üÀ_x0008_@v_x0013_p¡ðÔ_x0004_@8	Ö¸ 1þ?0s×_x0014_×_x0002_@_x0014_ô&amp;Ôuþ?Ð¬¦¾d2ú?$ç_x0011_nÁZ_x0006_@jODç}¦ñ?(_x001E_ëÚÀåï?v²_x0001_&lt;Òñ?Às¡q».ö?DÇnnö?ØS$»Ià¿@]c0_x0007_´Ð?`NJ_x0005__x0007_=â_x0006_@_x0018_ø:àËâ?8¬lãþ_x000E_@ÏIg£äï¿_x0010_n{èº,_x0008_@Àÿ_x0013_ÿØ¿_x001E_tÄ1+	@n_x0011__x0003_ý ñ?ú¾É_x001F_è?ä$Ä+tâ¿@æii\Áæ? _x0010_½%G_x0005_@_x0010_Ð×®Ü?ý?ä_x0015_Øª1ð?¢ÕÕ_x0006_ø_x0005_@Gäÿ÷_x001B__x0005_@â5£$_x0015_5_x0002_@_x001E_;ÖÂæ?xh¡ _x0007_Õî¿_x0004__x0015_m_x0004_ôöù?à_x0001_e¹_x0013_«Ò?À¿c:Ô£_x0001_@öºàð?©)ØG:_x0001_@ÀÅæúÑ?Ðéðt#´ÿ?¼U/´_x0005_@h6_x0004_À£ø?H«_x0004_GµÅ	@_x0005_äô6½_x001B_?Pr¢ÎáÕ¿_x0016_0¶_x0005_=R_x0003_@_x0001__x0005_4´H_x000C_§\_x0002_@hÉ_x0017_´ú[ã?Ä(ÏåÛ_x0002_@ÜÉx?_x0008_5_x0003_@:_x0015_Ý]Õ	@_x0004_Á9k6û?0§ÆÎ5&gt;À?_x0004_4îiZï?²V3_x0019_Xíì¿|ÄÔýñð_x0008_@lk1¹_x0016_â?(E^_x0007_87Ü¿úË°§º*R@Á_x001F__x0011_©_x001D_R@´3°ÈrèR@ö¨[JRR@K3_x001F_·PlR@_x0003_©ÇýOR@_x000E_|f_x000E_pZR@F£¢N_x001B_R@ï&lt;fÜcR@¸ÑÒuÑR@_x0006_Îã;DéQ@_x0003_½ýR@:kJÕlR@vEãhm_x000B_R@D¯ÿNÞR@Æ&lt;õÎ_x001F_dR@]_4R@ªk?çR@¾ÖÇ¦
R@7s _x0002__x0003_Å&lt;R@â{12*fR@W_x0017_ÛR@ÎòÏ_x001F_lR@G{	_x0001_rR@9_x0004_¡ëR²R@_x000C_ÀV­R@%¿ÉA³}R@v8Â#×½R@g)UR@_x0019__x001A_ÎR@s]R¤ÙAR@_x0008_!ùR@)_x000F__x000F_°_x0019_]R@]_x0001_-i¨QR@Ñê%ÍvR@£_x0006_$Üî~R@ãD.m¬R@4FÌ_x001D_Î_x0004_R@TÅÙ4BR@s?î_x0017__x0012_@R@ô_x0017_=UR@¶à1CÙR@dfð]ùR@+~_x0017__x000C_ìR@ügt''4R@H	ð¼æQ@Cã^_x0019_iR@Å@)O-ÁR@F_x0019_ßrR@@GÌo0R@iÇ_x001E_!TR@_x0002__x0003_,»Ö ÎR@ÄA_x0003__x000C_i$R@V_x001C_è°R@_x0007_d5®ºR@ëÚ¨yR@2T_x0008__x0006_R@l1/ËlR@¹UzgFR@n_x001C_æ&amp;Ý¦R@°!U¤R@7_x000F_õ&amp;3ªR@_x001B_ÄWõ:R@´¡ÍW*R@rÊ_x0001_zR@Râà6:R@_x0003_q«Á9R@½¤5;.R@²Ñf«R@Ìì8TwR@»ÅÏ_x000E_¹=R@_x0002_}.&gt;ÌgR@Ò¶_x001F_ÍºR@+¼ÏJãQ@_x0004_%/áDR@;±_x0010_i¥R@x4_x0015_fBR@ã\]C¢R@%sçàZR@_x001F_Z_x000F_Hv9R@hk_x0018_aR@¸Ü_x0001_Ýl³R@àãn_x0001__x0003__x0004_«R@IÑ#º§R@&gt;kh5:nR@xC_x0017_¡ R@Ë[Bª¤R@ò!Í&lt;¶_x0007_R@Ò¦æÝ;ÊR@Ôfð}gýQ@ï_x0004__x000B_ÒpR@g7fb_x0016_ER@OfCBrR@Sr9¾½rR@ºßêj2R@è^jÈiR@JG£ ü-R@îÌ~à_x0019_R@/Ö}P2R@_x0017_ñ_J,õR@y¿u«¢R@ggjR@DWB02R@6:_x0016__x0005__x0002_^R@&lt;zT_x001A_R@2ë7ÉsR@e_x0019_X0ÉHR@A\°_x000F_ëR@J­·R@îSx¯R@[6ø_x001E_JeR@µ#_x001A__x0005_&gt;òQ@fQ_x000B_ìQ@¥ßí_x0013_R@_x0001__x0002_.¯RÁ_x0004_R@yáãoßQ@Ñ-_x000C_C÷ÆQ@ÍÊîCÄ|R@Yt­Òí$R@·ÁR@ÏN]R@"Ôü=å¿R@÷PP:cÊR@C_x0010_{ðkR@Ýâ ¯Ì0R@|Øìâ3R@û_x0002_ó_x0004_ÁR@¼p7_x0018_wR@GñpT	IR@ç×Ö
9¶R@£	DnR@ sR@üé÷ãÎ°R@_x0005_XQcER@z_x0017_,&gt;R@cäurìER@8É0×R@_x000B__x000E_ýinR@jÆÝ(FNR@ÀË¦%R@co`Ø±_x0017_R@Ó_x0004_z2wxR@¡|._x000C_ä©R@+xË ú_x0013_R@,sy_x000C_ÇR@Í a_x0002__x0003_T÷R@©R_Y%R@ð¢ålR@m3c{ÝR@­ªäX_x0012_`R@Òä!_x0013_/R@=aÏ­¼wR@dÊ`¤nóQ@ßõÔ¼R@Ó¸ÍFR@ÃÆ_x0016_¦_x0014__x001D_R@³¿Á÷ÅnR@J%6"z?R@ò¬3O7)R@B&gt;©JÃ¯R@Ô_x0012_±_x001E_\©R@"Riµ_x000B_R@hw0é@sR@Kþ§nKR@ÇÃ-®R@ÊÄyMYR@¬Ò¾¥R@yfò½x°R@÷ëY_x0001_iGR@6XHÖR@sPá	äxR@×Ý
¢R@:ÕßÅK{R@ôSþ¿ÙÒR@²©ÝèmR@=ºÎR@[`,R@_x0001__x0003_½_x001E_ö_x001E_&gt;¯R@&gt;C_x000C_S¬qR@ìGtR@_x0002_è^ÿq[R@|_x0013_À_x0006_XR@±~_x001F_iAþQ@öa=éR@³_x0004_¢ùi£R@_x001B_*ð^§_x0005_R@gÄ0bpR@(¬öÿ3R@rö7Y8R@ï&gt;ÁÓR@¦\`ÊIR@ô_x001E_í?R@_x001C_¡9ú&gt;ÜR@_x001E_X	&gt;¤R@leØ[gÈR@z\ßZòLR@°5ÀÌAHR@ÕùR/ËGR@ñm_x000F__x001D_noR@ÜD7_x000B__x000B__x0015_R@;ÉÝØéuR@H(R@p~®R@eÑ@tR@=Ò&amp;²ÚR@e¼º;®¹R@ñyqR@·qAg&amp;R@_x0016_f_x0003__x0004__x0012_~R@Î#kñUìR@_x001B_N_x0013__x001E_t_x0010_R@&amp;J3øïR@\sù_x0003_R@£ÁD¸ÃR@¡Èoþ7¥R@Ãà¤f×R@8ªPü´ÂR@¬F_x0018_¿»R@Ïf_x0001_!tmR@þ_x0004_ý_x000E_R@ËÜLk§¶R@B1ü&amp;_x0003_R@ù=r»oR@©£Î¯ÞR@¸YV_x001C_7R@¿³)R@w(Þ!|R@µ_x001F_£RUR@¢(ªûR@T_x0013_Ð`øR@9Î_¹:ÉR@Ý_x0002_l¿_x0007_¡R@í(ÈÉ_x0012_ÕR@Öûæ¢Æ{R@ÛøG_x0013_R@@®_x0011_ pÆR@±ò&gt;hU=R@é_x0005_Í#_x000F_·R@2Øs#VÄR@g4K¬R@_x0001__x0003_÷XÐkÅR@Þùz_x0007_¢JR@`&gt;«|bR@ò·^=_x001F_R@õJ_x0016_QÍR@_x0002_µô+jR@ùË²1WR@;~¼4¡ÎR@½f½tª`R@~£_x0007_q¨R@R¡¦[gR@Ì£¥3öR@»L¦WR@¶_x0001_Qù¾R@Å1_x0019_=XR@¡i._x000B_ÏöQ@Þ]_x001C_IRR@c7SaR@&lt;_x001D_ÕBR@¯(ìÐ_x0014_ R@_x0014_ßnõþR@¿ºc_x0012_R@_x000C_Ã¹_x001D_¯_R@@. YR@êÆ¦_x000B_­R@ññe½R@_þ)¹&gt;R@È(»¯R@Õ\ud	/R@P÷ü_x000B_3R@ÌmâR@WÆ_x000B_a_x0001__x0004_[5R@p_x0017_Î2+'R@ûÔ3øîQ@dËä²hR@§9_x001F__x0011_ÛR@_x0004_¡ÐëR@Ö	fÆÑR@­ÛqR@_x0010_Ò	_x000C_êÅR@z5_x001F_{R@{¿WWR@Ð_x0015_øXiVR@$ä=î´R@ôOSÎèR@®õÉZ_x0003_R@¯ÇvÙò[R@Zx	ìåFR@_x0008_G0Gp¸R@=l¸ä_x0017_R@¦¢©ì&lt;iR@¹.±Ð'R@êwP%vR@DgãnðfR@Ó_x0008_ OR@Á_x0010_Pd £R@å_x0002_U$ÂR@zwbN¹²R@µ_x001C_ÝÔ³R@ÿP²5R@QÅ´&amp;NbR@_x0012_|üo81R@ÿã©ÈÚR@_x0002__x0003_È_x001C_;|R@JÁïB@R@_x0012_´·Z±~R@~f@}R@]öu×_x001C_\R@àûµ0ÀR@.6¦x'QR@¼7ý¿CR@ÝrÎëiäR@_x000B_Ã¥_x0016_R@_x0011_Z*úö«R@Û_x0003_'ÍÛR@SýEÃùQ@"î_x0002_Ûå¸R@çõ_x000C__x0013_ÄÜR@î_x0003_w_x001E_R@Ôã_x0005_PëwR@Øp²â&amp;ûR@äã_x0008__x0001_ÔSR@ÐÝµ_x001D_kR@³_x000F_8rhR@~_x0016_(ï4R@ìÙ`kÖR@å^PuR@ºA_x0014_1	R@çd!­ R@_x001B_J'Ä×R@!_x001D_(CÉR@°åº#RR@çvô/JR@£þ¯R@I/°_x0001__x0003_xcR@þ»\_x0007_ÂYR@¢Ð_x0018_ùÎR@É8)pÂÆR@×ëpQh6R@¢¬&gt;»R@À7_x0006_¤R@_x001E_=æ£&lt;ÔR@COòÿ¨fR@=ÈÍ!¶R@ÆlhÍNR@a/ñÎv_x0002_R@ÛíÏP¯_x0015_R@yEk-¦ÿR@_x000C_§ËR@¡lÏ_x001B_áR@Ìö"©_x0018_R@_x000E_Pv_x000C_DR@4:LR@ß_x0018_©ãeR@ý|óªvOR@¡-ÁÉuÏR@.·[ó:´R@y½*õµR@NUÒø_x001B_R@_x001D_ c¯MR@ñE¼åãoR@ÄFÔ_x0006_É^R@ícjRR@O_x0014_´Y{¯R@Ê¼ûH _x000E_R@y6¤ºgËR@_x0001__x0003_ÓïçnéR@Ô~¯á R@¸¤ÙR@&amp;åª_x001F_'R@ÝçÔ¢Y!R@ÔöGÃj-R@_x0019_MtHö;R@µTÃìR@È$;5&amp;R@*]-}ÂÏR@áûQ@ÿÍÇmwR@ùÑi_x001F_PR@ú_x0002_Çk\½R@_x0018_ç_x001A_n9R@|_x0012_§R@b(d	ÎR@E_x001B_GÚ`±R@Ö4_x0007_ÛQ@úéÇ_x0010_ÐôQ@_x0014_Ë_x0016_¿_x000B_ÿQ@E²ünéÐR@BðõÎÐ¨R@¦ghùÌR@CÚÈ´R@Ìv_x0013_ÉR@Ä§Ã \¸R@8_x001C_­ßR@~_x000F_&amp;âR@_x001A_A_x0008_ªÛR@Ú_x0005_°MAzR@ÌN_x0006__x0001__x0003_)ÔR@_x0002_ÝÊÀ7¨R@Ì_x0019_Æ,T¿R@(?zÈÑ,R@s¨½ZÌR@_x0019_4þ%¼äR@üÇ-{ÀR@¥s_x0008_ÖNR@!4_x0010_ÉXÍR@8²_x001F_êtR@tÔ_x0002_§w7R@¸è¬yÇR@¼«E_x0018_UR@7_x000E_Yl6+R@S_x0010__x0002_¬ÉR@	Z8jLR@Uè&gt;3JæR@åcì:qR@¼t»IQ;R@_x0003_Ó½1ÃR@0@_x001F_±R@_x001B__x0018_¸ÚR@Cy4_x001A__x0010_cR@+ê­ßs¦R@ü_x000F_,AR@jq_x001E_D_x0008_®R@¥_x0013_´¹j¡R@wqå+aR@yçA_x0001_ªeR@ãÅR_x0011_ðR@¦j"WWR@¡*0&gt;R@_x0001__x0006_È¿­_x0013_K®R@ÅÍljÀR@_x001C_éáÇ_x0004_	R@0"|c\SR@Éú_x001B_-[R@(¬]_x000E_:ÓR@³³Á+¬\R@U`PR@ÇGÓu#R@B'«´R@È_x001B_iv¾R@v_x0004_¹&lt;4"R@_x0005_JÍ8R@K÷s¥M¾R@Ïu_x0003_«hCR@HJ#±dR@{^=p}R@ÛL±ãÄR@?«¾oR@Â8ëÂOaR@}d_îsR@T¶÷_x000C_ØR@_x0002_=IéËR@rÜq¨_TR@_x001E_
LRVR@À!9=_x0014_îR@#Ãün(R@Ðò_x000E_DH¦R@	 î)²R@û*_x0006_]ÑdR@{ï'_x0011_»R@cüð_x0001__x0002_aµR@ªfÀö1R@í¥_x0001_Á__R@Î_x000F_rR@³¶,¼_x0006__x0012_R@~Ä«_x0003_uR@³Ê®àî^R@ ÌC9¹jR@ØA³R@îñ.ºR@_x0006_i4YÍyR@Å_x000B_Ý8hR@ü_ ÎÏXR@¶8_x0018_ª_x0010_KR@9×tºßR@_x000C_¸m_x0016_R@¶_x0014_Íø`R@*®ËÁq§R@
kÄü&gt;R@_x0012_v&gt;_x0007_í7R@ö3jÈ&lt;R@~ ió$LR@mT_x0001__x0001_:
R@yÛ_x0014_¼R@®½¸#ÇªR@q­­ñR@f3ç*_x001D_#R@y_x0017_ÞòRR@³F&amp;ÖDR@îDÏÒâR@fsÃ_x000F_+R@_x0001_µþö[MR@_x0003__x0004_ÿ_x0004_FRyR@Áö_x0013_5_x0010_R@iLSUÓùR@ØD_x0016_õQ^R@¸8_x001D_itÅR@eT¼R@Îê!&lt;!mR@ôîu²_x001F_R@¦¾_x0012_1_x0014_Â_x0011_@8³¡_x000F_@fÖ(qïs_x000E_@
E5
_x0006_@x¬Ô;_x0005_@üÙk¸Z_x0010_@_x0012_}°+Ü_x0011_
@HÌK_x0012_¡_x000C_@å_x0002_@}_x0011_@2Z%Â©__x0013_@?ë
9þ_x0011_@lýA8â_x000F_@'l_x0010_Õ2Ô_x0010_@XÑlY$¡_x0002_@_x0018_Óê${
@ßø­_x0012_@Ð_x0007_¢u_x000B_ä_x000B_@zä_x001B_ê_x001E_¸
@_x0002_XÇ¹_O_x0001_@YoVðè½_x000C_@_x0010__x000F__x0018_|_x0012_@g_)2`'	@¶å_x000E_®C_x0008_@^nV_x0003__x0006_ ¤_x0010_@ÿèX½?_x0012_@u[£`¦_x0015_@_x000C_ÙÝÎ_x0011_@Ê3¥#_x000F_@¾ë]9_x0017_ê_x0013_@V+µ!_x000B_@_x001D_~W0À_x0004__x0015_@LÛ÷l#_x0008_@ÝDuzU_x0015_@iÌ1Þ_x0005_@_x0015__x0011__x000E_8)J_x000B_@_x0006_u?væÕ_x0013_@½S_x0014_ö{Þ_x0012_@BñZï:ý_x0011_@¶­b^Ô¥_x000E_@íÌsOm_x000C_@Z¿´3=ö_x0015_@QhòB_x0015_@eß_x0018_'_x0010__x0015_@À_x0001_X]
@_x000B_¾w_x0005__x0011__x000C_@l¨Yà_x0011_@zà7_x001E__x0012_@!ùGD_x0015_@Jo_x0003_I_x0008_@æÇÓÇ_x0002__x0011_@Fº»[_x0013_@Îh|§_x0011_@©_x0015_÷ä_x0001_@^vÚè*B_x0014_@ú¡´w_­_x0011_@_x0001__x0003_%_x0019_Æâ_x0013_@t_x001F_7_x0017_b_x0012_@ë¢d_x0006_:Ø_x0011_@êî_x000F__x0003_Á_x000E_@3ù=½È_x0012_@Zq~ì'å_x0002_@_x0004_Ñ¦P__x0011_@ÃH·é°
@¿|¥ô©_x0014_@E_x0015_Ï_x0008_@ºøuú6_x0013_@.RúL¤b_x0011_@|üÉ8\_x0008_@PsØÚðÒ_x0012_@Û]×_x0015_lÇ_x0014_@¾ù$_x001C_m_x0010_@_x000E_ëwÒ *_x0010_@j|/ÎÕô_x0014_@N_x000F_9Ó	
@àüú_x0001_Ü_x0008_@Þ	_x0012_Ä§8_x000C_@_x0004_{øB_x0003_@Ø-_x0015_Ó÷_x0008_@ÛLá_x0008_*_x0011_@¤¢p_x0001_.Ð_x0013_@§¡ÿä_x0005__x0011_@~O«È_x0010_@x°_x0011_\}@_x0013_@Ã
Î²_x000F_(_x000C_@·æò_x0013_¨è_x0012_@F'=_x0012_@_x000C_5ì­_x0003__x0005_,Ù_x0014_@ò`9_x001F__x000F__x0011_@F+_x0008_êË_x0005_@Ú)%_x000B_+_x0012_@Ïø~Ó²_x0004_@&amp;¸Ìa._x0015_@XÄYÄöQ_x000C_@ì;ø-_x0002_§	@§_x0011_^]d¼_x0007_@iW Läó_x0011_@~áO9Z_x0016_@ø_x0002_ïs©¢_x0012_@ÖÓÕ©!_x0006_@R#­U¯_x0005_	@gÔ3_x0012_@Q5\_x0010__x0015_@K_x0001_á½_x0008_@ÚA_x001F_°_x0011_@S®W_x001B_ë_x000F_@4ï¨YC
@XÒ#¤»¿_x000F_@_x0019_Õn¬_x0018_ô_x0005_@ìü¦_x0007__x0002_s_x0011_@é_x001E_äEÇÉ_x0007_@_x0010_ÝÓr¯_x0010_@&lt;á;YÃA_x0010_@»ÃU(_x0002_-_x000B_@_x0007_f÷Ø?ë_x0005_@DR Éc_x0004_@2ñ¹Ø_x000C_@Ó*__x000C__x0016_@L_x0017_´Ö_x0003__x0006_@_x0001__x0002_ÑñW_x001A_ûC_x000F_@_x0015_õã4u_x000F_@&lt;'3_x0003_Í_x0011_@Ü_x0010_,þ+©_x0010_@_x0010_(¶±Û_x0002__x0002_@(_x0014_å¯È_x000C_@§¶¬Ë"m_x0007_@ôp6¶_x0006__x0013_@"Óïç!Þ_x0003_@_x001F_Ä_Þ$o_x0015_@ÞaK_x0013_Óc_x000E_@Ê_x0011_Ö
Á_x0006_@À­rí_x001A__x0007_@d_x0017_W;%_x0013_@f&gt;Éby_x0008_@ {R_x0005_@`hrÖZ5_x0014_@._x0007_È_x0008_´	@¥ãæ[ù_x000E_@«GGðk_x0002_@.V	)1
@yÉn¯_x0016__x0013_@t_x000E_'_x0006__x0010_*_x0005_@&gt;Bçî¼3_x0008_@&amp;#ÉÌ\Ë_x000B_@É§ë_x0016__x001F__x0005_@ÃÓ{Aµ_x000B_@iùûLh_x0015_@ü\²_x000B_êV_x0014_@|_x0008__x000B_ô©_x000B__x0005_@ínòí	@Ê´èû_x0015__x0017_ÙÅ_x0012_@ºÄ³fáÎ_x0014_@cAÏ_x0011_~_x0018__x0005_@YkùUâú_x000F_@Î§_x0011__x001D_&gt;a
@"j{`So
@)²Îí÷_x000E_@ûV}U&amp;Ç
@þ¶½á_x0015_b_x0014_@#!ú­r_x000F_@ZÅ0é|k_x0010_@¾õl[*_x000C__x0014_@Ý_x0003_P_x0002_;a	@²ÎW£.ï_x0007_@JC#­ày_x0008_@_x001F_|w}G	@îW«ñJ_x0003__x0012_@ñàõ#M_x0017_@ëëÛ£Ö_x0012_@,¯ù]_x000B_@Xõ6_x0011_@ª!Ô#¹S_x0013_@þf_x0017_c_x0010_@_x0016_«zæãý_x0013_@â" µæ_x000E_@¾£ÙgÊ_x000F_@´_x001E_B~ë_x0010_@$6[{_x0004_@&gt;íZ¿JÞ_x0006_@ùSô_x0001_j_x0011_@,_x0007_³'6_x0010_@`?$Ô#_x0011_@_x0003__x0005_Y_x0005_&amp;ÅþÊ_x0013_@²°_x0013_|1	@èÁeÑÍ
@«Ö3Fqå_x000E_@,àöZW|_x0013_@"Í3O_x0019__x0001_@IÅ_x000C_ô7c_x0008_@y7r%f_x000B_@8i½_x0004_ÿ@_x0002_@_x0010_J_x0014_ZGa_x000E_@Z²º_x0016_@"Hs_¡_x0014_@À'6^p[_x0006_@lG¼i_x0002_@¼{×&amp;_x0004_@ºtÁl	@=H=_x0004_@ÌºÅVâ_x0019__x0013_@«Ú_x0003_é_x001D__x000B_@q¹¡a_x000E_a_x000B_@4u
¼ñ_x0011_@gMñï×û_x0010_@VNÙ^_x001D_Ö_x0015_@þÎ§ä_x001F__x0013_@_x0004_R@ò¨_x0008_@ïäkÕÙ_x0005_@|F&amp;_x0015__x0008_@ ­_x0002_ioK_x0013_@gËH9*õ
@=âEû_x001D__x0005_@_x001A_ò±_x001D_£ _x000C_@´&gt;:_x000B__x000E_V_x000E_@À_x0016_³_x000F_@_x0006_@_x0004_±M5_x001C_°_x0007_@!Kþß¶_x000B_@_x000C_íz_x0008_è_x0010_@v£2_x0018_lì_x0012_@_x001B_²_x0006_@Ó_x000E_¹Ã_x000C_
@(=u_x0008_
ê_x0008_@ÐÀ_x0007__x0001__x000E_@4aì$Ø_x000F_@:7`E
Çÿ?Öª_x0015_ÖX[_x0012_@;W7ê&lt;
@ ¦Ò^l_x0013_@T¼_x0005__x0006_Àý_x0007_@òßGÑh®_x0010_@T«çÀ2Ó_x0004_@¼_x001D_ïu_x0014_@ý\¶ðZù_x0012_@Jí{_x0004_Ü¹_x0014_@f`¼w­&lt;_x0015_@jèa¦N_x0003_@_x0006__x0008_-ð_x001C__x0011_@ÓäÓIÁ_x0013_@ô;_x000B_I"
_x0013_@|_gü2_x0010_@qãú®ªÍ_x0002_@ºè­ÃH&amp;_x0010_@;M;_x0016_@ö-	ÏCm_x0012_@·F4@_x000F_@_x0004__x000F_®´_x001A_ÐF_x000E_@ö3A0_x0013_@üzEêÓg_x0012_@"¹_x001D_,_x0010_@
Eím|_x000C_@ÃÂg_x0008_(
@b hyns_x000C_@_x0016__x0014__x0014_Ü_x0005__x0006__x0003_@jpÛ_x000C__x0012_@@_Üè_x000E_@7ý¸_x0011_@êQsÒâ³_x000C_@^³_x0014_MfI_x0007_@Å­î_x000E_}ö_x0012_@NZã_x0006__x0015__x0013_@_x0002_*	"_x0010_@/_x0001_?¨_x0013_@Ú33)xz_x0010_@4_x0002_Êü -_x000E_@ø1¯[ñ_x000C_@\Ë_x0006__x000F_Å_x0010_@¢ÜüW_x000B_@m_x000C_q7_x000F_@hÓê7_x0012_@Q r7_x000C_@hJ#\8_x001B_
@[J'R_x000E_@_x0008__x001C__x0006_¿&amp;_x0016_@x©ðº|_x0018__x0011_@½_x0001_µÊ9	@Í_WÍÇ®_x0005_@¥óÏR_x0001__x0016_ÛT_x0012_@Ç­ 6Ò	@¶l¶ó_x0003_@$Ûîqò__x0001_@c¦ºu_x0017_³_x0013_@¢º_x0008__x0011_/W_x0011_@ß_x001F_]
ý?ü.S[r_x0014_@ó_x000C_²K_x0002_z_x0001_@_x0014_f_x001D__x0012_^p_x0010_@"$"¹[³_x000F_@E+=ZÙ_x000E_@Äø_x0008_Ù_x0010__x0004_@3iÃòË_x0003__x000B_@_x0002_=å_x000F__x000F__x0010_@ü_x000B__x0010_sà_x0012_@_x0001_kÒlë/_x0008_@_x0006_ÒàWóf_x0014_@$Do/	@_x000C_Dñ3_x0005_@ªÓ_x0002_æ*_x0006_@&amp;¦IÖN	@d^_x001F_tY_x0012_@8wô_x0003_ºs_x0013_@c_x001A__x000C_3_x001C__x001A__x0015_@=°îE8P_x0014_@oÊ7c_x0012_@_x0011_ðÂF á_x0014_@eJ_x000E__x0007_ÑØ_x0010_@äË´ì1p_x0016_@ÌÙ"z²_x0012_@L_x0019_s^_x0016_@_x0004__x0007_g¹l1_x0016_î_x0011_@k_x0015_f_x001C__x0013_@«ãHX_x0007_@N¢_x0014_P	@óëj_x001E__x0004__x0015_@ÝA_x0008__x000C_@_Rlv_x000F_@_x001D_8 ÉjÖ_x000B_@¨áæ_x0008__x0013_@&lt;ãéLÁ@_x0014_@þ¤ïþ¦_x0003_@ÎL_x0010_ïª_x000F_@°Úè.R_x0011_@*ºú­O?_x0006_@F:t_x0015_â
_x0012_@_x0002_WIÉÃ_x0015_@9_x001E__x0015__x001A_#_x0015_@ÃË;ÁÊA_x000C_@~_x0003_Ô2_x001F_o_x0006_@Fù&amp;È_x0001_¾_x0010_@ð_x000C__x0005_»}_x0012_@æKq&lt;»J_x0011_@«1_x001A_ÓÛ
@íè¥ëB_x000E_@ |-#_x0014__x0012_@	¾}¿_x0007_@ szÛm~_x0011_@9ëýh&amp;_x000F_@ôzô«Z_x0003_@AíÑ¢_x0006_@Îj3e_x0005_@îJp{_x0002__x0004_._x0016_@¶]­ËÕT_x0010_@røB/_x0010__x000B_@ö{ÏQO_x0011_@_x0001_ËvÈ'_x0014_@Ct_x000E_ :×_x0004_@R'DØ,_x0014_@~]_x001A_)H_x0010_@Ð´ëj_x000B_@ÆâÊ{u
	@´ËÁ_x000C_@{_x0016_@dDïÔ^_x0014__x0011_@h¥ò¹¸_x0013_@¾tRãÅ_x0011_@³ÁXÚ¿;_x0013_@k.[9_x000E_@qÚð.ä_x0010__x0010_@ØEp¤_x0008_@®þnô_x0007_g_x0011_@¥ø	£á_x0010_@eSè,üå	@°uü
²:_x0011_@hêç^ù_x0003_@ÞIðÓ_x0010_@/æBPc_x000C_@_x0012_¤
Ù_x0006_1_x0010_@ê´ÈØ_x0008_Õ	@&lt;ªÆ_x0001_c_x0002__x0010_@Ðµ_x001D_¨_x0012_@Ì_x0007_8Þ^û_x000C_@ç&amp;$È@_x000B_@àDÒª_x0004_@_x0004__x0015_	uø©_x0015_@=h¨+Ú_x0007_@}¢ç_x0001_@ÆA_x0008_IWÊ_x0005_@C_x0006_ÔÃ_x001A_n_x0002_@ð5%_x0004__x0010_@_x0010_6`Ã¸_x001B__x0010_@_x0013_e%&amp;ð_x0005_@:__x0012_0_x0011_@qëÝJ»å_x000C_@ÖA×Ò+_x000B_@æ_x000E_d¿Þ_x0004_@:h	 ã
@Î,ìÿ_x000B_@è}EuEJ_x0012_@ð5ÂPð_x0010_@_x000C_÷ò?0_x0014_@_x0006_øu_x0012_@Ì¾î_x0010__x0003__x000F__x000E_@¬E¼õâý?À(¥&gt;_x0010_@_x0004_e­Æ_x0011_@8RDy_x001D__x000E_@¦ÒÃé	_x0011_@B÷ÇB¯
@?Ã=Ö=_x0007_@,$	Ùª _x0011_@X¯B4_x0017_@lc_x000F_	m]_x0007_@?_x000F_É"Ò_x0011_@¢viøþ?ß/´2_x0005__x0015_V¡
@¥éó'z_x0017__x0010_@¯ÝÆE_x0019__x0012_@b_x0001_Ö^ù_x000F_@ócÆjmå_x0011_@!á_x001E_.Ç¨_x000C_@Ô,?Õmì_x0011_@ Ü%i_x0013_@gð@_x0017_#_x0008__x0010_@4²7ûÌâ_x0004_@u_x001C_ç1®_x000E_@b_x0003_üiÍ¯_x0014_@_x0016_öcË¾	@ûOÑ_x0007__x0010__x000F_@¬_Ç\e_x0007_@_x0002_ý¢Þ¯_x0013_@ðí_x000F__x0008__x0014_@O_x0015_½'_x0014_@v\&lt;¤_x0004_@Á=áC_x0004_@®¸Ãú_x000B_@_x0019_sy7
@&amp;l$¦³_x0011_@÷ì[ð_x0006_@c&amp;ëÈ_x001F_	@Ò*_x0012_Ô_x0018__x0012_@=TÎ_x0010_´_x0010_@u_j_x000E_1v_x0010_@_x0007__x0014_¹rÝÊ_x000E_@[YªB_x000E_ð_x0014_@twsC¶Î_x0010_@B_x0011_Ò7é_x0001__x0013_@_x0002__x0004_PLcã_x0010_\_x0010_@ÞÎÎhÿx_x0011_@¿÷i3ÐÈ_x0003_@±_x0011_¥Èvj_x000F_@_x0012_#ëÂK._x0003_@´"P²á_x000B_@&lt;à« ¡
_x0007_@¼Ä_x001F__x0011_@½9AÄX_x0003__x000E_@4_x0018_;ñ3_x0007_@&amp;_x0003__x0003_OÑ­_x0001_@¥ÁÂ1î
@_x0010_åµèý°_x0010_@Nø/a¹Ô_x0011_@]¡´º_x0007_@±ìýëK_x0010_@û;¸-2À_x0012_@×Ú§À_x000B__x000F_@Ø"_x0003__x0003__x0007_@ÿäö^ø_x000B_@4b_x0006_-"_x0012_@B%&gt;_x0001_Ý_x000E_@ þp_x0019_¡_x0004_@à~¤A$_x0013_@_x0008_Ob-E_x0013_@®=R_x0013_@Û3MÖ? _x0004_@P¦\.zE_x0011_@|ëà_x0015_@s_x001F_ª_x0008_õ_x0010_@»&gt;_x000E__h_x0010_@+øj_x0008_	'_x0011_@«ROmµ'_x0012_@ÓüMò¼_x0010_@ÒJD_x0012_@zÕÿ_x0015_&lt;_x000F_@ÌÁin_x001F_Y_x000F_@,nd}»_x000B_@¤íçò[_x0014_@º¦&amp;0V_x0010_@o­BU_x000C_@_x000C_4	_x000C__x0015_1_x000F_@Dgø¨²Q
@Äõez_x0003_#_x0006_@_x0002_|Ý£0_x0012_@ü_x001F__x000B_Å1_x0016__x0014_@ø7Å_x0001_#ï_x000F_@g(uye»_x0012_@Ýð7_x0017_,¦_x0007_@/bJ-_x0017__x0004__x000F_@}iA»8_x0010_@Æ4_x0005_@6û?ÐVµ_x0018__x0018_z_x000E_@¸/"=ö_x0013_@ü_x0007_Ãp&gt;_x0011_@1Å_x0018_Ñ¤_x001E__x0014_@ÿ*{TÜKú?J»Þ_x0010_@_x0008_ô_x0012__x001A_¹_x000F__x0002_@$¾Ç·©v_x0012_@y¾Øè²_x001A__x000E_@9k·³uÍ_x000C_@ó¯_x001B_Pì_x0013_@_x0001__x0008__x000E_ê£_x0004_¿_x000E_@qÔBÙx_x000B_@Þ_x001E__x0004__x001F_Vÿ?_x000B_ì+\P_x000F_@_x0010_°¢W@·_x0013_Þ­W@ l[÷
{W@;6³oW@a_x000F_iRW@K_x0002_êÑ=W@èÌü}hW@&gt;ìç2R~W@ù¶ì_x0003_@W@{Y\¾VW@ø¸H.ÀW@¸T_x001F_' ÒW@Ywæ|S¥W@¤Í_x001C_RÛW@¿h!hÍW@¤QpzÝW@X_x0013_¿ýÀW@fyÝ|ª{W@qÕa¦W@:8ÂðW@TNóâaW@_x0006_l_x0005_ ØW@T_x0019_9]£W@@£üêñW@CÚöÚ¾W@®_x0007_¦F¢mW@¡_x001C__We¾W@_x0015__x0019_w¡_x0001__x0002_äiW@_x0004_."nW@]ÎØ!W@ ÆkÖâpW@-XJ$mWW@â_x0003_ÿsÅW@ì_x0001_6¢wrW@ÀeÍ÷|jW@«&lt;_x0007__W@Å!¾QÌjW@·Ñ|/pW@Aövf
`W@_x0006_tßMíW@.Jé¤fW@.i$.ÊsW@ìv_x0003_Ð}ÃW@_x0015_xQwW@_x000C_ÁË©"¿W@_x0013_/³æ¢W@·F+7}tW@bùwJÝW@tÕ Ï$tW@0!=ÜnW@åpK*ôWW@ÈdøS¤W@sõ@&amp;êªW@_x001C_¤ò÷9´W@à^i#W@_x0005_·¦¦W@|¼®ÂW@Û5&gt;~_x0003_}W@_x000F_&amp;GâLW@_x0001__x0003_Î&lt;PÒW@ñkµÈW@2Ó^ôëW@JÐAñû«W@#_x001B_7è,ÆW@¾°È_x000B_9CW@ü°CbW@á"_x0015_SÍW@Ü&lt;v ÌW@¡Ç_x0002_´W@(DÇ®úW@ü*êz%W@rÚR0W@'d|ÈW@ñU-}W@òÑÂ©W@,åõ´xW@bg~ýd|W@ìcfñ¶­W@8Ô:ôðJW@¨_x001A_­wW@®Ô$ºW@Éu½_x0002_zSW@À_x0006_ `ùaW@GÔË¯QW@²+uÏusW@Hü\ÓyyW@ü )i´tW@+CîedlW@_x001B_®kå­W@§ÊåÃþW@¨aµ_x0001__x0002_LNW@yg_x001F_éW@lRz_x0007_órW@Þºt_x0004_MW@_x0006_{Õm`W@òs¤MW@¼	èJ/£W@Gí¸ ®OW@*É$]LW@¸Z_x0006_Ü¤{W@&amp;X_x0002_@&amp;qW@-WýfW@Q¥_x0017_lW@qébì÷jW@?Ûqù¤W@ß0:_x0012_ãÎW@÷_x000F_í4_TW@iÀqGø¥W@ÒõæÒ'¨W@Ú_x0005_[¨MjW@îñÉò^W@»¢Ó2W@­¡7&amp;ø W@_x000C_¯`ÕIW@2_x000B_#þà¯W@Ñ_x000E_¨79ºW@z_x0018__x001C__x0018_nqW@×¶+BÌW@¥kW@Òiå	W@	z­r£W@|éë£UW@_x0001__x0003__x0011_üJ,_x0005_W@&amp;Øn0ªW@_x0005_´ØßÂËW@3;_x0002_W@i²ÐWW@ózÿW@r_x001B_TçW@§_x0003_aAW@rE6DW@2é£íW@_x001D_ô£¼*W@"¸ýÄ©PW@¥_x0012_-þÚqW@	9gb
W@¤Ø&amp;/W@,ËYª¦qW@B1Ò§KW@Ë¼Nî_x0010_­W@_x001F_Ýt°W@Ba_x001C_hW@Èä\&lt;_x0001_W@±§~ÔW@kQ¹¹8µW@"_x0012_" W@r¢÷½~W@îÍPW@»½Mq~W@01nW@-³D®ÙW@8òAW@Ó_eOû}W@WhRõ_x0001__x0004_Â]W@Z!_x0004_±IW@g=JjpW@¯H÷Ú-W@ã¸J,_x001F_W@,2p`Ê_W@_x000F_ë_x000F_?W@ØÌ-Ñ_x0019_W@È/ç»W@åJÑ=W@à_x0007__VwW@ÒçÞ+cW@_x0001_6ðsW@Å_x001B_wvW@¤¬
Ü;qW@XÓ{ÉsÄW@_x0005_e¤áp[W@ÉH_x0011_)IxW@¥su}¯W@_x0013_ªO_x001D__x0015_\W@ÐÁmW@`C^ÔZ}W@d1{_x001B_VÀW@äþõ]áW@_x001B_:¾¤oW@FÞêCØyW@F]_x0003_Ü	aW@µ0_x0004_W@
ùkÓW@Þ_x0002_ÊTmaW@è×o_x000F_³W@1_x0012_&lt;2ÁÂW@_x0002__x0003_9Y¤_x001D_zW@êKöqW@_x0005_×)7AW@Çª_x0010_MWW@9Ú_x001F__x0017_]W@·cki4°W@_x0016__x0002_£ÎcW@êq;üÈ©W@IÕCJW@_ý_x0008_]·pW@´§JÓóLW@põëê§W@BQéø}W@ ôáW@¥_x0005__x001C_ÃîW@í)¤W@á¡W@{9_x0013_W@Ûg±³frW@_x0017_¸_x001C_LÌW@_x0018_hE]W@LâË7W@\_ú_x0001_ÈW@|ÎÊ_x0018__YW@lË_x0016__x0003_ÖNW@«VÛ_x0001_W@$*®_x000B_UÑW@lmfútW@ï© ¬_x000C_W@EØ_x0018_QuW@6 {§W@#^_x0019__x0007__x0001__x0003_|¨W@©¤-nW@Cû¦
[aW@_x000F_àzTÝW@°7µî|W@×®_x0018_¢_x0013_YW@È_x000B_m_x0005_qW@_x001E_Ë0_x0016_W@«aCq¥W@i&lt; VW@6÷ì§[nW@ØXÿ}ËlW@ö_x0014_½úW@êw_x001A_HwW@1¿7­ÎW@_x000B_­P7&lt;©W@q_x0006__x000B_ñxW@ç=¤W@íig _x0002_ÊW@ZôÉmoW@_x001F_÷_x001C_uW@¢¡ç¡sW@'áw:[W@_x0007_A÷°ä¹W@Èmw_x001F_.»W@_x0011_Þìù·wW@¯~¦9|W@_x0001_Ò8_x0019_BuW@IÑÉÆW@´[_x000E_½ÊW@ô+cckhW@i³ItW@_x0001__x0003_WîæhW@_x0012_M¢W@¬U*6ëbW@_x0002_6Ç¦W@³p¿W@RÓ_x0018_dÀW@&amp;êâDvW@_x0018_ç_x0008_ÕµuW@Rïy¥µW@á«ñ/¶W@.=,!¦_W@ãTïâW@1m_x0005_¼|W@´O»_x0005_W@®ÚÌ¦ïW@wEéTW@#"¿bmW@ÑA¿%×¸W@l}ÍOmuW@}Ü²W@s'TË_x001D_W@ô|æN&lt;W@wüÌ¬.¤W@±×ÇÜW@_x001D__x0015_êãÁ®W@¯8Ô¢AcW@"¢Äi£W@L¥_x0005_dJzW@_x001F_~Ô9ÈW@ïój_x0010_7fW@_x001F_I5¯¬ÁW@Ep&gt;þ_x0001__x0002_ÀW@­=_x000B_¸©W@¦¥Ôd¬iW@_x001E_µ# ÙW@;E_x0006_E¶KW@_x000E__x0008_¸øù\W@Âõ£:hW@_x001B__x0008_bacW@Ã¨Gb£W@ð_x001E_£b_x000C_W@2($Á#gW@çæ±U_x0005_«W@vÑCÀÐW@_x0007_n»ú#mW@|i_x000C_óñW@_x0018_ïú
¾`W@º»hèÉzW@z¹ÊÎ¬ÄW@èP±é¸W@_x0013_\ X­½W@çæ·I(yW@_x001A_)ÿ_x0018_DW@BPQ_x001B_W@æK{Ð(W@7£lP­aW@Fr7.³W@ú¿*zW@`h!(W@_x0017_&gt;ø¨W@¢³;r.W@&amp;^bÓ0¡W@ÂJ½¼#¢W@_x0001__x0002_	_x000E_*ÏÁW@{_x001F_ÿXbW@_x0014_Ãx_x000C__x0014_²W@uT//6W@²×_x0003_S³gW@«H+ÂÂxW@ðaÝôÀW@_x0016_/_x001B_SW@|í;n&lt;eW@p_¥×ßgW@h±{2W@_x0001_r*%5iW@)(üÜ¼kW@5Î¦}±W@3E?X ^W@û+âÞ_x000E_±W@49	½¾W@©«W@µZË_x0008_(rW@ ¤o	àÁW@£&gt;y^W@/¶ O±¬W@^¯Ø_x0006_UW@_Ûî ÌdW@i.6W@MB&amp;_x0003_nW@¹n_x0013_àW@Å1Ø`_x0001_W@ü¼_x0019__x0018_X_W@Q&gt;ëªW@#piÜÔW@aC±°_x0001__x0003_@RW@*Ãê·W@HïÞ÷ÈnW@W(]X	fW@Rþ¶Ôð£W@ÅX4!W@ê´6kW@[t | ÖW@0v'â¡W@»5´L¼W@ì\_x0007_éW@¼ÍdxW@_x000C_c_x000B_Í[W@-ìs
=HW@ìN%uÙW@ÓYóæµW@$ÆÍÑD§W@oL_x0019_Ó÷W@_x001A_ÐCîXW@/ÌS\W@W:r
dW@ÛYOXW@ëó¡ãÁ¤W@¦(É#\W@y	ñéYIW@R_x001B_vþ_x0002_lW@ÀßðÕW@PRÙ^¬W@+,}á°W@\½±^EW@àDeÚõYW@_x0011_Ô_x0016_ýW@_x0007__x0008_Ò_x0001_Ï_x0019_{W@_x0006__x0003_C ïZW@~ÔÐ³W@ñ{Orz¤W@É³§_x0007_	gW@þÅ_x0007_!¡W@_x0005__x001D_¦x¶W@a¡ò$OW@CÂ\ÈW@BX_x0002_Ç_x0014_·W@·ä?k¯rW@«$¨_x0013_O²W@Ç_x000C__x001B__x0018_}]W@ª0¶«v«W@TÞóPJbW@.^kW@â½JeW@_^ëõwW@t_x001D_o,»ÇW@'QWh¶}W@H&gt;x~W@Y¶ÕÏ®W@_x0007_ói¿÷W@/²M:GW@_x0010_×d_x0002_óW@Xì×MW@ôL_x0019__x0004_EW@`û&amp;_x0006_W@}HîªsW@W_x0017_.&amp;æW@¥)_x0014_W@iãü
_x0001__x0002__x0010_mW@ÜwDàñ¼W@£°«ãW@) ø_x0011_DW@Zñ¯ÿ]W@¦jb_x0011_3sW@àT¥l³W@£É_x0016_,BW@·h~_x0001_W@V]EºÕW@É_x001C_lââW@ ~_x0007_9³ W@Tjhæ|W@¡_x0008_¡aeW@ìyas{W@Ù_x0002_SîW@ö1_x0015_Nu¹W@¤OgÅµºW@X_x001F_pW@&gt; _x001A_+dgW@]8æ:_x0019_ªW@aëAW@TqJK­W@&amp;_x0007_ÿð~W@[³ 
vW@FïdsW@µ5_x000C__x0018_`\W@ø&amp;Û*W@"êÍGSW@ºØo²W@J9&gt;ïì{W@25:QW@_x0002__x0003_yÇ&lt;§·W@²S,ÕØ£W@cr_x0001_@_x0011_§W@Wd¨W@Á_x0008_G_x0003_W@±êáW@à¥©)øOW@&gt;û6¦_x0006_TW@N[ë@§W@_x001D_ÒsUFW@~kÜh½W@U0Z_x000C_]ZW@­rS_x0013_ W@êø=ènW@_x000F_,¿dW@t_x0002_k_x001D_¯W@ûþjÕvW@_x0008_ï©ZW@_x000E_Cè}OìW@"(/íØW@ó_x000E_©¾±W@Ò;_x0019_0§¶W@9_x0006_ÒÎ_ÓW@r'$ÅêyW@'P[W@)yÝÞp W@Y5X¶^W@Kþ6Ø_x0019_W@Z"ÙÈ¥W@¿(ëKë¥W@ÿõÕ_x0005_ývW@n§
Ó_x0002__x0003_­W@|ÒÌmÉW@q5ø"
jW@Ê|-vW@¸Nä/3¸W@U_x0017_ßÏy®W@D_x001E_ýdW@ÊS6ÞÿUW@p_x0014__x0015_²·W@}"_x001A_'®W@¿&gt;²üW@Öü4.µW@¨®qÌÎkW@¼&gt;£_x0001_´W@×ìÂ¥FÃW@_x0011_¼©W@6%ì?xªW@ª~é(rÈW@C[fÂ=oW@¶êliW@O_x001A__x0018_ª»W@_x0003_q`êmW@ó²_x0010__x0013_W@î_x0011_½·Z¢W@&lt;Ä*_x0013_yW@fáÆ_x001E_UW@ì4ßÊXW@ÓIù(¢W@ß)æWIW@(Z_x001C_?wEW@2£=}N¡W@¡éM_x0006_¬W@_x0003__x0004_¡BnÑ_x0005_Oü¿Ó{8_x001A_Rã?FcË_x0005_¡_x001A__x0002_@ø_x0007_½[ê²Û?PáÆDdQé?Ìú*Y_x001B_Êá?P4xÂ¸÷?À©3¬¸×_x0003_@øìÉ_x001F_·î?äØP6ê_x0006_@xTf_x000F_ö_x0005_@À¯Mn¥?t_x001B_®^?.ô?@_x000B_kÜÜ3Ð?P_x0001_-ë?¸_x001F_%5õ÷ñ?P_x000E_¬}Z&amp;Â¿ÐK=_x001D_"âæ?°»8öâ[ä?_x0010_÷_x0005_5µö?deqööþ?$¤+ÿÑIá? Øi¬Jï?\`©hõaø?è_x001B_Á0ü?h]_x000B_zý?À/_x0006_åÓxó?ø:]k©_x0007_@,åéÿB_x0004_@râwWÜ_x0013__x0005_@_x0002_2aõ2_x0007_@TO_x0014__x0003__x000B__x0010_ä¿_x0010_qÊ½ö_x0008_@ §ËcÃ¿îí|]
_x000C_@H=`õùÙ?_x0003_E¥	FÏ¿$edXÃú?n0^C£¹_x0006_@Hd_x000C_CAþ?ªHô_x0016_×õ¿0u_x000E__x0003_®}÷¿°údû¶Mó?4C_x001E_	_x0003_;æ¿ä$dæ°B_x0002_@à*_'Bb_x0004_@TJ®_x0006_*º_x0007_@âú
dÖ¶_x0005_@_x0018_[_x0002_KXö?ØÆSw&lt;ç?_x0004_	Ô_x0012__Uÿ?Hù'?i_x001C_Ø¿¨	©_x0010_ý?þ?®}ä_x0007_@H_x0002_47P8Ü¿x^¦ï7ö?k_x001E__x0018_øXá¿èÙ_x0003__x000E_Ê_x0011_Ú¿XÛom³ò?¨­êOäéù?VÁCZ²Î_x0001_@HY¸'qmé?Ð|½0NÀ?_x0003__x0004_(TðÉjnõ?Æ_x0015_Ïø{7_x0006_@xï§_x0017_ïÜÙ¿ ÂÝÃ)û?8SËVþ?È¿?µö_x0018_à?_x0003_P_x000E__x001D_?®Q¿¬6p_x0010_¹Hò?ÄCöQ9_x0018_þ?^¶dØÒ_x0001_À_x000E_zãÑÒj_x0003_@XîEµå_x0012_ü?ÈÅFúzÜ? âæÕªê? Êµê_x000C_Ø?,[]øð?_x0018_¹	q_x0010_tü?ÀGÓÚÄÍü¿jsAlï?@xSÙ_x0007_ ¿ÀJèb_x0017__x0002_µ¿ü|u¢KØõ??°yý_x0013_~ú¿ nÈHµ?_x0010_½5iÊ?à)¯_x0006_~ÍÞ¿ kê_x0010_U6ý?_x0003_ërù7?Ü"{â¥_x001F__x0002_@_x0003_Þjq_x0006_}?à^É¯Wô?æ©__x0005_
xã¿XË_x000C_£=Ñ?Xx-^ªd_x0007_@ìV_x000B_mÇó¿P6p9ÕÎ¿0%¾_x0003_@Ò¿D0_x001F_*à?\;_x0003_/n´æ¿À¸yÎù©¿ §ú¾u»¿8ö^Üì\Ñ¿_x0014_ùûº¬?4Bl±)_x000C__x0006_@B7Òà½_x0004_@$¤Mr§ô?¤c_x000B_$_x0003_@
ÞUmÝ	@Ä1Í	_x000F_þ?_x0012_ñÈV_x0006_@ørÙîÔý?@Óí1È³¿htY¯±è_x0004_@È_x0012_ÖÚ+0í¿Ü¤h_x000F_	4ñ?JGù._x000E__x0001_@¬Î®Åj
@_x0005_åoÃ¶é?ÔvÐ§ÿö?è[\xñu_x0003_@ôx.¥úú?FyÉ_x000B__x0002_@¶oÒ°ðÅ_x0008_@_x0001__x0008_À3ÜA9_x0001_@ÀÔp_x0012_f{à¿ð]ñQ_x0006_&lt;×?P«_x0002__x0004_Esô?`2(_x0007_Óû?ä~_x000B_÷)ø?."Ì÷+	@_x0010__x0002__x001C_Ú?)_x001F_ýs5õ?$Ý_x0010_d±ê¿ÌHSÕûü?Ñuò÷?Ô_x0003_\®._x0008_@d©_x001C_`_x0010_$_x0008_@Æn_x0005_@æñþ¿4_x0019_*¢\Þé¿ì_x0006_¹D2_x0003_@PD_x0003_~:¸Õ?°?ï#EÉ¿Èîihôüâ?älMßÑî¿´û%[)~_x0002_@2ç§_x001F__x0019_²?Â+g°\_x001D__x0007_@8~Ã5Äúä?H_x000E_'u@Ðì?þRjü=j_x000B_@æ¹_x001F_ë	¢_x0001_@ÿå_x0008_éÆ_x0005_@&gt;K_x0005_@HûÙ_x001E_Õò?´·½6_x0003_
Üã?¼¡!û4ò¿Ö÷]­Ô_x0001_@Lë³x¹_x0004_@@_x001F_4_x0001_Gìû?Ô_x0007_£¦?ó¿n_x0001_Ç]ì6_x0007_@¼\õËiä?_x000E_Øý¿_x0001_@	_x0010_«k;þ?y?_x001D_Éó	@è\_x0002_®SÛ?ö2¤_x0005_@Óô	Vþô¿ü_x000C_y+\Äá¿dÌç£õ?¤eÃSù?«Ä·ÿßè?_x0003_Â|Â|HÑ?ÀH2%_x0007__x0004_@
Z91¶:_x0008_@_x0006_ã*¤_x001D_ñ¿Ôõ}_x0003_@Äñm1÷?°YØ­,_x0003_Àðýd?ï_x000B_ì?4Ç q¼Dø?_x0002__x000F_'ÃÊk_x000C_@|èï_x0013__x0007_@^ùîµ©7_x0001_ÀdñNDí_x0005_@\C£âÇ­û?_x0002_	 _x0015_°g_x001B_½Ç?|~òñyï¿èö"¡ÿ?ôy¬°ïÒð¿|gï&gt;:è¿lâý_x0005_¦þ_x0003_@ð¾x¡b@ô?Ø[$_x0014_ÿ_x0018__x0002_@¨§.bCö?¼{ø÷Õ_x001D__x0004_@&lt;{I»Jî?`±Þs¸°?î_x0008_w)_x000B_@_x0018__x001A_¦³GÉç¿¼Êy oçñ?*J5_x0013__²_x0002_@n¼¢r_x0002_¿_x0001_@D$"g`8é¿Ø_x001D__x001C_Ïéö?bÿ(¥ß_x0005_@¨k/Æi_x0007_@_x0008_^p_x0011__x0001_Ûó? f_x0012_®Ç¿ðÏNt9T_x0005_@Àö_x0008_µó¿|_x000F_CâCÄå?@ì_x0006_§×ÒÓ?`xeì!ì¿Bç/_x0004_Îð?_x0010_rÈ_x0005_öð?T7Ã²;Û_x0003_@ "É_x0003__x0005_ó­ã¿ÀyhjãÃ?*×úC÷
@_x0012_Ðÿpç?V_x0004_ìM_x0002_ÀÐ¤F\Qè?ð'_x0002_ÈQ¡Å¿È£pùQñ? ÓÎ6ÄÄË¿´Ä»Méqç¿¬_x0004_½ìô¿S¡kÏ_x001C_ï_x0003_À _x001E_lÒ	åÖ¿ÀõSë¿ÀÂÏ/&lt;_x001D_Ê¿_x0003_Â0¬Fýç?ø	åJ=_ë?P­ÌÜk_x000F_@ÒhrY*_x000C_@,_x0005_@&amp;¾!ö?_x0010_,_x0001_Ã2ã?ôÌyÎ§Åø?_x0018_ñ¬Íù?P&amp;ªk3	Ð?`Ô®­L_x0003_@6ìÞGwú_x0008_@6_x0013_bÂ|Ù_x0002_@_x0002_vªJÊñ¿j¡X	@@ÛÊ_x0018__x0007_ö?h_x0001_K4¤;Ý?Øg&lt;niv_x0008_@_x0006__x0007_¸_x0005_n?Kã?@_x001D_×)ñ?à«Y,cG°¿t½|Þû?_x0010_¡ìZ¤ÿ?ðØÝèù_x0013__x0003_@ _x0001_r8&lt;_x0018_Í? únTiDÆ?\K47³)÷¿GÍ_x000C_D¢Éù¿@:_x0018_]± ?_x0010_Ál¦7üë?_x0010_¹}8§=ù?ôå×ºÌ_x0004_ñ?_x0010__x001F_s8_x0001_ù?Ð_x0017__x0007_o;±Ó¿xP%Åõ?È¦A¯|Ý¿´®Cv
û?p×;êMË?0_x0019_Kÿ¹_x001D_ò?Ûðÿ½å|ÿ¿_x000C_Aâ?°Úkð:ê?RJà+"_x000E_@Ì\Ý"÷ÿ?_x0006_þªF#ò¬¿_x0008_ÿAK×ü?È8½¿ù_x001A_á?LÃ6é£__x0002_@"J_x001E_éòÒý¿_x000E_ë
_x0011__x0014__x0004_@ª½¸ÖU_x0004_À_x0015_W_x0014_¸è_x000F_@
[ìÑÁ?h´_x000C_Ðe_x000F_ð?ÔFP_x0010_cý?
Dá_x000B_ýi?
ûh_x0006_ú½?§Q½´w÷?/jÖ´ý?
_x0014__x0008_Óæ?¬M?_x001F__x0013_ïú?_x0008_0Ï_x0005_ç?`¿ÃHI_x0008_ð?Ä.üÂ_x0003_÷á?_x0012__x0014_¼_x001E_Né_x0001_@hã¿»F÷?&gt;økùiÓ?páëèõ_x0002_À¿ð
adG­ý?Âð`dÈ_x001D__x000B_@ ÚFÖ¶û¿lÆ£~¯ø_x0001_@ÓÔå?d¨jJ%£	@&lt;âx¯ò?_x0002__x0007_yî/7_x0002_@ä*{_x0006_Ñ_x0006_@ÎAá.Ö_x0003_@_x0014_÷ÆJWâ?eÇ&lt;Ê_x000E__x0003_@µö7?dò?_x0001__x000C_Fú	Ð_x0005_­_x0008_@p$úô_x0019_cú?@´+\î?_x000E_ôÂc_x0004_q_x0006_@w®&gt;_x0001_@ZIå¿¸mEóøGð¿äÉIÐ ó?_x001A_Z©»ü?`ñ§ÿêGü?P¶_x0012_Qzí?ñ¹º_x0016_³÷¿ö(Õ/ÿõ¿°Du¶Uõè?LØ_x0010__x000C_/8ÿ?_x0004_nÌïÊà?`l_x000B_&gt;ÒÊó?DR'×´_x0003_@Ì¥_x0013_ú_x0008_`ð?d`b?ª_x000C_@¤)©Z«_x0012_ú?_x0002_Ë^l¬ö_x0007_@H_x001E_Civ¨í?^ÄW¸_x0004_@_x0010_Ê~ÁÍ¿Ø@©[ëØ¿ì8Ùò?à2;@_x0018_¾¿.Ð_x001D_Vu_x0005_@H5Üp°»ñ?h_x0016_o_x001F_ÇäÝ?""Ü_x0006__x0007_â_x0007_@X_x0019_R_x0018__x000B_ø?¬Uç_x0001_°êô?¦M_x0003_÷%$_x0008_@ðá`òÏñ?_x0010_+R­Óå¿xT$³_x000C_ì?0ÿã¼_x001C_ªá?°/_x0006_4_x0005_Ð¿_x0018_«.
ã¿ä®ßÀá&gt;ü?_x001C_Ýë=Çø?h®þZ¾¨_x0001_@ÄË×·&gt;ù¿I0Ì!Óà¿_x001B_~n[ù?ÈÖÑXÝÙ?º_x0013_¬ôªT_x0008_@_x000C_wÝ*Hî¿_x0007_°»_x000E_lî_x0006_@pC÷_x000B_E_x0003_@#OÞÜ_x0014_û¿_x000C_ã@õ_x0007_2_x0004_@xÁLï:ÕÝ?ÀH¯ìq_x0002__x0001_@°v_x001D_f}°Þ?pÚõx§ú?dQ"_x0011_ªí¿x_x0006_q¨ü)ð¿Hµñ`ü¨æ?l9õ0å_x0006_@òð3(_x0001_@_x0001__x0007_(ë_x0001__x001E_2ñ¿Ú?è6ÆÞ_x0006_@_x0010_É}Ü,_x0005__x0005_@@{¼bÅæ¿_x0018_ð·o_x001A_p÷?äðtëð?ðs_x001B_Jg/í?È=?è?Î§)f_x000C_Ô¿__x0016_s¤ö?Ðý_x0016_8&lt;ÅØ?ÎøÈXÏ_x000C_@°|Ù IZÛ¿ðßå£iFÔ?_x0014_(¯&amp;Éxä¿Üü¦ è!	@ÈÍ%X÷¤Ö?XJÆbGîÔ¿¬ð¾Eò¿`)_x000E__x000F__x0017_È?HH½_x0005_èÒ¿&amp;Iìþ_x001A_Lõ¿lwVôk_x0002_@TÒ_x0007_Ç9Çÿ?Ð_x000C_¥ÄÖsÀ?°FJDL_x0004_@X9Þu¼r_x0004_@_x0001_AË¯;¿è_x0005_
.&lt;cÒ?È)7Dï}ø?ôê?_x0003_ò_x001C_ø¿¤°V¹_x0007_	1ó?pÖEî_x000F_Zå?f Þ_x0013_n-_x0005_@²_x001C_|_x000C_@Ú_x0004__x001A_._x0019_ú?Hªÿ4øë?_x0008_g3_x0002_ó?¦ÔáÊ¡_ý¿|öÏ£Ì`_x0003_@_x001C_F°=å_x0004_@²®¸É ·?p_x0002_¯_x0007_ïOÅ¿ºÒ®Kö¨_x0003_@¨1A/êÔß?_x0007_Dä_x001C_ï¿ «Ó]ëø?l_x0010_°£où?_x0004_78¤È_x0002_@x$_x0015_¬)eó?ø_x001A_§Ypñ¿öÃÑSD
@	ýø1Êù_x0002_@0QÜ¬°Ü¿_x001C_¢bÊ6_x000E_@Àµ¶5_x001A_Ê?@oßN©Kì?vFÁI_x0001_@ 4 .Ëþ?á_x0012__x001E_ÑÕø¿"úXY°_x0002_@4ßé_x0006_Â_x0002_@`Ë^0°_x0007_@_x0002__x0004_ÐY&amp;enÖ?_x0002_åóF"Ä? ÔÅßáîé?°:^_x000E_äDð?$C_x000C__x0006__x000E_&amp;à¿rrçò8.ô¿©ÌAUW_x0003_@#Ø²¸_x0005_Àèò_x0019_ñ-ÃÒ?_x0010_©lAØÿ?Ð{Íu_x0019_1Ø?û)Æ¾Iß¿;NâÇô?_x0014_X_x0019_6÷?,E_x0006_¦N÷ó?_x0016_mê½s_x0001_@t$J$e_x0001_@^S8~_x0010_`	@°_x0003_qMõ?4ÁÄ¥I:_x0001_@Ð¾_x0014_RÝÅÎ?_x001A_P^5_x0018_­_x0006_@$ì_x0012_ù_x000B_@ÜÃ]Ókû?¼ö_x0019_KLå¿¸c¡k%ÏÔ?°Q_x001B_È|_x0007_ß?_x0008_j
yxâ¿Ôa)6Ë­þ?¤?B_x0002__x0007_
õ?²,¸¼_x000C__x0010__x0002_@ä³æ"_x0003__x000E__x001E_yì¿l_x0007_)S
_x0015_õ?¼_x000C_Y9_x0012_ÿ?_x0012_× z_x0002_	ó¿°¹4.÷Æï?_x0018_ÐU{Ô2ù?¬KÙç_x0002_J_x0001_@h_x000B_?ú-Ã_x0003_@ jR_x001B_[5»?]Önåè¿\ÿ{ouKâ¿°,j;wèÕ¿ª¥­ëÏY
@òØ¾¿µªö¿È_x0018_-Vú?h_x0003__x0005__x0019_æ?N_x001C_J_x0018__x0013_ñ?(Kì_Áíî?ô61q_x0012_@ê¿æVÜËJÄ_x000B_@H7©_x0008_@.p6F_x0006_@ÔÂ&amp;)Vçä?È=ôÙ(Yû?¸ñWD×ÿÖ¿x²ùÔ_x0008_åí?@hZ_x0002__x0004__x0011_¸¿ _x001E_
¸ÛÇê?qà )9X@iÝ?pVX@RÏªÑ;X@_x0005_qO_x0019_Ê_x0012_X@_x0006__x0007_d§«*ßmX@¡¨ò$`1X@¨+ÒEúW@~É6}_x0011_X@èXúË_x001F_X@&lt;t_x0002_­lX@¥anwl_x0012_X@¥_x0016_4:,X@_x0013_»g¥WX@ó¿¶_x0010_ÕYX@Çõ_x0004_4X@j_x0005_ûÄãZX@¢épb©_x0003_X@à6+¾_/X@Õò7¤_X@)(_x001D_+_x0011_X@._x0001_hd_x0019_X@fyÉ/â)X@[á&gt;ííW@ÝB!d²]X@+í³Ñ'_x0018_X@Ö:ï_x0018_S5X@_x001D_uá'dX@é+g_x0008_X@K_x001A_/z_x001F__x001F_X@ª_x0007__x001A_ X@ù»_x0016_jN+X@ÄÛ8Mê3X@ª#_x0019__x0019_õ_x0001_X@_x0011_Õø±$_x0004_X@E/J ¹vX@¼_x0003_KY_x0006__x000C_7X@_x0012_Ýµ_x000C_0kX@CÅ_x0008_ÙÖsX@]¨EÃ,óW@]!EÎ_x001C_X@ä_x0003_´oX@Íý_ä	bX@û_x001D__x0007_{X@VT_x0001_X@ _x0011_Rê_x000C_9X@·E-¢_x0013_X@/¼_x001F__x0013_Ð*X@&gt;±¡[_x0002_X@³³\_x0005_X@Ú_x001D_o	X@«G¯£V|X@¼±.HX@{¦®ÞDX@vW)gµRX@_x001A__x001B_Ç	Ï9X@Ñ,ç)ØbX@_x001B_)l_x0010_i_x001C_X@Òàé­­YX@ù*èÕà?X@6úm=6.X@ý«©n³&amp;X@Ü)&gt;sm0X@h_x0010_2!¾AX@»_x001D_L_x0010_ WX@_x0004_i_x000B__x0013_X@:_x001F_ôÜlWX@O«¦&lt;[_x001A_X@_x0002__x0008_Èå1Vh&gt;X@éIèßÛQX@~Ù_x0006__x0004_1X@Ô*T_x0010_@X@_x0019_»Î§K_x001C_X@_x0005__x0004_A@?UX@0ð0ÀX@_x001D_&lt;ûàHuX@¨_x001C_é±ê_x0019_X@yÓè!.X@Ð÷Uõ_x0007_X@êãï¤ÐaX@¤Ç_x0010_Q£3X@díyë¥_x001E_X@pX·nÇ_x0007_X@Ä_x0019_kü+QX@¸À2OW?X@_x0001_Íð¢XxX@ó{Þ^ý_x001D_X@}%T_x000E_TX@³´b_x0002_Ã'X@_x000F__x0014_0_x001A_X@à{ÎØN_x0018_X@¡ïÞ=X@Á£:_x0005_[X@áà\n§_x0006_X@¡tÁ-X@4_x0016_[X@4
Æ_x0003__x000E_X@ktFÁ?JX@ÔÚÖ|-X@_x0002__x0018__x0003__x0005_©dX@¿ld$ÌJX@îR$_x001C_¢_x0008_X@ñ.Æ_x0004_²PX@k_x000C_¸úJ;X@_x0002_,Äb_x0010__x0015_X@Ð_x0001_¯UX@µ®«@ôoX@_x0002_òfe_x0018_X@ßýÃÀÚyX@°ò½_x0019_h)X@_x0002_Wó_x000B_DX@±Q_x0011_fX@rf*ñ_x0016_X@Í%#Ô_x000F_GX@P^Ël_x0005_/X@-ÓxVîX@y:/khX@	g!dÓ2X@«V¤º&gt;&gt;X@$è¸ê-X@±·ËâC_x0007_X@_x0014_ÎY(%_x000C_X@÷A8[&amp;X@_x0012__x001E_ÓnX@­ç¡±"X@W5_x0018_R_X@øê_x0006__x000E_$X@Ló6*@4X@v_x001A_XsX@ BW0_x0006_OX@_x001E__x001A_X¾ÁHX@_x0001__x0002__x0019_'Þ Ú%X@vö_x0019_ÝDX@@_x001C_Ô°_x001D_X@µÓ¬&lt;-X@uüÊ× !X@éÓdÞ[]X@î,fÞ.X@$~Ï_x0019_4ÿW@¿3â«j4X@¾:c'W_x001B_X@þ_x0005__x0011_áqX@PP»ü	_x001D_X@*Õæc9X@ÔÄD_x001E_FX@"v¾:B X@éê=¦³CX@1ÿ9_x0015_d$X@çÓ¿5cýW@_x001C_(_x0012_àêNX@3ã8_x001D_QX@"äw¿«0X@àæÔ?=!X@³_x0019_&amp;À´^X@5)¹ImX@ÎG,ÌêW@_x0006_æèÔÍ_x000C_X@Q¿vt×ÿW@~_x0006_ø(X@Ó_x0002_÷`þW@jM[ X@ávédt_x0003_X@_x000B_Ã_x000E__x0018__x0001__x0004_¤xX@Ô½;_x0007_JX@kúýìnX@ªp_x000B_¥â#X@g_x0005_Mß¯IX@_x000C_A&amp;(_x0001_:X@CoÓtdOX@g_x000E_*z*%X@«¾_x0007_±e=X@´außH^X@Ì_x000E_ùUqX@_x001D_è _x0004__x001B_X@_x001E_É_x0007_øW@wâÄSRX@\Ù»bÚ_x001D_X@ÇÞ!¥Ô_x0002_X@ä?4Ñ£+X@k$íx©:X@X!ÝQnDX@ijtn X@Àøö_x000F_\SX@k¸[}_x0011_~X@tÆÀÜ.fX@ÉL_x0003_&amp;X@&amp;»y)t&lt;X@D¢®ñÚ/X@_x0013_Ã_x000C_X@ÿ]_x0015_X@_x0018_³_x001A_×_x001A_"X@¹cÞÖ·;X@\ø÷ Z(X@µ_x0002_Ñ_x000F_X@_x0001__x0006__x000B_ÃÂï	cX@_x0017_zj_x0002__x000E_;X@j¦Ko$(X@ åì¦_x000E_\X@Ý"_x001B_nWCX@ _x001A_7°¶MX@DPGÎÚWX@-¢¤_x0014_¯)X@&lt;!³_x0010_fPX@\êüGX@Å$_x0017_FíúW@_x0012_è:h_x000C_CX@Ùi&lt;],?X@ô_x0015_Yñ\X@_x0016_Î£_x001A_X@ì¸½Æ_x0003__x0005_X@wk5²1aX@NÔËl~_x0018_X@qÎDh_x0001_NX@ÃL_x0004_)X@¯¨U'B_x001E_X@£ð_x000E_ø,X@Ì$ÑÙ¿_x001C_X@j_x000C_#´#X@´=_x0017_ÿ¨iX@óolOmlX@äì¢¿µ_x0012_X@fYvÅ_x001B_wX@d_x0007_ùÉþîW@op\Ü_x0010_X@	#Ë÷r#X@i_x0016_¦_x0001__x0002_î1X@ù_x0003_ñjö7X@ó£5X@_x001A_5Qù_x0001_X@_x0001_SÑx_x0001_'X@qÑÄe	X@7âÙ_x001B_X@p¥Û¿_x0011_X@&gt;Îv_x001B_EX@®J+Ø_x0016_*X@#_x0011_Ú_x0013_$X@(;7X@Æwøé8IX@ÇÈæ~ô_x0018_X@¬_x001D_:-ÓEX@ùÂyûõ+X@È";ü_x001E_X@Î!"U;:X@_x0003_ãw61õW@oCÏrMûW@*1AtX@µYÿØ¶BX@ð`d_x0010_X@acëÞ+X@%\Â÷=X@è_x000E_¢_x001E_y,X@Ây¹ÓjX@5ÅÊÊTAX@ÙçÿkõW@9§y]lHX@èéKAû_x0015_X@Ëº¹ªS\X@_x0003__x0005__x0001__x000C_T¾lQX@&gt;þ»_x0017_°_x0004_X@8±ÚG%X@í._x0002_ø9nX@f¦"2¶	X@Ob^yfZX@È&gt;_x0001_áTX@I_x0004_ä³eEX@NF_ÄøOX@²°%_x0015_8X@
&gt;8ú_x001F_X@0L}Î?X@_x0015_ÝDFo_x0016_X@íoÙ­¿4X@2
Xë"X@²i8Ð._x000B_X@¿~ØÇL_x000C_X@µÞ_x0016_¤¥,X@Ä+u®SX@nAñ_x0001_M_x0019_X@ò*VêX@_x0001_4_x0004_úAX@ÞÏaùx'X@9	ì)XX@@_x0002__x0004_¹_x0003_5X@_x0004_¿Ó9BX@=p}úùW@AYAAüW@îè2ló`X@ÐK_x0011_Ùs_x0003_X@d£_x000C_(ÁgX@Ã)+¶_x0002__x0003_à_x0013_X@W53Ù6X@©¤þ¿_x0017_X@ÿâ_x0003_DÅpX@_x001D_(âAGX@Ôû»Ñ_x001A_X@óØUþ¢=X@Îðc*GX@¿Jëk'X@ØU×N¡_x001B_X@ÿ#½Ý{%X@í©&lt;*rX@4µ=ãrcX@_x0019_¼q_x0017_Ã&amp;X@Þ%-*X@2Qðã_x0017_X@,¹K*X@ê0'K''X@ô
a¨~
X@Qx=¤_x0017_2X@(±ÁËKX@&amp;|Ö7&amp;X@_x0011_Àm¹,X@'r'_x000F_X@w`ÿ(X@³Ó&lt;ÆýW@!¦Ãª_x0019_X@Ã_x001F_ã2X@¾_x0001_å«ü_x0005_X@ÈiµTØ1X@8«³"X@Ut^0X@_x0001__x0003_ÈÆ0ÎXX@_x001F_Ê'\^X@â_x0011_?9CX@®B,1TX@@â¬_x0002_/8X@'GçÐ:X@_x0010_]¨Ø×3X@Ï_x000F_É&gt;»FX@é_x0004_3tBX@àh9À NX@8ÝÌhr_x0006_X@ÙI	MG"X@{GLµ_x0008_dX@å9\ßUX@V&gt;]ÀÝVX@_x0019_­cÒ&amp;_x0017_X@ULÂú_x001A_vX@_x0004__x0002_ã©_x0016_X@_x0005_°eÅ?X@7md_x0005__x0010_X@_x0012_RÈfX@¤xËhX@üµåÀóW@_x0001_=JÔ!X@ß3ë6X@Z_x0006_Ì_x0006_îJX@T_x000B_]8X@nm'Rt1X@|_x0016__x0001_X@)ªWó@hX@x*¶FIX@WÆÈè_x0001__x0002__x0002_X@_x001C__x0015_ñ_x0017_H&lt;X@°vNl5X@Ä_x0013_².
X@ö!¬êh}X@_[³ùIjX@^ MkX@_ÔR5iX@®h6_x0014_\2X@_x001B_U_Kí	X@ï_x0013_X@3©	._x000C_7X@RX,@BX@qã7»ÏCX@}]åKX@â¾.q.X@ä	~0àüW@¦+2·IX@zl¾þ?=X@b9_x0014_\_x001F_X@"_x001B_ßeX@ZNóýRX@Yä9á PX@¯vµäõ&lt;X@Ð³S± .X@WR)ºz`X@òøV?ô&gt;X@Ú_x0012_r÷W@_x0014_;,_x0012_JX@u¿ICðW@îj©_x0007_ÿW@¡z:½(X@_x0001__x0002_R_x001E_0
`X@ðw_x0005_ÛU_x0002_X@~ÑäØ¢_x000E_X@}íïYcMX@o0aýPX@¯}ò_x001E_SX@Äjªë^X@·
­9X@ÆÐö_x0003__x0002__x001C_X@ß"KÈ¦{X@_x001C_U
àûW@cEWh'+X@Á§_x000B_X@unF¿
X@@YÌD¼\X@àØY&gt;GFX@×¢ð3_x0001_X@W@×æ5X@Ð¾ýXX@­_x000B_eO$_X@]Ëà'_x001B_UX@3ìùkY_x0017_X@Æ_x0016_¶²/X@0Ì_x0019__x0004_0X@_x000B_§Iuø_x0008_X@aå7n_x001D_X@Ä×­4_x001D_3X@arÍÉ8X@²(Dm4ZX@}¬f_x001E_X@ ójNX@s÷È?_x0002__x0003_y3X@¶yýl_x0012_AX@JC¿;_x0012_X@b_x001E__x0007_X@L_x0010_ÑUÁ/X@+çªý¨NX@'õù5ÀqX@X·öÙ&lt;KX@_x0007__x0014_8áÜHX@(_x0014_ÃÒô_x000E_X@°]8^7_x0011_X@ú*¬x_x0001_&lt;X@_x0019_§&lt;N6X@_x0007_Uïd¤&gt;X@ä_x000B_±Ú GX@eGëX@qª_x001C_QXX@ÿ Óã"RX@{Á¡ügX@ôäA¬ò_x0014_X@Â_x000F_âcbX@nCvuz)X@À_x0019_-ëdX@_x0014_Eä¯æ$X@Ö¼ÿ^±_x0014_X@_x000F_qqpAgX@ÞhÜß!X@9¡&amp;^6X@\Ú+&lt;r X@FÝ»_x0008__x001B_1X@_x0006_9_x000F_X@Á½óÿ·øW@_x0002__x0004_%e,¼!X@èY&amp;$ö_x0004_X@ná8¡[X@B©%ùÅ~X@
¤Ø;_x0016_X@Í_x0019_ý"P_x000E_X@ÅØK¨LX@è_RE+VX@
ªÊE_x001F_ùW@ê´BpÞ_x0018_X@U&gt;­Ñ-_x0014_X@6fõn@X@½¶þLX@Wk¾
mX@_x0002_c_x0002_'6X@î_x001B_H_x0002_¬tX@q#Ù2MX@zFxLþ2X@×:4Ê_x000B_X@#~i*(EX@Ñí_x0001_¾$X@_x000C_·jAX@©[©lÎ X@#dÇúaX@_03R&amp;_x0003_X@_x001E_Y$÷èlX@û§©n:X@¤ûg5¨_x0013_X@Ñï¼_x000F__ñW@_x001E_Vvg_x000C_+X@e¢ÔªXYX@RaÎÄ_x0003__x0004_®yX@´S3û.LX@ú_x0016_QI_x0015_X@´_x0007_*_x0001_§eX@6&lt;Ó¸¿@X@{U»°V_x0014_X@W_x0011_Z_x0012_¨EX@oM%´7X@ù$X@_x0019_.xoh_x0005_X@_x0012__x0013_]Ü_x000F_X@å¡_5J[X@øMhdÈ&lt;X@_x0005_5_x0010__x0003__x000B_lX@_x0015_Õ_x0004_aKX@2/¢`ª]X@8OVÍ@X@{U	_x0004_LX@_x0007_£k2#X@_x0012_gÁ_x001C_ªOX@z_Ý_x001D_FX@v(_x0013_Ô;X@_x000E_oò´+öW@dq±éSX@A_x000C_x%AË¿ö]M¹_x0002_@(M0úõ? ~vðÃì?ÜòÿÀ_x0008_@&amp;Í9²õ_x0008_@DbÕY_x0001_ñ_x0007_@/iÓ+v¼_x0001_@_x0004__x0007_R=9-áú?È!eþ?Áhù³ú?_x0003_^D®_x0001_@j·ËõR_x0004_@¤
¦¿ó? «âªÙ_x0011__x0002_@¦J°ù_x0016_ý?vms__ôû?_x0018_åôÉÓð?ðÅÃ_x001E_Gh÷?Ì_vówçæ?ßNDCÇ_x0004_@¢$¤*Õ_x0005_@@(·j,¿_x0010__x0013__x001E__x001D_§ÚÏ?ì_x001C__x000C_å&gt;öå?Fy©ÍðÝó?`_x0005_e±Íô?·FÚ]_x0010_ù?_x0010_íQ¾o)Û?¼_k¢Ìÿ?°P\_x0007_"îÞ?pö¤JãÙ¿4B@/ª_x0003_@$2_x0006_Æß_x0008_@_x0018_Õ_x0014_-hÆê?_x0014_35 Ý_x001E_ù?KÖôNx_x0002_@gAÌPäÛ?_x0014_ÄÂ´ú"ú?_x0006_
_x0008_L_x0001__x0004_·_x0005_ý?vØnb_x0002_@@qh¿nïë? Q@"þû?z#¹_x0003_@ú¼_x0012_t_x0002_ý?@¨§9Ã_x0002_ø?£;¼ªp_x0006_@¾Aë¿@Î^Sõ?8;RØö?ÀIZuÔgÀ¿_x000B__x0001__x0001__x000B__x0001__x0001__x000B__x0001__x0001__x000B__x0001__x0001__x000B__x0001__x0001__x000B__x0001__x0001__x000B__x0001__x0001__x000B__x0001__x0001__x000B__x0001__x0001__x000B__x0001__x0001__x000B__x0001__x0001__x000B__x0001__x0001__x000B__x0001__x0001__x000B__x0001__x0001__x000B__x0001__x0001__x000B__x0001__x0001__x000B__x0001__x0001__x000B__x0001__x0001__x000B__x0001__x0001__x000B__x0001__x0001__x000B__x0001__x0001__x000B__x0001__x0001__x000B__x0001__x0001__x000B__x0001__x0001__x000B__x0001__x0001__x000B__x0001__x0001__x000B__x0001__x0001__x000B__x0001__x0001__x000B__x0001__x0001__x000B__x0001__x0001__x000B__x0001__x0001_ _x000B__x0001__x0001_¡_x000B__x0001__x0001_¢_x000B__x0001__x0001_£_x000B__x0001__x0001_¤_x000B__x0001__x0001_¥_x000B__x0001__x0001_¦_x000B__x0001__x0001_§_x000B__x0001__x0001_¨_x000B__x0001__x0001__x0001__x0002_©_x000B__x0001__x0001_ª_x000B__x0001__x0001_«_x000B__x0001__x0001_¬_x000B__x0001__x0001_­_x000B__x0001__x0001_®_x000B__x0001__x0001_¯_x000B__x0001__x0001_°_x000B__x0001__x0001_±_x000B__x0001__x0001_²_x000B__x0001__x0001_³_x000B__x0001__x0001_´_x000B__x0001__x0001_µ_x000B__x0001__x0001_¶_x000B__x0001__x0001_·_x000B__x0001__x0001_¸_x000B__x0001__x0001_¹_x000B__x0001__x0001_º_x000B__x0001__x0001_»_x000B__x0001__x0001_¼_x000B__x0001__x0001_½_x000B__x0001__x0001_¾_x000B__x0001__x0001_¿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×_x000B__x0001__x0001_Ø_x000B__x0001__x0001_Ù_x000B__x0001__x0001_Ú_x000B__x0001__x0001_Û_x000B__x0001__x0001_Ü_x000B__x0001__x0001_Ý_x000B__x0001__x0001_Þ_x000B__x0001__x0001_ß_x000B__x0001__x0001_à_x000B__x0001__x0001_á_x000B__x0001__x0001_â_x000B__x0001__x0001_ã_x000B__x0001__x0001_ä_x000B__x0001__x0001_å_x000B__x0001__x0001_æ_x000B__x0001__x0001_ç_x000B__x0001__x0001__x0002__x0003_è_x000B__x0002__x0002_é_x000B__x0002__x0002_ê_x000B__x0002__x0002_ë_x000B__x0002__x0002_ì_x000B__x0002__x0002_í_x000B__x0002__x0002_î_x000B__x0002__x0002_ï_x000B__x0002__x0002_ð_x000B__x0002__x0002_ñ_x000B__x0002__x0002_ò_x000B__x0002__x0002_ó_x000B__x0002__x0002_ô_x000B__x0002__x0002_õ_x000B__x0002__x0002_ö_x000B__x0002__x0002_÷_x000B__x0002__x0002_ø_x000B__x0002__x0002_ù_x000B__x0002__x0002_û_x000B__x0002__x0002_ýÿÿÿü_x000B__x0002__x0002_ý_x000B__x0002__x0002_þ_x000B__x0002__x0002_ÿ_x000B__x0002__x0002__x0002__x000C__x0002__x0002_àb÷t47ü?@¹d_x0011_÷·¿ÆÉi¼eP	@_x001D_7	SL7_x0001_@_x0004__x0008_Jü? mÚøê_x0006_@¤|ÝÈ_x001B_1Ð?hBåµ9Ï_x0008_@¬_x001F_GMJò?âr©_x0012_µ¹ó?JFH÷mþ?ÖÝ_x0008_háý?	·@^_x0013_ê?ê~3qX	_x0007_@Ò/­ûÝ_x0005_@Ó±NÉÙ_x0007_@ö¡õ3=éõ?&gt;ÙÊ_x0015__x000B_ø?,yÉ)	@	_x000F__x0006_&lt;.Ç&lt;oó?äbe#))û?¼ÀåûØ_x0006_@|/_x000F_ÈVo_x000B_@÷+_x0008_,õ?ZJ_x0014_¨õù?@_x001C_h&amp;?p
ô²x_x0003_@Ü_x000F__x0001_WØ?_x000B_°qâ_x0001_@;x©	_x0007_@Ì!°S°á¿ð!ã&gt;Ú?â_x000C_ôÇú_x0004_@Àø(-^¢	@ÖI;d´×ø?c3_x001D_N_x0002_@6Nû (_x001A_
@èºÄ1Îµå?Ü5¬±úÚÒ?jùÇw¡_x0005_@HC_x0010_f¸	@@_n_x0003_Bó?t_x000C_B×¢ñ?ø.ÈÈ	Þ?¼¶u`äû?RBJOiÖô?NKðWf_x0004_@_x0004_à,õ?^_x000E_W.ù?_x001E_®?c¦_x0007_@6Ê__x0006__x0008_üÃö?ô©FãtUá?òSWïÙ|	@P_x0017_îØuÿ?ìd_x001D_¥8gô?¬è³Ç4û?`%g_x000C__x0018_;¦?Ì4kkÜÃ_x0004_@"¡º_x0005_ïþ?î_x0007_b22ñ?_x0006_{
àßÊ	@ÂåÒ0®ú?JËál¸_x0002_@jÊýÆ$_x0005_@Köåö?nCfï0_x001F__x0001_@î¢êL¿È_x0003_@LÎ!P _x000F_	@dæÉh°þ?²ê°g_x000C_@_x001D_Ù½ò_x0001_7_x0002_@Þ.Ç´W_x0005_@ôÜZnÇâ?aOê±[_x000C_@x ~}Æ¿úm_x001A_Z ~÷?ØD¡Ñq_x0011_î?_x0010_à/ú}¸?ÀÃ[pÏw­¿`\B³WNî?HÔ_x0015_6¢û?ëí1@¤T_x0006_@	_x000F_ð.ùÕXþ?BuÓé¡_x0003_@hEóÕó?zi§_x0011__x001B_hö?ê&amp;¨ ¬&lt;ö?_x0004__x001F_úì_x0004_@2Ê¨rèÿ?@¸!ü
ôØ?D^n-_x000B_@¸p]g¾dì?°6úÏIºù?._x0005_ZÊø_x0003_@Ï@a_x0019_Çá?ä_x0015_5eÈ*Ñ¿d0ºßÐÆ_x0008_@ð.ÿT;ÿ_x0001_@¨_x001B_7È_x0016__x000B__x0002_@_x0006_j_x000B_Wxõ?Q_x001F_Ý_x0006_Ð_x0003_@q}Å²#*_x0002_@Â_x0001_ø_x001D_â_x001E_ñ?pC¯#µÊ?&amp;ÕÂî,û?ø^Ô­__x0007_@Ø*á{_x0006_@øg¬_x000E_½Pø?	QGK¿	_x0012_)Jíìø?_x001C_)÷¯_x0001_@ðë_x001E_Ä¡Xû?X»_x000C_
_x0004_vï?_x0018_IF&lt;_x0003__x0004_õOú?úÓ`±_x0016_ô?T°Ìg9_x0011_õ?ÝÛK&amp;Ð¿hºs¹¤b_x0003_@X_x0008_y¢çq_x0003_@_x0018_fµoç¡ß?_x0019_ó3­_x0002__x0003_@¬Àù[à!Ü¿_x0018_êÜ&amp;Qsü?`ïõ¾_x0019__x0015_ì?¸á_x0001_Rä/å?Ð¦+ûîê?ôò_x0017_hää?xtî_x000B_Iô?_x0004_øÒh¦Öþ?dDÉçKÌÔ?_x0016_
Ôðç_x0010_ö?b«Å_x0002_ñ?gý_x0006_¿õ?¢{?_x0014__x0006_@@Ô±ùEý?d[O¾mg_x000B_@Ú¥|ZgÓ¿Ll£*_x000F_îà?ôí	g(_x0004_é?B=tÓÛ_x0001_@ºf_x0016_î	Ð_x0001_@´q,Éè_x0019__x0006_@ø_x001C_é©Ó{Ä¿Z³¤_x0002_&amp;÷ö?ä_x0008_¼Ãrñ?_x0007__x000B__x0012_iièý_x0007_@~I_x0019_Y÷Ù_x0002_@|Ñ28Éý?©_x001E_öÞ¯K_x0001_@ÞþxëVÙ	@lhý%áÖ_x0007_@0ùå¹_x001C_ç?=_x0005_àÿ{¥_x0002_@_x0002__x0003_ØâNj_x0002_@´ÞhÈ9Óù?$s³	ÿþ?_x001A_/òÇ3_x0006_@FüÙæ8_x0017_ö?H¦(ö¸ü?8ô`9'5_x0003_@Ç?Ò³G_x0011__x0003_@_x0012_=ù_x001A_íò?DÅ=nÖIÑ?òiìA$_x0007__x000C_@ $z_x0006_±(Ý?\¬_x000F__x000B_Èè÷?Nü7=_x0012__x0005_@&gt;SfX_x0010_÷?_x0002_ç_x0019_Fmâä¿0~lâÀ½¿_x0007_=¤¢Ö?_x0010_V+_x0004_­Ë´¿§Îº7W_x0019_ð¿6h¤¸ÿ?¸ÌAP¨_x0008__x0005_@$_x0006_m½K÷?pÚS_x0002__x0007_OUó?:ï-1Ä	ò?ÆúÏ9ñ_x0005_@^bùÇàJþ?Î_äÈ_x0011_G_x0006_@_x0001_baÏeÈ_x0001_@°n,Åm_x0011_Ý?-|i_x000E__x0013__x0002_@Ìd6Ì«´ø?D¬µ'¨²_x0005_@_x0008_f» Pù?_x001E_5Ô,ô?þ_x001C_WpRò?x¿7YÍé?F¦_x001C_©ð_x0003_@Ú©_x0012_ñ[ÿ?ØÕN@j:_x0003_@_x0012_¶yæ_x0013_ð?(Ù£SCxê?´màð_x0016_ìö?@&gt;0úÌ?_x0002_.úMÌøü?÷+®ïó¿8ü3¾&lt;@Î¿¯¤6g¤ì_x0002_@L¸¾_x0014_¤ü?æ¿ì«_x0004_@`µªt)ô?_x0014__x0011__x001A_EWà?ÌDT[¸Ïí?úâ_x0013_÷ðã¿ Á¶ý$_x001A_°?_x0005_	¿æ_x000F_&amp;ÎÁ_x0005_@Ä$©CÅï?Î	×Ì_x0006_@¶Kê~²þô?çÐP2ï?ÁäÄÎ_A_x0001_@h_x000F_4z×õ?ræ½x%C_x0002_@B;)³_x0007_@0ÐOÑ.ÃÙ?&gt;_x0003__x0012_\Îû?ìnðéxð?È_x001E__x0019_ßjÃ¿^_x0010_§6_x0016__x0011_þ?èà®Ýªù?ÈTèÒiã?_x0008_@¢UÕ?_x0004_ãöÀ)7_x0004_@$Và3Ëü?²06&lt;Sò?ä/0&lt;º:Ö?_x0008_}çô,÷Ç?\_x0008_°ºåP	@X¡dµØòÛ?8¯»üH	@ØiKr,ë?Â
®:ÿó?^ôÀ-uû?¨×±_x0017_2Ré?0·Ù­0ß?_x0002__x001D_$0Sc
@_x0004__x0019_÷X
_x0015_
Ðÿ?¸²·&amp;æ¶ë?_x0007_ùC%{9
@pTk?Îò?xf¦0bkà?¢Æc;}Tö?D­¾ä~_x001D_ü?_x0010_)U÷?_x0006_ä?ll_x0013_èùFã?_x0014__x000C__x0002_hô	_x0001_@8|ntÓÐÚ¿ÐSö¾å_x0002_@,ñY²!û_x0005_@_x0019__x000C_0_x000C_è_x0007_@ _x0005_bN°_x0014_É?üy[!#þ?&amp;¹×_x000E__x0004_@[¤._x0018_J_x0005_@Øi´IY_x0003_@¨§PZÍ?l_x001B__x0011_Ëeù?GRô_x0001_öð?,Ø_x001E_])¯_x0008_@(~oÀSLä?_x001C_R&amp;¾M/_x0008_@À_x0005_è­ªô?E_x0004_R_x0005__x000F__x0001_@
¨8_x000B_uæ?|TOQcè?'_x0016_zWïç?_x0014_úOë¬ç?_x0012__x0018_!*¯_x000B_@_x000B_
è_x0015_+÷ñï?Ômì_x0016_|_í?HÉj~_òá?ðåhaºõ_x0001_@âj5,Ò?xmÜïíËø?r~ïSlæ_x0003_@_x000B_Èvw_x0018_EÅ?_x0004_9D½È£×¿_x000C_¦Ãb_x0003_@.ûö_x0012_	@Øï1?_x001D_
@{¾ÓL8§æ¿_x0012_}+nb_ú?_x0006_ÕtùÞ÷? kÍ¼_x0008_¿?_x0006_U)Â_x0002_@_x000C_#Ò =Bÿ?6ú µ_x0004_@=¬5^mí?_x0008_ô_x001E_HÈp_x0005_@FÔ¢¬_x000B_@L0öáz?_x0007_@gqÃ£O_x0002_ê¿4Ü?Å";õ?Ü#¿&lt;Æ_x0006_@Ð/Ë2£æ?^_x0018_``8_x0005_@_x001F_iTvSV_x0001_@M$°Ì
@0¾2×í_x0002_@Ä;ÜÄ_x0005_	×_x0014_ú? *ag_x000B_
ÿ?ÔÊ_x0012_K_x0004_@Ö±táàò?¦¦Ë#÷_x0012_û?Ú&amp;L®4ú?&lt;62_x001F_kå?Z¬~@:?È9`GÌ(_x0001_@f&gt;âû_x0015_ÿ?_x0006_bhC¨_x0001_@_x001C_k¼¾÷Ëà¿Z¿ã_x0008__x001F_nô?_x0002_i¢B/0ó?SÿÔ_x001C__x0005_@Ô¡ ãåú?_x001A_l_x0016_bÿý? ¤_x001E_+f_x0017__x0007_@%èK0ð?V§RHÓ·_x0007_@æ£»On_x0003_@¯Ê0R_x0005__x0005_@_x0013_þ_x0005_@òhÞ,_x0012_ó?r_x0011_Ô_x0007_@_x0008_ìªì{_x0011_Þ¿.h§¶utý?"aÌ[ÿ_x0003_@ZG.*ý?:d&lt;¥¦~ò?&lt;åÊë¿ú?_x0014_¨»Å7_x001F_ê?_x0001_	U¿ü¿¢_x0006_@ü_x0003_:¤­}î?v.°áâs_x0004_@Ð_x0003_ W_x0014_Äý?x&amp;z;tÜñ?#È&gt;Ú_x000C_¦¿":K®øð?Ñ_x0002_hÌ_x0002_@Ü´åqeü?2({t¥÷?êÕXù?ôâ_x0003_v¥Á÷?h\¹+ T×?µp_x0005_@ÐJÔ$Ó?ºÙÉÇ¯5_x0007_@È«Øm_x001A_ÓÕ¿n_x0008_Ïu×÷?ºmÕ/B_x0005_@é*º*/_x0001_@_x0014__x0012_.Ê_x001B_¾ö?_x0008_}Õ_x0008_0{	@ä­åÑAt_x0008_@_x0002_WcRàT_x0008_@åú"Û&lt;_x0001_@_x001C_e_x000E_Ïï}ø?_x001F_ååuýú?0_x0008_QÁ÷µ?d®_x001B_ð?B¤¬µ3ý	@_x0010_ÅD&lt;yHÃ?kk|	_x0011__x0014_Ù_x000B_@Z8L}R	@ðÄêbtä?¸Î/_x000E__x0011_â?&gt;_x0019_x_x0007_@8*ujÅÀ?_x000C_Gêöã?¢Ã_x000F_,Ä _x0003_@­"îNAç¿_x0010_VFª¿aÆ?Ä`4¿#I_x0004_@½Ö%~_x0001_@8_x0017_J´¾{ë? ¿%_x0005_h_x0004_@_x0012_á8_x001D_3M_x0008_@´\'ã_x0005_%÷?þ'l-Á_x0005_@8¨øa1_x0004_@G¦Ã¾rS_x0002_@_x0008_aÊ¨f_x0001_@B¼3 ËPò?`_x001E__x0011_©_x0003_Â_x0006_@çþÌ_x001E_Aü_x0002_@R1nÌ_¤ý?äâxcI_x000F__x0008_@_x0012_ak#_x0008_@KÎ­s_x0001_@0r||Vý? ³ÃêÔ¿X_x0006_Q
*ç?PÂ¼ûÓÁñ?&amp;Ëãc&lt;ù?_x0005__x0008_^ë@Å_x0006_à_x0004_@ðóõ´_x001F_Ãð?çl	@Þ½_x0007__x0012_:W_x0007_@-gPH¾à_x0005_@å+¿®mï?h9¥xÑü?_x0008_d:6¡(_x0004_@0¨È_x0002_~&lt;ø?_x000C_â_x0012_Â«LÔ?_x001C_¾0_x001A_eZ_x0006_@_x001C_m_x0016_Xe«	@_x0018__x0011_ô_x0003_@»_x000F_9f%_x0002_@X:·¥Z_x0004_@L0ei Ùè?¤Ñ#áA_x0006_@jÏ| ð_x0019_ò?ìù-õ_x0004_#ø?ä_x0008_lSåJ_x0003_@_x0019_Fññ?_x0005_¡Xpp?ÖÅ÷W;Vð?´(Ö"ïFñ?8sµg)òî?·÷kmy_x0005_@·y9{]¢_x0001_@q×3$á?ñjf_x0017_í?ºG¸um	@ìå_x000E_½Rè? _x000C_»:	
5_x0014__x0004_@ýÜäzÔ_x0004_@²íË¿_x000F__x0007_
@öËß@oø? Mk_x0004_Vâ?ØlÑíy}_x0002_@Fdï_x0008__x0003_@zo¶ fû?RÅ_x000B__x000C_/ÿ?üòÎwé?P_x0014_OÅ«_x0006_@¤×·_x0017_Ë
@ÀWyÛ^¼?zPS%dv_x0005_@8}Ì©
@Ä_x001F_Sh_x0014_æ?´ej}Uì?dC§âT'_x0005_@_x001C_¸ä¿rî?ø_x001D__x001E_¸ìþ?6âÍ1y_x0004_@zpgCñW@¬_x000E__x001F_Ý"_x000C_X@-þb&amp;ýW@¬ _x0006_Ù_x001E_X@xnréøW@ø°°ñW@Ç_x0001_;é_x0002_X@_x0019_M&amp;)X@ÒÝ3Ö[_x0006_X@&amp;_x000F_«\óØW@hTÔª´ÿW@_x0001__x0003__x0017_,êx¶áW@·_x000B_2`ûúW@_x0006_=½_x001A_X@©ß¶_x001F_X@ÜWäØ_x000F_X@"×bã»ëW@ÚÄ_x0007__x0002_ X@øÂÐôþW@gf_x0015_ÃW@àuÛÈþW@_x0007_k¦m	_x0018_X@ù_x0005_@_x000C_X@î'V&lt;9$X@LÄº0y X@ÈcßþdüW@;P_x0017_ãç_x0007_X@K,tØüW@¼i½oÙW@!¦_x000C_ë»ïW@¬x´ê
X@èFý²æ_x0013_X@pô­MpèW@d~HÑ_x001A_X@Ð _x0006_)¢_x0005_X@¢&gt;&lt;¢_x0017_X@_x0003_ËÑäg_x0017_X@igÙÂª_x001C_X@_TTØ_x0018__x0001_X@t)KN_x0019_¿W@Ü_x0013_åV_x0011_X@.ÃäçèõW@_x0001_üÈE_x0002_
e_x0010_X@¸è_x000B__x000B_X@Çß§ÐÆW@ÄÙ[óW@_x0015__x0002_mÅw_x0013_X@MË9½ÑýW@oï?]éW@¬2nÐW@á_x0015_z_x0006_	ÆW@_x0006_Z_x0011_¹'X@ÓëlÐh*X@6/Z´úW@Å_x0019_zéïÖW@|T_x0013_=m=X@h*8éW@Æ}3_x001C_B_x000F_X@ÀÓö0	X@_x000C__x0008_qîïW@í¦Ö@_x0001_ÚW@ºk@_x0007_X@&amp;_x0007_Ýß=_x0004_X@_x0006__x0006_ÔU©.X@T¦É¡6_x0017_X@U8_x0006__x0004__x0016_÷W@Ñ¬Âºà_x000E_X@nÊ_x0008_ûCèW@rÕQ_x000C_#X@_:Ço_x0005_X@è_x000E_Ã_x0015_X@_x0012_¤_x0007_4öW@eø_x0017_s_x0002_	X@_x0003_ß¹f¼ÍW@_x0001__x0002_D_x001C_cv_x0012_X@Åze0_x001E__x001C_X@T_e_x0003_þW@J&lt;ëK"X@õsB*_x0014_õW@hA»FÕ_x0016_X@+¿Ì_x001B_ðW@mq­ØW@ñ@ íÙW@÷ _x0015_
X@Õ_x0003_$ùhðW@ß¯siöÑW@QÅlÜÛW@¹£_x001A_DùÛW@_x0007_Ì=Þ=äW@C1s§[îW@Tò&lt;ÚòW@éG&lt;_x0011_%X@(_x001C_´ÏW@w£¨-.X@8_x0012_n_x0006_Ñ$X@_x001C_¸6uõW@/_x001E_+aþW@ô&gt;ø£:#X@&lt;5JXÈW@Giþ_x0005_ìW@"­]9µ_x0004_X@Í±P_x0015_X@·ìÑxOòW@ÃXQàN_x0001_X@Ò#®à_x0019_X@hTcÆ_x0002__x0004_êðW@eXh_x0016_X@oª¦_x0015_òçW@_x0016_qaà*X@,"Î²ú_x0007_X@B°Ï&gt;_x0001_X@#g6QÛ_x000C_X@ö \w_x000F_X@Ä|Ö±_x000E_X@_x0001_5äÚ©íW@ê°Í_x0002__x0010__x0016_X@ÅBÛ{ÐW@ÛüÇ^¿üW@¤_x0002_?ÚW@_x0018_U$òW@_x0010_+á»üæW@ì^¾{ÓW@_x0002_o¡6ÎW@9°_x0011__x0004_&amp;X@QVâuÁôW@EkÕm!X@{ã,U¨_x0003_X@]_x0005_ÞëåæW@µYe&amp;àW@éÖ"`_x0016_X@:
-ÞW@ÿÈB«òW@=îÂ_x0011_X@í_9ÃûàW@é	æúW@ÏåÛìLàW@]_x0007_SÔW@_x0001__x0005_Çi¾_x0010_X@brë_x001C_ÝÚW@I_x001C_6_x0014_KýW@¸£ÓÖ ïW@_x0011_g-c_x0014_ýW@_x001E__x0014_%éäW@d.;\)ôW@ ?d-ðW@¶Pôß:_x0014_X@_x0018_j`FíW@Ìç&amp;_x0004_ÔW@¤q_x0013_ÄÅ_x0006_X@HSõ_x0019_ìW@ÒÐ×áCúW@tLz¦7X@_x000F_Ö7~(æW@OV1Å_x0016_X@_x0007_1AÂT	X@ä%T`&gt;_x0008_X@Q._x0002_þö_x0003_X@ýÒz¸-X@¢ô_x0006__x001B_Þ&amp;X@À³F_x0005__x000F_X@ä¾FgíW@½»_x0007_Ä_x0002_éW@:dî¯MæW@Àóó@G_x000C_X@ÅnL~ä_x0018_X@e_x001D_ØÒìW@Í3³ëa!X@_x001F_§ D×W@_x0019_õ_x0003_	0X@"_x0006_X@_x0011_ÌCë1X@ÚU&amp;?×W@_x000C_ó_x0006_Ò_x0018_X@C¤_x0013__x001C_ÜW@ëUº}úW@_x0019_æ=È+âW@Eúò¾A(X@ï á¹_x001F_íW@=_x000E_­_x0008_3X@_x0014_ÚOõëéW@_x000F_5 `_x0019_X@cËn_x0001__x001D_êW@Ò_x0011_Ï¢ñW@vÈ¯%_x0015_X@µ¦1Ö¼_x0007_X@_x0019__x0005_¯r+äW@s_x0015__GßãW@ã_x0002_½­è_x0008_X@Ñ_x001F_Av_x000F_!X@Î[ùW@ÈégÒW@\[_x0013_X@HÌ_x001B__x0001_X@_x000F_ÑÓÀþûW@«ï._x0015_X@ôzáÄ&lt;ÝW@Aü³ô?_x0002_X@J_x0015__x001A_©$X@KX_x0014_¿ý_x0004_X@XEZ!ÖW@_x0004__x000B_3ý|Ö7óW@^òj%ÚW@G¸X8_x001B_X@­_x001E_È`ëâW@%v_x001F_,_x0005_X@)m_x000B_ßò X@Ôl­þW@®8©äáW@_x0007_#OMååW@ï¾½¾ÝW@Qrp[_x0008_X@_x000B_Á_èV#X@L¥uâW@å/YK­	X@_x001F_3_x0014__x000B_X@_x0003__x0001_&amp;ÚèW@BÄï(ÛW@!%_x0003__x0006__x0002_X@ÈyyûW@A_x001D_z´óW@Z_x001A_SB2ñW@SqêW@È_x0007__x000E_X@«lZC½õW@y9
×GøW@_x0012__x000B_;7_x000B_X@$_x000C_._x0004_X@³ø¼Ðk9X@Áÿî(X@Q¨_x0019__x001A_ûW@_x001B_èv_x0017_X@ôW;R_x0002__x0003_YøW@®}NúÒW@¶¡u&amp;X@ß==­ùòW@_x0015_0À5F1X@ÿ_x001A_Í_x0013_X@³ºü*X@_x001B_¿ ~ÈåW@ZÎê»%X@8uGá¿#X@'ÄÝQÅÁW@ZJ_x0014_¹r_x001B_X@£¬l»ñW@Ãëï]¯ýW@zvÆÝáW@Ü-y_x0007_5&amp;X@_x0004_·ÚX_x0003_X@_x0013_ú%èîW@Þöl¥ìW@1_nÈE_x0018_X@£ië³ö,X@_x0011_Õ_x0001_Ä±_x0008_X@«m®ò_x0003_X@1îé_x001A_üW@&lt;¯½M4X@Á_x0002_Çå_x0017_X@ÔFúÿnþW@FÂÈàÌÞW@ÁQR_x000B_X@fmÓfMçW@96U¾W@h_x000C_¢E'X@_x0005__x0006_Diû¥æW@!r¾ªÑW@ðo-í÷ïW@ÿ:¢/X@è_x0003_3æ_x0006_X@¹éÛËæ!X@T_x0018_ÒÙCÿW@ñe!÷_x0005_ËW@_x0007_ÊW8Í_x000B_X@_x0002_6ü_x0008__x0006_X@olx~_x000F_ôW@-ì`åW@éRÞ_x000C__x0001_X@½ìWm_x0008_X@_x0018_¢ðÔW@KxýAé	X@åBf_x0004_X@#P%·_x0002__x000C_X@£(¶Ë_x000F_X@õÈ²@VëW@­?ç-¤ÎW@Ä_x001D_ø§ÒW@_x0018__x001D_h­nßW@íÐÏ´*ýW@Li[¼YïW@8k]_x0013_ùW@=°Èd_x001E_X@
Å8@õW@ª_x0016_á_x0011__x001B__x001A_X@0ÌÙ5x	X@hj¹[nÜW@+O¼·_x0001__x0004_6ãW@_x0019_ÙHþ_x000E_X@Ò¿F¸âW@E_x0018_ÌÛW@ª_x0004_yßÖW@_x0008_P¼Ïg_x001D_X@ö_x001A_Ú4_x000E_òW@	
ßîW@àp¡xaâW@È_x001D_@ôW@Ã¹.ÿW@ê·öë¶(X@á²).û_x001A_X@_x0016_¦Ò)_x0001_X@g_x0006_ÂÇ_x000C__x0010_X@ò_x001B_A_x0008_Ö_x001D_X@Uj%_x0015_³éW@0éé_x0019__x0016__x0002_X@_x000B_äù¾îW@y_x001C_PüW@{½&gt;¢_x0003_X@eÜCpûÜW@W¬¸tÃ_x0002_X@eÝ_x001F_[VûW@_6Å½UõW@:,F1÷ôW@Ù±Ü_x0002_îW@0è7_x0001__x001F_ØW@Umù_x001E_ÿ5X@»è5ÚùW@çZ5_x0002_X@]H¾Ê÷W@_x0002__x0008_e1_x0015_lÄW@	[Y÷W@øÌ_x0004_d-X@Fc.µüW@F¤ÐÓW@ß7\ÃBáW@0]á_x001A_÷_x0012_X@Ê£aý3X@_x0013_Ï_x001D_¯¶öW@PåÓ_x0014_+ÏW@ÚÀT.%_x0001_X@_x001B_®JìW@#÷ÄIJ_x0010_X@ó1¡_x0014_Ü_x0004_X@»_x000F_tkû_x0006_X@¯&gt;_x0010_÷ÈóW@_x001D_ÿ_x0003_ëöW@@·
VN_x0005_X@JÄû2U_x0003_X@kðaÆ_x0005_X@u_x0007__x0002_Q_x001F_X@r~S2Y_x001C_X@¼ø½_x0011__x0010_X@÷åªCÌäW@¥_x0018_®:ºãW@_x0013_WP@_x0006_ïW@ú¯(3xéW@_x000F_&lt;!&amp;©_x0012_X@"yM6l_x000E_X@ç^­_x000B_X@Æ&amp;O_x0011__x0007_X@¡ÝÂ_x001A__x0001__x0005_ö4X@ù¬?ûÇ_x0001_X@¦â2¡ßW@Ã_x001A_°3_x001D_îW@SÙuÖ'ëW@$}_x001C__x001D_/X@_x000F_5_x0015_
_x0012__x001D_X@Ø_x001C__x0017__x0004__x001D_X@|_x001C_êµy_x000C_X@÷W·CËW@ð¨%z¼_x001E_X@_x0010_®¶_x0002__x001D_X@K©#õÛ_x0012_X@Ì¥î_x000B_ä_x001B_X@=ä~¾_x0014_X@db_x0019_X@_x0002_ÃSvkÌW@ ¨ÓåÿW@)1¶´§,X@: _x0011_ëW@xÅ_x001F_Ñc_x0006_X@B¿ü[¾ÉW@ZBÄ6K,X@$_x001B_íéûW@Ù¶&lt;W%X@Zq#×	øW@5¦_x0005_bÜÝW@­k&gt;¬6_x000E_X@7Ù	a_x0013_úW@kà_x0003_7¿ðW@®cnÿW@Å_x001F_X@_x0001__x0004__x001E_}öe¡_x0006_X@o¬YC¶àW@_x0008__x0003_\ûÇW@q&amp;3¦à_x0011_X@ËqùoJÑW@Ù4æ%DØW@Ú_x0012_GzÕW@Lí{e_x001A_X@7îu_÷_x001D_X@G_x0019_Ú%_x0003_X@6á_x0018_àW@_x0002_VnûqôW@R{;¹_x0001_X@W&lt;QZÕW@ÞbÃ_x0007_7úW@·*B_x001E_X@¤â%á
X@Ñí'_x000E__x0015_X@þýiG_x0019_ÙW@ÇöòþêW@ZKVr_x0007_X@LÓð³çËW@¢ön·ùñW@iý£í_x0015_X@_x0003_ïÉW@^l_x000E_­ÞW@¹3Î`ôW@{ÈðvãW@jnöÔ$ßW@­`!æßW@ØÌÀ_x0014_$X@£âlÅ_x0007_	è_x0003_X@%ÖZãäW@v$D_x000E_÷W@¨íÚíW@»$i_x001B_Í+X@b4#%BÖW@`¹ÄU³øW@=¸"¼	;X@h?_x001B_7{_x001C_X@P²_x0016_B_x0013__x0014_X@Õj&gt;öHåW@ÚNdº X@õn²s+X@ñI_x001E_ö_x0001__x0019_X@³_x0007_z_x0002_X@¸·ÕY= X@MJ_x001D_­PÞW@ø¶ÓÊøW@#f´_x0014_"X@¢ÞÍF¥ùW@íft_ß_x0001_X@_x0005_âBÜùW@¢_x0008_WT0X@_x0001_ø_x001A_Ú!*X@&lt;_ËkE_x0003_X@"_x000B_&gt;ÉB_x0001_X@_x001E__x001A_³¦¯@X@ïB	säçW@lÓ¯%À_x0018_X@ÀÇºr"X@4p!â_x0004__x0006_X@¿0_x0001_£öW@_x0001__x0005_tAö_x001F__x0011_X@Î;æzk:X@ø\eé)X@ÙI²_x0007_X@e¨_x0001_	_x001D__x000B_X@ÊÐKX_x0004_X@0(7þW@_x0003_¡ìêêW@nù1V(ìW@&amp;câú'åW@Ìª?3!2X@ÝO{T÷&lt;X@.-.êW@¢oúiQ_x0012_X@1_Å['X@¶_x0007__x000E_#\êW@_x0017_î¨A
X@'l±çW@_x0006_]rýÏÜW@`Ì_x0008_&amp;^
X@;9ð|Ã_x0019_X@¿£_x000E_¢ðW@î_x0019_ñ¿_x0005_X@*Ín÷W@0	Äkú_x000F_X@_x0002_Û×(X@í4_x000E_L+ùW@	Ö{ÿW@_x0010_å¸óW@MCÐ_x0014_X@_x0004_ümZèW@ lEØ_x000F__x0017_ü_x0010_X@ñ.F$a8X@yþ«Å_x0014_X@ï³b-_x001B_X@ G_x0018_dú÷W@?_x0013__x0007_ÍhöW@Ø_x0016_\@_x0001__x0012_X@_x0004_;_x0019_G{2X@ýyMµ
X@¿äQð_x0011_X@í¼;ßKçW@Lª_x000F__x0015_2_x0013_X@L
Õð_x000F_ÍW@ê;4_x001E_E6X@þF[}PöW@_x0002__x001E_É¢áDX@¯6G}·ûW@ÎD_x0014_ÞË¬_x0003_@_x0004_Õl_x0006_ .î?AjÞÁ*_x0005_@bpÄz	_x000B_@"_x001C_:Ä¸|_x0006_@ôÓwW_x000E__x0001_@&amp;É_x0008_Æ_x001A_T_x0005_@åÍÎ°_x0001_@Èy#6Äôô?þ_x000F__x000B_N¤Uü?â_x001E_¢pXÊö?P­p¤[Ð¿YOë_x000C__x0004_@ +bßôb_x0006_@àô_x0011_1bk«?_x0001_	"ÄbF_x0006_@w_x0018_Ä*À_x0001_@_x001A_	Ö[_x001B_6_x0005_@	hÍ¼_x0001_@(ú´_x001F_-õ?ÀA·µöü£?P©bª	aà?#õ·RBä_x0001_@ÖI¦	ó?µ$9åu è¿N¦¹ÚÎ_x0004_@Oò?_x0018_Öû?Ý}¼^×4_x0002_@ö_x001D_Õ8,&lt;_x0004_@_x0008_¸4a4éì?&amp;ÿæó?nµ1a¼é_x0003_@&lt;/_x0011_\võ?hÆ_x001C_ð_x0006_@E¥u_x001F_9T_x0002_@L&lt;9&gt;J¤_x0005_@_x0010_!ãô_x0006_ÿ?VÖ­H_x000B__x0003_@À¹Îþ_x0016_eÝ¿jé_x001D_Ôqë?|êî;Y_x0003_@ÀKa_x0015_Û¾ð?_x0010_»_x0018_Bï?:#ß|°_x0007_@|_x000B_cñ_x0004_åé?`Ô/dúõ?dÅù_x000C_
À¥_x0006_@`yAìÜ_x0010_ì?4Rô_x0010_mºò?kÕåÙ?rFO#@þ?P¨Ù:F2_x0003_@H²V/F»õ?_x000F_&gt;9ò?¨'òAË3_x0001_@Àß÷P¼å?¸¤²½#A_x0005_@ºD×_x0010_úþ?äÿ_x001C_	tWö?_x000B_¯_x0012__x0005__x0002_@Öo©`lpô?_x0016__x0007_-f	@~8ïNpiþ?ÈSkmý?(ö\ Û_x0006_@PJ£a_x0008_@(aà"ýî?Î!Ù2Á_x0002_@°þ»R,áô?äÀ´¥åÉÒ¿ Äæ4_x0014_-ý?_x0018_m§Õ?H¢_x000C_ßºü?B2i¥Ü_x0004_@_x000E_×9µA_x0003_@äN
¦àd
@¹Gq_x0014_/_x0001_@RiØê:_x001D__x0004_@_x000B__x000C_ï¯r÷ö_x0002_@_x000C_Í&lt;f_x0006_zú?X_x0016_¥Âö?ìge7_x0018_
@¬WfÁ9ü?8iÌGT0Ü?rnR^02ù?ÌV7 ¨ã?Ö\}Øø?:¿õÁ_x001E__x0001_@z©ÐÁjI_x0007_@&amp;_x0003_¯6_x000E_ßø?Úüê`§_x0001_@zeÀôoù?ÄÊ~£ïû?tjóÍèWð?ø°ãÑçzÎ¿Õñ/ÀìÐì¿j_x000C_ M½ô÷?]ïÜç/æ¿ðGÌã¸ú?x%e_x0019_ªÂ¿p_x0007_C_x001A_	õ?_x0013_·_x000C_¿e_x0005_@*²jØq_x0004_@â&gt;_x001E_A!ÿ?_x001C__]_x0014_H}_x0008_@V®õ?¶q_x0002_@d½_x0011_^Å_x0001_@L²_x0012__x0015_Nvù?º_x0017_½á&gt;¾ý?8í_x0006__x000C_ñÔ?øîÒ@i?_x0008_@ôM{±'yü?dª¤_x0015__x0002_@_x0010__x0002_húÿ?nU_x000F_¸9ñ?(µÎ_x001F_'±í?Ö_x0011_³kÇ	@ânü\ôgò?Ú%û[_x001C_à¿|/`_x0012_^Ùö?Æ·&lt;z_x001C_Ñû?ì©_x0013_3Ñ_x0006_@+&lt;©ó?ÆºÍk°_x0003_@$)_x001A_Ã°è?T_x0019__x0004_æ/îÕ?@_x000B_²aD¡Û?Ds¨â Nä?&amp;q_x0016_8øà¿(\_x000C_C÷Å÷?¸óÄy÷?_x0008_èíS4p_x0001_@ðîçÁ_x0018_à?$¢	ûö?_x0004_Ï80Ó?ÖÒ_x0005_,ï[_x0006_@Êg_x0013_KM÷?_x000C_J_x0017_&amp;Q_x0003_@ _x0007_¶íò?MÓ®ò?8Á¸Ë&gt;Fò?_x0004__x0006_XE=_x000F_Ï?tÐ¦÷ÂÜã?p_x001A_=qåÑ?£Åø®û?Ò"@_x0001__x001D_s_x0005_@ &gt;A¾ Æ×?(Kª¿Né?JáÇß9_x0004_@ñ-2.ý_x0007_@ÜÚÌ_x0002_bãü?ÞSÉß,_x0007_@_x0014_A@ò&gt;¸÷?ö_x001D_°®Ó?| é_x000C_z _x0007_@©Ö¦$È_x0001_@LRhN_x000B__x0005_@Æ5ú_x000F__x0015__x000F_ø?6_x001A_éËRA_x0002_@_x0004_DÄÒë°?%W@ÿò¿hCå&lt;f_x000F_ü?à_x000F_¤¯_x0012_°¿&lt;ööØ:;ô?Êeì{ï_x0013_ò?|¨ý¾Oû?KÄ_x000C__x0011_zw_x0004_@÷ øg_x0010_Ö¿._x001D_X_x000C_ú	@ÞØÑ¨é&gt;ÿ?È-_x0018_sÅ0Ù?ô_x000E__x0016_Å_x0003_@ÖIä^_x0003__x0005_-Îú?X6=ÎUÈ?_x0018_8FÀê_x0002_@TÝçZáT_x0001_@%_x0005_ Ïy_x0001_@}Þ_x0001_U_x001E_1_x0003_@_x0014_L_x0001__x001A_D_x0003_@ h80Åç?ô]w5_x0017_åõ?ÐäSRý?_x0003_U°(wÝ?Â_x000E__x0005__x0002_CÁñ?_x0014_ßäêÍå?ÙjaÍô?nÀ--2ð?t+vT?ìRH[_x0018_Ö?|_x000E_/Ç÷zè?@2Ø*\)Å?l+T_x0015__x0017_ÔÕ¿ª¨_x0016_)2@õ?^HÂ_x0006_@²ê_x001B_7^pð¿_x0006_¾S=p\_x0004_@Å	lñ_x0003_@¬:î_x000E_¹ï?2æÛ6
_x000C_@·þ%öØ_x0001_@_x0008_r)Î?ólºÞÂ´_x0001_@ÔMb_x0004__x001C_ý?æ£§)íñ¿_x0005__x0006__x0014_êdn_x0004_@_x0006_õ+Úÿ_x0008_@yï¡¶ù?;f_x0014_x_x0003_@Ø_ÿkRÒÉ?ÛÛyPø?Ðâv º-æ?_x0018_ÀãîSß?@_x000B_ö«½/å?àÞèá/`_x0007_@àY_x0011_«_x0002_@Fòý_x000F_ø_x0004_å¿ö|_x0010_ù8	@`ÿO%[âÚ?vçåV$ö? ,_x0003__x001D_ç?à1£³ÂÛ_x0003_@_x0002_XôX¾_x0003__x0007_@@Ãw_x0007__x001C_¦¿Hmúâüöì?_x0005_4Ö,/[?t_x0013_Þ¤_x001B_Iè?Dþ¯cö?üdnò²_x0002_@_x0010__x0007_0Ý`î?_x0001_Wz_x0003_@0Ä,ÝÝý_x0003_@L~=C_x0017_uû?_x0004_Ôàãjô?óRm5ø÷ã¿ çÓÉz½¿_x000F__x0016_ _x000B_
/ØÌ¿õxÔIò_x000B_@_x0008_G_x0002_u_x001E__x0016_è?àÜ7ÐÙ?Ä}Srû?X_x0002_ÇdËüÇ¿Jêb'|ùø?ÔÈGÓr÷?hl\&gt;¶_x0005_@_x0018__x0011__x001B__x000B_$Ý?bÕÎ@_x0019_¿?@_x000B__x001F_c_x001E_SÑ?x](g_x0008_Ò_x0003_@ nY"n£ù?*;R¤Ë_x0004_@8Mf£4gÁ?_x0010_6LOÅó?&lt;
üxò?âMàM\õ?t_x001F__x0005_'¡Æé?xJaãÅ¿_x0019_Ç_x000C__x0001_ð?YÄ	û?Tú¹(U	@ Ejò­µË¿D^Ð_x000E__x001B_	@_x0007_Öm£_x0003__x0001_@à%ÑÔ_x0002_Ì?44zÖ`_x0016__x0006_@00ËÆ«ð?2äþe¤_x001D_ð?è9¨/F,_x0008_@</t>
  </si>
  <si>
    <t>de34f358065447062488b9766611eeb6_x0006__x0008_^ú_x0013_ÃÅ¡÷?_x0018_qng_x000C__x0001_ï?VàdqíR_x0006_@_x0004_D¦q2_x0001_ý? t¹_x001D__x001D_¶?NMÁ_x001F_9_x0008_@&lt;×Ã_x0004_ûÝÓ¿_x000E_ò_x0003_w_x0001_e_x0006_@ÒZJ++_x0004_@pÿ1_x000E_Àiõ?ÀK¹ z_x0002_@­]_x0010_@x_x0006_@0×fRS_x0004_@þnÆ_x0010_÷?Ü&amp;_x001B_h*í?¬._x0005_xí?)F£ÇE´¿|.ç_x0012_¼ô?&amp;Ôà&lt;Ø_x0019_û?Hw_x0004_Éw_x0007_@_x0013_Ô°dÕ_x0002_@¬p_x0008_Øl_x0003_@øXp½!_x0005_@ *Xájì?r_¶þ÷?ÈÚûÚG÷?(:GÃ¼5ó?`ÕÏ_x0004__x0015_«¿p1SÑ¿àòº_x0010_[´?_x001D_ÁÞkø?ÖYÃÝ_x0004__x0006_|¼þ?Þ*Ùw¦âù?fX/Z½ÿ?_x0014_¨ýû¨â?(E¯À¿_x000C_{,[³_x000C_@&lt;±_x0010_j_x000B_j_x000B_@_x001E__x001A_ _x0019_	ë_x0005_@&lt;_x0018_¸Í¤ñä?~2_]ù°_x0008_@ÄìêGúÖ?øÄo¦tÈ? \Á_x0017_ëüá?¼UREâ?_x000F_p_x0003__x000E__x0007__x0007__x0004_@à¿_x000C_¿kÿ?Ê!Q6_x000B_@¢ð_x000B_p_x0002_:ó?_x001B_£vØ_x0004_@DZyç Ö_x0007_@XüùÅm¥ø?_x0014_ñGüú?@3_x001A_}Ê_x0017_á?)blERI_x0001_@xØ_x000B_q_x0005_³ò?p_x0008__x0005_z_x000B_@ÌÌð±Upß¿4W_x0006_Ó»Øõ?_x000C_1Çx¥þ?_x000E_\æ2çá¿\ÂEÂ»ä?Öo*_x001C_êý?_x0003_	ZqÝ&lt;ìÿ?8(2s_x0019_¿É¿zªæO_x0001__x0005_@ _x0004__x0019__x000E__x0007_·?(Ï'Mzrð?$×_x0015__x0005_Lîú?0YâRß?ÞÈ&gt;M&amp;ü?&lt;íý´&lt;Þý?_x0012_P_x0005_WÄ_x0007_@(÷¾0ê¸Í?¥¹¼{°?`û&gt;ÇÒ ë?Bñ¦.þ°ñ?î1u*G_x0004_@D$_x0002_Ìí?·_x001E_üÙ´Æ?êó8e._x0006_@_x001E_¦_x0008_EhIú?¼*6_x0017_òÂà?"w³_x0002_	@_x0004_ìx*®ÿ?o=Þgã?Às@[GËÝ?ÜÍ¨_x0013_Ui_x0002_@¦¨ëã_x0013_ù?¸r"{.Ø?¨ñdãïgý?VÒ/±W_x0007_@Ú½t®:ö?$Æló?0 Ò_x0005_	_x001F_þ?îX ò~²_x0004_@p_x0019_»¥¼»?ä76_x0014_Vï?@IoWº_x0004_@d F¥ï_x0004_@&gt;²;_x000E_þ?_x0005_3|cU¤_x0002_@SZ_x0013__x0007_ï
@¾K÷Jüù?h_x0019_àIY1ï?v*#aìqñ?_x001A_ú_x001E_M}ÿö?_x001C_¡è¾+ü?À4iÛ_x0010_¤¿ÙÄö.æ_x0007_@ÔºÈ0òð?êþ©ÊB-ñ?È_x0001_PÐÂ?XÎ°G_x001B__x0003_@ä_x000C__ÿ¹â¿hó_x0008_]sä?&gt;ÑEHóð?ä~_x0002_tSßë?Ä_x000C_÷G~ý?_x0005_2°ÊI¦á?Ø§äWt_x0003_ñ?_x001E_o¨5Lrø?0[z»_x0004_Ñù?âR_x001B_Ï¥%_x0003_@_x0005__x0014__x000E_»¡T¶¿_x001C_8´_x0006_ë?_x0005__x0007_°$%õ?I_x0005_/CM÷_x0001_@_x0010_*áÿê?÷Vè_x001D_UK_x0002_@È6)F_x0002_Wú?äöb*_x0019_ú?ð2e³-Øò?Þ!Ðw2u	@ªÊJÂi_x001B_ô?;-ì·èÙ_x0002_@_x0018_	Ê°½î?he»å×å	@°r'Ê{·ö?_x0010_þ;ç?_x0005_O{©9û?ü_x0003_¤¥èê?ðljºdÞ?h»_x001E_ßéè?Ä4_x0005_®ê_x000C_@ì6p_x0003_É_x0007_@T9òÂ¶¡_x0004_@ww{4_x001E_¿`Â&amp;ùhCÄ?\3V_x0014_fWÿ?ô(_x000C_%vê?_x001C_kùZõæ?4äÒîa_x0006_@Äv¢_x000E_nðå?³6;HNÚ¿&amp;ºÆ%&amp;ú?Î¯P³_x001D__x0005_@&lt;´QV_x0004__x0007_eªì?µv¯ï4s_x0001_@&lt;¡-ï	%ã?Ä_  M ý?ÈÙCTá?´vÌ¼	ñ?J_x0018_My7;_x000C_@%_x0019_²é¨_x001C__x0002_@_x0003_¥Q£_x0018__x0004_@&amp;_x0017_Ç_x000E_9ÿ?¸ÐRÁ_x0014_iÔ?DÐ1¥ßØü?8ô!ó,ë?	ü_x0017__x0013_gñ?P~îÛñÛ×¿6YjÇl\_x0003_@|°jCíñ?ªw#_x0005__x0006_@¸7¡}6Ò?ÖVä)÷?nÐ7	Zº_x0008_@B¾{|¢ó?^gÖ'âúó?+	Úç¢çé¿À5Ù
+?ê?BQ¨¥­_x0007_@à5HÍÓ_x0005_@llbÐ?,DõýL]_x0001_@×ÁÏTÜñ?òU)·`çþ?Ðx¶°`â?_x0002__x0003__x0010__x0010__x0008_«¥eé?Ügeÿ@uç?jõLº#lû?ÌáÓv_x0004__x001B__x0008_@_x001C_nab¦_x000C__x0005_@êaQèëäÿ?ô CÖÜ_x0018__x0003_@;¥äÜ²ì_x0001_@_x0016_s¶w,+ù?_x0016_èA¬7ø?øà´K_x001D__x0006_@_x0014_úBgñKæ?úç_x0013_K_x0008_@_x0002_i¤«}Tù?zY"U¢»	@º±Å^êþ_x0005_@´%y¹3ó?8ïZ_x001C__x0002_@ _x001D_²ÛÑ_x0001_@&amp;¿ã
@¨y£÷rTÛ?é¨Í&gt;"Äæ¿`_x0016_Ìsµ¹¿T_x0014_¦ÈGôâ?_x001A_KÙÀÜ_x0005_@¸_x0011__x000F__x001E_óðÛ¿¾^fs~Åþ?@h¸_x0007_@ºµAÀMÒ_x000B_@\_x001E_x|Îçæ?Õf(¯0ú?Ô_x0016_¼ý_x0001__x0004_&lt;©ü?¨_x001B_&gt;#rÇø? {ßçØ¿_x0002_ÇM«ë¿P_x001C_º|¨çà?Ú_x001D_£_x0006_%ô?Ú_x0010_¡[aäð?º(axTXô?ZT0±_x0006_@_x0002_£6¿©_x0001_@ú_x0006_û_x001A_ÝOþ?ü  ë¾_x0002_@Jhß_x0008_@^Ø7¿gM@ÅÁ­ ôoN@±   ìK@î0¤KbM@Ed¹_x0019_ËmM@_x000F_âây}QO@ÓLtM(_M@ií¸_x0005_N@_x0003_Ïk0y
L@­Sá	àM@.0uå´L@Z~`ÎBïK@_x0010_Jçg¾N@ÇóÜöaO@1!zåYM@_x001F_^H_x000F_N@9¨+^UCN@ÝJ¼åõ&amp;N@ä|{_x0001_	N@_x0001__x0002_ºj_x001D_Î_x001E_L@¾ûA·L@_x0002_&amp;Ñ_x001C__x0015_N@0dæHG_x001E_N@Ú¿!_x0005_ü_x0002_N@Gô²_x001D_Ú¥L@H&gt;_x001A_açÌM@_x000C_DàO_x0015__x0008_O@·©_x0004__x0005_ÕN@ÛÕ_x0010_FtM@³³GïO@°îK)ø2O@z°½E÷N@_x0005_åç¢ë¾M@qÃt&lt;ÀM@È¤=Wa¶N@ò&lt;_x0010_.\M@GØ_x000E_×lÎN@ø£~K\N@_x001B_ñH«3L@GÄ6_x001F_ì[N@^Z_x0006_öÅ-O@ãÙNÛd_x0019_N@þ9À_x0017_HO@NdÂ³O@Nkµ )N@[IM_x001E__x001D_M@%¼ªÜ9AM@U\Ã¼+O@Å¾«Z³N@Õ^ÇÆ2M@ñ!_x001D_Ã_x0004__x000B_¥´N@üè ÂóÿN@\_x0003_3HªM@¾xøókM@`¾î}ÎL@ÚtbkTM@ïµ	_x0012_·L@2VÊ·âO@_x0005_v_x0019_HÞæM@ú_x0019_i&lt;ÛaM@}Ûïð[_x0007_M@]ùD³_x001C_;N@&amp;Ø_x0013_/_x001E__x0001_M@9õOT+L@7L§Á·M@ÝègâýÇM@)û_x0014_ïilL@NÛ¯_x0007_ûiM@~P_x0014_Gþ¹M@·âß¨_x0003_O@&gt;_x0008__x0006_¯¶M@¥¡nåTL@ÀÍâ_x0005_¯L@ä¢óÏL@:/S5ON@E_x0002_þp_x0014_µM@__x000E_Ú1ÑL@ð_x0010__x0017__x001D_­0N@_x0015_¢ó1_x0011_ÛN@¸÷µL@&lt;êë_x0019_dO@m_x001B_Áã_x0019_SM@_x0005__x0007_GRÉ_x0003_¸LL@²G»Í`YO@µª)Ü_x0001_M@];3?ÚN@|©Q×\O@»_x000F_@Q]L@J¡£âM@§Hy¯öÛM@±í:]þ_x001A_O@j²ç¥ÏO@2LÔún³M@ÚØóð)M@Rj
'°M@8©PL@¤vÄÆÚÇL@_x001F_¶_x0012_tÙ÷O@	ª}ToM@/ÚÁç_x0001_O@_x0005_ÓyM@¼_x0011_Hÿ_x001F_½M@_x0002_ _x0008_ltL@åJ½ZîÃM@ðÿ_x0017_,ð¯N@ø_x0005_¨_x000E__x0016_:M@þÆZ_x0002_M@fó»_x0004_M@Dó_x0006_oÍO@H ._x0006_ÈN@«_x000C_íõSO@_x0005_á~MÕN@_x000F_¦ð«_x0018_DN@ë~ç6_x0002__x0004_ý±N@MÁXóuëL@ÕÊXkN@#±¡nË|O@Lx_x0011_aGM@u³ðn³rN@è_x001E_T7ÏN@ÿiâ½æÚO@ Å_x000B_þ_x0012_îM@_x001D__x0017_áop:O@ëÄ_x0019__x001C_VfM@JV&gt;êR-M@±QÕNkÝM@ÃQØ½_x0016_N@F
¬ëÀ¦N@Ho^
_x0007_ãK@$_x001A_cÝ&lt;O@õÐîK_x001A_L@rÃÚ8Þ}M@èüPøºµK@_x0013__x0005__x0001_(EM@_x0014__x0018__x0013_dNxL@M_x0011_Lô`N@'|
uqM@6_µ_x0008_TM@þÐ:_x0016_qM@7_x000E_b¨L@êÇÝ$ê_x0003_P@_x0014_±étìM@ËaâA_x0005_ÎM@¨8&lt;ë}XM@=úð¿ÀL@_x0001__x0002_íy
N@_x0013_9_x0006_@¡BO@ò:RÌ×L@_x001C__x000C_î_x001D_Ä_x0002_O@­LÅ¹N@_x0006_'ËWz±M@èÁÁ°_x0019_GL@T_x001A__x0012_[ZM@Nÿ®_x0008_4æL@~¿[ÕùGN@¿
	'_x000F_N@_x001A_Ìm_°L@~jß¼«N@6ÔçHk·M@Ì×á¾LO@.nÕÿÇ-L@qà;¢L@NÆf_x0003_N@Bþó8cN@_x0019_)_x0015_WiL@³_x0011__x0011_6¡L@_x001F_0oÿoN@©_x0019__x001B_Í¢$L@Ð;ÿ1xkO@C¦lE_x0008_èN@Þ_æ_x0013_@¼N@ÃÓÆ´_x000F__x001B_M@}ù´wL@»ØA\édN@'jAM@â¦o¼5N@Gl7_x0010__x0002__x0003_/6M@ñx¹XN@\_x0001__x000B_}ûN@ _x0015_©?è_x0013_M@Nû1ÑN@_x001A_%ß®*«L@D_OM@úVÃ%nO@·ìm&amp;/M@ _x0011_
4£M@ãäß_x0004_ùL@_x0008_Ýv[1üM@_x0019_"Ý#ÅO@9Ü°xMO@¾ËnI»aN@!Å©ÙßO@6Ê_x0013_@È&lt;M@­Ø&lt;O\æL@_x001E_._x0015_²¹+N@Ì¶¾_x0019__x000C_ÕM@,ú;í)M@Õ`-þN@Âj¯=¸8N@Zî=ÐÄóM@ÀîW0'M@&amp;Îò£õM@?1åî?O@[ìn .N@pÐv*e6N@_x0002_µ­TírM@7?ODEM@å»_x0004_§­xO@_x0002__x0004_úÂ_x0019_/Ò1N@Vho_x0013_N@_x0016_á_x0011_³N@è¨ªoòM@²6yò¶L@]¯ãOóN@TÁ_x0001_eM@_x000B_i£;WL@Ò2(KM@ÙibéN@×&lt;/O&lt;_x0017_N@ì³ù$SLM@ùþs;åVM@öÑ&amp;¾L@7º¯Ok_x0003_M@?_x001B_~vÙL@3ºð&lt;gàL@)uÐº¦gL@_x0005_óAN@à&amp;9»L@Éë&lt;vÚM@Û@@DO@_x0005_Ò×_x0012_¤ÓL@f·=7¡9L@?µíiq%N@_x0004_²_x0018_¢M@É_x0016_ñ¼_x001F_éM@±}_x0011_K$N@j	ò­N@Ö9jÍ¬M@_x0018_w¯¯M@	_x000F_Yc	_x000C__x0006_ÊL@_x0005_¸ÙmÌK@ðöWE/©N@Ç|§_x001A_6ÅM@Ñ2}úJM@Á"&gt;WìM@Ý¬ûùÈîL@á_x001D_&amp;-øM@ÀaKQxN@_x000C_+Ä P_x0008_P@Î·?M@ú_x0004_ü~gM@Ù`sx_x001D_ÿL@ìó:d_x0001_L@C_x0013_Å_x000B_¡O@_x000F_bCþÃL@5_¹Æ_x0007_"N@{ë_x0006_îSfO@Ï¾Ø_x0003__x0008_ÂM@_x000E_°ííN@_x0017_4ÚËM@Î_x0007_ïäMM@9_x0019__x0002_åö_x0012_M@Ærø|ÜL@ôçD]_x0004_FO@ò@ð;äM@ì_x0015_GyL@²ÏPA¹PN@Íóz@L@Ô_x0011_R»"O@"­E_x0017_|îM@_x0006_'ä5X©M@_x0001__x0002_mR²ì7M@_x0013_£]Þo_x001F_N@B`P¯úÓN@Ì÷iç(O@D~²_x0015_¦|N@ø#_x001B_¯!£N@ÒÇI¬&amp;²L@¶¡Ô1O@ÔÙL_x0003_N@5ß`_x000C__x001F_M@öÞ@ºñL@^PãdM@âð_x0007_(M@uz¾Û°N@q|7(sO@é_x0019_Èó0±O@×_x0017_ºdÄN@m.,!]@M@!sê_x001C_N@³´÷_x001E__x000C_M@ôV¿ÔôL@Ê©ñv½M@_x0001_eºoL@ZM0g_x001D_O@ôÃ&lt;üÿ~N@¼oÚ	KKL@¡_x0017_ó	W_x000F_M@ât±«{L@LÙàë_x001D_9O@a oo&amp;O@òù¬:_x0012_JM@_x001B__x0018_á_x0001__x0002_ÙÆM@/ÅÎpW÷M@_x001F_ý	N@8§Ä4/vN@)@®hRZL@6ýgJL@æWÞ6®­O@Ú_x001F_ìúJ&gt;L@_x0017_z{ÃøN@_x001A_Â¤_x0015__x0014_L@ü¦_x0011_7fñN@FÝgÂ0O@ÐÀ"¸O@m"cw^M@ÝÜf¸_x0011_:N@z_x001D_ù NlN@èÒþ~æN@cÜÕ_x0007_¾_x000C_M@åsìgC¡L@!÷ÊÖãN@:?_x0016_]_x001A_O@_x000B_Ê_x0018__x0012_O@R¡Ë·ó§N@znµ_x001E__x0019_P@Plë/§M@[CïBÁN@_x0016_ÏÑ×¿N@ã_RèçïL@â6l v O@y	9äÔM@J´LjUN@_x0018_å_x0012_Ýè½L@_x0001__x0002_|/ê_x0002_L@_x001D_ã,ëN@¯môN¸N@º¶8Ù¾£M@9%ÐÕäöL@l3³9ÊM@¾XUL¨K@¦_x0012_fÉGN@¹üÍ*N@½9'ÌÏùM@£	]N@^_x000E_°ÐÃCL@j~:Ê_x0002_ýK@ÇÐ?TM@»GÂ¦Å_x0005_M@Ë#Ä¬2«L@³_x0017_Õ_x0006_ÎtM@&gt;È_x0004_O@Z¡àÔûN@)qo*_x0010_ñM@²Jî­ªFN@ö!_x0016_LhM@ î_x0007_Î_x0019_M@BÄêu_x0001_N@£ã±_x000C__x001D_gN@_x0002_ÎkêM@6_x0003_q ]:M@^æ­gÔO@°ÈÎ%_x0008_@N@¶iÁL@¤»gã!ÉN@yÜï_x000C_
^N@_x0017_ØE°ç_x0011_N@©1³=ÒM@ÏKÒ·zN@?_x0008_HÖÓàL@á£ò#®M@÷(_x0015_	RM@&amp;V.ß_x000B_P@h7ñ]	ãL@o§EL_sN@"~¶ê_x0010_rL@_x000C__x001E_Æ¯,N@_x000B__x0005_y1éM@pº¥	l÷L@_x000C_)Ø_x0002_pìL@¤!#&lt;N@¾R£_x001E_jN@£5×B9_x001B_N@&gt;_x0017__x0004__x0015_UN@TsYl_x0006_O@xaò7K_x0007_N@âHMB¯=M@øx[iPàN@Æ[}_x001D_!N@D:z_x000B_.¤O@_x000C_MîF_x001E__x000C_N@«ÉQÓ$M@rñ-Î\L@7·_x0003_õ×M@+_x000E__x0008_\ØM@PÂLçÓBM@*âX+_x0001_L@_x0004__x0007_H|+^÷xM@qâö¨_x0019_N@-éÈ~ö_x0015_O@¦¥ö]ôN@¨_x0005__x0015_wM@`_x001A_­È_x001D_ºL@îZÞwN@Tæyë*öK@êº»_x001C_VO@µ¢BfÂYN@9v_x0001_QçM@pÖ_x0015_ÏCÞL@úùvv_x0010_¦O@_x0006_=m«È~M@ov4ÏJN@ø7|TN@
ð~Í_x0017_þM@5ÊûC}_x0011_P@ÎTÕ!M@÷§Ã´2ËN@äÏ³OþO@á9¯_x001A_L@_x0002_Ì_L@è._x0019_}ÑM@9õ&gt;R¤N@,_x0003_¢ÕInN@O_x001F_pv&gt;N@Ìíª/dIN@u²
Õ¢ÏM@¦ÔÆ_x000E_¹O@ë¹ÚÝqÀO@1_x001E_¦_x0001__x0006_qÞM@Ë_x0018__x0016_öºM@}òÝßu_x0006_N@D-_x001F_µú6L@ZôØivbL@_x001A_»q7=£M@ÏÐ+ñÀSN@Ùÿ M@QÎèL@_x001A__x000E_.§PM@Ép­È_x0015_M@¨¼À÷`ýL@ééxâÌgN@g'ÂHîMN@ì-_x0003_K_x0004_1M@¨u¼n_x0011_LN@_x001C_á 0_x0011_M@bgøÑK@^/z°-_x0010_O@ýZº5_x0012_rO@ÝïMØ_x0006_êM@)_x0004_+h_x0008_4M@^ÃÚEÆN@þfà¿_x0002_XN@_¼_x0011_ò_x001E_M@+_x0016__x000F__x0006_5O@L:¦L@ÆXòùÇM@tOtM@G_x0005_×x©O@q@ìS»N@
ZIÝ¥M@_x0002__x0005_C(Ò	M@ÆifÀ_x0001_!N@ÐT_x0011_âN@ð'Àç_x0017_M@®ø_x0014_0è_x0002_P@0¼'ôÌL@1+Ù²_x0007_L@IhÕ?~L@Ñ Q_x0012_M@j_x0003_©Â´K@m6._x0006_^N@Á_x0001_óN@rî¹7âM@p!éT7×N@_x0011_¹.úÔvK@J[_x0017__x000E_O@Ee
Z±"L@ý} Í_x001B_»M@?ºôº_x0016_|M@_x0004_øÅoù2P@3Ò_x000E__x0011_?L@5ùilÃK@_x0003_ _x000B_ðÜN@ÛM·ûM@BN^¢#$M@13Ê¬N@â@º2ÕL@Ë_x001A_û+M@Ê:N@_x0010_ Þ8_x0018_O@Þ:®z]3N@Á_x001C_ó_x0001__x0004_ê!P@×8%5ûL@óÛJþ«ìN@ÔîÔý5}N@_x0014__x0011_lx£æO@k_x0005_®[_x0012_L@_x0016_|À5øN@_x0010_ÄzWðÛK@ÏÏ59lÆL@H¼Ë&lt;Ì?²ªßãì?_x0014_$0_x0004_?û?å¼·[´_x0013_@"ö]©w;_x0001_@ÁrÎû*&lt;_x0016_@óS°Ôò_x0013_@^_x001A_Sä~n_x001E_@*_x0001_0&amp;¤_x0016_@\ó_x000F_çöü_x0015_@MýÂ_x000C_eV_x0005_@ÿ²|P_x0008_-_x0003_@ìÉbê_x0004_@NC¯¦L_x0013_@o-5_x001B_@à¤ÑÚS(þ?ã¦¢³
_x0005_@&amp;_x000C_Ïj
n_x0007_@t÷ÛHáÛ_x000B_@*5/(_:_x000C_@c6Õc_x0012__x0013_@é§e/_x0005_@¬ÜQ/d_x0002_@_x000C__x000F_3Î*ßj_x0015_@
Öè_x001E__x001F_¹_x0017_@è_x0007__x0010_ÔÕb_x0010_@£j¹_x0019_I&lt;_x0014_@&lt;s_x000B_º._x0007_@çgu_x0013__x000F_L_x0012_@ZX&gt;s$ù?&lt;µV,_x0003_Ñ_x001B_@.	_x0012_Á_x0001_@#§}(T_x0006_@Ü_x0016_UC5æ?¶AIG_x0015_@¼TÒÇ_à_x000E_@¤_x001B_Î­ã_x0008_@÷2_x0005_Cu_x0017_@¥_x0007_µÂ_x0001_@ðlØ#_x001D_@p_x0015__x000F_ìe_x001C_@x×îê_x0001_ú?ÇL"$_x0014_@§!
«nh_x000C_@êj±_x0002_cE_x0006_@_x0019_æH¦_x000F_`_x0004_@áüìrÃ»_x0002_@Î¸kZÝ	@ô_x0008_Mc#µ_x0010_@Âøê_x0015__x001B_@EÜP_x0013_@_x000F_)¥_x0014_b_x0014_@áüV+R_x0001_@_x0003_×¨5Õ_x0005__x0004_@û3°_x0003__x0016_°ñ_x0010_@^àZÆ_x0017_@þtn¸Ó¶_x0007_@_x000B_?¯Î_x0012_@_x0005_³u~_x0004_@®_x0015_ë£/_x0004__x001C_@_x0017__x0003_\¯F_x0005_@U#ëÊ_x000E__x0002_@=ÎäÁ_x0005__x0017_@_x0008_&gt;_x000E_¿,í_x0012_@._x001A_¼sÃó?_x0003_Ó¨_x0001_£_x0015_@7_x000C_Öy_x0010_@ÀgG}»?uk_x0014_»_x0007__x0013_@naS	@lA}ÉÌ_x0006_@ èÌµðò_x0015_@*yÙi/_x0014__x0011_@Â_x000F_ÎÑìû?*ßãJ&lt;u_x0014_@ºf+_x001E_G
@¯&lt;À_x001E_Òu_x0011_@ÂÍkQP_x000F_@WYÒ_x000F_sÃ_x0013_@Þißõ
@Z¾µVÑ_x0004_@MÊ_x001D_¶ÔY_x0018_@F³éP½_x001D__x0013_@_x001A_¤ô_x0019_z_x000C_@înA_x0018_F_x001D_@zIÎÊ@)_x0016_@_x0003__x0004_ô±%óÔÞ_x000C_@{hG¯_x0013_@N9_x0005__x001C_Èv_x0005_@ºôÇ:!±ý?ðÕô'_x000F_@è^Xa£_x001A_@s°Îã_x0015_@&lt;'Õ¢_x000B_Ý_x001F_@úË«ff#_x0012_@æpú_x0016_4V
@þ(í__x0013_@Á¹cN_x0002_@=ÃÄ_x0002_º"_x0013_@_x0002_nÚ6T*_x0002_@de§°d¤_x0012_@Ô`s_x0004_C_x0007_@Ô-9¨_x0004_@_x0001_Km7?~_x0018_@õ¼âì7_x0004_@znÿU__x0006_@hÍ_x0010_ÜÛL_x0016_@¬v_x0012_@çÙ·ìð_x0013_@¾;á(¨_x001F_	@_x0016__x0008_sÒ
@ç/_x001B_Za_x001E__x0019_@z_x0006_V5«û	@
Ì¢ÝoV_x0016_@É_x0002_èyÐÛ_x0018_@ rõíù_x000C_@_x0011__x0011__x0018__x0006_@_x0016_ÃÍø_x0004__x000B_¼³ä?­$É__x0001_@_x001B_@¹üñ­_x0016_@Õ_x0015_ÚûÇ_x000C__x0011_@N¶|;_x0010_@¦ÿ_x001C_ýÏ_x000E__x0007_@¯sYS_x0010__x0017_@ñ_x0005_«ÿ±_x0005_@þá¼_Ýcÿ?n_x000C_VÓ_x000B_Ù_x0007_@Aq_x001D_÷_x0006_@¤PÊR1_x000F_@ßR° 	n_x0014_@¢T2è_x000B_k_x001D_@3Ý­Íúª_x0014_@|ÙX,Ö_x0010_@_x0008_¨èÜ4È_x0018_@[_x001F_Íü¼_x0010_@_x0004_._x001C_bm²_x0015_@P|
@XïTjK_x001D__x0018_@í8nÑÞ_x0003_@þNþUñóþ?_x001A_ÁeâÓ_x0012__x000F_@Ômf;Ð¿2WMQoö?¾v1/è_x0017_@0vçdVWü?ÎpÙUEÉ_x001C_@_x0004_x_x000E_¡ËÙ_x0008_@0ðn_x0007_±_x0002_@h-_x000E_4aë?_x0003__x0004_EÅÓ¦_x0007__x0018_@Büorý?àÎ_x0013_ü?£ÕÛæ³_x0012_@d*Ç_x001D__x001F__x001B_@$}ì_x0014_»_x0011_@¡Ú_x000E_½_x000B_@ $gT%«?ËYó6_x0006__x0018_@®Ù#oà?I_x001D_)_x0017_@+n_x0019_ö$_x0001__x0015_@*æ¸£Cf_x0017_@°Y½I$_x0014__x001E_@_x0018_¸ÙO·Ãþ?o_x0007_|µ[_x0003_@%êJqã_x0011_@¸&amp;¾_x0002_n_x0012_@£_x000F_¶+wâ?Ð´r©_x0002_@_x0018_&lt;þR°r_x000B_@Ð¤¾þ3_x0005_@(¥_x001B_Eã_x0018_@P_x001A_,ç÷?"çhÏ=ô?Î9Ê%ÿ¨_x0016_@áB²ü_x0007_P_x001A_@9R&amp;_x0004_Ê_x0012_@í\zÍs_x0015_@RxéýòÐ_x0011_@}Þ2+ëÎ_x0017_@~bÆn_x0001__x0005_vQ_x0011_@R_x0017_y^Ø_x000F_@Ô,:g-
@d9v2_x0014_@°÷%Û#í_x0007_@Oësk_x0003_@.©*	@[_x000C_@¥Ñ³_x000E_!_x0017_@_x001C_K7¿^_x0018_@YÐÏ½ÖÌ_x0015_@¥µi/j_x0013_@âF{kå_x0006__x0001_@_x0002_´gÚ1_x0008_@:_x0001_'_x0004_#å_x0017_@Jä¸^Qè?2_x0001_f«¡®÷?¶ø_x0014_ùñ¼_x000E_@ÒxL2ø_x0008_@2ððØ_x000E_@2"ËB»íù?Bôdºº _x0010_@ÿÊá*[{_x001A_@Ârdú®_x0015__x0003_@_x0019_Þu¨_x0015_@n$»¤Ùz_x0013_@d¾hë¿Û?ñWT¨_x0011_@9_x0003_Ðø2_x0018_@È_x001A_I_x001B_üô?I¦_x0011_ o_x0010_@ÿrz)FÓ_x0010_@|`V&amp;_x000C_Lþ?_x0002__x0004__x000E_ô`óÝ÷_x001C_@|¨WÚù_x0018_@¬/åH%_x001C_÷?¶ä_x001A_có_x000E_@ï"á];G_x0010_@]VÖÞð _x001B_@_x001A_âXÆë_x0013_@nÀ_x001B_*Øq_x0004_@L_x0001_%^-ó?¢UM_x0003_Xö_x000F_@Bt_x0010_Íý_x0004_@&lt;Ï¾&gt;DÛ_x0012_@&lt;&amp;Ý³Æ_x0008_@­g¤Ï«#_x0001_@e/ñ_x0017_=_x0017_@X¤&amp;(_x0002_@y_x001B_ÚÊ9_x0013_@ÈpI4Uô?0õâæ%+	@£dm;þ _x0006_@Ï³_x0016_n_x0003_@ßÅLB._x0013_@=_x0017_/_x001B_Ö_x0014_@VPÎªw	@"À¶v@wò?&lt;]_x0010_#_x0013_Ö_x0015_@rëái{¯_x0018_@Ë=Gã_x000B_9_x0012_@6µ&amp;_x0015_\_x0019_@_x001E__x001C_3_x000F__x001B_±_x0011_@o÷$¹]_x0015_@_x0010_2
_x0005__x0006_ðY_x0008_@æ'_x000B_©_x0001_@Ð$CôZ_x0015_@_x0010_Ñ¿Ë_x000C_@æêNË7_x0018_@Ç{èÙÛ_x0005_@HA_x0006_÷À_x0016_@_x0004_Òê¥_x000F_A_x001C_@_x0006__x0005_}g)_x0014_@Ê÷£Up_x001A__x000B_@uCZÆò?8£_ùâ!ø?3¦Ä)Á_x0002__x0012_@-§P_x0019_@`hß	L_x000B_@_x0005_#u_x0010_@.Âñ9ó_x000C_@k_x0012_Eþ¬`_x0012_@AÇêý_x0012_@s_x001F_=ùö_x0010_@ç¼'êê_x0016_@ÜÀ[_x0003__x0014_@ |áP^ë_x0014_@_x0003_¾¬øÙ÷_x0002_@Û_x0017_ö¿Ú­_x0012_@
_x0013_zý_x0016_@Ð»ÇÆ_x001D_@sIlp_x0011_@0¡Ã"5Þµ¿Èë¢5_x0018__x0015_@¨_x0008_ä$I¤_x0008_@ã7¾æ_x000F__x0013_@_x0002__x0003_yH_x0017_O9_x0004_@­©£k­%_x0011_@3B|AOÆ_x0015_@Ìø_x0007_kÓ³_x000B_@Ð×[uð?zí_x000F_J_x0006__x0006_@b»Zã_x0013_@_x001D_%}A_x0012_@0ÇµY_x0012_Ð_x000E_@,_x0019_kßU1ú?ØØ_x0001_îþ_x0007_@_x000C_U¬H±_x0007_@6{t5©[_x0013_@_x0002_+ãé£{_x0014_@¯µÎ³"_x0002_@¡yfÜ¹Ò_x0019_@fË_x0002_gà_x0013_@_x0005_©0p_x0019_O_x0019_@Ë´î_x001E_'_x0014_@ÜÙ_x0003_Þ£_x001C_@_x0015_.	_x001A__x001A_@Ó·%kW5_x0012_@ÑÇîX_x0002_ì_x0005_@]@1áç_x0003__x0012_@Ô9Rÿðé?_x001E_6°ô 
@_x0005_ÊJ@_x000C_@ý_x0001__x0005_6½7_x0015_@yJ_x000C_ã_x0013_ _x0004_@þ²Ñ¡_x0001_¾	@ª¶VªÜ_x0019_@òÉ¼G_x0003__x0005_\Iÿ?_x0010_´Ýr_x001E_@'ly1Ú_x0016_@Vª ¨[ñ_x001A_@[#³#³Æ_x0010_@L$p_x0001_@4wD©_x0010_@1ÑYÏ_x0003_@fxcVÒ«ÿ?¢O'É¨Û_x0014_@3_x0010_èQr_x0016_@À/_x0004_T¦Ö_x001D_@þÏ&gt;\àø?IÇ:SÊ_x0004_@©R?ØN_x0008_@ªXt2_x000B_@¬#_x001A__x0015_zñ?à_x000E_£_x001C_^Cý?êå_x0018_@/l_x0018_@Þ_x000E_/Y¢k_x0010_@19D¥ªÒ_x0017_@iCLE_x001E_ö?ñA¹l_x0014__x0010_@Ð_x001D_Wõ_x0019_O_x0017_@U1Mëî_x000C__x0016_@eSSüÂ_x0018_@ç¹òÐà_x0011_@® _x0008_«_x0003_ë_x0006_@_x0011__x0003__x0002__x001F_öX_x0010_@¦dM_x0016_1I_x0018_@âA.î_x0017_@¤Xy_x0001_ÔÌ_x000B_@_x0001__x0003_¶è7Ñ° û?¼³_x001F_?_x000F__x0010_@yÅ R_x0014_@®QÌ_x0003_F3_x0019_@&lt;ë_x0016_Ä_x0016_é_x000B_@U¾%½_x0014_@¥_x0002_Üè·_x0016_@H£qy(b_x0011_@_x0015_l®¢³_x0019_@_x0008_7?¾"	_x0019_@Hé©Åbï_x001B_@Ð^iýÛ1ï?ùkK-z_x0011_@ØÙ:u_x000B_q_x001B_@_x001A__x0010_÷u_x001A_õ?1ß¿â_x001A_@JRgL_x0004_@¬¾ÌDK	@ºr8×_x001B__x0003_@_x0018_b³ºÝ?¬_x0003_ºö_x0019_@Þ"ÉÆÕ¨_x0011_@&amp;iQ_x0001_÷_x000F_@C;_x001D_ _x0006_@ódq±xK_x0014_@ÒÕz_x000F_¬_x001C__x001F_@òº _x0005_]_x0017_@¶¥_x000B_6é_x0003_@µëÃ´H_x0011_@7ÝÍóãê_x0012_@_x001C_úg×©Ó?¯zC_x0003__x0005_¥_x000C_@6	m_x0001__x0008_	@qgwô_x0007__x0015_@,á3»´À_x0011_@sø;¢4_x0012_@¸
Ñ_x0012__x0008__x001C_@_x0014_ÙÎ6__x0005_@®@¤yM_x001B_@	r_µã_x0010_@ ÈúG}_x0005__x000E_@Í¬¼})	_x0002_@ë $3òBæ¿úé²m÷*_x000E_@T_x000B_9Ä&lt;;_x000F_@g³Bmü_x0014_@Ûó{_x0003_/_x0005__x0014_@2§7m}_x0007_@M[âm¾Ö_x0011_@&lt;zMi_x0011_@NÏ`®_x0006_@EÕ(çà_x0004_@ÀkN=Ð0_x0011_@bÚ)Ñ2_x0012_@$_x0010_¯8_x0005_Ï_x0013_@F_x001B_'h_x0015_@¢ñÛ_x0013_Kj_x000E_@WÓbU_x0007__x0018_@4mbR×_x0002__x001A_@¿hû_x001A_Ø_x0016_@"XG_x0004_»´
@E._x0007_p_x001A_@â_x000E__x000E_¹_x000C_@_x0004_
ª­?`¡åõ?D-X¢ý}í?Á~_x0010_zw_x0003__x0017_@ð_x0005_ì@_x001A_@»$.7$_x0019_@G_x0014_pÉÑ_x0013_@)aåø/_x0018_@ÖRpçJ
@ _x0006__x001B_qìg_x0016_@Fê _x0004_Ë;_x0011_@_x000B_îÎ`ò_x0002_@¦íVv_x0013_P_x0010_@&gt;nùÁp_x0019_@#éó¢_x0004_Ð_x0001_@Ti='ÜÐ	@?½åCà_x0003_@=üøæõã_x0015_@ï»i_x0001_Ü$_x0015_@°ÖKz9_x000E_@DV"Óù_x0017__x0016_@â_x000E_¡Ì7_x0007_ç?âÚëK¼1_x0016_@¥zW_x001C_Ñ_x0005_@¤_x0013_2Ð´iî?"Å­ûëú?¼·×òÎ
@jI¡Tø_x0014_@(4
Çax_x0008_@_x001A_
_x001C_G!ñ?ß÷¸m_x0005_	@_x0018_Òl_x0008__x0008__x000C_@7_x001B__x0002__x0001__x0006_6°_x0014_@÷_x0004_=B^¬_x0017_@, $_x001C_@l/µ;[«
@©A§_x001A_ÿ_x0016__x0005_@í­GeB¾_x0012_@àT[_x0017_..ü?¥çäRüO_x0003_@C_x001A_0å_x0016_@¬C%T³IÖ?Pk@##à
@Z[	Î(_x0015_@*_x001E_%íL_x0015_@ÿv&amp;x-_x0011_@0_	M^«ù?_x0014_î__x0013__x0012_@Y;ûT_x0012_@_x0001_J_x0005_"}
@3PìWH_x0017_@þýaô÷ _x000F_@DnßF'_x001A_@T_x0010_°·ÿ_x0013_@_x001D_íW#éD_x0013_@Y÷.Ô/_x0019_@ªâ¡ð\_x000B_@Á_x000C_¸^._x001D__x0012_@_x0002_k_x001A_P¸_x0019_@ÊC_x001E_Ýè©ø?_x000C_	_x0011_ùËO_x000E_@Êþ6¾h_x000F_@óftH_x0016_@Nuúï_x001B_Æ_x0014_@_x0005__x0015_v_x0014_¤:o
@âÁëþÚº_x000F_@_x001C__Ñà!_x0008_@:?Æ_x0003_(_x0010_@îL¯î_x0011_»_x0015_@¶¹íRjÃ_x001B_@l&lt;Çó_x001D__x000C_@¸L)¤ãï?è¯+Á_x001A_@A"ÙÈÕ_x0016__x0014_@fÖ_x000F_vè_x000F_@_x001B_ÿú½'í_x0011_@QwG~Í_x0011__x0001_@&gt;ÿ©7Ö_x001A_@_x0019_ÇõI_x0013_	_x0010_@¨ròüá_x001C_ò?ô´&lt;(Øs_x000E_@å_x0012__x0014_«þ_x0010_@»mêà_x0019_@ø_x0016_©ö*_x0016_@\CËÐ}¡	@î_x000B_¢:_x000C_@N_x0012_5ÓK4_x0010_@_x0006_[äÿö?ö,®7_x0002_Õü?^÷ð®¡_x0010_@´Á_x0011_Msñ_x0011_@;6÷z%³_x0004_@ýd_x0017_&lt;È¸_x0003_@^_x0003_ì¾!ª_x000E_@bðà_x001C_a_x0007_@ø_ù*_x0002__x0004_%Ð_x0012_@¾f±yÜ_x001A_@âi$X_x0006__x000F_@/h_x0005_?"_x0004__x0016_@lÈñÌ`_x000B_@_x0010_+2ø³ìQ@ÿ!ÉÓ"Q@/ØÐÆ&gt;wQ@]M]o7HQ@nÏZD·R@;PÞ1U	R@d÷ß_x000F_öP@[ûT +Q@_x001B_¶?_x0003_¿P@_x0015__x000F__x001B_-·P@v¤XH¢iR@ P1^:Q@&gt;hº_x001B_¬Q@N»¥==Q@/D_x0004_@_x0008_nQ@UÃ~ÍÄP@_x0015_v_x0002_$'ÙQ@áÃ]YÌQ@s¥[×ûQ@ud=ÚQ@;º°_x0018__x001C_àQ@E¸ôôS¸Q@aX_x0015_Ä³Q@7_x0001_~¯ÐíP@Wfï_x0016_sÃP@éö(¦+ÑR@þ_x0003_^ØWQ@_x0001__x0003_uÚ÷9Q@%íD6R@÷_x000E_m´g_x001C_R@_ÿâ,_x000E_Q@_x0001__x0013_µQ@i_x000E_B_x001F_1R@ËXO{mQ@á|&amp;¿Q@_x0019_©ÝoËîP@¸ò_x0004_­ÁR@Vm²6_x000B_ïQ@ÄÞÃ_x0019_Q@_x000F_T_x001F_G_x001E_R@`DaùÕKR@jVë×Q@ï,	_x0008_ÓR@q¶H^_x0002_Q@_x001E_C?_x0007_1_x001A_Q@ éd}mÕQ@Þ_x0007_êÝV_x001D_R@yH`'güP@´mÅDþ_x0003_R@òU@æER@·Åz[KQ@_x0006_%ºnCR@|¸ãýZQ@ 
_x001C_¿sQ@"oû¡Â£Q@ú7³lLQ@Ç?¼¤|±P@_x001F_)X_x0017_'P@ãmÞk_x0003__x0004_[P@ªÝ¬kÚP@}e_x001D_»Ë/R@:ë=à&gt;_x0010_Q@¦ è¬£5Q@_x0001__x0004_ä)_x0011_yQ@Z_x001F_Ê©^Q@s_x0011_Ðé×ºR@ä_x000F__x0002_¯}~R@nÕ_x0014_$
!R@`Úß?-óQ@/kÿXQËP@Lè_x0008_í_x0004_Q@eÎË¯÷P@_x000C_L.ê©XQ@¨©GÐbQ@^ËµP@ìþ6§ùQ@ÕXq_x001A_Ç!R@êA^Ñ_x0003_ÛQ@\_x0013_&lt;IlR@Å:Ì_x001A_EQ@_x0003_¥å¥Q@_x000E_üaAT_x0007_S@[Ó_x0016_»_x0008_²Q@èº)Á_x0014_Q@PÌjêäP@_x001D_¾_x000C_U$YQ@L_x001A_¿¯³R@Gh	$(¿R@YC&amp;ð¡R@ ¹Gm_x0013_
R@_x0004__x0005_z­2uR@Ñ_x0017_/2_x0012_Q@ïrØËÈNQ@ _x0011__x0002_$_&amp;R@Á_x0002_Ü0DR@"PUûÕyR@(Þ²_x000E_Q@õUY)ðP@ò«vGR@(8$ÿä¤Q@øa&gt;gGvR@!4(]Q@sq+ÝjR@tFe_x0003_íóQ@­Ä_x0017_¶ÉR@Pù¡qQ@Êò&gt;^7kQ@®_x0011__x0001_JQ@&amp;Jk³üdQ@¾G+ß_x001E__x0003_Q@)_x0001_³R@	ö_x0017_[÷Q@É^ìâëQ@|ùÌ_x0003_gQ@_x000B__x0014_FT @R@ïó^¥P@Ä_x0006_Ø®Q@üýhË_x000E_ÂQ@_x0011_¤µÄò_x0015_Q@Än¦ÒíbR@³ËjÖc:R@t_x0001__x0002_ºíQ@ÞScHL_x0003_R@_x001C_ÍQ0R@_x0008_ÞØ_x0004_R@óõÏ&amp;ªP@^_x0007_*Cd_x0018_Q@_x000B_êZå&gt;Q@ñ{ª_x0012_®Q@z_x001A__x0007_ËQ@DÐÆYÞrR@%ý¡_x0011_ôñP@p7C_x0010_{Q@_x001E_Ç UQ@Á
è$öQ@±_x0013_&amp;ÈÓxQ@_x0015_"³_x0011_ÕlQ@7Èð_x0003_ÃQ@jó`qÂ¯Q@N£ýK·_R@&gt;¾þå&gt;bQ@RS_x0019_R@øCàÆ,]Q@_x0017_áª0 Q@-_x0016_µæ_x001D_ôQ@äQÿ0þQ@a_x000F_åBQ@RÉ%ó_x0019_¾Q@_x0018_&gt;õEÈdR@ØýõðAQ@áî¶ÉkûP@Ýdg(j÷P@_x001F_T_x0002_qR@_x0001__x0003_¡k&lt;¦3Q@ðì2lYSQ@Á9Ü#Ë2R@Ù²ÙFÇP@_x001E_ZZÚÃQ@"_x0004_ãÄJR@HÑñTDQ@úÙè[ÊQ@fôD9?R@clÞ;Q@¼¨_x0001_&gt;_x0002_;Q@ð¡ÕçXUQ@{_x0017_äk¹Q@ë´ prjQ@²^|¯_x001D_(R@ì¼OÜøxR@8ÿÙ%¥PR@T
VÍP@¥%è4R@!Iåu=¶Q@;ø§*ÛQ@±g?lâQ@w©ò²ËQ@Ú_x001C_½´;gQ@v_x001A_zQ@$ñe´|¶Q@e¨»lÇuQ@RfÏn\R@Õ_x0011_4Ä&amp;MQ@&lt;_x0013_EÁ_x0007_R@î_x000C_\Q@R2_x0005__x0007_ÜÐQ@Í_x0019_²R@_x001A_ÔÉm_x0002_Q@_x0007_z&amp;v%Q@AuÚjR@²Õ1-Q@®ë5ª_x0011_ÕP@£_x0015_Å_x0004_SùP@_x0015_Ñ_x000C_8Q@N®ÓÕ_x001D_Q@Ur¨	Q@CöÌ74;R@_x000F_,5	 Q@_x0019_H_x000C__x0018__x0018_xQ@¬Î8ÄQ@	ÁN8ñXR@_x0002_(_x0003_ïQ@vá_x0005_qêQ@Fz)5$R@_x0001_&lt;P
J9R@ìKökQ@Âè5£Q@,_x0001_(Ã;nR@(_x0007_0Ü_x0005__x0006_R@\e¨&amp;Q@z¬zÞ°Q@©_x0002_è®ÐP@®_x0001_ÉÑÌÅR@UÜT«'ÉQ@_x001F_-ýÊ¶ÉQ@_x000F_(Me:ÿQ@_dÝ R@_x0003__x0004_¿ÚÓ´_x0017_R@C_x000E_[6Q@&amp;_x0005_[v:BR@JÊ£¡P@Z2ÔüQ@¾ù^Ýý+R@`ÜÀ£Q@"æaÄ[ÓQ@¾$$!©Q@ªó§ÑwIR@_x0003_¯é&lt;_x0006_Q@_x0014_tÈwRQ@%#A;MR@´R_x0015_Ë[R@Öé/CQ@@_x001D_ù»ÝR@-käâP@®F,i}åP@ÉË¤_x000E_§R@:_x000C__x0012_pº_x000B_Q@ik_x0011_D_x0006_R@ÎûÑ_x001C_Q@häÝ¸±|Q@ÉZ _x0016_S1R@_x0002_0¶)½Q@7_x0011_pì-Q@æF-Q_x0015_R@­D*R@r_x0001_R@{_x001B_@®c_x000E_R@#êòó©×P@þw_x0001__x0002_4eR@_x0002_ç"¾ºQ@³Òc÷ÕQ@^&lt;U÷_x0016_ZR@8RÜêÒP@:¥kö.R@:Ig=N)Q@ê×èÐÌQ@_x0006_Wâ}þQ@Í_x0013_6²&gt;JQ@p`³fØR@ ÿO¥_x0002_­R@_x0010_~¾ú/Q@|/òX³§Q@Ö+'é ªQ@Í_x000F_FçgR@`M«R@¿S³_x0012_ÊQ@_x0002__x0002_c2_x0016_CQ@µOv[~P@¼;êJ°Q@_x001A_/_x001A__x0017_÷¦Q@Èg=¶_x001D_Q@w+Wÿ6Q@âÔ[÷_x0013_SR@¶ifò¯Q@_x0019__x0003_&gt;ÖÁ¡Q@lüª\ Q@º@Ù!õcQ@3_x0008_´\¿Q@»æË´Þ«Q@Aü Q@_x0002__x0004_®lA_x001B_Q@©oä_x0013_ãçP@Ö_x0019_Ñj[áR@D_x0019_c§gP@ü~uºP@èpÄ³Q@1#èö_x001A_R@Fµ1ßÖR@_x0016_»_x0003__x0001_
Q@XXPèûÞQ@M_x000B_é &lt;R@G_x0005_wÚcøQ@Õ Å_x0019_G{Q@£Ûz×½7R@_x0017_÷$$ª¹Q@G_x000B_¶_x0010_£³P@³ÄÅQ@xÍvkOãQ@ÉTÕÎQ@¨í£H²_x0010_Q@Æ;Èy_x001F_PQ@F_x0019_m4Q@ÜP«ê¨HR@øZ=ÞQ@aÿÇ4Ê$R@_x0016_6òcfAQ@&amp;"N_x0013_Q@²_x0002_~TR@¶_x0019_GpOR@¥_x001F_Q@¹æ,MwP@_x0019_\Q_x0015__x0006__x0007_ç¹P@r_x0004__x000E_c¢6R@,g'C:òQ@§_x0001_,_x0016_ÁQ@ò__x001D_¬ÎQ@6_x0011_X_*Q@ô_x0002_V_x0006__x0003_Q@XH«_x0007_R@ìíü¬_x0001_Q@øÙÍÀY&gt;R@(j~ÜáêP@Î_x0007_^Ò$Q@,tÇ_x0005_-FQ@Ö»_x0012__x0003__x000C_ R@xKÀ+TQ@LÅ_x0007__x0011__x0014__x0014_R@_x000E_ñ·TíëP@t±Â ÅQ@yÂUéA¨Q@gÛÙC´Q@\Ø_x0017_?tQ@ÜuÀÑê×Q@_x000C_/_x0017_Q@e_x0010_üS8¤Q@X_x0014_p¬-R@RP_x0002_.ÕÛP@þ}¸	AR@kÒ	_x0005_sæR@ìú_x000F_ÞYQ@ÔË«IÚhQ@»Z_x0015_"Q@rÛÃÂQ@_x0008__x000F_ éÉµÔQ@@f¸|rQ@Üë£-_x001B_Q@«L&lt;ïR@¸Ì	ÂúQ@÷V_x000F_âz¼Q@_x001D_êééÛQ@´«_x000E_jsQ@3lÅmR@VãNeQ@éË#Ç÷_x0003_R@_x0004_±'(®|R@	wDQMR@_x0012_í{_x0002_+R@¾3ÄM¾ÍQ@æÇc_x000F__x0006_2Q@=òWA_x000C_1Q@v8ªé_x000F_R@_x0012_2rÇ_x0010_R@Âïx®P@[àX¿¾Q@o_x0007_¡N«ÔQ@C%_x000E__x000C_R@Ö"+ÀÓäQ@âDä_x0001_»ÒQ@y'T}Å
R@BÅËrtR@
ÇrÀQ@ï_x0016_å_x000B__x0005_ÇQ@þÛÝ_x0001_ZQ@_x0017_ÇlyaR@Êë_x0008__x0001__x0008_¦P@_x0014_Nê¶IÅQ@×}*_x001D_^R@a°[\iëQ@l [µ_x001E_Q@«Â ¯ÇP@_x0019_¶¸ÇlWR@b[0æQ@¶ÒEñC·Q@Ì$gøPR@_x000B__x0002_iwÔ_x0007_Q@éóuDøQQ@kËËÀ_Q@$ñ_x0014_½ÐQ@R_x001C__x0019_	¸_x0004_Q@ûýâ$íQ@.Ó`¦%R@_x0005__x0006_Uu§R@_x0005_²¸9ÐkQ@|à*óÊ÷Q@ü_x0003_¾-áP@¹FwÕÝP@
(Ì3R@²ë_x000F__x0005_MàQ@#]ð·_x001C_ÝQ@½$6VQGQ@f_x000C_è#8Q@k[ÈÔ_x0006_Q@ìtó_x000E_y¾P@u+t_x0013_IQ@yH_x0005_:4èQ@_x0013_ù[_x001E_ÒQ@_x0003__x0004_µZvy_x0002_oR@¯S%ÛfR@_x0003_¬L_x000C_ÄQ@Qa_x000C__x0005_ê;Q@Ô|ßTØ£R@_x0003__x0007_ï]TP@k_[·Q@§ã¨OQ@Òþ¡ºèQ@û_x0019_QQ@_x0017__x0002_éEpQ@×a!vx_x0014_Q@±,_x0017_uQ@__x0013_2_x0003__x0002_R@áE_x0016_?ãéP@ï%q¯GR@êRØ_x0003__x001F_R@Ð)8£ÏP@Ï&lt;_x0013_Ú,_x0008_R@pÏlÆÚ_x0010_R@ËÚ-i_x001A_R@hâÈ÷î°Q@|2y$|P@Ø3º&amp;"³Q@d4rBÛ~Q@¢ùø,Q@Ìm_x0012__x0002_ñQ@þ_x0018_Uï©_x0016_R@ó
_x0012_çD©R@05JÜ1\Q@}_x001F_Kª(Q@_x0001_¦B¥_x0006__x000B_hQ@Yïc_x0001_mÇQ@!ä±E »Q@Ç_x0015__x0016__x0005_~Q@{«8}éQ@fuVÇÅðP@_x0004_j_x001D_ZÔØQ@/_x001B_þ69«Q@/|!£ôP@z_x0016__x0012_[=R@©B_x0008_aVQ@ìþ_x000C_hQ@²e àCõQ@	½&amp;_x0006_R@]_x000B_×¼`)R@0iz_x0007_&gt;Q@9$_x0012_u®_x001F_R@¡_x0003_Àñk'Q@ëºX¾ÍßP@^¸¯VR@Èþ¼^R@6¸ÉP@È_x0005_u_x0019_aQ@Ê1n _x0002_{R@_x0014__x0008_ù*[Q@û§áL_x0002_×Q@_x0017_âÇ_x001E_}SR@_x0019_@HÄ¶ãQ@xí­¸_x000F_R@¼|T`Q@¯vßLroQ@_x001D_eõ_x0013_çQ@_x0002__x0004_þÙê{ý,R@w_x0013_±_x0012_R@óâ_x0010_¬Q@Áÿ2pQ@_x000E_Ûý_x000E_ÈQ@î9àAáQ@_x001E_¸åFb}Q@Ê|_x0006_\P@S_x0017__x001A_ÞR@·³_x000B_7w_x0012_R@?p(R@_x000E_pA_x000F_')Q@_x0010_÷_x0015_²w­Q@Ù_x000C_&lt;0_x0004_Q@pâu_âR@h_x000B_êfðQ@_x0003_ÜR+_x0016_R@Í1:ÐÃ_x0007_R@_x0006_O_x0011__x001C_ÜQ@ñ_x0007_ï©ç?Q@?õØÖP@Â-kA/Q@D_x0016_÷¿?_x0002_Q@ÇhÌ8sR@_x0001_èVüòýP@ST.["R@/;b_x001E_üPQ@.åVÿP@Åôê­såQ@¡üüQ@»?ßÜ_x0018_R@vsõ_x000E__x0018_ãÏQ@_x001E_Ã{lS_x0007_@a#RÉT_x000F_@´~Ê«b_x0016_@hÃ%Ñ±U_x000B_@ÞçF8¼Ã
@²}\É_x0013_@ék_x001E_ó_x0011_@¤Ù/`b%_x0011_@X"_x000C__x0015__x000C_@Yã_x0015_èiM_x0015_@_x0004_Áò	]·_x0013_@-W_x0005__x0010_o_x0016_@½&gt;ô;U8	@Éöà°	@ú82Äý_x0012_@2&lt;%_x0008_Î_x0006_@_éä÷6&gt;_x000C_@î)ý,2Á_x0018_@s«_x001F_Å_x0001_å_x000C_@_x000C_¿­k_x0002__x000C_@Üô_x0003_/5_x0013_@_x0012_®çï_x0010_@5jCXó_x0010_@þ±*Û.C_x0011_@¤Ç¡)_x0014_@ðÊ_x001D_z=_x000C_@,×÷ê_x0005_,_x0010_@vB¢=á¬_x000C_@hU`$_x0017_@­Í_x000F_°_x0007__x0019_@êêj7Ä_x0011_@_x0003__x0004_ìq'É_x0010_"_x0010_@mÛ_x0008_q¸_x0011__x0013_@r[ ç5¾_x0014_@ðï!H_x0016_Ì_x000E_@DZ6ãVB_x0012_@PD_x001C__x0019_X	@´ùÌ_x0005_×ù	@_x0003_!_x001C_ÒÆ?_x0010_@¨¦íËÖ_x0013_@^ëº_x0001_n
@A¢ì~¦_x0012_@_x001A_ÌU_x0013_ÙK_x0012_@¢°§CåÛ_x0014_@Á:ä¡Ç·_x000F_@¥Òý#_x0016_7_x0011_@ÂsÖmD_x0004_@­t_x0015_`_x0011_@Ô eÌÍ_x0015__x0018_@ý_x0007_Ì0${_x0013_@_x0016_ýòÑ&amp;¸_x0012_@üôGM'_x0013_@äB_x0016_§ò_x0015_@ÂR`&gt;_x000C_Ä_x0017_@9ñ#l_x0001_÷_x0002_@()±øH_x0014_@¾ê¡½¡_x0011_@·«ÞÕr_x0014_@iõ_x000C_	V_x0015_@_x0005_7/6a_x000F_@}Ôà:ß¤_x0012_@ºãSY&gt;ø_x0015_@µf_x001C__x0002__x0001__x0002_­_x0014_@ï_x0005_°&lt;_x0006_â_x000F_@p­¤½_x0011_@®M­q§k_x0016_@«ýÌ_x0013_Ï_x000B_@_x001A_7®KÞ_x0015_@§'ôöj	@èMÎõ_x0004__x0011_@´!§D&amp;_x0016_@_x001B_?Î4_x0003_@_x0014_Cö~_x0010__x001C__x0006_@_x001F_O¥¦sé	@¨³o´¦_x0013_@æùª¬_x0016_@"_x001E_pû7¯_x0014_@þ$©_x0001_ä_x0007_@.ß³w
@èÛ­]_x0011_@+«![¼_x0012_@D=áù_x0003_@²äJt;-_x0004_@_x0004_ü_x000C_lÌ_x0012_@4MS_x000F_àk_x000B_@ÖÇu1V_x0008_@ntzM%_x0003__x0008_@&lt;p9´_x0002_ _x0010_@_x000F_³¢ßIÍ_x0010_@asæ]w_x0005_@n_x001D_X_x0006_ÏT_x000B_@ßB¡_x0010_Å_x0014_@_x0008_=_x0004_Ã£]	@*ÿÁä¢_x0002_@_x000B__x001A_n+IÃI_x0013_@_x0004__x0017_uF:£_x000C_@_x0007_¦ôºùd_x0008_@_x0015_§ß_x000B_®\_x0012_@Z®V_x0012_üz_x0003_@:É_x000F_&gt;
@Þ¢q¶ßZ_x0010_@9_x0012_`Ó¤%_x0019_@ÆB_x0012_®_x0007__x0011_@ØvÁ¹o_x0008_@âs¯fî_x0016_@_x0008_h_x001E__x0011_ª_x0003_@A$·6/a
@d¦o=_x0006_ñ_x0012_@Ð_x0016_ä_x001B_!_x0015_@ìõYëª_x0018_@·î¶_x0008_É_x0001__x000E_@tÛ
/P_x0014_@-ù'ý±_x0015_@µLyè_x0019_ç_x0015_@{ô2_x001C_;_x0012_@|_x001B_yñ?_x0003__x0010_@Ø_x000E_®jJ°_x0002_@[ªU|æ_x0012_@âvÛ	_x0007_@ïJºùâÿ_x0010_@Þ_x0005_Í÷y_x000C_@t'_x0018_Ï_x0008_@^}9g)í_x0008_@_x001E_Þ_x0006_Ê _x0013_@\s¤7_x0016_@òÓN_x0006__x0007_A!_x0011_@"_x0005_V1d_x0018_@?Oí_x0002__x000B_z_x0017_@_x0003_'hE_x0019_@ÈÃ^JVª_x0019_@FtR_x0008__x0004_._x0016_@ÜÍÇ¸ôÚ_x000C_@¯Ö¼üD_x0015_@ºµ'f_x0013_@_x0005_|q_x0004_Ñ_x0015_@L Ä_x0015_@éb7ã_x000C_
@_x0005_!7J®Ô_x0003_@$/³¸¾)_x0011_@Ãt±Ëx_x0011_@U[MÛ/_x0012_@_x0018_AÚeyÍ_x0015_@_x0002__x0004_òiJµ_x0011_@×Q¿%/_x0001_@_x0018_Jçã.»
@¤³ñ|_x000E__x0010_@_x0010__x000C__x0010__x000B_V_x000E__x0016_@Ú},#gö_x0014_@£'¯À"Ú_x000E_@Wpn¿¦Ù_x0012_@rù1ÇÙ¼_x000E_@Ú9T³®_x000B_@,Õ¥úP_x000C_@W!3?_x0007_@ò3_x0011_íi_x0010_@_x0004_4~¾_x0011_@¤¶Aà¦_x0011_@_x0001__x0008_6_x0006_2½&amp;
@òÅÁM_x0019_À_x0012_@¼°ÿõWø_x0012_@2­_x000B_Jè_x0003__x0010_@«¨Þü/*_x0013_@.ÑmÃ	@_x0003_á&lt;±¿ë_x0013_@fMy]h_x0012_@:oCì_x0019_@Ådo_x0019_@À_x0007_¸Ê_x0010_@Ò_x0003_à _x001F_?_x0012_@ èQè°_x0014_@Ñ_x001C_ôyæ	@ÀìÂ¯_x0019__x0008__x0012_@¬dMµ¨d_x0012_@ê*³@_x0017_@ðD´_x0011__x0005_@æ¶ð
ò_x0004_@Ûlí0´_x0005_@däð[m_x0015_@è¦×æì»_x0014_@}_x0010_K«¿¼_x000C_@ þ!-L®_x000B_@&amp;ukX'S_x0011_@dáïý_x0019_@¬§_x0018__x0014_O_x0008_@R÷G*­_x000E_@`Ññåë_x0010__x0015_@&lt;_x0005_ê_x0002__x0014__x0012_@ÛÊLõ»_x0018_@ôt_x0002__x000C__x0008__x0014_@È£hþQ_x0010_@cíÁ§e_x0017_@:Ððõ_x001D__x0017__x0010_@³«l{ð_x0018_@ºúS]ë_x0017_@xÝò_x0005_,T_x0013_@/_x0004_zF÷_x0004_@_x0007_\Ê_x000E_@£_x0018_¹(¶_x0015_@D_x0008_1O_x000F_@ÌIdçÃ_x0011_@ýW02_x0014_@_x001A_Cü+g_x0014_@_x001D_pø_x001B__x0010__x0010_@±_x0016_¯_x0004_þX_x0017_@²cmæºæ_x0013_@â8ù_x0012__x000C_@h_x0006_Û&gt;l_x0006_@§\«Jî_x000E_@BK_x0012__x000B_ØP
@LG£iø_x0010_@øç=«¨_x0006_@_x0003__x0004__x0004_+_x0011__x000E_@æ½Ätéú_x0015_@tZµÛà 
@_x000F_ã±«_x0007_@6_x000E_­_x0006_²×_x0011_@ô_x0004_ÿXÎ_x0011_@]Ö	^ò_x0001_@¤ò_x0019_Ì_x0018_@ë-#p®_x0013_@_x0002__x0004_ÀAi_x0001_Iq_x0004_@_x0007__x0003_bÌä_x0005_@£ÝJÞ­Y_x0019_@ ($ ·¡_x0015_@_x000B_±ûÔ_x0014_@_x001A_È·&lt;ø_x0017_@Z´®Æõ_x0013_@lÃ,Ç°_x0011_@`À°ÎX_x000E_@â!«ü¦0_x0010_@,uß_x0005_º_x0007_@_x0012_ó&gt;U_x000B_Í	@_x0008_¶:àüë_x0010_@JÉ\÷_x0016_@_x0019__x001F_Ð'xU_x0016_@ES=_x001A_¬_x0017_@Ô\T_x0008_E5_x0006_@({nê_x000B_@p_x001A_!1_x0012__x000B__x000F_@88\iÜ_x0011_@»qÿ:,_x000F_@6bnbx|_x0010_@ÓMÛØ_x0010_@Ô#k/¼2_x0008_@_x001B_o_x001F_±A2_x001A_@}ñ··~;_x0015_@°s~ð_x0014_@4Ä¶Ô^_x0014_@ù_x0002_n&lt;_x0010_@ìqÝr­_x0004_@tÜü¨A_x0015_@èN&gt;__x0003__x0005_fW_x0016_@¢_OsD_x0017_@ÎúÜ;4_x000E__x000E_@j»ÅÝ×Ð_x0014_@èNº­wo_x0013_@ÆëU_x0016_@øöuùð
@_x001F_v¨`ø_x0014_@¨ýô3S_x0017_@ÂTwáx_x0008_@8_x000E_¬_x0018__x0013_@©&lt;_x0002_\¬(_x000B_@hÙz¡gÕ_x0012_@;5,VH_x0016_@I_x0019__x0003_@jlcÕbA_x0018_@ |©}_x0004_Ú_x0016_@BÚ?Ü_x001B__x0014_@LÊl#ý±_x0004_@8!çØé_x0015_@®ö}¨Ø _x0010_@_x001F_O(8_x0011_K_x001A_@Ç4ål3à_x0012_@_x000E_V_x000C_N¬°_x0006_@³ê_x001F_GæV_x0004_@"Ý¯zåÏ_x0013_@lµRO_x0010_æ_x0017_@Ta¦e_x0019__x000B_@lHª=W_x0008__x000F_@4_x0001_kä_x0010_@ö_x0012_(I_x0017_Ç_x0011_@_x0014__x0010_á3_x0011_@_x0003__x0004__x0003_G_x0010_r_x001D_&amp;_x0008_@Ä+³¢_x0013_@_x0016_ég*_x001B_¼_x0013_@_x0008_µ³ùñý_x0011_@_x0018_«¤r_x0010_@*_x000F_!»_x0012_@îÅ_x0006_Û_x0008_@)Àzqk_x0004_@ÓFò8²_x0011_@øHÈ:-_x000C_@Ã
éßøf_x0015_@_x0010_æX0ê
@\Ú@¯Âò_x0013_@\}Ùãp _x0001_@ «3$F_x000B_@~$ÚH_x001C_1_x000E_@|4_x0017_v_x0016_@vÆüJ_x0015_@u3_x0014_.¦_x000B_@ü.Iobt_x0011_@¼_x000E_äSyy_x0014_@,_x001C_Â° 
@ÂÊ_x000C_Ïj__x0010_@oéh;O_x0010_@_x001D_^~Çû2_x0005_@Ë_x000C_¦ÛW_x0003__x0014_@èÔ¾I_x0017_@mz
°Û
@hlKÊ?_x000E_@_x0003_KÜög_x0013_@N_x0004_M&gt;_x0002_û_x0004_@_x001E__x0011_'§_x0001__x001B_e_x0018__x001B_@Üü/	_x0001__x0002__x0012_@_x0003_+M_x0010_@]U{®3_x0012_@_x0006_â^é_x0010_@ÓÜ¾×Á_x0004_@ÄTÔÜËs_x0014_@F¢s_x0019_Ê_x0012_@"_x001A_iÈL_x0011_@J£Ý_x0016_Ö«_x0012_@À"Y*_x0008_
@_x0019_6}	 _x001B__x0016_@4òx_x0012_J_x000B__x0015_@­|?]ti_x000E_@ÖáÆÈ`_x0015_@f$_x0007_þÿ\_x0005_@&lt;_x001D_Ú_x0012_#	@_x000E_xêë_x0012_@ÄrïXôÜ_x001B_@Ld_x0008_ÝØF_x0011_@è_x0008__x0017_¼
@_x0016__x000E_3?·q_x0018_@ºf	_x001B_P_x0013_@8DîS_x0012_@è{÷_x0006__x0017_@¬¡~B_x0011__x0011_@í"_x001D_|a­_x0010_@_x0015_j_x001B_|8_x000C_@_x0005_Q_x0016_E ±_x0012_@þü_x0019_Ú¦_x0014_@
_x0010_áyz_x000F_@IuIh :_x0017_@_x0002__x0005_D"~ñ_x001A__x0011_@_x0018_ä9@§_x000E_@[XM¾B
@_x0012_µ&gt;¡Ã_x0015_@¨­_x0016_ç_x0011_@_x0015_W_x0001_Å_x001B__x0004__x0005_@á	ïÁ_x0013_@+ýéÌ_x0017_@_x0007_¥oå_x0004__x0019_@öØâ÷B°_x0010_@ïD/Ê_x001A__x0013_@&gt;ñÒ¢?¬_x0011_@íwVì_x001B__x0016_@_x0019_óUä4_x001C__x0005_@$Hq½_x0016_@õÙ_x0015_ÈG_x0010_@$_x0004_Ó §_x0012_@_x001E__x0015_¤ðt_x0013_@)
Ëºg¬_x0008_@	£ùûD^_x000E_@ Bý._x000B_ð_x0014_@_x0003_|WÜ_x0013_@pÑM\¿e_x0013_@¤B{¦î_x0011_@Ñ2ó_x0018_¶È_x0016_@_x001E_¢wº×«_x0015_@B_x0012_xÀ_x000F_@¥«Ó$¦_x0014_@_x0013_$^Qåº_x0017_@ØÙJAp_x0012_@$Ì jc/_x0013_@d_ý_x001C__x0004__x0005_Ùæ_x0018_@CSß_x0019_í_x0006_@Æ!­Û°_x000B__x000C_@®C¯{¼ä_x0014_@vKñn%_x0012_@§_x0012_X´!_x000E_@ÓO½Ò_x0003_h_x0012_@_x001A__x000C_KvÔ]_x0013_@»NÇ­ª_x000F_@~F2Ò¡'_x0007_@:d_x001F_r
"_x000E_@º_x0002_1¼E!_x0007_@ _x0011_ô_x000B_ A	@0O)®ÉÆ_x000E_@_x001D_sQï_x0016_@|k£j"Ç_x0013_@GHØ¸Å_x000B_@°8&amp;_x0019_¿v_x0012_@¼'Õ_x0016_Ö_x0010_@._x001D_2%c_x0006_	@ÎVÆ¡#g_x000C_@}©yz	@Ü_x000C_zr_x0010_@Èð6WÁ_x0010_@=Ù®MUæ_x000B_@L[_x000B_kÂ_x0015_@¢Ë_x0018_Ïw&amp;_x0015_@8ÑbÊ_x000F_@²_x0016_-¨Í*_x0014_@2Â)QÖ_x0001__x0015_@_x001C_ L_x0012_¾_x0007_@¥U&amp;Ì_x0017_D_x0013_@_x0001__x0003_í_x0008__x0003_"_x0012_@_x0010_½_x0011_±·_x0010_@ÇzzfU_x0012_@n-SGP_x0018_@OÃò_x000E_@-úÕg\y_x0015_@+êÍÁ_x001B__x000F_@Ü60P[ó_x0011_@r'F¿_x0011__x0014_@JtÁ¤_x0003_ê_x000F_@ðm0î_x000C_@Ë#Ý_x001B_ë _x000F_@TÌÖub÷_x0003_@#¨h&gt;_x000F_@t·_x0003_¨ü_x0008_@¾_x001B_DË%c_x0010_@ËüZÜÜÇ_x0007_@Ä\'_x0013_@_x0007_!pÅ¯Ì_x000C_@ÅÍ_x0010_lÓO_x0019_@@ÂUq1û_x0011_@IÆø¥Õ_x001B_@xØÕF½ë_x0005_@l»]P¿:_x0016_@hbËç_x0019__x0017__x0008_@¼îEkë,_x0003_@_x0001_}_x0006_ñ&gt;9_x0014_@\É£åR_x0014_@r:¨1_x0018__x0015_@_x0017_«_x0015_³_x001F_b_x0002_@rÏ®­8c_x000C_@ÃÄsÇ_x0001__x0003_©
_x0018_@¹$!Ðý_x0002__x0013_@XwÆðÖ¼_x0010_@ÔY¤¯_x0018__x000B_@ÛÂu_x001D_Vv_x000B_@_x0006_&amp;_x0017_©_x0005_@cä´U_x0007_f_x0011_@æ8"âÅr_x0006_@x
®"_x0002_¿_x0008_@õ*iMr_x0012_@ªìjÔ_x000C__x0013_@iÂ¼ôió_x000F_@ç'(_x0010_@ô¢RÔ_x0016_@qF\_x0017_ñ4_x0018_@Â;,_x0011_~d_x0007_@_x001A_xã§_x0010_@äð_x0007_7_x0010_@jÌfY_x0013_@_x0010_8_x0014_,å_x0011_@]6.V_x000B_@_x001E_¨'Ái_x001C__x0012_@ÚìN@m_x0011_@_x001A_Õµí´_x0011_@_x0017_=Ë_ù_x000C_@_x0010__x001E_[«&lt;@_x0011_@Ä£Ó_x000F_£_x0016_@¨PØü_x0016__x0017_@6_x000B__x0012_R»_x0001__x0017_@_x0008_¾An_x0001_ß_x0011_@_x0016_2Ù
_x0007__x0017_@¢É_x0019__x0006_t_x0007_@_x0001__x0002_hè×ZJÕ
@3F	Ô_x0012_@b3O¡÷_x0014__x0011_@ñØs_x000C_/_x0017_@&gt;Üy	h_x0014_@ãp"ûB_x0006_@¦N.â¿_x001A_@I8²²_x0016_@û øQ6_x0014_@È©½x_x0012_@_x0013_BÁ_x0019_Ï_x0018_@8l#÷k
_x0012_@XbÅ¡¦v_x0010_@ ¾É§p1_x0015_@¯í\
!_x001E__x0014_@.&amp;¿ìD_x000E_@KfË$úk_x000F_@_x0002_ÃêQ´{_x000E_@_x000F_ê,©Ñ_x000F_@ be6y&lt;_x0013_@Äø$MzÞ_x0010_@ÿ¦¤b_x000E_D_x0014_@JiãaÝÖ_x0002_@4_x0002_«_x0005_KÅ_x001A_@8§7{Û²
@ñÛ½_x0012__x0007__x0014_@¥ßú¦O_x000F_@[k_x001F_._x000F_@_x0010_n·ÑS@µè$µýS@Û½¦_x0001_w_x0003_T@þÍZ-_x0001__x0003_ÝöS@§	©uHS@øj7ï_x0017__T@ð }Ì^AU@Õ_x000B_y_x001E_MsT@wf5f=T@L_x000E_©ü#!T@_x001E_U\Ð0ëT@a©jMcS@«bÇ=6_x000C_T@2_x000E__x0015_xuT@á_x0008_·K»T@!µ	7µS@ô_x001C_Û®QET@ÛËZe:,T@Bµú_x0013_}T@µ_x0017_b_x0004_ýàS@_x001D__x000C_8yÓT@IìÕÂ¡.T@-Ø_x0012_}¤T@ªV¶ùêÓT@Ûlçã&amp;µT@_x001E_·MÞâ2T@\ZU_x0012__x000B_U@v!®spÃT@3_x0013_ðûS@ÔX_x0012_þXYT@Æm%FUS@dÍ_x0014_ÚýBT@äâ"ÊS@_x0012_w4²UT@M¤¡_x0018_¹_x0002_U@_x0003__x0004_f	QuT@õêËS@Â¤¦Ã:T@l_x0006_dÉk_x0008_T@w6o&gt;_x0003_&gt;T@3CÐ?T@¬_x0001_Ú­_x000E_T@åi· _x0002_\T@ÕÕà	KT@q;ôlÓS@Ìÿ9¥)_x001E_T@$Ë_x0018_²LT@_x0018_@õ)S@¾__x001F_èÎS@_x0013_FZD²æS@¦®w°T@_x0011__x0012_6pT@n_x0012_.9ÒT@×â~_x0003_ìT@.&amp;¶§½T@#[_x000B_ _x001A_T@È¹9s|æT@__x000B_ÆöT@¶_x000C_~âÐT@|ò_x0006_î_x0005_ÖT@
_x0005_¼_x0005_U@·×Ü_x001F_ÖT@¡_x001E_*òS@¢Ñ@,YT@Ï_x000F_ñÂ_x0005_T@_x0016_	1Ú8ðS@_x0007_HÞª_x0001__x0003_­éS@¼ïgg_x001F_T@¶_x000E_`¥_x000F_«T@ÐZ+»T@Ð±Þ«T@2]½HS@§¿7_x001E_ÒøS@H*ùÎíS@ï_x0015_ðX
T@_x001D_8_x0011_Ó7óT@_x0014_½ßL¥T@H½_x0002_ñzT@ï¦BË%_x0011_T@Ç_x001E_»QÃKT@_x0002_ÝHú_x0002__x0008_U@_x0007_ùËwð¢S@/÷-_x0018_íT@¸mKcð_x0019_T@u0|,%²T@,Â2`Â_T@_x0013_ ¦+¤UT@¦_x0003_ªúS@P?ËÝûrT@ ó2_x0012_ÚAT@yIïNÎ_x001E_T@¢ÐvïÜìT@zARS±ÚT@`_x0007_ðF_x001D_5T@²RÛ_x0001_U@_x001B_ÚÈßÏT@¯ÉM£õT@Xð:_x000B_T@_x0002__x0005__x000B_´´â[ßS@¸µ_x000C_	8çT@_x001C_Ü_x001A_;ÏT@$³àI½ÍT@Wø_x0012_(_x0003_#T@_x0004_lí½½PT@Kª^KºT@pi-®âT@2ÏF©Ä{T@Ä
üjêøT@ñÆãÂÚRT@rèséT@þûÂNT@_x0015_1,_x0016_´T@°Ü_x0002_SpZT@!8ñW_x001E_WT@¿^ØT@_x0007_(J#©4T@_x0019_ÐïFî_x0004_T@â%íFç|T@ô_x0008_roàST@S¸âèeTT@ðÓpX`T@qé_x0001_fPT@/,æ"¦T@JÄì_ÇS@¶¼_x001A_­¬¯T@z_x0018__x0013_)ýS@¡N?qyT@P­·â(OT@ùKaªöT@%Ó_x001C__x0001__x0002_m6T@-1_x001B_æ­T@_áÊT@²_x0014_BT_x0004_T@u.B?ÿS@ÇÚ_x0005_aø_x0013_T@_x001F_}ÙF®8T@É°z{ÙS@_x001B_é5æ¦/T@~l_x0011_Å*¢T@&gt;&gt;_x0008__x0018_ßT@Ú×_x0014_h3T@°ß39_x0013_±T@BØm&lt;åpT@¨Õ_x0019__x0019_{T@Ô	¿¿ë_x000F_T@_x0015_g_x001F_&amp;_x0011_0T@Á_x0004_*ÒqT@bçP&amp;ê6U@_x0015_)Ìî±S@R_x0001_¸µ§ÿS@ÉuÝoØ¶S@ª¥·NDT@}Eô_x0016_ÛS@ÞÃáþk¶T@_x0008_Y_x001C_×_x0010_LT@êcR_x001C_T@	{yãÀT@Ñ×_x0008_Ý:T@	¡¼b(U@³ÛÞÚvT@;]ÛäªS@_x0002__x0003__x000E__x0004_ÖÅøT@¤¢ðãS@Dþ½_x0013_MT@rÆ6Y7T@ÜØe"³T@Ck7z_x0003_ÿT@³u%¨eT@_x001A_z·îET@ò_x0008_ÚÆ´T@_x0013__x0005__'GT@Ç	R_x001F_DÁS@ty¸jWT@Âä¦º]§T@º¡#ó¾T@/_x0001_©(T@&amp;V³¤FT@[¿_x0012_¾¾5T@KËuÏ_x0010_1T@om]ç¨T@d.?ÔnQT@Wh+n(T@±¼G:%IT@){Ri[T@ËÂÖñ_x0004_U@ý7×c$T@ªç{öèT@F_x0008_¿Z_x001D_CT@¨,X!RT@nÊ_x0004__x001F_öS@Æêí_x001C_)T@fñÎö_¿T@H=Jh_x0002__x0004__x0010_oT@¡M¿_x0003_¤S@6_x0001_ö«_x001E_T@=F_x001C__x0019_ôT@1ï_x0001_º»S@dÒkAsÌT@F2DT@dËµË×T@ºdÌÜ_x0002_­T@_x0001_ñ.¸_x0012_T@ÝªáÙVãS@¨Þá»_x0018__x000F_U@C~QãcT@:
ý°.U@i/¿·ÈT@UÇ¸&amp;¼&gt;T@;íøõwT@£Ist_x0004_dT@kh_x0004_Ä÷_x001F_T@¬_x0007__x0013__x0019_#U@Ã?Ì¿}-T@´ÖÍ_x0014__x001B_T@ØÓg°àT@_x0001_ê¸ª_x0011_U@ãÛ,T@`l_x000F_1_x000B_T@7#_x0018_¾_x001F_T@¬bIÜT@¾ÎÊ³_x0014_T@üÕ_x0017_äÄkT@zv_x0012_|&amp;T@
_x0013__x000E_jÁT@_x0004__x0005_ ÿ_x000F_K_x0012_æS@|ëßË~T@ý_x0005_©¢ñT@êÝI_x0006_T@©Ü.Å&lt;T@÷_x0003_Å_x0004_»fT@p¦RZÚ¶T@I_x000F_6°¬(T@®g_x001F_AT@½6_x0012_hoÝT@ìË%T@Ìª¤¥tT@Yý÷_x0001__x0017_U@qH N_x001B__x001D_T@çë¯àS@_x0002_¾6©´T@ñ)¾ðÖS@Ç/¯/¿`T@¦2ö3&lt;T@~¸)Þ_x0018_PT@ûà\ËE¤T@K&lt;;«f&amp;T@±ðú71U@]m)¹Û_x0017_T@)çHeämT@vï_·¼T@À
WG9T@ÕÍ$Í,XT@h_x0005_zïçS@%üå}úT@©9_x000C_WTÀT@_x0019_*ùÓ_x0004__x0006_¼2T@_x0015_Ù£ÙèS@_x000B_]U®^T@K_x0016_Å¿_x0015_êT@±1b_x000C_ÜS@è_x0002_T@S¢X_x0003_ÝMT@P2ÇU_x0007_T@_x000C_¡WsEâS@ø²_x0015_éT@Ö«ÑP®_x001D_T@-º_x0011__x0003_ÈÓS@3'U&lt;#T@_x0001__x000E_yª1T@_x0001_=·_x0018_b_x0004_T@g²4ÏÄ¡T@ÍY*_x0012_'T@óBå*ÅT@¨+ú_x001B_T@VÔ¯ÏóS@;æË?oT@¦U¯;ÞäT@¿ºÆ_x0005_ÄtT@7òF_x0008__x000F_%T@ß9Ó$&amp;_x0017_T@]ÁÙ_x0013_jÖS@A -_x0010_T@0_x0007_¯1u·T@Ú¬ÆéGS@_x0008_%_x0008__x0001_üS@8®g÷qT@/g¡}\åT@_x0001__x0002_o,3÷_x0010_ST@.ZÑA¡bT@_x0015_Íã£hT@°_x001F_E+%¨T@}_x001D_ÙiîS@DUÓ(ÕT@wÒ,ñS@áÓsÐïS@_x0003__x000C_L¨vT@2³BT@_x000B__x0015_[³{²T@´Ã§ëNU@æñxtÕ¹S@c7ªgT@p{+«ÞS@tñc#¬S@_x000E_TbK_x001F_U@ào3M(ØS@hÌúT@_x001C_&amp;SsÎbT@jN_x000B_ë´ðT@Hà.,g"T@_x0003_ØGy£ùS@Ú(AäõS@¸_x001B__x001E_ T@º&amp;'áÒ_x0006_T@#*¬tT@2¦çxw!T@_x0014_¾ð~;T@dõ_x0019_YqàT@¡zöØ½ÐT@_x0012_çº§_x0003__x0004_ô
T@C_x001D_ÔS@ª_Õb	U@¶UÉT@_x001A__x001C_ýù2NT@Ö/¹ûèS@æ·º·h?T@ã_x0004_p_x001C__x000F__x001C_T@]÷#_x001F_õS@_x0014_2¸S@nÄ0wû-T@Ê_x0014_Ô®_x000B__x0014_U@P½dËS@âiªÊ©T@o^$PZ_x0014_T@^(çRxT@N¥×ÒDT@Ë{	£_x0007__x0017_T@Å~9T@_x0003_v	"ªÂT@óe&gt;ËT@þ_x0001__x0018__x0010__x0012_T@_x000C_Y_x0002_4BÄS@H|¦¶9T@-Mv_x0004_«£T@3¾sÏ«T@í_x0014_¿_x000E_»T@%_x0012_Ý{_x0016__x0004_T@e(ô$_x0010_úS@¾NcÝT@Í_x0018_¢TËT@¤©°Ð^´T@_x0003__x0004_mÈ_x000B_§ÆS@¡_x0001_Õ)]®T@J_x000E_B#¹T@ü4×(±T@Å_x000C_;³ÙS@xÜ&lt;\eT@³?¶Ó©T@Ú#®8&gt;T@UÀòÒû³S@yÞw~fT@¥êáìðT@ó¹J?7/T@Â¯ü&gt;x_x000F_T@3vr¢í¨S@Æ_x0008_=gT@ÑoHà_x0002_T@NE_x0007_à_x0005_ëS@q0m§S@TÍ÷¹©_x0018_T@aàÀyÈS@¶µ@û¤_x000E_U@lîÑ Á{T@_x000B_zaÄT@;¡Öe[_x0015_T@Ã®³H¸T@_x000E_Üº_x001A_ÆÅS@Ãè=hT@FÌÀöÁ}T@Çþ1Q¿S@µ_x0001_yCÉT@9Au°S@7¶_x000E_¥_x0002__x0005_'T@ÐÁÒ²_x000B_T@dâmë0_x0008_T@Ë_x0012_]Í¥T@uØ9t7_x0001_T@_x000C_Î_x000E_ßà_x0001_T@z&lt;¶_x0019_~T@³Z/_x0004_Ë_x0010_T@óÁ#«oJT@_x0019_«³ÿ_x0018_	T@¨¾_x0014_W_x0017_aT@_x001D_þ_x0011_BlT@ùß_x0008_HøS@&amp;o_x001F_q&gt;²S@c§_x0017_¦õTT@jã_x0018__x001E_ÎS@×­kø»T@Ò3n_x0015_«T@d&amp;'KAÆT@UXØèHT@à&amp;qË¢T@êÊuDiT@¶_x001E_4gT@ÿ×3JãT@5PJ¬é7T@1Ë XT@*BÞg_x0003_ÈT@_x001B_yÇéÈ\T@ØãEºzT@w¡ÍWzT@È_x0013_á&gt;åìS@nsr_x0007_¢ìS@_x0001__x000B_RáÄe_x0007_GT@_x0006__x0004_ë_x0015_Â)T@_x0006_eP^]T@-aÄØ_x0016_þT@E+SÉE T@C&amp;ÙÿäS@_x000C_Æ\J7T@B]&lt;_x0005_DT@­¼m_x0005_-$U@I1Ç_x0016_qÛS@_x001A_ªæÇµT@_x0012_û_x001C_ÂS@.mæëyT@W·Û0V$T@ª,uf,T@p3ÉO+T@_æ_x0014_5_x0013_T@×_x0003__x0008_TZT@_x001D_Ë¦öT@N¬ô_x0008_jT@wÒ_x001B_ûóS@°^MÐ_x0005_T@ªð´ûòS@kÿ_x0019__x0014_Ê T@9_x0013_dT@WÏé	§T@öÝ·&lt;ÍT@_x0002_5ê_x0005__x0012_T@3V-'ÇT@QÔôÿBtT@ÞDË_x0014_Î+T@_x0002__x0012_&amp;¤_x0001__x0003_¾'T@	[oõ÷T@C*Á~h_x0003_T@_x0014_K²2\T@Ò1br¹®T@qÊ.Y¡ÃT@G|û_x001F__x001B_bT@PÕkrQÏS@_x0013_Þ6Û®S@UG¾I§T@tã_x0012_b@T@ñâò_x0007_EëS@`ºX%yT@æáMCeT@_x0010__x001B_çÕS@§_x000E_ÌâoÙT@J¹[ÝS@åa0µ*T@_x0016_i_x0018_zJîT@§Ëõ_x0018__x0016_T@£"|Á_x0002_BT@º¸ö*¿ÐS@ûP%	_x0017_T@_x0012_Zm-åÑT@_x0014__x0019_N³iT@f×í_x000E_rT@_x001C__x001D_*_x001D_kT@1²(_x000B_fT@r_x001D_ßT@g·ÂTk×T@_x0010_¹T@¹Å_x0016_[_x000C_T@_x0002__x0004_ª¨_x0008_â_x001B_U@Í_x0003_RþS@l#ò~_x0008_üT@K+¦j]mT@yN_x001A_$4VT@&gt;?Ë%T@©ì ;&gt;T@9¤í_x001A_½S@F[ùÔ]T@_x0019_¨üW_x0019_T@¿ÁéæÚT@_x0001_Í_x0008_,&gt;2T@-_x0005_ÞlT@ÑÝ½LnT@ _x0015_ðnjT@úwB*HT@_x000F_ôÏ­wT@_x0008_úÿÀS@|.DôGT@_x001F_bPô_x001B_4T@ÀgÉfü_x0018_U@C&gt;_x0016_,ÓIT@)_x0003_ÊIÚT@jª\A_T@â§Îý »ÿ¿HÕ¢çb_x0001_@¤Ë=å*_x0006_ü¿PuÒðÞü×?¨$ëúñá¿_x0002_iá_x000B_!ë_x0005_À¸Ù9ÃÇM	ÀàlGf_x0002__x0004_A.Ã?_x0002_¢_x0016_ß1zÆ? _x0012_r½	ð¿¼"_x001D_¶&gt;¤ñ?íù_x0018__x0016_¦?þÄ_x0012_hEù¿t*«*,Åø¿ÐWV_x0019_K,æ?ð`RZõÌÜ? 8ÃØ_x0006_ì?0_x0006_Ik_x000C_÷?ðFô(-ö? «ÏémÅ?_x0002_s8_x0008_Ò¨?,ÿJ_x0007__x0002_À_x000C_6gEVõ? _x0002_Óù_x001F__x0001_À~m_x000F_Ð½_x0005_À,_x0019_Ä&gt;­_x001A_ü?`j
Óùìð¿â_x0013_iQ.ð¿Ø_x0003_Zã~Oô¿0_x0019_&lt;_x000B_wù¿ð7 
é@ä?_x0012_8_x0004_IV÷¿@£¯j_x0015_÷Ê?_x0002_§&lt;Rk÷?_x0018_¼µB(ê¿~×õ9÷ü¿@zkóFtÐ?¸Ý1½_x001B_ÿ¿|ö.Ì/»æ¿_x0001__x0004_¨,ù_x0013_Õé¿_x000C_ËÈ+ =÷?jÝa0è,_x0005_À\Ç/#Wí¿T,H_x001C_Ðø¿àÏñû&lt;wß?h¦_x0015_ÍÆ_x0003_À`äû·åò¿@^§ø@Î?PÝË°_x0001_ÀÀmÒq_x0004_»?_x0010_Ôcò_x0017_ò¿âÂ`&gt;Gñ¿À_x0010_´/2é?@½_x001E_3óô¿_x0002_ô^ö~&gt;ý¿À(Ï_x000C_Ü¶Ë?¨í+ÿ«ýâ¿4ÊEam-ñ?_x0001_ñLÆÎè¿öiù	]ã¿_x001E_öcïEû¿_x001A_t%£5Áñ¿X_x0014_[ÜU_x0019_Ñ¿Ð_x0016_´_x000C_rÓ¿_x0018_9ß_x000F__x0008_ç?q	)¯±Þ?LêÁ$æzô¿èë?Ë_x0004_ì¿,ÐZ{ìö¿Èmi?º_x0019_ä?h(9~_x0001__x0002_`ë?.³õóÊé?þ_x000E_ç?PÁ¤è÷#Ù¿pìFVpè?T_x0019_ç}­ýç¿¨óf_x0004_=ì?àêÖ_x001C_ÍÎï¿¤Ô_x0005_D];ñ¿ ñ[&amp;Ùó¿h¸!Òä?Öªsï_x0001_À_x0001_ ïÉ7o¿ðx¾ÄÍ¿ð_x0006_/Í{å?Ôn_x000E_ñ÷¿P°çÒ6á?î_x0008_2_x000E_¥að¿ÀÌWb¾ø? K_x0017_'~Ò?_x0004_Q_x0010_¡^¢î¿pqÊlFÝ?ÀãþÒZ-¢¿äJUtÌî¿ü¡i_x001F__x0008_Î_x0001_À_x0014_j2_x001E__x0004_³ü?`MU_x0013_@Ö¿¬[7Å@ô?pN¬
è? ¢&gt;§_x001D_X_x0004_À°úê¯'zå¿øÜ¥_x0010_3Xù?_x0003__x0004_°3ø¨±Âë¿¸îOÇTÔ¿~QKßb_x0002_À`êéÛ ¸ü¿ðZy@_x0001_ßÈ¿0aâC_x0017_gë?Ìßr¹ïSö¿4_x001B_Ñ_x0010_'Àø¿À
O_x0012_YØð¿_x000E_ÑyðÆþ¿ä_x0011_B«»/à¿mêÈØÕí?X&lt;»­Ô¿P_x0006_*_x0019__x000B_Ô?ðqPêKÛ?øÃæ¶ó*_x0002_À`#ïnÛ2î?_x0003_¾YW:CÐ¿:8üÌ¶õ_x0002_@_x0003_ÈL¿_x001B_¹k?lê¿¨%ö¿°íö&lt;pâ¿è9 Ü¼ä¿ZØ÷_x000C_¤?´ëµ]{_x0003_â¿¦A«_x0010_­©÷¿\_x001A_ÍÙ¡c_x0001_Àxô{¥]ï¿{7Ýú¿Hw©R+í?LÙ'l_x001C_éò?xß_x001B_À_x0001__x0003_'&amp;à?´*_x0004_xjæ¿ÖOKW)î?x_x001A_0&amp;ê¯õ¿àgé8cØÍ¿ð÷ÙGçù?p#ðøWBê? IÕh9Ò¼¿©ó¶Èû¿ `¢üøÚð?_x001C_iV_x000E_¨ñ¿æÆÑWnDö¿Ä¼èPw{þ?®ÄØúñ¿_x0001_2ÚàR·ì? òL~ükí?è_x0002_IÆìzã?_x000C_D»5¸Ð?_x0001_¥¬Tß¿XX2ìVø?`4m÷Û¿~,#e,_x0006_À_x001C__x0002_w&lt;_x0001__x000B_ô¿àRÕn­ö?ôm½!dcý?ÔvÇÛ¡*_x0001_À¸v×x_x0004__x0018_ë¿Èu_x001C_ZÙ1å?¨5­©áµÙ¿L_x001F_ÚÅué¿ 5¬ý¥è¿HÓ¡¶*á¿_x0003__x0007_Ì_x0012_§[}í¿_x0010__x0013_+}öö?°\Þj_x000F_Ñ¿_x0004__x0006_ÇÈî_x0008__x0005_ÀÈÄ&gt;üý¿ê£ë+Nú¿ÿyV²?Èæ_x0001_êµÑ¿_x0008_C_x001D_ý_x0006_£ò¿Píð+è¬ð?À_x000C_C£f­à¿_x0003_Ø¥ü#m ?n0l½èô¿tÕ_x0016_ù?×mj_x001E_ð¿È%ÙòÄÛ¿À_x0010_Çh(ð?Ø1j¯_x0015_Ö¿ø­råØ_x000B__x0008_Àz/_x000E_tªv÷¿_x0011_ø[äIý¿vJs_x0007_³ª_x0006_ÀÀÏæ4_x0019_Á¿(q½Bíè¿4ì_x000F__x0007_ÏÄô?¬ôØøì¿¼Ê_x001E__x000C_ø?0ezðÓ°ß¿m}áÞ§Ó?_x000C_;t_x0007_?z_x0002_À®#Õâ_x0011__x0001_À_x0010__x0006_KÙ_x0005_	¯_x0013_å?_x0005_v¹Ü_x001A_:¿Hv_x0007_m_x0002_ç?ìHøÉø_x0002_ÀÜé_x0010__x001F__x0004__x0005_ÿ?HUR¶»ç?Èsª8èí¿F¥¸rpô¿ Ï1Yjì¿,ôÁ:_x0019_÷¿Ü`ÕîLó¿´ìöûÍ_x0018_é¿@_x0007_)µ~¯¾?@_x000F_h_x000B_úÛ?`{®Ç_x0006_J_x0007_Àß}FØ[_x0015__x000B_À_x0005_-ùp;_x0015_¡¿$gs¸Sú?òÓ¥5ð¿{Õ!=¦Ý¿V.¨²àòõ¿'·7%Ý¿dá_x0003_bÎ:ø?dàùù_x0008_é¿´ÙñºÂ÷?/àV_x000C_¹?À¬dæ¡ë¿?àz_x0018_êÏ»¿ÔkIgî5ò?À_x0001_LüÚÀ?tÅQ}_x0002_ö?xhà&gt;Ë_x0017_å¿_x0003__x0007_Ð
_x0011_w¢pê?]B²ö××_x0001_ÀH_x0005__x0018_aò¿,GIÑ_x0002_È?`Õáp_x001D_Â?Xe.u­ÎÒ¿_x000C__x0017_Ëeå_x001A_õ?ØÖ§_x0004_À@Á\ÐØÖ¿_x0010_m-Ò_x001F_©Â¿ ÅÁ¹m_x001E_Ç?©±ÎÅpû¿ÞÅ÷¢_x001C_ü¿&amp;_x000B_ÁN©§_x000C_Àì­_x0017_¸;ê¿èt_x0013__x0004_èñ¿ ð{ÕÛ+´¿¸DÝ_x001C_Àå¿ÈÀJ_x0011_¦_x0002_ñ¿l´vÇ³á¿X_x0018_Ü¿hÕ¿_x001C_Ì_x0006_@Rú?Ä·gt?/æ¿ðÝâúÍm×?ðåßèá?ÈÜ#ì.oà¿,O_x0002__x001C_&amp;¨ã¿"í¨ÜQþ¿PÅo
v\Ø?LTRçLô? 4è_x0016_Vé°¿H¼&lt;_x0019__x0002__x0003_°×¿\_x000F_z+oäü¿_x0018__x0004_Ç0/ä?H
;·­}â?HqqÂ$óä¿Á_x0001_Ò_x0015_ïè_x0004_À_x0002_Ý7Zì¿ V6_x001F_}	À~_x000B__x000B_m¤&amp;ô¿`_x000E_À×¾¿ãW'ð5 _x0001_ÀP3zió?ÀB/qÊ2Ä?Êµ!ó?Â@/OK_x0002_@_x0002_·âmï?®?H­û[o_x0001_ò?@F$³©*°?à»§_x001D__x001D_ì¿èÜã6ß_ð?0O_x000B_Ã{ö¿_x0010_4½Ñ
·Ú?&gt;_x0001_¹ì`ü¿À¿¯ÿ?³vó_x000E_	ä¿pD¨²¶ò?ð6_x0001__x0012_Ê_x0007_Ò¿HT`åÒ¿_x001B_¦¡vÃ¿_x0002_~øÛ_x001A_j?äpý&gt;¶_x001A_ù?´ºê_x001F__x0002_À_x0001__x0006_ÎÒºë	þ¿ Ïª3àì? zîñÙL²¿X_x0003_8©ß:î¿ì_/cû?_x0010_é\&lt;;_x0003_Ì¿ÈëÈ@|õ¿ÐU|ñH_x0004_Ð?Øs8z_x0007_À=%_x0013__x0015_xñ¿R _x001E_ììiù¿P!¦ó­¨æ?h_x001F_-©&gt;í¿_x0010__x0015_å¦FOÅ¿nI_x0015_ôyþ¿0§5_x0017_qZç¿0TEr_x0002__x0018_ô?ô¦µÃ_x0005_Øó?ÈÐ_x0015_Ñ_x000C_ö×¿¼e2Ëé?_x001C_D&amp;×ò¿_x0001_ûÇàT9×?_x0001_ÑoP¨^ä¿`#O×êè?Ü°µ¸"õ¿Ès6óû¿ÀÇÞÂ.aÞ¿¸y_x000B__x0007_Fó¿¤áEI¼è¿0Öqµ_x001E__x0015_Ê¿Ðç9¾RÕ?¦ò½_x0002__x0003_Â_x001C_ï¿Æ["ø¿ðx´û§Ë¿8ì`ÿDìê¿¸kÂ3&gt;$â?_x0013_=Ó_x000B_þ?ðNõôPxÈ¿_x0002_ïñr¢Ý?p8×_x0004_SÛ?_x0004_¤ú@Þö? _x001E_K%g_Æ¿îIÔ5_x000B_Ý÷¿à¾¹\_x001A_¼Ä¿q_x0005_ªu_x0001_á?c_x001C_/ó?è»hËÝ÷î?l±£?ò?@Ò¸j_x0018_ÐÕ¿ ßaæ0®È?_x0002_J¶P_x001C_Üâ?Jw_x0010_ø Îý¿Z_x0019_´&lt;¶_x0001_ÀÐ^º]ì?â³­_x001D__x0002_ù¿gáÈw4Ò?xYh;°éá?_x0017__x0010_ÓÎx5_x0002_Àd_x0004__x000B_¡Ë?ð?èFF¬ pô?_x0002_¥ù_x0016_;?ÐÌS£ó?@({É}À¿_x0003__x0004_¬_x0012_DWÉtò?0Ð°rïKà?`ÅoØLØ¿_x0010_Ö_x001E_4Fë?¼_x0002__x0004_aµá¿XöÎ99_x0003_@Àý4ù»Ä_x0003_@ôçºÏñë¿ho_x0017_Ðñò¿_x0010_ìÍ_x000E_ãoå¿`DjVV%Ñ?_x001C_/Ý9ç¿_x0002_,zde_x001B__x0003_@ðì_x0006_C~æ?ÐäÉpHã? ëÓóÚ¿xt_x0017_ÄGúÜ¿Ì_x0008_Ü°¬ô¿ReQ$ ð¿_x0018__x000E_[ËÇá? ºm	@öÙ¿Ê'ýýÝLõ¿Ó¾_x001F_Ô_x0001_@_x0012_5Ð&amp;ó¿_x0014_Ù7_x0019_ø? Mº£å?øä_x0018_Õõ?À_x001A_:_x0007_O¥¿Ô(dn¨þ¿0LzÐkñ?ð·k7ûØ?ð_x001B__x0002_	¶ÈÊ¿l_x000C_?îÝóà¿xÿ³·®ö¿_x0010_°ÞnÚ¿¸_x0016_´Fôï?à¶ Ö?à4æ2_x0004_½É?LAñ²¢ð?è+k_x000E__x0003_Ö? G_x0006_|«ý? 8Xî¬0Ú?8h75þú¿ _x001C_ª;ÉÌ?|êAlö¼ó¿8·_x0010__x0004_^é?°îèe_x0005_éî¿0"Ó­|ªî?Ø:k_x000E_÷´ù¿@^I®M%è¿`oHä_x001A__x0006__x0003_À0EF_x000E__x0014_pÇ¿ W_x0013_ÅÙ?õ]¤O_x0001_À@_x001F_{ú Ñ?8ËaøÃê?8]-~_x0011_ç¿`~_x0007_=ÞÞ·¿¤_N½ú?8a©_x0008__x0018_Ù? ¨°ÌßÕ?_x001C_¦P7_x0007_êü? Ï×»_x0002_Wü?_x0004__x0005_Ðõçï¢	Ô¿DUºåÛâ¿*¸]õ%Ô?Ï_x0003_(¹­ÿ¿æéæeà?Àj\í´?2ÐÆ&amp;3ñ?XÞb_x0003_Àð_x000C_H_x0003_è?@@~ò»?æUp_x0019_³?wP@-æ¿äUJâ_x001F_úþ? Ý_x0017_ËÈÎ?@pEï§®¿_x0004_#E`Ïñ?_x0004_ÆÖoÑÔ?"¤lÓ#³ú¿XoñÉ=Ü¿T_x0011_Z_x0003_­÷_x0001_À²9 PÂà?24ÅW_x0004_@_x0003_ÀðíÑV(ðÎ¿|_x0016_@ü_x0001_-ó?_x0002_ :¹&gt;ò¿üß_x0010_´Mÿ¿$?CÞ_x0004__x000E_õ?_x0004_1¸_x0002_÷·?Üh¹_x001F_à¿òÃ~1÷¿Ð_x000C_YÄç¿`­¾_x0004__x0005__x000C_DÞ?P±$Þ¿@$XÛOâã?ÀÒ	_x0002__Aä¿Hªr*Dë¿¶¿_x0013_­}¢_x0003_À	_x0018__x0013_Æ¨¿PbÑýè?`¼ag:µ¿ÄÓ/iñ?Ôh©9hó¿À_|fÝáå?¸ÝEW¿]â¿p_x0014_	_x0010_ñÒ?¸Cú©Ôìð?àß2YS_x0001_ë?ø»äÏª&gt;ö?@|_x0010_¸µ&gt;ã¿ÀÞ0q_x000B_Ð¿8ÃÛßçõ?HýC_ê¿@^jº¹¿Ð8_x0012_o=_x0008_À0©J¾aÜ?äÖÈÙ	_x0003_ú¿_x001A_yÛ÷_x001E_n_x0004_À C_x0011_7éù¿_x0004_3ry*.ã?PFµv. ï?Ø_x001E_Ò/¸Äù?{Ål,T_x0006_ÀH`N'Ôwï?_x0001__x000B_Xo[Nû?_x0001__x0004_¶_x0008_íÇy?ks±	_x001D_+_x0004_ÀV]Ò¼õ¿Âä±PÚ_x0003_Àä+_x0005_X ëú? ó¬A;Â?"_x0014__x000F_W×ú¿=i Ø¿Ð®dúÞ?´OMe$ô?8_x001D__x001C_å3]ø¿_x0010_´ Ë@gÁ¿pô®+Aâ? ¾1_x0008_­û?bÖîù_x0007_ï?Ul¨7Í?·@y&amp;ò?Xí_x000E_a?×_x0002_À4Ú_x0006_ÄÜ¾õ?b«~îP@Ûrì#:¥Q@Ûfv_x0013__x0003_R@Gg_x0008_ÑäyP@1CU¬³P@T}ù_x0019_ê R@Î_x0011_ügP@Þ_x0014_T±¢°Q@[¾emQ!Q@î&amp;L_x000E_j,Q@_x0015_ÐçýP@p|9Ð_x0002__x0003_IJP@O­_x0019_Æ×P@_x0018_ °ÕõP@q½Þr_x001F_ÑQ@ÓI .GNQ@&amp;yyv©®Q@»H^Èu¤P@¡å\°Û_x0011_Q@_x0001_d_x001C_dë©Q@ä_x0018_(_x0016_ºP@Ö@Hm&gt;P@Ø_x0015__x001E_5IQ@ÏEð2P@ÛÏl_x000F_\Q@I_x0007_ê_x001E__x0014_'Q@*VélsûP@w§2-Q@#Ñ0ë¡Q@´_x001D_×^ËQ@:+¹®§_x001F_Q@ø_x0006_[WnÍP@çÿY_x001F_ÂpP@I§D_x0019__x0019_ÓQ@_x0008_ÒAúVP@_x0016_~Ê:® P@F_x0005_áJMP@¶_x0006_W}ÇP@ý_x000F_h®ÏP@p?_x000E_]ÿP@0¬N;ì¶Q@_x0004_ñíË_x0006_Q@Jpê·¬Q@_x0007__x000C_'(ÛcQ@_x000B_¥ ïûQQ@¢ÑÃÃW¥P@_x001E_af[$_x0014_R@Ó_x0018_*B _x0008_Q@ïiùqå_x000B_R@ëñüÕí{Q@iÂ'°Ú_x0001_Q@ÁE\&gt;_x0011_¤P@W¬ô_x0005__x0019_P@G¨_x0002_ÓË[Q@_x0015_W_x0012__x001F_Q@©_x001E_ü(_x0004_Q@rÉ]UÔ«P@_x0003_S¹&lt;_x001E_;Q@_x0003_ªáQ@É÷7aÛßP@_x0001_ý]E_x0003_³P@tËIhIÖQ@Cm"_x000B__x000C_Q@)j»	ËP@sú]Ã-_x0006_R@×_x0018_QÙÍìQ@_x0018_0{£ÛP@9çÞñù%Q@h&lt;_x0012_ã²P@¼/Áõ¿P@c'P@	áùÉSQ@yuuÎGP@QqÁø\Q@rì69_x0002__x0004_ÚP@ y_x0005_- ©P@Ïy_x0014_-P@0&lt;_x001C_Q@_x0013_Ó³±P@_x000E_óP@ß·Ä§_x000C_Q@BôB\1®P@_x001F_ÜBMiQ@ÙÁï§P@@_x0017_Ò~hP@ÊÏmîkQ@_x0011_@î}üQ@_x000E_]aõÀP@I¢Á²_x0003_Q@pM_x001D_o)Q@_x0008_k­f`CQ@cìÄ×^7Q@]ÍAÎ_x0001_LQ@þa·P@U/;ÂsyQ@(ñÒ:íÏP@Ò4)*Ø_x000B_Q@±/j­Q@_x0012_8ýwP@¤¿Ëð&amp;_x001D_Q@Aa¦ÌP@¾MÚ_x0004_Q@Æ%_x0014_÷Ì¾Q@_x001C_k_x0014_qüJQ@©_x001E__x0016_QxQ@x=ÝÖÔ2Q@_x0001__x0002_yDé&lt;ÞP@~&lt;2s_x0016_Q@²2ã ´&gt;Q@ª_x0014_³ßQ@þëÚ×õQ@G»iÚ_x0006_ÏP@¾SL§h3P@Ûz|ÙáP@0ÚûGÙCQ@ßÖ¸º_x001B_9Q@#_x001A_	îïP@*Þ½¨Q@]¬iõP@&lt;TÔ
Q@}í¾I¨Q@àßçÎTùP@_1¿®3[Q@±z#ò»Q@zS_x0019_TÛzQ@¹°4ÓxÈP@:ÕU_x0007_¢Q@_x0018_Lh±_x000B_åP@SeïùÚ_x0001_Q@ÔÞVI_x001C_R@F&amp;Ú­ßâP@0ÐôoQ@ü¬Jx®±P@_x0012_á_x001C_nÇQ@#_x001E_ÀÕÈçP@F\ô_x001C_{Q@aÞíô1´P@Â_x0002_0é_x0005__x0006_¹PP@ _x000B_äÚQ@_x001F_¢_x0002_3}'Q@6-u#båP@Ãÿ86°BQ@s_x0001_þí)P@?£mÑöQ@"º^_x0004_bP@Ó0ÖHVQ@ÙÛVzÝGQ@°âÂê1ÝP@[Ø_x000F_í_LR@*_x0012_¶¢lQ@à½09'«Q@v?h_x0003_2Q@eîX9«Q@ÑÂÚ³¶0P@H%k¬åQ@¬ê_x0018_å5Q@%'ïþ}Q@
Vu¹ÜQ@_x0015_%Ó0Q@k5Î-_x001C_Q@úÝY.vP@Ó¬e#iP@J_x0002_rÆ P@wFüQ@¥*_~P@à´GÉXÒP@á(NHTQ@böîõ~EQ@u®Ý3³1P@_x0001__x0004_,ª»ã¦îQ@V,_x0004__x001B_R@Ê+ãÇRÊQ@%Æ'_x001B_`tQ@_x0006_µZFçQ@µí"±ÎQ@âúi_x0011_òlP@_x0003_¨_x001B__x000E__Q@«|ýfÅrQ@_x000F_ÿà_x001C_u]Q@+ÝæZ_x0007_òP@Þ.Ð?(%Q@ª3¿S¦P@ïq)ÅíÉP@_x0012_QàejQ@#TzqnQ@'´_x0004_Ðé¢P@._x001D_Ë¢ðP@®Æ&gt;QÜP@ºDëQ@MÓ#!ãQ@_x001A_Óú×¿_x001E_P@¬ìÎ¬ JQ@_x001C_ß­_x001C_ÿ+R@¦_¦À@P@ÎC:ÅsóQ@ÇO}-;"Q@òfµ´;P@s£g_x0002_Q@RQÅ°P@_x0006_CiÁöP@&gt;Í;£_x0001__x0002_báP@_x0014_Ö(ßQ@ñ?}¾t_x000F_R@åð_x0008__x000B_ûP@ò_x0012_ú_x0013_qQ@`Keß»P@~2­.õÓQ@_x0017__x0012_tGø¼P@&lt;D¯Á§Q@ÒðísÕP@Ø$9rzQ@ºí[n³P@Õ}å0ÕúP@þ_x0001_´_x0017_­P@Rùm[¡BP@õ¥w,HQ@Ú¹_x001C__x0004_3BP@·^ócUQ@º£YÎ
&lt;Q@Eö_x001C___x001E_KP@Á^Å_x0018_z$P@x8_x0011_](Q@OZkÚÎØP@èE$#&gt;Q@¼GQÁÉ_x001E_Q@¬$_x0006_èÿQ@Ù1Ï&gt;¢íO@_x0003_³	G	R@_x001B__x001C_¼btP@,º4NcQ@Ù3»'P@è Ðy_x0005_Q@_x0003__x0006_æÐG§¡Q@ïàÃ_x0002_gQ@«D&amp;_x0011_Q@¶îZ¬2jP@ºLt»T½Q@_x0010_z«­ÈP@ÕÍÉèQ@_x0008_ãÄ;¨äQ@/z_x0008_&gt;_Q@_x0002__x0005_l/ÈEP@ÑóqµZíP@­9_x0011_ö]P@(__x0014_r&gt;R@TýjûÚªP@aíö#_x0019_Q@hóÕ_x001F_N/Q@N	ñ¼#òQ@·_x0001__x0004_wQ@Ac9_x0019_Q@M%N8_x001B_Q@_x0001_ýF%ºQ@_x0005_òàN_x0014_Q@|_oJ_x0015_MQ@gZ¦@n8Q@®_x0006_Ð[Ë|P@`åv_x0002_Õ²Q@M&gt;_x0005__x000E_òëP@_W¹_x0003_Ë`Q@iQ_x000F_0é7P@ùn_x0014_qsóP@^&gt;Ì3sP@¦"»&lt;_x0001__x0002_ûÔP@IB±P@¸8çâ¾Q@jj;]*P@;]yfP@_x0017_J°_x0001_÷P@?ª6¸Q@êñî:cQ@cKÇÞØQ@-_x0001_¯!Q@!â_x0007__x0001__x0014_Q@a.1[&amp;P@_x000B_ý7ñJ_x000E_Q@Þ_x001E_ó"=fP@&amp;[C¨¼P@ÀfaÜ^Q@¿_x0005_Ò0þP@_x0013_Î&gt;Kc.Q@'ÆFÑ_x0007_ÀP@¬üØç?P@CgÀÆ»Q@_x0005_Ù_x0014_&amp;Q@ãYÛZøþP@	_x000C_°Ú
P@b_x0005_á_x0006_P@¯_x000B_,_x0005__x0007_ãP@TR§A¬P@ÚÔr¸3×P@3FôRL_x0012_Q@¸r¢GhQ@óö&lt;ª/Q@Tåy=mNP@_x0002__x0003_Ù»@Q@¯ác_x0019_bQ@_x001A_OFñP@.ZtlØ:P@FTÖ%oQ@ø¦ga{§P@ÌÞÁ7Q@OS'o_x000F_Q@/£|ñ_x0002__x0010_P@à¡,¤qQ@_x0019_wJlÉ÷Q@¾Lq_x0005_´çQ@5áôP@;I[_x0001_¾üP@º_x001D_ôRP@_x0006_·_x0015_ÇiQ@&amp;sf64bP@_x000B_`y´èÃQ@Û_x001E_GqP@°[$púQ@ÜHÇ_x0011_¹P@2_x0003_co÷P@íá4J_x0008_£Q@tºôa=~Q@áa¦TZaQ@i_x001B_¦¡P@PKòüRP@Ý¯+;}Q@_x0001_Î8¹SzP@fþÊÆäÄP@Gj¢&amp;uQP@í3J·_x0004__x0005__x000B_ÍQ@É_x0001_]èP@!ªádFQ@0|e½µkP@,¢·µ'wP@9k,_x0018_NmQ@bKË%GQ@¨è_x0012__x001D_N P@¶_x000E_$	Q@_x0015_Kí«ÕëP@nÞ¿àheQ@øÿ¢oMUP@U|ÂLUÉQ@_x0019_}úmÃ_x0017_Q@(FqØHdP@Ì®6ØQ@_x0013__nD_x001E_YP@»iù|	1Q@®P1|_x0004_OQ@¶
ï&gt;ôZP@»ó±I Q@x|³ÄDQ@_x0003_¯åDvQ@_x0014_ð½0ý_P@&gt;^rê_x0014_Q@_x0002_É^õWQ@§_x001A_yFçÈP@_x0010_exe5P@'ÐÍbå½P@_x0018__x000F_Â&lt;_x0017_P@ç#_x000F__x0008__x001B_§Q@´ë¸ZkêP@_x0001__x0002_ØC\¢ÀQ@²e_x001F_ýGWP@
sç¼àP@¾!»þz_x0004_P@¯¥·;dQ@jÃ_x001D_¼u)Q@c5vuQ@Y_x0010_Ô/nP@ïK©Øp@Q@ÔI_x0003_¯LaP@Ã÷àè¯Q@æÛ
ÎQ@£,Æ/_x0014_P@è°ó_x0006_sQ@ü-H_x000B__x001B_ßO@¢_x001D_Qß_x001B_Q@"ÑLQ@¢Óæ
×Q@[_x0003_RQ@@ßÁ°ªP@ë_x001F_(aÛ+Q@|_x000F_ª&lt;Ó_x0019_P@w»:_x0018_rFP@0_x0002__x001B_"û_x0017_Q@Âå&lt;KÂÐP@_x0003_±UM·Q@çU_x0019_ØÀP@¬18x:3Q@ç"Ãd6pQ@î_x0010__x001E_?ê_x0005_Q@tOÁ§¯$Q@É ²_x0001__x0002_P@þ`_x000C__x001E_l¨P@çÌ4~ÖP@®_x0016__x0016_¬ÐËP@È?í;¹fQ@_x0012_Ð&lt;yt*Q@æ_x0006_kj&lt;PQ@³¼Ù_x0003_@oP@:2Zg;$Q@6¼	Ç_x0001_PQ@8}&amp;_x000F_¯P@òà¡_x0012__x001E_P@­¿%µ6Q@ÓY_x0004_ë_x0017_ÐQ@¬Ý_x0012__x0011_3ÆP@!´_x000E__x0004_§êP@_x001D_À	ëþºP@çµÂP@_x000C_((Y"ÎP@úÄªh\±Q@NSS±_x0007_Q@ÌÇýÝiäP@î°ÔJ;P@_x001C_eõ¤çÁP@w_x0017_Ô7¯HQ@ÂãtPvQ@@U=¿Î~P@æ1j#F	P@¶ä_x0015_+³Q@hu_x0005_9LÛP@à_x0006__x001D__x000C_©P@c_x0011_ú&amp;Q@_x0002__x0003__x001A_GµèdæP@)+_x0001_74Q@ZçÒØúµP@-tä_x001A_ð£Q@	$Æv_x0016_ÔP@_x000E_ÍnêAQ@ÅÂÿïP@_x0005_ËüÑk¹P@$jWógâQ@&gt;ô³^P@F_x001B_Ä$ÇQ@]¿e_x0012_ÓP@Gp#¢g_x000E_Q@_x0012_¾ïH¬ÅQ@5= &gt;§&lt;Q@_x0008_ºvÓNøP@Dî4_x0003_íP@_x0012_#ËPP@(ÿ~6@Q@ì¢îòä_x0012_Q@Ü_x0012_ªq0R@]bÂï^Q@¾ÂQÀßQ@ñ_x000C_µP@_x001A_Ç^êkQ@ºq
£·_x001A_Q@V+ÌM¸P@²ÊÄø5Q@uäø_x001D_:Q@Ë&lt;[ê­P@Þm'*øP@_x0015_õþ`_x0002__x0005_È®P@àôÈOìæP@IK/_x0012_útP@d_x0010_3eÂQ@PÜÚò4Q@&amp;9ÿ_x0005_pµQ@ßyxe$	Q@DC_x0012_@ôÿP@×ùc¶P@5¹ß6¿P@ÄµÄ_x0015_¯XQ@10àÚÂ\P@În_x0017__x0007_4{P@¨,ä&gt;ÂÑP@_x0010_ÏLÉpéP@Z	e òP@»»3¸îdP@0]_x0014_öùÃP@_x0014__x0006_Ë_x001F__x0003_Q@ë$¸Õ@ÙP@I¬(ìîùP@kéûô_x001D_Q@ß_x000B_?ïP@_x0015_C_x0017_J_x001A_ýP@¬OÙöa¬O@Gß?Q@}oè-UôP@¼û¿ÚÃÆP@ø,Ì_x0001_.ÄP@®çt_x0019_+Q@{[3¬_x0017_YQ@.³_x0004_íYQ@_x0002__x0003_[_x001C_ôÂ/QQ@µÃ­z_x0012__x0016_Q@·k}E«RQ@$XÛýk?Q@A¨¾ÿ¢VQ@_x001A_V³Ú_x000F_=Q@üS_x0008__x0001_8ûO@sÑ _x0017_#Q@(FÞP@ÖxçI§ÜQ@^å?:òíP@!jþ_x0008__x0019_ùP@%KcJÀ·Q@Ý£_x001E_tÐ_x000C_Q@(Â6Ö_x001F__x0010_Q@y¾3ãðP@×i_x0014_I+!@uÂ_x000E_"/-@_x0018_Ön u%@«à¤3Ý0@m;²Üú/@ jÅ££.@¦_x000E_ðp"1@æ9 µ6_x0014_0@ôéC¶0@0Á&gt;Å_x0005_0@óAWW	#@á_x0015_Ûy4@_x0007__x0015_")!@±¨_x0012_ÀR2@_	¡ÇÓ(,@ö
_!_x0002__x0003_ _x0002_-@GØ\&amp;?(@®t_x0012_Y_x0001_Ì2@mÕc°p/@KK·rí*@|U³d¥u1@úÖ1ë,@èlÁ´ed5@ð_x0016_dD_!4@Ð
_x001A__x0004_5y2@_x0005_b4yh)@¢gÃùµ/5@aéºzEI0@Í%G¢Óº2@~v±ü£$@Îw_x0006_QÏø2@¹ËâNÌs+@_8©m2@!_x000F_;KEÃ-@ø
ñòå§2@-ÀUI»_x0014_,@þfp_x0014_5@&gt;N{&lt;Ø1@dµâ¦ï"@ý_x0019_ë6@º(²_x000F_²1@G8ÁÌu$@«Oe·Ãy-@±êl±02@ìÞÁÙ.@Û+gGÎ«.@&gt;=!&amp;³2@_x0004__x0005_'Ì8ï-,@fÎõx6+@ÍÈYq_x0001_1@
³êÛo*@_x0018_[º£0@¦8{n_x0016_ô/@_x0017_b°K÷+@_x0006_©ñ§Q'@e7;õVð2@ÚÓF2ÑÍ/@_x001E_·ø%B0@:Ë_x0019_\4@ò\[úoÿ'@	ZâYg*@ÊÄ¿è@
&amp;@u©¢ÿ_x000F__x0017_-@@!_x0002_5©4@_x0010_ëÃÌ_x001D_@æße)ß*@.8z_x000F_d-@îFu[[0@Ú¬ýÓ·)/@gr¼G?Ê+@À}V4_x0003_%@x^éúÀ1@jia_x001C__x0010_X3@Æ,W¦6.@ùªQë,@§ÝT?é2@êßw_x0013_ñÐ%@à+#_x0003_«J4@XÐx_x0003__x0008_¢Ð"@f¯_x0002__x0011_§1@_x0005_u¼¨L_x001D_5@kìpÓö)@#I9K(@,ÐåY%@Üú_x0013__x000F_)@üMOx½3@Øá­ýÈ4@ÞâZ&gt;qã3@øK@SÆ2@c²Á
»ä2@í_x0013__x0004_ËÎ,@_x000C_®_x0015_ù¬W$@o_x0001_ A7@³#¡F0@å&gt;5ñy(@ü½_x0015_I_x0008_.@*g_x000C_i"$)@Ô5ò_x0019_Ûº4@V;ØÿÞ!/@a_x001D_ÑV&amp;@Eù_x001A__x0013_'-@_x0007_÷p51@¨¾Ù+4@_x0010_Tl43@IS&amp;^CY.@_x0010__x000B_O¾9Ê1@_x000B_	÷à(@"F_x000C_0@ì{:_x000B_,1@:dÐ_x0006_*@_x0004__x0006_¼viBø_x001D_@_x000F_Ü6M_x0019_V.@²ÂVëÔ1@¡W_x0005__x0012_8-@_x001C_Ýã C2@YÕÒ7K:4@Þ_x001B_;	I{7@ØÀ1},@*èN¡_x000C_+@ÆÍôS)@§÷_x0017_/@¾¾_x0015_vù(@{'¼ûæ1@$Þ_x0002_N3@~&gt;YHª-@'W_x001D_*^80@ð_x0013__x0003_E¤,@.JN$*1@\-_x0017__x001B_ú)@ì¯È0k.@Uåæ¨i#0@µ®º_C5@|î®è;3@qvulg(.@=_x001B_â_x0001_?,@=ø}_x001C_U) @Dß²C[Ã%@û§ø0@í7Ó_x001A_[K$@¡í_x0006_:0+@·_x000F_æ/eÕ-@þÓ@_x001D__x0001__x0003_*)@©_x0016__x0004__x0013_¸!@ÔÞ¬w.@,ç?óî¹,@¨¶72@·xëMF¸0@_x0013_S_x0013_·c0@å$u "í&amp;@ï^É7&lt;ä-@ÄD±!ô_x001C_1@¨Õu¼p%@" 	Õ @ÜÇÔÐ!@w·¢`¥M-@HÐºô_x000F_Ë1@lû_x001B_ÑÒ'@¤xÄs"+@~z^üÉR0@Oû«LÅ.@ÿ_x0008_¬¿a @b_x0008__x0008_D+1@Âê_x0007__x0018_X/@PtÁ¯=)@¥_x001F_J)J%@¤_x0012_ä_x0004_q$@Iº;\5@Ñ_x0002_2¦ºÉ*@Ê;ÍVê½2@w ûas,@þHíµ10@Tõ&gt;3Nô0@bÐÝ(ù2@_x0001__x0003_²å	û? )@+ûõõ_x0016__x0016_1@ÄÃ
\3@dt©Ë4á'@_x0004_U_x0002_3Ç
%@ò¤2½Eñ3@_x0007__x0016_ÆZ0_x001D__x001F_@¸*G_x000E_¸'@6O+ÔO&amp;@Ö¥W_x0016_½1@îÂ_x000C_Ê0@(wÆsW 2@õ_x0007_FX¹1@4_x001E__x0012_å,j4@Î_x000F_Ð«^#@íÅºWòj*@):nY¶5@½æqp8!@_÷ÿ¤Û2@_x0002__x0001_Õnªp(@:tó_x0004__x001B_Á#@æåoÝòN6@úLøôÍ86@l"Üå&gt;'@Ú»_x0002_|ð«3@_x001B_©´°j0@ôú q0@ØK(¸ÒA1@_x0010_jy'ä0@²Gyý_x001D_0@Ô~y¥é¢1@¬=&amp;l_x0001__x0003_ÌÍ#@ðþî¡_x000F_\*@?È±3iH+@D$»C3£+@«_B¼¤8@¾3ªEÔ-@(Áæ«ÙÝ.@é_x0004_Q·&amp;@QOº}þ3@_x0007_0áæ{±'@P{lZÈ)@_x0011_FxRí_x0015_/@xõ:_x0006_0@Hi¨Ö¿_x0015_(@ì8Xå¬7*@_x0002_ZÇÙÓ0@_x0001_BMÕc(@_x0004_ÉXÒ6@PFCî:\(@Ð*k_x001F_á¸)@dJ_x0017_£æ_x0010_,@_x000C_¬_x000F_|¤ü0@YÞJè_x0001_}0@úxD¶.@a~c *@P ~â©Î,@ÐÔÙ)@_x0012_î_x001D_4@ _x001C_U0Ó.@38Î"s(@³Õ5)¿w1@Ð_x0015__x0019_Ô±#@_x0001__x0002__x001C__x0003_§_x0018_)@Ø^»;º*@4áß_x001E_S3@_x0018_5¦4k1@_x0018_ª$ô_x0013_.@C`_x0018_N?d+@_x0010_Ó_x001E_~&amp;_x0003_5@|Yÿü58@A:_x000F_Ï+3@Ôw¾Ã(@"Ô{d#@ÎðggÎi2@xð¥k_x0007_3@ö2ñìì0@GY_x000E_dc	/@ì_x0012_¨_x0012__x0012_'@&lt;J)24@p^dw»&amp;@_x001E_þ_x000F_&gt;b_x0018_2@BÍØu_x0006_ÿ+@²ëQX_x001C_('@îhaÓg(0@}Éc)V¸-@tNQ¬hè.@Ò%¨_x0013_Á$@ö3=v%2@ÏvÂC/@Ík¼+@·¾,m¨~3@®_x000E_k^2@ÿó_x0014_¢{$#@ÐnÔÓ_x0001__x0003_´¢-@_x0002_Ò¥_x000E_ª0@Dÿç6õ1@7iüCÜ-@¡þËu(_x0011_7@Äk¶æ*V1@ú?þ_x0014_3@ ¶íØ=Ë_x001B_@¦ëæ_x0014_4@-Á" T-@.$j^ä+@óµ-QÇ&amp;@güÛH3@VÛtÑÙ4@¡"×_x000C_ãÑ7@\G_x0008_üÌý!@¯¦8!×0@VïU6$6@j	sh×ò.@²^Ø2@80MH=_x001E_@úù¹$_x000F_i1@_x0012_/_x000B_u0_x000E_2@ÆCÃOY1@ÍYÆ!8@¾®É=?/@ú@eÕ/@h_x001E_é´=­0@±¤Ë¿q&amp;@íwÓÛÿ1@ÞÉÌ_x0006_2@ÔvÐ³jÊ,@</t>
  </si>
  <si>
    <t>ad7116aa0d5117316b96145269f5ac33_x0001__x0004__x001D__x001C_¬¸:&gt;1@­pûÜ`ô,@Â!1eî+@¾7I-@Ìâïý5@òÆü_x0019_A*@ð³¡Z_x0019_´+@í_x0002_|ù_x0002_0@N_x0010_èz_x0005_6@/f6ð_x001F_@7aT»â/@òË,¶_x000E_1@Awly*Ê5@Ê÷5_½`'@&amp;Ìm_x0003_³F)@¸z­~V+@öv_x0012_E0 @îp5Ýr7 @²¡_x0011_¦_x001F_2@½_x000F_}þú.@&lt;`=-Çy5@¯á_x001F_
_¨)@ìR³à&gt;h,@äFQi1"@¸¶õÒ)j0@´÷éù4@vÚÊà1@eP×_x0016__x0014_w)@÷m,K'å5@H5O6Æ,$@4ò¨Mx0@_x0006_|&amp;é_x0001__x0003_^ 4@vukG4@o_x0004_®C-@_x0019_è·£§Ú,@¬6¸¯Íã4@_x0018_òL~_x001B_3@z$_x0014_æ6$@_x0002_Ö¡§3£%@Î_x000C_ûßß*@Ö¿¥t/@â3_x001C_ãÊ3@ÌÍ_x001F_÷XX4@psµg82@ÇPÃÔâ'@X'ü_x000B_;/*@ÝÑvT» @¼Þoeû_x001C_%@_x001D_ê_x0002_Ï_x0007_)@_x0003_¨Öµ_x000E_4@pÝ_x0017_Û_x0019_ø*@ºåSÜÜ5@J¹_x0004_ì¬(@æºjYm"@&gt;6_x0010_"5@LÍ 1ß_x0010_&amp;@Rõf8ÂO1@°^'Ç{P/@êóÑ´·+@B{ëÆ²4@ãRO}t5@Ó%ð}/@å_x0007_4Àë1@_x0004__x0005_-_x0008_uá_x0001_'@ofÙÒ©×$@¨Ä]ã_Õ2@,D ÔNÝ"@£Ëc¼C.@)­ì_x0004__x0011_*@_x0018_B÷R_x0002_¯3@RÐ¹1@ìçùÈ4@ªó}_x000F__!@òö_x000E_yp3@Âeý§5n&amp;@ûi^5¥"@9é4FÞ8@J?^ÓÐ)@X²_x0003_Ý=2@½SqÊ}P+@vCp%&amp;@d.5ÅÉ1@îQ«_x0003_Yø3@ô_x0010_$Uê6@|­Ü0&amp;@8&gt;ËZ&lt;ÿ-@SW}2@Ü_x0006_£~'ð%@ CÉ¨&lt;0@R¶áÓæ_x0017_4@HÙBÂ!ø'@³Vr[ç4@W4&lt;*u'@Çü¹}¬/@¤_x0010_äÛ_x0001__x0002_É,_x001D_@2_x000B_â°_x0011_0@0Ô$_x0003_"@Âc^aÛR,@	y_x001C__x001E_@|Ñ§_x0016_#ú1@Æb7_x0012_Å½/@n7_x001B_Bñ_x0017_"@ÂÖÍSä,2@¤&gt;²_x0011_òõ-@'_x000E_Døè2@ev/_x0001_&gt;­1@À°?ÔÆ0@%M.2/@À_x0015_:*0@íJm¯Ù*@ä;bV_x001D__x001B_@L:´î+@3M/_x001B_V0@6:_x0003_UI1@ø¤u½p#3@_x0018_é¨M2@¯_x0005_Í±,@8³_x001F__x000B_yH_x0019_@E±ô_x001B_×N*@@pÅÔ_x0004_5_x0018_@,¾CéÆ,(@VÛê%@ÑËp&amp;@¸r_x0010_Ô]0@ck_x001E_À;©6@Þ/ò_x0018_*@_x0001__x0005_È .@¶ÇM\a)@bÀas6#@ç÷Ê§¿7@`dn¦lò)@NËÐåR3@Æ_x0015_inf-@-:É(ì3@_x000B_B^ñÍ6@¦4}n7@_x0016_ÝßHq&amp;@:hðp&lt;'@Âì²Â[¥'@V_x0003_ÛÅ^1@_x0012_Õ&lt;KV#@¢¶áÐi/@¶@:_x000B_¡Z,@&amp;P8±éé$@*_x0019_ówÄÓ&amp;@4½¯áÇÝ&amp;@ÜK@­#@ò_x0013_ÄOj_x0004_3@@þ~Ñö.%@ _x0017_E"_x0011_+@Ì_x0016_G}:µ*@òÐ._x001D__x0007_1@VÍ´_x0002_o*@óØÞs¨K5@vkt5 (@D&lt;½usa_x001F_@/ÏÞä#@#êó_x0001__x0003_¼_x001D_6@@Ur¾n6@vtá3@lÿm-
Ö(@ö{¡_x0003_J6@D_x0013_f_x0017_'@ÛÎ $Â_x0003_-@Þ
õ¸=a'@d°@¤x~'@ê¤_x0010_t_x001D_¾0@ð_mk_x0019_$@´+µ¤KQ"@÷~Z_x0002__x0016_0@úO_x0017_oµ/@GÖE,@ÂÆsG8+.@wF¿7?x3@_x0006_Ô&lt;ÂÎ6%@æç±ñï(@NV_x0019_V-_x001C_@LNd¬2*"@lF¾ãc÷ @¨çõ_x0006_$@xLz:?3@_x0012__x0011_téó5@°ÝdBúy.@ÖMæÆ¯%@Í)=ú+@F¦Î:²_x001D_7@_x001C_Î¸)!¯$@yV:XÔ+@üÚ_x000C_~ú,3@_x0002__x0004_Ti"_x0002_·(@^Æ3Í!@ÔÒ_x000C_ÂåØ3@ßÉ{ß®5@h«HÌ/Y2@*:_x0008_í;g3@R}´èÀÅ3@ÔÂQäh_x0010_5@æÍä21@-_x0012_i!]6@_x0004_Å#_x0008_¨z(@vÐYí$@â_x000B_Ç_x001B__x0007_½K@&lt;¯è_x000F_J@¶¢í©ä]L@Î19JdÂK@z4_x000E_y[WK@U&amp;_J@_x0016_¨ÓQYxK@ab¥Á'(K@u|^_x0018_K@å /6×J@þí¥¢_x001C_K@Tßy[S
K@¿Ï$J@_x0001_§u{iL@_\¿_x0003_¢J@ß_x001E_lóïìK@ell
:_x001E_L@_x0002_OÚPL@ñ»
~¢ðJ@æX£_x0005__x0006_òîK@Â_x0003__x000F_Üt½K@m3_x0013_¾cK@gÁYáK@èàï_x0001_K@qi_x0001_ÒaK@°jÄNÕK@Nl_x0017_ÒÕòJ@¹Y§ó£K@r_x000B_txÆÛK@H¨,_x0001_ÚZK@¥IcVgÛK@8ÁÕò_x0004_L@_x0015_ûZJ@·6I+=K@ÙN®æK@Ö_x001E_Jï¢_x0005_L@­¬³Ù_x0013_?K@´çÓ+ÒÅK@_x0002_ïÐüØJ@`ÿÙ:~K@è_x000E_­£ëJ@­ÿbÖ$K@?òJqñK@ÑxJ*¼ÑK@½¦úûK@ _x0017_Æ(ÆK@@Ôü_x0005_©J@ñ¸ã,²»K@a}ÒUL@¥7ÈÒK@É_x0001_#Öw'K@_x0001__x0002_d_x001B_]V¼ùJ@4, _x001B_õÈJ@È_x0019_b_x0018__x000E_²K@ì&lt;VKL@A­sJÇRK@ª1õJ@B"_x000B_ùK@2!ß:K@xC­TJ@û_x001D_²+ÊK@¥_x0010_tC&lt;K@_x0005__x000C_'·¾K@ê¨³§¸ÃK@­Ð_x000F_/ªJ@¯þÊªö­K@ª3©ã_x0007_nK@_x0006_ºoº)qJ@_x000E_'mÍK@7Ë_x0017_^ÞKK@ø[$óK@fUuîd_K@!S_x0010_°K@Á%²¢^_x0008_L@_x001E_÷À¶K@_x0010_X(XK@ØØI_x001B_EL@UÚ³_x0014_"ÏJ@_x000E_)Å`K@TMe_x001C_K@I?_x0012_lC_x0001_K@_x0008_aØàtK@.líØ_x0001__x0003_¿EL@_x001B_¡£õK@·iß _x0005_K@Ì¦¬.dK@ÕEgÂ_x0017_K@rÔz_x0013_K@Å_x0017_«9_x0018_CJ@u~`&lt;_x0006_L@¹_x0001_Ö3ÜJ@üëøC%@K@DU`¦jK@E_x001A_QÿrK@Kb:'ðK@4­©#zK@_x0001_ÜÔWsJ@fÃ![Ç+K@å,¦í¹_x0014_K@/çIÙ.K@}³XgK@ª¡Å,äÐK@¤_x0010_âK@³½À_x0017_+ÎJ@~ÉL»1»J@ÞaXj-qK@1M£¤_x001C_$K@eMÖÊK@ôål_x001E__x0011_K@CGF+ïK@/øøK@_x001F_Uÿ¯ÇK@_x0001_@8Á^K@Ñ=ë_x0002_ZìK@_x0002__x0004_IáQã_x0013_/K@×_x001F_òþK@0V¶a2K@|91K@«a#Ô._x000B_K@O¢¢u]K@Äñ6ÖPK@¶=¶P¡5K@_e
#_x0008_aK@è©`¥:K@_Å(.æÛJ@P¤«d®ÈJ@Ö_x0003_áu¤J@_x0008_½_x0013_D)L@É-_x001F_3L@_x0002_Ïg_x0016_	FK@­_x0002_hþÇÓK@w_x0003_&lt;ï¨K@ÔÖ_x0001_9ÚK@öNTÄGL@ÞI HCK@Â9X_x0012_ò=K@&lt;_x000F__x0008_Gz_x000B_K@?D_x0015__x0017_ _x0010_K@6IAX¥¥K@0_x001F_ûëßK@BítDK@ù[sñ!_x000E_K@òö_x0002_"_x001B_L@?]NSdeK@GÝ_x0015__x000F_K@²aå_x0003__x0004_ûÌK@»?EÕaUK@p__x0015_"B6L@lì0íËK@ÕÈË:B±K@!t HK@EÆ~åÑ6K@Ç,¤ÐéDK@¨ÇÚÞ/K@nIæK@ÁÞm\? K@_x0004_S}êK@_x0004__x001C_J_x0017_ÇK@å_x0010_åK@êW _x001B_K@zä_x0011_òK@/%Å½vÔK@_x001E__x001E__x0005_²HJ@ëÔ=_x0016_1L@_x0010_3Ý³K@æÊýC´J@½yK@]_x0007__x0018_ÅK@Íß/ÝÁK@6¢6	K@|ö	ç0hK@£	¡_x000F_&amp;µJ@_x0001_^ó °J@_x0013_Ïs³°K@Mº8X`¯K@¾_x0002_XÁÕ_x0012_K@JNãLK@_x0003__x0004_F»Ó&lt;L@¤2a_x0013_xiK@i*êY;K@8µ\ÖÎ_x0015_L@aF_x0002_eIK@Ù&amp;cp0K@ô`ÖÈ¦#L@4ÝVþ_x0008_L@!f2)ì_x0018_L@_x0015_û%D_x000E_K@_x000C_`pnëJ@ÿoCÿcL@kvúæK@ _x001B_:Û÷J@_x0013_¯¹.ýK@_x000F_0×7|-K@&lt;ð&gt;_x000F_ÎK@V½C_x0015_çK@Iö_x0001_¬AðK@Á&lt;_x0014__x001E_íK@Êÿáë·K@S_x0018_k[XK@_x0006_'Gð|ôK@K¬æÆ_x0016_L@xÙ·d¼K@G¬jÐJ@È ÝA7RK@m¢Õ_x0015__x0016_K@0_x0015_e,ê!L@Ø1º!K@ÍÝ¤ü_x0014_îK@ÖÑº_x0002__x0004_®J@_x0015_µA ä^L@æ¥_x001F_ÿ_x001E_ýJ@+_x001E__x001A_gÀ¡K@×_x0010_%"A_x0017_L@!__x0018_TüJK@÷z_x0019_.WsL@á{É·K@èRex_x000C_×K@_x0008_5_x0002_:ÈæJ@×_x0003_} DûJ@_x0012_®.AK@äk­@MK@D_x0012_ì§¹K@vä§Ò£BK@_hL¸9K@6__x000F_ØK@/~h·àK@!ì×_x0011_s¬J@Íq,ÌFZK@]Òà7I1L@_x0015_Åµ+_x0016_õJ@Azô*L@Çu¹K@2Ûé_x001D_&amp;K@·_x0003__x001E_jsK@m_x0001_N!çJ@çýI_x001C_ÀK@·®	_x000E_L@@aoO©K@åª v·)K@H'V¨-L@_x0004__x0005_Æú_x001C__x000C_ÓpK@o5Q_x0003_ 1K@ÂÐÌë[HK@ê_x000E_OÈEùJ@YÁsk{_x001D_K@|_x000B_ÿJ@;¸ÓÅR´K@YåkIiK@ðö__x0016__x000E_L@×ï|.¼4J@|)JÑ}'L@_x0004_W÷õà_x0012_L@ùÄË_x0004_Ó_x001F_K@¢øZ2K@¸[_x001E_t½K@ïøIoÂK@À&gt;Z_x0002_òÙK@ 4k²lñK@yßûHkJK@£Ú_x001C_ªK@ðCüY_x0012_L@µ*_x001C_PK@õõ8K@_x0015__x001F_q8|óJ@Àz_x0001_Ì§_x0010_L@3h¼D÷K@}sÄ0DâJ@Õãf_x0007_K@EYõñ_x000C_8K@B_x0006_H²ê!K@§¢b~PK@¦_x0010_J_x0002__x0004_kK@|ÄÅØ_x0015_/L@dÊ_x0007__x0010_öÙJ@Í¶0ËK@¤ªáù(L@Þã+&lt;g¶J@ü@_x0008_¿K@å$_x0001_»K@zÄó ÕK@ZáâxDÇJ@(0ÚæGGK@ðß'_x0007_tK@IDW$~_x0001_K@_x0002_«¡XVK@A	ÙÙ7L@íZ,
L@¿«¿Ô%ÞK@Þ
z_x000E_ÌèK@á5ò_x0005_8_x0006_K@¢2ÆD*\K@ibSËÑJ@Æ¯öúQ_x0003_L@LéG_x0001_/yK@Ôù6jÀ4L@_x0007__x0012_U_x000E_K@³KÖ­K@Õ{Ëì$~K@K_x0008_ôK@h_x0011_´¢O_x001A_K@iÒ«@}oK@_x001D_'Iç_x0019_L@,t_x001E_)ÝJ@_x0003__x0006_.HsHTK@ÉäÊßJL@ H_x000E_K@Z_x001D_ÃÐ_x001D_}K@_x0013_!UÏºK@Ô8_x0005_^¤¾J@KkëB7K@¾DZQû8K@Y±Az_x0004_ûK@·-Õ_x0015_K@Ö_x0007_ûX}K@ðK_FñMK@_x0017_ò¼ÌoK@Ð¾s¢{ÃJ@®áuÒK@þÛqêFþJ@áµX÷öJ@vÙ_x0011_ý¹J@¦ûÓ¥J@6ß«_x0018__x0016__x0007_L@[¾_x000F_}FOL@_x0017_OV\¯"K@_x0017_ëXm_x0002_ÔJ@_x0011__x0001__x000F_ÉÚ¿J@×VHìÍÖK@?Ù³­£J@èt_x0011_øÏK@ØP¨½ÜK@äá?ë_x001A_ L@_x0012_¶`AäíJ@qq_ºéµK@vU@é_x0001__x0002_MøK@¹ªs_x0017_¸FK@UD_x0008__x0004_ä_x0007_K@§$øàùK@ñÄîµZµK@Pj_x001A_P_x0003_K@ÿ
äJK@uÊlK_x001E_òJ@k}[ëK@Oè²ÏðQK@v³n·_x0016_K@Ô_x0001_i6ê3K@r_x0001_ðéJ@_x001E_DnÙãK@óþÂ?K@¨RcYK@ò÷²ý_x0003_K@t_x0006_gúÀ4K@ZçT#-K@_x0005_K«*)K@¤z¥´#BK@ð_x0007_,_x0007_OK@_x001B_-"¼Á+L@õÆêK@ A?×_x001E_K@Û'_=~äK@ºw¨_x001F__x001C_L@Ä$n@IßK@2KSUrK@_x0003_óNãJ@Ù°H}þK@Ù·ÌüK@_x0001__x0004_vJ%K@_x0003_ÏÔ³ÝK@Us_x0018__x000E_ ÔJ@0·éb1tK@x_x0014_Ñ2ÔK@_x0005_«pýOK@öÜ_x001F__x0017_K@³»m ÅJ@ÓeQ³O9L@ø^e2K@ô$tl1K@EÑ]CfK@_x0008_ê-_x001E__x0010_L@ªÞzô`K@?ø­_K@é_x0014_£,|K@¾a_x001B_¡© K@&gt;8Á	È_x001C_L@qË_x001C_7V¥K@Â(NE¥öK@_x0004_}$bkL@éd_x0012_ÝÁJ@ð_x000C_Z7_ºJ@N_x0008_ÇØ_x001D_¿K@Ã=¯
ó	K@SÔ£~+K@'ï·V_x001D__x0002_L@ô)_x0018_¯h@L@&amp;ð¦ÄfJ@:Rý-» K@øõ3vÿñK@¹_x0006__x0003__x0008_	BL@À_x0003_Ñ_x001F_{K@
Eê_x000E_hJ@ä××%ÖJ@-S÷_x0008_ùÀK@ÝG­E0_x0001_L@_x001F_m_x001F__x000F_mK@§_x0016_Ý7ùK@ÓT+Ç~K@¯Íæ¥,uK@7@_x0017_0¿¯J@_x0006_õ"ëK@A_x0004_RÉ§K@_x001D__x001D_n3K@Å)£Q`·J@~ÿÕlc¤K@Â_x001D__x0002__x0018_inK@_x000E__x0002_Téu_x0014_K@ò VÖoèJ@·Qh_x0005__x001D__x0019_K@|B_x0005_éK@¹Â6¶K@òäöXK@
¯_x0013_ÃÊJ@_x0011_åfý_x0007__x0004_L@÷t?¬	L@»\ëëäJ@oü_x001B_þÈK@ªëAæbßJ@@°_x0015_?k¢K@ªD2_x000B_gK@D¥ÈÖdK@_x0001__x0003_O^¹$L@å¯|H`gK@ì_x0001_mã K@8#Öz«K@¸èÇÏZ|J@Oÿ_x0007_mm[J@_x0014__x0012_AýùÎK@U?ýSK@ö.Ð%¬K@ñ_x0012_rÒïJ@_x0001__x0005_îí&gt;L@J®&lt;qüJ@ªD*!º¸K@8,e¦K@Ï_oÜ_x0011_OK@Ø)¦ÎË×K@_x0011_$ õK@8¹*_x001E_TÑK@B-ÞÔ[lK@_x0001_Ô*YCK@¾rY:*K@áKwÌàJ@õd®EYL@Ý_x0002_y[K@nD®¡C_x000B_L@¿´LKÝ J@O¡ù!K@Y_x001F_òRK@¸g&amp;³;L@\&lt;Ñ%YwK@_x0016_ÜVã L@*h_x000E__x001F__x0001__x0007_GK@ëÉÎæ_x0008_VK@åð×_x0005_¬K@_x0005_¤¯ØjK@&lt;_x0019__x0004_cázK@wÆ_x0006__x0019_]§K@)ÉEèK@)Ñõo{K@_x0013_¬cvîÈK@Á&gt;Û¿K@8ëü¥ìyJ@ÊÔ@R_x000F_áJ@_x001F_1_x0015_`L@.xêuK@Öø"_x0003__x0014_L@ "Q_x0002_È®K@$QÒäH½J@_?IÃK@&gt;ÇÃR%L@µíy¿öÊK@_x000C_aF_x001B_!ÍJ@GñnËbK@Þ_x0004_1ï_x000B_L@_x0006_Û;\ÁPJ@c_x0001_4÷K@µ/ýRé\K@Ù!ÃYávK@qñsÛ«²J@ÚRö¯tãK@j_x0019_-}TL@
Ã1÷_x0005_äJ@1K°´¹K@_x0005_
¿_x0004_ó_x0017_g&lt;K@[Síê¾K@DÂfÌ_x000C_ªK@¼F³K@íÃS8ª¨K@¦uý¢K@èÿÕæìJ@ _x0017_ï_x0018_{[K@f¸ô'u @*H&amp;Ê_x0011_@¼Á_x0001_.¢_x0016_@¾_x0002_§"ýB_x001D_@¸î_x0003__x0007_q _x0019_@8käW_x0010_@H,7{&gt;0ú¿üp_x0002_ñÎU_x0014_@ ¼AµO_x001F_Å¿_x0008__x0011_%ë¾ô?ô=Ò+_x0008__x000B_@_x0008__x0003_GG¡_x0008_ô?@ÿ­YNÍ?{rüe`_x0001_@Ì_x0011_Ûäs_x0006_@_x0005_dÀ/_x0002__x0007_@fãÐ_x000B_Ñ_x0012_@à´GMKÍ¿H~ô_x0011_Å	@ f=»ñÆ?âEêÝbo_x0011_@àøå¡Ï±ó¿`úà_x001F_y_x0012_@øyÉg_x0006__x000E__x0006_8_x0007_@_x0018_w(ª?Lí¿xgÈÊ&lt;Ý_x0005_@_x0019__x0010__x000C_y_x000C_ @_x0012_WHÇÆ_x0005__x001B_@Ä}L_x001D__x0007_Ü_x000B_@$çnË_x0014_@_x000E_iàbx_x0001__x0010_@è½ððÈRà?î»`{3_x0014_@Ôe,~¨_x0002_@_x0004_9yëpÿ¿n%×÷O¼_x001B_@8Èy¯_x001B_ñ?¹é¾99 @ÆØg½%_x000F__x001D_@ÒT_x0003__x0018__x001F__x0016_@J°Í	2_x0014__x0017_@H·è
íø_x0004_@_x000C_VkfÙé_x0016_@_x0006_G®Dt·Ò¿ÿYêfe_x0002_@¸ô4ûñ¿àÎ×3_x0012_@°]éî£H_x0008_@_x001E__x000F_N£J_x0010_@_x0012_(ý_x0007__x001F_P_x0001_ÀèðÔê¿ÊY~¥5_x0019_@[:Ô-ø?¸Ø_x000F_{å¿_x000E_@²J¢Ð_x001F__x0014_@_x0003__x000F_ð2­Z\_x000C_Þ¿0
ª%ì_x0002_Ö¿$4h²_x0008_@_x0008_äIºy _x0002_@X _]æ_x0003_@T&lt;²iZ£_x0001_@`Îc8òûÜ¿àkç!2_x0006_@_x0006_iÌ`h_x0017_@_x0008_{l°¤×ç?ðúõí¥ è?/@½ñ9Ù	À ª jÃq_x001D_@P¬ÐôO&amp;Ö?­ ÀC_x0012_@	áÔ_x000F_{_x0003_@FNP!_x001B_À_x0011_@tP_x0015_Ï_x001B_@ÄÌãG0#_x0007_@¼a?&lt;_x0003_@´_x000E_¶/ßõ¿°0 Bkðñ?*_x0003_O"Ê§_x0014_@+Õ CR_x0015_!@¸AÎ_x0002_CC_x0005_@À_x0004_TÄ¬_x000B__x0017_@p_x0019_¶Dâ_x0016_@ÐjR)Gê_x0010_À8_x0019_:¿_x001A__x0008_@ &amp;ß_x0004_d×?(úE_x001A_1_x001F_ÿ?øé};_x0007_	_x0010_á?rª~¹¤_x0015_@_x0007_ð_x0016_jêúT¿_x000C_ùéC±_x0011__x001C_@hrà?	ä?à99_x0019_lÎ¿à&amp;áÝ_x001C_ÇÚ¿p²è_x000F_*_x0002_ê¿¡JénF_x0004_@ðd?_x0005__x000F_ö?ªÅí+@/_x0018_@x#8²^ê?Øî8`û_x0013_@ _x001B_èòòÙ¿@®½A5ã¿¼ÜoLÅ~_x0004_@ ¢»?&gt;_x0004__x0002_À $]æ¥_x0016_@0úº_x0006_Ï.Ô?:oP¡£Ê_x001C_@zJváu_x000B_@vûh_x0003_@ï_x0010_@¼_x0003__x001A_ê _x0001__x0006_@_x0007_5«$º_x0017_@JJ# @Ðf_x0005_5ï_x0013_@¶A_x0008_î6_x0016_@ûÈ_x0002_ _x001A_@ª&lt; &lt;_x0002__x0005__x0016_@¸Ç_x001E__x001A_²_x0003_@0_x0001_
7G_x0012_@Àz_x0015_#èçÁ¿_x0001__x0003__x0008_á_x000E_|Á_x0015_@ôÖêî_x0007_\_x0001_@Ê·h1·_x001A_@Fwö×ó?8äÙø Êñ¿_x0018__x0005_Oà_}_x0019_@ÐqBD1Ó?,}B7¨_x001F__x0013_@_x0003_ë_x0008__x0012_{_x0011_À lÆfp÷_x0014_@dòy_x0017_@è×_x0002__x0003_*éÿ?Ä¹_x0013_´T_x0018_@_x0004_q\¯_x0003__x0012_@êú_x0014_[è¸_x0017_@°#¹=ð°_x0013_@©°æÃ~_x0008_@_x0001_Â_x001D_£Ç¿Z_x0006__x0006_ñí?_x000C__x0004_òöú¿®·:;Ö_x0004__x0019_@ô_x0007_1^¾¿ dI	*ç?Ñ_x0013_Õÿú?îmBôc_x0014_@_x0012_ ã÷v_x0006_À 5@_x001C_^_x0015_@_x0003_#è_x0010__x0015__x0018_@_x0001_%}¯ÊÈ¢¿8&amp;LÃædå¿ì&gt;×°)-_x000E_@d)©J_x0001__x0005_¡}_x0013_@pÀ8jÛ_x0002__x001A_@pÌXZõ?h_x0019__x0016_v_x0016_@|Qñø6_x0010_@ðÌ(ÙÄ_x0008_@(ì9D±_x000C_@ÌÒM¤'_x0003_@H|m¬`_x001A_@öx&gt;i¤_x0013_@º¯$¿\_x001B_@Ðrº_x0012_¹âý?L&amp;É*à_x0002_ÀD¼û_x001D_bG_x001A_@øÑ_x0010_Çé÷?Ä_x0010___x0010_£t_x0008_@@Þ[îüH_x0005_@ür_x0004_j_x001C_@"p$)´u_x0012_@`BEÄ° ¿ÆJ}GÞ×_x0014_@TÒéà_x0015_@ü_x0001_ÑI_x0007_@º ý;w_x0015_@_x0010_Z ¥¢_x0003_@övçî_x001B_@,_x0013_p ó·ò?Ìj÷µ_x0016__x0005__x000C_@ÐY{ç_x0001_û	@lç`}M_x001B_@Øï·
_x0017_õ¿&gt;
ã-_x001C_@_x0008__x0013_ðÁ&gt;¤Á_x001C_Ð?AÍ$´_x0006_@_x0010_Ä_x0019_m2	@XKaáh£û?nô
:_x001D_@à*à°Â_x0019_Ë?Ì»_x0002___x0019__x000F_@0n©$âÛ_x0004_@H)Æ	é?HÇ_x001C__x0012_Én_x0010_@¤1h3³î?ºÀk2_x0003_Å_x0018_@Boviø_x0008_@z&gt;æg "@P§ü³_x000C__x0012__x0010_@l®fõ_x0002_À_x0007_@ÂÈ_x0006_qâÚ_x0012_@$á_x0005__x0001_v¯?$vÆ_x001B__x0011_@0*_x001C_vÌ_x0015_@¦0_x0014_çì_x0011_@z`ºÉå_x0001_ÀùDZöµæ¿_x0012_îÁeY°_x0019_@¨ZAH)_x0008_@dí[jm^_x0004_@n½_x000E_W,à_x0011_@(­ÂT6ù?â6÷O-ì_x001C_@ÖÖn_x0012_â_x0014_@ð_x0014_Q_x0004_ä_x0010_@4} _x000B__x0005__x000B__x001C_rù¿@xèz%_x0019_ô¿Xì&gt;ÐÂå?°Û×_x0004_Iã?_x0012_×_x001C_ÿ°ä_x0019_@_x0005_K_x001C__x0003__x0013_ü?_x0017_þ*µåp_x0007_Àdù§k´	@_x0014_&lt;Fz_x0007_@°`eÍ¦ù?!u_x0006_¾³_x0010_@0_x0013_P_x001F_4×_x0003_@ðÀeþ?èë_x0002_õ_x0018_ï?HzWÙA_x0001_@Cz_x000C_Ç_x0012_À«_x0008_æÇ_x0010_@pEÎ_x0018_¢Ë_x0013_@x%0@_x0006_@ #¼+ü?`hî:¡;à¿B` S@_x0019__x0015_@¸Ë¡_x0007_§åé?_x0002_nãò¡`_x0003_ÀDE_x0011_×Cy_x0018_@"1²vr_x0010_@ÀJ·ÆvG·?ÔB¹¢_x001A_T_x0003_@´»_x0015_õª_x0004_@Âïubr_x0019_@ÔH6_x001E_ö¿À±U_x0016_á:±?_x0007_
HfpbD{_x001B_@2m¦4_x0017__x001A_@_x0008_2nÛ¾8þ?l_x0003_-Võë_x0012_@`®C_x0010_zF_x0015_@¸Ê¸_x0004_§í?¬to_x0001_þ_x000E_@$;{&lt;E_x0006_@1§­ë¿ýX8^_x001C_@ò¤ñ_x0008_v!_x0010_@ð°6¨ ÷?^3Ä×_x0012_À_x0007_À`ì_x000C_ófXÝ?XPü_x0016_­P_x0019_@PÚ_x001E_._x0017_Ã_x0016_@àü7Ôw7ó?ð·°7!´Þ?¸*_x0002_`ý?:ì×Ñ=_x0015_@@,î4â?xNØþ¥_x0003_@_x0007_ìlQÜÃÅ?ìGú÷ÇË_x000C_@x²ýD|_x001A_@¬)(P_x0005_@¼xMÜ_x0005_Àô2¾Mó__x0005_@Ä#9_x000B_ÜU	@_x001E_[_x001B_ìð©_x0011_@Î&lt;ië½_x0012_@@û¸+_x0002__x0003_».û? º_x001C_ÿ2_x000F_@_x0002_ÒÐã_x0018_@l_x001F_î:_x001C_Û_x000F_@þ-_x000F_Ý_x0017_@Èø¿o_x000B_	@xFTªY[ô?_x0002_}I­_x0019_Ò¿è6ÛÌ._x0008_À_x0002_ö ¹Èð¿ði"_x001A_&gt;Ì_x0005_@ð_x0003_Ï/½B_x001E_@_x001D_2¨ä¿_x0014_òç·_x001D_@hÜ©V)ð?ê¾?z`1_x0011_@PY¿Yºç¿ÇR²ñ_x000B_À$
O_x0004_&amp;ñ_x0014_@ñØBç_x0017_@ç#î_x0016_â¿¢í§}Z_x000E_@]ÖÈ«_x000F_ì?.©ô_x0004_ç @`_x0005_¡Fè7_x0017_@èa_x0012__x001B_­_x0003_@ ªmAz_x001F_@ØÎP[ü?Úï­úrF_x001C_@¬_x0005_2P_x0016_ð¿ ]µ­Ë7_x0001_@(j¡_x0017_ô¿_x0001__x0003_*,]5¡Õ_x0018_@_x0004_E%¯Á_x000E_@ðyÅð_x001F_Ä_x001A_@`èÞ1ã]_x0003_@,²Úò	_x000B_@©û_x0018_lµ¿_x001C_&lt;íK_x0011_@L,qÏ_x0019_²÷¿ Ë¦7f%ó¿^?_x0014_»_x000F_@ðQªª3äÛ?@['Äi[û?¬§_x0016_óe
@86HÙü_x0014__x0016_@_x0001_îa¬,_x0008__x0013_@&lt;zTé 6_x0002_@_x001C_Ý^CUñ?X¤_x000C_¾_x0002_±
@0Ð6ñ{êö¿Â!8_x0011_0_x0010_@°~Ôb)ö?¼·´í£_x0003_
@Ôîa~2cþ¿@Æ-_x0010_&amp;Ôõ?\_x0012_y_x000F_©_x000E_@àðÃ¹_x0002_ý?hw±A	Tè¿_x0003__x0004__x001D_	_x0012__x0014_@ ½¢AÖö?¾æ¹_x0010__x0018_@ÀwÙê,w÷?¸ÏËÄ_x0002__x0006_H_x000B_@Ï_x000C_ À?æþ4¥²Ó_x0003_À_x0016_³a¯_x001E_@_x0004_X_x0016_ðK_x0006_@0_x001A_d·÷Ðè¿Z$½¤Ó_x0018_@jPòÂ[j_x0016_@|}H0D_x0017_@_x0008_e_x0017_6_x0004_@è{_x000B_Üð_x0001_@à²&lt;51_x0001_@ø_x0019_ÛÊÇ$_x001B_@ø¸_x0012__x0008_ºjã¿^BulH¯_x0014_@´L_x0005__x001A_Qý¿&gt;¯8¨Å_x001F_@Èn9&gt;7_x0017_þ¿H_x000E_6GÎ
@Ú²_x0006_	æ_x0018_@à ÁÕî¿_x0002__x0006_à³¯¿l½Nz£âÿ¿äÄ8"Ú_x0010_@p`æu_x0004_ð?_x000C_Y_x001B_Üß_x000E_@_x0006_¥cjß_x0013_@P5ØÔ°_x0005_@*U6_x0001_À0öNÇ¬ó_x0008_@8_x0017_*Õÿ?T_x001D_¸M_x0011__x001C__x000E_@_x0004__x0006_ì¹Â'Ê_x0002_@tc=.·=ò?_x0006_¸4_x0008__x0007_Å_x0002_ÀÊÎße
¡?ÜÕiè½ý_x0007_@fóHÉï_x001D_@_x0008_ùD9ý?.BôÉ#&amp;_x0004_À0S	MãÒ_x000C_@_x0014__x0016_o7B_x000B__x0003_@H°4~§_x0005_ù¿&lt;\}QÔÏ_x001E_@þÂ_x000B_Ù_x0006_À&lt;Ï±có?8s0p[nù?Qª_x0006_:0K	ÀØïÑî_x0004_	@_x001E_¢fæw_x001E_@0=ØaéØ?ßÒª¤n_x000C_Àvå_x0001_²i_x0013_@®ö_x000B_?_x0011_@ôÑú_x000C_§e_x0019_@¨@_x001F_ zà?øRKÝ"_x0008_À_x0008_îÊÖ4_x000B_@y® 4Gú?@ð_­+Õ¿ªÐÕ&gt;_x001E__x001E_@HRï_x001C_ø?è¡\Õý_x0005_Àh_x0008_æu_x0002__x0006_³¼_x0010_@K"_x000C_X_x000B_ÀHa_x001A_'÷?¨Þ»p_x001A_û¿àt_x001F_ª_x0010__x000C_@Ú9Ð_x001A_Û_x001E_@X_x001B_Í_x0014_Öø?ïhÉ_x0016_À&amp;rn_x001D_ü¿l5Ýx¼_x000B_@}ñVªÑ?È©/\7éþ?Ø³_x001D_oë_x0006_@âC&gt;~è?.yí_x0017__x0017_@_x001C_uí_x0003_S_x0016_@_x0004_°-êð?R2ócC_x0014_@°Ï#÷Ò_x0007_@_x0005_VQo¬í¿_x001C__x0011_æ;·@_x001F_@XÎ½Ö¿U_x0012_@$ñ@ö,
@_x0004_ýø¯7._x0011_@&amp;Ù_x000F_8	^_x0011_@Ú
;
­_x0012_@_x0014__x0019_H¿¼Wø¿ü7¿_x0007_c_x0017_@jÂP_x001D_Tþ_x0010_@°^iK9øý?_x0004_9&amp;V_x001A__x0006_@lXÊG+_x0001_
À_x0005__x000B__x0005_p!gð¿¸_x0018_F_x0004_væ?Há-;ú_x0006_@ø1À#_x0015_@èæ!äÈü¿_x001E_ý¤ZÝ_x001A_@¤'ñD±_x000F_@P¼_x0003_©Áë?h+FÀV_x0013_À0y_x0014__x0015_@,_x0015_RâiR
@d"ôA @TjâËhÁ?Ø÷&amp;ñ°ð?X·°9LÓô?°mÒ9_x0011_Ñ_x0006_@Þ^Ç?ñ_x000E_À³hÕ_x000F_k_x000E_@ÐÑ_x001A__x0008_@_x0013_@ôµ¸Ve@_x000C_@ÚsµL!Y_x0015_@ ¾àÙÛ_x0001_@À_x0007_1Ô-_x0002_@ð¸Nlõ?Xîú?_x001D_©_x0016_@è_x0003_;z_x0007_û?àK«	Ú?jÑ~í´,_x001F_@8lâzaÿ?QþI=R_x000F_@8Y&amp;;Ýç
@ÐÚ5á_x0003__x0006_Æ_x0013_@4n_x0005_ðDc_x000C_@ÀúðDÔ×¿0NÐ|/_x001B_@È&amp;#$Ó³_x001C_@áoiÂù_x000B_@0¬¬_x000B_S¹ä?Øg_x001E_ÅÆ°_x0003_@Î	_x000E_ú_x0004_À .ãÁ_x0003__x0013_@pèçQJtâ?lEE_x0014_@ä	0Ü__ò?_x0008_³_Ð6_x0005_ÀÄ±_x0018_)Ùé	@pN`_x0012__x0004_@_x001C_GöÂ{_x000F_@øXÞi_x0005_ú?¨ÛÎ*_x0011_@þcÍB\_x0013_@JdØ_x0013_}_x001C__x0012_@¤_x0011_ûÀ1_x0012_@xG~_x0006_ö_x0002_@ç$¹Ê÷
ÀJr´_x0010__x0004_ÀºË1ÉÅ:_x0013_@8_x001A_Q©_x0001_í?Þ~SxJ_x0018_@(5AÀ&amp;_x0010_À0_x001F_A®s-_x001A_@¸_x0016_üxwò¿|©×!²_x0011_@_x0002__x0003_ÀÕ_x001F_L¯à¿ÀFt
@_x0012_dùù%¾_x0019_@_x0002_10¤(_x0018__x0005_@É¥øL_x0019_×U@« ÷ñïíU@k_x0016_ÊW°U@)Z0_x001A__x0001_V@C
_x001C__x0018_[V@_x000F_ò_x0018_®U@¢á_x0010_aÓ§U@ßê_x000B_w¯U@_x0012_'Åð¾»U@¼ë?_x000C__x0016_V@!ï_x0018_Á]_x000F_V@[%MÃÙSV@Ç²¾Ò_x0002_V@_x000C_/dÆ_x000E_V@_x0017_eõr¬U@_£kÊKÁU@+ðsñ_x0001_V@$BUf¡_x0019_V@*ÜYP¯U@_x0019_Ò7(V@ñ$_x001C_U@x¯Ø _x0007_V@¸_x0005_ÉøôU@¶Ùÿ¶_x0013_¡U@MD$7×U@_x0014__x0015_W_x0005_³U@bY½#öýU@_x0010_°¶_x0001__x000E__x000F_V@#úI	w¶U@kî_x000E__x000F_ÉU@¼¹'H:µU@`Ó?îa_x0006_V@xMßeÍU@_x001F_xS¯_x000C_ôU@À_x0010_¬ª	ÉU@w¾rU@âµ_x001C_å_x000B_áU@R_x001E_[¹¼îU@½_x0005_=BÉéU@¸F%¡_x000B_V@.&gt;\_x0007_V@
D_x0015_%aVV@_x000F_J_x0006_)_x001D_V@Ab;tçU@D÷k?9·U@}²_x001F_ÓëU@/T+î(IV@²Vù¤_x0012_U@#Íª+V@_x0008_CF¦U@7kÚIU@á#_x0003__x000F_^_x0012_V@_x0002_épðuU@zö\_x0006_U@_x0006_Aá5)¹U@ïÝ_x0004_~aV@qÄÕS9´U@_x001C_µ_x0013__x0006_V@ìû_x0018_ÖÊ_x000C_V@_x0002__x0005__x0013_Åm(_x0011_,V@/ÍÇ_x001E_Ã_x0004_V@Ò_x001F_vH\0V@lA[wU@IÕ §kV@D&lt;4
òU@8Ü-ÌR3V@fÁ%¤_x000E_ÊU@@Ã)ã²®U@¢oëv°*V@_x0003_5|ÒU@`WG_x0017_íU@S|_x001A_sA$V@_x0001_	ò°8±U@ÏD­ò¯²U@ü½_x0010_­_x0013_V@Ï!B~_x001B_âU@QÑöôYëU@f|ãT_x0003_V@ØbFv=7V@_x0001_é:CV@:Xc·%zU@_x0012_M~×ÉU@._x000B_aWqÑU@0QÐÔ¦U@WÀG_x0006_PúU@gm­ÕU@(C÷¥U@0Üò±ä_x0011_V@+m;@ýU@¾_x0008__x001C_V@Ú÷_Ù_x0003__x0008_0³U@g¸_x0007_U@/_x001A_ñjU@Pd¬R÷U@§yHio	V@ÿÔ%Wj
V@_x0004_EÑ©äåU@BÏ_x0007__x0010_U@ÑCà³ V@?hCÿ¼øU@_x0007_Y_x001E_ËÈU@¶`«¥âDV@[_x001E_ßGä¯U@_x0010__x0005_(u0¶U@Ökå!_x0014__x000E_V@B\&lt;_x0002_U@ªÙvõ2V@¦³0_x0001__x0019_V@Q¸ï_x0004_ÃU@º¤_x0013__x000B_ïU@¢aÓë_x0005_4V@G_x0006__x0011_üÂ_x0006_V@_x0017_XJø_x0015_V@\kOMéU@ÕÉsVñU@Dõj+¿U@A|i 8V@a__x0013_1V@÷¿¿²L0V@_x0007__x0014_Y¨[õU@\ÛÊªó-V@¶ßÕ5´¹U@_x0002__x0003_´Çµ«U@EðlQ _x0001_V@M_x0012_äÛÐU@±_`W}×U@?å-Ã²·U@í«:_x0011_ÅU@|WL#®U@_x0004_0çßµU@#jº¬Ö_x0012_V@AßZr§_x0017_V@+Ìà_x001D_ U@ù­ëÝùèU@ëh§E¿ÊU@_x0008__x001D_SöU@Ê#-¬ôU@ÁÂ÷U;V@ÄÙöÆ¡ìU@0{_x001C_h«ïU@¡Fd_x0006_ã_x0008_V@¨_x0006__x0008_G+çU@Î_x0016_½°.ÿU@¿g³¯ñU@oÎP9]/V@½©ûOU@T_x0019_rþU@)Àk+_x0008_V@Ã_x000F_FôÛ_x000B_V@*_x001A_Z¡_³U@¨_x000B_6^¸U@câ_x0001_ÎU@ É!Ôø1V@à&lt;¿_x0017__x0001__x0002_ãmV@i,y´ýºU@Ø_x0005_19¬U@Ò"_x001D_[AU@i+3wyU@ÌþJ_x000B_=V@:¤ã\Ó¼U@ò_x0016_Ï½U@K_x0019_*ùGV@.Ç}o°U@~å±ÐãÝU@S_x0008_RÜPôU@Ú/¾ÃúdV@_x000E_0|_x000E_ÐU@iÃ Õ¸U@MÅHõHÞU@,ú´¦_x0003_&amp;V@ºþ_x0017__x000E_»U@õas_x0014_]ÐU@¥B­+o`V@@Üûð8öU@åcÜzìU@ëSÌe®÷U@ð¡&amp;CU@ã¾«´`NV@¬Pà­'V@
E`ßGêU@Üx24pßU@ìàaä ¤U@ 0KãU@\=ôW¡ÎU@_x0001_Ä°ûÉ5V@_x0002__x0003_Í¹¬_x0001_ìRV@åvwÜâU@_x000F_®¹IîU@Õ;K®ìÕU@1_x001F_Â§ðU@}À¤_x0016_¹ÏU@ëÆÍVZU@&gt;7¡_x0007_k¾U@¼,GÈ_x001C_V@´«é_x000B_PÔU@è«AwÙU@êN_x000B_l.½U@)Ud:3_x0002_V@â_x0015_k_x0008_Ë±U@NÑvvüU@çö2AÉU@_x0008_p_x000C__x0015_V@ì÷«RU@®ÆÖÛU@;µ_x0010__x0010_µJV@ahÞ_x0004_õÿU@äCQ`¯U@_x001F_»_x0016_V@Féº&gt;Ã_x001D_V@²­_x0005_jÓU@vââ°U@óú±Îª³U@ä¦Óô_x0010_V@&lt;K8 dÚU@L.¬¦L¼U@Óo_x0016_Û_x001C_äU@ðÔ_x0001__x0002_O'V@ø¸Ù_x0006_Ë­U@)ý_ä¯_x0005_V@j_x001A__x0003_V@ýV RÔØU@¼(N;7ÇU@/öGEèU@:ZGi U@YYå³ÁöU@ít·D¿U@íOßô.ðU@b(Õ®_x0011_èU@ndä_x0002_boU@ÒÐg_x0008_,V@úÊAì_x001C_¥U@Iþy©U@ëP_x001F_ë)ÅU@_x0005_µ§p´U@¹_x001D_`_x001C_þÃU@¬®Å_x0003_V@ÇYÐ]¨ºU@³Ç¨0_x000E_ÚU@V¸Ák_x001A_V@ÐÀMÅ_x0010_U@v_x001A_YB®ÞU@w´¹_x0005_r½U@Ì_x001F_À_x0015_ZU@CÔp];_x0004_V@H¯&amp;Ú¾êU@ÑóF÷Ü×U@5¾_x000F_´U@Q_x0003_¿ðÖÙU@_x0001__x0002_	_x0008__x0012_dH"V@¶ÀÍ*¡U@ËÄ9°íU@BÉxàòU@+_x001D_·_x0007_-V@FxV0_x0005_V@©!¯K&gt;ëU@-Äùm?V@U´³q½U@	®Q_x0004_ð_x000C_V@²÷3ÊÂ_x0002_V@B_x0016_._x0017_cªU@ il_8!V@ôÃ¡¼U@1ÂÖU@AM¯ÝZµU@Dp=«4V@_x0017_V8â-ÕU@×´ÊS9V@ÏòòrõßU@_x0007__x0016_×T9¥U@wàu_x001C_JÆU@¢ÒQpî#V@_x001D_ËÈÇU@FnJÛU@µKM%¡XV@_x0019_ð{ø²U@áxkU@êÿ cÝU@_x000F_ñqÇ°8V@,_x001B_µ¥þU@§6Yæ_x0001__x0003_ÈU@$ðån¢´U@u¿UñO£U@Ð²¾_x0016_*V@ZÎ_x0018_¶U@£ê_x0011_	_x001C_V@ù§_x001F_Ó
ÍU@_x001D_ª'ÖáU@+µcF%V@mf_x0016_K|»U@_x001B_|[|KV@¦_x0006_0K¸U@hÒç"V@¿³Ê_x000C_²ÄU@_x0006_EsJ«_x001F_V@ä¤0«U@~´Ì(#V@mDÉ{áU@«éLØU@°È©Ü
¾U@&amp;g=Öt¹U@¿mÈ&gt;ÙU@¦LÍ[§U@Ò{RPÇU@PAr}ìU@|ò_x001A_Yâ_x0019_V@á£-÷U@_Mc_x000B_ÀÁU@%kÈ'U@\_x001E_¿¨"U@_x0002__x0002_¢ |U@z¦fÍ¿U@_x0001__x0003_²Í^m_x0005_²U@nÔâ
FáU@tq-IQºU@f·ÿÐU@ô£½;îU@Ý_MYÓ_x0014_V@_x0005_NþLÖU@­Ö2_x001A_4{U@Ju_x0005__x000F_ÂU@_x0006_`À°òU@Á_x001B_áÒ_x0017_:V@9	ï¡ûU@_x0011__x0015_hýU@ú¬ÈÏSåU@dë_x0015_EoÒU@C}f4ãU@É^±n_x0002_U@_x0001_{ó_x0004__x0016_ìU@_x0011_fbâóU@Í_eú»ÕU@­	ç]ÊU@A¦ðU@ÞWðñ(V@ä`³\V@_x0016_G¯Nn_x0018_V@²±#ºqMV@ån#y__x0010_V@º¶Vl·ðU@Âo²U@%êX1óU@j½+R_x0005_£U@9·ð_x0001__x0003_­_x0008_V@å¿&gt;âBËU@{Í&amp;]ÜU@_x0013_ëÎ_x0003_BÈU@vx¸QCíU@_x001B_Ú®o_x0002_V@NH»¾ÍU@þC?b÷¶U@&amp;%ê`ùU@å_x0015_­ODhV@K!Ó×äU@_J_x0002_éÐ¾U@2[D&amp;ÛU@_x0005_â_x000B_ÃyæU@_x0011_CV_x0010_¢U@ø_x0017_y_x0004_÷U@6N¥Úÿ_x001E_V@_x0002_@¯ä&lt;U@_x000C_pÐ¹sV@Eôf
´U@-þÄ)V@¾JMQU@sÊ_x001C_sÍ}U@&gt;@_x0018_cþÚU@t´«²IU@Ùo¸ÖIFV@8"@öÊU@K¼.öÜU@ëtûbÿU@Æ¶_x0010_ÈÏúU@¾åføÒU@_x0017__x0005_ULU@_x0004__x0007_úâö_x0006_©U@G,_x0002_ÏU@³»%y¼6V@Ëq²¼¹ßU@o¢þO§.V@"4Ä_x0010__x0007_U@:g,käU@ÏÔ¹_x001F_8©U@!{G&lt;H_x001E_V@ëvt_x0014_U@i¬íQ	¤U@D²ÃµÂU@_x0015_Û¨U@_x0005__x0012_ïÝËU@_x000C__x0003_ß¢U@±L)Ý-ÄU@ÙPSY0ÜU@@ÉL³&amp;æU@_x0004_½-Fµ	V@b_x000C__x001C_PV@Y_x0016__x0016_j·U@¤äãÎÆU@PLÓ1²U@_x000B_Ù~ý_x001B_V@i_x0004_ôÍ/%V@_x0001_¼_x0004_ÌU@"¡dE_x001B_åU@÷C©¨JÃU@54Ï¾_x0010_V@5#íF_x0013__x0007_V@M³ù¬_x000C_ÒU@¡Æ'G_x0001__x0003_NU@0©X|¨U@½(±Ì@V@µçëüÀU@_x0002_:_=ï~U@&amp;U¨ôûU@ÓNßÒkÏU@_x0008_ å_x001E__x0017_V@Ø¢x%ªU@C¥$_x0013__x0014_V@±_x0008_µ­&amp;V@F_x000F_fs¡_x000E_V@ðxÖK_x0002_V@Ö:_x0001_ýüU@_x0017_ªU@V_x001A_ºÊãU@bmÀU@ÞB_x000F_V@áp%}GV@Úä_x001A_ôÇ!V@2'93IU@¾2×_x0004_·ÔU@ÆBVÍÑU@Ý_x0018_«_x0008_ùU@®.·ê àU@ÁÄóÒbU@}º	ÄU@Y_x0013_ÂU@_x0014__x0002_êõU@W0Û£±æU@&lt;¿ûy«U@XdÙ_x0012_IüU@_x0001__x0005_ð×_x000F__x001D__x000B_V@3dp]V@weÊ=_x000C_V@M_x0002_Â¯ï¬U@xìºÜÿ=V@S²¥ñLU@h³T_x001F_ÊÝU@Ð³"ÃU@Vº¯»sùU@:ûº&lt;­U@ÏìÚÙUU@bv_x0014_²ËU@D `ïÎU@+£_x0003__x0017_úÞU@5lîÅU@Öxç@èU@:uíW^zV@|:r%ë§U@qIÖ,U@_x0018_(æÿU@ÍÜÅñî_x001A_V@ÐÕã§_x0011_V@w_x0012_¾&amp;&gt;V@aÖZ Ï_x0004_V@ªº+_x0001_"_x0013_V@yI.Ï
êU@µæ_x0015_ZÔU@R§í ¶_x0017_V@±G_x0019__x0012_ÜU@ô}RîÅU@Ñ¿¦MøU@¾¾	ß_x0001__x0004_sU@_x0002_"O@V@ïdnwàU@Q,,v¼ØU@öæÎ&gt;tÕU@¿÷=¸çU@ mîTV@S?_x0012_ËAV@cæâÝ_x0016_ÎU@_x0018__x000E_*5&lt;V@²o_x0005__x0004_'úU@X×Ê_x001B_ûU@Ï@JD_x0001_ÀU@¬1k¸ñ_x001F_V@x"Ìz¦U@Üò¶©ÆU@à\®N_x0006_U@;f_x0013_­º£U@ù¤ì¤ÛçU@×&gt;¡+ÅÀU@2Ú­õÓU@q?kW_x001C_ÍU@eJh(ÓU@_x0005_?©ÃâU@_x000C__x0003_{­¼ñU@@_x0019_¢%ïU@	E_x000B_&amp;ÌU@¾ËÄbQV@°JÏ_x001D_»¡U@Êå_x001B_DV@ø&amp; ÑÛU@±!¯gU@_x0004__x0007_[¨¬Þ2_x001A_@_x000F_þÑ_x0001_%@_x0007_k©_x0003__x0016_@Zú_x001C_¡OG_x0007_@/9_x0004_þß_x0006_@&gt;7/ý®q_x0008_@Ä_x0019_u_x0016_©T_x0005_@g[(éÿ_x001A__x0001_@Ì_x000F__x0013_ÐI_x0002_@_x0003_;_x000F_@G½_x0013_ÜÙ_x0007_@ßüÜu!@ è2{X#@òÈÒá_x0015_@AÛÙR_x0011_@ºÊµ³³J_x0010_@_x0014_	Dbô
@}½°Y_x001E_"@êÍ$Xz½ @xÁ_x000C_3bÃ%@LÃ*g¿[Þ?_x001C_ç_x0005_K#@|ë_x0019__x000E_ÃÂ_x0015_@\ÔäÈ!@Tøþ©_x001F_)@,ßÕ_x001A_~_x0008__x001E_@ 64^&lt;±_x0016_@ù¡Âj_x0010_@fÿsåàË!@eI763 @ë²_x0001_Ê5"@_x0012_eO_x0001__x0003_Î}_x0012_@É_x0006_¸÷ï_x0008_ô?ßó*MTU'@ôÆ4J:"@)_x001B_3_x0006_p_x001F__x001C_@_x0012_V[«(é_x001E_@aâl÷ç _x0012_@]¤/_x0015_&lt;_x001A_@·1ù#Â#@w_x0002_­'Ö#@ªDÆÝOr_x0017_@yDÁaèè_x0013_@-½¼ÝU-_x0012_@]3°yÜ_x0004__x001C_@ÊÕÏ¡ @MÐÓ_x0016__x0002_@D\"_x001C_dD_x000B_@:Å_x001E_åN_x0014_@2c
;_x0006_ÿ?k¸v©Ì_x0019_@ü*éf{ê_x000F_@7Õ_x0014_@¸NªCp_x001B_@2ßk·ÉÂ#@¼|¨_x0008_:À)@ö_x001B_=»û?!ÍNËÈ_x0011_@¯½I&amp;³C#@-_x0008__x0007_!_x0007_s @Ûn_x0002_¤­&amp;_x0017_@ª=%^Ç_x000B_@hXÜ[Ëñ_x0018_@_x0001__x0003_l5\	eH!@J_x0013_ú]%_x001D_@_x0008_fU_x000F_bø_x001D_@Q_x0001_ MÂ_x0008_(@%çò+_x0013_@N
Î_x0007_`_x0015_@¼3IÙ_x0017__x0017_@cDÛ+Ò_x0006_@®G\Öö?_x001D_Ú«_x000E__x0016_'@Ðó"üü'@î¡#ò7ò?Í_x0011_°Ê_x0008_ %@kÖ&amp;úW _x0019_@Bò_x0002_c_x001E_%@º^®üJ @!SHæÊu_x0018_@þî_x0011_Å
@jg¼ÄX_x001E_@ë?ÅáÖ_x0010_@§úÅÆå	@å#NÎÞ @â§ÒeV$@MÐñ#Á!@ô&gt;o:$@Lf´ôp·$@ÖZÜä_x0006_"@¸4òV_x0002_@É¶ç÷ó_x001C_@[&amp;W__x0013_@@à8!_x001F_p)@GR_x001C_Á_x0002__x0003_sù#@ZUEèk%@(¶Üð¼Ø_x0011_@'Ð_x001B_ÕmÑ @-Ö²'@ù_x001D__x0011_¾_x001B_@û%×G¯é_x0004_@)ÑÑ8&lt;_x001B_@_x001E_ü_x0005_ºT_x0012__x0007_@,_x0019_í2Ú¾&amp;@_x0010_Í6fúU_x0015_@ñ)$*_x0014__x0012_@¶ÂAw_x0011__x001E_@îQlp®ù_x000F_@_x0006_=_x0003_°º_x0014_@ _x0012__	w_x001E_@ú5_x001D__x000C_E_x001E_@ÞE¿'Í_x001C_@Ðm×_x0002_¾? @K$_x0001_xï@_x0013_@iX6"_x0011_@~xtz«Ü#@ÀS¾wºå_x0017_@£ºF¿weó?8®P_x001D_MY_x001C_@{ÿ½ó_x0013_!@_`;_x0003_WÕ%@Já(ºØ_x0017_@%ú¥ñv_x001C__x000B_@ôzK¸]&gt;#@4c¥§%@Dæ-;1/_x001F_@_x0001__x0002_ô_OÒf!@_x0011_Ý_x0017_3_x0005__x0003__x0011_@_x0019__x0019_}_x000F_²_x0013_@¤¬±_x0007_á%@çWEP:¿_x0010_@_x0011_?_x001A__x0010_yx#@©*"s²_x0013_@½_x000E_â$_x001B__x001D__x0016_@_x0014_ó_x0004_ô_x001F_@FZ_x0014_}_x0016__x001D_@_x0011_­É¿_x000F_a#@¾Jø¶ _x001F_@¼w%@È_x0013_%Bá_x0014_@j¬sÜfU_x001B_@ñ@é[½¨)@©¶z_x0013_C1_x001B_@ä²½áè?XÎ³c_x000B_)%@êÏÉ°)!@KFT9Ñ_x0004_@E:§ü_x0015_&lt;_x0014_@7&gt;ø$He @3À
_x001F_a_x0006__x0006_@À±_x001C_N"@_x001B__x0017_7_x000C_$@Ü"°,Ü_x0018_@1âÍ±$@_x0008_[Å\_x0016_@7]	åÅµ_x001B_@3_x001F_¤4_x0013__x0015_@~ »_x0001__x0006_é±_x0005_@w¬_x0008_1¥_x001B_@J­ÿ±(@æåZ²¯G_x001A_@_x001E_#wi_x0014_&amp;@H_x0002__x0008__x001E_@B?cõ_x001B_÷_x0007_@u±_x0012_ÑJ_x001D_@ÒP¡q_x001A_@xÁ_x0013_8ü?^T_x0018__x0019_Aìý?,÷ _x0003_åÐí?¡©_x0006_ÒdØ_x0010_@îß½èM_x0019_@T_x0012_A;_x000F__x0015_@Ã;{§yÇ_x001B_@þ _x001D_@%@_x0004_Iæå_x0003__x0018_@_x0017__x0015_udE)'@/Rª¥_x0019_@ð§'W*_x001A_@lVa¶_x0011_?_x000F_@ÀÈ_x0011_6ØÉ_x001A_@_x0003_ú*¡ÑÝ_x001A_@Tò&amp;9È_x0016_@é¤Ü\_x001A_ @üÇÿN$@,¿[Làþ_x0014_@³X^¾ @_x001B_°ÅêtÈ_x0018_@ÍV§²ßã_x0016_@Hí_x000F_Púî_x0016_@_x0001__x0004_»\öîÅª!@Õï1v#@£YÐ$@Ï¢D_x0017_@û¹Ó§_x0011_@rs$âQ_x0018_@	«Á_x0004__x0016__x001B_@8 ¬_x000C_&amp;@öLòY	òÔ? st:' _x0001_@Ç`@´»^_x0007_@CÒýÚ?^"@U	&amp;4ð_x0003_@Éã¹LO_x0008_@x_x000B__x000B_ü$@_x0014_I/úe:
@4AÓ¦_x001D_@_x0019_¤Sr"µ_x0017_@Fx[²ï\_x001C_@ºÞ_x0001_·Ñò_x0002_@öPîµÖ_x0013_@àý_x0010_·þ!@	Í}X}!@o2ãÔi"@ûk±3x_x001D_@8àRzí_x0013__x001F_@Öf8]·É_x001F_@q÷_x001D_ZN&amp;@,è±ÂT¯*@ZÄgi(#"@pW¨_x0005_@c_x001E_ºÏ_x0003__x0005_[_x0016_@tèúögæ$@4V_x001D__x0018__x000B_
@ûGMp_x0018_@7æ\S_x0010_@Ï+Á%_x0005_#@6GëÂ£Tï?0&lt;6_x000E_ú'@óEmkî!@ãàÒÔU4#@Ò_x0014__x0019_ýR_x000C_@°®ð`.(_x001C_@þ=ç%÷ @O_x0006_ÙoZ_x001D_!@¹¾_x000B_w»"@DÞ6Û³l_x0012_@P»òÄ_x001B__x001F_@¥U_x0001_1É'@Xy¨c»Í_x001E_@b¼TO_x0019_£_x001E_@ºbº×*X_x0014_@?Z"kú%@ÿ_x0004_ @çêb_x0006_&lt;!@õ_x0018_#dç_x0012_@ÍïÕò¶_x0003_!@ò2FE$Û @Á_x0011_Åmúq_x0019_@vV8VûF*@lçø_x0002_¼à_x0019_@ï_x001C_áú_x001B_@_x001A_ òiz_x000E_@_x0001__x0004_DÀÆØÆ_x0013_@Â`]_x0012_@_x000F_ ìï_x001A_@_¾;G&amp;_x000F__x0010_@_x0004_ÌZ² _x0017_@Ï@¶4, @_x0002_òr¢R_x0019_@%_x0003_t_x000F__x001C_)@
÷úé&amp;_x0016_@_x0007_eì_x000E_Ù}_x0017_@ig»_x0015_g(@Å_x0016_ì.®8_x0017_@³@l_x001A_¤_x001D_@aÄÍêú"@ÎÄ_x000F__x0013_Îù_x001C_@D·È_x0019_@§_x000C_jn6'@ßÆ!Ë_x000B_%@R¹¯ýW_x001C_@Ø,_x0019_ÈµY @wòï¡U¼_x0016_@¢ü_x0008_)â¾"@b"¦è_x001A_@½W­_x0005_´)_x0003_@Í[²3ñ_x000F_õ?¡6QÍê_x001B_@(}ùØì$@­Áà¡Y¦_x0008_@!ôþaL(_x0018_@_x0016_7üÀ_x001E__x0012_@.£_x0015_`_x001B_@Îf_x001C_V_x0005__x0011_ø	@#lÇ«"#@ c[ö_x0001_7(@ÉÁ_x0006__x0001__x0014_@_x0007_q_x001F_¥_x0003_@ï&amp;E5Ak	@ó¹)ÂA_x0004_	@öøÑ©=_x000E__x000C_@f®á÷,{_x000B_@qÞÒÑ¥#@w¼K¯_x0004__x0002_$@Ð¦o5_x0008_Ê+@´Pþl  @nBuÍ¼_x000C_@W¦_x001D__x0007__x0019_@«PçvjÉ_x0010_@«_x0015_"_x0004_¬_x0018_@)ÀÕ_x001B_@v_x0018_+¿¹¨!@_x0011_Wðfº%@½ò8f _x000F__x0018_@ÖF
_x0012_Q_x001D_@_x000F_±5Þ:_x000E__x001B_@_x0015_çMì8Y!@Ü¦t+­_x0018_ @_x001A_Ó§BH©þ?_x0004__x0017_*]y_x001D_@êXfÛÓ&amp;@±·°[b_x001D_@5üúèQ_x0002_'@P}sg_x0011_Dú?aWLB$@_x0001__x0002_Ã·$´·ò_x0014_@T_x0012_7=Ó!@ü_x000C_~3è_x001E_@bò_x0015_2&lt;$@K#-b¤ó	@èáÎZ_x0018_@süFY_x0019_a&amp;@_x001D_EÑÎ3_x0015_@Íð_x0005_Z_x0008_'@_x0012__x0018_Xrð"@î¹©_x000E_@Åzß_x0007__x0017_@×È¡Áþí @KUë) 0_x0011_@3Xùë"2_x0019_@_x0012_¤Í?k_x0004_&amp;@,}è{Åª"@_x0004_©Vy_x0012_	@WDßúG_x0018_@Gù£[e_x0018_@_x001A__x000C_\¼¬Ê_x0012_@ÐaÚöf'@ÿÒ?_x000F_L^_x0006_@_x001E_\â_x0013_y§_x001A_@þ¡|Ë¡ù_x001E_@Å ¥N® @_x0002_¥Í8_x0013_@,æ0ÙDþ_x0019_@_x0014_ªÛÆ`_x001A_@X#0 &amp;¸
@9ö!}F÷_x0015_@xPIw_x0001__x0003_im_x001C_@ØôäW/(@t¦Hm._x0015_@[¬Õiæ(@w_x001B_t_x001E__x0016__x0019_@:Äâþæ(*@-`½[!@_x0007_Ñ'þ"@íçUø&amp;@_x0014_ï«+\z$@:_x000B_¢_x0014_\§_x0010_@aÚ6üÝó_x0019_@½öã_x0014_#@¸ìÖT\_x0004_@¥¨Q¾_x001E_@v.HJ_x0004_!@_x001E_¬_x001D_£ÀÀ_x001D_@ã!_x0017_¡"@ úçIå¼æ?ÈÂÊîìû_x000E_@È:úIù_x0010_@"¶i»è=_x001F_@¸Ý®õ÷_x0011_@¯¿;«AÓ&amp;@CÓV_x0014_~Ó'@(K«%Æä_x001D_@$©V#Ô3%@_x0004_¯½·ú~ @L_x0002__x0019_º&gt;õù?fØ_x0005_bØ_x001F_@W_x000C_i®z_x0003_@yø¾_x001C_@_x0001__x0002__x0006_{ÅrÐ¬#@&lt;ø¸^Ï_x000C_@_x0019_Õ5+_x001E_@Þ_x000C_áÌUM_x0016_@ê&gt;Zãã_x000E_"@WÊï_x0011_@µÃ¹P_x0008__x0019_@o_x000E_*³_x001C_@-©F;sª_x0002_@Ù=_x0008_{«_x0019_@­¶+òè"@¾ Ò-_x000E_Ü!@^Ý§Ìø?æ_x001B_­GÍ_x001D_@@_x0011_¹IX\
@é_x0016_¶ßªu"@EòxMg÷?_x001D_f;R`_x001C_$@¼õå`_x000E__x0004_@_m_x001E_^ü _x0014_@¨_x0017_2³b3!@øÈ³ÚsQ%@&lt;¨#B"@`Ô:b¹Ú_x000B_@Ätb_x000C_@(ßéa6_x0016_@"nF¾+Ü_x001E_@-Ìáj @_x0014_£AyÏ_x0007_@Ms%(@^t&gt;?ø_x001A_@ðôÚ_x0006__x0002__x0003_k'_x0014_@JáPËß"@^qY·&amp;p_x0016_@_x001D_¤ÑDf_x0014_@0Ù_x0004_¯_x0011_H_x0001_@³JfW«_x001C_@_x0005_¨~B_x001E__x0011_@V_x0006_çfk$@t^_x0012_QH #@ûØKÕ"@¿4ta"i"@û_x0008_ª_Ü_x001C_@·²_x0007__x000E_ _x001A_@_x0015__x0008_ý_x000C_*@ù¨±_x0015_@ì°^áý»_x000E_@·Dü±ÃL_x0012_@fWvÅP·!@EBd,@[|_x0005_úRF!@	YÄ?z»_x001A_@ctæ¦eÑ$@Eâ_x0002_/(Î_x0012_@ÿön
{é#@ j_x0015_Ôµð°?_x0016__x0014_^l&lt;îü?p"@.!m_x0013_@6³âì_x0007_e_x001F_@Ñ¥ÂRm#@ÊíIÖPA_x0014_@_x0013_õt$z(@ÐÙx%Y_x001F_@_x0002__x0003_µl3E+@-Oa$ç
 @_x0004_GJ¶hz_x0007_@¢[Ïe\Í_x0001_@AÙr&amp;&amp;@R_x001B_^_x0018_4&amp;@Æ!_x001E__x000B__x000F_@§~Ñré"_x0002_@M}Q¯$@ØåÝjíÒ_x0015_@_x0010_&lt;Øj8_x000E_@_x001B_}__x000E_&amp;$@âdÚ1Òu_x0019_@&amp;æNä`§_x0012_@"¼Ð­+@j­	H_x001B_@¤¼ÆÙt_x0015_@FÍ4_x001A_Ô_x0014_@djýd%@Ë8Ê(`:_x001D_@_x0017_ï_x0004_íÃ$@,^íÕE)@ï0ÁH&amp;@d½K!a!@è±cÍ&amp;@}¯¯JË @Åúi§{_x0007__x0013_@3-Y_x0001_G_x001C_@_x001D_á_x0014_Z,#@m÷õ_x0012_]Ô"@_x001A_;"_x0013_aª_x0015_@FHÓø_x0001__x0007_èÎ*@èzS ;_x0010_@_x0008_7X½Í¹_x0018_@[ýW@_x0001_@/U%_x0004__x0013_@_4aÞ_x0014_f_x0011_@ÿ+þ·XY_x0017_@ö_x0019_£_x0017_ý#_x0018_@&gt;ß ­îE @cW÷_x0008_v&amp;@G¸÷_x001A_Ü(@_w&lt;¿k"@Lg­ý_x0003__x0005__x0014_@õ/O(_x0004__x0017_@_x0016_§h&lt;
_x0016_@çÜ_x0017_3mõ!@_x0011_aôÐ=	 @ºíä_x001C_ç_x001F_@_x0001_Þü6_x0002_z_x001F_@_x0013_¦ææ_x0008_!@Á~n² @ª4äþ¼_x0018__x001F_@_x001C_yåãÜ3_x001E_@÷Uù·_x001F_@y_x001E__x0014_OÄM_x0013_@LnæG¯_x0011_@_x0006_æª7¥»_x000F_@VA1Æ_x0017_@)$Ì¿¡êS@uG¸_x001F_n_x000E_T@ø$_x0018_ª_x000F_T@ÀdöN_x0019_MT@_x0001__x0002__x0015__x0016_±J³S@í0V_x0010_1T@5_x0008_®	U_x0014_T@Û_x0001_h¾æS@s÷_x0008_ÖS@aõ_x0012_³_x000F_*T@£*U_x000B_èS@{þ*üS@8®²ïNCT@A2/_x0003_ËS@¯=¡µbT@Ðe&lt;ÈàS@G\îiøS@½¾ä_x001C_?T@'_x0004__x000E_-ìS@¥©w_/ÜS@ê1BWìS@ù»EóÿS@ÚË_x000F_Å_x0011__x000F_T@Z^¦¯¢yS@_x000C_$ÝP¤&lt;T@ù³»|S@Çõ¼;p²S@_x001C_vìg*1T@N&amp;_x001A_Y§S@}ì'_x000F_ëS@È&lt;ä_x000C_eS@viø9&lt;T@²&amp;sfÀS@Zg_x001D_eâ,T@Ç_x0006_¾IÕS@ÛÅh~_x0001__x0004__x0017_²S@ÄJ _x0001_¸_x0013_T@'Æ©S@ë°[S@þÆ2þ_x0003_T@ùÅp_x001A_õS@,`å¦_T@Ò_x0001_)íM_x0003_T@ KxÒ_x0005_kT@îÎ:_x0008_&lt;T@ã_x000E_éÔëS@Ï_yXTT@ËÇ¾/_x001B_T@íf§Ò@T@³&lt;mhUòS@²}@ZþS@v$ÈäS@_x0007_(ðÊÇñS@õ4_x0018_-4T@Nö._x001C_%ÚS@Ò_x0015_µø}S@ÈåO_x0011_-_x0008_T@_x000C_nð1_x001C__x0015_T@"fÑ¯ûñS@_x0003__x000C__x0002_O]S@/è6X_x001F__x0018_T@O®_x001D_Öy_x0004_T@QÄ_x000F_p¦+T@Þ&gt;iea_x0012_T@Àµjã"_x0001_T@ºâjãð_x0006_T@_x0018_W^¨S@_x0003__x0005_`p¹$«S@*_x001E_3¡OT@}ÛVºËS@._x001B_^_x0004_JT@X_x0004__x0004_sI5T@_x0003_&amp;ÍìS@¡-²ó¸
T@1¬YÛS@]Ô_x0016_Ý*_x001D_T@Údæ T@b;D(T@)_x001E_±ï8S@JÅ­øZ¼S@ä_x0007_½øgT@¯_x001B_Ý!µoS@_x0004_hLG_x000E_T@_x001B_TfÄ÷S@¬	¬_x0012__x001A_[T@~§^7ºäS@ÖG¼_x0002_&gt;T@UôÞÊ.T@É"ïS@ud$iu6T@_x0019_ÝÉf1)T@ÖÈXÐÉS@dÜ¢@¯S@«íùbVT@õ}1óS@_x0015_1g´&amp;ØS@Ç_x001A_ÑÖ_x0001_T@ÿx")zS@_x001B_|ªg_x0001__x0002_RLT@hÙ.íû_x0015_T@_x0012_äÑÇäÊS@ùt~möS@ä._x0002_m'T@è9Îßå%T@!_x0018_Æm	3T@G	T@Ò\øãúS@Äc_x0019_ÙS@:êt&gt; T@äÈ_x001F__x0013_T@]ï_x0002_÷&amp;T@ùãÃ_x001C_Ð¿S@&amp;©¿ÜÎîS@zµË_x000E_§_x0001_T@_x0016_]*Y,T@µðòÁ_x0005_/T@Þ}ðÅ_x000C_·S@}¡èa+ÇS@¶_x0011_=j`úS@9_x000F_v¶ÑS@_x0011_µ$;ïS@_x0017_¹_M.T@l_x001A_M*¶òS@Ý"È¹S@i%úkÿ_x0010_T@ç1mÙ¾"T@_x0010_·ÜÉ_x0014_T@Ù_x0012_ê_x0012_6T@ÜY?WàS@©_x001E_ÄÏS@_x0001__x0005_ü'÷®ô_x001A_T@çÑ0$_x001F_(T@L´_x001E_s|_x001D_T@Ï&lt;_x0007__x0007_S@µt_x0010_°meT@F¹_x0011_éeôS@ÿ_x000B_S@§ÀýÏÿS@&lt;_x000C_r¶ë_x0011_T@¯_x0015__x0002_ýÓ_x0008_T@JCôoãS@äÅÅ_x0003_T@ÑÇíöÞS@émà0_x0019_îS@£G_x000B_%T@ÕaÉ«_x0004_®S@gö«_x0017_ET@rãîÛÙÖS@ãe$4T@¥§¯âÞ_x0019_T@ódY÷S@×g¡VÄfS@ô_x0015_û±!¹S@=U[_x0007__x0012_ÒS@ðèÝ.àS@Ò½E_x0004_T@¹tÇ_x0012_«³S@_x0011__x0005_ËôýS@Ó§R,ÙS@ÅLÜ#T@`_x0003_UèôS@r+_x0010_È_x0005__x0008_`õS@TóOûv=T@äÜøx¤S@^é2¼%DT@jª¬À:T@_x0003_%wÅÈS@óùç_x0014_«S@zDÚà-T@_x0008_æm?+*T@WMæÜéS@SËEö¢S@w_x0019_H_x0007_¡S@aü²ÒÍ_x0018_T@f8HãñGT@ÐÄg;WxS@[_x0019__x001C_H¥¬S@
õÙ)­S@¾&gt;9$ÁøS@ù·(Í_x0006_T@VEù&lt;_x001E_T@_x000B_¢8_x0004_â°S@P&amp;å^_x0013_ST@_x0012_5¸w_x0003__x0001_T@ÁÐ.¾_x0002_T@MýÇ¥_x001C_ÝS@_x0006_¦6ÝS@ßFd­1T@iî\_x0007_óYT@§ÏÁST@vÊB=¶áS@ Èt@_S@,_x000E_|¢~ØS@_x0004__x0005_&amp;¨¬N%_x0010_T@F7Èé9UT@õ_x000C_®^_x0013_ÅS@&gt;K_x0002__x0002_;S@ÏÂL´?T@Ë`ña}FT@y_x001A_@
ñpS@y¯	 ÄS@âÂ½_x001E_ÑøS@_x001E__x0003_öÉ¶S@%ÖV×à/T@Ez_x0001__x000E_S@\£V;òÜS@leYA_x000C_T@LuÅq&amp;¦S@EÓÛ×S@&lt;ñ3M½S@-_x0002_"9_x001F_T@«k²r_x001C_T@¹'_x0012_¨ü8T@í_x000F_oCÏ_x000B_T@­Y)pÍS@ZUû_x0010__x0002_T@^~/ðÿöS@G­î);$T@O_x0001_³6S@#¥ðåðS@=µ!ÿ@S@mòÐI&amp;kS@lÒ©Åb£S@p«KxÊS@ìØ_x0002__x0006__x001B_T@êÑ_x001D_Ø_x0005_T@P_x0017_N	_x0003_T@(U_x001F_û´S@â6å´¢sS@8Uñ¥ØS@çSõ_x0011__x001D_S@èj;ø`©S@Óa¿_x0007_§&gt;T@ñ7?µåS@R`_x0010__x0011_òS@Ö%&lt;=I
T@_x0001_Iþa_x0018_\T@V¼ÕJYèS@_x0005_^«°'T@}!U_x0012__x001C_T@o_x0004_%p_x0016_5T@ÍÅ9T@0òm7ÁS@£òA¬±#T@S¾\_x000C_T@_x0002__x0012_pdýôS@Éå·©_x0013__x0019_T@0QI(½ T@d¢àÂÔS@z¿Ôº^T@k_x0012_Ü1dT@_x0001_¾rnåS@0¿_x0015__x0010_¦S@¶d|:T@¼~Úé¾_x001F_T@ËÁ_x000B_ÂFT@_x0001__x0002_ìâ8DÈâS@_x001D_ß®_x0013_tT@&gt;_x0018_Æ	DµS@â¶A'RÅS@×ZºH8éS@P_x0011__x0005_ëS@ýÀmu¥S@cÑ}e_x000C_áS@+ ÝÓS@58LäS@¢!ÁS@W¸¹\£JT@âøv"­6T@uuKmýWT@Oâæ_x001E_ýS@o_x0017_ø»j_x0005_T@qþA_x000C_êS@ágÂDÂS@ÞdiD¯S@ÕæØ:²ÉS@t0_x0002_gS@z®M_x000F_"T@4nL_x000F_è½S@Zo_x0004_£S@½þÔ_x0003_PS@³ÐÑ@ñS@è:Æ{_x0006__x0005_T@_Í;+T@*B{ÇÅ!T@ö\¾Àý@T@ñ¬!/T@6ZÃ#_x0003__x0006_O)T@?PswMT@ÀaUJFçS@ðÒ/_x001D_úS@_x0003_U¨Â_x0007_T@RíÞ «iT@voùÈHT@SèLµ_x0018_ÛS@_x0012_ÑëÒ_x001E_T@Äª&lt;[_x0016_ûS@Ìt}?¥¯S@dØË»S@ÁÍt_x000E_ÃS@À_x0015_RàÇS@ô_x0011__x0016_6A_x0002_T@`0TPS@_x0005_Ù_x0019_üS@b»_x001E_®	ñS@rÏ8Í´çS@Ø@»c´ET@KÏ}û_x0005_T@GÊ÷ æS@ò_x001C_Ø_x000B__x0003_uT@_x0017__x000B_]&amp;T@__x0002__x001C_9T@3DïÐÞS@ÈÂÉ´^öS@gI´ËWíS@âÜ _x0001_S@_x000C_¶µ_x0004_T@bÃMåÅS@m_x0010_ètKT@_x0001__x0004_ô_x0014_ºS@öY[FûS@ç°_x000E__x0018_T@¸eq_x0003_×ÇS@º¡_x000C_èiÍS@UÈ_x000E_¹z_x0008_T@½_x0018__x0012_y_x001A_T@×â¯t$T@_x0008_:rðS@3jÇÝS@]~ÅÖÌÎS@DzÔ´&lt;
T@úJ/Ô_x001C__x001A_T@_x0008__x000F_?òåÌS@RôúÛú+T@#x_x0012_0äS@G¼U"»S@_x0005_¡kÍ_x001D_¥S@_x001A_Üf¦¬_x0015_T@dÜ_x0001_k´S@ýfB½x×S@ì5d_x001A_OS@ýö$9OT@Zõ_x001E_È.¨S@«]hÏm_x0007_T@ÚjñyeS@_x0005_ F¶_x0012_T@9 {òºS@¾_x0002_tIuS@8Ìå_x0019_ØóS@åMÎPS@d¬_x000E_Ê_x0001__x0005_ØÒS@_x0011_@SÔS@¾ü²$½S@Ëqa_x0007_¹S@¦¹b_x0002_S@@ÍÕ¬8S@ÕÆ$ÐS@ð_x0017_	PíS@ÒÔooDÎS@.®ü&gt;© S@6B&amp;l_x0016_T@áÏRÄ¾ÆS@g0õ:_x0003_âS@2G=
ÎûS@j_x0002_ð~ÒS@Ö¼Ã_x000C_SWT@3__x0014_Y²¡S@ÉM!à	T@µÓp¥S@Ä(ññâS@käø_x0004__x000C_T@ËêÄÇ6	T@è_x0011_6_x0014_TDT@9Ð)l?_x0019_T@^G2y_x0013_³S@ß©z^&lt;aT@/&amp;½·ýS@²ûÿ&amp;ÆS@	uS@$_x0015_A0ª_x0017_T@_x001A_ðÅÿ·S@1çüQ$ôS@_x0004__x0006_QÆy±êèS@Ø)_x0002_#ÉS@zª+_x0006_T@l¤+ý_x0003_¼S@_x0016__x0012_\hýS@£PtÔjPT@cÝ¶_x001D_7·S@jt_x0018_"ÌIT@6_x001E_C\;°S@§	Ý½´µS@Û_x0013_KÒì®S@~F_x0011_T@.è¯ÂS@ªp½éXT@Ö|É_x0016_T@+_x0002_8¾)7T@»·ê9ÿS@M´ä_x0001_à2T@ê©=L0T@FæÀ_x001F_¬S@ú_x0012_{·[]T@®²©ÏÙS@¶_x0006_¼ÁÃS@iÎÇ8¿_x000F_T@Ò¡øàãS@ÖM²ÁèS@Ë_x0006_pÖK8T@_x0004_ÙäGT@ºs_èËS@%sõéxêS@\Uüñ_x000B_¿S@Ô_x0005_¯÷_x0004__x0007_k_x0006_T@_x0013__x000E_Z_x001F_ÄõS@ÖáÇQT@âÞ,H*T@ó&lt;_x0001_*ÎS@SV¯û_x001C_%T@_x0002__x0005_ò4%âS@oüÐ9]¸S@ H°å_x0010_T@ÉfÑ9»_x001C_T@1ùpOéïS@tUw\®ÚS@Dså©PÜS@×_x0018_õ_ÞS@/BG7T@@HvD©ÛS@÷ÃjF·þS@qcíyBT@¸Ëä¢¡­S@ÖËf_x0017_ÓS@L0?`¿S@3¶ÿMÈS@_x0014_É_x0018_®_x0018__x0017_T@_x0003_Þèc~ÒS@±ºdÖS@(¿®NßS@Ã_x0004_fí_x0008_QT@DRÌØ_x0002__x001E_T@ØÆÈK_x0007_#T@0u*ñùS@&amp;_# ÝÓS@ûOy_x000B_ÀS@_x0003__x0004_q@HMÑS@&amp;]_x000E_ÁS@No_x001F_S@­ðÝ«AT@ñÕï^S@äúsÊ\T@_x0012_kxY;T@
 Jq_x000B_T@T;9¦°ÐS@ßÅ]ï_x0011_÷S@FÔñëîÁS@Îã´	S@°A|ìNS@_x0001_|QÚ?T@ý_x0002_´'sæS@¦§ür¾S@Í$_x0001_¢"ºS@ï_·\6_x0013_T@Ã_x0008__x000E_¨_x0011_T@§å_x000F_M«S@nSÊîS@ª_x0003_¼ê	gT@	ãÞäl&amp;T@o¦_x0013_â_üS@
Ú._x0007_­ßS@3_x0019_Û¹3T@_x0013__x0019_;â_x0004_T@n_x000E_fqÕS@_x001B_=[F-T@Ï¼-Ì_x0006_ÕS@ÿ¨è_x001E_pT@QS_x0003__x0008_9ùS@·Ú2¢S@
mÅõ_x0001_åS@Ì/­º!T@C_x0006_Äf(ªS@iðë_x000B_ÐS@&lt;1\ñ_x0018_2T@*R*iSóS@_x0004_3~_x0017_ÏS@X;Ú*ÄS@7Aÿ(ÜlT@
_x0005_»BT@_x001F_­ØdnNT@_x0018_$_x0008_2N_x0015_T@5 )­ÿÙS@DÖ]_V_x001F_T@)K._x0012_ïÍS@JûbËEÌS@_x000F_4:ª_x0002__x000F_T@=´sÍëS@Ûý±	±S@_x0003_ÒîM
_x0001_T@ÆzÖøÚíS@r?0A_x001E_T@ä×l.ôP_x0006_@@x|1,[ý?*4@y÷?ÜN2Ü_x0001_@ð£	)â_x0004_@Pz¼6_x0007_B_x000F_@ð_x0005_Ì©né?Ðö©_x000E_ê?_x0001__x000B_ DB7`_x0003_@_x0001_­3Z¦_x001C_¿Ìh_x000B_uµþ¿@¤_x0015_Ù_x0004__x0004_@ªk1ÅcR_x0004_ÀÀÚI¦_x0008_@hsÀí¢Æî¿_x0018_ 3êÔE_x0012_Àp÷kñÎâ¿_x0001_dtÅ5Â¿_x001C_Ç8º_x0016_@Ø±.D¡á¿ eT¾Ýó_x0012_@¤]Â¨_x0017_@Ðqa¥_x0017_@T¯¢
Á7ö¿Yåéì_x0002_Àl6ë|	@4¾ÐlQò¿­5¦Amò?è_x0006_|t£c
@TÂð\K£ø¿h½2_x0003_ù?_x0016_gÔ_x0005_.à_x0014_À¤_x0014_ö{è0_x000C_Àðbºiå?_x0008_µA&amp;áí¿Øì%ù_x001D__x0019__x0008_@ú2®îªâ_x0012_@PÛvæ³ó?$fÂ4R%_x0010_@@/_x0007_Ù)+-9þ?$¾±j÷_x0017_)@ Ç}Å¿Nb«í_x001E__x0013_@pg_Õ*î?_x0004_iOÌrE_x0001_@@9æÛí_x0014_Ó?Jë+ìï_x0013_@{VnÓáw_x000E_À¬Lkî_x0018__x0016_@6U´$r_x0001_À¸_x0008_$ÅÙ.æ¿_x0001__x000C_))_x0002__x000C_))_x0003__x000C_))_x0004__x000C_))_x0005__x000C_))_x0006__x000C_))_x0007__x000C_))_x0008__x000C_))	_x000C_))+_x000C_))_x000B__x000C_))_x000C__x000C_))
_x000C_))_x000E__x000C_))_x000F__x000C_))_x0010__x000C_))_x0011__x000C_))_x0012__x000C_))_x0013__x000C_))_x0014__x000C_))_x0015__x000C_))_x0016__x000C_))_x0017__x000C_))_x0018__x000C_))_x0019__x000C_))_x001A__x000C_))_x001B__x000C_))_x001C__x000C_))_x001D__x000C_))_x001E__x000C_))_x001F__x000C_)) _x000C_))!_x000C_))"_x000C_))#_x000C_))$_x000C_))%_x000C_))&amp;_x000C_))'_x000C_))(_x000C_))_x0001__x0002_)_x000C__x0001__x0001_*_x000C__x0001__x0001_+_x000C__x0001__x0001_,_x000C__x0001__x0001_-_x000C__x0001__x0001_._x000C__x0001__x0001_/_x000C__x0001__x0001_0_x000C__x0001__x0001_1_x000C__x0001__x0001_2_x000C__x0001__x0001_3_x000C__x0001__x0001_4_x000C__x0001__x0001_5_x000C__x0001__x0001_6_x000C__x0001__x0001_7_x000C__x0001__x0001_8_x000C__x0001__x0001_9_x000C__x0001__x0001_:_x000C__x0001__x0001_;_x000C__x0001__x0001_&lt;_x000C__x0001__x0001_=_x000C__x0001__x0001_&gt;_x000C__x0001__x0001_?_x000C__x0001__x0001_@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Q_x000C__x0001__x0001_R_x000C__x0001__x0001_S_x000C__x0001__x0001_T_x000C__x0001__x0001_U_x000C__x0001__x0001_V_x000C__x0001__x0001_W_x000C__x0001__x0001_X_x000C__x0001__x0001_Y_x000C__x0001__x0001_Z_x000C__x0001__x0001_[_x000C__x0001__x0001_\_x000C__x0001__x0001_]_x000C__x0001__x0001_^_x000C__x0001__x0001___x000C__x0001__x0001_`_x000C__x0001__x0001_a_x000C__x0001__x0001_b_x000C__x0001__x0001_c_x000C__x0001__x0001_d_x000C__x0001__x0001_e_x000C__x0001__x0001_f_x000C__x0001__x0001_g_x000C__x0001__x0001__x0001__x0002_h_x000C__x0001__x0001_i_x000C__x0001__x0001_j_x000C__x0001__x0001_k_x000C__x0001__x0001_l_x000C__x0001__x0001_m_x000C__x0001__x0001_n_x000C__x0001__x0001_o_x000C__x0001__x0001_p_x000C__x0001__x0001_q_x000C__x0001__x0001_r_x000C__x0001__x0001_s_x000C__x0001__x0001_t_x000C__x0001__x0001_u_x000C__x0001__x0001_v_x000C__x0001__x0001_w_x000C__x0001__x0001_x_x000C__x0001__x0001_y_x000C__x0001__x0001_z_x000C__x0001__x0001_{_x000C__x0001__x0001_|_x000C__x0001__x0001_}_x000C__x0001__x0001_~_x000C__x0001__x0001__x000C__x0001__x0001__x000C__x0001__x0001_@,rtÓæ¿ðaqTH_x000B_@°Äß_x0002__x0002_á?P_x001B__x0018_)Iü¿¨»_x000C_ÝÝ.ö?ø§­]²ú?°VërÈËû?_x0001_9´_x000C__x0013_±¿Ø3Íð÷¿ÃûåO_x0002_@àzR]¯¾÷¿°_x0010_&amp;=@bú?6Ä{Ö¯_x001D__x0019_@¨uZ_6©ç¿NÚ¬OØ_x0011_@0lÑ0¥_x001B__x0015_@´M©´q[õ¿øU_x001F_A0_x0001_@àÚwÒÿ?_x0001__x0003_&lt;8_x0008_÷_x000E_@.ÁsnA_x0017_@FaÍã_x000F_@ðËl_x0001_y_x000B_@¬º+ûW_x0015_@&amp;g#_x0005_h_x0017__x0017_@½Ø#Ê©Ë¿ÖãØ_x0008__x0012_@@qHiµº¿_x001E_ÙÑGÀ¥_x0010_@JR&amp;_x0010_C_x0010_@0]Êkog_x0011_@äq_x0002__x0001_ò&amp;_x0011_@|Ã;ýßå
ÀBÿ$6"_x0003_À| !æ¿Ü_x0005_@´»¬YãÔ_x0015_@6¯ü_x0004_àW_x0018_@~-7v3Y_x0013_@ @Y3a_x0001_ÀèÑÛ¬eü?à¶0 _x0003_@ÜøÎ»p_x0015_ó¿ _x001C_À;_x001A_EÚ?_x0012_*K¥O_x0007_@ÈàOÌâ_x0001_@_x0001_ö2¹)¿¬?L7_x000C_@î»_x000E_@0ÞÛ´°%û¿ðêÜ_x0019_/DÛ¿pòYé¿¼ö=V_x0004__x0006_ÁÕ_x0014_@àÑhÊªQß?8f áûð¿è;·ÝFÖà¿ÀüÏ!£â?üUÛm_x001E_
	Àö._x0003_ÝOÌ_x0007_ÀÀ"ð_x0006_jË_x0003_ÀØì´§é¨ø?X7
Áiû?f[ù×Ã_x0012__x0016_@JÊÿüª(_x000B_À_x0018__x0008_ÕÍéù¿R¯¡Xñ_x0005__x0014_@`Nhtûé_x0006_@N®ò_x0002_Î_x0010_@õÁHÚý?Æ-¸_x0013_ò?èmJWVÉù?X¾ 6uGã¿âÏ_x001F_j,¡_x0004_Àà_x0002_óÌ6_x0007_Î¿Tê_x001F_ä¿_x0002_@@Pô*ø9ä?üï5j ú¿Tx51«_x0005_@lÅ_x0010_PÎ_x0001_@ 3ã_x0005_#æ?d3W6QN_x0008_@ ëfT;¹Å?xÀ~§_x0003__x0006_@ÿ¶ÍáC_x0016_@_x0001__x0002_.%47V_x000E_@Ù!â_x0004_@H¼@|1ô?h`Û§ö?ï7Ý_x0017_sþ?D«6EÉ_x0003_@ø=ÜEq-_x0011_@Ü´A5_x0005_ÀÞ
%R_x0019__x0014_@\ò¿_x0015_@dµ(_x0004_à¿ r1¼ñú¿ ÿ_x0010_ø Ý¿0Æ	ÎþÉþ?4ë¡Ãg¨ô¿Pë5:)ò¿ SìA_x001D_
_x0012_@_x0001_ _x0005_Ùc)_x000C_@øä?Z[_x0013_À_x0004_S_x0016__x000E_ðý_x0008_@ J_x000F_~ãÈÜ?ðÿºO~¶à?D_x000E_.E_x0010_Dñ¿Dl_x0001_¤fM_x0010_@Â_x0019__x0008_-_x0014_À ÔmúÛ]Ð¿4ìYÓ_x000B_@¤ì2S*_x0008_@v_x0008_aì|_x0012_@_x001E_8tº_x0005_À0Âú¤Æð?(úv_x000B__x000C_ß_x0019_ö?_x001C_«ØKP_x0014__x0001_ÀYÒßùVÜ¿pè_x0003_^Ä_x0008_ï?àÜ\÷Õ?ÔBÓ_x001C_²_x0014_@Ô:Ä_x000B_÷0ù¿_x001C_I_x001B_u_x0012_@p*_x000F_P@_x0007_@|ÖYù_x0006_@T5&amp;éÚ_x000B_ÀÊ^Nõ?øý_x0012__¨©ü?s_x0003__x0007_$ó?d	[_x0004_yà_x0002_@è{rk&gt;÷	@ÔÑiëÆ#_x0003_@ odUUë¿ÐÎì_x001C_1à¿@_x0018_¢¬"Ö¿ û!cpÑ¿@à_x001C_Õõ¹_x0008_@_x001C_éäó¿¼.´_x0017_Cñ?$9_x000E_»I_x0005_@°1ÃÙ09û?xÅµ_x001F_3¤_x0011_@¤G®­Ãÿü¿·ðE-ü_x0003_À.þ_x0012_¥ý_x0012__x0011_@èÆþ¹8_x0005_@0.4_x0006__x001A_Yì¿_x0002__x0003_p2h_x0019_¿Þ¿Øº¦NEB_x000C_@_x0002__x001A_ñ¸òô?À3_x0002_ÿô¾?P@­S8T	@ÀþøO_x0002__x0001_@ðQkÍ_x0013_ÿ?¬_x0016_«í_x0010_@XÔs_x0014_@¼Ô³_x0016_
@øê«A Xê¿`Ía÷_x0011_ú?è¹z£¹f_x000E_@_x0018_x/9ð¿ P1Â+Ú¿lbú÷¿_x0004__x0006_@Ð[Ê©ö_x0017_þ?,XbVÒ_x0003_@*&amp;ßàÍt_x0010_@l·t_Y_x001D__x001A_@~"gôþ_x0010_Àä»!1Ïhý¿_x001C_Ý¾þg_x000B_@À3¾ÄÆ(Õ?_x001E_HàÙ­L_x0005_ÀÐ_x000C_íZP0ð?*&lt;AÞ¯-_x000E_À_x0018_# 
Ùlñ¿øÞþåOó?à¶ãgÁq_x0005_@0Ñý¯­÷?$Mkð_x0005__x000B_eª_x0006_@Âd_x0008_R_x0003_@0àÕ_x0002_¢_x0013_î?øéàVø? º;\_x0003__ð¿_x000C__x0013_Éi_x001A_À¶10_x0002_}_x000B_ÀÀ_x0010_¾0ÌÉ?_x000C_l,[riþ¿øÍð_x0017_Á,î¿¬yºêÖõ¿~a_x000E__x0013_Ñ¡_x0012_À_x0010_ùrZ¹ë¿_x001A_lÈ\ËU_x0011_@Êãÿ©À_x0015_@P_x000F_+_x0010_ Þñ?ü8p_x000B__x0013_ô_x0001_@gÇ%\_x0011__x000F_ÀL&lt;è±ê_x0012__x0002_@ü¯¬TVÑ
@ÀK?Ìª4Î?P%_x001C_É_x0010_1×¿_;¸õ_x0015_ÀËsù*p_x0004_@ëV$­5&gt;_x0010_Àà5Eu_x000F_@0±_x001A_OÉ_x0007_@ ó8D~ê?_x000C_0_x001B_²_x0012_ó	À ´®»ö_x0005_@Øøï­_x0013_@8Ä_x001F_Íæ_x000F_@_x0001_
'»6°ø_x0014_@ÄÒ?y~_x0013_@DØ¼¤]÷¿ ¨;Aì?ªüûê_x0013_@&lt;#_x0010_ê_x0006_®_x0004_Àà2_x0017_¤Ü-Ñ?¯4xâ¿7ÁÕÆÀ?_x0001_,Úl_x0002_ëê¿¾Yg
àå?_x000C_Ö·¡òª_x000F_@_x001C__x0018_åþ¨._x0007_À¤ï_x000B__x0007_¯_x0012_@²Ô'R2l_x0003_ÀðL¥é
_x0005_@ðÂ¦\Éä?¤gAâ_x0014_å¿ê¸je_x001D__x0011_ÀÎUñà4l_x0011_Àx¹q_x001F_ßã
À_x0001__x0011_ÑG÷_x0007_@0ôÃ}°û?ôÌ1='îý¿¶_x0019_C_x0001__x0008_æ_x0011_@_x0018_õ!Lhù?_x001C_8_x000C_Ø*}ö¿ÌE¨~±©	@heY_x0002_Kÿ?p_x000C_ïßJÿ?_x0001_e­2sù_x000E_@$_x001C_@_x0003_	a ÿ¿ë_x001C_°¯_x000C_@_x0003__x001E_	mÆjð?ì·_x001D__x0002_¦)_x0006_@àôMHüÎæ?b&gt;¦1x_x0005__x0007_ÀXÍêl¾ü?_x0003__x0014_ôËYï¿öÙ,_x001B_¥Î_x0012_@¤Ký%²ê_x0008_@¿ü¨Æ|_x0018_@àÍ¡_x0018_¶Õ_x0005_ÀpêÙ*)_x000E_ë?*&amp;3¸M_x0006_À^ùLµ/¡_x0001_ÀèÍ_Ê_x001E_ô?pÃ?§ñGø?_x0008__x0007_6_x000E__x0010_ÀøG\9Åó¿êL_x000B_ï_x0004_	_x0016_ÀÀ&amp;JÏ7Ï?¨qoO_x001C_¶_x0018_@Z±£åÝ_x0010_@Àëº`¤ß¶?Ü,o_x0001_º
@]Á:_x0011_ú×?L¯]à_x0013__x000C_À¢Ù¤!v_x0002_À`#biñd_x0014_@ º0_x0013_Ô? _x000C_W_x000C_À,òç5UM_x0014_@_x0006__x000F_ Ï_x0010_Ø!Éú?¶_x001E_3~H_x0002_À$ß`a`ù¿ Ù_x0018_HÙÞ?tÅh¤_x0002_@Àô+_x0008_Ìý?8û^8_x000C_&amp;÷? èöwö?_x0004_rsöË_x0004_@Òè_x0002_{_x000F_e_x0013_ÀP0¦jïàò?¨ßF_x0002_n_x0006_@ì«ÁöÝ_x0001_ÀïpÈ_x0019_ç?,!H¥ÿ_x0019_@_x000E_ùËÏE_x0006_À^Zn¿_x0011__x0013_@²_x0007_%õ®¿¿ä7È_x000E_[_x0002_@È	¸TÈÁ_x0005_@r&gt;Áä§¿²iéåÐ0
ÀX_x000E_TÈø_x000B_@ SÊ#
æ¿_x0006_/,$¿_x000C_ô:Íî_x0017_@¸!ð³{_x0007_@X0&amp;_x0017_Mô?N­²&gt;ÇW_x0003_À&lt;~òéVb_x000C_@Ü_x001D_?_x0007_çò¿_x0010__x000F_ûl_x0012__x0013_;_x0016_ã?riÏåý_x0013_@ ëÑ¿ÏØ¿ð¹ç¥Áaì?ô}!à_x000C_@Àò_x0018_]Æ_x0004_ü?¤Â$_x0011__x0008_ô¿°ÎgGã?øÝ_x0012_|_x0018__x0010_@y_x0006_½¿Ê? dM_x0014_3_x001C_÷? Ò	Û×"_x0002_@pòý©1_x0008_é?à¾*hXà?_x0010_:z)¾Ní?8»e_x0003_¥ð?àûß&amp;_x0001_ì?hµ{©ñó?ÈÌò_x001D_éö¿öF ÈÆD
Àô&lt;_x001C_"±_x0008__x000E_@hzUïì3õ¿XÏ1Sà_x0003_@(_x0015__x0016_C[µ_x0011_@~ºo´_x0011_ÀR½ËÀ_x000B_À \_x0005__x0016_£_x0007_@Pi_x0013_Ö_x0019__x000F_@Üÿ{~´_x0001_@Ü_x001D_#Ò©_x0005_@¶{{TÈ°_x0006_À_x0014_8¶°_x0003_Ô¿_x000B__x000C_ÀÃÁ»y Ç?*?[m+_x0017_À_x001E_è¹~è_x0013__x000B_Àð°_x001F_Ü_x001F_þ_x0002_@ ]ý«T¼á?x_x0013_µ5_x0004_À P	ª±c_x000B_@ÆW^	ÀRðèþ®_x000F_À4	èO_x0012_À(ÐÇ²_x0010_@6EDµ_x0005_Ô_x0004_À|¡ÉÚ_x0002__x000B_@PÊCñ?9N·8Ó¿øêÌÂ
@Ì¤]_x0014_©z_x0008_ÀTðeë_x001C_gÿ¿àa%°_x000B_@(­N_x0007_
_x0003_@À_x0010_U¨·¾ñ?|s8_x000C_ýü_x0006_@5Ë_x0014_ZQ¥¿¨_x001A_Æ(Õõ?_x0003_OpKÛ_x0002_À_x0018_~!&gt;ÿ¤	Àf
*®¢À_x0008_À&lt;8÷¡·_x0004_@ØOø&amp;_x000C_@pË¤j(_x0008_@±æ_x000E__x0001_@´QÚ~_x0003__x0005_Z*_x000E_@¸&amp;!Dã÷?ÀuÕbN_x0006_ÀÚÜ_x000F_¾¬_x0010_À¸µÚM _x0010_ý?Î_x0016_G_x0001_S}_x0007_À´c)`ìg_x0015_@²ëxéËÕ_x0011_@_x0003__Ùé Ý?_x000C_ó&amp;-x_x0002_@_x0014_ßö°_x0007_éü¿J%Ù.+_x0012_@Ûû_x001B_á_x0017_ä¿¸_x0014_îX_x0010__x001C_í¿_x0003__x001F_2Þé¶¿Tcïc_x0010_@_x0003__x0017_IRT§?0ê8MJè?_x0003__x0010__x0015_bB?8ãLÁs_x0016_@ðÛ_x0001__x000F__x0019_è¿àþ§u_x0005__x0002_Àpi·IÜ(	@Ðw¬	=­ï?PM3G¼ò?tåÚ§I?_x0008_À_x0002_l^E%_x0001_Àð'×yÓ	Õ¿êl_x0012_D_x0011_@ @_x0008_ö_x0004_æÚ?ZrNÕÒ]_x0010_@|Z#Å_x0006_@_x0005__x0008_ÔQøá7_x0013_@`ÐW_x0005_@u_x0006_@Hz$_x0017_ë4_x0004_@_x0010_é±þoQï?Ð_x0012_(¿Ô°_x0003_@#=&amp;êç?:z_x001A__x0014_£?ð)_x0003_ë?l¦_x0018_m¯T
@_x000C_·f÷ýZ	@_x0010_YÙ§§^ä¿àkìl Ä¿êUú\Ê_x000C_@ C`VD"â?ÀB_x0013_ÈN¥_x0008_@P¾-¦ À	@0o4Ý_x0001_@@æb_x0013_Ï1¶?À¦H_x0002_÷ÃÑ?ÐIðÞHm_x000F_@T[ýQ¡_x0012__x0010_À_x0005_î#_x0010_¼-_x000B_@_x000C__x0011_â&gt;_x0010_
@¤¥Ýb_x0017__x0007_@¨$_x000E_Ø_x0014_@^_x0011_òk¯_x0014_À³óvÊÄ_x0007_@HÔîCLù?À¦ÿ\
¯Î¿ \_x001D_cô¿_x000E_&lt;æªàd_x0012_@¨9__x0006__x0007_`è¿ôËÂA_x0012_û¿¼_x0003_£^a_x0001_@@t¹=cÓØ? _x001B__x001E_ïÄ_x000B_È¿`bÿ_x0002_àÂ?¬®Ôßgø¿h±\Wìë_x0016_@àãþ_x0003_M_x0004_@XZî_x0011_Eõ?HÛ²_x0004_ü¿p_x001D_bÁ½Eú¿ ¥Â¥°Ö?ì_x000E_a;×Á_x0013_@Ò#_x0014_$TT_x0018_À_x0010_F_x0003_pï³_x000B_@ÌEPïÏL_x0012_@8Û_x0001_á»ô?d?zdÓ_x0002_@Ó_x000C_&gt;_x0004_ú?Ì_x0017_ÈòÀËñ¿f_x000E_ýßÝM@Éîür_x0006_N@`Â[_x0013__x0007__x0013_N@NY`rdPM@ö&lt;ËN@wJ&lt;ô¨:N@%2¥_x0005_3!O@Úë°viuN@_z»¬ÑqO@ ú¼¸ýM@|ësÆ_x001C__x0016_N@_x0002__x0003_¦ûVÔîòN@È/k@óN@ËmA_x0014_O@é&gt;õí	ËN@ñí_x0008_åM@ÔyÑÎp{O@÷_x001D_C`\O@ÝfìÝÎN@=±å_x001E_5N@f&amp;+EÄðN@M_x0001_U_x0019_TO@7üS&gt;æ#O@'K*®&amp;N@r9ó¬ËiO@_x0016_ì;Ç¼N@_x0002_M_x0005_(¹N@í_x000C_+;¡N@P_x000F_íFk_x0002_O@^.8GEN@	j_x0019_~ O@}_x000E_÷Ë?ÒM@çÁIF]O@VøñØN@#ÖP¨_x000C_~N@ÏìÞeM@ä?ô~_x000E_®M@_x001F_¨³¡¢'N@.Îû_x0008_ó§M@_x000B__x001B_¸M@û_x001D_\©N@}d_x001E_q©_x0018_N@Åè©Ú_x0003__x0007__x0016_ÉM@³!d_x0006_O@¦º&amp;N@ÉüÇ{ú]N@xªz_x0002_6M@©é;_x000E__x0013_N@`8+V{ÙN@¡3Û O@M-æM½´N@«
ò$&gt;N@*ø5aD±N@ÿµf¾/dN@_x0016_wÓ¯©,O@p×5áé7O@X_x001D__x0005_ÿì+N@_x0004_=Îú3òM@Ú+ÚríµM@ÖI.áN@s#"_x001B_@O@ïÕY0vO@7_x001D_å$ÝêN@×õPNe®N@º_x000C_W»_x0014_N@ñ_x0018_d_x0001__x000E_bN@Ö|¨GgñN@ó_x0007_îN@V}qÞáM@X&lt;ßhq_x0002_O@_x0008__x000F__x001F_qÌO@×õ_x0006_ì(N@_x0004_/|Ä¥M@½7ôx_x0012_/O@_x0001__x0003_pÒ_x000F_N@HkpæêäN@[JBýb5O@îëì6ÅN@SoµtµO@|æTR£N@_x0001_1dCÓèN@ð_x0010_"_x001E_¥N@r$&lt;SN@Ûßv_x000B__x0013_O@¯)OûAN@¶Î_x001C_k_x001E_O@DýhZ×N@_x001F_U«_x0004_ÕìN@¸ÁùÑ~O@jÞ[øjN@_x0016__x001F_°`ñ_O@ØK\â!O@5D9­(³M@ííV_x0006_ O@ª_x001B_&gt;f´M@B6ÐÀ_x0019_O@Õ/ø_x0003_ÕLN@ßRnm_x0001_ZN@ÀöØY#%O@_x0012_¾_x0018_ò&amp;_x0002_O@Ú_x0010_dH©ÓO@®P{+þ¿O@@cÖá¦_x001E_N@^=7ÑgN@_x0012_®Óx
N@¸+Ö_x0003__x0006_üM@(ø­/ZÄN@ÑgÉ&amp;O@è¸ôûbÀM@¯¶Eñ_x001A_M@é3aO@1_x000E_*oè_x000E_N@Hèÿl}\N@wÓ×´¼_x0004_O@_x001C_Î_x0017_ÌJO@{_x0018__x0012_XÀ9N@$õÎ_x0005_IO@_x0003_ì_x001D_lÀ_x0003_O@ðí§¦N@ã3èÈbwN@åÀ;_x0002__x0018_M@pÙÆ¥¯ÔN@ax¯/_x0005_M@çO$AN@úÍç"\­N@±Bg¸¢N@_x0013_£Xy°ÅN@váÔÌN@ë2Øì_x001E_O@Z}?2O@¡e¸XyN@_x0001_ë&amp;núM@L0_x000C_Q_x0010_N@r_x0019_À?Æ-O@:	FãÎM@[õ_x001C_¹OwO@n¹q_x0012_àN@_x0005__x0007_"kf«&gt;CO@à´Z¯áóM@¿)x@_x0006_O@Í79HðN@Õ/5_x0001_1XN@÷^³ý#|N@P_x0004_yÌÎ(O@É²¥J3N@Òò0¤bO@_x0007_®y_x0005_
N@­_x0019_²_x0012_N@Ú±{Þ_x0002_çO@~®%Æh°M@ËÕ] ÈLO@ÆÅÛL|O@òJj1'O@&gt;¼_x0014_¢BÀN@qýºN@®'_x001F_óÔM@îs¨_x0019_Ñ·M@ÜCaÕ¹M@Eµ_x000B_QO@"÷?d9O@_x001C_C#X_x0003_N@7_x001A_Ü:HO@f_x0015_Í_x000B_CN@Æ_x0010_o$¹N@_x0007_-8ÁN@mN¼Ö0M@_x0016_«fÐ &lt;N@YxbªQ_x0004_N@I_x001E_j_x0001__x0005_gÄM@my¤{+ÏN@ªå[/GN@èÈF	 DN@B#¿sSÓM@~«BJ¹N@_x0017_¦3ÙíM@Íò$úËN@ç¸iVN@k_x0016_X]UÂM@ÉÊ5_x0008_,_N@TlB_x0019_R¨N@=Fïu{N@Hé_x0003_­N@_x001A_!AmO@_x001C_ô\ø7_x0008_N@_x001C_Ø_x000F__x000C_N@È+_x000E__x0011_á/N@,2 øIÛN@×:_x001E_.M@_x000F_/»_x0002_¢N@ _x001C_Éz&gt;ïN@äÁ£®¥N@L&amp;Eº|M@âÒøZÚÉN@&amp;¹ºÄN@3j*NvMN@jÕ_x0004_@JèN@3þÞN@&gt;}.BìN@üÙÑ|	ãN@Ñ_x0004_q¥uÕN@_x0001__x0004__x0003_Ã#S½ÑN@_x0019_ÙßK0O@u_x0007_ÈPO@5èrë_x0011_uO@l_x000C_¯ÂùM@_x0006__x0018_y_x0008_O@¨à//ÛO@ZMWÒ_x0004_O@$_x000F_}_x000C_ÀéM@vê¢44ÐM@
òÉ_x001F_cN@Èõ°¬ÔÚN@ü_x0018_·N@âÒXgÒN@ëÛ©_x0014_Ä½N@_x0014_hävÇoN@º§_x000C_ÖF_x0005_N@Î¹K_x001C_N@_x0008_a?ÑN@ÞxÏË3÷N@}çÁú´½M@oÌÁN@äè_x0006_`ÍN@ÂfNX=6N@_x001B_íùh_x0004_¶O@BÒÜzáN@û]'dJN@1îõldÖN@A¢6O@@_x0019_é¸_x0002_gO@Áe²&gt;îÆN@ùq_x001D__x0001__x0002_&amp;ßM@|×7¯D_x0010_O@Q_x0008_JçfqN@ÁÁ°£ìØM@e_x0007_M4t,N@&gt;_x0018_ fTM@:¶ÀÞº¶N@DÁ îoN@øÂLÛÜN@Lª~_x001A_FWN@·°*ù¿äM@ó_x001C_`Æ_x001C_N@
D:xÞN@ ¡ö_x0003_¨¿N@VªÜ¶_x001A_¤N@Ò+Pyc$O@¡ÈXFÜM@1'¬_x0014_¿©M@à¶Á`ÑN@ÔHÙ¿_x0004_N@â´3­çM@§ö`º_x001B_O@mðèVM?M@²_x0017_¡ÆÃN@~aU	,O@_x0001_:Ð	Ò_x001A_N@ÇÏî§aM@ñÆUé_x0010_åN@%_x0006_½¼_x0015_N@_x000C_âuò!N@$Ë.D=CN@PÂµµ&gt;N@_x0001__x0004_º´ÂoD_x000B_N@üã&gt;:_x0007_P@B$wâ¶O@i_x0013_¢¤O@e}¹ôM@a­R@×¦O@\ÐºN@9KÐûÓN@`_x0019_­ùò®N@`ì°$QN@°¹¸&gt;©[N@+_x0012_ºÉCO@_x000C_¶$ý_x0002_KO@gë3_x0013_ãäO@&amp;_x0013_[_x0017_³?O@3j¯_x0004_¢UO@j7_x0003_èmN@»êhï!éM@_x0006__x001E_&lt;òÈ¾N@4ýé_x0003_V²O@ñóëS^ÇO@WvÑ%¬£M@9&gt;ï©N@o_x0011_ú9eÿN@êÄ¼_x0014_¡O@~¨ÞKN@æN3èN@R#IÅ)$N@X¡M@:'*í«N@jCÀß&amp;þN@J&lt;7_x0001__x0003_èoO@_x0011_{Â_x001C_O@©ÓßüDO@_î	*P7O@n×6´ç.N@~5¨¹¹»M@âë81d_x0016_O@y4Ð@ãN@Ý$Ê¢8N@òE"üÆN@_x0006_r_x0003_AV­M@·_x001D_r½_x0007_7N@Â{pª×dO@_x0008_&amp;a¤ÚM@ñ_x0019__x0002_×Ñ¹O@mÿ"FÈN@Z¹G_x001D_ÚÊM@_x0012_n0NUYN@Qwø_x0013_6¯O@s¨ÖË?N@_x0002_7G_x0013_öN@dpâahM@7û+ÿ_x0018__x0019_O@åÁË#³³N@_x0012_ï_x0011_ÛQrN@f_x0017_hØ9ýN@òöÐP#öM@WÙjÓN@îfÃÚO@FùRU§N@2ÑC90×M@u_x0006__x0005_¯O@_x0003__x0006__x001A_tI¥¢O@ÍÝe¥_x001B_N@fÊå¸¾|N@ÙLü£vM@Ì_x0019_P_x0004_ðúN@¡fôÉ-{N@ÓëýÐùN@¨ éª¯RO@­_x0004_1qùÈN@A#KôQFO@h&amp;ã¢`qM@&amp;_x0018_ìÌc_x0011_O@_x000B_m4:O@¬ÎV,ªÐN@_x0002_d]_x001D_³vN@ÍÑiE_x000C_+O@å_x0007_xe^O@F)úGN@G¡_x0014_1N@µ¶µGóN@Já7|rON@D_x0006_PÌFÃO@µ_Ò¢¿_x0011_N@§Ôx±N_x0001_P@Øü*üN@ÑP{8|_x0015_O@²A¬´_N@5_x001C__x0005_^. N@}_x0018_vüNO@Cö_x0006_DÜªO@àDü_x0017_whN@9Ê_x0003__x0005_ââM@X_x0019_ºN@¢4=KmN@i!_x001C_x¡rN@ÚZ¥Õ:çN@®~î¬N@r_x0006_áB_x0002__x000C_N@¯?5_x0001__x001B_O@0½!_x0013_&lt;O@h/ôvoíN@EÅx][ÌM@°+Ö$&gt;O@á(
NO@ä
§¥Ø@N@÷¡þÚaN@fO_x0016_ßü_x001C_N@À¯¢¥RñM@úp&lt;nO@-~%_x0018_*N@æ_x000F_+ÜO@ìÍ¬§ÛÀN@pùç_x0006_¬O@wü_OªN@¼@6c/*O@fè®M@¢fÅJ_x0007_ON@_x0004_^ÍM@_x0005_ï¼3%N@RgM^_#N@TuÞDùM@áq_x0002_kâtN@Ýó*®_x001C_ÃN@_x0001__x0002_Jîó£4N@#`ÐõÃnN@*¢ïWO@È(ÿ?ÈeN@°,]p2ïM@_x001C__x0011_kVN@§`eÉPïO@¶lÝÒkO@ùaË_x001D_ ÎO@ñ¸ðB_x001F_IN@Ðöd½¯N@â®Â{7ÈM@__x000E_ìõrM@SÚ]ê_x001C_%N@	]_x001E_fÅsN@«_x0013_s?»N@5¼Ü_x0019_N@¨báÖÒrO@AùE_x0006_×O@_x0016_?i&lt;0ÈO@s_x001F__x0011_/B.N@î8b_x0016__x0019_N@å#vÅ[~N@¥Õ2dM@yAy_x000E_cxN@«ãz_x0017_O@%0TtÿM@Í4êT_x000C_øN@ÝÇAôcTN@äÍà_x0003_O@3_x0001_j9õO@·þ_x000E_×_x0003__x0006_O@Ù_x0014_Kp1!N@i"!eMN@_x0005_º®ýM@cÿpêN@&gt;×Ý1_x0001__x000F_O@8%½_x001F_ÏÅM@-_x0010_n5N@ÞñJohO@üA_x0001_N@Ô&amp;¦O@NGÄ_x0004_Å1N@è!Êÿ_x0019_}M@+2_x0018_äVO@`m/&gt;_x0002_ÜN@½Ds§_oM@pZ#Ô_x0017_N@päµçûM@`eF¥â²N@È_x0012_wvYO@_x000E_þ¨ìM@å,1[ÖbN@ácw_x0003_XôN@f-`ÓcØM@.Ý"zä_x001B_O@t_x0006_Ñ%RkN@¯p
} ²N@Ð!LÌN@2I_x0017_mg1O@~Ã{½O@Ì¹fN@)Rr_x001F_4O@_x0002__x0003_Eo4:yO@ÛIñ"_x0014__x0008_O@Ûô_x0011_Ã¨N@ý·_x0010_±_x0006_N@mê¥JfO@ye¢¾p	N@YÉg6AO@oóá_x001A_ÇdN@'Uîk¥*N@P¨m++zN@Wb¶Ð_x0011_lN@Å&amp;­_x0001_â·N@¨lM¸O@8ÖE®MO@*ÒÍ!úN@¡©©UuÒO@ÔêÊO@ÌcÚ/IN@n_x0006_sÌQN@³Ø|â|O@·¶\Ø&lt;O@°Kp¡N@­öä4o
O@_x001A_0l¥ÉO@î¡8N@¢Å_x0005__x0001_;N@a§¾ÝUN@MµJEÝiN@É_x000E_ùÂµN@ßß;õN@¡_x001C__x0013__x0018_'_x0013_O@'î@æ_x0002__x0004_uN@çÇ¢àJ÷M@
È¼æçêM@_x0019__x001F_ísû_x000B_O@ÄmtRN@x_x0003_$'O@B_x001E__x000B_r¢_x0010_O@Ð_x000C__x000F_ÎN@Vî_x000F_d[M@ö
Óå	O@ërÿhæN@¤÷ \mZO@æd_x001B_U©O@_x0006_³ð´UÿO@SðÚO@±mÕ_x0005__x000C_O@å÷±]N@H1_x001E_Ì_x0011_@_x0008_no¦Â_x000F__x0008_@_x0016_·P_x001E_ÿ²ý?¸RX_x0005__x0016__x0001_@TÓ÷UÀ_x0005_@ _x0013_ý6u_x0012_@Jÿ4²#_x001F__x0014_@)çÞ_x001A__x0002_@¬ô^îßã_x000B_@4%qÙ_x0001_@Rþÿý1þ?rè¤ð?X ½çæ?ª¼ÞÒÃ_x0008_@æ3I)_x0006_@_x0003__x0007_D_x0016_F_x001D_ú_x0001_@_x0006_µw_x0004_@_x001C_·Þ_x0005__x001E__x0007_@ÄjÛÊqB_x0004_@÷|l$*_x0010_@ìÄÞ-t_x0018__x0002_@_x0007_¿
+ñ?_x0018_÷ót[Eë?_x0018_Ái#µî?_x0003_	nÜWþ?òý_x0003_P~	@¦åw1Ø°þ?Sù_x0007_Æ6_x0010_@_x000C_Yq!O_x000C_@¼£¶Uà_x000E_Ò?Ê_x000E__x0006__x0008_l÷? à-_x000B_R´å?|m:¡eSö?_x001E_¡³)G_x0001_	@Â7Ù`Dü?Çî_x0002_ Q$_x0011_@m2ÂQ&lt;B_x0010_@n&lt;ÑÑä_x0002__x0007_@¢qÇÏ_x001F__x001A_õ?èKï³e_x0002_@ÐuUMÎ_x0008_@Èb&amp;_x0005_&lt;
@í`&lt;_x0014_@Ù½7ó_x000B_@ Dù7}Üä?ÔÐã/2ä_x0002_@ø
ö
_x0001__x0006_ÓmÛ?²ïKNøÀ_x0011_@;¾_x001E_¾_x0002_@~fg_x0002_Wªó?_x0018_MÝ%	@h.5QòUú?te_x0005_-É_x0013_@»çìÕ?ê_x0010_@Ø'U_x0002_@RÄLÄTb_x0010_@_x0010_A¶-,µÞ?¢$4,_x001D_Ö_x0014_@rË*Ýã	@v·ßuw{ð?_x000C__x0016__x001A_þ_x0008__x000B_@_x000E_ôs_x001D_¨_x000F_@"_x0006_@lÖ+gË!û?¨l_x001E_¥_x0012_@2Z_5_x0004_&gt;_x0010_@´_x0003_üíÆ	@Áq_x0003_¬ê_x0014_@VTaz°_x001C__x0008_@è_x001C_ÅBÝå_x0004_@[&lt;iû? öAH=K_x0011_@Å:`_x0010_ _x0010_@_x0016_@¥ó;_x0002_@ ê:§T_x001F_ò?ÀäT¾Hã?;áu5¯_x0011__x0013_@M6ôàÃ_x0012_@_x0001__x0004_Eq¤_x0008_¶_x0010_@iÖ©ã_x0011_@Æ 	éT_x0015_@&gt;ás¶hr_x0007_@¦_x0019_|¿Á_x0002_@Ãòüóp&amp;_x0010_@Êsh)ÃÌ
@³µ`_x0003_}2_x0003_@¶_x0013_&lt;r¢_x000C_@êÖ5Î_x0007_@_x0019_Öejô[_x0012_@¼¾²­Üá?_x0004_Z3_x001A__x0011_ß_x0004_@ûÿ8_2_x0014_@¤_x0006__x0013_utÒ_x0003_@äi·ÝÅ_x0013_@&amp;·¥Î_x0017__x0005_@ö&lt;®/e_x0004__x000C_@À½×NÓþ_x0010_@¤±þn#_x0012_@@ïô¡Í_x0010_@5ëhm¿_x0010_@ÖôK÷Ì_x000C_
@~;ÑÇ1I÷?(¸Ò¬ ÿ?_x0018_ý¶Ä"Ù¿6X`0e¬_x000B_@~_x0012__x001B_Å_x000C_@4oñ;_x001A_wý?¥Þ_x001A_½_x000E_@ Ý_x0018__x0017_Õrÿ?Ü%%_x000E__x001C_|o_x0006_@_x0016_øÖ8_x000B_@lø_x0005_¬ô/ì?òx_x0013_n®ü_x0012_@_x000C_._x0001__x0015_b_x0007_@ãOÂÕ
_x0012_@_x0002_&lt;/zË*_x0008_@"_x0002_Æð_x0005_@Æ%Û:¦&amp;_x0004_@ñ_cÀ_x001A__x0003_@t_x001B_W`_x0004__x001B__x0013_@*±_x001F_Éè_x0005_@è2)D2_x0014__x001C_@_x0003__x0017_wÕý_x0011_@·þ&gt;5áb_x0003_@,ýËÙlú?¼Kfêå_x0019_
@H D5öð_x0008_@²±e¼_x0007_N_x0002_@Ã_x0010__x0005__x0018_@ä_x0012_@&gt;h0ù?Ø_x001B_Õ$nàð?Êõ¨ùx_x000E_@¶éwfÖ_x0007_@Òõ@¿_x0013_@8)
ýZ_x001C_@µV±_x000F_@¼ëø_x0008_©_x0012_à?_x001C_¦y:³.	@^vmï}
@àÊßÿÞ_x0017__x000C_@P_x0012_6¦Ä¾?	_x0014_$_x001A_¶o_x000E_@e_x0014_R²V_x0013_@_x001A_A_x0010_&lt;ÐÉ_x0011_@¼Ä´¬©R_x0013_@Þ-#à_x000E_@4hÚ,à_x000F_@@·,í?ákßæÀ_x0012_@ÎÀ-a!_x0017__x0006_@8ÍÍ~_x000C_@*ÚÀ¡_x0008_@dù·Ã_x0010_@_x0006_Vh_x001B_x _x0005_@_x001E__x0018_¬î_x0004_@X÷È&gt;I	@¦[eçæ_x0014__x0011_@{¥¥_x0003_Ø_x0013_@êVÍ=!íþ?,Þß¼_x000C_@®ÖZÑ_x0001__x0002_
@Õ þ*$_x0014_@´oßÖ$¢ü?Ü_x001E_4oõ_x0007_@_x001A_ÝiúmÆ_x0007_@_x001D_Yçg7	@¾ðWO`_x000B_@ØöªÅp¶_x0007_@"h@-o¡_x0011_@ø±vi?Ò_x0011_@òDQî?_x0014_}_x0018_M¿Æ	@©¡7
_x0013_6Ö_x000C_@¨{ÿ½ø_x000B_@_x0010_¤EË+×
@ËP0e%Ç_x0010_@àÐäQVñ_x000B_@_x0012__x0004_9~Rú?vÊo_x0003_@_x0004_Â¦óö_x0008_@x«¢ô\Ø_x0012_@_x001C_[`ªîË_x0004_@NË`ð_x0013_@bj±_x0007_ðëý?RCgÂ$ü?³W	¡¡_x0010_@&amp;}_x0007_6d_x0011_@ûz´_x000E_¯_x0012_@_x0013_x°lé¾ü?_x0015_¼vtÿá_x0011_@8%°/çü?à?_x001C_NC_x0006_@B|_x0002__x0001_@øNu;e-_x0007_@ê_x001F_!K	Û_x0006_@Àã@ÑjÆ_x0003_@
«GÑæí?Èä_x0010_Q'_x0005_@^_x0011_ÄH^_x0008_@ò_x0006__x0005_ÿîÂú?B»_x0010__x000B_@Ü0cW0ò	@P£Ò¬6m_x000F_@ÁmÔ­p_x0010_@_x000C__x000F__x0014_Àäuj¶_x0014_@ºpBÕ_x001B_V
@ Þ´!oö?ô:¾÷Æ_x0004_@êÒ¶ý_x0003_@ø_x0018_cÈr¹ï?ú3Ú¶IZù?ý¡âî¹d_x0014_@_x0006_ü²kO
@QÍ!ÝN_x0004_@_x0013_ä_x0008_®6_x0013_@Ê_x0005_.î"B	@à_x0001__x0010_%æÉ_x0001_@Ð_x0014_ã_x001E_Ý_x0011_Ì¿hnMà_x0010_@ÂHsÔì_x0006_@à_x0001_é_x000C_*_x0013_@_x0007_Ü¢_x0007_@Ñó)_x0001_§ð_x0012_@s¾TÌW5_x0011_@Øó_x001F_uÇ_x0012_@²"»e¼
@2nV0QQ_x0005_@r=\ÿÐúÿ?o[(Ð&amp;ï_x0010_@£rFß_x000B_ª_x0002_@¬ÕÄÄ|:_x0013_@¾ù[sÏ_x000E_@¦òâ_x001B_í_x0003_@m×;;&amp;,_x0012_@æ­þAÇ_x000B_@lYå_x0001__x0005_0^ç?_x0008__x0014__x0010_È	@_x0001_7+õ^W_x0012_@DêÉ_x000E_S_x0008__x000F_@À¸Kì|ò÷?Çü_x0001_Wq_x0013_@Æ_x0002__x001A_«ð_x000C_@%d	X_x0005_W_x0001_@¨A¯ÙÖè_x0003_@
_x000C_Ã³xñ_x0011_@ªP²z_x0018__x0012__x0007_@Ä¤eSû?Ð£_x000B_¨ êø?4_x0006__x0013_ÎÇ=_x000E_@&gt;Þ©Óúû?ÄÕ\u3Î_x0006_@þÉ@Í?ò?_x001E_3~Ð_x0017__x0006_@2(1ï¨ò?ÈC²ó_x0016_	÷?\¥ÿþa_x0003__x0012_@F~.Tðd
@_x001D_Ð(õ_x0007__x0013_@jÂ?öY_x000F_ù?Ö¼lÝ°_x000C_@_x0001_Ç*KÚø¨?ð,_x0019__x0004_Î?Ïh&lt;'H_x0011_@0¯Q_x0008_¿_x0004_@õEâ_x0016_f_x0012_@îß£ hÒÿ?ÛRfÏ÷?</t>
  </si>
  <si>
    <t>f9247cd4c14765874971895a3d61f646_x0005__x0015_x¸ckÛù_x000B_@.ÇçDS	@^©ýDâ2_x0008_@lxa®_x0010_@îÏö
"_x0013_@ôOaJ_x0015_@¬öRé=_x0013_ý?Þ_x0011_&gt;/Ú_x0008__x0006_@ Ó"ÃÊ^_x0011_@¡T(ÿ_x0006_@V_x0005_O%=¬ø?ðvÏ'ê?_x000C_§á½[y_x0008_@&amp;w¨n¡_x0012_@(gÑ_x001B__x0019_¦_x0015_@h&gt;3+_x000E__x0010_@V³s*Ô÷õ?´éÚÇ_x000F_@61	_x0006_@ä_x001E_L_x000B_Äbø?_x0005_Å~Ä»g­¿_x0016_÷ÞUÜÝö?_x0016_Ûn¢ B_x000F_@:×h_x0006_ê_x0011_@Þ³¥

@ÖÝ/_x0001_@;v·p)_x0006__x0003_@_x0008_ :¹_x0004_T_x0007_@ÄE_x0005__x001B_"þ?ÕT_x001F__x0002_F_x000C__x0014_@_x001E_._x0008_÷ ô?¼_x001B_!¸_x0003__x0005_²&amp;_x0006_@Ú§]Í(c_x0004_@N#E4\_x0006_@»Û%Y&amp;U_x0010_@.áh_x0007_@_x0018_û?ÿ_x001B_³	º_x0002_@_x0011_1Ã}=Z_x0011_@k2_x0003_M_x0006_@©'Ø_x001D__x0002_@_x0012_»z¯0À_x0006_@ÐÕñ..Ù_x0002_@ÍÖ[¡Í}_x0014_@\)_x001B__x0017_ú?h( Czë?ÃØ_x0002_Ï_x0006_@_x0005_ãô^Q_x000F_@RÁ2És_x000C_@æ©_x001C__x001A_V_x0001_@ÈW¿Ä_x001F_	_x0004_@e¥_x0010_Â»_x0007__x0010_@.FÛl _x0004_@*_x0005_EÒ_x001F__x0015_@p	)¿7Â_x0005_@òU3JÙ_x0016_ó?@IxØ[&amp;_x000B_@^é;,¤ºù?öp&lt;:-_x0001_@¤æ_x0010_O_x001E__x000E_@Ü}ÓÛ{_x000F_@_x001D_x8_x0012_jª_x0001_@ì\_x001C_Ñx_x000F__x000E_@%ºa9³Á_x0002_@_x000B_
íGØ0À&amp;_x0001_@å_x0001_4Ù_x001C__x0011_@èUÝ_x0013_Ï	@Dk_x0004_Ó_x0012__x0010_@:pë×o¸_x000C_@¬mRD¿ä?âdØ·Qs
@PX_x0003__x000C_Ù_x0005_@h/¿Ç§â?_x0014_
9w­O_x0008_@;nýß¬_x0013_@¨,Ã¦ø?PÞ;fÎ[_x000E_@à0v_x0008_UÛþ?FÅ_x0007_@ú_x0007_Iqü?_x0016_ü5å²d_x0007_@©ôL6h_x0013_@_x0006_VÇ_x0014_@´¡¯_x001C_)£à?Â¦_x001B_ð_x0005_6
@b_x0018_{-P._x0005_@Î_x0017_Nd_x000B_ì_x000E_@ä3_x001F_½ºv_x0011_@¶HS`q¶_x0011_@¦_x0007_÷;;_x000F_@ ÂDdÂ|_x0008_@È_x000C_±mªë_x0008_@l_x0010_±M1Íô?`_x0003_ò_x000C_%$ø?4U¡)ö_x0002_@,_x0019__x0007_Ï_x0006_	|c	@Óçø I/â¿_x0008_Ô\|.é?È|_x001D_òÕ	@Ôæú_x0012_@m_x000C_É(ÞØ_x0010_@¸M%	º«õ?pbûßÔ_x0018__x0012_@_x001C_«_x001C_áL_x000E_@_x0002_å(Üú_x000F_@¾áÆü_x0014_¸_x0005_@XXÀÉò_x000E_@ÝÁkêþ=_x0011_@ä¶ó÷éç?À×"=i_x000B_@ùL,_x001D_w_x0010_@¯o¥_x0003_@z_x0007__x001E_ÅR-_x000B_@~Y6±O_x0010_@HÙ¹R5_x0006__x0004_@®¹Òr®_x0008_@Xz_x0010_í_x0008_o_x0001_@?Q!'W~_x0012_@Æ_x0003_Áö_x0003_+ö?Äe´~õ?îªD©Ïèù?|B¦_x000E_@Ðì®p_x001A__x000F_@cG]Ã9_x0007_@¿å8Eµ_x0006_@tUâ±_x0004_@VUSD_x0007_@_x0004__x0006_ëë_x0015_ùÆ_x000F_@Òs}Ëç_x000F_@¦Rm|	_x0005_@3¢ÍF8_x0010_@4UI}/v_x000B_@É_x0003_C_x0018_&gt;_x0014_@k_x0011_ìÄø_x0010_@8ù8×L_x0015_	@Xt|Xúx_x0005_@0+ä_x0019_æ_x0007_@(x½Ô?Xt_x001C_¡%vÌ?D_x0018_µÊ÷/
@XÄ_x0002_¥	@v¶íõ´¥
@¤Å¹1²_x0001_@Ë9aç*õ?fOe_x0019__x0017_¥_x000F_@_x0018_/_x000B_V_x0002_Ø
@e¹¤_x0001_ÍØ?ä"çaÓp	@&gt;_«õ©û? M'[ª ?t_x000C_µwÌ_x0005_@PßrGïG_x0008_@_x0008_
ÈC_x0003_Ü_x0008_@ð*¬ô©_x0013_@¬à&amp;_x0018_
@P_x0019_n¨£_x000C__x0007_@:¼ÉÉÃI_x0005_@ñÄ´PB _x0004_@ì$_x0018__x0007_
*,_x000C_@v÷òj`_x000F_@¢Õ_x0012_fi³	@¼ª¶_x0015_Ôª_x0011_@¤·"±_x001C_ì_x0001_@Å_x0011_ï{_x0001_[_x0010_@Î¬
ÒÖió?_x0006_çÔ_x001E_~?_x0001_@_x001C_Ü_x0002_ý	_x0015_@pÌ¥Òò?w_x0012_u_x0002_û8_x0003_@È2_x000E_´
Lÿ?xkdðSO_x000B_@%¡ Í°_x0011_@Èü_x0005_Q"_x000F_@'¥X_x001A_ÿ?ÆÚp9_x0012_@¸!_x001D_÷Ûó?Fãòw¿_x0018__x0004_@¸_x001D_i_x000C__x0019_çÆ?_x0018_£hðc_x0005_@Ûþ¯)¿{_x0001_@~&gt;or¤_x000B_@ÎË4ä	@Pû¼µÝÐé?\BpÒ5ñ?úÛ§ú]_x000C_@Û&amp;§WP_x0014_@Ô±éË
@Oº¡_x0011_æ_x0007_@Á°@«_x0008_N_x0003_@_x0007_ä_x000C_@_x000B__x0014_ìá_x001F_³_x0002__x000E_@pÌãs[±_x0006_@ý²í3_x0002__x0015__x000B_@ú/iÉQK_x000C_@_x0002_ëÖ&gt;$_x0004_@_x000F_y_x0006_U¯_x0003_@Ò~F£¶_x000B_@3T#_x001D_Àí_x0013_@Ì&amp;ÛªøÐ_x0005_@,#S#PÖ?¹Tdaî¿41Üä_x0015_@_x0008_èáÁ_x0018_ÔÏ¿5FÓï
@_x0004_aqûk2_x000C_@ÓsP[&gt;s_x0011_@ë&gt;_x001D_Cc	@ºW_x001C_ÿ¾A_x000E_@_x000C_t3w´_x0011_@_x001A__x001C_t_x0001__x0015_þ_x0013_@E÷àq]_x0010__x0011_@8_ªGH&gt;_x0012_@®{_x0003_·_x000E_ð?º,_x0007_apª_x0014_@úPé¢|þý?rïÍ!Eý?_x0008_Üj|Mô?5Ò`¬
@æ{{³a_x000E_@èZ*¾_x000E_@/_x0016_FF´_x000E_@OZ_x0002__x0004_/À¿_x000C_¡Êf(ô?2ú?9_x0010_@1¯É	Âñ?}z#¤É*_x0011_@¬_x000F_JØêÌ_x000B_@î_x0015_c_x001E_;|_x0010_@¿4}dK_x0012_@õøoeÖ_x0015_@C&lt;UäÝi_x0015_@2xÎ_x0019_¡ë_x0004_@ú&lt;ÿÊ*_x000E_@Ç_x0007__x001F_F©_x0010_@Kù`èR@¾_x0003_¾iúR@Ù_x0012_à¡¥KS@gmû:ZgS@Ö_x0001__x0016_K_x001E_&gt;S@5ß5_x0014_S@ÄÀ"Sê¨R@OÜ EU_x0010_S@U_x0007_Ù'÷,S@ÆÔü¹ÀR@3E©à_x0012_S@kÓ5ÊìR@¸æFY.S@ßÆ}áMS@~ö9êR@Ôg%®S@Ýú0KÍùR@Ú¡#·(S@ØÝ`x_x0019_àR@_x0002__x0004_ý¢ç_x0004_&lt;S@_x001C__x000F_ç%ÂS@ê¨PøS@WX¢i_x001D_ôR@_x0010__x001C_J qoS@.&amp;_x0001_«ÉR@D_x001A_í_x0002_S@eÎ_x0001_^*S@:8Í
ÇS@m	à×.ÉS@Ká_x001A_-Ò|S@_x0012_&lt;0&gt;\NS@_x0016_¯ÅÒtS@ëËHa_x0017_S@M_x0013_²©þ_x0014_S@}Ê{ãù«R@ÆNEÒ'S@_x000B_?¯,ú¤S@Xv´OµTS@_x0002_vW}NËR@)û'_x0005_ÖR@¶Ñ 8_x001B__x0016_S@°_x000C__x0001_¨_x0001_1S@è?|A"åS@Tílb:MS@Ûc_x0010__x0010_úÞR@ÃFõ´ÁS@%¯ÉÔö6S@YÕ¢üS@_x0003_ùêÙh_x001F_S@Úñ_x0006_I¹ÄS@ËÂ½\_x0004__x0005_4S@¹Ð_x0007_úCS@_x0019_|9&lt;R@ß.Ì$ïR@W"D²öR@.¤_x001F_L_x0002_T@»#_x0007_²[S@_x001A_;HíR@%%ÿÓ¸òR@Ãß_x000C__x001F_·R@Ç»¸Ê/S@B¥_\$S@Õj¸&lt;S@äÐÔ_x0001_ÈgS@°¦ÐµS@V_x0004_ì_x0003_¯R@êR Ø´©S@j_x001A_[JS@)ñ%ÌR@Xa%LqS@¼ý¢j[cS@á5IK¤	T@kÂs_x0006_òõR@4jÛ¬æ$S@w?6)S@»Gå$,S@?xY¯%bS@&gt;2×ñ³S@E_x0006_¯õB1S@_x0001__x0008_`m­S@$£¹ñ]S@ç5U«XS@_x0001__x0002_áÀX¹S@E_x0013_òª¸S@_x000C_é¤¸`,S@Ô(ïøÖR@_x0005_s³S@ÌéÒÙÀÊS@÷:À¨#fS@¼_x0016_AlNS@jb_x0005_ðD_x0015_S@_x0010_Ôâ&amp;ÜôR@¬FßÍ_x0010_]S@Èþ±÷R@_x001F_gÌî
S@&amp;KÆ_x000B_ÑcS@_x0016_p$\!ùR@7Q_x001B_½_-S@	l·_x0019_S@_x0014_*TY±S@_x0016_D%_x000F_ëDS@7b)F¶àR@_x0011_&gt;üR@»¼M!_x001E_YS@ÎØ=b¼_x000E_S@_x001F_W­OdS@_x0017_e(6½íR@'u¢æjS@?.âiYS@_x0010_eºÞ!µR@FpîV	S@_x000E_Öå6&lt;'S@--÷!¸ÛR@_x0018_¼0á_x0003__x0005_´¸R@Ü=±§í#S@_x000F_â=êmS@_x0008_7$øå®S@ÎÊ|,ÜÏR@4_x0013_Q9._S@&lt;S¿èS@ÿÉ_x0017_ß_x0005_S@²Û_x0005_¼¾=S@fo_x0017_k{S@áÎmòéQS@Ð@qF_x0014_~S@Þ_x000E_¥_x0011_éR@°Vw_x0015_/ëR@àÛQsö_x001C_S@Z8»ù{OS@q(
¼çR@&amp;¤+ö«S@_x0008_$Þ.ÙSS@Ò_x001D_$9G°S@ç~WßØR@g®_x0002_¼R@d_x0013_f^yýR@^Ã=C_x0001_S@ÀIõÌ¬lS@¤_x0004_ß_x0002_¢S@1&gt;÷:hS@úÞY¤R@U«þ1%_x0017_S@ç_x0008__x0005_à|S@Ñx©_x0002_ð_x000E_S@_x000E_îS?ÖS@_x0002__x0005__x0012_Aß_x000F_ªøR@Ó_x001C_foWZS@Èû_x001D_T[S@ÙzÂ4_x0004_US@(_x001D_¬ÑGÙS@ß¼zµ_x0003_S@h_x001E__x0002_kS@ÊèF+S@LìÞUJ/S@ÞûÂ_x0001_¨S@(ùê7g¼S@¢%µS@ÀZiE_x0004_jS@ËS`_x0018_S@Tä_ã¸SS@©_x0017_UrûwS@7ÖÓÖ
S@dðsÿËS@j_x0008_Î¶í£S@_x001C_,êP%S@4¢ñ_x001D_kxS@W_x0007_ÇÖ_x001E_S@,_x0014_|"TKS@^£zðò{S@&gt;£Y»5ÞR@tu9ÀoS@à1_x000F_å:S@H[®áµR@=Ðf_x0007_AÈS@JÅFv!S@{°cãý1S@x _x0017__x0003__x0007_òÔR@¥_x001E_l»oØR@J_x001A__x0011_üîÜS@_x0003_íå_x000F_ØëR@~ØuK^S@E¿cÞÐ&gt;S@£
_x000C_:_x001D_HS@_x000E_lå_x0006_S@_x001F_)_x0016_hS@_x0001_ÔáÜóR@EûQú_x0005_S@ò_x001B_p«_x0013_S@_x0007_½_x0002_þ%ÚR@ÁøåÙÅªS@×G©f8öS@2k_x000C__x0011_±S@£CG_x0002_°)S@iD¯_x000E_,@S@J´o_x0019_ÝR@
_x001C_±R@nH®S_x0012_&amp;S@¤¦×eS@_x0019_ýIr_x001C_¡S@°·ñ_x0007_µ_x0004_S@H«ÓbæS@ä^À%âùS@Su _x001F__x0013_S@*_x0006_²_x0001_S@&amp;ætC_x0019_WS@n7´ü3ÒS@ÀÆK®hS@çRR§S@_x0001__x0003_ìÐ&lt;40S@)z_x0001_PÄ_x0016_S@¨D^sßR@ô__q.³S@äøÕ;Î¾R@¨_x001D_D¸b'S@òÖµ#?S@®ÊxiS@Ü¥ñøv2S@ÅX_x0008__x0019_US@Ú÷_x001F__x0002_S@6¼äÝÙÒR@=&lt;Q_x0018_T@&lt;?tÒïÍR@ÊE«IÅÁR@_x0003_²0åæR@7üHy R@Â_x0013_âi¼ S@_x0004_BÐWwS@¦àRS@B"_x0002_ü_x0008_S@	ß`éáR@îa%ÉÅR@µMþ_x000C_ÝèR@à_x0017_#_x001E_S@¹_x0003__x0002_S@×DêÄá"S@¨mÖoïS@¬jéK}_x000F_S@Ç·hé_x0007_S@ªÆ_x0012_K¼%S@|}_x0001__x0003_4"S@bQÚ&lt;TVS@ßã°­:IS@Î3ªÞ_5S@]Ø¾¾_x0015_rS@+Su	¿S@l_x000B__x0008__x0010_ömS@v_x0003_^_x001A_!_x001A_S@u/Û®ÏvS@;_x000E_a S@M/ÙcÄR@_x0017_·m~=S@_x000C_`_x0011_ÑACS@ÒÉDÓDS@dHe&amp;S@"ÝØdà_x0002_S@.%_x0016_ÚðR@Î_x0016_lù¸FS@M)=Â_x0010_6S@êØåãR@C5Zi_BS@Á_x001D_)1.S@ì_x001E__x001B_ S@s_x001B__x0002_Á¾S@27_x0006_®S@d¯üðR@»ÀiÇ¿WS@a?ò&amp;6_x0011_S@·3·ÀbS@¿_x0001_^_x000B_S@-¹÷)`S@å¼3_x0010_BS@_x0001__x0004_ð_x0013_å°Á¬R@Ec@hBÁS@íøùò_x0016_¥S@GRôïá±S@2mã7S@1ð_x0004_SqS@Ã_x0019_Á_x001D_S@¶¾º_x0015_@S@²_x0007_*;u	S@ïÇÝI íS@¹õÌZOzS@&gt;1_x001C_7S@Ì|k2_x0004_S@#êga_x0006_æR@WWð_x0013_UÅR@Õ_x0019__x0018_á_x0005_S@jö1ßÂR@â!RÄ­ÿS@¬]_x0007_QºS@j_[éìOS@ý_x0016_H,}äR@LW~Ê_x000B_S@½$ùósS@&gt; \«_x000F_FS@_x0008_JÚ_x000E_¿_x0017_S@øYùòÌXS@§àn!X_x001B_S@¦º_x0019__x0018_S@Bé_x0002_#-_x0019_S@-_x0008_A,/_x0003_S@jìi+8ÏR@ÃÆµ_x0007__x0008__x0015_S@_x0003_d_x0005_Ñ_x001B_S@J_x0002__x0001_RôR@7)Úã)lS@Û_x000C_þ?S@Ñ³kR[S@ä_x0002_Ir_x0014_aS@ò_x001A_Z_x0002_O_x0010_S@_x001A__x0001_ÃS@_x0006_ÆíK\S@^¦;_x0002__x001C_S@2d°²R@
0µG®S@A×í S@áÓÒ¯ýR@Û!çÝR@­n^1®ÔS@G2k&lt;îR@ønÓ_x001E_+S@Ù_x000E_Ð_x001B_½R@+_x0016_¯°-5S@» »:jS@ßÉx#ÛÕR@ÿ¡ù.S@'aÒ§w_x0012_S@Z#R­8S@a_x0005_h:úR@~øúi_x0004__x0012_S@{&gt;Ü_x001E_S@À¼ó±\S@_x0010__x0017_Gí_x0001_ÊR@?Z]%ñ¹R@_x0005__x0006_¼ç)Å¶QS@Ôf_x000C__x0001_ÎS@!ó©'bS@é_x001B_ÌÃ_x0003_ðR@¿s[)!S@åUº2ÜR@_x0015__x0004_¨[y~S@3_x0005_¦áR@]_x0019_fì[ÑR@_x0017_1Àâ¤ÏS@à´éD_x0002_S@z{ÅÚsâS@}æ§±@ÇR@_x000E_­o_x001D_S@)ø[2GS@»Yç]òR@u?+úcÌR@Dî_x000B_Ý~ÓS@9ÑÌùãÞS@&lt;%7èÓR@´æJ¥«yS@õ'îC¨S@_x0010_A[ÐS@õNÉ iS@_Á_x0003_R¬S@Qê_x0013_Û~_S@Kð'çç!S@Z¢TÀ	R@_x0003_AS@Ã.,rT(S@ö»uÅS@z`_x001D_ _x0001__x0004_0þR@
9»ººS@¿ª_x0004_vCS@_x0016_½`Læ_x0006_S@º |¡_x001A_S@½`uë_x0019_JS@_x001E_J_x001D_3S@|¦é[RyS@Èä¯OS@_x0012_ô¦a¤¢S@ê_x0014_Îä`S@KJ¤a²_x000C_S@:³ÚaS@¿_x001A_Õ^S@Áo©õR@Þ§èXüR@Í#no)SS@¡&amp;ÖÞ?S@W¦µ«_x0003_QS@Þ©Õ_x0015_õ_x001A_S@¿×àMÏGS@ê_x000E_û¤?»R@Û_x0002_·ðäR@ò³ä¤¿R@á+fÄZS@±{é_x001E_Ô3S@rpÚ¡ñR@£#¹S@Ý_x001B_^éç*S@ºRÀ5ÿR@wÓb¦ØS@ð¾ÉÝ¨ÅS@_x0001__x0002_=uØà_x0007_:S@ÉËÄOS@l_x001F_z©ýS@Ênê_pS@&lt;±(7ªS@W¥2_x0008_®HS@O_x0019_&gt;_x001A_ÎS@är_x0011_#S@_x001A_@_x0015_ê_4S@_x001F_xÃNc_x0004_S@6S7ô¥FS@T_ZN»dS@PS_x0013_ÿR@Û5º_x000E__x0001_S@Ðêð`( S@ÝÚEýS@äÁn_x0008_ä¶S@øA_x0006__x0003_¹¥R@s'}Úe¾R@`±V_x000B_GvS@[_x000C_9òIéS@óàÇsßîR@\Ö_x0014_RDS@ÍÂu_x0012_nS@°ªb)ôrS@¿(Ú*_x0007_S@¶ÅEèÆUS@èµSÞS@ç`ÄFS@Ï¦ zS@ý®2ßk9S@Wy_x0008__x0001__x0002_Z_x001F_S@ vmk_x001B_{S@6_x001F_úÅ&lt;S@4z_x0005_ES@ü&lt;Ø_x0019_ºÛS@7Qy_x0016_ÍIS@àÓ¼l×	S@y_x0014__x001A_S@`_x0014_ò_x0001_÷R@uIÏ«ÅâR@|Æ
_x000F_ÆR@Cê1&amp;_x000C_S@ÏqÃb×ÈR@¹«vxS@Ë_x0008_É2;S@ È¶`pfS@&gt;]á_x0002_,LS@î¥µ_x000F__x0013_S@x=dÂk}S@Õ1r_x0008_S@·oÐ¨ÐR@lýMÏæûR@G_x0011_õS@o»µý_x0007_ÛR@¦µÂ{P8S@`?Õ_x001C_£S@Øzö_x0019_ËS@kM_x0018_j³¦S@&amp;ý«_x001F_OS@|è_x0007_Éö_x0001_S@ÇïaTìR@X?½ûR@_x0001__x0005_r&amp;Ù+ÑéR@êâ_x0007_¬_x0017_3S@L:äÔ1S@]½SuS@Ö_x000E_é¾_x0018_S@Ü?à~S@_x0003_Rªä_x0010_®R@K'ÓR@6_x0003_·Û_x0014_áS@&amp;$ùÓWS@O_x000E__x0004_×R@Ñ¼:ñ²æR@:D_x0019_86S@&amp;B~Ì_x0002_S@,ðd¢²_x0011_S@õ_x0008_½_x0017__x0016_VS@e_x0002_{_x000E_
T@Òô_x001D_ñÙR@_x0004_¶³ìêS@H
e_x0001_ÒR@S_x0003_p\;S@naïø\9S@`EäCLS@8SIñóS@÷ûxããR@ª¡_x0011_}sS@Ö&gt;"_x001C_S@R¿¥ êS@ÃH¼tS@`~¤6_x000B_S@_x0001_p%ÔïlS@Ù|é_x0001__x0003_@AS@ò/åhî½S@þ@_x0007_Ï.T@"&amp;Ò_x0014_&lt;S@^ÕøÈÃPS@_x0012_2JC#T@q[éc
S@_x0002_ÈªÐ¶ÍR@c}&gt;Ù5øR@(4ÿe_x001D_ã?ÖÄSêzøö¿XH :Kä?À_x0015_®«_x000E_	£¿dîh$M_x0001_@|Be7OÍù?_x001A_·BpFü¿z_x0006_m´j_x0002_@ò¡}ÀÊ _x0003_@Ôªnõ_x001D_õ?ìéçñò?0)û¸_x0012_+á¿= Ç@_x000C_¯?_x001C_vCªÒ_x0007_@*îãÝdò¿øÐ÷Cà¿á/_x0016__x0019_Üü?_x0001_Â[@á=¾¿0Ê_x0018_d.ÁÞ?_x0010_&gt;kåÒÂé?hÇÁs}_x000B_@v-e7±¿ñ¿&lt;dâdíõ?_x0006__x0007_øWû_x001C_ð4Ó?¨wª:£@õ?jàø¡_x000B__x0006_@8_x001F__x001C_ù_x0002_À°K²Akñ_x0003_@83jº&gt;_x000C_Õ?Ð¡`aë?vËåÛú¬_x0001_@ Eß²Vß¿B_x001E_Ã
|þ¿_x0006__x0008_]}Øãç¿l_x0014_{Q8þ?8*0-Bé?_x0006_Ô^ÉÊr¿&gt;ö¦_x0012__x0005_@ÀÚ_x001B_¥_x000C_ë?_x0006_É×±_x0019__x0012_¿äÈR:Bö¿x_x000E_Hjµó? «Í¿ä?_x0008_jy%ú«ê?H]ÕO·=_x0003_@n/ñ³'_x0006_@ÐºÔ_x0001_ù?¾!_x0005_²Z_x0005_@ ²f«ã§¶¿àË:ÆÑò?Ø"_x000B_¹sö?_x000C_ÇOüNûò¿_x0008_E&amp;Ô§â?D{´þáô?èÜ]_x0004__x0007__x0008__x001A_Ö¿´²¥IÇc_x0006_@`0_x0017_Ùlêë?Dm_WÉS÷?¬ËF£P¶ÿ? h_x001B_4@
_x0007_@_x000C_®_x0017_ÊÚXù¿è ,5&amp;ö?_x001E_¢ÃÎÈ/
@Àøf_x0002_w¿?ÚæÇt_x000C_@¬|+_x0012_z_x0016_ò?¨'íÜúuú?\÷Oaª_x0007_ÿ?pMê8ô?èáô_x0007__x001A__x0008__x0003_@Lý{×_x000B_Wù?_x0004_,_x001E_êQ{á¿")_x001B_/0ö¿Ô_x000F_Ä©Ôÿ	@ÀnÄKó?0×0i:®ì?k'¾_x0004_@²vè@ð¿¶û±d/ð¿8×AØ¿x¯_x001F_-Pá?_x0007_§Îè7Jö?¼-RÙ·_x0005_À,»_x0013_Dm#ý?Ô±¼Ü_x0007_@Ny_x001F_*_x0002__x0001_@_x0001__x0002_x¹_x000E_½&gt;+ú?_x001E_õÜ)Ö_x0005_@L3ÐY._x0001_ÀR_x000B_Z_x0019_û?¤9M¸î¿:^òvD_x0005_@ _x0013_:ä`µ?ÀögÊ$¤?p_x000C_AwÇKñ?`|ê_d(Ê?öFõ&lt;Z_x0001_@ÀìÈ}y?æ?&gt;(åçÿ? Ã_x000E_¯XÝ?ç&gt;Xõ?&gt;AÍÝè?0þó_x0007_ó?PTjð¬Ì?hô_x0012_
T3è¿_x0018_é¹ÎS _x000B_@°_x0008__x0018_tö?P59è_x0006_ú?Üåõuuø? Þ:ayÙ¿àÚWº,Ä?xnõók§_x0002_@Ñe­ù?°_x0002_#lVûÂ?ø$5_x001E_»Mç¿ÐíkÝéà¿Hì9Ó=Bò?ÜSÊ_x0003__x000F_,÷?üQãGÑ_x000B_ò?_x0003_0_x0013_ÀG:_x0003_@ÐøeùÕ5ù?HR_x000E_ÃÂ¨ã?_x001A__x0002_é_x0014_¤þð¿Ði Þð£ý?@_x0005_,´ÇG²?DÓ&amp;Öeé¿¸)_x001B_8}ç?ÜÏ³_x0018_Xý?hM¨åuã?0¢²åå¡Ï?|°_x0014_ØBé¿´Ýó_x000C_Úâ_x0003_@TûO½(Ü_x0002_@h¡T	ûòû?$&amp;Ü_x001B_xò_x0007_@~÷Æ§f_x0017__x0007_@P®dæÉ×¿_x0018__x0005_ä\£
@_x0018__x000C__x0018_¶g_x001F_ì?@_x0013_ë°¨Bâ¿¤'Í8_x001D_$ô?lú1_x0001_Áþ?Lc¾q6(_x000F_@_x0014__x0006_,G¸ô?Òã#ÎÅ_x0004_@\[ùòX_x0001_@Ê¾/ìÌ_x0008__x0002_@ü`q)B_x0008_@_x0003_«¿|ô_x0002_@_x0002__x0005_ kd:I(â?_x0005_!¨3¸? áQç_x0017_bË?wÔ·Ü?pEÞó?d®_x0010_F3ÿ?èJ]R©¿_x001C_l[_x0002_ø?p»_x001B_cñ?ÔÚ_x0013_¨}½ã¿´·§ûóª_x0004_@þ×l_x001C_°Ã	@_x0002_!Ùâ¾É¨?ÐzÔLeõ?6+×çæ	@H6ï"òSÑ?¬=ó¶Ìæ¿í_x0014_¼_x0008_Oèü¿_x001A_¹Q¤ Û_x0008_@p
Þ¡q_x0005_Ò¿&amp;_x0011_OS_x0012_±_x0003_@NôýÿT_x0003_@Èòî_x0006_[_x000E_@6lîO_x0002_À$RáÒ¡ò?@09_x0015__x0001_@1jhÝÝ?_x0002_Òg³õï?M×É_x0003_@ÌÑIugÀ÷?àh¸_x0019_È?_x0018_Éµ_x0004__x0006_{öü?ï½Í_x0005_Ë¿_x0004_m'æäÍ?pbi_x0012_÷¤Á?`Çß\Dý?8W.ÿô?Hx£T Õð?ðª¡_x0002__x000F_Ñ¿ RVÏ_x0003_éº¿ÞcaUZ_x0008_@ppM&lt;_x0001_Éø?_x0004_(¡=ð¯?xÌ_x000E_½Þ¬û?|©ü]³_x0005_@ð[eÀ*¢÷?ü_x0007_Ó_x000E__x001E__x0001_@_x0008_çÜßXã?t)FÃû7ò¿®AæzFk÷¿ÈÆ	oÖîÙ?tï_x001D_ak#_x0005_@(Ë«`$ù?Ä_x001C_q&amp;ëbþ?°_x0005_7vÝþ?ìàÔ»ü?`_x0017_­`¹Ö?hå¸ôË|ü?òÞ_x001F_£rÒ
@Ìô]Ä_x0016_s_x0007_@TsÜqò?tìIw!_x000C_@(8aSàÜø?_x0001__x0005_r_x0016__x001F__x0018_ÔW_x0004_@ª_x000E__x0013_ìð?°_x0005_¿[ÖäÎ¿\¤²_x0003_ã¿ºÅ±6_x0007_ò¿H 	4Þ_x001D_Ô?@_x0006_y_x0011_þ©«¿_x0010__x0005_»¼É¿t&lt;grÛ_x001A_	@¼D&amp;8û?}éÉ_x0015__x0001_ú¿Î-ùÏû?ä|ss¤_x0001_@x=_x0011_·ÄÒ?_x0005_hÖì¿ÜjÖè_x0013_ÿ?är8_x0019__x0001_@_x0014_Ä÷_x000C_&gt;¡ø¿&lt;ö*k0Wû¿Ívë_x0015__x0006_@àïV êÍ¿LÄQÓKô¿Äò~zýú?íÜ/v_x0002_Àø'_x0007_ÄãÚ? ÍH·ç¦±¿°EÓÀSÜ?öUÑ~Ýù¿@ïT¹_x0012_8î?ÀU_x001C_¼ÉÚ¿@?_x001E_ÒAÐ?_x0014_Á8_x0003__x0005_l;_x0001_@8va26ïó?@_x0014__x0016_æ·_x0011_È¿`4º
eê?d_B_x0010_@&lt;Ê·hïé¿ÔO_x0004_Í®»ð?*ù[*M_x0002_@_x0018_«'ýBb_x0001_Àæb°jùF_x0001_@_x0004_TÉ9_x0016_ý?¨9Ùÿ-æ¿BPÈºç_x0001_@ÏQL²û_x0001_ÿ¿Ø_x001E_òZ|Ð_x0004_@ðG_ë6,ø¿=$_x0011_r0ï?_x0010_^Îø·à?~Ê_õ¿x%?òì_x0011_×¿_x0008_µ¢î?ÐK_x0003_Uôß?Àó_x0016__x000F__x0015_×?p_x001E_¶»Â»æ?(
sS9_x0002_@¼p å¬_x0008_÷?$¹!ù»xë¿0&gt;fþ5Þ?_x0008_c¢°íâ?P¡ÊÊ:ºå¿L:kkYê¿ _x001A_KoÃî?_x0001__x0006_v_x0005_"_x0019_V2_x0003_@$®úÃ_x001B_Ù?_x0001__x0003_;_x000B_¹²¿Äü°í'ãñ? _x000F_TõÎ¸¿&lt;wøÏ÷ó?_x0008_30Òó _x0003_@8_x0007__x0017_»_x0011_Ý¿_x0012_&lt;5xy_x0008_ø¿_x0005_.: @ñ¿_x0010_å·å¶4ô?ð_	©Ò0è?fS·è2[_x0004_À¨62%è_x0014_ç?PX_x0001_¬ûå?êÈ_x000C_SB	@ðoõµxÀ?¼Ã7[ï*ó¿0_x000B_v´dà?H/.MH_x0017_Ò?ò¾öJ }_x0003_@_x000C_	¼c_x0002__x0004_@_x0001_u6µ_x0002_í?vòîÓ._x0007_@¸o¤(ÆÏö?à|ï-áfÔ?À³£úï?8Ð_x0010_@þó¿¼_x0006__x0001_ëb_x000E__x000B_@è£~¶vIå?ZVø¿É_x0005__x000C_@ì± á_x0005__x0006__x0014_mì¿4á2=&gt;ø?¸_x0018_ïµBþ?2ìi3¶_x0018__x0003_@@,küM_x0002_@_x0002_ØÓõhô¿ày½sëi÷?È¹tz_x001D_æ?Ðýr§¶í?&amp;1ë]H&lt;_x0004_@nf_x0002_øo	@&lt;t&lt;.ä¿j¥ÖáóZ_x0006_@&lt;Âð_x001C_Ïõ?_x0018__x0005_\ñÞ_x0001_ÀüÅí°´ú?°,¢$ìÎä?\i¹_x0005_@Ø_x000B_}¯+ù?&amp;ÀfèFÀ¿HüÁXÌð?_x0005_U·×3ë?8yK¼iûí?Øxõî8ÿ?ÐÐc[¼ö?r!cüøÿ¿P_x001F__x0010_ãèYà¿¸°¢Þä¿`µ2o_x0011_¦Æ¿XQïaÑ_x0018_ð?¤&amp;ø?xØ¸t(Õ¿_x0001__x0002__x0001__x0018_þÂï?à_x000E_ð_x0001_â?d£
kÅ@ð?H¿_x0013_Ä&gt;á?_x0001_9jÀò_x0019_ñ?.+'å×º_x000C_@_x0014_­.yw"û?&amp;'­Cìñ_x0006_@ §&lt;ªúÂü?äØÕÅ_x000C_Ð_x0003_@H_x0010__x000F_Øfä¿øãýÚd¬õ?_x0008__x000B__x0017_Úbî¿(§Â_x0003_cÛ¿\ç¨_x000B_xó?Ø2³?|îØ¿Ð_x0003_nº=Ð¿_x000C_îI²hú?8_x001E_VçXÆ×?&amp; &amp;Z{ñ¿Ô!»óZ_x0008_@_x0018_G	üç?_x0014_ñK_x0007_û?_x0018__x0007_6_x001C_èè?ÐoVÕ9&gt;Ç? ïòÙ?d_x0012_&lt;¥î§ê¿¸ñÇ)ò=í?Æã_x001A__N_x0007_ÀÈ_x0007_ïSlÌà?°3 Ê9\ç?8û_x0005__x0008_¸óú¿a"_x000F_¦_x0001_@_x0005_qÅ?äXÝÂ¿Äð_x001E__x0016_ó­â¿ètt©,\Ø?@tuPÍÙÁ¿_x0006__x0018__x0017_¾+_x0007_@0½ÇÏCñ?PdIj³È÷¿¤à_x0010_¸ÍÀè¿õ@_x0015_X_x0002_@l}_x0001_p¨ñ?XÎ1ÖØÓ¿ 4£«Bü?xìY¿bîú?_x0016_í_x0008_¾ª_x0005_@à¾d?BäÅ?øAmØç?X º§
_x0003_ÀÔ#¬´ï¿¼_x0012_Â)høý?èBls«R_x0007_@¨_x0016_SÕý?ÔzJû_x0019__x0002_	@÷É¢¿ô¿_x0014__x0004_Ãñ?ê_x0007_?é¤_x0003_ÀÔ_x0016_Àë]_x0001_@ /¨Ã¢5Ó¿xþ_x0007_jÚ;ê?Ô'þ8úõ¿_x0003_	øõ3_x001C_È_x0007_@ä½[-:_x0012_õ¿"ãS£k_x0004_@_x0010_.ÿå²6Æ?8¿ôgÕõÕ¿¸Ç
v°_x0007_í?0Ë_x0006_w÷?s¨§Ú_x0006_@È7R\ç_x0007_ß¿L-ïaÂ_x0001_@pY_x0015_Tc°Ì¿t
`à,_x0001_@`ÑÂX]ð?4_x0017_aëã¿_x0010_Qo3bÈ¿à¡&amp;èRpÃ¿_x0018__x0001_?_x0013_(¤é?P$N\a_x0006_Ï?_x0008_ßEÈ4á?_x0008_jù¥ò?PÏ"U+é?¨ö¦_x0002_@ì_x0001__x0015_ÆR_x0006_@*Ì_x0010_WÓû¿b:_x0013_r_x0006_ÀÚ~_x0016_!k~_x0005_@_x0008_óå!wï?"êFWÐ_x0016__x0004_@x_x000F_zª4ë?6&lt;äÏ_x0014_¡ð¿Ö_x0019_?]ê¶ð¿_x0003_øöe_x0003__x0007_6ðÜ¿Ì_x0002_E|\ø?hLúÚ_x000F_É_x0006_@LtYs)þ÷?Z.åÓÑ¿_x0003_ìþ­h?Kô¬_x0002_@c_x001E_è_x0007_ü¿=0]nß?¸­Ã=qÕ?Ûépqr_x0003_@È¬Ù;ó?²{"PF_x000F__x0006_@_x0003_¥®_x001C_Ì!?hÇ±ø_x000E_áø¿Ð_x0002_Ipð?è [_x0001_ç¿È	9ä1ð_x0004_@Úë6ªÚ?ÖÌ_x000B__x0002_6µ_x0005_@èèÁÌ_x0005_@èwTpå¿,=vò¸@ï¿ÀSðh Û?_x0018_7Mq_x001D__x0002_@Jw£BÃ¾ó¿`ó»~pÞ¿èÊ$_x0017_ì¿_x0008_¦ùÅYxÔ¿_x001C_2_x0010_%_x000B_@ÀS×WÛ¹?À£ù`Å_x0002_@_x0002_	Ìéõ_x0013_¾_x000F_ë¿,:±4CÑô?`]_x0012_Ëëá¿0áWá4ÝÑ?h_x0007_DZaqÿ?_x0013_=è·_x001F_Ü¿Y_x0003_Û_x0008_aû?HþIáäØå?Öª!gáë_x0005_@`~¾·f)þ? ÔÓ7¼?Ð#_x0004_,Uô?«a_x000C_±áý¿_x0007__x0008_ZÒ½ú¿_	³:_ó¿,ÇI_x001B_å_x0001_@l8îV©Çõ¿N_x001D_q:_x001E__x0001_ÀZî_x0005_%)}_x0006_@3X÷üFlý¿Ðìú³_x0008_@X+28ì?_x0002_·+¨r}¿._x001C_Ð`_x0011_°_x0002_À¸ÖS_x0013_ö?_x0014__x0004_Ê+í¿ËÌ_x0019_÷ù?Q#EW_x0015_ü?Ò)ø²Â8_x0004_@àwÍÔ%_x0006_@@_x001B_ÉrMWÖ?°¶8d_x0001__x0005_ê_x001D_ä?è§¨b_x000C_°í¿XS_x0019_µ)_x0008_@@	ï[ÝÄ¿¦_x001E_¯7å?6\È|(8X@'_x0008_hýÐ$X@×¡_x0006_^[.X@¶ÜÔ_x001C_X@_Õ,_x0016_IX@î*0¦hX@¦Iþ_x0011_åHX@ûaÚ/ä_x001F_X@_x000B__x0004__x0012_$X@3lÐ0õ5X@Ä .BP?X@®_x0006_.¸XTX@Ä®$EX@_x000E_þÌenSX@s§}À®_x001E_X@æ·_x001B_ßG%X@yÔ(ÄOX@m_x0014_I_x001A_OX@A_x0003_ØÙïKX@³Ø_x0002_óAX@×õÖáéSX@ &amp;^L2X@¿Oj1j_x001E_X@_x001A_$a0_x0004__x000C_X@e]h·I_x0018_X@*ÊD´à#X@_x0017_º_x0015_5X@_x0001__x0002_	4zµëW@&lt;ÂwÞ&gt;_x001B_X@¡Óp_x0010_*RX@óg?ÌQX@ðÌDµ1X@×_x000C_GµLX@&amp;¸}Ï_x0019_X@ó'	Á67X@ô®Ü-X@¦N³¯"öW@_x0014_èÒ°hMX@¤x_x0011_UÝ&amp;X@2ga_x000E_X@{±G_x0015_+X@®î²m&amp;X@aËAu|_x0004_X@ßùÝífX@]^óçýJX@&amp;)_x0019_.@XX@û1~_x000F_"X@|Ì_x0013_KÿW@E ÍùW@¢Á¨¡&lt;wX@=¦ÅAX@_x0016_üù&lt;_x0010_øW@_x0012__x0003_,¥"X@£äN9/8X@_:Í¼«XX@E_x0012__x0007_ö,_x001D_X@:?=T_x0005_X@Z_x0013_jw)X@¶_x0007_ø5_x0003__x0005_á_x0018_X@_x0016_ôVX7X@Ù`ßUX@	ñ_x0018_8LX@:VùÏ_x0015_X@IðDDaX@
¿_x0001_/D4X@.é_x0015_Ñ_x001A__x0012_X@ð$K_x0017_X@-0ë_x0007_X@E@¥Å:X@oÀÊå&lt;JX@ÊgziürX@ÞCímAX@ÆÛéexdX@íw=X@2ô:X_x001A_X@_x000C_ÆÏ_x0005_p9X@YÚúÿ/WX@.úK_x001B_jEX@6ÕÁÃpNX@
_x0002_v}mPX@ã(_x0010_¡MUX@ó±¢÷­_x0016_X@+TbX@ß_x0015_ëÎðiX@_x001A_B?ñ_x0004_äW@/új¸_x0013_X@X{(nñYX@z'_¢É`X@_x0016_}&gt;O"X@Ö@÷,?X@_x0001__x0007_yýì3_x0004_X@88å_x0010_¼	X@È5_x0008__x0002__x0004_ûW@ª&gt;N U@X@'­õ_x0003_#X@Õ-`ø_x0007_X@²?_x0014__x0006_9_x001F_X@iÐc_x0001_X@_x000F__x0018_	n¤,X@èõÆFÌ%X@ýA¿_x0004_S/X@·_x0007_vÒÍýW@7|_x0004_:Å_x0015_X@Æ5g_x000C_NX@¾%_x000C_c!X@bèwj\_x0014_X@cz_x0013_ä_x0019_X@_x0016_é2_x0017_%X@­Ò_x0007_m X@-LRë_x0007_X@+~ñ&amp;y_x0012_X@_x0012__x000B__x001C_Ý_x001D_X@ÿ_x001C_éF¶?X@ðU³¦¨_x0002_X@j@×oþW@mW[9_x0018__x0015_X@}ä_x0008_#]X@ß	Ù«ZHX@ÛñhËYX@_x0005__x0003__x0006_$Ç_x001F_X@lÄ_x0004_ÑDCX@0oÙ_x0001__x0005_DDX@_x0016_õ«_x000B_&lt;_x0019_X@p%4ÃøRX@8V¹tB(X@.ð_x000C_³À3X@:Et/ÙXX@_x000E_*Ù_x0017_ò'X@G³Úú_x0004_*X@½øc#4X@_x0010_ÒKIX@"V IpJX@{­^BU&lt;X@AÎý_x000F_]OX@_x001E_ZR_x001E_ø	X@²,Î¸9X@&gt;Z,_x0015_5QX@¿¥[ë_x001A_X@èc÷î#+X@HvJMç_x000B_X@+_x0019_ÞÊ,X@îÔ7&amp;G$X@§ð_x0004__x001C_+îW@	@C·Â4X@èÓ_x0004_è_x001E_*X@_x0003_·¥ÐCX@ªç¿VÇ_x001A_X@h	ÌË7X@&amp;ý9Á'#X@z¬ï21X@·.&gt;_x0001__x0010_X@ù&amp;òtBX@_x0002_à_x0001_ö0:X@_x0001__x0002_RT&lt;¯ñW@|cu·_x001C_X@ìk_x0003_!³&lt;X@_x0015_D_x0015_VX@_x000C_1sôÏ X@Óz¤/X@_x0013__x0003_ÆíD_x0011_X@K±¥_x000F_X@HôëNJ1X@AÙû;5_x0007_X@Ô½*_x0004_hX@Eò{}öLX@³ý5)ý_x0001_X@YÀ4Ë_x0015__x000F_X@qs_x000B__x0013_CX@«i×=YX@%}á»3ùW@aTç_x0016__x0001__x0005_X@»²_x0012_Õj0X@È0_x0006_IX@ð³_x0001__x0010_EX@¤È_x000F_ÄöW@g_x0004_Ö_x001C_QçW@¦H½ãÛ_x0007_X@(Ö×¶._x0010_X@p_x001F_°\:_x0014_X@6_x0001_Ù_x001A_ì@X@_x001E_ý_x0012_ õW@!w¨´$X@àëé »
X@¶³2ñ_x000F__x0017_X@%K&gt;"_x0001__x0004_ÈøW@_.ßE_x0006_X@&gt;_­ã_x0002_X@_x0003_ ~ö²CX@0o&lt;$g_x0010_X@tCÖÕ7_x000B_X@xéSíy&amp;X@ðsÉª$X@ÙñËóg_x0011_X@ þhoZX@6Äbº=X@_x0007_ö}¦"X@ùZõy*X@_x0012_®e_x0010_.X@B_x0017_¤òî:X@5^ßÇ_x000E_X@ÔRsÿ÷_x0012_X@yÃ¨3X@_x000B_4t®0X@Q6&gt;Ä6_x001C_X@ÈUIî_x0011_X@­§qp='X@j_x0006_[D_x0013_AX@÷qïÏ4X@D&lt;Í;X@­¡É¤&amp;X@B_x0004__x000C_ã¸@X@²_x000F_©=vX@@(Ú_x000B_êW@ò´wæòEX@÷!¶ÝI`X@0º_x001D_%X@_x0002__x0004_Ñçi_x0011__x0013__x0002_X@B°_x000E_»Æ*X@a·F_x0007_QX@|HÓM^
X@£¨ÁëUìW@à{_x0012_~w&gt;X@_x001F__x0005_C_x001B_;@X@Wí!%HX@;ü;_x000C_&gt;X@_x0016_ZcA7PX@&lt;±kN_x0019_X@K·Té.X@Z H_x0012_X@ðÎ4Ã·_x001D_X@&gt;Î_x0019_@_x0003_X@ó¼ÂHycX@æÙì³ÏOX@Æë{|púW@ßÙ| ñ_x000C_X@ÿ»
_x0006_e_x0001_X@?#²_x001D_ä.X@¼_x0019_U ._x0013_X@ðÃ«á_x0005_X@3_x0007_ÀdºBX@Òµ¤­Þ&lt;X@%[°ð_x0008_X@K0f_x000C_$_x000E_X@Òç_x0007_V7;X@³UZ	X@2	î¡ïW@ÉÜ¦å¦ZX@×__x0013__x0002__x0004__x0002_DX@ð-àß|;X@êÄÕ7K)X@&lt;HÒh¹_x000B_X@=ÍC¯_x0003_:X@ÿq_x0017_d)X@þâ$¥'X@é×Ïd_x000B__x0019_X@:ÊàæTX@Ê°±s¡MX@º§ú _x0014__x001A_X@AÄµ_x0001_X@;Æ§ &lt;X@üþ:×DX@î.xû(X@À·¨ÃÐ_x0008_X@ùâÛì°_x0014_X@#$_x0015_!X@zñ t_x0005_X@\_x0007_ÒýÒ2X@Ó{ÛD]KX@_x0001_ä³LÂ7X@°%ú¨ã3X@{ÐGã{%X@f1¡^_x0016_X@OÁÙ:X@Á_x0008_ÉE_x0004_X@Þ{Ì"EX@ß©_x000C_X@H³Tzæ+X@}.zÕ_x0005_'X@_x001C_Ú_x0016_ÕK#X@_x0001__x0004_!vîò_x0015_X@ùu3ÞU7X@Ë_x000C_oÓ¥TX@;Z	FX@ß,Jî/X@î_x001B_ñ·,AX@h@Ï^÷W@²É_x0016_D°PX@À_x001E_H_x001F__x0002_X@³(³O:X@f(7\X@Ú®,Y_x0002_X@ ¡Ü¿)X@_x0001_øq^»GX@_x0003_ÿ_x0014_¶!X@]'Q]©8X@á­ø¼JX@?A»[=X@&amp;C\üW@Ô_x0012_²_x0017_dWX@jU_x0011_
WôW@%¦´ð_x001B_0X@ûú_x0006_W^X@Ôèù/É!X@õ:_x0012_RX@_x0007_0ÛeX@]e|Û44X@¿ê_x0018_ð«NX@êòð]X@aào&lt;dX@é_x0008__x001D__x001E_G;X@i|_x0003__x0001__x0002_~2X@ÜþÁëk_x001C_X@§ðµò_x0003_X@4&lt;7_x000B_'3X@ÆæH_x0007_KX@^¿h`c_x0019_X@y_x0005_;eX@-îÎ@!X@d7×*ÚåW@/Å_x0017_ó®5X@L¸Q_x0005__x0018_ X@_x000F_YÆaVX@Ä_x001C__x0019_[²_x0017_X@6ðs.X@_x000C_SêÌ¡ýW@e,_x001D__x0008_X@:Æ_x0016_ª6X@9#r_x001B_X@À+:UõW@_x001D__x000C_Ð¿vLX@ ÉÚÉx_x000B_X@À«ÿ_x000C_êáW@á¿­ô?X@_x001B_¯yíÂ'X@¾õÝý%X@ÀwèÓP9X@@}ískX@ÝÂçØyÿW@í',Í-X@Ä °ó
,X@&gt;:4 6X@Ù_x0005_ÊÞ©_x000E_X@_x0001__x0004_[_x0016_£!ÌDX@Òkh_x0004_[X@` _x0001_X@_x0002_
)ªð_x001E_X@õû_x0006__x0019__x001E_X@_kè_x000B_í-X@®:%
X@Áù_x0012_-X@wßN2øGX@º_x001C_´_x0016_¡_x0003_X@mNÎ¥6X@î;T_x001F__x0006_X@§ g_X@âQÃÒx_x000F_X@&lt;ÃP_x001E_X@®à/ø«_x001F_X@ _x0016_xFgX@óâll _x0010_X@|_OÃÊþW@%_x001B_9aióW@íýè¾_x000C_X@\hÉd6X@|&lt;°2X@*
s(X@wýI'GX@Äm%&gt;á_x0014_X@_x0018_gZìüW@&lt;öø2X@þ_x0001_ÂRX@ôÚeòjX@[¤0/[ûW@NGw)_x0002__x0003_°_x0006_X@ÑÓJðW@_x0008__x0010_nyfGX@cwPB_x0010_=X@à"*.X@K)ñh_x000C_X@Ç_x0004_a_x0013_*qX@¥¢YYFX@ýWëÅíFX@²ßÖÎ(X@ýyÚ_x001F_+X@${gß_x0010_X@ ¦¼eèW@
§&gt;?C5X@éîª_ùW@É»Â_x0003_W_x0007_X@_x0006_ØM£~8X@hf`6¦*X@f9_x0001_t_x0013_X@îº¿_x001E_1X@_x0010_ÿddüW@·êÓ_x000E__x0003_X@G¢k³J_x001D_X@!íÿ_x001D_&gt;X@ÊeëuP_X@Ðxq_x0006_;-X@'w½ûòW@­=#_x0005_êaX@/ZíÐ_x0016_X@_x000B_:¬&amp;&amp;X@ÌÞ(_x0005_äVX@IU0¯C X@_x0003__x0004_Ó_x001E_âÎüñW@£Ù¤_x0013__x0018_X@mNñZï&gt;X@MidôîþW@Óõ_x0003_XC*X@ða#_x0016_Ü"X@µ@#"_x0002_1X@Mt_x0007_Ïh#X@/lù\CX@tÉÓ3&gt;X@æõ)ä_x000C_2X@Ñ¥_x0003__x0011_X@°ìê_x0001_mX@_x0013_KF_x0015_X@¨Bs³#BX@&lt;Þ-q_x001F_X@6q¹_x0013_ ?X@_x0017_?_x0003_dÄ(X@wÒÎ¢_x0018_"X@\_x0014_U^BX@é³ÒÖIX@_x000F_¹fÑ_x0012_X@_x0001_úØÊîW@]_x001E_±¬HX@Þñ;!mX@w§91_x001D_SX@=AtWô_x001B_X@¥îhÎÞ8X@íLE·¸WX@vbïÏ_x0007_9X@_x0014_^_x000F_X@f_x0003_æ_x0001__x0002__-X@[ìÚj+X@ ¼_x000B_Ú0X@_x001A_áèÜ;MX@uþb_x0008_X@&gt;_x001F_ß¤FX@é_x001C_:h_x0018_X@Ì¨Ág,/X@íí ¸KX@³q³h÷_x0013_X@?v_x0001_çP_x0017_X@ù­@^X@*"6ø\X@:f#1V0X@eR¹¥_x001B_X@_x0014_
Q_x0001__x001F_X@ÞSC;×_x001A_X@ì_x0013_qÓÜ&gt;X@_x000E_÷ÅÒ5X@oiÞíj3X@ù_x0017_=­_x0018_X@²X_x001B_hº+X@fQQ×úW@Ã*Hü© X@é=·_x0007_ðW@}è]_x001F_5(X@_x000B_ú*Þæ
X@~ ÍÚ _x0011_X@:ÀÍ_x001D_B	X@Ë&amp;_x0015_Ô@_x0016_X@±Ö¢Þ_x0004__x001C_X@â
Ãï_x001C_X@_x0002__x0003_D-aæÇûW@_x0010_[ð_x0006_X@®¢©{î6X@M%k'|5X@_x0008_¨$Ò9X@_x0008_aP&lt;ÞóW@_·GcÔ_x0017_X@¥Èâ¢`öW@á¾ÎN_x0015_X@rúh_x0004_ö1X@W«[X@Û9&lt;Ý;X@íª'Û¶FX@©úe_x0015_cX@_x000C_öÆÕ&amp;_x001B_X@W_x001A_j°v_x001D_X@3´_2(NX@3nËÈýSX@8Ð8ï|'X@Þ_x0012_q!íW@_x0013__6õU_x0013_X@â¦Õ÷W@	+MT/X@'°®vÙ[X@U%L%_x0001_X@_x0016_oý&lt;X@5àÄÂ_x0004_X@"_)ÉM,X@R~Èh_x0019_$X@W0ûf,X@)ZEýW@`_x0017_Ç-	_x000B_¥oX@¼©[g¡q_x000E_@_x0014_æUâÌú_x000C_@~ä?H¦¯¹þ¡_x0014_@&amp;èn_x0015_Ê_x001E_ý¿ _x000E_îî_x0012_^_x0007_@kMZ_x0004__x000E_@ð_x0002_&amp;/©_x0006_é?_x0018_¦§# ãñ¿_x0008_,bÊl_x0003_@2b4_x0018__x001B__x0004_ÀP3ýþ?_x000C_[Ø4_x000B_@ ^ê³°Ö¿`@© PÆî?	7Ö_x0005_O_x0005_@(ÙPE¯D_x000E_@8í
t_x0013_á?®r+Èð?Ø!_x0006_à¶¹_x0003_@ÐÐ%Ä'_x0001_@_x0018__x0019_Çó7î¿æÇ¥¢HG_x0013_@ØýÞ#
_x000C_@«c÷6_x001A_¾¿0WG»Õ?èþ"§AYý?ÔSruÑ_x0002_@4_x000F_`Uuö?àíbD^_x000C_@b¨Ï¢¦`_x0004_@_x0005__x0006_Ã êV^_x0011_@_x001C_WìY_x000F_B÷?ôdÚÃ0cú?A
t_x0012_@_x001C_=1_x001D_ªü?° Ëb§û?lXn¼._x0005_@ÀIu¶Ì1»?Üè¾­¤(ö? PMÏÑ?XtáB	@¸dÐÏJõ?þán_x0006_­_x0011_@(èþØt(_x0003_@_x0005_þ¼ùU?´yf_x0005_®o_x0008_@HçÉ_x000C_×O_x0007_@xz._x0002_#_x0010_@&lt;=Êå_x000C_@äèFFW_x0006_@0ò_x0001_â®_x0004_ø?|&gt;}_x0010_Îó?°]s-èî?6ÚªÜÜ_x001B__x0004_@ (âmÖ³Ï?pÇÙ_x0001_Ù¿°ým¶Û_ð?'cÕ_x000C_@L{[Ò/V_x000B_@Xl»uø?ÀÇü¢ï?à_x000E_G_x0007__x0008__x000C_NÑ¿pp_x001E_GÝ¿0b_x0002_íÍì?_x0018_#Ê½¡ã?ðÞð&amp;¶Û_x0002_@V=p_x0004_ñòõ¿x_x000E_S_x0017_Sá¿f_x0015_¼.ê_
À2Ú¨S!w_x0006_@ta!ÁÏ_x0001_@_x0007_t	é±Â?T_x0004_Éþ?$HHï$_x0006_@ÎÖ_x0016_Ab_x0017_@ºËÑ_x001A_1ù_x0001_@|g\©¤_x0003_@&gt;QW!Ðf	ÀHÑè`_x001A__x001B_ë?\¾ø!rñ?\n_x001B_£|Ï_x0006_@_x0006_FgfÜ?ôÅtÈxk_x0005_@¬T_x0012_î8ÿ?à:ç%ÓÀ?_x001C_=ÂOàý?_x0016_YABkÕ?(FàQ_x000F_Ù_x0006_ÀÀæîÏOÂÊ?à*Ê¸Õ'	@ÔoLÏV_x000C_@RÂ¿ä_x0004_@DÙsU_x0007_À_x0002__x0007_`épãÆøÎ?P_x001F_ßÃú¿l§¹IÍ_x0005_@ [p9AÀ¿à,b¨bÒ?bÿAüCñ?2_x0004_J_x0006_ö2_x0005_@â_x001F_Ã_x001D_B¦_x0001_@Ç_x001B_LH
@È;_x000B_ñ?ÃCâý_x0005_@_x0011_,{è?Ð._x001E_î_x001C_Ù? Ee"_x0006_Cè¿â_x000B_$r;_x0011_@¼_x000F_Ïâ_x0003_ñ_x0004_@ì_AË64ð?Ztîvz__x0006_Àpøq_x0014_]_x001D__x0005_@¬ökÜä¬÷?~=w_x000F_y_x0014_@ qõ_x0011_5Ø_x0001_ÀÐ_x0017_wE«ªÞ?Dá­©Fû?àg_x0015__x000E_;À?0Òd-Õ&amp;Ò¿¯Êo¦Ú?_x0015_JÃgD_x0002_@ ªLlþß?ô_x000B_ö²áyó?Ì{³Á_x000E_@¬+º_x0002__x0007_rüõ?fÉÓ_x001E_'_x0014_@@\_x000E_E_x001D_bÿ?_x0002_%ü_x0016_mÈ¿¸§u|ÍÐç? Í_x001B__x0012_¢ö?_x0010_¤_x0001_«:(ÿ¿Ô}_x0019_Ç¬_x0005_@Ô	²Xÿø	@ßÔb£Õû?äX¥_x0010__x0008__x0003_@¸àÄ¿Ùð¿È®Á6p_x0018_û¿0jÌ_x0002_
@8¸Â_x0019_ä_x001B__x0011_@ÞðP_x0004_@xÅÊ(1_x0013__x0002_@ð'Jü«å¿$._x001A_¦ù_x000B_@Ì%¨_x001E_ªÁ	@~_x001D_à_x0017__x0010_a_x0006_@lñ_x0007_ôiX_x0002_@´_x0019_àë|±_x0006_@öo-ôê_x0005_@_x0006_¾Ý?4s_x0004_@_x0004_7­Õ¸»_x000F_@'Ååç&gt;ä_x0002_ÀÐ)(Çö?`8jïÿ?ÜËy-¸É_x0007_@Â!-@_x0011_@ p¸Ìò¿_x0001__x0006_°qR§ã»à?¦_x0013_dj_x0005__x0003__x0015_@ .ëòDTþ?PmàÆóé¿Tì_x000F__x0011_ò¿PuóÌÖ?_x0014_ÜÓ_x0007_@¸£&amp;@q_x000F_
@l_x0015_õ_x000F_¹«ý?¶IT±ç_x0011_@=Ä_x0008_S_x0018_._x0002_À¦_x0001_²i
_x0010_@ðgµ0_x0014_	@ØFÙî·Nï?¸ýø¶*_x000F_@p9ýÈwgô?lmc¬ø¿T&amp;Ú:¶úû?\¾_x0015_fv_x001D_õ¿ZçÜ_x0018_\õ_x0003_@ ÷_x0004_ÏhA_x000B_@tgøe_x0002_@¥®oê_x0006_@_x0001_eH9ÿ?´?`2à°×¿ ¦_x001D_±Õ®_x000F_@8_x0015_×{JÜä?_x001C_fCxo_x0002_À_x0010_Æb
â¿Î_x0006_âøKÒ_x0013_@¸Ê_x001D_ë^|û?ððW_x0004__x0011_1ã_x000B_ÀÜë_x0002_A]Rô¿0ôì5{_x000C__x0008_@_x000C_®£ïÇ*_x0006_@ô_x0006_ê}_x0001_þ?äNAÓ,þ?êä4(òû¿_x001C_háÀ»j	@Ø_x0007__x0002__x0007_@PÆ_x001D_n?Zë?±PXñÔ_x0003_@èCs×_x000B_
ä?¸5ßy_x0012_¥æ¿¨_x0018_"wÛó?P%åscô_x0008_@TM8 _x0001_ûó¿ A_x0003__x0004_ÕÆÃ¿&amp;uçù&amp;_x0012_@P(=Fð_x0015_Ý?H¨k½°_x0007_@,UP$-®_x0008_@´»´ø_x001D_Ö_x000E_@_x0014_.¿¦L:_x0001_@_x0004_Ì_x0008_ú~·?ÂX
X^K_x0001_@ qî_x0006__x000F_RÕ¿¾*âÃx_x0003_À&amp;O1Úào÷¿ \ãû_x000B_¯â¿hL­¶*_x0008_@X|èâ\Ì_x0008_@þÿ_x0005_Æ¿a_x0010_@_x0004__x0005_ìQ¾Pü¿ü¿Þ_x0018_ù ÿ?Ã£ªA_x000E_@^d¤:_x0003_@ÊþäéÓ­_x0012_@_x0002_5ÑDý¿¬_x001C_þË"uô?|²á_x0013_þø?ì9¯àëûú?¾Ú1_x0016__x0007_@_x0004_ð«q18¿T~ÉÍú?`ÐÐÆSó?_x001C_¾E	@_x0014_4íÁ{_x0005_@L_x0001_Ä*ß@_x0014_@ìÐ¾àj_x0001_@0×0	1
Þ?à³©³ùã÷? én;¨	@¤_x001B_ïu	@s¹QÕò?_x0004_4:¡_x000B_@_x001A_Ø_x0014_.÷_x0003_@8_x0004_vÞ^ü?4äÅ³`ø_x000E_@Ì¾!Y_x0012_@%¶_x001D_½¸_x0002_À`V_x001A_ ýÅÞ¿Ô_x001A_)Rxf_x0010_@_x0016_:mF_x0016_p_x0012_@Dú¹_x0001__x0003_ú_x0002_@Ø¬Væ÷jç?$ _x0012_!ª_x0004_ÀÜÚú.`å_x0008_@Þö_x000B_¤-_x0011_@ÜòÅû¿_x0001_kIiÞ2¿à{n¾,yÊ¿ÄÄ Ã+_x0019__x000B_@_x0001_DB_x0004_på?_x0004_öé¹Á_x000C_@Ðäs{I_x0015_@jÐ÷àõ¿Rz¨B_x0018_ió¿ü=]_x000B_
¥?¦_x0013_'%}9_x0004_@ý_x0006_*Fè_x0012_@ÖÔEÓ&gt;_x000E_À¨\_x0007_Á__x0002_@_x0001_³9Þ_x0014_Ä¿P_x001F_ÐÙ¼_x0011_@ÐþªÅ^¶í?làµ§5_x0010_@_x0006__x001D__x0003_7m\þ¿P»Û_x0007_ì_x000F_@T7c¦u
@_x0010__x0001_FiÕØ×?Ø_x001A_êåuæñ?Bòfð?_x0015_@_x0001__x0002__x0004__x0008_iÆ¿l`ÞÜç_x0010_@P_x000E_ö\ð¿_x0001__x0003_îÿÚ±_x0013_@|_x0010_É÷?¤ç_x0005_o*çò?_x0001_¨.9zr?ÐÌ9±©+ù?0é_x0003_Íã`ì?piÒÊÐRø?în£l³ÿ_x0001_@_x0001_Ê$=,2
@Pû&lt;ÿÚ?*._x000C_$8ò÷¿_x0007_01£ó¿_x0001_G5l'(¥?ÂëÇ_x0006_ú?îïy_x0001_å¤_x0008_À¸¿[_x0003__x0011_ð?¼­¬_x001D__x0002_@È_x0002_ó=_x0019_ã? ·ÕJq_x0018_ç? ôÛ¨Ôã¿Ü_x000C_·_x0018_Qäø?eq
¸{ú?q_x001D_²G_x0005_¢¿èmx_x0006_7à¿`_x0010_ÿ½ôí?_x0010_gÈ|=.ì¿¨'-Õ¹¬õ?_x0004_¢8-áB_x000F_@H:5%ûüá¿"À¾þ?J_x0010_@p_x001E_â¶í_x0018_ô?X¦§_x0003__x0005_GÒõ?_x000E_Å¯1÷ã_x0014_@_x0013_Ix¬º_x0002_@8vÊå	@4ä=_x000F_ÿ_x0012_@ÈoÏvQ«ú?ëEm6ò?ä_x0014_1É´ö¿hÇº2_x0004_9ñ¿¼{#{ä_x0004_À
NZ¸7_x0001_ÀðÌâftí?_x0003_3³âè¿L_x0014_°±&amp;_x0005_@Hòæ\þ_x0018_ú?uty}_x000F_@°ß1ä_x0010_å¿ÝÔ,îÛ¿`{PÙ_x0005_@ S_x001D__x0005_UWÌ?ð^´UvÚ¿ +ß=qiÞ¿de²zt?_x0002_@`Ïhâö?_x001C__x001D_"°_x000B_ñ?°³_x0004_¥}_x0003_@$ÒGÛÊ_x0007_@pZÝXØ ë?_x0008_¯Ë_x0006__x000B_«ò?P ÞÜðåâ?ÐNùÖÉÌ
@_x0010__x001D_ _x001D_÷?_x0002__x0003_@Ö}_x001E_+êÓ?oªÚü/¶¿üýâèÁR_x000F_@H[ºY&amp;.æ?T%ó_x0015_@_x0016__x0018_@­_x0010_@ c×¸½å?t¡z é_x0010_@ì_x0015_êQ3_x0006_@´ÁÐûð?LÀ_x0003_Ð¢®ÿ¿¦Æ¾äJØ_x0001_@9UgC_x0012_@ Ä_x0011__x0007_[è_x0002_@þîï©ÿú_x0013_@3E8cö¿X®¦^ÈD_x000C_@X_x000E_²'×_x0017_ú¿~iQ_x0001_@´81æä×_x0011_@;Þw¯³Õ_x0005_À Ü@C_x0002_GÍ¿À ±°¸ê?èÀ_x0013_¾/ké¿X}ðüï¿_x0008__x0018_ptýþ?4:ç¿aÎ_x0001_fÓB_x0012_ÀèU*~üé?8_x0014_Ñ¬Ã_x001A__x000C_@_x001A_¥ø´¹_x0003_ÀÌ·P	_x000C__x000C_»ù?xñA	o_x0012_@üQ_x0015_w_x0011__x0008_@¨_x0003_¡ï+_x0019__x000E_@°q_x0006_«öÙ?èTþ(v_x000C_@ðÕ©Ýñ_x000B_	@ _x0016_û©û©Î¿ _x0011_7&amp;ÓúÅ?	?mÀ_x0006_Ô?dü=­	@À%&lt;îW¸¿xvÈ_x000E_®=_x0008_@0I÷é*±Ø¿_x0004_z2_x000B_{ü?½¶`Y_x0011_@X_x0019__x001E_ô(í¿E®þzÎÐ¿H:î&lt;_x000C_@8^_x0004_ëàdù?èQM	@¼ÂüT~_x0005_ÿ¿À]v_x000B_'¡	À¼7Õ½ý?
j_x001C_)_x0011__x0012_@~ºþ_x0003_@	_x0004_@Í_à?8ç®@ÿ?¸OP¢¡_x0001__x0012_@Â×7¦_x001E_O_x0003_@"_x0002_åËØ{_x0007_À	A;Ü°¬¿_x0002__x0006_äÀµ,è_x0013_ò?0t _x001B_KÐô? Z_x000B_bW_x0013_É?@zÖSÐ=Ô¿0Ãv«ùj_x000E_@ÂJ_x0008_ú~§_x0010_@LL9¾Dÿô?_x0011_&amp;]h_x0010_@,/&lt;Âw_x0016_@(aýóµ_x0003_ÀÈ6ëË7Ñ?H`á_x0013_°à¿æ0¹H¾_x0001_@X1_x0004_@þ³_x0012_ok_x0013_@8Zy-u_x0007_@æåLv_x0013_N_x0004_@¥_x001D_­aÎÄ? öÛÉÍæ¿P_x0008_×dÆò¿`w à¦á?¼_x0001_ùf\×
@ÀYk=Ã_x0004_@æ_x0004_&lt;ìMÜü¿Äê8í¿/_x0013_@&amp;Y¶scq_x0015_@påÑvæ?t@þ	EÀ_x000B_@ðùÃ_x001E_ïë¿DÓ²þò_x0007_ÀrÕÄK5_x000B__x0005_@,!_x0004__x0008_ºù¿¼ÔKb@_x0007_@,-oõ_x0005_@p¯ë'03Ó¿Àl~ç)yñ¿~_x0012_â â?p£{_x001C_â?4w_x0006_ ø?Ô¬Aü·_x0015_ü?È4Ôþ?ªù?Àön.U_x001C_è?9QöyÚí¿_x0004_-z2·_x001F_±¿èÍ_x0006_Mq_x0011_@d®ñsÂÁ_x0004_@çhMð_x0011_ð¿~ wÌ+_x0003_Àp¢é_x0018_vé?Ø2_x000E_JB.ý?è 8Ú¶ê¿¬ÞÂvÊ+_x000B_@i~'Ü@_x0001_À_x0014_"e_x000E_­_x001D_ó?ZTkt_x001E__x0002_@;­_x0017_LÝ_x0004_@À /4ýÍ_x0012_@øMø§ô?p%µ²
@4Tpépõ?_x0010_íf0wä_x0010_@(Äzî_x000E_¯ã¿ÈnÃ&gt;u_x0005_À_x0001__x0004_ Ic¢Æøë?&lt;æ §Yò?¤¥@¤é?_x0018_¾ Yvò_x0007_@ K8ÂDï¿ºÞ${dY_x0004_ÀDa¶oÚ}_x000B_@pËÌc_x0008_@ì4÷Ú"_x0005_@ _x001D_1§ñê¿@Ù_|Sø_x000F_@Xq_x001D_Ò£ú_x0002_@t_x001E_N _x0013_@j_x001A_aT_x0006_@¼x!õü?_x0001_À ·Ç_x000B_@¶¿)_x001F__x0013_@_x0015_÷ÏsW±?&lt;*¶_x0003__x0002_@à]sÂM ä¿_x001E_Öæ¿_x0010_@_x0001_};þ"×_x0006_@_x0004_Â©ûàù_x0010_@Ò_x000E_­×¥ô¿_x001C_cM=Õ)÷¿F)_x000B_|6ø¿üÑðá=4_x0007_@_x001A_~ÕìÚ_x0010_ù¿T^ìòéW@0X=½°øW@/÷ËÃ_x0019_X@Ïø_x0012_´_x0005_	8_x0003_X@b¸M²0(X@S!Q_x001B__x0008_X@(Ex&gt;0_x0013_X@4¶0Ir_x000C_X@Ù«qî_x0019_íW@âû-	o_x0010_X@ð;Ï_x0017__x0001_ìW@z¨5æ/X@å*äª_x001E_óW@Ym5_x0005__x000C_X@c5K$_x0003_2X@~¸ kèW@ás¼-5_x000C_X@ÒN_x000B_È(X@«$_x001F_ _x0004_X@Àú÷9_x0006_X@e_x0006_ù¿N@X@©Æê_x0015_X@.·_x000E__x0015_`þW@_x000C_`_x001D_  X@ÉðájwBX@_x0018_RJ_x001E_8X@ ÎòÖ_x0010_X@×7_x0007___x001A_X@_x0017_|wßã_x0018_X@_x000F_p_x0017__x0015_X@MºTR'_x0002_X@Æe`&amp;ðW@¦GÐÓ¸_x0015_X@z¯:%a)X@_QY~åW@_x0003__x0005_A_x0017_ñ;óøW@K_x0003__x0004_Í_x000F_4X@Î&lt;_x0005_¾ö_x000F_X@S©7"_x0006_X@ð´m_x000E_þW@_x0019_Yÿ'&lt;X@b_x0019__x000C_Hÿ9X@_x0018_Ï_x001E_±æõW@Úë_x001A_X@$Y¨+_x000E_X@6êð8_x0015_X@Ó_x0010_0l5X@âE¨}ëW@&gt;N_x000C__x0016__x0019_X@D­SQe"X@|I9$X@Ë¿âY_x0008_X@,¦j_x000F_X@®_x0013_ÕQ_x001C_X@Õgum_x0005_X@²n35o_x0006_X@ÂuQQ_x0001_5X@LM¾t'EX@ÅîØ_x0002_WúW@ÉHu7Ã3X@^H£_x0015_*_x001A_X@hï_x001E__x0016_X@ ³D_x001A_X@¹åÖ½ð_x001A_X@dý´òí0X@É·_x0015_¬*X@_x0014_g_x0007_ã_x0004__x0005__x0003__x000F_X@£ó@_x001F_Ù6X@¦gmB,X@ª_x0017_%X@½A_x0016_í0X@v;ò[`_x0017_X@©_x0001_]ª_x0005_)X@Ù_x0011__x0007_Y9X@ÈPw£_x0019_X@Â¬&amp;ãß%X@õé4X@?K ¬pòW@í+W­Þ_x000E_X@AØHæW@æÕ_x0017_`*X@ÈOq%äW@¹Q/Å$X@+jà_x0012_X@ËeóÁÐùW@KVkO_x000B_3X@`_x000E_H·ª5X@7^rëûW@{þ×Eº_x001A_X@.¡¼_x0002_X@¾ç³_x000E_e_x0010_X@qOü¢é.X@__x0010_y_x001A__x0014_õW@+LB©_x000F_X@	?Ó`ÞóW@-§¸tõW@~Á
¸Q!X@Û_x0016_+*X@_x0007__x000F_û%_x0013_.X@±_x001C_XÕ_x0006_X@g¯í¶çW@î_x0007_©;	_x0013_X@Æn¤éí_x0003_X@ódB_x0008_FX@ÄíSù
X@;{_x0017_9¿;X@Ì_x000C_N X_x0005_X@È^¡'g0X@Ï_x000B_)Ó+X@Z&gt;ÿ4_x0010_X@Óóx_x0015__x0018_X@²_x000C_´êW@°_x001D_î`úW@2Wµ_x0004_X@_x001E_×qt_x001C_X@R+ç}¯_x000E_X@ZÌh-__x000E_X@;_x001D_j
_x0003_X@Ïg9ÚÕW@#_õ{©'X@Fü_x000B_Þ_x0013_X@a_x0002__x001B_X@ÿ«Õ? äW@³UÂ¿Ô-X@l&gt;º_x0001_X@ê(b÷-öW@ý¦sµùW@ÎïäÃ_x001F_úW@8ÐÌ|ÞW@ùÞL_x0004__x0007_CX@yË_x0011_èÑ_x000C_X@_x001C_úÛ&lt;_x0014_ûW@ÇíàBÙ_x0010_X@Êæ¤éW@hétÔ±_x0006_X@ñÿ®N9X@§_x0017_ÛzóW@6[dÇF_x0004_X@_x001F_þëkv_x0003_X@_x001F_&amp;_x0002__àW@aqeP_x000E__x001D_X@VV&lt;ëäW@÷7ÈÞ	X@WÒéKÓüW@ô_x0011_Z2_x000F_;X@U_x0019_B+è_x0016_X@9_x001E_6ïõ_x0017_X@[­Ñ_x0012_´_x0014_X@_x0016_%Rl_x000C_ÝW@øÿú@2X@BÃ»Wº_x0005_X@&gt;_x0005_{¯¢!X@ÁÑãûW@5t³æ1X@²&lt;±3_x000F_X@_x0002_iD»a_x0007_X@êTïJ_x000E__x0015_X@ÀsnÐH_x001B_X@²:U57X@_x001C_¨\a	X@Ó­_x001F_¿_x0001_X@_x0001__x0002_±_x0008__x000E_Jø_x000C_X@R_x000C__x0010_Ð_x001B_ÞW@´½,_x0005_"_x001C_X@f·ë_x000F_X@_x0014__x0011__x001C_@X@ÖÂ_x0002_u_x001B_X@	Ããê(X@"µ×#üW@wï{¡ÐúW@ð§Ìd_x001F__x0004_X@Å_x001A_0WÂ_x0016_X@!÷î_x001C_X@·^I;æøW@Ú&gt;èØW@z½o~üW@,CÛ,eéW@ á_x0008__x0011__x001B_X@pleÁÓW@Qá9n'X@s!àö_x0008_éW@^I_x0017_7ÃýW@_x000B__x0016_ ­]_x001E_X@¦Á?_x0015_+X@éÓ5t¾:X@g)É_x001E_f_x0011_X@¯rôN_x001D_X@`ÝÃG%X@ªJÿ5_x0018_X@.×_x001E_íW@~®_x001E_7ûW@_x001B_BvÝ.áW@_x0001_»­Â_x0002__x0003_¹ X@P2\_x0011_9 X@M7ù3_x001E_X@M Â
X@ì±ìkqáW@Æ¸èÒÓôW@çk?X@_x0001_X2AX@óÄûÍ_x0002_X@"yãÒ_x0016_X@|ñj_x001F_X@é_x0007_ä!Ó,X@_x0007_³(º-X@~+{V_x0018_&amp;X@=í÷¶_x0011_X@ÚPÀ_x0007_X@.ûsU_x0004_X@Ìï+_x000E_N,X@2íÝ÷&amp;X@ä+ÝnZøW@¥e}~_x001F_X@)wBr_x0011_X@eéFµ_x0012_/X@£«ÈZ
X@²_x001F_²4ñüW@#W¼Ê6X@_x000B__x0014_=­=X@£õ_x000E__x001E_X@¬@S_x0007_X@_"Q¼/X@Âö&amp;[ìW@l!"û5X@_x0001__x0003__x0005__x0010_f)X@£PiÈø_x0013_X@ô²·þ&gt;X@¼2OÌ9_x0007_X@,ãº¨Ó_x0019_X@_x0013_uhP-X@fû|ëk_x0004_X@l° Íº&amp;X@O_îgÜW@B!_x001E_ÖÞòW@Î¨/»ßíW@)ýøD6X@®¥_x001E_"s_x001D_X@½~^Íù_x0016_X@o
Â"X@ÌC½ÆîW@Á_x000B__x0011_¬ïW@yÎw8_x0019_X@;ï|ñÛ_x000B_X@W_x0017_DÆ¯_x0013_X@û"E_x0007_âW@j_x0018__x0002_ _x001E_7X@cK·_x001E_"_x001F_X@gÈ_x0012_npïW@v5Ç_x000B_·_x0003_X@_x0015_ÐÜ]§_x000F_X@_x001D_|×_x000C__x001C_X@
_x0012_ºÚ)X@ð'_x0001_ñt X@W_x0019_ôÎ	X@$¦ÿ2+X@b{p°_x0004__x0005_WãW@cöÅ_x0018_'X@%ú¤Ú_x001C_X@ç!¥_x000E_#X@íg&lt;ì¦$X@§òrç*X@tÀó_x0003_!X@YÝâ	M&amp;X@àÚ|C$X@é_x001F__x0016_3X@QÜ}28X@ü_x001D__x0011_»m-X@	ÂÔi2X@$Á9Y_x0002_1X@^Qq_x000C__x0001_(X@Õ/bN_x0002_X@_x0002_o´ñW@÷a:Å_x0010_X@»}1ó_x0019_X@_x001F_ã)4X@úãMÜÿW@^ÄÇÓ_x0003_X@Ë_x001C_]ï83X@Z÷yÿçW@;Ü'³öW@º_x0007_ë$4X@È"íTÆ"X@4^rµv_x0017_X@äÌ ð;_x0018_X@¯_x0001_vT_x0014_X@vwä_x001C__x0005_X@;ãzwlùW@_x0004__x0006_àýz;÷W@Ç_x0005_HPIøW@._x0001_¿¾Å'X@`ïRèC_x001D_X@0_x0003_Î2X@]+Ô_x001E_t_x0002_X@2]_x0015_X@Â±çÙT6X@²q;pÙW@úÉ_x0007__x000B_X@¼lÃ_U_x0005_X@èÜ/_x0002_X@o^¢à_x000E_X@_x0015_ÌG$Ö_x0015_X@$¡g6îW@Å&lt;_x0001_­ýW@1á­å¸)X@ ß¥ý0þW@_x001F_Ç#X@´´·öªFX@ghÛl_x0005_X@aØ81/X@_x001E_XJâwðW@°Ý¡";óW@·q_x000C__x0007_X@£éé·Ü_x001D_X@ì¹7"Á
X@=G»Í_x0004_X@ÂGf«_x0004__x0013_X@_x0008_ÔÏá_x0008__x0008_X@ígp_x0006__x0010_$X@_x0002_Æñ0_x0001__x0002_2	X@V¿_x0001_ÊI_x000F_X@÷+/TMüW@Ú_x001D_éÇ_x0007__x0002_X@¡x8©?.X@6íëv_x0017_X@ÛÂUæÙDX@Þ_x0015_6¯è_x001B_X@CHòO #X@(lÒ_x0011_IHX@¼âw?_x0016_X@_x001D_üâõî#X@_x001D__x0013_X:X@Ñ²ëÊ÷W@°åë/h_x000B_X@[Àìr¢_x001D_X@´_x0004_â¢_x0007_9X@ ´=q.X@Î±;_x0015_*!X@;çJ?k;X@ûÊò¬N_x000E_X@¶_x001A_·Ì_x0001_X@ùd®»ûW@_x0017_VÂ9_x000C_X@Ëø_x001D_aõ_x0002_X@$|'ùW@ù_x000E_ã_x0001__x0015_"X@._x0017_qË_x001A_X@±k&lt;E_x0007_X@Éâm_x0014_X@Û¯w&lt;X@_x0012_Þb|Ð_x0011_X@_x0002__x0006_½_x001B_&gt;\ÔðW@Xé ñ¶_x0017_X@ûm%G:ôW@4 í_x000C_	DX@Õ_x0018_o¯«9X@Ó.a_x001F_X@êáoà
X@ð±BòÑ_x0001_X@sÑ`´¶KX@_x001A__x001E_&lt;Â°_x0018_X@¥-_x0012_ÙO÷W@¢­@¸[*X@/_x0013_b×_x0014_X@qC=_x0013_§ôW@&amp;.æÅ	X@vÇ?Y/X@&amp;¼¦Ãù_x001D_X@®=_x0002_ãìW@ÉýÀKê X@±õ_x000F_ë_x001A__x0002_X@tZÿP&gt;X@ØØñ_x0002_X@Ã gD^_x0019_X@0ù¦Þ_x001F_X@TO_x000C_§_x0003_X@_x0007_ý+±¹_x001E_X@RÊ_x0005_(X@«_x001E_)_x000B_Ø?X@ú_x0004_U_x000F__x000B_X@n_x000E_q[_x0012_X@?ÄîæîW@!ºT_x0004__x0005_îåW@Á_x000F_ å1_x0017_X@äÛ_x0017_Øª_x000C_X@Nèúð!X@«ÞuÎæW@p+ÌúóW@ù4«6½úW@¿DûÇÎ_x001E_X@vâ¬ÕØ_x0006_X@¯ñ¢B
_x0011_X@Â\ÅþW@^¨_x0007_(_x0014_X@N*_x001D_ÐÃ!X@LÉ_x0002__x001F__x0012_X@u_x0004_#"ï&gt;X@S9Ã_x0006_òW@júuF#X@§_x0008_
	X@öx_x000F_d_x0014_X@¸Ð_þ#
X@n_x0008_©JX@H_x001A_n_x001F_]_x0013_X@¦á¨_x001B_X@_x001F_­äReìW@Ò°G×p.X@d0åÀJQX@ÃÁ4_x0012_X@âåâË_x001F_5X@_x0003_¼·Ë%X@)yäZR_x0001_X@1Ès âW@®`_x0014_¥_x0005_X@_x0001__x0003_£ªfÐG_x0012_X@¡7Tr3_x001E_X@_x0005_Ïú@!X@¹_x001E__x0003_
,X@ý§^Ë_x0015__x0016_X@dÆ{3øöW@ÿ_¬_x0018_ÿW@p3Ë¾-ñW@[Ö(²ÿW@¹âm¬Ì,X@[q­Õ_x0008_X@¿Çn _x0005_X@¶Ú( ^%X@_x0016_o;_x0011_l+X@_x0004_ç[¬/0X@D·ÍÌ_x001F_X@¤_x0006_xêW@ZÈÁ¢Å_x0007_X@E¿ÒÓ&amp;X@r±Ë8´üW@"ÔSØ" X@_x0010__x0007_ö_x0004_0-X@÷_x0004__x000C_×_x0002_X@Î;íÏÛñW@_x0006__x0011_¼lBX@ r_x001C_{öW@Âÿ_x0008_Ì_x0005__x001F_X@á_x001C_ö_x0012_X@ÊC_x0006_^9ýW@âëð_x000E_¨ßW@ÄÕìÇ4"X@]@$ô_x0002__x0003__x0005__x0002_X@_x001D__x0003_u³GX@ï¯¥² %X@»&lt;X°2X@Ì¨íýÀïW@Ý¥øêo_x0008_X@fÁý_x0006_
X@òÄ_x0007_þ)'X@H]D&lt;X@Ùê¾ðþW@lÅn_x0016_â_x0011_X@_x0007_¦UV!ñW@×íüc1X@;_x0016_ëè_x0004_X@sÛ0?_x000B_X@ét«FëW@«beåz_x0013_X@üG÷7X@_x0017_6suK_x0018_X@¬;ú.¢òW@Lü)õW@@À5+«õW@,_x001A_¯(X@Tacé×7X@ ©Ê=X@5Sð_x0015_Ú_x0008_X@YËïe8_x0001_X@_x0002_Rý¢r_x0016_X@ÛöÕ&gt;å$X@&lt;Bú`á÷W@?(á²Ð1X@?¤_x0017_ÖBÿW@_x0004_
CøØ_x000F_#X@HN¬þW@-d¡õ_x0005_X@_x0014__x001E__x0015_Ï_x001C_X@ø^JJã&lt;X@$_x001F_¢Ú #X@£n(X@~zøE_x0001_*X@_x0018_yÛM_x0006_0X@ ·oÌtçW@L*ï_x0003_'÷W@4;ÄAX@ÛÄi_x001D_á+X@ÑW(_x000C__x0008_X@S_x0010_Ä,X@äåDôdýW@)IÎC[îW@NÌYÙ;_x0011_X@*ùâ_x0012_Y&amp;X@~¾_x0004_ô|ÿW@§§_x0006__x0018_KÚW@I&lt;Á_x000B_X@ÏÒô4¸_x0018_X@¥=3Í"X@2$_x0004_²0_x001C_ö?òÂìÚ,¼_x0006_@ú_x0018_­-v_x0001__x0004_@4¾Ýd_x0002_Ú_x0004_@ZYFù]	@¬®_x0007__x0018__x0008_ó¿4Ñ"ÜË
@Þ;)Â_x0001__x0004_%ù?ú_x0002_Gaáõ?øK÷_x001C_G	_x000E_@RSæ_x000F_¨º_x0002_@,Ú
ðÛÿ?(L_x0017__x000F_YMù?øÝ_x0019_Uý_x0002_@²ÏUêp_x0001_@b$_x000B__x0017__x0006_ú?¤`{_x0011_ó?ºåR*_x001E_ù?wú¬_x0015_8î?Êä¥ÄÔÄ_x0001_@§/çëÛÛ?¬·­_x0001_@_x0001_KJúô?¦_x0012_9Î&lt;üð?¤ß_x0019_V._x0005_@¾UEq	@ tõ_x0010__x0005_þ?X­¸ËÚ½î?èü_x0018_.ÑÅ¿z=?E9!_x000B_@·_x0018_r
@d@ç½ûký?à/=i¨{Ò?dnZ,(ðþ?'Xõñ?_x001C__x0013_ÒÙ_x001D__x0003_@6mò_x0014_Â_x0004__x0008_@ÄT_x0003_uþ_x0010__x000C_@í÷î°ð_x000C_@_x0003__x0006_.ù¯É?_x0018_~Äh(_x0018_Ö¿Ð_x0005__x0008_FTÀö?d	Åâ?_x000E_a_x0010_Þ[_x0001_@_x0003_i$ñv¯¿HF1Vz©_x0004_@TÁo·_x0001_@ð5aï:àô?_x000C_)_ÐV_x0018_ú?pö½±Ø`_x0005_@TãGÌÈvü?á¤&amp;/P_x0003_@_x0004_È&amp;¿§ù?_x0006__x0012__x000B__x0018_wGù?è×s_x0018_V_x0006_@j6Å _x0001_@R¹*ÕÝÅõ?_x0001_^±_x0017_ü?_x0016_0ôµÿ_x0005_@fIi~.qû?V®Ö_x0014_ýó?Ôå¹^'Iê?P_x001F_Ò4t¤û?Ò_x0002_G_x000E_ôö?Ò§òì_x0004_@è*Værò?¦\Çý?Ü´j,òr_x000F_@j&amp;Ô_x0011_Ã_x0008_@Ä~_x0016_ó_x0002_ý?
 _x0017_	_x000E_¯£ê?fycö_x0008_@H_x0001__x0006_P_x000C_8è?òÄµq1	@R_x001C_§Ìl_x0001_@6_x000B_C»5_x0001_@XÖFK_x000B_ð_x000B_@^Íj_x0004__x0012_Ñ_x0001_@äÏÞµ ©	@*°òmu¥ú?øÖ]Pjß?`Èl_x0013_vþ?VMkÿÿñ_x0007_@_x0012_VP_x001C_¤ý?ÂÞÌ!B_x0001_@H_x001E__x001A__x0019_¿¶_x0001_@ä±³öá?_x0004_¡ok¢Ñ
@®³)["ë_x0001_@æEÜñF_x0003_@&amp;11 õÍ_x0005_@Ø8ãÞÞ?_x001A_ï(Øø?jT_x000C_!m_x0002_@FÐ_x001E_^ýIü?Ñ'_x001F_Ò!_x0006_@\_x001E_á 7³ó?D¿L_x001C_¹kè?ðGêðÄÞ_x0007_@ÎÒ*_x0008_@¦påÀ»I_x0006_@²_x001A_,¼sñ?_x0006__x000B_Ä'_x0003_Ãyï?åìHÚ¡Ý?h äX¹"_x0008_@ÀiÈM¢þ? ò7K8£
@ìÞË]|õ?«Kbø?zÝÅ$îþ_x0004_@Âz`u_x0015_.	@l|N_x0003_5	@´æðÐ~_x0017__x000F_@HÇ5}_x001A__x0018_þ?_x0014_@X8_x0008__x0001_@^´»0Zö?.QOí?Ïø?_x001A_ÛI_x0018__x0001_@8_x000B_XÖ@_x0002_@jGWZ&amp;_x0007_@¬7Lõí?®62|¢_x0008_@ô_x0005_¤_x0011_²_x0008_@ aÁ5å?²_x001A_R\c_x000C_@FÂ(uÐ)_x0001_@2_x001F_ôöùð?^ó~Þ­_x0003_@ÀÅÀÕ¶¿rùPz%8ú?Xø+_x0018__x0008_@fÍB¢¥£	@ph9Ç«ø?æöºh_x000B__x000E__G_x0003_@_x001C_L_x001D_ ô_x0005_@v]w8_x001F_ú_x0001_@TéÞ²;Eþ?_x0013__x0007__x000B__x000B_ßü?·aÊô?d64¢Rt_x0008_@ Ï©o¥_x0003_¼¿ÏìhBÎ_x0004_@h?_x0011_EB_x0015_í?à7ô¬_x000C_@º_x0008_¸Nì_x000E_
@Hºm ±íù?¸w_x0015_R,,í?ª}oÅÄ_x000E_ù?X¤_x0008_Z@M_x0002_@X_x0007_´¹2ò_x000B_@°ôJ8@ç?_x0006_XW_x0010_°?FFtVÃÀó?W÷Ï½ë¿DÃíWÖs_x000E_@_x0012_Ù»KÉû?®5°î¿	@TÁ¬_x0004_@Ø·Òz&amp;ßÉ¿ÈÔó_x000F_â?@îó©IÊé¿,·­_x0019_ÿ?(ùz]Îåö?,bà þ\ó?_x000B_x_x0015_ÌFã?_x0004__x000B_ô"ÙÑôÅÒ¿_x0002_, ?äN_x0008_@XìõÌþ?0eÚ(É2_x0005_@òu	_x001A__x0002_@Ö_x0001_f_x000E_Mzô?`h~_x000E_"B_x0006_@,ºzÐãoÿ?ääâÁø_x0007_@»ÃýT(_x0003_@Ä¯Ù{ò?°^_x001C_TÈ?@N#twÁ¿ä5N°_x0001_@0'0RÓ_x0007_@àð_x000C_Ë¸?½¿_x0010_0JÕdâ_x0008_@tõ«f`_x0008_@(
Ü:Ï_x0002_@&lt;²IÙÖ_x0003_@¸	bICtô?æ¦,H_x0019_µ_x0007_@¾v4Rèfñ?àÚsäÞÚ?°w±-	6_x0003_@ _x001F_,Ü0þ?=ØÖ¿_x0008_ì?V*
ì·[õ?°!{È-ø?x#»$_x0004_@_x0004_ýY%x~?8_x0012_m_x0006__x000B_=ý? TBÐ_x000B__x0014__x0004_@_x0016_2qçý?$A~çs_x0005_ÿ?ð_x0008_¦MÂ_x000B_@¤Ï/\5_x0002_@ä_x000E_K_x001E__x0014_Ëô?ÃH_x0013_3/_x000C_@ 9+ôä_x0003_@ÛI¡_x000B_ìò?xX¶®_x0002_@@á\J_x001B_oç?"­bë_x0013__x0006_@£Ôd_x0008__x0001_ò?Pç^ëÄ÷?î^í_x0005_Ì¼_x0006_@ê¾¢Ô"û?|_x0019_Yâg_x0007_@¨wIå_x001C_	@þa}©uõ_x0004_@_x0018_a­YÆ·ú?_x0002_¤!¼ñ?:Íº×_x0006_@ÞDþ¯?_x0008_@08©VúÐ?þ0y_x0016_Å_x0002_@è:	ð?,à÷_x001A_{­ö?x±Tª¹¿_x0001_@cI_x0004_­ïó?DÓ0y.Ú	@_x0006_æÜË_x0002_@_x0007__x000B_~m§ÞÚ
@Ø+­Çq_x0006_@Î
U6Só? ­g_x0001_¿¼¸%_x000B__x000F__x0003_@tPßÓ+aå?_x0002_®Õf/ð?ÜGd_x0014_/´ë?j"ýõùTð?M_x0015_	±V_x0005_@8èÖe!Õ¿D²WîÈfõ¿ÀÃð@ÄØ_x0001_@ÜïSQû	@Ì(^mpµ_x0004_@R?²2
@Ã_x0016_¬^Ûð?¯úRâð¿RqÔ_x0005_Þ_x0008_@Ìù_x0004_b_x0005__x0002_@LîR_x0016_iÔç?îhèùTî?´¯¹&gt;Á_x000E_	@ð]¶ëüä?¼ñT;û3ñ?2(â_x000E_pæ?ò«d_x000E_`_x0004_@_x0008_iûOÊ­Í¿Îä×_x0018_b_x0007_@û__x0006_Ëï¿_x0008_*É_x001A__x0007_&lt;ò?Ô­âS_x0007__x000C_#_x0007_@XC
Ö@,_x0007_@Bé_x0007__x0012_4zé¿0oè_x0017_Ãê_x000B_@$( .Q_x0007_@pi¯ÈUcÄ?À®ûÑ!»?_x0008_ó
Hü&amp;_x0006_@|JNg_x0008_@_x001E_P³&amp; _x001F__x0005_@"._x0012_eR¶ü?úX_x0002_Îëñ?®Ý9_x0006_Ã_x0003_@63	¹´G_x000B_@ìh	lÂfþ?ÁÙ·þ?h-U¨Úï?(Áè_x0005_lWØ?_x0016_dÓòº_x0002_@èa{È"_x0004_@¹U×_x0006_@_x000E_}Lºb_x0006_@ çDpÎ_x001E_¿?`ü_x000B_Ê.Q¶?öXÂ¥ä_x0002_@Üµº_x0001__x0007__x0004_@dR_x0006_Ló?@¯AA^p_x0003_@.:÷$2_x000C_@@­óx_x001B_á?Ï±8_x0003_á÷?²nÅ ±.ò?_x0003__x0010_t	ävg3÷?02_x000F_:õ?h_x0018_~Ù¯E_x0010_@Ð/oh_x0005_rÂ?7_´_x0018_Ô_x0006_@_x001A_1q_x0008_@Ð_x0019_ìE¹M_x0001_@BùÙM_x0008_)ý?ÄU_x001C_¢Ié?È	û¸ã?ØXÊyMíä?_x000E__x0002_Ü:_x0005_@ ¾&amp;ä_x000F_À_x0005_@p²ö;b¹_x000E_@¼r¥ò?BXü_x0001_¤u_x0007_@&lt;#¥Òê?¦v4Ü_x0004_@T3?_x0012_¢Qì?½õèm_x000C_@ò¾&lt;c«S_x0006_@°_x0007__x0010_*µæ¿ê¦cNú?èr_x001B_^¤ÈÔ?XëP_x0004__x000B_@_x001C_E_x0004_¨æ_x0010_@_x0004_§_x0016_ÕDë?2ÊeÅð?ØO¯Yðû?_x0010_ÒÉ´W(_x0002_@@©ùãò
_x0004_@x3ÝÐ_x000C_
Þ_x0003_@JV(½_x0007_@8_x0014__x0010_Ü_x0004_û?
LZÑ_x0010_G_x000E_@ÎÁ!ÿ¾	@dE¢oÒ
@¦c_x0011_K[
@_x000C_î&lt;ÖR¡¿_x0016_m]EÍj_x0006_@@³_x000C_ÊÜ?;À3a_x0002_@ØH;Ç~Rÿ?:dÝÝ/_x0004_@ÌM»_x0019_¿eù?ln¸Rû?¤AÔ]4ó?$±Pê_x0005_@¢Ù_x0012_Î_x0008_«_x0006_@H\12«~_x0007_@x@ürÙ?L8çÑù?nµª9_ê_x000C_@x¨l¡_x0001_@Nï»ÀI_x0007_@¸¨gä_x0002__x0008_ü?.¾½§
@8Ä_x0015_¡_x0010_÷?zÖ_x001C_ò³º_x0004_@È°¢ä_x0004_éî?ø@6b_x0006_@¨øyaÈ¿"è_x000B_8Ú¸_x000F_@_x0007_	 ?Î_x0011__x0005_@8d(&lt;ö?JS{`õ_x0006_@øª&gt;_x001D_m à¿ÎnåH_x001C_!õ?e_x0003_è_x0007_êü?%&lt;Kj_x0012_Ù?¨£1^Õ!	@öìÅ&lt;_x0004_ø?bj_x0012__x0014_É´ð?t.lBó¯ÿ?_x0007_D^_x0006_ ûn¿0¤ß{_x0010__x0002_@ÊóÉ¬¼ò?(ÇÚO·÷?¬átóü?âÇÜWñ.å¿È_x001A_·ÈV_x0004_@Þ[8;H¾_x0003_@_x0018_7á·k°_x0005_@¤Ó/Ýþ_x0017__x0001_@È·O¸ÓÐ¿põ!_x000F__x0008_mÎ?"eÈþ¥_x0005_@6_x0007_}?U_x0003_@æìKs.P÷?èY4­@ÿ?Ü\ÁtDô?¸QF_x0012_Ô²é?nè2+"O_x0004_@ÄÀÌºoà?`±F_x0010__x0011_Õ:ç¿nC_x0004_#Õâ¿:®_x000B__x001C_zý?04Bÿû_x0006_@p_x0017_]_x0003_@&gt;^_x000F__x000C_@ê_x0008_s	}t_x0001_@P_x000E_BAyÕ_x0005_@ò¢ vN´û?H¨ü,%¥ÿ?_x0006_	9CaÎú?°_x0013_ ô_x000B_@Õ·ð6ø¿ÀøK`
@²³Ãí@_x000C_@À5Lÿë	@Ð_x0006__x000F__x0014_Àì?È8® J_x0007_@¼_x0008__x0019_8ä	@þ/_x0003_Hv_x0002_@X(Ü'_x0014_ä?R&amp;&amp;1£v_x0005_@Ôë+J§Û¿X§_x0003_Àè¦×¿(xÓèi1ä?¬_x0004_'Ò÷ÿ?òIã_x001E_ö?ÜÊ&amp;0"]_x000B_@hÔM&amp;_x000E_ò_x0011_@_x0011_îoIáÇ_x000C_@ªÚ îW(â¿&lt;yiN¬ùè?_x0001__x0005_v0+RÞZû?ÕRÂ6¦_x0002_@B`7P2Á_x000B_@ºë±ÝÄ_x000E_@fÌÖ!X_x0013_ñ?À¿_x0015__x0019_Üíå? ,3bM_x000F__x0005_@RdñN_x001C__x001A_ø?¨£äÔÖ?x_x0016_&gt;ñÄòÐ¿8L_x0008_Ù_x0004_cë?¼ä;Ð±_x0001_à?pùè^ ô?xÖ$_x0004_@e¿í?Â*zEoê_x000E_@º~ Éïô_x0003_@_x0006_Å à¿H!K®æ?_x001C_ó¦_x001D_hú?d_x0019_èÒ[ä_x0006_@Äme4@A_x0004_@F¸7e5_x0017__x0006_@_x000F_´6_x001C_
@Leô_x0016_Exâ?ü/¼é_x0002_@èß¹èh£÷?LñîD¤Ï?lÂ_x001A_}}$ÿ?Ò ¸ÿ¤_x0007_@P¢¥-üãË?_x001C_û"_x0002__x000E_1é?è¦_x0014_Â_x001A_Ì_x0006_@¬ÝÿJèú?xðiL_x0018_®Ü?FÐÆ©ì_x0011__x0007_@L³¾Éw_x0002_@Ü2Q_x000C_¯Àà?_x0008__x0006_ÇG_x001D_×?vn_x001E_M_x0003__x0003_@Æ._x0010_µ8
÷? §_x0015_ÍAü?ëxEý	3_x0010_@ÔT}L_x001C_[ï?ð_x0014_Áqeæõ?b_x0015_.æ±ü?nÝµë¹t_x0004_@¾Ë_x0001_½i_x0005_@hQ/3pø?_x0014_±_x0011_ÎºH	@_x000E_i _x0014_Ký?ò¯ØaÝ¿l.úÙõ?Ø¬_x001D_½¤ïé?Dö÷eAm_x000B_@.6FÃª?h:l1D_x0002_@·_x0019_2!õ_x0005_@*_x0003_¼`_x0002_û?¸âO_x0003_ááÑ?ð_x001C_ä_x001F_É_x001E_Ç?bY±Z®	@À_x000B__x001C__x0002_Î·?_x0006_	_x001C_~µöðV_x000E_@æ1º§._x001C__x0007_@P_x000E__x0001_/×Õ?Ð}=£·Ó?bëþÆ:_x000B_@_x0004_hbËäèÙ¿ä}ÿH°?_x0005_@Þo¯_x000B_@ô¯FÈ÷9_x0007_@¶#ñÕs_x0003_@jX&amp;¢íø?ÐT\?Dôá?dVáRëæ?_x0002_8Þ×ÒS_x0007_@_x0018_|Â_x0002_pÔ?VE%_x0004_@¤9_x0011_èÎ_x000B_@_x0006_k_x0008_:7?2W_x001B_â_ö?_x0002__x001F_r.¥^_x0003_@Êf¢Y|ÍR@_x001A_·5_x001B__x0001_S@§KS@$õ	¾½S@g¯ALEÜR@osa_x0011_ú½R@£_x001B_p¸6S@³\½Þ½_x001D_S@Qæ7þGlS@¶ØÃAS@¬ÕÚ_x001D__x0019_S@EU±_x0004__x0005_$©S@_x0002_öW`!KS@_x0003_¾´*ÊÇR@}UÄæ8S@ ¼)æuS@2_x001A_]_x0011_å_x0018_S@vZ©8§	S@c1úðR@w@+Ù@S@ 6×R_x0001_"S@e3&amp;)fS@4ºEKÇS@q_x0006_üãÞS@HavÒ_x0019_S@î_x0013_ýÔ-öR@&amp;}¨£R@×_x0015_èR_x001B_S@r²f¨_x0018__x0017_S@gö#&lt;ùòR@Zæ_x0008_S@&gt;cZ_x0012_YS@¿_x000E_HLS@W±/ØëLS@¹_x0013_QS@_x0015__x001F_u_x0010_dýR@áåµ_x001F_éáR@­AqIwS@9_x0019_0ãR@fúû¢dS@åÃT³!R@Ì
é°Ñ_x000E_S@åÍ¶«tS@_x0001__x0004_ð_x0011_×_x0010_¯ZS@òôÙÁR@B'_x0010__x0013_Å
S@muWm¥S@lSÁÄ_x0003_&lt;S@³»Õ¿àR@:b8o_x001F_S@_x0017_ÌxÙ	tR@ë²y_x0005_¯R@øó§®_x001A_ãR@CT_x0002_ý_x0011_S@kÜR0 S@RÇ_x0001_*ÞR@_x0019_³åªR@/_x0013_~Ò_x0010_üR@Óõ'ËR@c±Å_x0005__x0015_S@Ý»_x0012_@õR@_x0007_¯Ò@DS@UR?_x0014_Ã4S@B'¨ïu_x0014_S@/&lt;ð6ë S@5ÏsµMS@bÐ}¿ÿR@ÿ48_x0012_S@E/Þ_x0012_9S@"_x0008_ð¶/S@Áf_x0019_¿¹µR@_x0013_u_x000B__x001E_S@§ûÝ_x001B_RS@³y0´PS@öS-s_x0002__x0007_(8S@-Ý¯y¸S@._x0001_
`;ÆR@.ä_x0010_S@v_x0012_ÄsQS@SIÙå,¦R@_x0005_&amp;»Âú_x0014_S@_x000E__x0003__x001F__x001B_N~S@ZÍëé&lt;S@¸x:ÄR@Üéâá&gt;qS@òö_x000F_|)_x001A_S@_x0004__x0019_oNuS@ª{tòBS@Ü&gt;_x0004_Y_x0018_S@´(ES@ùÚËËñÝR@itÒL:S@_x0006_r_x0019__x0007__x000F_S@É_x000E_ì$EðR@ý©YßSS@³ö_x0006_ÕR@o«5ß¯(S@WØçÍ_x0003_S@_x000F__x0017_zì_x0011_ÑR@_x0001_ù_x001B_ø
S@æôã_x000C_ÊR@»6£:ÃR@¢
Íëö_x0007_S@ör«ÒS@Á9âÓ@âR@¥_x000F_ZÈWS@_x0001__x0002_._x001C_¦PílS@_x000B__x001F_-÷R@íØ	_x0007_-xS@ZÉÁmÇ¢R@V[qDZS@QdëûÙIS@;q_x001D__±;S@jf5á¢S@_x0003__x001E_®*°:S@ç,¹º½S@KÌ	)ÊRS@!e!í_x0011_dS@¬ô!m9S@(ZøR@*$/Í-ÍR@Öö$¯S@wÐ_x0008_øJ+S@îß¾¹»TS@BæRLËÄR@px_x0018_Ã_x0013_çR@»hµrÄ)S@G
\S@¾´(ãmS@,_x0003_ï_x001F_¼R@ù¼Ý;@S@_x0011_´nfS@ª¤£®3þR@Êà;×S@_x0017_-H¾upS@_x0007_Íï&amp;d·R@±=_x001C__x0016_ë¸R@_x0005_4_x0001__x0002_ÓR@y\_x0013_½S@E$§¾ïOS@×¦C&amp;·_x0018_S@Ê@LË?S@·j¶úR@ÌM_x000C_n}1S@d,¶ÕìS@s9ë_x000F_øaS@_x001C_ô"_x001C_=S@Ë9¶êþ_x0013_S@êÎ"9ÏR@óéØ*BÛR@lÚHFSS@TÖp&gt;óR@t_x001B__x0003_ÞÃ*S@_x0007__x0017_ÁVàR@ð¨°ð¦¸R@äSQ_x0010_áR@´ù*{`S@_x0004__x0014_;ìì7S@´:!A_x0017_S@ê_x0007_¥OÅR@i_x0012_%ES@ÐCÊË[S@*j_x001F__x0002_S@_x001F__x0002_N°*_x001D_S@É}F0/S@ÁràJR@Ci_x0003_ÀR@Ä+_x0012__x0010_[S@&gt;Y«h«ÂR@_x0004__x0005_4õW_x0004_âÉR@O RÆR@äå1&lt;R@Må¤ÞûåR@ívÖWDS@_x0002_iE_x0011_%ØR@«	oã_x000F_US@ð_x001F_´]S@ÇCLTÏæR@_x0001_^Êè_x0015_ÐR@ÚÜ7_x001C_ÈöR@TNãVIS@_x0011_HP&gt;S@¾?Ü®È÷R@)a_x0019_E¦_x000C_S@ª·Õ_x0008__x001C__x0011_S@^¢ÅâS@þCz:S@g$¡²Í_x000F_S@è×	¿äÒR@ËRwîI[S@½_x000B_S@¹%ØSÿR@Uèt_x001B_4S@_x0016_Ë_x001D__x0015_S@_x0001_Ó _x001F_S@_x0014_ZIßÞ_x0015_S@N×BÅþR@±
=_x0002_ÝES@\-KC6S@»°_x001F_û_x0012__x0003_S@ÛøF_x0001__x0002_0S@Ô¹[$jºR@»!_x000E_¦(S@_x0005_ñ°o%S@÷_x0018_(9ÕR@²ÉÆ®S@U¸ÂóÈR@éæè³KèR@{Û:$²_x000E_S@ó_x0012_3::S@_x0019_:C-GS@A0_x0015_ÒßR@_x000B__x001C__x000E_oS@¯à_ÃS@[Üi°þ6S@_x0001_W³ô®R@ùxýGS@Ý©äÿ5_x0005_S@«FP 	_x001C_S@_x001F_¤Ãë_x0019_,S@B|áûR@_x000E_ëP_x0005__x0014__x000C_S@ÁO¦yØR@rÓåy7S@_x0004_Ð¢_x0005_õR@®ÍLÊ¼R@BÆR%U_x0019_S@§_x0014_´~ãGS@9³ÍÓ'_x0004_S@Þyã_x0012_Z_x001E_S@ô£e_x001B_¡S@nªç òR@_x0001__x0005_F`:ßÈ,S@ÁðÆ³³FS@ _x0017_µ£{S@·½@x_x0008_S@ÐðüÄ»R@ÏZyXÒ!S@2_x0003_4ÉÜR@dm)FrbS@E»ë9ÓÞR@#éùþ=S@tñ:øpS@_x0004_ÐQ_x0002_ÄS@Úí¾¥¾R@?~xÙR@G}ôË"S@K
¿_x000E__x000B_]S@;Wu]ÛR@Ü³ã°ÉVS@RÌ_x0013_ºíR@-yÔ%þbS@'{~ÈR@b£wS@¢±ýY³R@|y=5?S@ñbîR@ªd¡!5ñR@ÙX÷FvS@£×?kR@Ùàa§ `S@6Íq´R@_x001B_é¯QFXS@1!6_x0002__x0004_3BS@Ã_x0001_	â_x0003_ÏR@ðkéÃj)S@_x001F__x0010__x001E_óUÁR@õ7ö+pR@H_x0012_ÄnS@Á­jSÖR@z'Vâ¹R@»BÕsHsS@¾Mï&amp;S@(*(­S@gª¢Mw¶R@YD®_x0018_¥xS@k ~gS@Î_x0011_ëùR@3_x000F_GÔÇóR@ÀÚ«à|2S@¢w_x001B_h{S@æåE`GCS@KO_x0005_Ã"S@_x0011_ÑE{_x001F_/S@ÉËl^äR@P+N_x0015_TmS@A_x001B_l_x0013_S@½¤¿ª#ÓR@"Ñ¢Ä`S@Ê³F2_x000E_ýR@È_x0001_c{GS@Ìùàlj_x0010_S@×]Dc¹S@$¿Âr.S@iî_x001E__x0017_øR@_x0001__x0002_Gß¤/_x000C_S@FÙÃ_x0003_+S@¡ ù$_x0002_S@_x0010_ç]_x001E_¼³R@æ·²|FS@_x000B_¨ê¶R@ø_x0004_"õBëR@_x0005_8b'hS@ÿ²Ü§
ïR@RE/ïkS@Ð_x0011_nIrS@_x0007_e_x0019_Î_x0012_^S@ÎT_x0010_¿¨R@BÓ·NÀR@9æ¸+S@®_x0006_J­R@ Ìã_x0001_mdS@_x0005_náC§µS@&amp;_x001C_úÕa§S@/MùûfS@V±_x0007__x001A_¤S@­VÙkS@_x001E_!EQã_x0012_S@ðÂpåÁyS@b½g¯ýR@s+uÕèjS@»É'S@n¸ôy¶US@¹_x001A_'*4_S@+ä»l_x0012_0S@IN±_x0015_ÌR@øÅ_x001F_ã_x0002__x000C_æ_x001F_S@-Ê[s/iS@þ_x001B_x|jS@µ\Ñ_x001B_ÆCS@-Ap6_x000B_ÎR@ö¼K©R@:_x000B_AKQS@×_x001F_Ý_x0019__x0017_~S@_x0004_Åy_x0003_S@/»ÑË_x0014_	S@\ò^½»=S@jÔ&lt;ÅQ_x000B_S@O?ª_x0007_S@0_x001C_4 êR@.Ù_x000B_ÄFkS@1t£¡°R@°tÍQlR@9ù)Ø|S@÷ä_x000E_aS@-Z¯)õR@FKñw}@S@;@Ýåm¡R@¸&gt;D¦S@²_x0005_í¾[R@ëë._x0005_5ûR@_x0008__x001F_6U³_x0006_S@VË j³_x0001_S@_x001C_l_x0016__x0002_`S@ÐÂ,¨bSS@2õ!?ìR@ÿâç_x001C_VS@XgxíR@_x0001__x0005_&lt;ÿ&lt;^£S@þ_x0018__x001E_yS@ZKA]léR@7)_x0014_·z°S@M÷a
 -S@c_x0010_´»S@Ü_x0002_AÓ_x0011_3S@¥1zïG¬R@«õüC_x0016_S@_x000C_}©¦¯_x001B_S@z»örS@m_x000F_\_x0003_¼NS@)_x001D_öFiNS@gô_x0016_
.S@1Ï®'S@_x001B_ñ%~ÿ«S@=#0ãS@îuÁòuS@ønt§_x0005_1S@_x0007__x0018_ØéR@_x0004_PÉÅ¾S@s"µ_x000F_zS@[yÍuåçR@æ.Íò\S@ÏQîiS@é_x000B_sÛ0!S@£_x001E_ûìÉëR@Ü0}_x001E__x0002_S@,Á·25ÚR@åvfïìvS@à_x0019_Ûó ñR@|ãFI_x0001__x0005__x000C_ÔR@§À_x0003_5}HS@"ÒÃQB_x0001_S@ÈV@ÙR@ÄM@H8FS@í7_x000C_R%YS@ÒE¹1ä R@dûäÁYcS@_x0012_«ëM¦_x0001_S@vªÀê_x001D_ES@Ë¹JYôR@_x0014_K0½_x0013_NS@ä_x0007_`_x0014_VAS@\¥=ð¤R@òaåÐ¾_x001E_S@_x0003_ÇFr_x0012_S@gû»M²R@±üYãî_x001C_S@ÖrÈ_x0002_^tS@ö_x0018_OûÐìR@¢w_x0004_°ÖR@+òºrÔ2S@gìÑÍåR@_x0008_2_x0010_eS@~sô×R@|wAÍùøR@ÐQ_x000F_½tüR@"Ê¶zä%S@0¼ÏU×ÑR@Ò_x0012_õ&lt;-S@ÖþÀNyÝR@æXÚcÉWS@_x0004__x000B_½ù_x0006_ÿsS@O_x0013_Ö_x0011_IS@k1ùÞþ#S@_x000B__x001D__x0003_Üª$S@NOþ'S@t±%©­R@~ù_x0007_S@_x0006_hË^S@_x0006_r!ìMVS@h_x000C__x0011_pR@~_x0011__x0006__x001F_|R@+ùý0	}S@³×_x0004_àS@ó_x0008_º§ÖYS@é"­¢_x001C_S@_x001F_(Y¯ûùR@øMH\_x0006_KS@_x0013_ñà_x0001_B4S@.4p&gt;Ù{S@¾_x0002_¥ÐËR@_x0004_w¤R@¼ÜÄ´W_x0002_S@±û&amp;¥_x0017_S@Í¬_x001A__x0015_VPS@)aßR@U_x001B__x0005_ÀS@A_x000C_plÊS@RpÓËc#S@Çfùï"äR@LÆQÉñR@u_x0004_P®5S@(Sç_x0001__x0002_jOS@µN÷ï#S@@}i_x0008_I&amp;S@_x001B_5îFR@_x000C_UêD;S@#}Ú64¿R@D§Ëæ_x001A_S@U"ß¯f S@*#¢`R@_x0011_í"¶äoS@_x0002_@ñS@ï¿J5¸×R@à¶_x0006_¼3'S@myÌ_x0012_\R@ÇE§¾æS@_x001E_¶Ðô1ÔR@yÁ;ËR@{ïv _x0004_S@CÚÅ	êR@&amp;	"ÊP5S@¼¦ÀsÊR@ { G&gt;
S@ð[B²ÖLS@§_x0010_VN±R@°
S2ÑR@¡Çöðê±S@÷ÑïR@Þ×_x0019_ðR@ëIR2çR@²"òtlJS@¸+Â]\xR@Z_x0003_Rûë«R@_x0003__x000B_ÜIè_x001D_ð&gt;S@ÿ¦è¥­S@²30_x001A_/_x0006_S@³fª@*S@Î
Ï_x001C__x0001_`S@_ñN-hS@Ã4_x0011_o+_x0007_S@J´Wé²_x0014_S@Y_x0013_rq_x0005_S@üÉäR@Sk_x001A__x000F_/S@_x000B_øT÷1S@%Á_x0008_õ0%S@6`_¥¸èR@f!_x000E_:§R@ãÝ^f3S@Áwê( _x0002_@ç_x0007_ß£M_x0008_@/_x0010_¼_x0001_@ORFõ_í?§&lt;_x0017_âp?_x0012_@:UîS¾§ý?ì¥
_x0006_@*ã|é¯?ý?´	 6©_x0011__x0001_@"_x001B_Ã*üý?_x0006_à%_x0001_¶_x0004_@Ó+0Ú_x0007__x0010_@Ì_x000F_W·[_x000F_@_x0008_)S_x001F__x0008_@_x000F_E_x0017_Æ°ç_x0008_@_x0012_?&lt;_x0002__x0007_G^_x0012_@&lt;9Æ¼°×_x0006_@j_x001B__x0016__x0013__x001D__x000F_@6_x001F_M
ù?.X_x0004_@ÁÜ«±3_x0008_@_x0019_|¹Þd_x0005_@éEäiþ_x0003_@_x000F_/¤¬B­_x0010_@_x0014_w:1£
@ðÕj!£øñ?~_x0017_ìóÏÞ_x000E_@C¢¢"_x0019__x0014_@_x000F_'ºw'Ä_x0004_@_x0010_¿cà_x0010_@ÔÆa¤v_x000C_@©Ú±#ðR_x0007_@Æ_x0005_@F_x0019__x0010_@{¦&lt;E _x0013_@_x0019_MZ×b_x0015__x0003_@K_x001D_x1ì?®_x0012_&gt;-_x000E_@	×k×·ñ?_x0013_6êªü®ù?T2ÿ6ãó?_x0014_àÎÙmú?_x0005_yU_x0018_p_x000B_@_x0019_¯-²ï_x0003_@_x0005_L{º_x0013_@Wþìî(_x0017_@îÓ_x0007_èË¢_x0001_@³t_x0008_P/Ãò?_x000B__x000C__x0016_p]&lt;íú?ÀfÃ_x0010_@7FEõ_ _x0008_@_x001A_]{ÙÉ_x0012_@^ÝüôùÅ_x0002_@_x0011_Ì_x0012_­q	@püï7_x0012_Ó_x0004_@Ëquk³·_x0011_@_x000E_óêÍëî_x0014_@U
C ._x0004_@ziuÕRÜ_x0004_@K¹_x0013_£­¨÷? £Tp_x0001_@þ¶Y¨&amp;Ú_x0016_@a
Ð£~7ù?ÃéHCOÜ_x0002_@ãH{Rsí_x0001_@Ý¤Òo_x0002__x0006_@_x0005_oÉ!ß_x0012_@e_x0017__x0011__x0001_@YpÃ_x001F_é÷_x0008_@O÷êº_x0007__x000E_ö?õ´¿Ø_x0008__x0004_õ?_x0015_'î_x0010__x0010__x0010_@vá¡c´_x000F_@)`vÍnÚ_x0001_@Où (Pçé?_x0004_Ð×S]m_x0010_@*Q^_x000C_À8_x0006_@mwùÿ?u%¶ñò(_x0003_@_x0001__x0002__x0019__x000E__x000F_R_x0006__x0011_@0!Eµ¿_x0004_÷?êùÜ/BK_x000C_@@«'£_x0005_ký?_x0003__x000F_Po³d_x0010_@twN_x000B_\-_x0018_@¡Ï5¹PÊæ?5ç@ß
@¨¤M_x001C_ô?k\û9	(_x0008_@s^_x0017_Ü_x000C_«_x000B_@_x0003_ö4bë½_x0015_@_x0001_¤GH_x000E_û?XqE»*â_x000B_@È»²ñ«â_x000F_@b/_x0005_ø:_x0002_@:ô·z¾þ?HL_x0010_£Àû_x0004_@¿ÇÄLÈté?åÞrgN_x0010_@T¯B81n_x0012_@@`vp+u_x0010_@¦_x000C_+I|þ?ÑG*2_x0002_@_x0019_¢TùW_x0005_@²¦KH
_x000B_@àSå²l_x0004_@a\´Yñ_x0015_@]¯Ø_x0002_ü?OéD_x001B__x0007_@ó!&gt;÷_x000E_@\_x0013_ò$_x0004_~_x0015_@_x0002__x000F_(LY*2³_x0005_@ÀÌW^ð®	@eBÑzö?IkOzö
@^BÊñ_x0005__x0018_	@7¤¡Cbfò?_x000E_5²_x001D_&amp;_x0013_@ê_x0004_}ý?t×Õ
%ó?Ëy_x001B_¹|_x0004_@²ÔÅyÁ3_x000B_@zî_x000C_»m _x000B_@L@¡_x0002_v_x0001__x0012_@sç4øF_x0015_@ßç£Dð?Ð5Ay_x0004_Èû?ú_x0017_Õ_x001A_7Êö?Íâ3_x000E_:ñ?§k3ª&gt;ü?[Ï_x0007_÷?mÕ_x0002_	Z_x0010_@+ZvdÁõ?P¯q®ë
@ºlßcOc_x0003_@Ì
m»%_x0012_@Â_x0004_ß´_x0006__x0001_@ÕÇMH¥_x000C_@_x0017_e\ª_x0006_@Ø¿_x001F_éa´_x0012_@§ôESô?_x0008_íF¢à	_x000F_@@ íx_x0001__x0005_H\_x0011_@àºaO_x0013_@"8}twê?éëäû?[eÉ_x0010_A·
@_x0011_?þ£ñ	ð? _x0004_\Ô»_x000E_@´OÏê_x001D__x0001_@-ýxáïî?0ôS.èï?_x0002_P¢H1	@ÆÈ,tk_x000C_@P&gt;lµX6_x0014_@¶È+ñ _x0011_@Ìê³Zü_x0007_@çÛ÷(_x0010_@K¯ÌÌßX_x000B_@ùw²ð¢_x0012_@_x0007_Û_x0003_ß)_x001A__x0002_@çègÅ_x0006_@_x0018_W¤!¶Â_x000C_@ãDÄ_x0014_¢L_x0003_@_x0018_\_x0017_[_x0004_@=|q¼î?
Àx°	@°~"G[_x0016_@_x0017_2°´Á_x0010_@Þ{Ö_x001E_¯ê	@.­`Ó_x001E__x0010_@©Ù#5_x0015_@_x0014_kÿsµ_x0012_@Ã@,ó¦Ô_x0007_@_x0002__x000C__x0002_7_x0013_ãÿ_x0001_@PuælÈ_x000E_@Â;»áü?¬ZpA$_x0005_@Ý2_x001A_áAÉø?vYÉºN_x0004_@Þ@ÑUÀü?¨q_x001B_T²þ?¸¾å7ª_x0004_@¯,ä¥Ü?µ_x0013_H+Æ_x001A__x0006_@Øù¦±+_x0017_ü?!¾õ^z¥_x000F_@ù_x0007__x000F_Ùx/_x000C_@	Loµo_x0012_@î]]_x000F__x0002_@þJÅºtô?_x0008__x0005_:4_x0002_@ýz?ü²ö_x000F_@ÚÍ#&amp;_x000B_	@¶þã_x0013_3_x0014_@mMd_x0017_§J_x000E_@Uá_x0018_ÄÏlä?¹õ&lt;q&lt;_x0005_@³¡ÒÁ_x001A_ë_x0012_@äR¦1Õü?ºñ?i_x0012_Þÿ?á¿¥;+Ì_x0001_@/¦ñ?ietw ó_x0016_@÷		¸_x0003__x0010_@ýxe_x0001__x0016_F­_x0015_@ð¦´I_x0006__x0001_@È_x001C_ÿ_x0012_ªò?«NgwG}_x0007_@_x001E_ÂÂ_x001C_ò?¬_x0017_ÖoP*_x0014_@ú_x001C__x0016_	û?s"Ve_x0002_,_x0013_@_x0011_Z$_x0004_Ò?ìWÙR¾_x000B_@^Þ_x0004_E´*
@Gä_x001C_3_x000C_Üó?TSº¿ô?©8ÏM_x0006__x0007_@[ª³Ô_x0018_{_x0001_@Q]àÛý?_x0018_b&gt;zf_x000F__x0007_@íá_x0015_AOv_x0008_@Ùô*à¨d_x0013_@o_x001C_íÚ&gt;_x0011_@ÞfÝ´Jfæ?Ð²§_x0003_ý_x0006__x0013_@_x001A_Ö&amp;­\_x0013_@yo
aP_x0006_@æX_x0005_-ÐJ_x0016_@= _x000C_üü?¹ì]_x0017__x0004_@¦_x000E_äX´_x001F__x000E_@Æ_x0001__x001A_Xì_x0018__x0012_@¡ÒÜ_x000B_@lÚ6_x0005__x0010_bú?¯æñ¶lñ_x0005_@_x0003__x0004_¯n\"ÀF_x0005_@lX¿j_x0014_Wþ?$¶\_x0012_sç?_x000F_5Üö_x001E_K_x0001_@
¨GÉ_x0004_@":Uv_x0004_V÷?*ÂiÒ¹_x0006_@_x0010_¢Ö?¡Ø_x0013_@(Åäm_x0008_í?±]_x0003_±Â_x000F_ÿ?_x001B__x0001_~ó³_x0008_@)ºðpv_x0001_@
ì
_x001A_å?ñw·sÝ_x000C_@3_x0006__x001C_
.H_x000F_@"í²3_x001A_T_x0008_@úoé_x000F__x001E_»_x0005_@¾_x001C__x000B_MgG_x0007_@çEß¯N_x0002_@3ýX¢_x0010_@ Ù+ç¨__x0001_@8_x0019__x000F_K¥ò_x0006_@2¦F}h_x0018__x0013_@§,êsû6_x000F_@=½_x001B__x0005_@Ø_x0002_)¨Í_x001E_ú?+¨Ê:¡é_x0002_@*Å~ZU	@[V_x0001_&amp;t_x0008_@HÁÜ©ïü_x0008_@úË´E@_x000E_@ÆÝà:_x0003__x000C__x0002_@w_x000E_Ç_x001E_kè_x0004_@Q\Ð³Â_x000F_@zi#aNê_x0011_@+ì&amp;!©ÿ?)è_x0011_hÇÍ÷?d¨Îï¯´_x0008_@_x001B_ïÜ(@_x0016_@#qÊ	@0©jlÉ_x000C_@_x0008__x000E_ã¸Ë_x0010_@×í;ÃÎj_x0007_@_x0013_Îô?_x0003__x000F_@YË¢Üê&lt;ÿ?¤wü	@}+ú_x000B__x0011_@_x0015_c­Í/Lõ?	¼Aåû _x0003_@V&gt;át_x0001_@éÆÕ¥_x000C__x0007_@F×ÍÎ_x001C__x0016_@¹ÉfS_x0003_@êçý|¿Ì_x0011_@Þàa&amp;_x0007_@_x0001_}_x0017__x0005_@ÒO_x0016_}V_x0003_@³O¶ã_x0003_@¯Kd_x0007__x000E__ï?Ø'_x0007_Â,_x000C_@Á)
Â_x0007_@î¸ï©Eó?}¡83V_x0006_@</t>
  </si>
  <si>
    <t>d9a6f5fd3afe86b17cb382df70bd2e66_x0001__x0004_^eZ,·_x000C_@rï _x0010_s__x0011_@%ÐZ_x0004_s_x0012_@;âßl_x0004__x0003_@Å%üa7_x0006_@(¥¯±%*ã?-xP_x0014_&lt;³õ?¦_x0018_JÓÔ?oýî_x0007_¶ô_x0007_@Aô_x0007_@NútÆ_x0012_M_x0011_@îÁB-ê_x000B_@yñQ_x0013_\L_x0013_@ÙÚm_x0007_½_x0002_@HðTT)_x0013_
@ÆàÈG·p_x0006_@J_x0012_·ú´_x0003_@è¾;_x000C_\_x0002_@©v_x001E_ÂÌ?Ë±ûâ.w_x0017_@4*,÷6µ_x0003_@2_x0004_Ü3_x0002_@;_x0007_v,¨Mû?Âñ_x0013_Ï_x0008__x000C_@àÐmÒ®_x000C_@Â=´pèi_x0005_@Òí_x0013_×_x0010_@?âXËÌq_x0002_@Î´ªJr_x0011_@ÞAW|øÌú?od_x001C_nëæ_x0006_@/Þ[Ú
_x0015_w:	@Ä7wnÊ¯ø?£»zJÅ_x0008_Ú?+Qà:v_x0011_@|Jê_x000C_Oõ_x000B_@s_x001A_Ë;_x001F__x0014__x0004_@5a¸_x0007_4
@¿²É7_x001C__x000B_@_x0012_%ãáR_x0014_@"_x000E_Ödö?_x0005_DG_x000B__x0006_@§à×-õ_x000C_@ÇµÇdÕô?l6{TGØ_x0008_@D_x001C_çÿ&lt;_x0004_@ÕVåÍª_x0003_@KÓ_x0001_!÷?çáÐSïí_x000E_@ié°ÊÕ(_x0001_@[â_x001A_=g_x0003_@1_x0006_a-7ÿ?Æoï_x000F_jD_x0010_@EñSl_x0017_ñ_x0002_@:äïû_x0003_@úfLçù?u¥¤@_x0018__x000C_@JÌ_x001C__x0016_À_x0003_@&gt;2ò_x000E_fÁà?]&amp;Qß(_x0013__x0016_@¸ÇÙ_x0017_Sâ_x0013_@C;{¼íø?GL5@Î¦_x0002_@_x0010__x0012_Â­_x0007_!¹_x0013_@'_x0018_Z«.Iá?Þ×ÂHåíþ?_x0004_)VÃ_x0003_@R&amp;µ_x001A_¹èð?RäÞ_x0013__x0005_@_x001E__x0017__x000B_MZ¯_x000E_@q_x0004__x0008_¤Wæ_x000F_@_x0006_g!Ú¡_x001E__x0012_@vÿ_x000F_8_x0010_Õÿ?i¨_x001F_vFÉù?°_x001A_.Å¤_x0018_@_x000C_/ôWÍ_x000B_@Ð§UFÃ_x0010_@-4KóÆ_x000F_@l_x000E_Èò_x0011_@ Á
ùÒ	@:à­Å&amp;_x0004_@_x001C_&lt; ÈÅV_x0007_@¬@&amp;H~[â?èÜ_x0019_xZV
@U:g?_x000C_rð?©rûo³'_x0019_@ý=jµ	@'©¸
á_x0015__x0011_@dQ¿7&amp;|_x0006_@a
&amp;ÁÞ?x_I?Á×_x0012_@Ñë&amp;_x0002__x0003_iø?_x0001_ÏìZV_x0012_@ðE_x000C_Î_x0019_þ?ú@£ª_x0004__x0006_9&lt;_x0003_@4bR2¯×_x0004_@ål_x000E_í0_x000C_@7.­Eú?â_x0002__x0012_Óyu_x000F_@ÐOæÚâ_x0003_@ø_x0015_ÚD_x0004_@Õ_x0005_,_x0016_}L_x0014_@Ãõ×!2_x0011_@ÌÚPlbì_x000C_@?z²À
@Ü+	_x0012_ Bû?Ý!}_x001A_ç_x0011_@A_x0006_âù±µ_x0002_@a_x0010_uò·_x0019__x0001_@Gòº½_x001A_è?hÜÕµ5_x0010_@êF»¢`_x000C_@k2nyH÷_x0010_@OEMÔ°è?H¶¿O¹w_x0006_@áSL-d_x000E_@Líú_x0008_*_x0011_@Îc¯4wÔ_x0014_@Ép«QÝ~_x000E_@¾ú ld_x000F_@+_x0008_H_x000E__x0016_ø?â_x0017_Ø
\ÿ?_x001E_Õ6z_x0018_Æ_x0008_@ãäÈJø?ú]@­â	_x0012_@­Oþ_x0010__x0008_@	_x000E_	¤q_x0005_@î(_x0010_q¸Xñ?µnD_x0015_f
@ÆSp¤1_x0006__x0005_@lûCz¹_x000E_@f_x0016_ó_x001C_½@_x0001_@Z¾g_x0005_»_x0010_@M¤®§_x0002_Ùû?z _x001E_QmWä?¥%@_x0007_'b_x000B_@¸}_x0012_d:_x0007_@\ç¿|cy
@ä»Ì_x001D_&amp;;ü?_x0017_÷0`ö?®_x0004_g!³_x0007_@A\Ìó_x0003_9_x000C_@_x0002_Eô_x000B_(½_x0006_@-_x001E_ú«ó?^â¤Xm_x0008_@:4ÔÞ^ÿ
@AÄ1_x0019_Ò_x0011_@²n@¨Ü×_x0017_@Ç£3ÿÒ_x0005_@æçHÝ"ý?_x0001_¼f_x000F_.Ï
@~÷ö[ÄC_x000B_@ÆIá_x0019_ù_x0001_@_x0010_¾_x0003_üZÖ_x0014_@ùÌÔ_x001F_ø?èC!H÷??WÒHãõ?_x001F_»a_x0006__x0001__x0002__x0018_«ð?\Z)Z´ú?Ø}6/_x0012_@4b½__x001A__x000E_@ÀEZÔ¡Më?±è|)÷Tþ?ÿÒ|õ_x0002_@¿í&lt;Áë?#)_x0011_'{	@±=øÐæG	@5qÂDFg_x0001_@ÇT&lt;K¤Kù?´r·N÷°_x0001_@k&gt;å|_x0010_@¥¥_x0006_.ùõ?1üÛ_x001A_/_x0005__x0014_@Mê¸þ_j_x000E_@Ó'?úâèò?åãË/±Ô_x0003_@@v¼xi_x0002_@ènA¤)è_x0005_@´Nÿ°½_x000C_õ?Y7ù·|_x0013_@èÀÍý?ø_x000C_
Pâà_x0007_@ò¸_x001B_?4_x0003_@_x0002_R_x0001__x0005_Ë_x000B_@µy±oÓ^_x0014_@_x0015_±³ZÐ_x001F__x0015_@Ìþ½&lt;H§_x0014_@Iÿ_x0002_Â_x0015_
@_x000E_×¬#,_x0007_@_x0002__x0003_p4_x000E_q_x0001_î?k tJµ|ù?_x0004_ÑßèÌ_x0005_@j(¦¨ª_x0011_@ÏYLÓåq_x0015_@sî_x0014_Å®9
@¶?¬Ô_x0012_@+_x000F__x0017_áÖ_x0003_@¬NrhdÈ	@h_x0010_u»O_x0012_@ýõgßCê_x0010_@ËäC_x0011_@¡Ð×z&lt;'L@¼H§_x000F_|nL@rãâÒK@/Çu_x0018_ÄK@'Âûc^L@Áî_x0002_/ÂK@;&lt;ó¼L@ø@¹z±L@j¡$¸³ÏK@ß]_x0019_²¡lL@ïþ@ËÏøK@_x0013_3ýøþK@_|_x000B_		AL@o_x0013_¹¨_x000B_OL@ºWR_x000B_ÈL@d1UoàK@N¿ß¡L@_x0015_¦_x0019_³TL@©à½á¿K@ÀÕ&gt;_x0002__x0004__x0016__x0019_M@@@áÃµ¿L@_x0017_VòRRL@ßtK@'~Õ¿9¨K@þD$ÙK@vBð4¨ L@_x0001_ißCyL@[ïÑh2¤L@²u5ßDL@¢_x0003__x0016_j;xL@Ëí°	TjL@$Î_x0007_|~K@\­	¥¢K@×Äl_x001C__x000F_kK@ÖÌÒpÏäK@:GÃn4¦L@§ÓKn÷ãK@UgÝkõ&gt;L@¤¤_x001A__x001D_âÜK@*¼_x0004__x001E_L@xg_Ü_x0017_yK@ì`øùK@V¸ïÿ_x0002_ÔK@_x0005_ HãKL@Z:©*uL@ç3åw,¾L@ÂI
iL@kdýù
_x001B_L@Ô_x0007__x0011_cÌæL@.«þßK@$Qý»K@_x0002__x0008_À{_x0005__x0010_XL@»Ç_x0012_¥_x0014_ôK@IRÄÍ¤K@óRïñNK@Ô&gt;¯L@J4A3ªûK@ò­ß_x0008_rKK@óU_x001C_Tv~L@NMJèÄãL@·@¤·êL@¾_x0007__x0006_§_x0005_®L@ºñæ_x0001_L@H/_x0013_|)©K@_x0010_Ì ¬ÝðK@ünøÚ	L@g[_x0004_©Q
L@÷×ÈK@_x0015_ëå¼L@Ë_x0007__x0013_qÛüK@\0³ýgL@=h¬Ãä_K@Û§ TèK@¿Á_x000E_sî.K@_x0008_@~ô@XL@Ä©_x0001_ÚöL@}NFÏjL@ëÑ:;_x0011_L@_x001E_¢OL@¡låÍ8K@j_x0001__x0019_[_x0003_L@ijxmâÊL@tý_x0018__x0001__x0003_±_x0003_L@ëB_x000F_¼V@L@NûÃ%­FL@?M¢óK@þ\ÒAs¦K@­«î_x0007_ïLL@¶ú^_x000F_8L@ÑG
»_x001E__x000F_L@_x0008_Ð§´_x0012_L@_x0012_!·kØÂL@ä_x0001_2SØK@*ë?ø_x0011_
L@EÿÖRVL@µ¸&gt;ÔÓÂK@øØâwõ×L@jä@u$L@jE_x0008_kPL@FÂ6sçL@W´/bÙtK@ß	% _x001A_ßK@ìLpörL@fûÒ=&lt;K@@_x0006_w§ÝL@ÌCtæ·L@_x0002_abôïßK@_x0019_pQK@âúeÄÑK@×_x0001_8TFdK@0z©_x0002_7L@¢_x001E__x001C_cL@+_x000C_Øî_x0010_L@×¥àÑáK@_x0002__x0003_p_x0016_ÁÑ«ML@Eð1ÇÿL@)lRÍA&gt;L@ð_çá_x000B_L@_x0018_J ""°L@j;À(_x0013__x0010_L@¶1_x0002_|L@aFF"DL@|h®¤[pK@YgüÞ"K@Üp5b L@_x0012_/E&gt;×K@_x0004_Pù³tãK@Ï4ÌÈs«L@üÖ­_x0005_aL@x×n¶L@f5fL@½OÒ(L@çürTÛ	L@_x0014_?R¼K@ßóu½_x0011_L@_x000B_Z/_x0001_L@`_x0006__x0017_Úí_x0014_L@zÎ_x0017_ZÐzL@0 eêÜK@½ÔSk_x0017_ÄL@zT_x0001_!µL@ëÛD/m[K@ï^_x000B_m¡L@éäL-¬K@uF×Aà4L@yÁ8ä_x0001__x0008__x0001_{K@FÈ_x0010_ÎtL@Ï.¦_x0015_ÁL@½ÈúÒÑL@j(=Ã_x0017_L@;ö_x0005_zÛËK@d\u^@_x0001_L@\Êº"EK@_x001B_ÞºL@GÐ._x001D_MIK@¡9ºÁYK@È_x0013__x0014_ríK@fåøkBKL@D%E§VkK@}&amp;¦W÷K@Ö´3_x0017__x0002_M@_x0005_¶_x001E_OÒ_x0001_L@¯=MjNL@v_x0019_÷·wL@_x000E_vp80L@Wà×3L@ÕmÿkáK@}9Ò_x001A__x0019_L@+vÌü»L@¦²¿ObK@_x001F__x0007_ïtrK@A_x0006_#E²×K@ç_x0004_ß¹K@b_x001A_®$L@_x0008__x001E_éMYL@_x0003_YÖ´AªK@çc_x0003__x000B_:mK@_x0002__x0003_(ò_x0005_¬_x0008_L@;_x0001__x001E_àDøK@äÈ9¯³íK@ñ_x000C_ÖK@Â;ê"L@_x0014_N_x0004__x0007_L@_x001F_MKV_x0003_L@üèÔ¯ú(L@^Ä~ÛdGL@ 8OaK@T_x001B_®%ðK@VéÃ_x0011_TK@&gt;¡Ê1£K@³ÚµBL@g?_x0004__x000E_6®K@_x0016_ÿ[	KL@_x0017_%¬1ÉAL@Õ Sé£ÞL@¹¤_x0004_ÂÜªL@`ÍÖ'ÎK@cÝ|×#L@ôÀ5*L@b9÷ÅÓK@eZ·[ÑL@r)Ò±o_x0001_L@GíÞ_x001F__x0008_L@ð@è_x0002_*IL@ÿ?iÃK@_x001A_¡_x0006_U	mL@è§8T;gK@&lt;_x0016_ËL'_x0004_L@_x0006_vÆ_x0001__x0002__x0018_L@Ù}â_x001D_;L@_x0012_Ó=bÙ_x0015_L@³\]­?ûL@Éÿ_x0004_~_x0004_'M@qìsP9¹K@ÓtfîÍôK@_x0018_¼ª![L@¦ åkpvK@äo³L@_x0007_ÖÁ´EL@3x$y_x0014_&gt;M@þä2?ªL@X_x001F_·¢TÒL@P_x0018_B_ìK@$ì6T@K@_x000F_î¸_x000C__x0018_rL@_x001C_S_x0010_»MÒK@_x0011_¥²òK@Xpñ®o}L@s_x0016_fOK@¼t_x0011_ dL@¾èõïL@.ë#ú_x0013_L@²ËT_x000B_ÞQL@ÙÐ$ðyK@µËµ¸¯K@ZE_x000F__x0003_VeK@_x0004_ÒÓ_x001A_³K@
_x0014_:_x000E_L@&lt;²_x0016__x0008_ÕK@­Áµ_x0013_(L@_x0005__x0006_é2¸9¡K@ÏS|üuL@ôX_x0008_|çK@î1KÅõK@&amp;Q_x0003_9=üK@_x001D_97u­LL@:b_x001B_u}ñK@?µüç»K@Ý6oÈt_x000B_M@_x0002__x0001_ÇÉvL@yWA¬L@÷ÝwpnCL@l_x0004_¿pHL@Á_x000C_Ï§ûL@uÍ6_x0013_~K@ãM¦_x0016_pîK@¤ßNL@ÎgoëÍK@_x000E__x0011_£IÏL@ØÄÏ¶¼K@y	îÐ_x001C_TL@"­+ñí_x0001_L@o¬å5:K@×8u_x001E_À_x0007_L@¿R°L@zÈ­]Ð_x0016_L@ÆwFÖã]L@kñØ_x001B_L@¤Y Ö_x0002_L@¬¿'SýK@p_x0010_à¢Z¢K@§x¿_x0002__x0003_úK@_x001C_ùA¨
_x0014_L@$KLå~L@òM_x0015_YîL@x3@4K¿K@Ãµ+apL@ìp°Õô^L@&lt;#ïxBéK@_x0004_ê¯%\L@_x0013_VÿpK@Bv¸¢kL@xíDûÊ®L@_x0015_Â¹_x0011_PÚL@öJÜHúK@jZ«?FL@Ç?óò¹öK@%Z_x0019_L@(Aó_x0016_'+L@õ&gt;x¶¢ÀK@Ûº9N^K@ãò©IÆ´K@â]3_x0004_bhK@»mÍþ_x001A_M@Y_x0018_(l}oL@ë¨_x001E_gÑL@@¤á½_x0001_OM@_x0013_ù³WèýK@þ{×_x001A_s_L@	ÏHðåeL@);w?b/L@Ú±zïÌK@Ç1KK@_x0003__x000B_+tØ_x001F_6L@Mï _x0001__x001D_gL@ØËÒ ¸L@_x0015__x0011_ß_x001A_K@¢^plöK@¨@!ÎL@XÃzb_x0013_²K@UHYÑ£hL@_x000F__x0007_Õ_x000C_]ÏK@,@Û*É¢L@}_x000C_G,sÅK@_x000B__x0008__x0016_xXâK@_x0006_'_x000C_àróK@è¾_x0019__x0001_k_x001B_L@OßpÜK@íõWÍ#åK@&amp;_x0012_CúèL@wL_x001D_L@_x0003_ns£qÇK@0ì_x0012_Q¡_x0008_M@,M_x0017_UcúK@Ö_x0004_sdL@VrÎ_x000C_l¸K@D[NÕK@&amp;k³_x0006_ÝK@ÐÜÕ_x0002_&amp;L@_x0003_c_x0008_	_x000F_L@#VÓÎÙK@8%Î_x0012_¿;L@Ê%oK@þk_x000B_õ_x0005_wK@y&gt;^_x0002__x0004_ÐL@/Ã6©ÞK@QÜcãÅK@Ô¢:È{L@à¥åa&amp;L@Ò©_x0001__x001C_CBL@«×F0¯K@õç:+iJL@¤¦{½L@l`rz_x0013_ïK@_x000E_!B ûºK@óÐ_x001C_t_x001C_L@Ê)\ÅL@*_x0007_ç_x001C_PL@ºáxåÍK@_x000E_E8´	ûK@F@yhþ;L@_x001D_Áí_x0008_¬)M@Ó#RaâL@_x0001_2gc7L@Å@¹¶K@_x0003_¨²¢Þ_x0005_L@Ö¢¥H_x001F_L@àD@Â_x0016_«K@gt¿ô»!L@Çõû]©³K@üYÅ_x000F_N K@uÆ_x000C_È»£K@_x0013_%²~¥L@_x001F_áüvÒ¾L@Å[ÅÉ&lt;L@ð_x001D_ó|èK@_x0003_	ë_x0003_¦WK@ÑÍÙFeK@_x0007_ÚøÔ]K@¡Ú_x000B__x0003_±K@_x001A_@à_x001A_2_x0005_L@þ¿_x0002_c%L@çZ-p_x0004__x0004_M@ç}¥_x0008_:L@L%!ÛÄK@_x0018__x000E_ªp°K@m_x001C_ß§K@Ê~it·ëK@²PôäºØL@ê{}¶QL@8_x0007_Xæ²L@ÊÍsq_x0006_L@5|3a_x001D_K@_x0010_¼w
¾¨L@L_x0019_ÃÊß|K@³j_x0018__x0005_&gt;ÈK@_x0018_6®P_x001C_L@$Ý_x001A_»ÅìL@ï~KÒ§K@nÝ­Ð±bL@2_x001B_ýþ&lt;9M@0zF"L@B_x0011_O!«K@)A·Q*!L@Æ­a¨ürK@ _x0001__x000B_bkL@_x0007_òí_x0014_¸àL@&amp;!û,_x0002__x0006_©YL@¹åå»¡çK@Àü'ÞÉnL@&amp;HÃ`L@PUÓÒáÚK@?Aÿ_x0006_ÜK@)ø_x0011_SL@½)
»æK@,é­_x0003_5ÁK@­_x0019__x0006__x0002__x0013_ÉK@?xQó;?L@yºá-L@ZÔÀ
JL@f3ç¡ZK@_x0015_"_x0007_ã"_x000E_M@Ì_x000E_Ó&gt;3ËK@dm$_x000E_µK@»ZäôL@BÔ_x0018__x001D_P,L@ã¥/Õ_x000B_L@$çBQwïL@ÄîÐ_x001A_ L@_x001A__x0011__x0013_ÆL@S±ìÁ¥K@ò_x0005_ÌÒL@_x000C_i2êÔZL@ÁýiÜ2L@R©ÂÎ_x0001__x001A_L@PÎ2_x0004_d1L@Å_x001C__x0014_À·K@(+_x0004_Q¨L@EÄ%|L@_x0002__x0004_¦æê,L@Ñ_x0003_×2
1L@_x0005_º'²iL@q*#sÊL@_x0004_`d%ªÚK@¹_x0011_êä¢L@_x0012_]W±ÂK@"¦A1&amp;L@(¢,¾VK@ªi	A¯9L@÷âÅt_x000C_K@L_x000C_¹ïÄL@óyK¯g_x0013_M@R¼L¯'9L@Ú»J_x0001__x000C_L@hÖtñK@¶Ôt&amp;ÉK@}³æ_x0015_F¾K@FUÙ:°K@Þß@f5qL@@MzL@1_x001B_ë_x0010_*L@_x0007_Ït¼èdL@_x001F_ä_x000E_ L@Bù´V4L@ô³®íË+L@:Ç§ðóaL@seð_x001E_­K@ïIë UL@_x0017_ddÆK@æ~4_x0004_¶K@Ö_x0004_N_x0001__x0005_ksL@Õ)ëd_x0016_L@¶4¹M($L@m(«¿iL@ðAD´Þ\L@ý_x0010_õ¶	lL@6_x0016_h_x001E_L@Gº®^]K@~kÒ,_x0002_ðK@#§_x0004__x0006_ÖL@9éqäDÿK@Ö÷5L@DÓHÃÿVL@_x001F_«6ßL@\=¦ýÔL@$õ_x0003_ÈZÌK@K-á½K@Íù_x0008_ÊK@Ó¾_x0010_uÍL@º;pòi\L@VTC_x0016_zK@G`H[Ò.L@¤_x000B__x0018_]_x0011_æK@ÚÑ¯_x0014_L@_x0007_Ì~ÞdëK@&lt;_x0011_î_x001B_ô1L@_x000E_àÜ`G_x0004_L@_x001D_\zªïÐK@_x0018_±_]K@ð?6«¾ñL@ë¬'¿ÜéK@Q%â
÷K@_x0002__x0004_)¿x_x001C_á§L@¤*/_x0014_L@gäjD.L@+z¸Í8L@?»IHÏòK@$_x000E_f"M@MK/í=L@óÃêK@ì°,eþ?üI_x000B_uÚ_x000E_ÀpÀÖd+Ü?_x0002_èM:z·Ë?@ÎL}ÏÒý?~!®E|_x0014_@8{Þñ_x0012_s_x000C_@¤ÞËÚ[»_x0014_@°¶o«_x0001_ê?¥Ä4M"@_x0002__x001A_È¯¸_x0004__x001D_@ÈòÖâ_x0018__x001A_@ÏZã_x0017_Z¸_x0001_ÀàB'P[_x0010_@zm±i#@ð`_x0014_Ül_x001D_Þ?8_x001E_$ú¿DÃ¬íÒ_x001F_ø?&lt;Ëù_x0007__x0017_	@,ð¸s_x001E__x0003_@Ì?_x0003_""@òõ\0°½_x001D_@ª1{cD_x0004__x0014_@Ølø¨_x0001__x0007_þä?ÚÚy¥b_x001D_@&gt;=øÆNB!@_x0008_ _x001E__x0008_Ô*_x001C_@_x0004_ï3_x001C_g_x0001_@,ÑCºòò?$¯yÊ)_x0018__x001C_@ägA_x000B_Sà¿ð+_x000C_¢&amp;W_x0010_@$©	
e_x0004_@QÈ:ß_x0001_À!@~ÊH_x000B_fW_x0014_@XRs¬1_x0005_ö?ÝMvCQT!@rî¿·Cc_x0019_@¿È_x000B_9d&amp;@Ð³þVï_x001F_@à_x001D_²à[È¿|ö:g¨_x001B_$@_x0001_Ð÷è_x0019__x001A_@|ëùL«_x0003_@õkt_x000F_$_x0005_@¼sÐ?¦_x0001_@àúò¬(Ó?Ì_x0019_¡ä_x0001_jð?dOç6U_x0011_@Î&gt;Z[w_x0014__x0002_@Lv_x001A_¾¬_x000E_@ª·óQ"@ÏGÜ|ý#@Öºô_x0019__x0006_@D÷­W_x0002_Ïí¿_x0001_	þÃs@5_x000B_@]_x0018_*õ¶_x0006_$@sûÉY @Ô®üó¦ñ?¨_x0007_$ÛAë¿ª¯û_x000B_Öô¿÷ß_x0017__x0013_@\_x001D_-_x001C_@_x0001_ÈE`9z¿h£«Ë(_x000F_ü?N_x0007_æÿ0 @à_x001A_
üÝ@"@PÞåEç_x0007_@.f¾_x0005_7#@_x0008_ÿÕg_x001C__x0005_@ÀÿþFì_x001D_@`_x0018_[_x0014_	µ
@rJKr6å_x0006_@j_x0008_ï¢C4_x0014_@0yëí2P_x0014_@f4_x001E_p_x0003_@æ_x000E_pGÍ~"@ð#J_x000F_õ#õ?à_x001C_¨_x001B__x000E_@æ_x0007_u¥n_x0015_@Ôeµ©å$@hd_x0016_q$ä
@.&amp;Ð_x0017_ì_x0004_@_x000C_¶_x0014_Vs_x0002_ð¿Pï(^Ø^ó?_x0001_éb±¹&amp;ÿ?þ_x000E_ô¤_x0002__x0003_£_x0001__x0015_@£ã_x001B_ @Ð_x0011_$#_x0018_@ìSÐÒò_x001E_@`¢@M_x0019_{_x0008_@J=v(Y_x0003_@ÒØÕê_x000B_Àük;¾_x0013_@ÌaVoðþ?&lt;r¿b_x0004_Èâ¿RÏ'Ûâ_x001A_@8H_x0018_m¡æñ?ÎÕÙ_x001E_ús_x0005_@D|Æ) _x000C_@It5ú¹s$@_x0014_{Îç¹Dé¿ü¢"û	ìù?_x0018_~_x001C_Í_x0006_ð?_x0014_¿IV£÷?_x001A_âÓÃ_x0002_@bEÔ.E	@Ð9Àóß_x0003_@üdM}ù¥ÿ?_x000E_k"ûÊb_x0016_@h_x0005_C"_x001A__x0014_@ßç²_x0015_]ä @ _x0003_JArÐ¿NëoCC¡!@´¦_x001C_+ä_x000E_@ìMþ£ÿR_x0001_@¨W_x001C_%5ä?Êøí½êVñ¿_x000B__x0012_V\PÎd_x0016__x0019_@ðÎµS+_x0005_@`ÝJå_x000B__x000B__x0014_@ÒÂÆfìE_x0015_@ª_x0007_ê_x0008__x0016__x000C_@ù_x001A_&lt;ü:®?`³Ûì_x000F_@_x0018_È_x0004_eF_x0008_ù¿Âyàº_x0008_ö_x0019_@\ñ_x0019_ëH_x000F_@\UE_x000F_æ_x0010_*@_x000E_4÷WÏ_x0002_@ÒÏp±Æ#@ü¡Kç¢û?_x001A_¹ý@4õ¿ VÝî¹q_x001E_@&lt;ã¼^¬¤_x0018_@ØkÑSûà_x0017_@ä(2_x000C__x000E_õ?tuf¼¢Ë_x000E_@Bãçü+~_x0017_@ S¬i­M @ÐFèùî*á?ð+o_x0011_áèý¿£fæÐÚð?JzBlK*_x0015_@ØÜ±%ÝÃ_x0013_@"æ2_x0004_^_x0006_À_x001C__x0005_L»ç½û¿_x000B_Ð¨Ü
_x0001_?N_x0003_	_x0010__x0014__x0007_@ ¶Cü_x0001__x0002_¢(_x0005_ÀÇr_x0005_ñ_x001D_@¨_x001E_e_x000F__x0010__x000E_@àc®Æ_x0019_Ãà?h²äºy¾_x000F_@Ü¥Ç*T_x0012_@l=Ýy1_x001A_@6bqæ_x0010_@¢kªÃõ_x0014_@pó?åt_x000E__x0018_@@ÞV­*_x0002_ÀÆé'®Õ_x001D_@ wûlWýæ? ­²?_x001A__x0017_@jsä_x0002_Ë¦_x0016_@Pq¯]µÅ_x000C_@Ê¡{_x0014_ÊÍ_x0014_@2ô_x000F__x0011_ÿ_x0002_!@vEsÛï_x0005_@IÐ°VP§#@ÎcTf|#_x0018_@bÛ_x0002_J2Aò¿Vr_x0005_?è¶_x0010_@üZ&lt;©±|_x0010_@à­çËC¢$@wÔærNN#@b_x0010_mq_x0008_Ó_x0014_@.tD.7_x0017_@|ë]Æ&lt;²_x001F_@`ðp_x000B_êÝë?&lt;WÞdø_x001A_@¬j_x0007__x0001__x001F_@_x0001__x000C_¤J½o+#@´;_x0007_åû_x000F_@Õ×{ý¦_x0017_@Øà#°l_x0014__x000B_@h_x0013__x0019_#÷Zò?ÀQÎDßÂÛ?`eÜ5 ×?"_x001A__x0001__x001D_W_x0018_&amp;@ªz°º_x0008__x0011_@Öî#_x0001_A_x000C_@Ðô	ÖJá¿_x0006_Û_x0011_ë_x0008__x001E_@.ÇðDVk_x0002_À_x0008_0kcµ_x0014_@äHqüd_x0002_@ ¸¨A9_x0011_@RÑ_x0007_#Ö_x001B_@&gt;7@_x0018_ªù_x0003_@pÞa_x0005_¶z_x001F_@tmôÔÚf_x000E_@r²²_x0014_9_x000C_@\I9ÐÐ_x0011_@Ð½á3;'_x0010_@_x0006_wH¥ñä_x0012_@4&amp;ë*Ù'@_x000B_uqm~û @\&amp;#_x001B_@æ_x0018_ä.vQ_x0004_ÀÌ®W±@âó¿2­äøî??7àR_x0013_@Ìe@_x0002__x0005__x001F__x001E_
@Hm½Ló_x0017_@_x0007_9{°ô @¾IDRQI_x001F_@ôZK-~Ù_x0016_@"ÚyYåw_x0018_@À_x0019_Zî_x001E_7¸¿_x000C__x0003_9×&lt;gô?_x0002_³ÄÓ÷µ?¾Ò_x000F_ê¸_x0013_@ÄÛlì=_x0006_@¬&lt;_x001B_	_x001B_4ÿ¿Èâù&lt;ß¸_x0007_@j?_x001E__x0011__x001B_Å_x0017_@è¹t	¥¼_x0002_Àp÷_x0012_¶¥_x0012_@z_x0012_C¤X_x001D_@$ïì\_x000C_._x0001_@*ÐBMû?_x000E_óx_x001B__x0002__x0007__x0012_@I¼:³_x000B__x0001_ÀüH¼Ñ;÷_x0018_@PI`_x0004_H_x000B__x0016_@&lt;Ô³¡ë£ð¿ `©X¬_x0019_@Ð÷ÑW×î?|}µ
Xlæ¿®~5_x0002_hs_x001C_@¤X:þzE_x0018_@_x0018_þÕ¢ý_x0013__x0010_@v¡=Pu»_x0018_@8@Ã¸Ð_x000E_@_x0001__x0003_Ø8_x0003_w(ß¿Nÿ_x0005_Hb0_x0013_@ó;&gt;?0%@Ú_x000C_ö²_x0016_ô? ®WiL_x0006_Ë¿ÀcûW[é?üØë}öX_x001C_@d_x001B_&amp;ºs_x001F_@ê ç&lt;Á_x001B_÷¿_x0001__x000B_©|ê®_x001E_@th±/Ð_x0004_@Fºè10ò¿ìõì¶3ÿú?\oSÒV_x0017_@_x001C_01_x0018_~â_x0001_@ZBô=îý?_x000E__x000E_3`kù_x0016_@e_x001D__x0007_ª5­ @_x0002_²IÕ_x001B_@ZröÆZÞ_x0011_@_x0004_n].ì_x0010_@~Ü_x0001_1eÝ$@ý_x000C__x001C_±þí?_x0010_bÛØ¿¬$Ë:'_x0014_@Qk¾yý¿|gF	¬õ¿âc¶!=D_x0006_@_x0001_¤^_x001F_,þ_x0002_@bÓ²ø+7_x0007_@@_x000B_àH´°¿ÔÐ²_x0004__x0005_$_x001C_@ê¢FÃ¥_x0013_@0_x0001_î·i_x0013_@ÚXäí}_x0019__x0017_@\{u!$_x0016_@ÚAûº_x0012_@À¢ßq=üÕ?¨Òæ¶Vg_x0011_@ô0_x0007_wS`ó¿ØÍ'ÌÀ_x0002_@ÀâsÕ7_x0013_@_x000E_Û=Å_x0012_@_x0018_3_x0013_ü¹í¿ÊO|bÃ!@à`Ù°Leú?3òÿ¥ù?rHÇÑKz_x0012_@Ê NO8ý_x0012_@NÑÒ·(@ÍÇù"¨&amp;@Þ_x0014_üÃgü¿Ä6_x0012_8ø?´Eva÷x_x000F_@²Ù_x0002_4_x0019_@+zBÆ_x0003_ @¤ezîÇÕ_x0001_@¼Aê1_x0015_è_x000C_@ÎCB_x001B_ê_x0013_@Ì8¨`_x0007_gû¿È11_x0013_±Z_x0008_Àîg÷Dñv_x0016_@_x0005_`_x000C_xB»_x0019_@_x000C__x000E_èÏ&lt;-Y
@]_x0008__x0010__x0002_@Pvd-
4_x0018_@pEÎxZù¿_x0004_dJKÎ_x0006_@ì³­­z	@v÷_x001F_m?_x000C_@° «_x0008_ôÒ¿k¸_x0011_Â2ü"@B·D_x0012_Þ_x0003_@|¶»å"f_x0010_@®}õåA_x0018__x0012_@_x0010_fR4Sy_x001A_@ÔD&gt;ð"@õðÛ:£¿]K_x001A_ø_x0002_!@Üõ_x0002_í^²_x000B_@_x0010_!1
Ü¿Ê_x0001_¹Í_x0001__x000B_@(_x0012_P=
è?éÉ¡
¸ñ_x0007_À*Wrq~_x0015_@_x0016__x001D_G07_x0012__x000C_@²Â_x0015_	ú_x0015_@b_x0017_½aß&amp;_x0019_@_x0005__x0016_áêÌö&amp;@´oGÏ @±ÄZM]Î?÷2bTË_x001A_@R_x0001_Ok_x0017_@¢K[lv"@ j¢´_x0002__x0004_°áÏ¿PÇ+Mó?_x001C_"×z_x000B__x001A__x0003_À02âÃë¿Èw_x0014_ô~_x0011_@¤s¤ûñ	@°_x0014_ÊHi_x001E__x000F_@jKðãíV_x0019_@_x001C__x0005_¼Ðõ?P×S_x000B_8²ì? &amp;e_x0001__x000E_È?Ùx¢t @àý_x0007_F_x0007_ÌÛ¿øÙ/_x000F__x0014__x0015_ã?_x001C_+Ärg_x0005__x0004_@ª^!pk'_x001F_@ô®Y¤ý_x0011_@ð_x0013_Ü_x0004_ú_x001C_@jbM§È_x0001_@vÚêÛµ_x0005_Àv=_x0012__x0017_%@üÒ8~
@¹yèùL_x001B_@$§"&gt;å_x0010_@Eïy_x001C_4$@3)Ýåçó?Èÿþ_x0008_Û_x001C_@Xfdu¼Eä¿&gt;ltY_x001A_@4&amp;#1Îþ?6Iã*_x0016_@_x0010_Ë¤JöË÷¿_x0002__x0004_¦_x000B_/Gg_x000C_@H_x0001_Ô5Z @_x0008_Y_x001E_J¦ºú?ÎD¡p®_x0008_"@Ä\)#!@4³_x0008_
qñ_x0008_@È_x000E_»_x0012_@Npj:X_x0007_@ÆÌ_x001E_ûð¿­_x0007_ír¤?_x000F_¥³5¾ '@hï_x001C_ì©xâ?`mQÇ&lt;Nù?_x000C_Èò_x0018_ö´_x0011_@.¥ @ÔÛ%ªø³ã¿Ö_x0001__ÀQ_x0011_@_x0012_ï=Í_x0010_@_x0006_øJ©_x0004_@À×yãéÃ¿&gt;xMC__x0001_@_x0010_±%æ.kü?¾Ç{Ü_x0005__x0002_@_x0010_Ù áò!@KÌÓÓ_x0003_À¹`1)à?°ÔKë¾_x0019__x0008_@_x0018_L¼g®"@.ÐÇ+_x0011_@*_x0018_è¾¦9_x0006_@´ÒÄÑÄ_x0011__x0011_@ ¸½¢_x0001__x0002_$Ö_x000B_@Îó®:%å_x0019_@P
r¯	@xÂ áU_x000E_ù?ÌÜÄÒV%@D2cÁmº_x001B_@^~K¼¼ª_x0005_@Áír`Þ5 @À)ôÎÜäå?ªú¿U_x000F_@º_x0011_´MÇÊ_x0015_@_x000E_Lì_x0006_Z_x000C_%@È|Ü$Eê!@¨í 7_x000C_@4¬jÁîsö¿´_x0008_Ü×_x0016_k_x0018_@þÃì©_x0004_@À´[ÀÄè?&lt;léZ[ý?0¾1éð:Ù?ÜámÚè_x000E_ý?F"ûò!Þ_x0016_@j¨á;&amp;]_x001E_@x_x001F_#å¼1_x001D_@`_x0014_ùyAÕ¿ìì9Æ©¦_x001A_@P_x0006_°_x0002_®Ð?|¾9ßð?hù,úÒ_x001F_@_x001C_g`¥}ô_x001B_@_x0010_}¼©Rxê?ZÛÆ-_x0012_@_x0003__x0005_#àË"µ_x0016_@_x000E_Ö/ÒË_x001F__x0015_@ð¡_x0005_3ÅÜö?À_x001A_¯ü_x0002_Ô?d(R_x0011_¬_x0015_@®D®wøÐ_x0012_@bMñ¤x_x0011_@#_x001D_s_x001E_yu!@Ü_x000B_C_x0012_@¤_x001E_,}r_x0019_@Ê
ü2,_x001B_@À&amp;ÌZ]Å?6n¶Ò!V_x0015_@nI!ð]?_x0002_@Æò\êâí_x0001_@÷"Ñ_x0010_y&amp;_x0003_Àà7pÓñå?D¬_x0002_0¢_x0018_å¿x÷.½ÚÅë?«êô±_x0016_@´m_x0014_-÷?æ3_x0007_üG_x0008_@P«®¢_x0014_°ü?:#:_x001E_ÒD_x0016_@_x000E__x0010_u?_x0008_@¨¥MÝØi_x001B_@²zÄÖ_x0008_@L_x001B_èodA_x0004_@`_x0010_&amp;#Ê_x0019_@_x0005__x0001_ßõf!@|ñ÷&amp;Éé¿N²¤Ù_x0001__x000C_R_x000B_@_x0001_pS2{¼?ZûÂØ_x001B_@_x0014_~%_x000C_´iö?à_x0011_V+é?_x0010_@©ÿW_x0012_@Ê"@Ä_x0004_@¶?ç¿ û_x0014_ó_x001D__x001B_@_x000C_Ã_x0007_dý_x001E__x0017_@Ü·2vI´ö?î_x0014_.	Ì?_x001A_@¦_x0017_I	
e_x0003_@_x0001_Ã¹4_x000E__x0013_@Î¤S_x000F_)_x0004_@Ü_x0007_ï7×_x001E_@ "_x000B_í¹Ö_x0015_@_x0008_ÐF_x0019__x000F__x0002_À©ÍTt[ø?féá½Dè_x0007_@xÄÊX8		@î/ìJÀâ_x0018_@5àBä @_x0006_lo ¼'_x001E_@àVU_x0007_XmÂ?0(S_x0005_±Ö¿¶«_x0013_Ù]_x000B_@¬Ý=ºê_x0005_@æÛ?6_x001E_@pã_x0010_k|_x0015_@r[eWdË%@¬?ë56
@Tg&gt;F¿gñ?_x0007__x000B_öa2¾_x001D_@_x0003_7Ë_x0007_¿_x001C_@Àé_x0001_:_x000F__x0016_À¿ 'ÊÖr©_x0008_@Vî¶ÂÇH@·Dö¢8I@~¦_x0003_ËI@¿ÔÂ,É1I@6_x0004_ J_x001E_I@_x0002_L8cI@/Ð±÷ztI@a_x001F__x0010_8$PI@ó/_x001C_ûI@61ýaI@µ«aïjªI@B_x0014_\UuI@â_x000E__x000B_4I@	Â×ë¢H@4Û¿ðH@_x001D_Í[tw%I@_x001B_®Ìu_x000C_I@J_x0011_Â1ª&lt;I@3Iðç!I@Eõ£*Ú¥I@aÛÈI@'º¥ãC-I@/ë\S_x0006_I@Ä=UoI@£_x0005_#~N]I@t_x0013__x0003_²^I@tÏüÍVI@[jÞ_x0002__x0003_ê¼I@Ò?I@_x0007_¤¯_x0012_ó_x000C_I@ÑàÀ¡7OI@ß=­It_x0012_I@\¹«&amp;Ó_x0015_I@«i_ _x000C__I@×_x0007_.dI@6ÆÉC^I@04_x000B_²I@rro¿iýH@ç_x001A_Ñ~UI@¦ûx$UjI@v¦c Ê¬I@:v{íGI@)ÏÌ³s!I@{&lt;{(I@»;¥XEI@7|{I@G_x000C_nË}I@¿_x001A_L_x0018_I@^Àúï_x0001_}I@ÀYá&amp;b_x0017_I@|blÑ_x0004_I@iÂôIæ\I@i@¥©Ê{I@'ykG9²H@ Z®í_x0007_=I@\\4-hI@]èf_x0006_PI@½U_í÷H@ób½_x0014_¸I@_x0005__x0007_t\:¿_x0007_I@ÒéÅÈi¯I@ûfwKÁoI@Ì_x0011_e';I@{uêâ³öH@_x000C__x0005__x001C_~pÑI@¥q![aI@ý_x001E__x001A__x001F_RI@å¸[_x0017__x000C_I@|èÒæI@_x0003_SfóQ2I@ª÷_x0004_Üw_x001C_I@&gt;¨{k_x000F_jI@«9ï_x0001_µI@ÎmÝoh[I@¼£_x0001_µ§I@máZ·I@bòP_x000B_'_x0002_I@O°Ú_x001E_I@*"n´ËÜH@unÙÇz_x0004_I@Aëa_x0014_!ÿH@®ª21{I@Æ_x0012_Ñ±hI@S¤¢)pI@µv	ÆI@µça_x0006_³I@¢cÆ÷ÒpI@R½J2|dI@#¸²µ@_x000F_I@gï-Ä±I@YáÆì_x0002__x0003_BI@\5L¨I@¥¾Ã_x0017_&gt;_x0001_I@_x0018_òLà:¬I@.$I@I}ãvI@ ßÃ¦QI@7)bý¤I@ü"CÚÄîH@61_x0011_vÏ/I@Äl_x001B_b_x000C_óH@yd.ßO&lt;I@þ_x001B_¹_x000F_[I@.sÃI@§¤Ñ5_x0006_I@ÏI_x0006__x0003_ I@Õ*D_x001F_ÆH@O7ü/I@2À§5´I@-_x001B_dgWÖH@dM_x0016_ôÒ¹H@¾ÛT,ûH@Æ_x001D_wOKI@e®EE#/I@ÈíYü_x0011_&gt;I@­©Ô¤fI@6ÛM/_x0001_îH@ aèI@b@Ð_x000F_D¾H@_x0001_E_x001E_$FI@_x0001_ëU!§I@_x001A_°±ýrI@_x0003__x0004_ãD0Ä_x000F_I@Û.¾Û¶]I@höº!9üH@Ú`¢b(´H@Ï´8}CI@T´j_x000C_zI@,LQºI@¦qe_x0007_NfI@åà_x001F_GØH@÷ÈQyeI@.r3}ÛH@q_x0008_{_x0001_×H@õñÛ'QI@¸)	ù_x0017_I@öú_x0002_»_x0003_I@_x0014_ÀjS)I@
&gt;¤KmI@1­iØSI@J:éÌ_x000F_VI@JôeÒÂI@åµWèë_x001D_I@_x000F_å_x0015_¯y_x0011_I@­K`½ïH@î`(a\
I@Â_x0011__x0017_f5I@UN4Ñ_x0001_hI@n°÷ÿJ_x001F_I@óyÓ¿H@@·ôaRI@TaNiGÀI@_x0012__x0012_\Ñ_x0002_OI@_x0004_Ý¸¾_x0001__x0002_Â_x001A_I@î1Æ¶jI@Èê5_:tI@ñÏåöqøH@}3/ 3I@/7_x0001__x0015__x0013_gI@_x001C_%§	_x0012_I@±äÈ_x0017_wI@û_x0008_LrI@ýöÚ§yI@Ý§ &amp;0|I@_x001C_j$[TI@={\_x0010__x001A_I@Ñ#"«I@~à_x0014_Íd¢I@/Ò÷ÛDI@Ñ¢r_x001D_hI@¿+ø_x000C_S_x0015_I@OAûI@É_x0005_¢q6.I@¡¶¶®I@¥_x001D_/-ù&amp;I@þ}Bë
QI@Wk_x000C_ I@U¦{RI@Àä?:ýÇI@_x0001_Ò3`_x000B__x001C_I@ä&lt;&lt;(epI@Wa½¬H@_x0014_¥ôzZI@ê?*¯=I@p¹ûÎhI@_x0001__x0002_»ÄRÿ_x000F_ûH@¨®ÁË7\I@_x0018__x001E_øwÿâH@o`{'I@ê£:$_x0006_æH@ý
_x0018_²*_x001D_I@ô½ô#ôII@y
ºM¥I@º¤w7ÙH@³ù/ºI@Bÿ@+ûI@ä½Ê¼I@ÙÓ_x0002_ÀàzI@G¤1y¿«H@HÒ@8I@Ú¡4V·NI@´-æþ_x0012_¼H@fÀ÷ÝòH@¹_x0018_Hi_x0017_$I@_x0012__x000B__x001C__x0010_RÌI@0Âãý_x0007_I@i#òEMI@^¥ª1¤?I@aL _x0016_I@Û¶±eMI@_x0002_É_x0017_íï_x0006_I@Üõ®bh,I@úw0²7ÞH@jSn{_x001A_`I@,öGM_x0007_)I@Ùf(Ï¡_x001C_I@éGG_x0002__x0005_üîH@&gt;ÿáXJI@úFø_x0006_¢VI@ÌÊv_x0012_ÅH@¾Ð¹¥£I@HI5k¬ÊH@£h_x001F_¯àüH@tÖîæªI@|ÚY_x000B_{äH@_x0015__x001E_VÈ&amp;I@¾CôIesI@JdÁ³:mI@GJMWKI@¶³hL_x000E_#I@W1_Üé2I@ø_x0002__x001D_pI@³%ÓÂéH@¥B_x0012_I@­Ú_x0002_ò_x0005_vI@4¿_x0010_`ëH@aÕám_x001B_÷H@_x0001_ØÎµ_x0003_SI@­'Bb×I@þ6_x0017_Ä-I@_x0002_(]öV`I@òoP®JI@@ÑÆÚfI@@A$EAI@½&amp;¾nI@jz­ÑÍ0I@aß_x0004_ØÒlI@Wot_I@_x0002__x0003_ógRwöcI@B6 íuI@®ÉmM¹OI@P|¶vq7I@_x0013_øâÿÅrI@+ÃT5XI@_x0003_P@TI@æ±æ±õH@}Í+Ú)II@Ù_x0001_®ù£I@¾¯ô_x0005_®I@ÓËv_x0017_²I@l7ñ|ÁH@hÝ_èHI@Ãò_Úz{I@¡ÖI@a_x000E_OÎÆnI@Id_x000C_Ø_x0016_I@Ä[Ð·aI@LP_x0007_8Õ¸I@D{_x001A_0ôkI@Fº®B»¶I@U¼_x0012_FùGI@ð_x000C_é63I@&gt;_x001A_/²kvI@Ð_+S:_x0019_I@|¬¡0
I@_x0018_©_x0012__sI@ã_x000C_¶WI@_x001E_öùg¶ÍH@îu¾ù¸ÎH@_x001C_¾zR_x0002__x0003_I@_x0012_	Z&gt;qI@fÔÏnY­I@6æöÌ'&amp;I@{Ø_x0019__x0013__x001F_I@_Î_x001A_»Ú8I@*!4Þ H@6£ºÞiI@U_x001F_ä^JBI@»¸e_x000E_I@úd603I@_x000E_.ö_x001C_ßH@DÇü_x0014_±$I@]û³aå;I@_x0004_¹ÁH«I@VÑÒ:_x0016_I@_x001D_Ã»+pÆI@ä5Çì_x0018_yI@óû½ybI@ÈäºQ7©I@"[ÝÄºYI@ðN6_x001E_I@³ðÍ_x0001_¤I@0cÈ±¶I@A$/ ìH@Õ_x0016_ ñÚ I@k¨ýÌöbI@_x0012_i&gt;I_x0008_I@_x000B_êcUI@_îakI@_x000F_mNI@@J6T­6I@_x0005__x0006_uSìZ@,I@ª_x0017_Q¦©I@Yæi I@4¬_x0002_¶&gt;I@,g_)rÁI@_x0019_ùÇ_x000E_;I@x[_x001D_ÉcåH@_x0001__x0003_'%xqI@  .¤ÏÿH@1_x0001_bXôH@¬D¼ I@(§j&lt;hSI@i_x001F_rãII@cBÂBìH@FÔ_x0017_n0I@_x0005_âÒ9[zI@½'æ%~I@¦_x0007__x0016_N-(I@ô_x001E_\òk$I@¯ä¦_x000C_ÏH@¤_x0013_ç_Z*I@×øZ&lt;0I@ïû¥â¼#I@Eà!I@õ¸ÓBI@#¥|m:I@tÊP,¦¡I@_x0006_I_x0010_×óH@â+5nzgI@l;ù©~I@h-_x000F_4.I@_x0004_ZÁj_x0001__x0004_îWI@ÎèAI@_x001F__x001B_I@Ö_x0015_n`_x001F_?I@ ªD¼Z_x0004_I@_x0019__x0019_]L_x001D_¾I@Ø)d«I@väY_x0010_H@rwYhó5I@ºVz_x000B_ómI@Ü)?üPWI@ÏËW­+I@
êêÚ»I@ç_x0006_?DI@kS³_x0018_»_x0013_I@ÂBW+I@oÌto&gt;I@-º®_x0003__x0006_I@_x000C_Óµ·I@_x001E_¹S=I@*o¿Ùã_x0012_I@äü~Z×eI@_x0003_í'$®]I@õÆj_x001F_LI@!íA{òFI@¶DÐê_x0002_I@&gt;±ÃjI@"&lt;w_x0015_I@v	Ì6I@_x001B_HÞ_x000E_I@([_x0005_nI@69OÏxI@_x0001__x0002__x0011__x0008_¿q"_x0001_I@Øè_x001C_EXI@ÐB¢`òâH@¯ 'R_x001B_I@öÏµN¯°I@ë_x0013_¢Vá_x0018_I@ÛjàáH@_x000F_û=_x0003_I@QñK_x000C_YI@[U:2Y\I@Wx_x0013_l¬|I@ÂÖfTNI@?_x001E_keã`I@/ÛcìûTI@Ú§WCI@áìS_x0003_neI@{¢6UÑH@OÛ&lt;¾ódI@¥.I9I@^_x0005__x0014_Z_x001E_FI@¬MQ=EI@#`¿¯0kI@ay¥ô}µI@Z&amp;_x0004_%_x0005_I@{\ÕL_x0014_I@úcß¢'5I@º®@_x000F_4I@d±\w«sI@a¯°FI@1X3eI@ùÑ}ÚAêH@º6_x001A_q_x0001__x0002_{8I@£_x0002_â0_x0004_I@T_x0016_+_x001A_I@C6]®ë~I@%p½µwI@± ý·uI@k§_x001D__x001F_LI@ü_x001F_IB£I@_x0019__x0016__x0004_xI@_x000C_½I2CI@ÃêaJ[_x0010_I@È¥ã c6I@Ù93Î®RI@ìòî:ß,I@Ú_x001A_/º9lI@_x0017__x0018_Ãê¶ÔH@äI²?¥I@þÂF6@I@_x0006_e_x001B_²à*I@7*_ÁZI@ËÁP_x0008_þH@u¤#ÕqI@ºØ5àRÓH@7 Ì0ævI@òÃj*Æ4I@Ì_x0010_©%I@N_x0007_&amp;hSúH@_x0017_°H1I@HMÜÎ%xI@+Y°òÈH@õ_x0012_JÃ	I@_x0018_æð%I@_x0001__x0002_xû5dI@à`÷R¿MI@_x0007_P_x0012_k2I@UU_x001C_¥èH@zÝCæÞ:I@_x0018_1Ûv¾I@ahRé_x0003_	I@ó$Ù´I@_x001B_×_x0005_Á"8I@~]¹ÍF}I@[K_x0018_cÇI@Þiì#uI@dtM¦I@¸)àS7I@ÿrUµXI@I¼o8GI@èâã7×I@ed??_x000E_nI@{5_x0005_ö_I@VN^ç_x001D_ÛH@_x0001__x0010_jènI@O/BÇçH@ÁmpfYI@i_x0018_°*´I@B£ÃÔWI@º¬&gt;¹
ZI@_x000E_WL¬5bI@[ò¦_x000B_CI@_x001C_:_x000B_I@HÀ_x0018__x0006_WMI@?ÉÿÞ{iI@»z_x000F_Z_x0002__x0003__x0001_!I@«§]_x0014_h9I@ÁoW_x0019_DI@_x001C__x0010__x0011_å_x0013_°I@`Þy"I@¦R_x0014_úÑEI@E{ùNLI@Âö	'I@©
rB_x0014_I@_x000E_ÆvBi§I@\_x0004__x001F_?I@Â¸[8»@I@¹çóÄI@º_x0014_fHI@÷|!òòI@	°âH_x0003_:I@ö f5oI@QmÇg¥I@- I@±L_x000B_ùH@Ò_x0006_ò_x0002__x0011_I@nÍûAÌñH@©Ê\­_x001B_£I@î_x001F__x0015_þI@Åå··(I@CN$ý¡I@æ04à}I@øÅyäÞI@_x001A_Èó6B1I@Éß_x0001_°_x0008_*I@þì²§ÇAI@_x0007_½zìßH@_x0001_	^_x0018_É_x001B__x0004_@ìÍÚTÍ"_x000B_@·_x001A_ç_x0016_@¡n(Ç @nÍänÑ,_x0015_@¶3
_x0003_V_x0017_@*_x0007_¶ð_x0005_@.{Ûd_x0004_Ñ_x0018_@Ò±ÿ¾_x0007_@®/g	Îò¿ÔTA@²_x0007_ð?*!h¸ý»_x001C_@0_x0018_³ÏËð? R)MÔ]_x0003_@êH\_x0006_T_x001B_@H2°_x0013_@¸ÑÜ×W®_x000F_@^Ë_x0003_õÎ_x001D_@L_x0002__x0002_Í!@Nh_x001F_áz_x0017_@æ©ÖTÍè_x001B_@2ÖE9eÆ_x0004_@Ê(ý8d_x000F__x0005_@ÐÁjD_x0014_@¨¯_x001D_teí? ¿þcÇN_x0015_@_x0001_á¤B¿Ì½_x000B_Ú@ó?Ü*y$EN_x0019_@ #_x000E__x0008__x0015__x0011_@_x000C_O-_x0008_Ã @°ã%Z_x0002__x0003_(Qì?._x001E_§Vp_x001D_@°Ãô*=_x0004_@Ä&gt;ïÄ_x0008_@h{2Yï?_x0004__x0001_bc_x0006_!@÷öû_x000F__x0001__x001D_@X}W_x0004_Zè?îO+¬V^	@ _x0007_ÈjTbÄ?_x0012_Þ¿Óí] @4~à¹Fçø¿ìDLð@X_x0005_@ü|´_x000F_X_x0014_@Îc½ýñ_x0019_@"NÒr=_x0013_@TX×²Æf_x0016_@VC_x0012_5!_x0013_@&gt;«([þ_x0008_@bLù±ñ_x0016_@JÖây&amp;_x0016_@WÈ_x0002_.ÁÞ?ÌÊ?ô[\
@ Ý_x000F_)µ_x0011_@`_x001F_$ðíè¿X#!_x0013_ß6_x0008_@Ær¦_x0010_M_x0018_@D2x_x0016__x001C__x000E_@à~9|è¿b"ØEr_x0014_@²_x0001_/_x0012_ &amp;_x0012_@À_x0001__x0008_[eÙÊ?_x0002__x0008_à_x0002_I²~_x0015_@liRþ\_x000B_@_x0010_ðiª9í¿Ý3_x0001__x0004_Àt'Æ_x0003_²]_x0014_@_x0010_7¤WÓ_x0010__x001C_@ø{ß &amp;_x001C_@8_x0006_ÞÄÝ_x0011_@è¢.+5û¿l_x0007_»)s´_x0015_@p!¦Û_x0014_@_x0014_)_x0003_4cßû?_x0006_Ã*è_x001A_@ÌùÂÄ¶ô?C^_x001D_Ý;_x0005_ @à_x0016__x0019_V&lt;ã¿ì_x0005_è÷æy_x000F_@¤_x0001__x000F_ª_x0012__x0001__x001C_@¥Øõ×I0 @²Àk¨ @t(hC3M_x0007_@nØTM	z_x0011_@,gìÎÔ_x0015_@è+MÂP[_x0015_@âÙø.Ó_x0012_@°úÀ_x001B_G×?üó^ãÞÒ_x0010_@èT
¼±©_x001C_@Òûc·_x001B_h_x0010_@p_x0001__x001B_g Ü_x0015_@æb2qº_x0014_@6Nø_x0001__x0007__x0013_ @gý90©_x0002_@(¯tv æ_x0014_@@kë¤ß4Á¿@®¾)_x0002_ýÈ¿_x0002_,êqî_x0014_ü¿Z3_x0019_rµ_x0008__x001A_@n9T4_x0005_@Òç_x0006_$_x0014_@ê\2ãqÏ_x0014_@_x0014_è&lt;_x0019_ïc_x0006_@b_x0013_)¹_x0005__x0013_@HLs`c5÷¿¨_x0001_Ël_x0010__x000E_@¥fîx_x0003_ß¿Ì_x0014_±r³Ù_x0017_@®Ç½GV»_x0017_@*u_x0011_3{t_x0012_@_x0001__x001E_íô­_x0018__x0001_@aõR'!@h4tm_x0017_@`òøQ%Í?dz_x000E_K½s_x0018_@PSÚç®_x0017_@_x0001_l7r_x0006_T_x001E_@§×½_x0018_@_x0006_90$¬_x000B_@6÷_x0001_oz_x0002__x0015_@8ÇévD_x0004__x0019_@ì&lt;²Á_x0010_@0_x0018__x001C_ey_x0017_@ú|Bô»_x001E_@_x0004__x000B_xkb_x0008_xà¿hVe¿æ?Ü]·Ã5_x0016_@ö
ÜvÍ_x0008_@_x0007_j«Çdø?Pµ ¾ {Ü¿¸r#^n_x0010_@±ú·_x000E_@º_x0010_\.!ß_x0017_@_x000C_ª¤_x0012_@ÞBt\_x000B__x001E_@¦?µö?P®ñJ_x001E_@2ª
_x001E_-ú_x001C_@lD_x0018_P[_x0004_@ÄÙL_x0005_ëô_x001E_@Ti_x0013__x001A_z @_x0017_J_9ò?Ô§KwCÔõ?ÿ3;_x0007_Ö	@"ÝÖr_x001B_@_x0007__x0005_í¹Ö_x000C_@_x0008_â´e1Bú?°Ô¾V]²_x0007_@¤¹FÖ_x001B_@öÁ[Õ;Q_x001C_@®ó¯uÝ_x0002_@_x0004_Ô_x0006_µ_x000E_èÁ?_x0010_
^Ñ¬Ä_x0017_@´q'_x0019_¦_x0003__x0001_@.|ô}Õ_x001A__x0019_@°çU_x0003__x0006__x000C_QP_x000E_@$xG,_x001B_@Bµê_x0012_@úñÇ À_x001F_@@~1º¿ _x0002_Çméä_x000F_@ü`e_x0006_,__x000B_@¤j¶Ñå·
@&gt;ñÎ8+à_x0012_@ìñ_x0011_$4Òô?$ÑGOÌ_x0013_
@d~Ï_x000E_¬å_x0002_@ðIûuã? \®_x0017_ §_x0014_@_x0008_¯k_x0005_;
@Ø\ëi¹é?F_x0006_øãåÒ_x001F_@þ
_ÆH_x0016_@_x001C_)_x0018_&lt;_x0005_)_x0016_@ò_x0019_0·ø_x001E_@Îlï÷5_x0010_@H_x0014_Ó°:_x0001_@ð-ê£ñ,ä¿_x0008_"ÀÎ8î_x001D_@Ä_x0014__x000E_f³É	@&amp;Ø~*,n_x001E_@ Ïó_x0007_&amp;Ö?6#_x0003_g_x0019_ @ì×ûÕÂ_x000E_@®_x0004_Ñ_x0003_â_x0013_@DK¢®;P_x0011_@pb»ûùR_x001D_@_x0001__x0004_ú_x0019_Û_x0007__x001C__x0015_@è2Oã¤ó_x0010_@p_x0014_Ðí4Ü?xò_x0001_h_x0014__x0007__x0004_@äÜö_x0004_Á_x0019_@_x0001_&lt;^!ù_x0015_@|P*:?õ?ZE38B_x0006_@ðä¸Ë_x0001_µÐ? ¢_x0011_7BÀ_x0008_@¤¢s~÷v_x001F_@`üPé­_x0007__x0010_@@ÖÐ6âé_x0016_@¤/¡ G¨_x0010_@_x0012_Ã_x0008_ÙÔ"_x0005_@àéºÊÐ¿¬_x0002_pÄ\_x0012_@B»O»_x0017__x001E_@è(¤©¯n_x0001_@[_x0011__x001A_C_x001E_@¨«|¡_x0017_	@°rP_x001A_àW_x001A_@À_x0018_z¡1=_x0017_@×Rp_x000E__x000B_@XÒ?Y^_x000F_@ðõ¬"_x001C__x0008_@._x0011_UqÎ&lt;_x0014_@_x000F_|D7_x001B_@.a;_x001F_­_x0003_@_x0016_HöÝýn_x0016_@T±Ûrh_x0007_@;¬_x0005__x0007_`½_x0013_@*Ü"_x0010_@_x0007_À#_x0018_@4Ý¯êA¢_x001A_@¤ÏBLCÌ_x0013_@·#_x0016_©«_x0013_@à_x0019_¸¢2_x0018_@`áÞ»_x0010_@0{ÛA_x0017_@ÒÖÀì @_x0005_L#W%É_x001E_@Üº³eòþ?i_x001A__x0014_$_x0003_@JÅ¦Àá_x0018_@3TP@_x0002_@_x0004_9x_x001A_r_x0011_@(ÓwÆ_x0010_@\_x0003_ó"És_x0019_@Ü_x0006_&amp;Û_x001A_@_x001C_á¤ûhT_x000C_@¤NÓkó?ðâë&gt;Q_x0012_@PÍP¾[4_x0013_@$&gt;:Ið_x0014_@¤^Îsý_x0013_@²Ö_x0017_úØÃ_x0016_@Æa­_x000E__x0002_ñ¿Pr:ÈAU_x001B_@¨Ýø²Hô_x0017_@Ä5Ë%cX_x0007_@Àº_x0012_ëÿñ?_x0002_¬iãûZ_x0001_@_x0004__x0008_Præ_x0002__x0011_@¶_x0005_ú´Õ_x0003_@ ë_x0018_·_x000C_@Ü«n¸l_x0008_@Ô¬øÝù?_x0004_ÆM´7Û?HÔùØì_x0012_@Ö_x0013_N¨R_x0010_@\?ÐS_x0001__x0018_@`g_x000F_ò_x0004_@_x0004_&lt;[Òõ»?t{-¦¬ëò¿_x0014_¼"Oo_x001F_@¨_x0019_kV]ãü?_x0006_-_x001C_ì_x0006_@ôÊµÆ&amp;^_x000C_@_x0014_¢_x0006__x0017__x001A_@°bÈ_x0007_iá?¤=²;·_x0006_@*X_x000F__x0001_L_x001F_@ô_x0012_Åx'_x001A_@ âíd¢Iç?t÷_x0007_XÍ_x001C_	@:_x0016_ý^æ_x0006_@_x0004_=_x001B_33²¿= è_x0005_9å?D¶0_x000F_´óú?Ì_x0019_ì¸_x001A_@»u_x0010_@4ðf7_x001F_aÿ?\"µd+_x001D_@|:_x0017_l_x0004__x0006__x0002_ý¿~&gt;rØê_x0018_@ ð;:éù_x0012_@_x0018_a¤Ìî_x0010_@ºh®]z_x001A_@ÀÌ¤CEø_x001F_@è²«¥è£_x0011_@À­gx_x0015__x0015_@_x0014_Ë_x0019_¢6_x0006_@ì£K_x0016__x001E__x0011_@	_x0004_ë_x0018_!_x0014_@¸»_x0015_Âiâ?D©QZ4â_x000E_@ð_x000C_CAÞÿ?ðvÎÚ0ö?Hå²Ñ¸Ø
@â}_x0005_F}_x001B_@_x0006_¡í_x001A__x0001_¥_x0015_@_x0008_«ï^_x0012_ué?æÂsQY^!@äºÝ»Ñé_x0005_@2_x0004_Ò¡__x0019_@_x0018_HN°äÜ_x000C_@­cÉdÍ_x001A_@_x0010__x0007_Jê_x0008_ë¿×XñãL_x001D_@rZ+j _x0013_@ò_x001E_­½Ã@_x0018_@{9ÿ_x001A_@_x0004__x0019_ÙH^Áæ¿à=`_x0012__x0016_@èáZ±©5_x0003_@_x0005__x0007_0´_x000E_KÿX_x0018_@`}Î¹_x001B_@Ä*_x0003_I;_x0011__x001B_@Ó¶o³_x0013__x000F_@$_x001B_«ó­ô¿_x001F_ðÄT
@ð_x0012_Ô`&lt;_x0007_@0V%Ó_x001F_+_x0014_@ÔÇF½+
@_x0018_òç6b¼_x000E_@r/nÀe_x0019_@ôgUx6Ó_x0001_@_x0014_`_x0018__x0018_ÇV @&lt;_x0008_g¸?ñ_x000F_Éj_x001B_@ï_x0018__x0013_nú 	Àj|:_x0005__x0001__x001A__x001D_@ñWZxR_x0005_@tßÏ¬Ç±
@_x0008_ô_x0018__x001C__x001F_@\_x0001_Hµtõ_x0018_@RÒÞÝK^_x0002_@_x0002_¡	(æÔ_x001B_@_x0008_¬5he ü?ô³~Õ|_x0014_@´Æ&lt;¹É_x0010_ï¿®W½Ô_x001C__x0006_@r'ß_x0004_@_x0003__x0014_S:|_x001D_@DGhÛ_x001C_@p_x001E_åÙ:YÓ¿t£é_x0006__x000B_4n_x0002_@8Ì¼'§_x000E_ë? âMÆ_x0015_@EøÓW8_x001A_@bI=_x0002__x001C_@Ê×¢Ðÿ_x0011_@zÏÙg¶·_x0005_@v9gs_x0015_@Å½_x0018_)pE @Ð~xlù?"}¿_x0018_@`ÏpX:ÿ_x0001_@$ åO"~_x0004_@$@íÕ9_x000F_@¸®bL¿_x001A_@Î7EGI_x001A_@°sç]_x000F__x001F_@ø]ôW_x0008_@ÊÐuU°d_x0013_@ðló_x001D_y&gt;_x0011_@_x000C_Î_x0003_Òv6þ?pû"	ìm÷? ¯Óp8_x000B_÷?ÄEFËî_x0015_@Vyª.~_x0007_@T¡3w_x001D_~_x0003_@P®_x0012_a_x0016_ô?_x0001_Í/ÑÇ_x0006_@Æó5»ñT_x0016_@5½êþ_x0001_ù?¸Ij\_x0004__x0014_@.3.áº_x0015_@_x0001__x0002_ÞÃD3¿_x0016_@ ÈìiÔ?_x0018_r'ûD_x0010_@®[¡H'S_x0013_@Ðû¬¡y!@,_éûS_x0007_!@h¼KÝ¼_x001C_õ?L_x0019_Pâ_x0005_@¦d_x001C_d_x0012_@RXø:7_x0011_@¬_x0008_^Ãh_x0001__x001A_@Ð_x0008_W8_x000F_@úyIîk_x0015_@f_Y&lt;Ò_x001C_@&amp;vÎ_x0001_ á_x0019_@Ðâ{øÚ¤_x001D_@êòø
ª_x0016_@ËHe=È_x0011_@øÇß^Nt_x001C_@4¯ö¥B@ñ?XoXÂø?z_x000F_1Þ½_x001D_@1_x001F_Pjú_x0016_@C]b7_x0003_À´UÁ_x0008_á1_x0019_@_x0018__x0004_f_x001F__x000B__x0016_@2û_x0013_&gt;q9	@b½2tèp_x0008_@¬_x000C_cpÃ_x0006_@a61ET_x0017_@x©©_x000F_çÒà?H_x0018_U_x0002__x0003__x001F_¬!@b_x0018_hKÅÉ_x001B_@æ_x000E_}T·_x0001_@ _x0003_!é$Y_x001C_@ÈÅým7_x000C_@´5_x0001_A«_x0012_@g~´túÆ_x0002_Àô_x0016_Iâ¤_x000C_@²¦ýc+_x0017_@297Éý?þÍÚGÚ_x0016_@`êhÄñ+ @üá½bÞ_x0003_@ìñ©_x0011_@|Q_x001C_Bø÷?.Hä_x0014_ß_x0007_@_x0016_5¼÷d_x001F_@f_x001C_Qn¢Ï_x0019_@:c_x0016_&gt;_x0004__x0017_@h¨ª¿Áò?ü._x0001_U_x0012_ô_x0011_@Añä_x0001_µ_x0003_@L_x000C_äÀ0ú?¤_x001C_ÿæó_x001A_@¤_x000C_þ_x001A__x0013_@|_x000C_Î_x0013_@àdí{ß_x000F_@Oz(_x0007_@´PA¶_x000C__x000C_@¤_x0012_½nÅÿ?lÑº$]@_x0015_@õG¥?@¯?_x0003__x0007_ÀÈ){+û?ì
_x000C__x000B_²_x0018_@¨Úo^¾î_x000B_@;i~_x001F_Ú_x0011_@ü_x001C_1.`Ö_x000B_@r=è_x0004_ÝG!@Jæ°oX_x0003__x0012_@ºÖþHj0_x001C_@båÅ¬_x0019_@´\P_x001C_Z_x0014_@.uÝ_x0016_ýõ¿,zæß9°ü?B4úá´¬_x0019_@.È¼"i_x0013_@*gñ$_x0002__x0019__x0017_@pÎ¶^_x0004_@Ô0[:_x0006_	_x0014_@¤~­_x000E_·¶_x0001_@àÚ_x0011_g_x0005__x001D_@ k?_x0003_çNä?H_x001C_ÛÞZÉ_x001C_@4¤jò¿!_x0010_@Æð_x001A__x0014_;_x0019_@8³1W_x000E_@ì4Ìç_x001D__x0003__x000F_@_x0007_÷_x001F_JøÂ_x0012_@ ×ïD¬Ù¿ìÑV²¾_x0018_@&lt;?}	_x0003_¹_x0001_ÀY/gðç @ÄywRÜ_x000B_@"ôG_x0003__x0008__x0002_¸Õ¿_x001B_F_x0007__x0019__x0012_@¤sG½¡_x0019_@Â2_x0012_¿[[_x0011_@Í'ì=+_x001E_@0_x000C_»Åì?Ø3;l¬î?ÖQø{ï_x0016__x0018_@|&gt;Y?ry	@_x000C_[_x001D_~¿]û?nhÂ_x0011_v'_x0017_@P%¸_x0001_°±ñ? HúU_x0014_Lý?h¡h«æÆ_x0008_@Bb´ø¬._x001F_@_x0010_þÊÆ	_x0012_@ºp3~_x001F__x0012_@¢vm¾ª_x000F__x0010_@d_x0002_d°s_x001A_@Ä Ádö_x0006_Àv¸Ô(ï_x0005__x0004_@¼¡}¦Xp"@(®Ùü0;_x0012_@_x001E_¦üÞIò_x0013_@0½F¸µ_x0018_@yÞ!ñx_x0007_"@ð¥Ñ_x001E_Q¨þ?P=¹(vøý?îJ¤P@ðC_x001A__x001E_Ë{P@_x0006__x000F_We^P@@§³ePP@_x0002__x0003_½_x0002_Eì+CP@ÆÒ²«?P@õù3Õf_x0011_P@Òs_x0005_ö$&lt;P@_x0007__x0017_8^¯FP@/_x0001_Õÿ2P@r_x0011__x000C_-1DP@V$ÜsP@_x0012__x0002_9_x001F_P@_x001F_)_x0003_8¢,P@2§µp6P@¥çbP@F=	m~P@T,_x001B_ýñ_x0016_P@¥t_x001E__x0018_©P@E9Ö_x0018__x0010_9P@¸ä@FP@öíþqq®P@_x0003_×n¦_x0014_[P@&amp;_x0013_³,_x0016_P@[6[ vrP@qmÄ_x0005_IP@PBÀÁ(?P@Ãª9[ÁSP@_x0011_Ä-w4pP@b ÐÁMQP@jß0qP@y`68?äO@cL_x000C_ëP@`äú¶ÄcP@Ôÿ(Íó3P@ä.c_x0011__x0002__x000C__x0015_qP@_x0018_Ù
Aª5P@ßîíëæO@ã
|_x0015_P@ÇÞÔ_x0005__x0004_P@êA®ó/P@¢Ì1¥I8P@
5¡#[P@_x0001_%aP@Ñ³¸ç®[P@)LIQK_x001C_P@TË}-WP@«eX_x001C_KP@'¸_x0007_Ù®QP@Éç_x0014_P@(__x001E_iÕVP@ftÇñ&gt;P@ÕÛ¬_x001E_BP@ßnÔøó_x0006_P@XTô6í¢P@YRäQêYP@_x0016_e0÷jP@ów F_x0007_P@~¤Î_x001D_&amp;P@&amp;L&lt;_x0008_	P@×_x0003_­_x000B__x0007_.P@M(kBP@d¨­Ý|'P@?}rRP@F7¦¢^!P@é[àÌ·`P@Üf&lt;\;P@_x0001__x0002_ÚFàtP@_¨pO¶LP@h*.uP@6ÿ(Ø_x000B_VP@êm_x0006_ÖÍ;P@¸ìgÃØ(P@6UG*P@Þ¬ÄöekP@ª_x0018_DlP@Q8K_x001B_´sP@_x0017_
©HP@b8KP@!þÄ½&amp;P@5±_x0003_P@ßÔoäMP@aë_x0011_%P@_x0012_¥¥(P@Ð4ÎIdNP@Û*_x0010_6P@_x0008_³Ö^_x0017_GP@	;Ú_x001D_P@¾~Û°P@Açó{ehP@çÁãú_x0007_@P@_x0018_lì·ß_x001B_P@Ë 7ØdÊO@®fc8 P@Nç_x0001_XP@úE0§B{P@,7_x000F_¶P@CÌ]dJgP@T&lt;:_x0003__x0007_^mP@_x0013_ë%Î£P@X0_x0006_µP@xèßg0P@M_x0008_ôa_x001E_bP@n_x0007__x0011_jRP@t\\i¬eP@õ_x0016_´¾ÿSP@W_x0015_é_x0017__xP@¼_x0006_¦è_x0019_P@9&amp;³¼ZP@¶P_x001E_Sº)P@Ý_x001C_OÊP@ð_x0012_Í_x0002_oP@º_x001B_ßÛµ_x0012_P@ò&amp;@P@3¦5_x0014_&gt;MP@-Ó_x0012_Í_x0001_^P@³pÁ_x0016_ÝtP@h\_x0005_\+]P@0_x0004_q¨_x000E_P@&gt;ø0P@êÙþ°P@¯_x0019__x000C__x0013_P@_x0018_æ½_x000C__x000F_P@Åé¢Â_x000E_DP@®Q·_x0001_0P@ºQ
 bP@_x0016_,¬HzP@2_x0003_çÌP@õ_x0015__x0005_éO@8£;Ó8|P@_x0002__x0003_FÖsÃyCP@d½ãjaP@7õ
hP@-Ûá±æOP@µoØËÚWP@vkz_x000B_ÌUP@_x0008_vHA_x0016_;P@bÞß4=-P@¬Â,[V_x0002_P@_x0002_m°ÉP@È¡$aP@©g3¹HP@Ó8+'*P@}o0©=cP@3K.H_x0017_.P@_x0017_åRéÔxP@÷&amp;¶TS(P@ZD÷ûúO@ÌfGøäbP@Ð¡¢x¿oP@ù^ñ.P@nr_x0011_ç_x0017_P@ìdÃ_x0015__x0003_P@_x0016_E©PP@_x0012__x0001_U_x001A_×O@¸íûüµBP@_x0008_Es_x0016_ÆAP@_x0004_}KP@V¾Ä¯JP@_x0015_ÌP@L8_x0016_ÒÎP@Ã&gt;ói_x0001__x0005_pDP@ØD_x0010_KP@ÒÁ6OfP@¸Ùù³©P@ä7åÂP@»Ëm_x000F__x0014_QP@_x0017_1{N[P@¼0_x0002__x001D__x001E_iP@Yî9&gt;¾_x000B_P@f&gt;«smYP@uÙ	;"/P@_x0005_tóðÒyP@_x0001_{¶(b4P@9ô'']P@ò_x001C_HDGtP@§û&gt;_x000E_Î@P@ãL_x0006_pzP@!ÐDïf_x0005_P@_x0001_O±á¿_x0005_P@Ù#lr­DP@þNÛ +P@À@$9P@Þ)_x0018_5c`P@¨Õm_x0007_&gt;P@·«nq#P@HÍ°'ZP@MäúP@a_x001E_ªd_x000F_P@&gt;_x0015_v'_x0004_'P@Ö_x0003__x001C__x0004_P@oOïçð¦P@W½6Í,P@_x0002__x0004_c]¶%+\P@Ä×ø±rP@s¿&amp;9ÏP@@h_x0017_²÷_x001E_P@+´ö_x001E_hP@J}._x0018_-P@%gù_x0010__x000C__x000E_P@uÛd!BFP@t{ôZLP@RÜ_x0010_2P@ð_x0001__x0012_FyP@ð¨Ë²lP@drîdP@ã|ëÁP@v¿_x001A_f7eP@-£Õx_x001C_P@_x0003__x0013_ÆIP@F©_x0008_ø{P@_x0018_Ñ_x0017_Ä_x0014_7P@@Zr&amp;c\P@ªbéµP@mª"Ôà[P@ü6°_x0008_UP@Ä_x0016_áRnP@9Í,~P@D_x001C_ÛÜTP@{uöFèüO@®)w_x0012_ïP@µÞ×[_x0015_P@)7ÝdOP@_x0006_ºè¹R;P@+¢_x001B_c_x0003__x0004_ePP@_x0003_Þ©_x0006_KP@7SVWwP@æ]ûï?P@zG¬_x0018_RP@YEÖ´8P@;_x0003_^é_x0010_P@*Å_x0019_(wxP@E9xqÿO@_x0012_0¸cIP@a½OóP@À¯ËRP@æe­¹\P@¸_x001F__x0014_8]$P@64({é*P@XÏ?®P@Ø;GXêKP@Õ
_x0008_­fP@¶_x0016_ðd6P@q
ûV¥P@`Ùv_x001E_}P@Yðþ£P@J¶ÖË{"P@s_x0007_jsêmP@"oÙzÅ_x0001_P@C_x0001__x0002_!_x001E_P@ÓgT_x0001_¿ªP@£÷_x0017_¤´P@ÂÂUÉÆpP@MWdù P@CÍÀ#úcP@ÇF,_x0004_{MP@_x0001__x0002__x001F_¥¾P_x0001__x001D_P@
_x0002_ð¯´P@ØÑS¡ÏP@ë%°ì¡P@|IRå~P@tyN_x0007__x0008_P@_x001F_æª 4P@EV4$P@
 &amp;IÍNP@&gt;ôyP@ÊpX¿GP@åãÍ_x0001_OP@²_x001B_ÎP@&gt;ë¡\_x0012_8P@±Ñ8Á1P@ñL
gHOP@_x000B_k¸_x000C_85P@	ÎsLù#P@Á·&gt;¹_x0014_P@»	4lYJP@0_ÖÀ$P@ò³Ì_x0015_P@£wÝEP@_x0016_CÂP@É_x000B_ z|P@m¸«_x0001__x000E_P@Mn!¶¡_x0018_P@²ú7_x0001_`P@7åªf|AP@_x0005_$_x0012_J&lt;sP@((9_x001E_²P@b×Â¿_x0001__x0002_R_x0006_P@ý r»CP@oU°b%P@ç¬AtªÔO@_x0010_%ÛÞ_x001F_&amp;P@_x0005_%%Q	¨P@Æ@Õ±;)P@xa`å* P@;GDMNP@ïÙ_x000E_âùP@QF_x0016_:P@±rNzRµP@Z@¬ãñvP@Á[XP@À%4I¹&lt;P@"S¨Z
P@_x0011_#ÎqAP@_x0011_PÈ "P@¦:½ðnP@_x001A_ü¿KP@e 8zIP@­µâãiP@¯«ÎT=P@tIc_x0016_ö_x000B_P@ºi&lt;LP@¾»&gt;¤P@±LLP@Þ9ó`ù_x000C_P@\¯
P@pÒ@J#EP@è.JüÆLP@µL¦_x001F_P@_x0002__x0003_¦ÿæV¾óO@Ð"]"hP@T]ò#_x001E_øO@ï$arlP@)_x0016_nï¼O@T_x0010_8¶e_P@_x0011_ù5¦ÚeP@¥¹k_x0010_»P@_x0011__x001F_F83oP@0_x001A_,­Ð"P@¬_x000C_â7_x0018_¦P@"ùûã~P@_x0001_æm_S,P@*È_x001D_».P@CmYÄ_x0002_P@©ú_6íO@ú]F P@Åù_x0002_­_x0016_P@Åã~_x001E_P@kNì«gP@_x0013_ûaãÓsP@Iü6(P@AlHåÈÎO@î_x0012_ }ZP@_x0013_ÙÓwP@_x0007_ÞìØä&lt;P@_x000C_\ìJ_x0019_P@=_x0007__x0018_4ÙzP@%Æ(aë9P@_x0005_ÌÚo+P@åª3_x0005_ÎZP@^_x000C_=_x0001__x0003__x0007_#P@ÅðÏ,ÖjP@.O_x0005__x0015_{P@¸ö_x0011_Ð^P@¢ß_x0003_ø,P@_x000C__x0016__x000B__x001F_$JP@_x0013__x0012_LÅ_x0014_P@Ôä_x000F_fDP@GÒEÉá0P@jÅ"£e_x0007_P@±ÉÛFÕiP@¿Ù¶^P@ÛÓjäîO@_¶ÙvvP@_x0016_¬É_x000B__x0010__x0005_P@nX'WP@Îþz_x001A_ÉP@c$óë_x0005_P@$D]ÕLYP@_x0017_0	DE7P@Ñ9_x0017_OiP@_x0016_í¨mórP@&lt;_x0014__x0004__x0017_élP@R¾ò£é_x0002_P@ùi_x0016_ñfP@¹oØ±Ã]P@yÚ3nqEP@é0Òÿ1P@ÿ,A©nP@*búöQP@S¦²P@_x001E_9kpP@_x0001__x0002_®g_x0019_PjP@ðH&lt;7P@yyÎ+P@À_x000E_Ù¨jeP@°ðÿ_x000B_®	P@L(Þv!zP@Î·K3P@/ËkyP@¢_x001E_°_P@«ÜÕð_x0018_P@s¶VlcP@8_x0008_­l_x0012_P@ªÔïdÖwP@ÝÖûóV&gt;P@^£÷3P@á_x0013_GÙáO@_x0005_Ï_x0013_ÑLVP@e_x0012_S¬$_x001A_P@=4Ü¦b¬P@? ø_x0017_¸MP@Óî o[UP@2w_x0007__x001C_¹ÞO@¥_x0017_;¨ò_x0011_P@¤¡]P@½õq²ËP@Ýß_x0006__x0017_úO@¢æ:/rSP@'ôCXP@W_x001F__x0002_f!ÝO@°-õ_x001B_&gt;P@_x0013_ð_x0019_!ñ}P@p±$_x0004__x0005_=P@_x001B_ÅL½«EP@2á°Ü4P@¿ÀÑ_x0013_P@ý«_x001C_õO@ïâºdÝGP@õìfõ¡P@_x001E_¹b}´O@vU½!lP@Q_x0002_VFUdP@ÇQ»UP@Ã_x0003_&amp;ß_x000C_nP@rÿØÑº5P@ÖO·5¦qP@å¨P@ä1_x001F_?]P@_x0003_£_x0015__x001D__x000E__x0010_P@Ë-_x0018__P@á¡_x0004_C`WP@eþ4N_x001E_P@û÷À_x000E_3ÈO@(ÇL»P@1_x0002_e_x0007_PP@b¶EVP@Ì
P&lt;P@²o¢E*P@ì.Ø¹ÜdP@_x0015_zýh¦O@_x0014_ðÁl_x0001_P@TæÙ6P@¢ù0áþhP@óB»f_x001A_TP@_x0002__x0008_Ì_x0005_^0yP@_x0017__x0003_so P@´{æ50P@DòPPÓkP@¹_39öuP@Ö¦©QbP@	_x0002_=}¼ñO@9J_x0003_AP@_x001C_¥_x000C__x0006_}P@ÝVÚ_x0013_í=P@_x0001_/_µXP@j.öy´'P@×Ñ©MÓ_x001A_P@þÙÌ_x0004_âqP@m_x000C_+¯_x0013_rP@¼çt_x001F_ýRP@ØëOP@_x000F_êsëaP@bY¨E2P@ãxXF`KP@NRuýzuP@Í_x0007_¼[:P@¨SØ1TP@_x000F_Ð	/UP@0Àó`P@ÍqàÐ:P@O3Ïû-HP@Ùí_x001E_1P@G{} kP@_x0012__x0007_ü¢_x000E_uP@Î¦ß\P@_x0016_¾lÅ_x0001__x0003_8GP@©½G`P@ï^¾#_x001D_P@Ùÿ+z_x0002_P@~E_x0018_ÁÎvP@¿ysâ¢gP@õªIl¢jP@fHÜ_x0017_FRP@Ä_x0004__x0013__x000F_,fP@¶É_x0007_mP@_x0010_80_x0001_z!P@áÈn2_x001B_P@dr4Ó_x0006__P@kÄ5P@k_x001E_2LP@|\Õ$¡P@{çó #P@Î\Ì_x0008__x0012_vP@°D²_x001E_YP@ùLíi}P@£ÎzµZP@Ñ)B_x0008_9P@
_x001F_"à·_x0017_P@Ó¤_x000E__x0006_P@¨5¶­l_x000E_@NãG_~_x0016_@üè_x0017_8µH_x0008_@|uxÙ¡_x0011__x0011_@l_x0006_Äí½¤_x0011_@BÏpÒxF_x0010_@_x001E_e)\-4_x0010_@(Æonæ_x0013_@_x0002__x0006_ÖÝè_x001F_"_x001A_ô¿äóÕØ;ú?ÂLÑ|_x0017_d_x001F_@¨pæ£_x000B_³ú?ìðÒ+KE_x0006_@Rù* (_x0010_@HZ-%Òöò?_x001C__x0004_-c¹Ï @´¡_x000E_ÜüÍ_x000F_@PâÁ_x0001_]Ð_x0008_@_x0010_gþ8c_x0007_@¼_x0019_$µ-ø?ô³î¿­?­Ájw6Ë!@_x001E_/S_x001A__x0008_x!@n³$·_x0014_@Bg@f_x0014_@8¦oÝÀc_x000F_@bã$S"_x0001__x0005_@ìøÑr¨&amp;ü?âÚ±	QF_x0002_@Þß_x0019__x0003_:ç_x001E_@fÿr_x0007_ _x0002_@p23|£æ_x0014_@Àøç?ñ?`Rcá-Í?8§ô_x0011_ùz_x0006_@TÅäýgæ?HL.À^ü?À4±Êöá¿,x'1_x000B_v_x0012_@ÞÜÊ_x0007_	è_x0012__x0012_@ _x001F_AÞ_x0006_±_x0019_@_x0002__x001E_,$k4_x0012_@ö_x0013_k_x0006_å?°ã_x0001_ßÞ
@ÀUÝLá%ã?2Îb|¾_x0016_@¤ÐûRß_x0016_@2üýL°,_x0017_@ôeü
_x0012_ä_x0017_@Tíko_x0011_#_x0006_@0_x0010_ªÁp[õ?h!íÁM_x0005_@tr_x0010_tö_x0006_@JÎRêS_x0017_@`_x000B_Xðñ?	SmöG_x0011_@ _x0014_&lt;ÔÚÆ¿p£»Í$l_x000E_@Mcã_x001C__x0017_@ Äµ!_x000E_@^ÙðJá_x001E_@L_x0011_sWÛ_x0003_@,oføy_x0018_@èÆ=«kÃ_x0007_@àÜ0_x0004__x001E_@8¿['áåí?_x0018_­_x0011_ÅS_x0002_@TZ _x0008_@2ñ5¿þ?jçYSª_x001F_@Íç¸\°_x0004_À_x0005__x0006_Ü*O_x0008_\	_x0008_@°êhsÿÕõ?¸L¡1Øóé?æqG¨C_x0017_@¨ämì²ï?jÎ _x0017__x0008_¸_x0010_@"î|+.ò_x0018_@AO®_x0013_Ý~ @_x0010_Ì¤öÖô×¿0²TA:·û?à8¥,_x0001_3_x0011_@^EL_x001F__x0002__x0011_@lw¯CWÊ_x000C_@t'P_x001C_Oò?Æ¦¬¥_x0016_@_x0005__x0005_4z·_x001D_n?ê_x001E_¸î¿_x0004_@ÞÞ_x0019_ÂæÃ_x0019_@_x0005__x0014_ðI/Z?²Òß_x001C__x0003__x0013__x0001_@aêëÜ_x0002_À¶k3ÂÍ{_x0013_@V?ùí	_x0010_@5$G4f @àâ·_x0004_"Ç?Ê;Oá_x0002_n_x0014_@.ûWpE_x0013_@è%êñç¿ô[_Ðÿ	@¢x¦ó¿_x0014__x001F_@_x000E_¾~D×_x0014_@@!°_x0002__x0003_ðhô?ÚPdÊ§_x001A_@æ_x0015_{tºÛ_x0017_@¸Õ_x0014_ãu_x0004_@ Q ¶¨éä?¦Ï5D6_x0002_@-
hMÚö?:´îr_x0011_@1¤û_x0015_Ó @Ây§éü?0þW&gt;_x001A_ý?$fßSáÈñ?(ø4ÍË_x0010_@_x0002_%z1'_x0012_@"zÝì¦½_x0017_@zFy5þ¿¦&lt;N½·µ_x0018_@ÀY_x000C_L´õ?¦xÖÁP¤_x0018_@Àþ_x000B_¾rFý?¼æ(¹é_x0008_@RôUA_x001E_@:¾i¦_x0014_@LZ&amp;c _x001B__x000F_@&lt;ÒzMø_x0011_@ n lÖÇË?&amp;Ü×¾á._x0001_@ _x0010_´\Vë?¸óóVÚ_x000E_@à_x0004__x0011_*_x0019_@ba+a%_x001B_@_x0002_ö5¢ @_x0003__x0004_ú/Üõx_x0010_@_x0008__x0006_É{_x000B__x0008_@ÞÜÔ_x0013_@Woé²ûÚ?²X­øÁ_x0015_@_x001A_Õ_x000F_]	@(ï/%Ý?LëY\_x0017_@®6 ÷_x0014__x0018_@ïà_x0013_ñe¤!@òð_x0005_H_x0018_@ xû^íí?piR áú?d_x0001_­ìw_x0011_@æ_x0013_2n_x0007_Àx7N_x000C_)_x0004__x0003_@&lt;àªÚ_x001E_
@ oµ%_x0012_­_x001C_@ ZoÌò¿hÊOZ­_x0011__x0014_@_x0010_ï/¬C!@tö»¼&amp;_x001E_û?42_x0002_fc_x001A_@Jã_x0014_áR_x001A_@$·¢Ù_x0004_@ÚvY»_x000B_Ô_x0003_@($_x001E_FW_x0011_@®Ô£°_x001F_R_x001E_@u~ºê©_x000E_ @_x0019_ß6_x0006_Ç_x0013_@êµÅe~`_x0013_@ÃÐ_x0003__x0004_l_x0016_
À¸_x001D__x0002_?_x001E_ªò?2¯çÞ_x001A_@H¨,u_x000F_@P"ãóÛâì?h&lt;_x001B_­0|_x0019_@_x0006_F_x001A_6µ_x0005_@¦kûo_x001C_@¾${4ÿø?_x0016_
éÎnH_x0015_@ê,	¨¬ý_x0017_@zNíòBo_x0003_@(Á$HK/ô?8Ðv_x001F_Cê?x1íb_x0003_ù_x0016_@èà_x001C__x0004_N_x001C_@4ðµ_x0003_xª_x0007_@X@Éè¼§_x001D_@ü_x0016__x0013_ð_x0007_Ä_x001A_@x9]_x0016_ô¦_x0006_@ÔRÐ¼_x0005_ø?*_x0007_À\d_x0019_@}]xá±_x0002_À_x000E__x0001__x0016_`Ù_x0005__x0014_@@48_x0014_ÕÞ?8êRlî|à¿:f_x0010_mú¿Ð_x0019_Ê³è?ìf_x000C__x0007_Ya_x0012_@XË¨á8_x0004_@ S_x001F_ý_x000C_@_x0011_Ü:LJ&lt; @_x0003__x0005__x000B_¶s¡³_x0001_À_x0010_ÖPÁQçô?Ö+_x0018_
_x0015__x001F__x0015_@$¾C}ä_x0018__x001B_@¼F{_x0014_Ôê_x0002_@ü#¨¶uOö?TÅð" _x0007_@@Éb¼½_x0015_@ðÓý{¸ð¿*U¾¨Îz_x001C_@â%ÃÃ,_x0002_@JÇ
_x0011__x0002_@\Æ=²ý¾_x001F_@p¶¤QLü¿ü_x0003_tiÇè_x001A_@æÔu$_x001B__x001C_@ð_x001A_jÀÚ_x0010_@4_x000B_yI_x0015_÷_x001D_@_x0003_µ{JÔ?ìO_x0004_)_x000E__x000E_@ sß§káÒ¿ì
&amp;+_x000B_ö_x000F_@06_x0016_Ï1ç?~'µ;!@À.¼.Ø_x0007_@Äå_x0016_@`6_x0006_@è'_x001E_L.f_x0008_@X
L»H_x0012_â?³_x0015_è:2÷¿_x001C_qð8Ö_x0001__x0011_@`rãsä1_x0013_@4T22
_x0015_ì_x0016_ó¿üÛýÿA@_x000F_@`Ë&lt;Jê_x000F_@æ)¿äº?
÷]Ë½Ã¿~'_x000C_Á·_x0001_@8ÿ`lÐ_x0011_@xõ¡_x0004_ü_x000E_@¶g_x0018_«_x0013_é_x0013_@*£¨_x001E_Â¶_x001B_@Ø@¶æMS_x0007_@Hb.ÙÓLý¿4_x0016_Ë_x000B_hy_x001A_@_x0008_Õ_x0014_÷;~_x0003_@_x0003_6ieü?ZÕ¤æ_x001A__x000B_@2ÎÞúMN @_x0015_}Þ_x0005_ø_x0004_@_x0006_F~±ñ_x0012_@ÈÛ	qó_x0002_@²~ä_x001D_4_x0013_@øW£¤Á_x0010_þ?Ä³Ø_x001A_ û_x001F_@_x0014_dT_x000F_Û_x0001_@R'0lè&amp;_x001A_@xGÛOõó?Dà}ù \þ?ÔmQ(	@ÚM)hÒ_x000B_@ôKë¸T_x0008_@ì§_x0004_ÈÅi_x000B_@¨ø?÷Q¥ê¿_x0001__x0003_°S~_r
@àÂw LØË¿Ì¦µð_x0012__x0010_@x£Û_x001F_v"_x000C_@lî¤~&amp;	@_x0008_Hó[Ú²æ?ðQ*È_x001F_1_x0014_@»`i«&lt;_x001A_@,V²»Õ_x0012_@_x0002_5õ'kG_x0012_@_x0010__x0016_¦Dµå¿E_x0001_w¢y	"@ñ.¡_x0007_n_x0016_@nIJ¥Â)_x0005_@_x0018_©EÒdâ_x0011_@Ôáý!Ý!_x0018_@ Fln#ã¿ÈbÖè_x0016_ñ¿´6_x0016_%Z_x000B_@_x001A_F_x001D_\_x001B_@pùt_x0005_äÿ_x0014_@àÊÏfP"@ªÞ_x0008_³_x001E_§_x0015_@ô_x001E_2i_x001E_à_x0003_@ë4§è_x000B_@4_x000C_,bû?_x0008_êbò÷à¿,ô#T5_x000C_@Oÿ\AF_x000E_@_x001E_G C_x001A_@Üõhi®E_x0014_@_x0008_ºÎ_x0006_	f_x0001_@x_x0017__x0003_hûb_x0019_@¤úü#i_x0012_@_x0006_g_x0006_Ý_x0011_ÃÔ¿_x0004_i_x0005__x001A_¦¾ù?$5Pé_x0008_ýð?_x0006_kïíî_x000E_@ _x000E_Þ_x001A__x0003__x001A_@ÄsDÁ¿ó­N]_Ç @ÅèJôÂ_x0002_@F¾èX_x0010_@sIy2d¸¿_x0006__x001E_4ØFä¿,#åçf_x0015_@ºÀ«¥_x0017_@_x0002_3ºVð_x0001_@2ÜMlâ_x001D_@È´¦_x0013__x000C__x0014_@:ÃPüÓp_x001C_@¬_x0019_zgÁ£þ?pR_x0019_ä¾s_x001D_@_x000C_|ãzØÐ÷?°àÓyð¯ã?PIê_x0002_EðÒ?@}Mæ_x0014_@äFï_x0007_@4Ê{_x0010_Z_x0003_@uTê§²_x001E_@zÏµýZÍ_x0016_@»R_x001F__x0011_@èVÍ1ö_x0003_@_x0001__x0003_Öã°b¢k_x0013_@¬¾¾ÚËÂÿ?È´_x001D_ß._x0004_
@ð¶_x0019_ê ~ß?ôÉ:Á!_x001B__x0019_@_x0001___x0013_è_x000F_é?N*VÍS_x0012_@_x0006_öÊSM_x001D_@O_x0008_,µ_x001D__x0010_"@_x0001_N0j\Õ¿_x0004_¾FÔ_x000E_^
@lj¨¼ó?¬Ðò_x001A__x001D__x001E__x0013_@&amp;£a_x0011_T_x0015_@|Éãm«_x0012_@j:í_x000C_x'_x0014_@Xãü°
_x0013_@ø=Ú
@xffL_x0003_r_x001F_@0àÉ_x000B__x001D_@_x000C_§¶î¡½_x000E_@(?~OB¿_x0011_@Øârebxà?@+´_x0007_Äæ¿`î_x0006_BpÓë?ø_x0002_¸²g³_x0016_@DÛ¢¿ß_x0015_@_x0006_g|¤÷º_x0010_@_x0006_F_x0019_y_x001F_é_x0012_@ÒÛöó:\_x0011_@Ä_x000F_NxÅ_x0015_@ÀµA_x0014__x0008__x000E_	ç±¿ Ñ±@Lÿ?_x0006_OÁðä_x001B_@Úc&gt;Ã_x0006__x0012_@î3°6_x001D_@ ¶_x001B_±FÎ¿ íÎ],ð¿þ`´V_x001D_õ¿,
×ÿz¥_x0008_ÀF¢_x0010_/_x000C_ø_x0010_@ßÝ2¿_x0005_@_x0008_À6F»­&amp;_x0004_@X½9è_x0010_æ_x000F_@þ|ý&amp;_x0016_@_x000E_6V)Dm_x0002_@\OÒý_x0010_÷?Ã}VWì	À_x001F__x001C_&lt;;§_x0013_@pm@¯,uÑ?fõ#¾_x0015_@²ýÐ±)C_x0019_@.I&gt;ôåL_x0014_@@íÙÂ_x0008_4_x001D_@_x0010_)_x0010_ívþ_x0015_@ÐÝX0_x0001__x001B_@*½&amp;ÎpGú¿Ä34_x0017_ûþ¿Ö=ÕbX_x0007__x001C_@°;DIû_x000E_@R§·vå_x0018_@_x001A_w÷_x001F_¤§_x0003_@ÿØ]À_x000F__x000B_À_x000E__x000F__x0018_±^_x000E_ï_x0010_@¼à¹rÍ._x0004_@@®jV_x000E_y_x0017_@6ÝE²üwù¿_x0010_"_x0011__x000B_ë_x0019_@|:Xv¨	_x0016_@À_x0008_s²_x0006_@PÏy;ÆÓî?Bïø_x000B__x001A_@_x0008_s&amp;Ä
@~Ñ_x0010_kÌÜ¿_x000E__x0005_£Ì_x0005_@lk¼_x000F_rø?ÐÈo_x0004_ûù?,cI_x0019_,_x0014_÷?_x000F_ª_x0001_J_x0005__x001B_@P¸{¿ålë¿@:_x0004_¦G~á?ÀN_x0003__x000F__x0012_Ù?_x000F_îþ_x0012_@`sÛ_x001C_U_x0006__x0007_@0_Y0Í_x000C_@Ð_x001A__x0014__x001A_F±×?æd*'¢_x0013_@¼T)\s_x0007__x0015_@Ü½Ì%_x0001_G_x0016_@`YÈ{_x000B_@BRl×Ò¿_x001C_@ZÖx#ðq_x0006_Àø_x001E_Õ_x0016_ëÙ	@_x0010_=é'_x0002_@8aæÃ_x0001__x0002_}¦í¿3ìöñ_x0015_@°Ä¥ò_x0008__x0013_@8mq Ã_x001D_@w÷Â¹_x0016__x000F_!@ð¨Zð;ò¿B U8£ö?\½g{ù?ÚJãNèP_x0016_@Qô'Þ_x001C_@Ð_x000C_5B_x0018_@õæë]_x001F_ @©_x0001_õn·_x0017_@j_x0010_¼_x001F_Ãm_x0015_@LDGC¿_x000B_@DX(ñ²b_x0004_@_x001C_ê&gt;æ_x0017_T_x000C_@ÐB ²_x001F_º_x0006_@â¾hQ·»_x0012_@p¬{RIÖ?h£²:¬_x0002_@fG|_x0002_ý_x0003_ÀÚ'÷N1_x001E_@_x0001_~i­~¥¶?Ð_x0007_ê}¼ù	@_x0001_R._x0019_ØÒÝ¿¨ýöq	@_x000E_â
6_x0013__x0017_@Lï
[x_x001B_@ o_x0014_ír·Á?N"
¬¨5_x0016_@´Ø§Òw_x000C_@_x0001__x0007__x001C_7þ°«_x001B_@èÇ_x000B_*^é¿ëò_x0014_à_x0005_@ølçv{À_x0012_@_x0001_,~_x000F_É_x0018_@Æ_x001D_çµÊh_x0018_@Æ$]_x0010_ö]_x0017_@&gt;7(Ã._x001F_@Þ_x0001_ÑØì?_x0003_@ú¤_x001F_ø¿¾&gt;M«Ë_x0019_@ ¡P_x001B_b_x0016_@  _x0014_¬0ï¿ôi	è²?ÿ?&lt;mË8	ÿ @Bs	ã)_x0015_@Ñöv»Ò_x0005_À0Ex_x0012_=_x0018_Ú¿0$*ÔSý_x0005_@_x0002_ô_x0006_3¡õ¿VÖt»_x0011_@(F±!_x001F_\_x0010_@ÚØýä#_x001D_@\¥sïù_x0016__x0003_@ì_x001E_®_x0003__x0010_@¦Ü¸vìÆ_x0014_@àCµ¬2+_x000B_@^CÈ6ð?t¿@Q_x0018_@´=P¹P¯_x0004_@
¾«\_x0006_«"@_x0010__x001B_l2_x0004__x0007_6B
@_x0003_ðFÁU_x0001_ÀÀT%-ÐÂ?aL±m,_x001C_@÷äÅ_x000F_]_x0001_@ðJ{I_x0011__x001E_@ÔÍ®Ðr_x0006_@ÔØlÀ¾Vó?Ú¶x2_x0005_@l¿_x0013_w_x0002_	@èõy'5_x0018_@ÐÜüxÁ5_x0019_@_x0004_Ç&lt;_x0007_T§¿hÔ{ðb^ð?DñZgÐö¿ÀBä$ôý_x000E_À²ûÄýãÝ_x001B_@Ò]&amp;±,&gt;_x001B_@_x0007_Ó_x0007__x0017_Ã_x0005__x0019_@_x0018_Ç(U_x0007_&lt;	@Õ_x001D_¶_x000B_&gt;V@Øí_x0019_$îBV@\£ÔðKÌU@åÍÆ£zU@ÀT´ø çU@_x0017_}´jV|U@Îy[Ö/ÇU@Sw_x0016_KÆU@}Äy_x0007_V@î%Î_x001A_V@râ"Ô¦U@Ýh7?s:V@_x0002__x0003_ÉÞd _x0019_V@ã¹zÄ"3V@Y	6®åU@_x0015__x0008__x0019__x0013_z¼U@®_x0010_Ú~´U@.cs¸êU@µ%ã_x0002_U@{0 _x0002_`fU@´ÉðYIV@ èö_x0013_'_x001A_V@°bc±_x001B_¸U@	ýFl_x000C_V@Ö_x0014_æÏU@îÓ­ø_x0001_V@ÅmgàSV@a_x000C_úhÊU@_x0014_Äµ}pU@"ÉQFæU@?x_x001D_ÔuU@_x0015__x001E_¬î+U@Äú.tîÅU@_x001B_jdTéU@û@Ëf_x001E_V@ÜðL«_x0006_V@ksgyU@þÖKCçãU@ 6_i¦êU@xæ½ãQ_x0018_V@T_x000E__,h¤U@ëVÀF_x0014_U@&amp;ÞßU@|àñ_x0001__x0004_OU@K&amp;ï0{U@_x000C_Þ)	©ìU@è_x0003_-pU@¼¥=Kn©U@¾FhïØ)V@2ÇÀ_x001F_¬zV@³Ê#.áKV@4¾îºU@úÌNpKÞU@	·_x0010_ç_x0005_éU@=ÿ4_x000E_V@@}vjU@"³;AU_x0008_V@_x0008_N"^èU@,n»º_x000F_õU@_x0002_?Õ©w&lt;V@UV=jEV@¤Ç_x0013__x0001_V@DAA¸ æU@ýÿÿÿ_x000C__x0001__x0001__x000C__x0001__x0001__x000C__x0001__x0001__x000C__x0001__x0001__x000C__x0001__x0001__x000C__x0001__x0001__x000C__x0001__x0001__x000C__x0001__x0001__x000C__x0001__x0001__x000C__x0001__x0001__x000C__x0001__x0001__x000C__x0001__x0001__x000C__x0001__x0001__x000C__x0001__x0001__x000C__x0001__x0001__x000C__x0001__x0001__x000C__x0001__x0001__x000C__x0001__x0001__x000C__x0001__x0001__x000C__x0001__x0001__x000C__x0001__x0001__x000C__x0001__x0001__x000C__x0001__x0001__x0001__x0002__x000C__x0001__x0001__x000C__x0001__x0001__x000C__x0001__x0001__x000C__x0001__x0001__x000C__x0001__x0001__x000C__x0001__x0001__x000C__x0001__x0001_ _x000C__x0001__x0001_¡_x000C__x0001__x0001_¢_x000C__x0001__x0001_£_x000C__x0001__x0001_¤_x000C__x0001__x0001_¥_x000C__x0001__x0001_¦_x000C__x0001__x0001_§_x000C__x0001__x0001_¨_x000C__x0001__x0001_©_x000C__x0001__x0001_ª_x000C__x0001__x0001_«_x000C__x0001__x0001_¬_x000C__x0001__x0001_­_x000C__x0001__x0001_®_x000C__x0001__x0001_¯_x000C__x0001__x0001_°_x000C__x0001__x0001_±_x000C__x0001__x0001_²_x000C__x0001__x0001_³_x000C__x0001__x0001_´_x000C__x0001__x0001_µ_x000C__x0001__x0001_¶_x000C__x0001__x0001_·_x000C__x0001__x0001_¸_x000C__x0001__x0001_¹_x000C__x0001__x0001_º_x000C__x0001__x0001_»_x000C__x0001__x0001_¼_x000C__x0001__x0001_½_x000C__x0001__x0001_¾_x000C__x0001__x0001_¿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Î_x000C__x0001__x0001_Ï_x000C__x0001__x0001_Ð_x000C__x0001__x0001_Ñ_x000C__x0001__x0001_Ò_x000C__x0001__x0001_Ó_x000C__x0001__x0001_Ô_x000C__x0001__x0001_Õ_x000C__x0001__x0001_Ö_x000C__x0001__x0001_×_x000C__x0001__x0001__x0002__x0003_Ø_x000C__x0002__x0002_Ù_x000C__x0002__x0002_Ú_x000C__x0002__x0002_Û_x000C__x0002__x0002_Ü_x000C__x0002__x0002_Ý_x000C__x0002__x0002_Þ_x000C__x0002__x0002_ß_x000C__x0002__x0002_à_x000C__x0002__x0002_á_x000C__x0002__x0002_â_x000C__x0002__x0002_ã_x000C__x0002__x0002_ä_x000C__x0002__x0002_å_x000C__x0002__x0002_æ_x000C__x0002__x0002_ç_x000C__x0002__x0002_è_x000C__x0002__x0002_é_x000C__x0002__x0002_ê_x000C__x0002__x0002_ë_x000C__x0002__x0002_ì_x000C__x0002__x0002_í_x000C__x0002__x0002_î_x000C__x0002__x0002_ï_x000C__x0002__x0002_ð_x000C__x0002__x0002_ñ_x000C__x0002__x0002_ò_x000C__x0002__x0002_ó_x000C__x0002__x0002_ô_x000C__x0002__x0002_õ_x000C__x0002__x0002_ö_x000C__x0002__x0002_÷_x000C__x0002__x0002_ø_x000C__x0002__x0002_ù_x000C__x0002__x0002_ú_x000C__x0002__x0002_û_x000C__x0002__x0002_ü_x000C__x0002__x0002_ý_x000C__x0002__x0002_ÿ_x000C__x0002__x0002_ýÿÿÿ_x0002_
_x0002__x0002_g_x0019__x000B_cU@J¢ïauàU@íµKZV@_x001F_§ÔVÉU@5+©«¬DV@I%z÷_x0018__x000F_V@#B_x001A_sÎU@_x0001_¡e»ÅU@}û­âU@_x000E_ÂCD4ÕU@-ezÅ_x0019_U@_x0001__x0006_é6¯¡__x0003_V@´½Óhá¤U@_x000C_èOóU@¥¢e_x0018_Ê;V@_x0015_Ûõü_x0004_V@pü1ÑhU@Ø_x001F_É_x0017_¹_x000F_V@&gt;_x0003_fç#_x001F_V@¾âåõïÔU@$DZ1_x0004_V@q1,mRºU@»c=BR_x0012_V@}&gt;tU@W_x0002_¿×_x0005_ÖU@_x0017_6î¿	V@åI"ï_x0002_V@é:&amp;K¼AV@»í¸x_x0011_	V@_x0012_8¸_x0004_ºjU@¢ÒàvÓÝU@oÖÅ-YÌU@ûk,_x0001__x0016__x0001_V@_x001C_4ß:¤LV@n&gt;½_x0004_ê_x000C_V@nº_x0019_.àrV@_x0017_ñ_x0008_c,V@¿| P;WU@ÔNÑ_x0005_ÔU@_x0018_Yc½²U@Ïâ5â&amp;-V@Æ§´_x000C_¨ÈU@?_x000C_@_x0002__x0004_±_x0015_V@e_x0018_¹¨ëU@*¸_x0004_$úU@ÏKçó¦ÄU@eRÇåU@ÒÔïCÃ_x0011_V@Ov¿ãû­U@øÂKe_x0002_V@pÅ¥ù»U@]pwÖÂüU@{ìÕê*ñU@"}ªùU@_x0002_lµæ\U@_x000E_ ò_x0017_ªU@ÿ±n¾ÕU@_x0001_q62&gt;òU@ñ÷pn_x000F_V@i_x0006__x001B_K\öU@_x0016_[e/õU@_x000B_¼zÜâU@°¢ÄÒU@C´	^%V@-Õb/V@É°ÃEó(V@&gt;Ëö_x000F_GV@ZÃN:_x0011_V@2A_x000B_ðU@y_x0003_EO_x0011_÷U@ä:þJ_x0016_V@Æ_x0010_òÈ¿U@$T=ÀE_x0010_V@x_x000E_ÜrwU@_x0001__x0002_§K_x0018_ÑU@n&amp;úÛà_x0013_V@TA_x0006_ÐY_x0007_V@Î½å¤ÖU@_x0016_«Á_x001C_&lt;ÈU@u¸ö V@ì_x001F_þ¼Z&amp;V@Ô"Ï¢U@[(E¡¦U@(_x0005_¿åâU@&lt;a²@èU@úØz_x0011_q_x0013_V@¾_x0004_VÞÌëU@\¾qCV@J_x0006__x0017_s)V@XÁeÌ¸ÜU@né ë¼&lt;V@¼_x0015__x000C_¢ÝU@Ø$?Lã	V@ögý*ýºU@¶'ÛxIMV@_x0005_G·¹ÓU@çõ_x0006__x001C_V@^_x000F_ú_x000B_k»U@BÉ¢µ"QV@M÷÷³_x000B_V@P_x0003_I´¹U@BÆ¶¶U@I£ÙèàñU@¸_x0016__x0010_wµU@_x0017_þÞÑE¾U@_x001D_!/_x0001__x0002_õÂU@qq¯FV@?©$ðOçU@_x0015_£HÄ%ÀU@Ó5ÙÓkÅU@J&amp;Ì(åU@_vs_x001B__x0016_V@1v0-í!V@P}_x0002_²~_x0007_V@«/½£õ_x0005_V@;ÄFàÀ¸U@_x001A__x0008_Õ_x0014__x000F_ÅU@ì=-³='V@^9OËÚ¢U@_x0018_¥Ñn¥U@Õ­ð"û-V@h
åMU@Aù°òÜU@ó9O_x0005_%#V@_x000C__x0012_c_x001B_­*V@Ã/_x0019_¨_x001F_þU@)_x0007_0víäU@¸n]GÍU@;u÷L.V@öS[¹U@_x0011_öæ_x001F_Ã?V@RÔf_x0017_¹U@_x0013__x000B_eÝ_ÉU@¿:X_x0019_úOV@iÉYÔU@!lõ_x000B_?V@Q±Ý)Ñ8V@_x0001__x0002_ý_x0003_Er1$V@¦_x001A__x0013_~¼_x0019_V@_x0018_:õZWüU@_x000E_Ûú_x0015_¿_x0003_V@sN:×_x0002__x0013_V@!J_x000E_^¦JV@NÇ\ qïU@-HìOQV@Üú®ùuØU@ê_x0008_¬ÚU@àÿ¼xU@ÓÊýY_x0008_²U@èhÎ_x0019_@ìU@ñÖN£U@-ýÑ_x0004_ÛU@	z_x0017_[Ä+V@_x0019__x0007_øSú'V@+í³Û_x0013_·U@_x001F_Ü_x0003_­A_x0015_V@¯_x001D_{¸_x0005_V@ô¿Üwè_x0016_V@i[ï UÜU@IUiQÿÊU@Ã¸1EFëU@¿_x0014_åL'V@_x0019_#º_x0011_;V@	HNV@¦_x0019_U´ú U@¹_b
ÞU@b¥hz´U@*xÉVØ_x001D_V@_x0001_O0_x0001__x0003_UU@_x0013__x0010_×\m°U@#Ð\nÖ®U@ß`rÒ_x0010_V@@ãÛî%TV@PÎçµ_x001D_ÑU@%ta×îU@i)Tu?4V@_x0010_P_x0002__x0001_³U@Üüõ_x001E__x0008_V@=n0ï_x0017_V@Ý¢¿lÜìU@é70ÆN"V@môÞU@ù_x0001_{6V@PéÙ©ÃU@¾fH_x001B_âU@$Ã{U@_x0012_c=3U@\_x0008_y%gñU@ÃMv_x000E__x000E_V@ä+^íÒU@¡ÉSwúU@_x0004_ð[æxòU@ÛPnÒ¼U@ÿ8e_x0006_?ùU@ó±m_x0005__x000C_´U@)®&gt;¹_x0004_V@îLà5U@à¼çßP~U@Në_x0012_h¤_x0008_V@ßÈç:WU@_x0001__x0002_\¨¼Wà½U@mjÜví_x0003_V@_¥t_x0002_ßHV@_x0010_;xby¹U@X2=z°_x001C_V@_x001F_â3#)U@ü_x0018_0ÝU@&amp;÷×
¾U@¿×	;`U@&lt;n_x0014__x0014_¯ùU@Ø4I½NÖU@°_x000E_ã_x0017_tU@ALþÇlV@qû.ºßU@øBLî_x0012_V@l_x0015_Á ÕU@xë¨Éd$V@o¥»~U@p^#GìU@_x001F__x0017_h¡ô*V@]_x0018_7Ä
nU@ÒÆØ~Ü_x0006_V@¦_x0016_(tÿU@_x0012_FãîæËU@_x0018_³iV@ï#]ÓõU@__x0016_éJ¾¨U@_x000E_|Þì=V@Ã_x0006_Ó_x000F_«U@_x0008_ÍùswùU@I_«ï³ØU@ ÉÖú_x0002__x0004_5V@µÝÕ­ÐU@X_x0008_ÝGV@î_x0003_fÐU@ß0¨ÑáøU@o_x0006_/ÈÂU@a÷ñ2ÑU@*KDU@= Ç ª_x000B_V@H9¿i­_x0001_V@e;ØU@ë¾µÍ`_x0017_V@N_x0007_díU@ÄY_x001F__x0003__x001E_×U@ö¸íÓloU@^X¯ø«_x001A_V@@eêjÇU@®ÌÞ7­U@!3ÏõÂ
V@²_x0008_Wæ|ÑU@óÍ_x001D_»çýU@ërFudûU@mÀ_x001E_ï}ÁU@_x0017_3ÜD_x0012_¦U@='_x000F_¥_x0014_V@UÍ1ùÎ_x0018_V@ïW}ýU@a9ý%V@_x0007_üÞa5V@h`Z\ïÉU@q¿§Æ¸1V@ü»È¼¡àU@_x0002__x0004_µ1Á#V@_x000E_w¬ÍU@¢±~aj
V@ò0
{2V@!n0ß³7V@ÏXkoÉæU@6õß­¶ÆU@; ³ÙðU@uwÝhPÔU@ì/,G_x0016_áU@
.@®HøU@nÁ{Õ6V@äü:4ÌU@¢
{Àì$V@þ_x0018_'"·U@¶¢	.V@ö²_x0001_}µÎU@ôJøúËÛU@_x001D_.¡ÈçüU@_x0008_ÁR¨U@ìJ7ÆæÇU@_x000E_t·_x0013_3V@!N+ÌßúU@Ì°	ÙU@ë±_x0003_éiÏU@_x001E_××_x0004_V@_x001E_Ó;¬U@o¥¹¬U@I_x0001_´þ(V@_x000B_5äõ_x0004_V@¥KaPáU@  _x0001__x0002__x0003_b×U@ZùÝ~íÁU@_x001D_Òö8¿U@äÔ_x0001_qsÀU@_x0011_ÕTgU@&gt;_x001E__x0018_@rU@íå
ÐU@!e¬ó^óU@ÐG¦L_x0003_ÿU@£/¡kÚU@±§PÉûU@»ºr&lt;_x0006_ V@ðV_x001E_üúÌU@pdÓôi0V@&amp;¬Ìb8V@´5Áü©XV@_x0007_À_x001F_;_x001F_V@7{¬4U@o_x001B_ÊáU@º½on_x001C_V@õ²_x0010_,V@cw36VV@	_x001F_U@Ry¨Ók÷U@P`Ó§®¡U@xöÀE_x001B_V@¨xß_x001A_:ÝU@DåU&gt;_x000B_¨U@*_x0011__x001B_jSÚU@_x0014_àp·ÒU@ÝAY}U@V6hðq§U@_x0001__x0002_Åá%_x0006_4¢U@_x0018_«öÓS«U@GõQ5U@Ôù»C _x001D_V@OÕNôU@wªÐêÝU@õ}-âmU@ 98.fzU@ÞtcæLßU@Z;_x0005_GútU@¦éîSU@5èY_x001F_AÙU@C¯hÿÔ÷U@3_x0016_ÙÍU@8ÓÉ»¦ V@%ìâjU@&gt;¶ÂlþU@£t,VËU@¾yh!_x0004_½U@¿Ö§ÄÀU@+|Ê\éU@ù/-HÜ¾U@_x0013_àÄ5L1V@êÊl/aV@BØ	X	[V@RÀ÷I_x0006_V@3m±±LfV@ìµp_x0010_V@_x0002__x0001_: Ä³U@³_x000B_ÚVV@æØÐ·ÏU@PI'_x0003__x0005_|±U@¶Û_x001C_&amp;J³U@^Õ~ðÈU@Yø1AU@CK-£_x0016_°U@G1_x0002__x0006_K9V@]ùîÁ8!V@dá_x0017_µU@·_x0012__x0004_°/V@8Ù+_x000F__x000E__x0015_V@éF3ùäU@_x0004_ß_x0005_^_x001F__x001D_V@ãH_x0014_Iß·U@&lt;¤jÜíU@^;V¤ÙßU@õD¬U@´jô¯»U@hc"U@Ö/²0_x000F_ÏU@é3×ÑU@¥¦u^_x0002_V@ô_x0015_ÕAk_x0001_V@2áðãAV@ÏoüóóU@Ùö-b½U@ú[iîíU@è&lt;M@/îU@ÀÕ¾_x0014_¶U@ögÁHU@)Ú¨¶_ªU@ã({éÃU@ô_x0006_ïä\V@_x0005_	Ìb¦ÊU@,wLåòU@=Ôì_x000E_§¯U@+J&amp;
ÄU@Ç	÷ÙU@µ½`×[ÂU@E_x000B_Dâ³×U@µ¹%g_x000C_V@Ý_x0001_ZÌõU@°¤p~}ÔU@1vQÍçU@Bõ|_x0003_@@V@òò©öU@_x0010_¿uÄ_x0004_µU@ë_x0007_1d.øU@M.¦Ìý£U@=´$¨®U@¥¢_x000C_©ºðU@ÂÛ_U	ïU@ð(¾¾k U@á_x0011__É_x0002_äU@NIw _x0008_cV@ÎøÖÙÝ_x0005_V@¬¸§É|vU@USéÁêU@#m)z}ãU@kSâ_x0001_t¢U@C_x0006_BÓU@_x000F_Ã¼Ï[wU@ª¼ZøñéU@£5¸ïU@´|ïÍ_x0004__x0005_$±U@&gt;=_x001D_Í©U@û_9GÂ«U@Ùá"V@fON_x001A_Ô4V@Söùv¯ÛU@'e_x0006_?EôU@®p_x001C_öé¬U@u/Æ%êU@â£°U@_x0001__x000E_ÙûU@_x0007__x0015_¸»_x0001_ÁU@CRk'XÒU@£æO³­U@g_x0003_@k_V@_x0007_¡»þU@ãá@
_x0014_V@È¼_x001E_ÅYæ¿@_x0014_!Z_x0002_æ¿T£^eüò?_x000C_î_x0004_Íó?-+Û_x0015_2ç?¬_x0019_å¶;Uó?XlUE9ü¿dåîuî_x000E_ÿ? 4_x0011_+;_x0001_@À¸|o_x0016_òò?}éÃ¢ø¿¾%SS&gt;þ¿¸~_x0004_j&lt;âØ¿D_x001E_oÖ\_x001C_ô?x´º_x001B_í6ö¿_x0001__x0005_vÚpyk%_x0004_@zn_x0008_«_x0012_û?H_x0010_é!3á?°O_x0007_¦Þ ï?Ì­ë_x0008_&gt;ò¿hGq_x001A__x001F_Ãÿ?BÈ´"µû¿ÌdYäû?;¿:Â_x000F_â¿_x001F__x0007_KÇd_x0002_À0ÅP_x001C__x0003_³÷?áöÎ_x0004_@_x0013_z·¿®w~~_x0007__x0001_@(3ÛÔ,â?PFãÇâê¿XN³_x001B_
]î?0­_x001C_Ü«Ö?fqFV_x0007__x0001_@x^R_x0012_ò?PÒ_x001E_½Úç?Øu¢õ¨í?_x0001_&lt;yU³¿_x0001__×HSÎ?°;ëÚ_oè?¾hº¯à_x0002_@ÀØºõJå¿Ä~&amp;_x001D_¾_x0011_ô?`Û9$-_x0002_@_x0018_ôCÇ_x0001_åå?r¦Ñß6_x0003_ð¿,¬êQ_x0001__x0006_å_x0013__x0002_@FKtÈ_x0013_p_x0003_@X\Ãîbré? 8+è×_x0014_è? ßVë_x0014_¬õ?@"iú_x0001_ú_x0003_@Ð¨©_x001F_?Íä¿_x0004_§ãDè?p[Î×&gt;_x0003_þ?_x0018_Þ$P¡ß¿4!_x0002__x0017_nùù?¦°L/*¤ò¿:ÅÈ^_x0002_@tSyä_x0011_ø? Ê¡j¼Ô?ðûÕMËQ_x0001_@¨"ÐÐyËü¿Àl·rJÄ¿.æ_x0005_¥ó_x0004_@¨ÛÉ¶/_x001B_ì?_x0001_Áñÿ)D_x0002_@pÕóÅ_x000C_îî¿&lt;_x0005_ÞÂÍµë¿_x0001_$©R,ï?ðÚm~Àç? ã§ònh×?P¢P3~æ?°C_x0011_:_x001A_Ü?PéÆ_x0003_Iý?_x0010_à30&gt;ß?_x0001_?_x000C_5õ? ¯kÒ¿_x0002__x0005_p~Ì_x0002_XÏö?è³²ÿÎ*ü?P_x001B_Y5]Û?Ð°_x000B_Ï[·_x0001_@XGÂl3_x001F_ä¿Ôñ¦e_x000B_#ò?ÀÏÏÎQEò?Pß¸ò?_x0002_½Á@_x001D_²?X§Oìõ?_x0002_êÎ£5Ñ¿äü_x0003_{]ô?ú»b!ù?à#z©ü?Õ@ë½Ò?è%'Ïé?_x000C_²ª$_x001D_%ú¿_x0002_è=ÌHB?,°_x0013_êu]ù? V_x0005_±_x0011_XÒ?à&lt;­ ,À?À¸%¡Áæ¿_x001C_G`o°º÷¿¿sÉ_x0002_7_x0002_@ ¥¿ÏÄ£î?_x0002_!Lf{ñ?¨&lt;ã6Üú?Qêôñ_x0001_@^ÿM_x001D__x0004_^ð¿ U/âø;ú? ÷W_x001D_ôÏ?_x0010__x001C__x0003__x0007_¿7ê?_x0003_àG^B_? x;
®_à?@ù©Yæ?ðô»ÃÌ_x0002_@ä¾´Y_ý?0¯8iæô?@ò»ã _x0008_À?¸$ÿ7a{þ?_x0003_9ÚÆ¥Ú¨?0¨·_x0010_ÒAô? &gt;ýþÐÁ¿ä×,_x0001__x000E_õ?P¦×à|rÜ?À?Ð_x0010_Öâ?²+_x0016_8çI_x0002_@_x000C_}ÀÜæ?_x0003_ð1kË?üH±£3Zû?_x0003_Çtáà.¿X·iÖ R_x0004_@_x0003_Á­s*Õ¬¿ððB=_x0006_cþ?_x0008_qrÈ1qÿ¿_x0003_½NDi¿$&amp;_x0019_ùqâ?6÷_x0011_0÷_x0005_@È.¨âaú¿à_x0004_ô®._x0010_à?v_ê&lt;þ¿_x0003_À`z}ÌoÑ?*&amp;ÜAbjö¿_x0001__x0002_`±__x0001_Å¿Ô_x001D_ß@ _x0003_@0|:lRIë?À(¿#}½¿)¿"Sé¿Nåú{_x000E__x0003_@_x001E_R¹_x0008_H¼¿_x0001_¶_Ë~ÜÇ?ÚwøÉ%_x001F_ò¿À¦«µ¼å?ìâL)¿ºü¿_x0010_ÍÄvOòÿ?Ü&amp;_x0011__x0004_Òù¿¸ÂÊ¶._x0016_Ø¿(fWKÛdí?xAÉohý?_x0010__x001A_4äªíæ? ÿ¦AË¿Ð¸÷âW_x000E_×?-qà_x0006_¬_x0003_ÀðÕ_x000C_¢7Wò?Ø¨³¸û?PÛA_x0008_fúÑ?`_x0015_Ç	níÀ¿ü_x000C_ÐáR÷?_x0008__x0019_
a÷¿ ;ÝûTÈ? t5_x0008_7øê?ÈnpVf¹¿(5d\ËyÕ¿àYK;&lt;Ê¿_x0001__x001C_Ü_x0007__x0008_Ü¥Î¿_x0014_5`Àx-_x0001_@$9ù§¡ó¿&amp;Á&gt;dah_x0003_@è÷_x001E_&gt;_x0005_ÀÒWýOøw_x0006_@¶ÕXÓ_x0016_Û?¸ë¦f!Îø?D_x0012_Oc÷oô?¸_x0015_ÁQ_x0004_ú?_x0007_(.'_x0015_'?*%IÛôö¿ØãvÅTÿ?Ü­q°ùÜ?ØEªjºì? ÷ÁÕÝ¿¨TH?¯ñ?`_x001E_Èß0¡Þ¿_x0007_2Þwýå?tÞ^3GÈ_x0007_@~P¡Gä_x0004_@@_x0004_9BjfÓ¿8B¼è_x000E_ø¿:·1&amp;Óuõ¿_x0018_ø\éßãþ?ðÅÏ_x0012_åÝ?ÄüU¬ ý_x0001_@PühëÓ××?è_x0010__x0002_@ð_x0005_×Á]ÂÞ?à_x0006_Ã¤QÆ¿ðS¤âü?_x0006_	¨_x0014_µÍSè¿À_x000B_©j)SÆ?(æÿ¡%×¿_x0008_b_x0012_"ßò¿­å_x000B_e_x001A_é¿hI+}ã?Èæi_x0007_½ê¿xÿ?IOù¿_x0012_A"yáz_x0002_@p­Pzê?x±Q~)þ?¶_x001B_æÃ_x001E_u_x0001_@_x0004_.È «â¿.E*(Ü_x0001_@@Ä°ÔÈ¿Nz/_x0018_bôú¿_x0006_ ­H`DV¿_x0008_jOF7Üý¿XsyÀT=_x0003_@0EJ_x0011_	_x0006_À0[ÚW#¾à?V_x000F_M_x0013_|c_x0001_@¨V,HS³ú?µö8_x0013_Õñ?Øã_x001F__x0005_n7õ?\E¬õ_x001F_"ì¿È$_x001B_òPµá?MeD¯º¯¿(õ|_x0019_%µä?Ø0H/þõ?_x0002_èVÉ_x001B_Îô¿_x0014_g¹!_x0002__x0008_øô¿ø!TÐ_x0003_@ðQû_x0003_¶ëï?¸-_x0002__x0003_vö?`Yj_x000E_2Áþ?_x000C_4U_x0007_ÿ?&amp;;ßÈ¤ð¿ ¼SÓ	_x000B_ú?`Áæ	å2Ú¿ ._x0004_~¶_x0018_Ë?þ_x0019_Þ?(çñ_x001A__x0016_ñð?tÖ&lt;_x0005_¤ù?ô'ÃÔT_x0019_ð?_x0002_Liàì?øD¾c"ó?_x001C__x0007_	è-ü?¸¶ú_x0010_f_x0005_@À.·µÔ?pÑ\cÈÔÕ?ð©ïuh%í? óó8À_x0005_@°+uï¬ø? _x0007_í©ëÝ¿¨Î÷C_x0013_Åò?¾¢o_x001E__x0015_H_x0001_@¸ç©
}ë?°ãÚ®ÍRä¿G_x0016_ ØN½?È_x0006_lòX_x0001_ù?~ªö«Ö_x0003_@`i_ÈnNã?</t>
  </si>
  <si>
    <t>bc6da6765d8b281d48d3ac3e957f183f_x0005__x0007_øö2É=&gt;â?ö&amp;¹_x0013_H_x0006_@ÀKo»é?àà¤@QHÍ?@;ú3_x0016_î?_x0005__x000B_Ãg7¸ü?`ë_x001C_^Ó?¾z:~_x0012__x0004_@àÅ¤É×¿_x0008_Ò¥_x0002__x001B_ê? jîÔjç¿ª_x0004_öß_x0001_@&amp;&lt;íÆ[Æ_x0001_@y+i±Rõ?àRÜ~nö?@E§rD±?Cå¤o&lt;¦¿@_x001C_½ø1}û?0dÝß
Û¿_x001F_ük¬_x001D_¹?äßê$S9ñ?"zð:Í_x0003_@(_x0018__x0001_%â¿è¿ I.9 ëõ?@\Í	ñ¿ä&amp;_x0008_-_x0001_×÷?d_x0008_Ü\_x0003_À2Çøæ«·_x0002_@2F_x001F_8ô¿À÷Få¬Ï¿ _x000C_\Qq#Í?¼ïµ_x0010__x0006_	_x0002_µù?Ä¯JôÔ ë¿`_x0011_T¸Ócí¿¢Ðdæáþ¿°yòvÿ?¢£_x0019__x0005_í_x0005_@¬÷Æ3ïô?ðjùé	,_x0003_@zòÏfUú_x0006_@_x0008_¨¢\AÛä?¾Õy¯	ºñ¿nR_x001F_ì_x001F__x0013__x0001_@ú¯×Rtl_x0004_@p(}åÍý?îç_x0010_Æ_x0006_/_x0006_@p$z
pï?þ"ó½Wø¿gKý`4_x0007_À¸ëOëê_x0006_@ä¶fåA)ý?pnêeøÖÑ¿}yx_x0015__x0001__x0006_À`ç0/÷1Ç¿_x0010_ ¹­¶ô?@_x0018_Oý¿pW*_x0007_\ÖØ?°ì#fyhó¿à dí_x0007_¦÷?ÄÄð0Çô?ÀXÎ¢¢Ô¿F«Þ[Ûõ¿øg_x0012_èÚê?_x0002__x000B_4ÉÔàA_x000B_ó¿äS»Pú?_x0008_R§'_x0015_÷?0e_x001E_YÛ¾ë?è_x0001_ö_x0008_¤&gt;ä?Z_x0011_kW«¼_x0002_@´,[Ì5Úý?´Üú_x001E_×à¿Æ~_x0016_:_x0004_@¸_x001E_	ÒXqú?f£®e_x0014_ð¿Ø&gt;ùü6Úî?_x001C_¢­Òû?¾_x0004_;IÓC_x0005_@ãqNÚ¬Ç_x0001_À8#sè_x0018_Îé¿lÛc*ñ¿jkÒsÜ*_x0005_@]BPä	À@!¯_x0005_õÄ?,IP$sAá¿ìÞ»ä_x0002_eü?ÐY3ì2jÛ¿h´LÖ1ä?¤K_x0003_A_x001F_Nã¿_x0014_.D±ÿþñ?09_x0007_W}Öó¿_x0002_§¦ö¤Õ?ä¼çEP_x001C_ö?8j¸ÂÖHð?4_x0006_ßwrò?¸ÏTC	_x000B_$÷?ü#È:Ëçø?@MÐ?_x001B_Î¿çä_x0007_9ù?;â4S?ó	ÀP°ühãð¿Ö6;)p	À ©\!Lá?YÃ_x001C_~_x001C_¥¿@%ÅÙ_x001F_Èµ¿hîÿ®ç_x0014_ÿ? ï_x0010_À¯ß?xÔñ_x001E_iÄ?êÚª_x0008__x0004_À¨ºÀwó?¢8U°éª	@"_x001C_f«zõ_x0002_@_x001C_Ûm_x0008_«_x0005_@¤%v
ß þ?Ô_x0019_§¾y_x000F_ê¿èQcTÜ_x0004_ü?pXÈ´Jñ¿¯hjEÝÂ?FØ9_x0016_ü_x001D_	@¢¹_x0003__x0001__x0014_æ_x0006_@PêiHmå?ÌçÕRÁfñ? ¬À¤'Uå¿_x0010__x000F_E¶´Ø?	Þ×&lt;¨,?þ_x0005_­ö*ë?àwhsTø?_x0003__x0005_Ðé_x0004_Öú?|ýÒÂx|ð?_x0003_ï_x001D_~ÄÂ¿þ£ÔA9_x0007_@_x0018_QÂÎ_x0003__x0016_ã?_x0001__x0018_Ú§âè?p=-ûÒ¿.~f_x0004_}ô¿°º__Ëñ?àâÈ_x0006_Aö?TjùYñ?ÀÛó}&lt;Ö¿_x0014_â_x0002__x0011_µ?¨/ÅÕ9ø?X·ìäïç?H g_x0006_¶_x000F_ä?0ö¨ £]Ú?|1»ç_x0001_@àµ_x001A_ô_x0011_Ô? ¹ê±ÁjÐ?Àq0É? _x0019__x0018__x0002_À¯¾6ò_x0006_@_x0018_³WÐ¹Ð¿À`GIÝ?_x001E_È	Nâ_x0003_@H¦z×_x0004_²ÿ? §Ò]¿Á?ª.öi?Ùö¿4÷b1ñ_x0003_@8Â&lt;ñü?¸öÍ_x001F__x0001__x0008_-øü?Û!M.a_x0008_Àìû#ÿÔEû?_x0013_}QÜ_x0017__x0006_Àì1{ÙÔ_x0007_@L!_x0012_°_x0010_xà¿ à2©ÐCï¿¼þÓòMÙó?_x0010_i_x000E__x0004__x001F_é?`i_x000B_#EÙ?TöC_x001F_ù?T4Mâ§ð? 9_x0008_¯_x0001_Ý¿PêX§GGì?_x001C_-_x0018_üö?_x0001_a_x0005_»?_x0001_ªküu¿)¾_x0010_Ó·?Ð=Y.áí?0b_x0012_A1ó?¢{S¸î¿Ã[@¶_x0016__x0002_ÀPm¤¹úÙ?Àj«_x0003_}Õã?TrËýe_x0001_@ðÄ×HÀá?_x0004_×Ê_x0013_Ûk_x0002_@8_x000F_wY_x0007_À²¯9Ñ­?SQÊÙæ_x0004_À¬_x0006__x001D_?Á_x0013_ñ?8fL&amp;·Ù¿_x0002__x0003_¾Ñ§·)î¿´[ºQl:ð?81úH-E_x0001_À`]lá¿|(qóBéð?Xÿù_x000F_(ø?Ð!£?ó?X¾z_x0011_¶ý?è_x0006__x0001__x0001__x0018__x000B_í?¨Ê _x0002_ã+õ?°,À¢²ó?7Î_x0015_Ú×ù?_x0016_k_x000C_&amp;ðé_x0004_@ÂCË520õ¿,_x0016_=):û¿ãK÷5m÷?xüÝ7àÔ¿èq
_x0014__x000F_!å?ØJ:B_x0006_Íï?_x0014_¢ß¾mûì¿ÈÌ"ÿáá¿TãÉ;[Ãõ? mCúÙÐ? _x000C__x0005__x001F_Þ8þ?Ð_x0013_t0þö÷?øçô?iö?tt\¬&lt;²ì¿àPÛ*¡Ì¿,$¡»`y_x0002_@¬4X_x0011_fpð?¬°ÖI?à¿(-Ô_x0001__x0002_@Óà?Ø2F©ïy÷?D_x000C_'Rò_x0002_ã¿øø_x000C_^&lt;Ü¿&lt;6H_x0013_­ö?ÔebÞC ç¿¸	_x0008_c_·ð?Íé_x000B_t_x0011_¤?PP_x0017__x000B__x0018_û?x%üÎpø?Ìù£Èù×ã¿0_x000C_¤8¦ûç¿2¸Ý_x0010_ù¿/¶Ü:RU@¿_x0014_Åá[U@3ç-')U@ÏQÿT@_x000C_¨_x0011_¡xU@À_x001C__x0018_ö0U@¿_x001F_
_x0008_ýT@_x000F__x0002_,oÏ_x0015_U@¾Âñùv_x0019_U@Ñ4_x0016_Ý(8U@¥P]]0U@ËÛ}LEU@³_x001E_\"÷bU@f_x0007__x0004_n;U@+_x0002_,]:U@9õrö/U@Ì_x000E_Ü~ÃqU@vjú-U@ë_x0013__x0001__x0018_ñT@_x0001__x0002__x0007_£·J`U@Øj¶[ÀCU@á7r80ùT@Mµ_x0012_ó_x0003_ëT@·¥,~ÿT@b×«°11U@QnT6(÷T@»ãh¨ZIU@(hKõ$UU@JPÕ_x0001_U@rýÞ¸GU@¶C$ð_x001D_DU@ÊÂPòò&gt;U@*MÏº,U@Ø.÷âDU@Ëº·_x0018_oU@²_x0001_zÚî_x0017_U@oëgÃW	U@âno_x0008_IU@A²û´¨}U@±_x0003_~_x001C__x0005_úT@£^uê=_x0008_U@&lt;)^_x0007__x0019_U@y¬_x000C_xcÏT@ü0n+jU@_x001A_Ä4SÞT@öiSmÁ	U@_x000F_,é¯_*U@&amp;Ñ·ÙT@vOX_x0014_5_x0013_U@"F_x0008_íF?U@)_x0007__x001E_ø_x0001__x0002_Ï_x001D_U@Â@4fþT@0Âo	/U@¾ÎQAãeU@[¬·ºZlU@_x0019_{i¾EU@´R¹:XÍT@0_x001D_ÀØ
,U@C2ãæBU@3Ëµÿ&amp;JU@Õ_x0017_íV´7U@÷xax_x0010_U@£F¤W&amp;U@l-\@­8U@_x0011_òRs__x000B_U@×_x000F_¬I)U@&gt;(©ãéU@;]!·XpU@.-NH_x001F_êT@â°ù_x0012_RóT@¢=%ÒT@²k_x0011_[DU@3ý½_x0010_U@ïK1´{DU@lÐi¤ë'U@åLãáT@T¶sU@¼ÕÈ+ègU@÷_x0017_ô_x0017_È.U@*oC°NU@%ÄÞ-U@ìmÖ³Ù3U@_x0003__x0005__x0012_ùïý0qU@^ûíû¼_x001A_U@K~_x000E_U@_x001B_ _x0017_,¿äT@U'_x0003_x_x0011__x0005_U@_x0019_ý°wcU@ã£À_x0006_o#U@8÷_x0019_°_x001B_%U@E_x001E_':¿ÿT@|_x0012_T/AU@ÂcO,U@Ï~¥µXOU@K$BÇ÷T@Ô-S!a&lt;U@òËñ¾(U@ñ}BèìT@)wè´ýT@¯«ý`µ_x001C_U@ª^¥_x001B_&lt;_x0002_U@·óªZU@wvkâ_x0010_U@c¥fµ§VU@@¶_x000E_"U@4R¨U@N_x0001_ðð_x0004_U@Ú_x001D_;_x001C__x0015__x0008_U@úS_x0013__x0001_MU@«Ïõdÿ3U@Z'_x0003_âT@ê×ù´_x0016_vU@_x0002__x0016_¹_x0010_:U@¿Ñ_x0005__x0002__x0005__x0004_ûT@º÷ª_x001C_UeU@ã0Õüü6U@¯ðÍæJU@ùÕ_x0010_XFU@&lt;Á(ÎçSU@blVU@hÎâgU@5Å^a/U@Q²}_x001B_U@'Ðì6sU@?i9R=U@W_x000F_ý$_x001A_U@-Þ_x001F_CU@/_x0003_p_x0012_èIU@°Úu;0U@Ú_x0001_*44U@	&gt;}]Ä_x0006_U@.rÏviU@_x001C__x0012_#û \U@þ¼älâT@¿@_x001B_¢.U@¸
à'U@Á_x001E__x000F_Î
SU@ïà"_x0007_c@U@zY_x000C_Ñ
_x0001_U@Òå¨è×_x000F_U@%?KóøT@õ=·Õ
BU@$¡¥ù_x0014_U@_x000F_ª¡2~U@þ|èt_x001C_U@_x0001__x0002_¦ÂãÓá)U@P_x0010_G_x001C_SU@_x0001_³#ü%U@t_x000E_¥¯_x0007_U@%Î_x001C_âùmU@l_x0018_T_x0002_U@Q°@©_x0018_aU@G´U¬_x000B_(U@þ®_x0001_igOU@H_x0014_k_x000E_äT@À«z_x000B__x0002_MU@ê]zû®$U@Ö;Ý¹$[U@*õ_x0001_.U@Bv&lt;"­RU@¿fÕ^U@ÛA=¡_x0015_U@h°äðÛT@Py&lt;3U@_x000F_£VÛT@ê2q_x001C_U@_x0013_Û½êV=U@TÖKu@$U@@_x0007_2 ¦ûT@6_x0012_#*ê]U@ïg½u_x0008_U@î_x0017__x0010_ÇóT@_x0010_êmó³ñT@_x0007_¾_x000C_JÃíT@¶rÄ_x0017_p'U@_£_x0005_j0!U@¦v×_x0001__x0003__x0002__U@ùø'»4U@Þ~õ¼?U@_x001F_©_x0001_L«TU@ìâ¡\E_x0017_U@´Æ_x001B_s_x0012_ÝT@_x0006_xßbk&amp;U@º?Ñh%@U@l¾M_x0013_íT@"x*ÃfU@lÙ@)¾zU@ÊQ.£ÄKU@ý;_x001D_ó%U@p©®_x001D_ÿVU@_x001B_N7¸M2U@aÕµYkHU@â_x0012_[ºúT@[&amp;Ó_x0007_µU@_x0015__x0002_iÏMAU@®Av\oU@¡áòÜ/ÓT@Ô³ÆÖjU@â+Ò]_x0018_U@Ã4ìÆWU@Eó«wå9U@=3UÅ®ßT@­Ú©nà!U@÷aHgUU@GX©qÐU@_x0012_%Â{ÙòT@3íîÏNBU@r_x001B_|-$;U@_x0001__x0002_B&gt;ÖdÄaU@¨ád®XU@âÃ¸Þ«#U@ÃÐ_x0019_ Ü_x0017_U@åYïî_x0001_kU@[^»{
U@_x0019_b¿_x001E__x001E_fU@2aÓöýT@OOÛ_x0019_5U@ _x0013_ÂUè_x001B_U@´_x001E_ÿ_x0018_ U@tô×ÖÕT@ô]"ÊüT@c¢__x0016_Ñ"U@Ð,Ùh_x000E_GU@e~à_x0018_U@_x0019_ø0j-ÌT@7öÎê+6U@kàv:U@+,Üæ6U@ËªÛf_x0004_lU@.2RãõT@ûÆ_x0019_&gt;_x0008_8U@0 ·{2U@]1_x0012_~U@ño¸Y_x0005_U@be½&lt;U@ü¸_x0006_-U@Æ©Ï«_x001F_&amp;U@×©_x0019__x001C_â_x001F_U@÷ú¶_x0005_6U@´»ð_x0015__x0001__x0003__x0006_U@_x000B_`ÿ±*'U@Í8_x0013_}_x001F_&lt;U@TÒËQ`CU@K¡_x0002_éçlU@&lt;ô_x0003_&gt;U@\¦FÓ_x0005_#U@_x0010_G_x0017_éÀ_x0018_U@3-öÈ&amp;U@ágê&amp;ìT@à¥;/_x0014_3U@õ_x0012_ì~æfU@m¤ñOîT@è)g½GU@_x0018__x000C_º5bôT@¨4«Ê×_x000B_U@v$ëëÎMU@mÃbù?YU@vAsÉ~U@(K$_x000E_èT@ÌÃ&amp;í^U@-DÑ_x0019_üT@sæ?4LU@:Y¼øT@j}h¸WöT@@½(_x0015__x001F_U@°³^Ô/_x000E_U@Sõ¼â1dU@ÙíßvZïT@·ÖNãy(U@¡æÂ5ÕT@ÒM:M_x000E_NU@_x0004__x0005_MW¥I_x0014_U@;0_x001E_3/_x001C_U@²ûs¦9U@N¾:îåT@ÜÍ¦½RuU@Üq½)À_x001E_U@_x0010_©	ÍÈþT@~¨ n²UU@¨RC¨MèT@]×_x0002_ZTkU@_x0014_ó$6A,U@h2S©r U@zÅì× _x0011_U@Ù0º9_x0003_RU@yÑËñ ÇT@ÞåòÁ§FU@»ÖñmïWU@ó_x0019_¹ji_x001A_U@ÂÊc_x0003_Ç_x0016_U@ç_x0010_¾ÓÀ4U@æ ÅAhU@ËôM_x000C__x000F_U@eD^å:U@Å7½?G!U@ÀØ_x0013_Ù'_x001D_U@*hZ²_x001A__x001B_U@_x001C__x000C__x0001_OíyU@_x0019_Ù]&lt;ÇHU@É\	8MuU@ÌRW4HU@G_x0001_i7U@¾_x000F__x0001__x0006_"_x001E_U@£Ë_x000C_¿_x0002_U@k{ö]ÆhU@·"_x001F__x0004__x0005_U@ÐÚ&gt;GÔ U@fö	(? U@-¹Àu_x0014_U@_x001D_:èM_x0019_U@FW~¸sU@2þÜU£+U@C­
U@_x0011_¼_x0016_pÛ&lt;U@k^;z7_x0016_U@Ô_x000B_&gt;g_x001B_9U@ÓppH_x001D_U@C_x000E_X}U@ùÒîwU@8Ù_x001B__x001E_ÙT@&gt;Êë_x0014_Z.U@.bØÖU@÷Té±®öT@bg8U@(nÕmL_x0004_U@¦_x0003_S_x0007_U@QH¢£ö_x0002_U@i_x000E_~êoU@é¤ð²BmU@²­	Ñ]aU@QÖ_x001F_ívU@¯_x0013_$õ(_x000B_U@Ù×Ë­1U@ÞJ.?ÌvU@_x0002__x0007_Ñt=íéôT@Ú{{_x0001_ß_x0001_U@¤j¶ÆÎOU@µ/½wU@¥Î_x001E_À'_x0019_U@_x001E_q®NxyU@~L}wëT@Ã÷ÍZ_x0008_+U@×nW/?U@àþKÐÁ_x0011_U@)ª§¿LU@úÕÜ_x0007_gNU@UVxZ_x0006_U@
×_x000C_úÒU@pàoéT@ß:ÿÎØJU@,¯b³U@Wq)_x001D_U@VÆ{=ù_x0008_U@´È_x001E_ãT@öÑ_x0017_[,_x0010_U@Þ_x001A_¥'\U@ÄÐ"ÄÑ;U@_x001F__x0004_¦X×T@_x0014_óäJQU@_x0005_òÍ_x000F_4_x0004_U@_x0012_ÛQ	_x0003_U@b¥_x0004_à&amp;îT@B¬BU@=!t§àT@RGD$ðT@
áª_x0002__x0003_ç,U@ÀÊëØ_x0015_rU@_x0011_íxIU@lÈ_x0013_NxJU@_x000C_#ª4¬U@8_x000F_À[U@CLSU@_x0001_{ T_x0011_U@ð_x0004_^7^U@¤_x0007_1Å/U@iWe·+U@P_x0005_}Çá@U@F¾@_x001B_U@R$þ&lt;øT@Èü_x0008_Õ#U@xz#_$U@_x0011_p&lt;_x0005_äEU@¤_x001B_ÁX_x0003_U@01oR_U@3_x0004_p_x0015_U@ßq_x0001_8B&gt;U@«InÆ&gt;KU@	ãÔU¿pU@ Ã-:­KU@K¼ào!U@ÈçµÎ1U@,Ìí*EU@m¹Q¦_x001E_U@ù|¤¬_x0006_*U@mx°ý&gt;U@®£v_x000F__x000C_U@Í_x0017_U@_x0001__x0003_ hûÅ[PU@~òÓ@Ñ¤U@b0D_x001E_º_x000F_U@õà`e_x0001_U@_x0005_"zK¸_U@7~=_x0016_U@$&amp;Ç_x0019_¥AU@fñ¼_x0005_U@_x0018_;VÊPU@-Rüd$2U@o)S*ÉFU@_p¬LU@/òÛj^|U@M¯E+eU@©acíU@xÀ&amp;5\_x0013_U@³}ô³\_x000E_U@x_x0004_jAU@_x001C_'³Í6úT@rÄ29¼:U@}ë;_x0002_)U@¾j%D_x0012_U@&lt;Ì"´dU@_x001B_¤ù_x000C_U@m_x000B_íÝ2iU@vBªÅiU@._x001B_ö+m%U@Òý.ÜcU@/ôçM_x001B_"U@ë Jn_x000C_U@_x0015_ÝÈs_x0019_éT@p_x0003_öt_x0001__x0004_ÁT@ÚjÍPTU@_x0002_ù5Û?U@Õ_x0014_ï[­rU@:ÞÆôé_U@ ù_x0013_U@"O_x000F_±ÈÝT@iãz1U@¿²W+Ë*U@KæÙÍ7_x0003_U@m½jVU@_x001E_¾äEcU@{_x0007_tÿOU@äGR£­YU@ÊhAbU@Ý@1@]U@t_x000E_êûçU@_x001E_¯I_x0008_Ð=U@CZ_x0004_c`U@_x0018_nx^_x001E_õT@á¨æÅ³0U@ÛÐ_x0010_ U@#¬1¨5U@i}âU%æT@!W½ºmU@
X_x0012_¾×sU@¯U_x0008_ê~tU@q®_x000B_özU@êl¼G9U@¤o{_x000F_çT@5_x0012_[]U@_x001E_Vil_x000F_U@_x0002__x0004__x000C_6_x001C_K +U@v}h p\U@1UÛTU@±^µL_x001F_U@â|·°_x0013_U@ôòâ_x001B_)U@J_x0003_ÄËZU@!aâôn3U@ûZ6¿ÇïT@»±Åd5U@/'÷~AòT@Ð&amp;_x0002_XUbU@LÞ¢±{U@p'}ÐnU@
(a³QU@Hb²GvU@_x0012_nV^XU@ÓLá:d_x0001_U@Ï_x001D_úÉ¿6U@ØóÌaò{U@[?9W_x0019_QU@nr]­]üT@{r*Ä_x001F_U@ËÜÖRWU@=R9M~U@ÀÌT1ZU@:¼3ðNU@ÚYIh4òT@¿î.w@U@¢I	´.VU@ÿiO_x001B_YU@yAÉ_x001A__x0002__x0004_ý¥U@_x001A_\Á±_x000C_U@_x001E_¤_x0018_O_x0012_U@ÆEãÀU@[nß¤óU@ìE3;åU@üß%ôÁ_x0012_U@¨^ÕÄ_x0019_U@³®@/U@´¨_x0002_5_x001A__x000B_@pO÷_x0017_ð?àYPÑæã´¿:Ânú¼#_x0008_@d!§î¬õ?È|5?~K_x0002_@@ØÌBíOª¿_x0002_Åj_x0014_wÀ¿ìÔß,_x0015__x0007_@°­_x001E_×Ì¿àõ|_x0005_È_x0008_@_x0002_¢íÔðó?h_x0001__x001D_ÝÊ8Ø?ðOÅÝÿú?ÜÆ/-!ÿ?Àè_x0010_Gz×¿_x0008_adÂ×²Þ?ëp_x0001_hXæ¿òX_x0016_Ú¾T	@¼%¼_x000E__x0013_þ?0ÚÀ³tþÈ?_x000E_,OÈjG_x0003_@tÖôùD:ù?_x0001__x0007_ðg£¨Hpß?L(|iÖ_x0005_@¬E"]_x0006_@_x0004_ùM_x0005_u_x0007_@ Þ_x0014_:ã,×?B­_x0014__x0007_¬_x0008_@j¾Ý_x000C_lî¿_x000B__x0002_(ó_x0005_þ¿ø_x000B_%`ÇÒ?ÀÅD÷ÎcÇ¿P_x001C___x001E_ø_x0005_è?ÌºÆïW!ð?¦dýõp_x0002_@dË|Z_x000E__x001A_þ?{©5å¿_x000C_w#._x0002_ã?Xh'(_x0003_@X¾_x0004_æ_x0017_ø?Ñí_x0015_À_x0017_ï?lhèÊÎ­à?£;_x000F_wLÎñ¿Ä~ä{_x0017_î?lÔ]ë_x0008_@¬ÄJr¹Z_x0002_@$0îÊ_x0010_ù?DxÀº~Cä¿5]X_x000C_@Pô¯_x0019__x000B_É¿Ò¾äÞuM_x0007_@X_x0001_{Êùçú?ü¦	_x0014_§ð?°_x0004__x001D_j_x000B__x000E_RÕÃ?H*_x0004_ñï¿ ýt]/_x0001_@¬µ_x0001_Nx·ë?@Ø[D_x001D_ó®¿L`_x0014_{¤6ÿ?ÀÙ_x0006_á_x0005__x000B_Ø?&lt;Ð_x000E_è*ö?Jnî+§!_x0001_@NÐýµë!_x000C_@ð×Ò$Æ?N_x000C_¿ÖP_x0007_@¶£òÏ;_x0002_@£Så*\+ñ¿_x0008_Ò07Î¬Ü?¤&lt;ÖÊø_x0012__x0002_@æ
Ñ£««?æÃ»yÂA_x0008_@@ÊÂ0_x0003_¯Û?°Þ¿@Áô?_x0014_È_x001D_ìÐË_x0001_@\æ¡_x0015_ úí?`]®Äë¾_x0007_@¦Ao_x0013__x0007_@ìEÝ_x001D_õ?ê¶'Ìê_x000F_ñ?(_x0017_X+ô?Øµ²UØºÓ?_x0005_!:eMü¿Hç@KÄ.à?bÒKþÓþð?¬o	3Ëú?_x0001__x000B_ÈÉèÓ¿&lt;\æOEð?àû¤U#0¾?_x0004_mòCì_x000B_@c¹É_x0012_Ë?wNÉî?öO_x0015__x000C_¬x_x0004_@Èºëõ¥_x0006_@Þ_x001A_ôú7`ð?ØÚ_x001D_Ñôû?èsðÅ³ã?°_x0018_6¹ +Â¿_x0001_Q`_x0010_e_x0005_@ì)Nm_x0013__x0003_@^_ys²ò?è§èáX¢_x0007_@HÍ&lt;)óÚÕ¿*_x0008_÷v!s_x0003_@®_Ùl;õ?È1ßó)¡ö?_x0004_öÀ_x001A__x0007_eý?v_x001E_,÷_x0007_@Ø¸*óý?ð_x0001_K¬Z?ü?P«=Ë¯DÅ¿_x0010_X_x000C_4ÓÁù?_x000E_bl¨	@øÑ+ùâ;
@_x001C_¤_x0012_m_x0005_@Ó_x0002_[ñDû¿&gt;H4Ì_x0002_ï?Ä$à_x0004__x0008_A_x001E_ù?p¹B¯Y:_x0004_@_x000E_«&gt;E«_x000B_@ × Å+_x0005_@`3*è_x0001_@¨æ^éká?çæÿ¥vô?è6R~_x0018_ý?DÌ_x0010_Ädú?_x0004__x0017__x0004_´rÏÂ?4B6bû_x0013_õ?oCÚÆ_x0004_@°Ô|tMì?îm±pè_x0006_@8²îá7öë¿¨Ï´(hÖ_x0004_@ð_x0002_|x×ß?èy¥_x0014_O5ç¿®¹:rîñ?Ø+AÌè\ï?&lt;FÆ1Ê?ð/Ïâ_x0007_@Ô¾46Àí?¸=&lt;P÷?ø#ïï_x0013_øô?ä|'ðµ&lt;_x0006_@T@Oìý_x0003_@¨ª¹=+î? ~57³¸?DX8_x0007_«í_x0006_@ ÆUmY_x0015_ë?à¿&gt;k_x0007_é¿_x000B_
	ñ_x0019_Ë?_x000B_ü·_x001A_Õû?@fª&lt;Ãý?@P÷(_x000B_dã¿P=ËÅd#ø?Ð7³y´CÙ¿@
xm¢bö?@^_x000C_Þ:©?,¦ó_x0004__x000B_@"_x0001_ézgÐ_x0005_@`_x001E_ 7J_x0006_ç?xØ.Å³½ð?dÒ?Uú_x0005_@ð_x000C_£§Qgò?ØÀìÊNZ_x0004_@ÄF´Yþ?h_x0002_ÃÖ¥×¿×&amp;]äÝ?0dáÚ^êã¿_x0008_mDCn±ý?Wú&amp;Â`Ñò¿&gt;ÕTNÆÌ_x0003_@fÃ_x0004_=_x0013_÷_x0002_@tÞêò_x0016_
ý?öàêQ_x000F__x0006_@À/]¡iç?@kÍ_x0019_|Õ?_x0008_Åû_x0012_AÓ¿hõíIè¿ð#LoGß¿à]¯v_x0007_ä·¿¤x_x0001__x000B_··_x0004_@Rþº#Ó_x0008_	@·¾þMì_x0004_@zD!´«	@°ê_x001F__x0014_¼Hé?\z+Xc÷ø?P×ðµBÄ?|zJ#¬÷ü?ÛÇTñÇ÷?üø_x0007_uLø?Ø2UÄZ÷?È_x0016_Ä_x0011_pºï?x¥²ðë?îLÿ°2_x0002_@12Kþã?_x0001_S_x0003_n_x0015_ü¿_x0016_õ&amp;y+ê_x0008_@?÷ìªWò¿Ð(_x0013_AÄ{÷?ðLQ«æ}ö?_x0004_1)X¬â?¼Í7Ï¤à¿eß/ãWü?ºí_x000B_j_x0002_@ëï_x001D_;ó¿¨#¢Ôÿ_x0005_@_x0001_W_x0001_±_x0010_½¿_x0016_±V_x0010_Û_x0003_@_x0006_æó_x000F_ë_x0004_@DgÍOëâ?_x0016_+70µ_x0001_@ÊÈ­â=ñ?_x0003__x0007_VªÃ_x0010_©t_x0004_@t_x000C_æ}³æÿ?Øá_x0018_ÚP_x0001_@_x0014_9þM+_x000E_þ?ö©¡ÅY_x0003_@ðEáÕ=ÔÆ?¾I?S¬_x0005__x0005_@êG¥ë?rû¿Ó-_x0002_@_x0014_éD_x0016_ù¿Ü¼f¶?Ã_x000C_@^_x0008_å8Z_x0001_@_x0014_Rå_x0008_ôXñ?_x0010_r_,³_x0005_@èsÑÄþ?°¸9ì½RÂ¿pÀêí6í?hïÎÝÁï?¬Ë.ÄÓâ¿îÛYº°¢_x0001_@²Û`E_x0004_@À_x0017_zw¥_x0003_@P(âÿÁÙ?BØÈYÁ_x0006_@ ãù
ü7þ?Ýµ_x0007_hû?_x0003_DXPl°g?4ö_x0016__x0001_@Þì­´½Gí¿$_x0011_ÑFªóá?däi{°ù?ì¹_x0008_À_x0007__x000B_fHã?V0ôJÕ_x0007_@ô_x0013_?	Îü?¦Â»ê?_x0008_Æ_x001C_ÄwÚ?_x0007__x0016_ª5±ñ?:C"é½_x0007_@pÄ3ïfÌ?`r·ïÅ¿-_x000F_æ-_x0006_@î$É:§d_x0007_@Ä©¡Í_x000B_à¿ðA¾'CÔ?ØÄV_x000C_ï_x001E_å?l$_x0013_¬ä?Xn9_x0012_ú?%8_x0019_êËPð¿Ö|kl_x001F__x0002_@N¡_x0005_9Ü@_x0007_@¶ßMßH[_x0008_@_x0016_ÊpÓü_x0018__x0005_@ÚQïÊíí¿È³Â»_x0013__x0004_@_x0008_8§ºGÕ¿àd[ývÔ´? !_x0002_S@/¸?ø-_x0017_._x0003_áû?LNsÚrHý?Æ8­4þX_x0003_@|5p%H:_x0001_@HL#¶«Ð?l¤+_x0007_@_x0008_	_x001E_0_x0017_ôt¹é¿_x0008_6ò;ÍÑ¿úAñÀx©_x0002_@xrô¶Ø_x0012_é?Ü_x0018_
}XÚ_x0007_@à,å?ª[$={_x0001_@üN_x0003__x0019_öïþ?ðû2©_x0007_a_x0007_@§@0û?¨·&lt;_x000B_÷ÏÐ¿_x0008__x0015_°ÃwÑê?_x0004_]üx_x0008_@_x0008_Æ7¡qC?L_x0018__x0008_À_x0004_s~vvqÿ?Ä"ã):_x0006_í?D¢ñl\ô?_x0010_*µ×§ÔÒ¿Ã!£9»	@knâ_x0016__¼?Ø:MlÄãÚ?¦D?$§_x0005_@z_x0002_%Úë_x0008_@Ô(Û_x000C_ì_x0016_ú?_x001E_÷_x000F_`é×ò?3nôÙW_x0006_@°&amp;Q_x001A_ø?ÔÒîÉTá¿Ð[j;WËó?8_x0008__x0011_HÝ?è«£2_x0003__x0007_ÎÖ?¬_x0015_hë8è?wÖõÔj£¿_x0003_ÇXüª¸¿@²"?pÎ?Ü?p7þ÷?T_x000E_xÁò_x0004_@ìÞ¹Âöõé?ÊNf_x0019_g_x0005_@ß_x001D_ãõ?`Ã[RNè?ÔaBÅ³¸_x0001_@°ë"_x0016_Òçô?RQÌ÷_x001A__x0003_@ø¶_x0006_ÙÃø? ò
ªÖó?ð_x001B_(ô:Í?_x0004_:QkÇÿ? àîÚ_x0008_7û?®_x0007_O¬"_x0004_@_x0018_G?`Úá¿0zÞ _x0010_&amp;Ó?_x0012_$?_x0004__x0006__x0001_@üGQ_x000E_íà?ªW_x0013_Å_x0008_Íð¿øæ_x000F_/OÖ?_x0006_V_x0008_A_x0002_@z_x001F__x0012_ð_x0010_	ô¿2*9_x000F_O5ó?=ì&gt;_x0008_@rØ_x001A_¢ñ?R_x0015_hø_x0001_@_x0003__x000B_dþ«_x0002_}f_x0001_@_x0008_aúó	a_x0006_@l¯´;W8â?pïÐ[dÁü?_x0008_ß³Ñ¶ì¿ÞçÇtù_x0003_@d:þ@&lt;ø?_x001E__x0002__x0016_i_x0001_@_x0003_Jt³_x001E_2÷?[q8º_x0002_@ÐäÏ§ðÖÜ¿Ç_x0011_zÀ8_x0007_@JI@_x001D_J=_x0005_@À»ÅB_x0006_Ïò?_x001E_¯_x0016__x001E_wõ¿Toé(ëü?$ü¤Äìÿ?Îï;B¦_x000B_@ µ©é?_x0003_,"°#~`¿´ÅÞT&amp;÷?$V_x001F_Ù\nþ?xÚ{ºfòù?j_x0018_F_x001F_)ë_x0002_@§(úx_x0007_@¦â'ÓæÛ¿²*Ø_x0008__x0019__x0001_@ì§ðÀ/_x0017__x000B_@È8³ÎEú?¨j®pSÀ_x0004_@° 7¥:Û?°'_x0012_O_x0005__x000C_Óøö?Øc_x0013_¦Sïÿ?_x0005_pRZ·Ê¿PÙS	»
û?|»åS_x0008_@~'¶A±_x000B_@¤&lt;iL*Ê_x0004_@f_x0007_s·è_x0003_@ò·;Q²Ý?&lt;ýÎó¤_x0003_@Hs:6ä?_x0005_ÇC{_x0011_lÎ¿Åõù_x0003_@ØJï_x000C_å?¦O"Ü83_x0004_@H_x001C__x0016_×¬Pù?ÄÈedâÞ_x0003_@_x001F_;ädô¿¬4_x0008_$É¥_x0002_@V#ÍË_x0002_@PéMÐà¿hVºô}»_x0003_@`Ù_x0011_ÇÄÙ_x0001_@F_x000F_¼^_x0011_±_x0006_@ÀÍ¿_x0004_Ûnø?B6ÏK·sñ?ð_x0017_)?_x0013_#_x0003_@xgà1½§÷¿_x001C_îGðsså?OÇ_x0006_Ä_x0014_ò?¤¹9jãõþ?äÓ&gt;9ðå?_x0001__x0003_&gt;æ]ªeW_x000B_@_x0006_;¼uù?dàikºö?_x0006_WÂÝæ¿²b"9ñ_x0002_@ 0=®³ì?ºsrC%_x0007_@t¢
à[.ú?ô_x0011_0._x001C_Àö?°}#ÜÕçÏ¿Øm2d,¼ú?_x0002_=&lt;j}_x0005_@äðcGê?_x0002_èªö¹åð? ¾ÂYÛ[ÿ?_x0018_D_x0002_Jç]ê?züéBúÒ	@xÝL_x0017_J_x001E_ä?*._x000B_eÒ_x0006_@Üjö9µyð?Ì8ìuÛù?_x0005__x000F__x0010_ó?VÓ Ü[ö¿_x000C_ç_x0011_)i_x0011__x0004_@_x000C__x0018_Ö}8éá?ìè{ý§iõ?@_x0006_69Ö÷?_x000E_d5)õ?_x000E_;#gü?H0UÉZnû?èL_x000C_#Ì)Ú¿F&amp;þ_x0007__x0008_½1	@xt×A_x0004_Òþ?8àìd(å¿ªc_x0006_/t9_x0003_@ðât'=îÔ?*yóÿ_x0007_@Æ_x0010__x0018__x000F_Öê¿]ÚÍk@	@°ßTÒ7ü?øy­ýLó?/­C_x0017_4÷¿_x0007_`Z?Ô¿L1@ç)ªó?_x0006_»Øú+ß_x0002_@|U_x0005__x001F__x001C_;ç?fdï_x0001__x0007__x0008_@ÔÆ_x0014_Ù²í?_x000C__x0007_!Û`è?¯dE
¡ÿ?Ï_]_x0016_b_x0003_@d¯ëie´û? 2à_x0017_ÁÓÏ?Ør_x000B__x001D_@á?_x0007_a·â@r£? ã©T_x0018_Éì?¸ý_x0014_ý_x000F_ô?\^rº9Äæ?ø^ûèµvæ?Â'îÀß(ò?\Õ4Ç»6ý?4Aòù?ðÁ~&gt;Ò?_x0002__x0003_m8ágK_x0005_@¶Ædþõ?lFo¦ô?_x0010_´ùê"ü?_x0014_$÷/ºç?Ü;èÇqý?@nñnÐ÷?_x0010__x0003_²ëÚ=Þ¿ð_x0012_=_x001F_ÜFæ?_x0018_µ_x0013_1¶Mà?ì'w~&lt;ö?_x0014_Â0LÝö?g"Ïõ?´sFzÂÉ	@nù8Ä}ó?8_x0011_É_x0004_çsó?_x0014_u_[Êø?_x0004__x001A__x0018__x001D_zGò?àô¬sÁ_x0001_@Àx¤D_x0017_°?Ü$¿ór._x0004_@-m_x0010_PÝñ?°´_x0002_%0Á?_x000F_wÓÆÚ¿,_x0005__·Æ_x0007_ì?p{´ø¿´5_x0018_Bô?°£ÓGè£é?°_x0014_Aû?ÖX_x000C_ ?Ñ?°V¦ù15Ù?_x000C_ÁWN_x0001__x0002__x0007_Èõ?_x001C_ä_x0005_IÀñ?[_x0010__x001A_sê¿*õ·Þ}ò?à,_x0019__x0003__õò?_x0012_×ªøô_x0012_@12I¢/_x0014_@#_x001D_A©Vm_x0012_@ü}ÙxýË_x000F_@þJ%Å_x0015__x000C__x0015_@_x0001__x0011_vÂg_x0010_@zº"7ñ_x0017_@j0_x0015_àè¼_x0017_@¤÷úF_x000F_@Ø	y;
@¢0ä$zÁ_x001A_@¤\×_x000F_³t_x0014_@dÚ;ààC_x0015_@ê_x001C_DjQ(_x0017_@ìk_x0019__x0008_*L_x0015_@cÍ}_x0005_~__x000E_@:ìæÕÓ_x0016_@T_x0012_ÁÏ_x0012_@ê19ì_x0012_@_x0006_K_x000C_ËW_x0014_@¼Úîj&amp;_x0011_@¾LÙvùç_x0017_@N_x0001_å«Ë_x0019_@_x0015_º^^«©_x000F_@ë(ä_x0011_@nýVÓy¶_x0010_@âQóx®_x0012_@_x0001__x0002_7\\_x0008__x0011_@C_x000C_&amp;Ä_x000E__x0012_@¢¦9B?/_x0010_@_x0010_¸_x0012_5|_x001A_@_x000F_o-!_x0011_@k_x0004_Á_x001F_xd_x0012_@.¡7ôz_x0011_@Þ·å]°_x0015_@¯NfÈ_x000B_@	&gt;ªt|_x0014_@ò|A_x0015_@ù_x0013_:¬±µ_x000B_@Ð_x0002_j_x0004_:_x0016_@3å_x0002_W÷&gt;_x0017_@v|Ax¡Á_x0010_@Õ+uá/_x0010_@×¿_x0007_ñó_x0015_@Ömk"/p_x0008_@IJ- é_x0017_@`í©&gt;_x0003__x0015_@8ÌeôÇo_x0016_@î_x0008_H_x0003_-Á_x0014_@Sôõ®_x0018__x0014_@9_x0013_ã¢§_x000F__x0011_@òÙRÅ_x0015_@êµ¨ËÏ[_x0015_@(sÌ_x001B__x0011_@´7ûú
@n1{µËd_x0014_@m_x001E_,#×Ó_x0017_@u_x0013_kØ_x000C_@6Pl¬_x0004__x0005_ól_x0016_@Õ#ÂÝ_x001D__x0010_@Öü¿$1_x0015_@L_x001B__x0008__x0003_b_x0011_@ÀUï_x0013_eb_x0015_@¦Ã¡L_x000B_@_x0012_&lt;,¯Z_x0012_@n&amp;ÇÝ{_x0016_@#íçïº_x000E_@HGùÕ__x0013_@ê_x0012_²_x0017__x0017__x0010_@!ú¦*_x0016_@ÊÃK®_x0011_@ìqÂ_x0010_ïT_x0011_@ú¼nMá~_x0013_@BÎ6£¸|_x0015_@ÀÎÆ¸ÆÀ_x0016_@zíÄ{i@_x0014_@×\­&amp;HX_x000C_@_x0011_Ë_x0016_'1_x000F_@lâÿs_x0017__x000B_@_x0008_/_x001F_[_x0014_@¦¼6æÙ&gt;_x0014_@Õ^éÊ~_x0011_@Ã¬=QÍ¥_x0013_@×_x0006__x0001_*øø_x0015_@`_x0002_;_x0014_eN_x0014_@_x001B__x0013_¿Ø`7_x000C_@'ø¯t_x0015_@:£_x0005_`b_x0015_@(¸ô_x001C_î_x0013_@þ°ÁR3ë_x0010_@_x0001__x0003_Ç¶ÝS_x001D_3
@¾P^:K_x000C__x0014_@Ø_x001D__x0001_Øg_x0014_@(h¨_x0011__x0016_@õm)]$k_x0011_@R°B
eO_x0011_@TA'È_x0018_@X_x0018_ê)
p_x000B_@_x0003_snú_x0008_@z_x0019_X_x000E_¸û_x0010_@_x0008_ÑÒ&gt;R
@:Ò(¾-_x0018_@T¸äç±y_x0017_@þNL&gt;_x0011_@AhêÜò_x0013_@=x
_x0006__x0010_@K«Æa_x000B__x0015_@°Î"º_x0006_à_x0015_@­Ùþ_x0012_i_x0015_@báß_x0011_@[:_x0010_ëp_x0013_@Ý_x0017_uSL_x0003_@Öææö_x000F__x0001__x0016_@ðyk¹i	@Òd@ê_x0018_@xAL_x001A__x0018_@_x0018__x0002_&lt;=É_x000B_@c~³Ø7_x0017__x0011_@RôA:H0_x0003_@¶ó5'=ê_x0011_@hÊW%v
@W_x0012_Çh_x0003__x0005_S¸_x0011_@'
ÇJ¨_x000C_@Ñ§_x0001_Á_x000C_@_x0001_5a­ï_x0011_@Ýä¹ZC_x0011_@_x0001_a_x0002_ð³í_x000E_@Êitbp_x0015_@_x0004_!ûÂ¾ò_x0014_@ _x000E_È@¯_x000F_@PV¡¡©»
@^ÎÐºæ_x0012_@	_x0014_
^_x0010_@N_x0018_?_x001B_@Êªøõç_x0016_@oV÷	_x0018__x0019_@TM+å
@¤/;ñ_x000C_@s '²î_x0010_@ ²AF*Ö_x0013_@Î¶xÉ
@%gÎ_x001B__x0016_@c&lt;­®Ã_x0018_@_x0018_ñx7oH_x0017_@_x0006_w§áò_x000C_@&gt;ì´V_x0015_@¡køv(§_x0015_@zì«_x001C__x0019_@_x0016_ýh[ý_x0013_@_x001B_	EÜJü_x000F_@_x001A_b57	@Gv¡Zâ+_x0011_@óð±bÕ_x0012_@_x0001__x0002_¸ÐzÉ·_x0015_@§Ê8Ø_x001D_f_x0016_@|c.·_x0016_@Ï;³_x0005__x000E_@n`qz¬_x0016_@\Ä¦x_x001A__x0014_@9_x0014_Às¬_x0014_@Ò½-¸¾_x0010_@,¨_x0016_¡_x0014_@§Áï`7¿_x0011_@2Ù÷]»Å_x0014_@_x000C_+iG_x001A__x0017_@_x0004_üªÊõ_x0010_@À_x0003_Î2_x0004__x0012_@!o9ô»_x0014_@\M0þ_x0005__x0014_@/	ßl0__x0019_@6|_x0017_&gt;æ?_x0015_@ÒsDdÒy_x0018_@®Yú.&amp;_x000E_@·QrÌÜ_x0003__x0017_@vvö_x001A_©A_x000E_@¸i¨Ø3_x0011_@ý+ÈÁûz_x0012_@¨ú{_x0004_8_x0013_@Æ'¦×ô+_x0013_@dÁ&amp;!_x000F_@0_x0005_Òû[_x001C_@Dl*uÑ_x0011_@kI·àaø_x0011_@xró+Ü_x0019__x0015_@_x0005_ø"_x0010__x0001__x0004_×f_x0012_@jÚqAÞ_x0013_@_x0014_4`A1ù_x000B_@ÑB_x0014__x0018_[¾_x0015_@_x0017_&amp;ÕJlm_x0017_@ÂÛ_x0015_ÝÙ_x000B_@ôÙB_x0011_@üÚ_x001B_ª#:_x000B_@
¡eH_x0016_M_x000F_@_x0018_Õ8X_x0019_@àÔø©ù¼_x0013_@_x001E_GÄ	@ZÛi6_x0016_@ôJâ·§_x0010_@ú._x0006_J¢©_x0017_@5
Ê_x0016_X_x0014__x0012_@Ñ_x0017__x001E_Î~v_x0014_@_x0003_´£'o_x0010_@_x0017_­¾°î_x0004_@G¨_Ý(_x001B_@útþ7_x001A_@íUB?_x0012_@T?=þãO_x0016_@4é,_x0014_@bà_x0011_Jj+_x0015_@¹kS½A¢_x0011_@_x0002_d=ÓÎñ_x0016_@Ó ¦YM8_x0011_@®8Wh{_x0001__x0004_@,»|Âb_x001F__x0016_@éâ_x001F_5a_x000C__x0016_@&amp;#_x001D_:ÃE_x0014_@_x0001__x0005_z¬ _x0013_ä_x0019__x0013_@F_x001E_]Ïû_x0014_@¶&lt;DÙwû_x0017_@»T	Å_x0013_@·_x0014_­_x0016_&gt;9_x0015_@¾_x0018_F·Ò\_x0018_@À¥hxè_x0012_@Ö_x001C__x0002__x0011_=®_x0011_@!zÆè3_x0014__x0015_@lÀzfæÈ_x0016_@èè_x0019_®_x0003__x001A_@I±Ù[F_x0010_@åÚ¥ Ê_x0005_@ð@ªC_x0012_@µWó_x0015_6X_x0013_@õËð×_x0011_@t_x0014_µä_x0010_@Nbà_¬S_x0010_@n-¬Ô+_x001B__x000C_@è¨BAW°_x0011_@c\5@_x001B__x0018_@z@hxÊ°_x0013_@±:o7(_x0010_@Ác]6_x0007_?_x0019_@ÔNRÔ&amp;_x001A_@Ò¹A,¥L_x0010_@,&gt;ñ:f¬_x000E_@`ï%en
@X_x0004_h?¤¦_x0014_@`üùüo_x000E_@=_x0011_CzÁÝ_x0012_@ÈÕ_x0002__x0003_±_x0014_@Ø^Ø/_x0012_@T0fGj_x000F_@_x001D__x0011_ì4Ì_x0013_@$BPÖÍ_x0010_@"ÕCJ_x0010_@^_x0011_mÅQ_x0012_@.dL¡_x000E__x000F_@Ñ÷NdÝ_x0003_@ìÕ_x0011_û_x0011_@ºyN.F_x0013_@CÃ»U¼P_x0013_@_x0006_nâøóÎ_x0015_@#_x0017_¼Ú_x0011_@_x0002_¹z_ _x0015_@_x000E_»_x000C_²»ä_x0013_@½&gt;7¨´n_x0003_@¿_x0003_]¶z_x000F__x000B_@pQÞ_x0007_¦_x0011_@t² åµa_x0014_@wG²í_x0014_@_x0007_^Úê_x0017_@ý¿_x000B_ïCi_x0013_@_x0018_J°_x0014_°:_x0010_@Ã(&amp;_x0014_lÝ_x0015_@o_x001F_­BZ°_x0003_@j_4&gt;_x000B__x001A_@×[KÐk_x0014_@_x0001_¦ß·_x000C_@pÅÚÚÏ_x0005__x0011_@¤$Ay[E_x0016_@Ä+G²s_x0011_@_x0003__x0007_=½ç|,¡_x0017_@FS7E_x0012_@.fI_x0005_­_x0010_@á¡Z_x0004_(_x0010_@(ÔÃMÒw_x000C_@Sqd_x001F__x0015_@¾_x0014_ø½¶_x0013__x0010_@z_x0019__x001F_ûËì_x000F_@ku×_x0012_¶ô_x0011_@Ìu©_x0012__x000E_@dÍg²È_x0013_@sÂ_x0017__x0018_
@y	Y¹ÚK_x0012_@l_x0006_¼_x001A_Ï_x0011_@8$¶_x0014__x0010_t_x0011_@ÉÔ#ud-_x0016_@_x000C_­¿ç¿_x0012_@ý&gt;U©A_x0018_@Õ&gt;âù_x0013_Ú_x0014_@"_x0008__x0016_ñ§_x0007__x000C_@ôC2Nò_x0013_@T Ý|Iò_x0010_@ãöÔ_x0011__x0007_@¤Í?_x0013_@Ê_x0017_-g_x001E_¹_x0013_@¡ø|_x0006__x0002_
@_x0016_ù_x0001_Bkâ_x000C_@çðã9#_x000E_@Á_x0002_¾_x0013_@NDÿ)Ê$_x0014_@\_x0013_iç_x0004_6_x000F_@Ôú:_x000B__x0001__x0004_¶_x0016_@WO´
Á·
@]t	Òà_x000E_@x_x001B_»PBâ_x000F_@¡J¡o'_x000F_@'%É²Ç¦_x000B_@_x0001_´t«Ñ)_x0014_@#_x0015__x0004_b«
@_x0016_ª_x0003_ë¹
_x0011_@°ó__x001A_½W_x0010_@°DõÄªÇ_x0011_@_x001C_vá~_x000C__x0017_@-G¢þôù_x000E_@ä_x0004_VBÕ
@_x0005__x0014_à_x0007__x0018_t_x0012_@.æèD½_x0004__x0010_@¢"4ïq#_x0010_@ÝB6ô´_x0007__x0016_@³?Èk¯ _x0012_@nàY1Ä_x0014_@fq+¼×_x0015_@¶üû7èa_x0013_@»ÈI_x0010_@Å_x0001_úøU_x0012_@Jî_x0008_»w_x0017_@´æÍ_x0016_®Ö_x0010_@ê±wß_x001A_å_x0018_@½ù _x0008_6_x0010_@ó_x0002_¶_x0001__x001A__x0012_@ØsÍ¬XX_x0011_@çÜ_x0013_-Fp_x0012_@¬N_x0003_Åce_x000E_@_x0002__x0006__x0004_n!ÊÁ¥_x0019_@·7"o4_x0013_@n_x001E_ _x0017_g _x0011_@\5sé}ø_x0016_@dÉmî¶Þ_x0014_@_x0008_Þ`kg_x001C__x0017_@_x0005_|»ð]¸_x0012_@:1N_x0005_XÖ_x000F_@BI±Im_x0001__x0011_@Z_x0003_00ú¿_x0013_@ÔQ¾ËK&gt;_x0012_@úip,e'_x0013_@~Ó_x0019__x0015_²'_x0015_@»?a¦ _x0010_@VJ_x0013_qlJ_x0013_@.­é¼·_x000E_@\$ÞGû´_x0012_@® »%s_x000F_@­;Ç¶)_x0012_@t4ëCåU_x0017_@X4­_x0005_ïd_x0011_@ÆAE,_x001C_1_x0015_@,_x0014_µ&lt;_x000E_¥_x0010_@FdÖ^_x0006__x0012_@_x0006_MH_x0010_4Î_x000E_@¢·Ø4_x0005_Í_x0017_@Ì_x0004_@R_x0012_Ú_x0012_@b_x001C__x0001_r'_x0019_@Ü­HÑz_x0010_@ÄÉ}ä}_x0014_@VV`W#_x0011_@ªpä_x0002__x0003_6¡_x000F_@Ï:_x0005_ßp_x0011_@ºÎkjØ_x0018_@R%ýßC¡_x0012_@¦_x0010_Fýã_x0012_@V´^_x000B__x0014_@ZáöUcÓ_x0012_@&gt;Ï®uW_x0013_@êluÕå_x001D__x0012_@ÞÉý3k]_x0014_@Ú.¼zì_x0013_@+Æö@_x0001_¥_x0012_@@Ò[Ö-_x0017_@p;d¨ôç_x0015_@ÁóA_x0008__x0013_@=Qs®b_x0004__x0010_@Ó	^ÐI`_x0010_@_x000E_Ñ+_x001F_Ée_x0018_@B$Çû^_x0011_@T»t`_x0001__x0019_@rrËÑ_x0013_@_x0008_MØ*_x001E__x0014_@.
_x000E_Ì_x0011__x0010_@_x0001_¸£_x0017_q_x000E_@Ôçô¡-_x000C_@úÙ`_x0012_R_x0017_@r&gt;MàÌ-_x0013_@çßó£L_x000E_@:B	©_x0012_@Û/p)!`_x0017_@ÖÓ#×C_x0013_@³Ìä_x0003__x0018_@_x0001__x0003_Q¶ÿß#_x000B__x000F_@b&amp;_x0005_^Ñ_x0012_@:ASí_x0019_@û_x0004_ì§1_x0014_@èMÐ¼Õ_x0014_@º¥IdZ_x000F_@4:ïNÝ_x0013_@ÆG&gt;/¤e_x000C_@_x0007_éÐ_x0010_@}.à[5_x0013_@¯_x0005_^Ü_x0010_@_x0003_Ô_x0019__x0011_ù_x0012_@þ	4÷Y_x0016_@©Ë-ZEú_x0014_@úÚª2_x0013_@¥,Ø8_x001A_&amp;_x0018_@1DoæÁ:_x0011_@TakÍ¸É_x0012_@	!ÿ@Ý_x001D_
@F_x0007_Ö_x0015_@ê_x0012_wÝÌç_x000E_@J®¢9kà_x0010_@¢°&gt;_x0002_@_x0010_@É_x000F__x0019__x0013_@Hyk/jv_x0013_@	ØÒ,q_x0014__x0013_@ì_x001F_6e
@nþ¬_x0017_·ð
@º_x000C_6Á _x000F_@Ü7O_x0001_¼À_x0015_@ºhëí_x0011_@_x000F_xÊq_x0001__x0003__x0006_²_x0010_@7Ä_x000B_@e_x0012_¿Z%_x0012_@[tYGo9_x0013_@hnA_x0003_ý_x000E_@¬jAý_x0018_@RÆåþ_x0005__x0013_@È0_v_x0011_@|_x0008_D3×	@_x0016__x0018__x0003_}ë_x000C_@N+Æôï_x0012_@KÀ¶P_x0015_@_x0013_·_x0002_ 6½_x0012_@&lt;Ød_x0001__x0012_@TÂ5_x0018_%Ï_x0014_@ZidÕ&gt;Ù_x0017_@_x000C_Aw _x0013_@_x000C_ð	ù£V_x0016_@ÓÑÜ_x000F__x0013_@[rÀS6Â_x0011_@_x000B_-·_x0018_@*OP_x0007_o_x0013_@áØrá°_x0018__x0016_@Gë½KW¥_x0016_@|7ª*±_x0017_@¿íÈ6KÃ_x0008_@_x000E_iíO_x0016_@_x0002_pYúª_x0013_@HWo_x0011_êJ_x0018_@_x0019_F³;«Í_x0010_@ñ|T¨Ù_x000E_@ÑÚæ4_x000E_@_x0006_	"_x0016_\«d_x000F_@8_x0004_5}ç_x0014_@Ro5!ñ_x0012_@¿Ñ_x0007__x0005_¸H_x0011_@_x0002_ÃI(¢¹_x000F_@×Yuï¯_x0013_@ÎYé^_x0012_@ÆÎäuZ8_x0014_@_x0007_­²'ò_x0012_@_x0018_¯h_x000C_íu_x0010_@_x001A_£X³ê
@hÃ_x000E_§_x001D_ý_x0012_@lê½bA9_x0012_@â_x0001_àUÙ¢_x0015_@Ô_x0012_§wÈÄ_x0012_@:¦_x0008__[Ø_x0016_@D¹@·.
_x0013_@u7ª_x0003_D_x0016_@©CK5¤_x0018_@æúPå_x0016_@°»/õÄ_x0010_@öõÑ´=R_x0014_@PnÆq/5_x0012_@ø@dk¡_x0016_@È.6·ªº_x0011_@4q!"Û_x0010_@J¢_x0003_´ø_x000F_@Ú]Ç_x0014_@»g R_x0017__x0012_@¼G_x001A__x0011__x0014_@"·_x001F_[Öp_x0010_@_x001C_cq'_x0001__x0002_Åù_x0013_@/óÙp2YF@,îI¯)E@çy7tÁC@áJ_x0013_ò3TD@Ç(Ug.C@Ûõ_x001A_
uhC@Kë_x0005_3ÉC@#×@LC@2ÍÊmôC@hÌù_x0001_ÓC@_x001C_z_x0001_áæE@a¿_x0007__x001C_ÌC@úü¸Ý¨E@:lR_x0001_A_x0004_E@2Lì$E@;ßÉ·½C@ìàÏC@_x0013_züxNB@´£üuMF@Yr_x0001_ep2E@ò;cÇú_x0016_D@Ìú±&lt;F@Ó«¸Ý"E@\Eã:D@UÝÄ´BuD@.J4$hE@2^Ð_x0005_¶kD@6è¥o²E@8í_x001F_DhD@è¦D{D@'gÜO¶©C@_x0001__x0002_¥õ_x000F_ÖD@äÁÓÆ#C@¬¢ô3ÐpD@Jì½@ºþB@q_x0015__x0005_mD@Ä¤\xE@Û.ÅnÏD@¶¸aÍ_x0013_E@^BÔ}_x0004_QC@_x0019_b;Ê_x001D_C@É_x0017_l^_x0002_E@nFÕ üC@b­ü³_x0019_?D@_x000C_aßÕ`QD@ólÍÂwE@ÎGu
_x0005_ÍE@¿©Lø£1E@D_x0017_
ý)·D@öêU°'ùD@a¦_x0005_ËC@XIeÒùîD@_x0013_¨_x000B_¢_x0002_D@'FÞ7*êB@ª6¯Ö§C@ÞßÃ4_x0013_E@_x0010_#täO¡D@¤h!\ÏE@
µGíNC@ÙÆ±b ðC@&gt;¼_x0008_JLE@Qç½2«ÅE@\Øz_x0001__x0002__x001A_ÊD@x_x0016_K,E@_x0017_¿%»"ËE@_x0018_µÚ,CMD@x³÷õõ9D@só7öÕD@_x0008_Úh²_x0018_D@¢¹f_x0011__x000B_&gt;D@s_x001D_:D@ñ§ÐnUC@J_x0008_mð¿_x0007_C@_x0010_Gü=C@W_x0001__x0012_ÈC@·Æþ9¢D@ð7é_x001A_ç½D@_x0006_@æ%F@ÊÝOò¹ªE@o¥_x0006_ÓD@@Ù _x0011_Ë_x000F_D@Î_x0011_vYfîC@_x001F_kýÿEE@­úS_x000F_C@_x001C__x0007__x001D_ÃÍÜB@%³¸_x001B_SeF@c£ðU×F@ÌD[_x0014_XE@r_x0001_i_x0003_tÑD@ð)Å1	.E@ïg&lt;dD@pjþöæyB@+ü_x0001_D@jóRx[ÅC@_x0001__x0002_tÎ±_x001E_ÞøC@at!úl¨B@_x0018_£Í5ÑC@_x001C_û î1»C@viÃByE@
øýRC@å_x0018_ªÙ±D@{_x0019_Ä×_x000C_E@¾_x000B__x0005__x001F_¡(D@ú;áÞNUE@À_óIÝrC@_x0014__x0013_ÁnºD@-_x000E__x0003_àì_x001F_E@p¡_x0005_Ùd?F@Ìî#ÃÃD@Ùõ_x001D_L_x001A__x001B_F@Z)[[_x001F_QF@X¦b²àD@ÔRÌæR_x0012_D@ò^PkµC@á_x001D_ny6C@±ö´D@ó^-BÍD@|í7FßC@_x0011_8mìm_x001B_D@§È¹,(EE@_x0005_ÍbÛ]E@â¿çù,³B@kÅt¹'äC@!»^æò8E@x_x000B_ÓLªßC@_x0013_CÐa_x0001__x0002_pbE@_x0016_þò_x001A_E@Vuð¸B@0_x001B__x000B_OÞ$D@¿$¿%è2D@_x0008__x0008__x0007_-QD@;C ._x001B_¤C@Dÿá!D@_x0007_©UC@AÆ­t§D@4Û²¤ÞÕB@.rý_x0017_æ
D@_x0010_°_x001F__x001C_E@&gt;ó,S4ôE@1J_x0013_IL_x0004_D@ì_x000B_&amp;±xD@´¹lÜD@_x0005_sØÀ
E@ô°	Pß¹E@Oª&lt;ø&lt;óC@17_x0015_úõYE@Êÿ)&lt;RªD@¨_x0013_$ßÒkF@	]²!ÞD@W®s/çD@Ò¨óD@[A¿KöðE@´_x0016_ý_UD@%tð_x001C_¬D@ÒRE»_x000F_þE@LgÂ[ÓRD@@_&lt;.òD@_x0003__x0004_¯ÇöxîB@_x0019_¬bÐT±E@ÞºLÑ_x000E_F@_x0010_P_x0012_§³D@@ ç	D@àó"_x0001__x0019_E@Ö¶Q°_x0011_£D@hìr-VE@9}f;_x0016_E@_x0007_½vÂ#D@£H°ÅF@V"D}3_x0004_B@__x0002_rwìC@ôêU©»_x0011_D@_x0014_@¬)äKC@³_x0002_o¼ÏóD@¾\Ow)E@èd_x0006_´CE@àæöJÖC@üÐËÛéKD@_x0015_,5Ae*D@óú»6¾`D@I9R¤D@'I:aB@½`_x001E_²C@_x000C__x001E_ñóåàD@_x0006_Þ¶ÂE@_x0011_Rv_x0013_B@_x000B_A^&lt;öC@á1ÿ_x0011_|E@~Ø9¿ehD@x_x0007_¸¯_x0002__x0003__x0007_JD@ª=îä©D@÷WïñÇD@c¬[_x0014_"pC@_x0011_Épc¸D@ãÑ_È1åD@{Î_x0007__x0013_peE@_x001E_M_x000F_KÚ	C@_x0001__x000E__x0003_°ÍØE@_x0007_ä¶(²gE@'î9[C@_x0014_µ_x0001_ì_x0012_ûD@p%'4ÔE@¬øÍtC@JÈ_x001B_,E@!,·=íD@çþ_x0019_LÙE@Ç@êÓÍB@üç¯ÉNE@_x000E_Ö!	O?E@T´;XVD@wè8LÁíE@õ_x0015_Î{»%D@ÚJ&lt;(aC@WlÙyÑE@røwaþD@péHîIC@_x0015_åf³¡C@êK[D·B@ÛÒ_x0018_FD@hÛ_x0001_jC@vbg¦\ÄB@_x0001__x0002__x0011_ß3Å,lE@æÊx«3E@ÈñRãnE@ïp×_E¦E@©9FGs_x0018_C@ÿ+ïRáGD@_x001A_)f°B@£_x001E_/4îÿB@¯":P1ÈE@¬Ú¤BzD@|VÐátnB@«§_x000C__x000C_{F@p¹~ö;E@FºsR_x0012_+D@Æ_x0011_(uôND@_x0014__x000C_2É°JE@CÀ÷.C@38ê¼ÛÿC@sm_x001D_VcE@ôç÷ooE@\y×¤ÂC@ì@jéSF@­ÙÙºx_x0004_F@ÂmÛ*Å¸D@=_x0003_þ2_x0013_XD@®ý_x0003_ÑF@;µ`e_x000C_tD@_x0001_Þ¡_x0018_^¹C@¶Í£z×E@î¡µ`ÒD@[j/_x0010_&amp;jD@A§èÿ_x0004__x0007_?îE@pl'ä_x0018_²D@_x0001_GÒfÓ*C@°_x0019_ª3²C@?_x0005_mHD@Ø_x0016__x0011_´aD@_x0005_)Ç_x0004_E@Í!)Ð:­D@OçÆ{iöE@§µ®_x000E_3¼D@ûRÉY"_x0011_E@_x0005_ÿF_x000C__x0010_ùB@3XáÔ_x0005_E@ùLF_x0018_GÉD@RÙj(÷D@Ï@é±0D@©åv«C@&gt;¿_x000B_7åÅB@,N_x0013_\TE@£_x0003_ê_x0011_§B@dÝí_x000C_D@@,_x0017_«à]C@·_x0015_©_x0010_$D@¢¾_x0002_9]ED@0áïE@#¸Ë^D@-!¬#~C@	Ð5®_x0001_E@_x0006_ÉCt|\D@X&gt;U¶{C@V´)¼ñC@ø4GÉæE@_x0001__x0004_êèfÖÑB@ _x0017_+ NrE@_x001A_Ü5³þBF@¦ÞÝmC@_x0006_` ÅÔ¿E@ø_x0003_ E@¾_x0005_;ÖÜC@ëÆ+_x001E_qF@~ó_x0018_Ì,E@`ÌjzÏ@E@_eàªïÛE@W5zÈ_x0012_C@À756ä¬E@_x0002_ÿEe_x000F_F@V9 ¢]®D@@;ZÙÞøD@_x0011_xN_x0011_ÆùC@á_x0012_y@+F@ì
n?êE@À® ìrE@ÊZ_x0010_PE@¼ô®v»C@_x0008_#¼µsJE@èÇõÙçêD@_x0010__x0014_ó_x0013_ B@ _x000F_fÏ´]F@ôÑ?ð²:D@_x0004_×ÿ_x001D_ÑD@+¹m_x001E_7ÿD@_x0014__x001A_à°[C@&gt;B«ITF@5QG_x0001__x0004_¯8C@ ]^_x001D_D@_x000C_ÍSÅ_x001E_ÚC@ØNeRÌqD@L^Ä&amp;êåB@TpX!eC@_x000B_!ôLÉ´E@_x0012_îj ¥D@æî-m,ÃC@ÌË d_x0006_oD@0××z³ØD@µ¾ÓTF@¼âÊXÇ_x0007_D@¼¶x¤E@KIî¸øE@Ã_x0019__x001B_ßòCD@Å·Êr_x0011_DC@ò[Êü°C@NàÅ-uâC@ú0nÉ C@Ë:gæGvE@%ö_x0002_ ­C@Â LAÝD@}.£`MáE@Þî\ÄÒÕD@ÀØ&gt;á_x000E_E@,b8_x0002_[D@_x0004_Bl_x000B_XvD@³m[oh~D@oxï6üD@P\ÅS_x0003_E@¥j1ÐC@_x0003__x0004__x0018_"_x001F_ÊbE@}_x0016__x001B_	E@Õ_x0004_ªÿxC@Kº²©KæC@âY¼µ=E@¯_x0006__x0007_®±D@/_x0003_,ÙT5D@¨ýõbôD@_x0005_=¬Q_x001F_ÛD@B¬BøÜ	F@xö_x0011_O9E@~:C@ãv?_x0002_F@_x000B_ÜûÕP¸E@5F&lt;Qa°D@q%.dÓD@äû|_x0006_ÂD@Ue{]d3F@_x001D__x000C_Ï"_x000E_|B@hÁH~ÅE@ç/CÄ\°F@Èóm_x0006_ÔC@üÕðËêâD@lÂÈ$àËD@¹_x0006_Â2@;E@À_x0019__x0019_TaBB@«	Ø_YsE@ñ¡¢ãE}D@ïb²+_x0001_D@_x000C_ñs)òêC@,aâ&gt;ÅD@_x0002_óD_x0001__x0003__x0015_·C@BïÝ|jE@Ì[×ØE@2Íøý1¿C@HáÅNÔE@ÚtB¥óûE@_x000F_6_x0014_OZ_x0012_F@\àNÀ_x0017_{E@È²z
µ%C@¨ê©MÀD@íZ!E@_x000F__x0018_ÿn¢E@WÂ_x0011_þ-AD@z%3l9_x0015_F@4_x000E_3°_x001A_ÎC@Iß·þ6ëD@á_x0013_N°!¾E@`ó_x0019_x,½B@µÂ^¿÷B@_x000E_kÌZkC@¥´%ÊuE@êq¼ÃC@û¶Ä_x0004_4C@N-½ÐdD@O~+_x001E_E@ÒògÉ"F@QL¯9_x0007_E@9cCHLfD@Göx v_x0002_C@ðÄû9_x001B_YB@Ì_x0006_L&gt;ª
C@w_x001C__x0017_Ï_x0015_]E@_x0001__x0004__x0005_ÐÏlQE@m0K"_x0015_ÇC@?Éß_x0006_[_x0015_D@M·_x0013__x0001_oC@_x0017__x0016_0£bE@_x0002_Þ_x000F_cD@êè\ÄµFC@B_x0015_½û?_x001F_B@[¾,üçïD@µï&amp;(&amp;E@;_x0003_´f_x0006_ÆD@P&lt;¢E@¾'_x0019_¥C@ M£SS F@ÑÆ5'_x0004_1D@k&amp;b_x0016_E@Ì?B_x001F_FF@Ïõ_x001B__x0008_F@ÙªsÄjC@]dÉ^ D@ï»Ð§ù&amp;E@6±ÝÇVC@Gè_x0004_ çB@_x0016__x0013_}®t_x001E_F@_x0002_Ü{)4&gt;C@ nÏw¦6B@°õA[ê0F@å_x001A_§÷¶F@(_x0010_ªòßD@ÿìÞ9;hB@J;	ºÂYD@÷/_x0002__x0004_Å_x0019_D@ôýIé{AC@ªCnûbC@\Æ_Å2=D@p_x0003_éÃD@@é_x0002_¤¿)C@lùÅª,F@¬¢¥¥u_x001F_F@_x001D_C4x7D@Ë_x0001_ÌNå«D@»ÚüÚãD@ßçl¤ÙèD@kBÂF¼¯E@k¨Ù_x0005_¡E@e¦Y0àA@ð
ôÎÖC@Ö¦üyýC@ðÛg_x001C_ÆE@FÛw.D@Ú®\çC@æ^ÆDB8F@SÂÈÚC@p_x0013_0_x001D_E@rÆ_BD@_x001F_:ËZ³0C@è1¹¸¨_E@ÈB[ã±»E@£ºþQ\ÙB@ÈF2S§D@_bI9ê®C@Â|&lt;ôÝE@,·±5wC@_x0004__x0007_ãô6¹/B@é[
"ñXC@!!+ç)aF@~ÆpKèC@Û)_x0003_§(7E@G¿½ß GE@¨_x0001_gß }E@_x0019_mdD@tkíÀ¯ÙD@?|ÛëâE@&lt;_x0006_ºNë:C@q`0 _x001A_C@=º«Ñã.E@f*_5,F@ÊY&amp;ÒD@Ì7Hª_x0008_óB@|_x0019_[ÛD@½
±âC@{Â:_x0003_D@_x0014_ä3ý_x001E_D@_x0002_Ü675E@''ù²_x0001_½D@¹A»´^àB@vî_x001F_È,D@mÑÎ6D@ÚA^Ð¦F@ã_x0016_`_x0001_ø_x0005_D@_x001D_²ãõC@ûXt._x0005_7@u àMB_x0012_;@_x0018_føa&lt;@Q_x0002_Îb_x0001__x0004_5©&lt;@¿¥	þü{8@¨/d	&lt;@´S_x0002_a_x0012_:@´d_x0008_f¶6@ráèò9@:·È_x0003_&lt;@uºÑÄ¸;@Òr[øGa8@ÿÙ{À0;@jº_x001A_}û§;@Ë?&lt;ÿâ9@Ød$¡Â¬9@îh¼nû8@$ßxfÝ37@âOèþ_x001A_¬7@¨$)«_x0008_Ó;@*¨¨2ª2;@ÛHÏooB:@Ù÷lððî9@w©åç_x0007__x0004_7@_x0011_;¦~_x000F_=@kÝ_x001C_þÌ9@ü_x0019_v&gt;Ôg:@_x0006_àPF¤_x001F_7@NGòÐÝ8@´_x0014_DH³:@_x0013__x0003_·9í9@
_x000E_|_x001A_&lt;@_x000E_:°«Ål=@b3.Îx9@"¯¦©b &gt;@_x0001__x0003_Ý2ò\[¡6@Ýâ_x0001__¨:@ö_x000E_©|¡
;@X­§)8@&gt;=SúùÙ&lt;@Ô2Ò=-=@gã[YËã7@m}äË:@á¨}_x0008_À9@Î±J¨9k;@û3_x001E_(7@H¬oã_x0002_:@;&lt;Ë`8@Éë&amp;_x001E_x¤;@ÇÝÃ9@	ÍªÄp &lt;@Ý3ì¢ÇÔ9@ÔKÑðæ:@±jª_x0010_x:;@{Sóù»9@_x0002_Ù_x000E_© 8@[)¾ÆÆ87@6`³ÔD9@YkîFò8@7ì_x001D_ùëÇ6@¦&gt;d\78@î¯ö_x001F_º:@
06Ü$}9@ãßìÑ
:@Ô7ý_x0008_ö8@ÿ:#£9±;@|ªï_x001B__x0001__x0002_Ò&lt;@ Ó_x0016_8@_x000E_n_x0008_×;@rö_x000E_û4:@ÎiQ_&gt;@Ø)rdÅ9@3¶½DL&lt;@ì!kÖÏ:@R_x0001_9Býß;@7Ö¥Ó_x0007_:@Öz 6_x0002__x0005_=@_x0006__x001C_Ap_x0010_&lt;@2=C^{&lt;@ºo{_x001E_cF=@§&lt;5&lt;@eÞè6Òv:@í½5
Û:@é]ùf_x000C_9@_x0008_Ù;_x0003_U:@û_x0011_ÿA8@þ_x000B_Má7@Ü'½8@hónöþ+&lt;@wÇZvB	&gt;@ä_x0013__x0018_p_x001A_:@7Â_x0017_v_x001D_,9@Í[-3_x0011_}=@GM©9@®Zë_x0013_×û;@¬mªY_x000E_&lt;@@M*;Ëh8@¡­®'rí8@_x0001__x0002_§îmo_x0002_:@óåï½;@ @_*::@&amp;B9+¿8@8P
$¼9@þÙ-Éæ;@Æ_x0019_gI;@ª_x001A_ó*¼:@ëÈOQh7@Ú ³A&gt;@ª^å©´ð;@- ç¡;@NîSú¾Ø9@²_x0014_aº_x0014_E;@Ñ¸:§_a:@®¾qIÔ8@Ì_x001C_Ó9@!_x000F__x0002_=Õ7@Ôë¦\ä&gt;@\é_x000E_9F7@óÛ=Æ:@b4Þ&amp;~6=@g@©$´Ë7@än_x001D_û_x0007_Ã6@tAHÕ´9@9À)íI7;@_x0005_h
Dp_x0017_&lt;@D©ÿèï¢&lt;@­Nü9@ÑûB_x000E_Á7@ÖjÛè8@èT@_x0002__x0003_¹;@Mç²Àð7@ÞÕj)
:@J
2nã8@_x001E_P£¹´&gt;@C@Rø_x000C_ï8@.þ_x0005_üUh?@¨O}ïoë9@P7õÅe8@Æã¹]ÄÈ7@rÄ`(_x000B_²9@v\oÏMí=@_x0015_zÒùìÈ:@?%_x0004_Õ9@°î¶z½p;@Ú_x0004_
®Ë&lt;@O¨Ó_x0015_å&lt;@Ô_x0004_0Ú¼:@âÈËÇz.8@ñÓ_x0006_AÁs;@ë3ûª_x0001_;@(;¹*´Z:@ûN9ÀÂ­&lt;@qFØ.;@4)?oH_x0015_:@_x0013_¡ÿ-ÒV9@K´Éùoù7@Üå¯89@ÍEÿµ_x0011_9@ØdóàþL:@µ_x0017_S%8@u~_x0013__x001E_8@_x0001__x0002_LðLöï:@Ã"º_x001A_À:@··ò3×8@_x001E_©û¥ü&gt;@[A¬_x0010_Aè7@%&lt;±W_x0012__x0003_;@´;xnÈ;8@_x000E_!_x0017_â4[6@_x0001_u_x0002_Öî&lt;@eÍÙz.:@!¢0N9@Bë_x000C_»?A;@&amp;_x0011__x001E_7@Ý¿UgB9@3Û_x001E_Þß:@Fÿ_x001A_7#;@2¿_x0019_³Å&lt;@ç_x0013_ªûû¬:@`+ü9@ñï_x0007_G9@°_x001B_ÜÌ£_x0010_8@2ÄHÖ=@r'+¨+Ñ7@ÂÕøG_x0019_;@ü&gt;ðÄ=@_x000C_¿_x001A_c&lt;@â"Õö\y8@_x000E_úCÉU;@Ébq =@´(_x0001_ I=@_x001C_¡Äi_x001E_b;@VQ£¨_x0003__x0005_»ì7@Í_x0001_9ÀÑ6@Ùu,_x0018_x;@_x000C_òã8c¶=@t{Hi2Ø7@ 0;¬9ô:@¡¤$÷_x001B_7@±íð#?;@~%|_x0013_09@
^Q¯_x0005_9@âÃï_x001C__x0012_y7@ò_x001F_a_x0017__x0004_9@&lt;¸¾E] 8@_x0002_éLOe;@rêÝ?¾9@*ñZ_*=@×_x000C_½=\8@h§Àwxß9@Á_x000E_&gt;1_x0012_q:@Òst_x000C_Q;:@T}5_x000B_íi:@_x000E_ß@&lt;@?KÒ_x0016_¹å9@öÃ3qï±&lt;@_x0001_ï5û_x0001_:@ûCdÕßî:@º.Ay_:@°­k_x0019_Ê8@b_x001D_ÐR:@eÉ
ò;@sGEè_x0019_8@ ÐcÛ&gt;=@_x0001__x0004_JÞqIäT&lt;@êqÚ¶:@(Sh_x001F_P;@_x000B_õß_x0015_b=@Õ_x000E_f%3&lt;@åâ9Ñ_x0004_8@.îØß_x0008_;@*$y?Í=@Ïý\_x0004_];@"ysF?6@Â&amp;]´áÐ9@ÙÜY|S9@bìJ:@_x000E_¾-xs6:@;¢_x0007__x0019_ r8@ë_x0002_%OóË8@@/+[»}:@_x0003__x0003_ â_x0017_=@ÙðõúÊ_x0011_7@Zbµ_x0014_&amp;9@ÎGlõYT7@:p_x0013_qJ:@¾_x0007__x0007__x0010_W;@&lt;&lt;ß¿=@ûR_x001F_®8@&amp;_x0008_)­*}7@_x000C_;Õ|é_x000E_8@Ú~k_x0013_ë;@1izö;@_x001A_aÄ×Z^;@À_x0004__x000E_õÄ:@àÅ_x0003__x0004__x0018_¬6@eq_x0016_âû;@_x0017_$ÀqÎ8@ #/Ï_x0006_U8@Êa4·=@G¿$ÑsN;@Ü_x0003_{1¬;@CIMtåþ:@"MðQp&amp;8@À)æÚ;@ôg('&lt;@_x0002_F+F"]9@× M&amp;E_x0007_8@±\À*9@tç¡¦_x0010_¥:@vÉÁ'¾m8@;NIÁ!.7@_x0019_m_x0001_3J9@_x0012_Uâ_x0018_J_x0018_;@Æç!h=G:@_x001E__x0017_OL9@NË_x0017_VN_x001F_;@·ÿD¸%9@©Çª¯à^8@mÎôirÜ9@_x0004_Úää_x0002_i;@¢­÷³-£;@Ì- ô&lt;ç6@'WÙ¥ ë6@1¦uÛ³j9@Ñ°Ü=±»7@Ü_x0016_vq;@_x0001__x0002_Ð_x0006_-ß:@¤6¥Ð_x0010_Í;@Ýè_x0001_¨=@ú_x0002_^ÝæÁ8@^d$í¥;@ß_x001C_i~7@Û_x0001_UV&amp;9@$®&gt;|V7@ _x0014_+v¼¸9@ýaÑ
_x0001_8@scÄl_x001C_&lt;@\0ÚÔ8@×_x0012__x001D_·Ô_x0001_9@F#?GO8@ÇAØîu9@D*9sO:@[d_x000F_da8@_x0011_WgáMì:@_x000F_!Æ¯);@3Ö&lt;V*£:@*âÆçû=&lt;@ä_x0003_Äô_x0007_;@_x0018_Ãë_x0010_æû6@fC&amp;_x0005_ë&lt;@_x0018_ÆBdà_x0016_&gt;@²_x000F_x_x0016__x0011_&lt;@q1viRm9@øâgf_x0007_:@_x001C_&lt;ç9@à¼¦_x000C_Ë½&lt;@:½ó¯u6@_x001C_Rö_x0015__x0007_	£Ñ:@¥_x0004_³s&gt;@oÅ_x0001_¥;=@Ú»_x001F_2º&lt;@Òv×_x0018_:@Rÿ}³+&amp;;@Ì_x001D_ÏBz;@??¶_x0006_]£8@F_x0003_À!_x0017_9@AG¹Ë+°:@Áó_x0011_×Ò8@çüie_x0008__x000E_9@hG_x0003_ç_x0005__x000B_=@FÜm=bÄ;@î(_x0010__x0008_è!9@±_x0016__x0008__x0001_×:@ðáçÏÍ°8@xË®?®;@©gÓ8Þ;@5`ÓwÀ7@ÈB¸¿à&lt;@_x0016__öÁå®7@&gt;i
ùe0:@º4¸_x0002_ïF;@59Ø_x001B_M7@K@Îã_x0019_9@_x0007_6ÿüNÎ&lt;@h÷_x0019_zu8@1.üó»69@N_x0003__x0017_ßX=@s_x000C_&lt;­o7@_x0007_Ñüy;@_x0002__x0007__x0010_ø=£_x001E_9@%Æk»é;@¦+u*&gt;@ÚYÔ/_x0001_8@O^rö;@b¨èåS%:@g¶rk7@H_x000F_dùÏ¼8@_x0010_CÕ_x0005__x001D__x001C_;@#"aÆ¹8@_x000F_¯­ð=@EÞ(ÀtW:@³]¡F8@ Ú_x0015__x0019_ÝÄ;@ìZËíÊú;@Ü_x0008_Ü_x000B_§T9@Òw\7@K _x0010_ÞAÉ;@´;ê
ßP=@_x001A_½[_x0010_Ú_x0004_?@Þ'|ë_x0003_7@bÍ_x0010_Wlj9@è5_x000B_3a_x0006_9@_x0016_YtäDË9@T ²|ýÿ8@I"z0Y÷:@­B!L8@§³1Ä³8@'Ç[B8@H_x001F_&amp;_x0014_£K8@ÖM»ÃUG9@®$=i_x0003__x0007_Ñ:@_x0007_ò6Ö;@[ëz_x0017_F6@,æâÂMw&lt;@,ÓF4Ê :@¬\_x0011_ªdÃ:@º­Pü9@YÝRÆ8@_x0011_þúMmú7@_x000C__x0007_åke4&gt;@_x0013__x000B__x0002__x0014_ÒÝ=@_x0011_Iq_x001E_¹ó=@_x0001_T_x0004_-78@yHºîíÉ&lt;@T^_x001B_z_x0003_´;@@,B)-&lt;@_x0005_ß_x0003_iíZ9@ÄÄL&lt;_x001D_:@_x001D_x«(_x0012_7@à¬Ñïñ?:@_x0006_00â &lt;@óLëöD½;@¶_x000E_øý28@&amp;[ìô9@]Ua 8@F_x0001_é½9@õ&amp;jyuC&lt;@bÔ'ö_x0014_C7@ã¾ÚU7@ZD_x001B_Ö9@¶E8û_x001B_9@T¡de=@_x0001__x0008_Pt&amp;#:@_x0019_úâZ}l8@-óéø_x0010_;@_x0005__x0016_æêV¦7@²ÖJÛ8@«_x0013_W39@ÇÎ_x001B_.7@¶£á¥_x0006_Ô:@htÁîÉ 9@î?¶J:ë8@ùGv`7@_x0010_¶AêÅ7@J_x0007_:@ÆÜ_x000C_þRS&lt;@_x0008_ïHûxª:@_x0013_Lßx®8@¼Ù_x001F_Ãa{:@O_x0003_çì_x001D_¦9@?_x0001_äê_x0013_¨8@Äª:~?&lt;@97ÛÓ9@¥õ_x000F_oV8@þAZüt=@Ô_x0002_#ªa6&lt;@ð××±7@âÚ{÷=o7@_x0002__x0001_ú'@~&gt;@ßmGI@8@Rñ/z+:@YÚ_x0004_a9@,OIoìq:@æ_x001C__x0010__x0001__x0004_·8@6zÞ_x001A_b]&lt;@e|Òßú:@Ñ¾_x0004__x0017_ù&lt;@üÊîqÝå:@Ü­U¶Û7@¤BÃ9lM?@ùS&amp;YfÉ9@ëÍ-$_x000F__x0014_9@þ9áµ¬k:@Ì1ç_x0018_dr&lt;@/J.å2U:@+®¿M_x0003_8@µØm¿i¥9@_x0018_MæçÔ?9@x\kñó_x0002_&lt;@oñ¶Ç7µ7@qì1÷F&lt;@³û?&gt;ßª8@L¹&lt;C:@f=µíI=@zâv©-#:@_x0005_ÖíÊ»9@Q a¡ÒÝ6@ê_x001E_:^n_x0006_@@bü:F%°9@=ÕF$Úg&lt;@ã#+]&lt;@`UA_x0013_u9@t!üsÝx:@H/¾_x0015__x0008__x0019_=@äµ@tS8@_x0001__x0002__x000E_ãÍc,&gt;@_x0011_±æ¯yÕ9@1&gt;L³÷8@!ô_x0014__x001B_=:@x¦ö¶û&lt;@{xïÎ_x0008_8@06_x001A_F8@}IðÜ_x0001_:@¢jo½R_x0002_&gt;@Ù ¦Iêá:@üöìg9@0Z¸½ò7@ÎáDKàá8@!WnÄ_x000B_c9@_x0017_é{9«S&gt;@â¬Æ:9@úÉ_x000F_Ël&lt;@`¯w_x0011_2ò&lt;@'8êô6@ßË&gt;_x000F_â9@bG(:@\».Ièö9@Su_x0016_n_x0003_c:@Î ©±q9@Uißäi!Q@øõE­b&amp;R@,½PÝÍóQ@ÛÚü?,R@ç?WàQ@üoé¿LR@×Â0·_x001A_R@ß&gt;_x001B_u_x0002__x0003_~AR@_x0019__x0007_ìðniQ@Ø	ð+R@_Ã_x001D_4_x0005_ÒQ@;r¡_x0017_R@£FÝ_x0014_R@r+Ó[ãQ@õ_x0014_,R@#æs¹_x0011_R@	&amp;n¬EÔQ@6©"K_x0008_R@È_x001F_Áiu_R@Õ!_x000B__x000B__x0014_R@k¬t_x0010_~mQ@FnÚá©R@á¨,rR@U¼7_x0006_*R@mß_x000F_»Q@sB`_x0010_"?R@(i`!R@=_x0002_T%TQ@vï*í_x001D_}Q@ ]´¼ÊQ@obZÕ½Q@þZaÓ¥âQ@_x0016_\Äûj(R@_x0013_`_x0007_kèQ@îów"_x0001_[R@PésR@aK_x0018_ÐiR@»)dàLR@Í{ÌÔ?R@_x0001__x0002_¡ÌEÏHR@±ð°Á_x000C_ÓQ@,_x0013_å_x0013_ R@gÒOh¥¶Q@±YÍ3R@_x000B_Ju¾ãQ@Óø_x0014_7R@"ùôpXQ@èÆ!_x0003_(R@C¿jöÇER@Ì!ýxR@ã_x0019_Vç¯ëQ@""Ð¾Q@ñ_x0011__x001E_nR@É8c_x0015_6_x0003_R@i¾aR@Bx¼_x0008_Ó_x0007_R@³UbÎVQ@_x000F_Ò4õýQ@²_x001E__x0010_±Q@ü¶8k*^R@ÙáÔ:
R@*rR@ _x0001__x000C_ßÎQ@j_x0011_¦"R@_x0010_yé"¼Q@ØÝ6R,UR@´yÙ_x0001_ZsQ@©,_x0004_%ûQ@¬t_x0003_|NpR@vôNd?Q@q_x001C_,_x0001__x0002_MDR@ _x001F_x)üWR@e_x000C_´@ÖQ@Nk·ê_x000C_R@ä3P§°Q@_x0017_`ëA»zQ@XwpgZR@_x001F_
xYÊQ@¶e_x0003_ó¢R@&amp;_x0004_QR@OµJ
ÜeR@U_x0002_[^ÿtR@¤äE4$OR@,Óüã_x0004_R@m+¥à@}R@î_x0019_ÿCÿjR@0ÁåRðCR@·AñÎ÷Q@&lt;ò¸ù`R@_x0019_Ä_x0012_GfQ@nÿô@_x0007_AR@H´« ê,R@	_x000E_ ½®Q@C{\_x0013_²äQ@w;áÄvR@®_x001C_\:ÏR@{9Ãt_x0019_{R@T_x0018_	ÉõJR@sBÉ_x001F_ÑQ@ÚJ¬mR@&gt;
¹ZçQ@VñÇN_x0012_£R@_x0006__x0008_ùÖ¨HNR@£yÔ|éQ@`¨Ö_x0005_;R@+_x0006_ÆFáÙQ@E_x001B_»_x0014_Ä_R@yÄ_x0014_åQ@Ï_x001E_	_x0013_R@j%ÚõQ@{~Ìy_x0007_R@ê°"{R@ì_x0013_9Ï_x001A__x0015_R@d±Ö_x0003_ _x0002_R@µ(;=¬Q@y¡·£R@_x0006_ÍóR@T_x0010__x0013_0õsR@_x001A__x001F__x0008_ïòKR@Ú±ÍrV\R@ÖÕ¨_x0001_&amp;_x0012_R@]·ThR@¹Ö_x0001_"êQ@7ýRàÿ]R@·_x0004_ ÜåVR@C½lIR@_x0015_íÂÎ÷×Q@Ýú§_x0001_óQ@CXO_x001C_2ÁQ@È_x0013_Yê)jR@_x0010_{J"A¶R@_x0016_èñ/QR@Ä`)þV²R@â6óð_x0001__x0002_1òQ@))_x0010_¢&lt;ÃQ@eÜº_x000B_j5R@.P¹X%ñQ@aP÷\Ç0R@²'W&lt;R@ök_x0002__x0017_R@½)ñ¢ÆñQ@ª_x000F_APR@pµ#_x0007_ÉR@';_x0002__7Q@µV÷olQ@
×ê¯çQ@I	_x000E_¢ÐQ@×_x000E_æQ@WR@=-ì¶©FQ@Ý_x0007_mQ@eüî/NR@ºþR@åò_x0015_gR@_x0001_Q!_x000C_õøQ@ÐyóÅfR@}	_x0001_¬unR@= _x0005_éGR@¢õÏöìÅQ@_x0011_ê/§Ð4R@~8'+_x001B_íQ@_x000E_|5ÌöQ@SQ®	%R@ð(ÓpR@¿gA=@oR@å}RGPrR@_x0001__x0003__x0002_ª_x0001_¥ÊR@"w5Q_x000E_lR@0_x0016_ÕÐfQ@ûXô(_x001C_xR@¤	|qR@H·M59R@3C¾Ç}1R@Í_x0007_$¯Q@øùª·Q@âV_x0014_µe_x0001_R@_x0016_#§2¡R@$b{¸å2R@Òëøñ_x001D_R@Cò2aïQ@¡æhßtÌQ@f_x0016_FfVR@A_x0007_d_x0010_3R@Jµ=	wkR@ÎkwÏTÛQ@Rô¬n_x001F_R@_x0019_Úo£6wR@3_x0011__x001F__x0018__x0019_êQ@ðcSªu/R@_x0016_&gt;R_x001A_O_x000F_R@y _x0014_ánYR@õA_x0013_ñîQ@_x0019__x001E_Édm_x0010_R@÷5_x0013_x±OR@Ù¬Åiì_x0001_R@©hq8À¹R@ýÈa¬¤R@r	@Ä_x0001__x0003_]fR@_x0002_åEÜ_x001B_ÇQ@¦Q_x001E_a]ÿQ@DóDiSlR@7]° «Q@­´°áfR@zµx¨FRR@ÿÇ_x000B_M3	R@_âüÇQ@©ªàN.¿Q@	q's¸ÇQ@:ç«_x0008_gGQ@¬_x001D_ÝÔïQ@é^ÑídR@¯_x0015_°ï_x001A_R@$&lt;ëÿC$R@ÜDÑ¡áQ@£6ùíÖÏQ@_x0016_)h ¨Q@Û×|¶¹Q@ýd§NìáQ@¢ë®ð
R@_x001F_êÖ ÿoQ@¤7ÞäQ@_x001C_E±Åv_x001B_R@
ïøõK¨Q@ëX_x001E_?_x0004_R@¡ÔË`OR@¦)ÍQ@óÔéÿ}R@yíôO¢Q@_x0005_ÏØ§I*R@_x0001__x0002_Úê9§_x0003_R@ã4Æ·(R@¾:l_x001D_^R@_x001A_ÈiÔQ@ØìÓÏ_x0016__x001A_R@^Ï®
^ÄQ@MâY_x0017_4Q@ÃØ_x001B_|R@v_x000B_¨®¼Q@{`hR@2Õe`R@ÿwÂãQR@_x0004_¬_x0005_ñª_x0015_R@cdv¢ó©Q@Ë_x000F_k¨ïR@õB´_x0017_å_x0013_R@ÔH3s-R@
Û»ë*Q@!w»&gt;{_x001C_R@¶z¤&lt;3üQ@v_x001E_d[ÀtQ@,Ì'_x0005_.R@ºÁNWd_x000B_R@½Eí¨Q@_x0015_í«±Ð®R@ÉóhrR@Ðx¶ëQ@,Ö"R@B_x0014_ñ_x001C_ÿUR@´9Ú2æ_x0008_R@]­ÒÌ8ÏQ@ ìü^_x0001__x0005_øDR@_x001B_b¹#R@}/i2GR@Íy¹oÄ3R@ã¦Sn5`Q@ÊÃ9òËßQ@è8D±iER@ z¥f_x001D_R@_x000C_fØ_x0004_ÝQ@C.;!_x0002__x000C_R@p*ä.eQ@v?8_x001D_§R@	è_x001A_IÊ7R@_x000B_a@ï¿Q@&gt;2_x000C_¾%ºQ@e|E_x000C_óÒQ@	_x0003_-E8R@Çµ½BO#R@e/áò4_x000C_R@úVé)×Q@a^»ëÌoR@	/\_x0007_QSR@"WWdR@_x0014_ X%ZæQ@xVÏ_x001D_R@Ð÷_x001C_åßÞQ@"H3ÈR@ }ámXR@w.¨_x0013_v´Q@¦_x0015__x000C_l_x0005_R@ÎYr¨bQ@-[ÜÄÜ&gt;R@_x0002__x0004_ßý·_x000F_dR@Ý&amp;T½_x0004_R@_x0012_WõxËQ@CãÆòãuQ@Ôb«ÄrIR@kõ£Ñ¦ZR@!_x0003_Ñ¸R@8B¬TÊ;R@« ïêFhR@Zb5)]R@êÄüCõQ@¿k¾ªPR@éü³cÕQ@¢,dÚQ@LÞ5µûQ@QÞÇI@ßQ@õcÎQ@Z¶¶UæQ@÷:_x000C_È¤XR@°¼é²FR@DdÞ×_x001C_R@Ì"¾_x0005__x0001_¬Q@&lt;UøAÿ_x0001_R@L£À·tyR@`Ó_x000F_ãaR@_x0014__x0019__x0004_ç_x000E_R@Ñ¥;ãùQ@¦;SÉ_x001F__x000E_R@Ô¿£:µQ@ñjz3ð=R@_x0006_ª~ÏqR@YÝÛY_x0001__x0002_ÁÃQ@á¢Å2:R@«ô_x001A_ÛN R@¿ª:HR@eëÐ%R@ÙõÛ}ö1R@_x0012_÷õ@R@¹#Xs_x0010_R@¸L=_x0004__x0014_zR@`oÉå¨dR@Â_x000F_§õÐÖQ@s¯+þQ@­îË£Q@_x001E_f_x0018_l|CR@ÔÅ_x0015__x000E_²JR@®éALèQ@Fm5ÚR@OÖ°|òQ@Ì§&lt;«R@OeÔÜ&lt;R@ '×R@_x0010__x0005_iuR@ÐdÆ.R@1ü´ÖP:R@b½qQÜQ@ènUºS&gt;R@p_x001E_{'_x0005_îQ@*ñ¾)_x0012_0R@Ì_x0014_üâáÍQ@!Ý|_x0007_R@þ!áÈ_x0006_R@{­Õ¿ÑYR@_x0001__x0002__x0015_;)=R@Tm°©cR@¬ÃÿÔ6¢Q@ÒR_x000C__x0011_Î¬Q@¤Äü_x0013_¼R@_x0017_mO¢$vR@¹~_x0006_ö*R@nÐ_x001B_R@W»¶²ð_x0005_R@÷e!pãüQ@»_x000E_øÉQ@ÁQ)À|R@_x0012_YÛlÙQ@HèÂ£«ðQ@YÀífQ@2òõõR@êL(´Î~R@?5q«~ÛQ@Û
ë¬zR@Òó_x0018_Í3_x0001_R@ÜÊÄ5R@pwTÝl³Q@¾_x0011_Ã\1R@ÙLlàDQ@5"á¬iR@_x0015_K[_x0006_Q@ÂÚåÚ6R@_x001E_ÒGÓiBR@Qù[_x0013_ÙQ@Ã0öh_x001C_äQ@XÕ2aQ@à±¥³_x0003__x0005_%øQ@_x000F_hù_x000F_í-R@wÚGÆ_x000F_R@¸ák+ R@Q~_x000F_;_x0016_R@R«#h_x001F_;R@_x001A_ÄÈ_x0014_ØQ@kÃë øQ@7ìÆ8R@&lt;-&gt;ö_x0004_R@eò+_x000E_'R@.»ÈZR@&amp;_x0012_LR·Q@Æ_x0011_Íá/R@¸_x0002_&lt;ïûhR@°¢^3,nR@-[Ýû R@_x0013_å`§ÚýQ@Uþ ÞÈQ@_x0017_&lt;ûA_x0014_ÿQ@#M0²Õ\R@°üÎsR@%OGÖèQ@_x001B_Á_x0002_Í$R@Ñwáð¥Q@._x0001_I¬9R@â£N¨ìQ@H_x001D__x0002_eõ_x0018_R@Á¥ÏÙPmR@FfE,Q@òâ{í_x001B_R@®Sß_R@_x0007__x0008_°1w8Ü_x0001_R@#bõ¹l_x0005_R@Ê#qªSR@_x0002_æBI¨±Q@âÑMNðQ@Èì{²Q@®_x0003_-_x000C_?§Q@ñX¸ªW_x0011_R@UÈM_x0013__x0012_JR@~6P/{Q@òÇçMUR@_x000C__x000C_T_x001B_¤Q@Â_x000E_z_x0001_«2R@_x000E_á6Ý­¦R@×qFAÞQ@ËÕ_x001E_ÂbR@â­ÉeÝQ@_x0011_Ó_x0006_õQ@÷J!º8Q@9ÄÂíQ@_x0012_Ã_x001D_"BR@Ì­ÞQ@Ó_µ¢XúQ@®POm?LQ@säNªKR@ð¢2ôQ@ËI_x0017__x0016_­Q@U³þtõQ@àWÐ@ÀQ@V¹¹_x0004_²eR@Ï½LFR@ÿoøf_x0001__x0002_òöQ@ËÆo¹Í[R@óÛý_x0007__x0002_¹Q@+n0ë_x001E_R@FÂÅ1bR@__x001D_QÉQ@ë_x000C_Øÿ$ÅQ@ H¨Äñ\Q@á_x001C_þ&gt;@R@"tb/)R@Ù+_x001B_þ®_x0012_R@kãÛÞQ@9ñ=Yâ$R@&amp;·a_x001B_M7R@lüécR6R@ZÊ\tR@ò«âuowQ@¸]_x0011_[_x0017_R@ëßYTR@b|/´c_x001E_R@[_x0002_OÁúQ@G¡_x001D_,_x0017_qR@ÏTtÀN_x0019_R@ºAÙ%Q@_x0012_\xìâ	R@Ôm_x0017_ÐR@!¯_x0008_¤5"R@[æ°'R@±2­¸p_x0016_R@¦Ä_x0018_{U_x0006_R@[G_x0015_¾ªgR@MX·ß9R@_x0001__x0002_£9#ð²R@Å¥WO®Q@¿?9	$R@ªu×$_x0018_R@ÿâ1_x0013_aëQ@°ù=&lt;^MR@ÎR	_x0013_î Q@DêÀ±»ËQ@÷æ_x0018__x0005__x0019_CR@_x0011_C_x000F__TR@ÆLB¸4R@÷­½Úõ_x0002_R@ÀhF_x000B_d)R@¾¸É÷Á_x001F_R@¬æQÐÂQ@J_x0001__x000C_]_x0002_SR@_x0003_ü§é­R@éj û~1Q@¯{2_x0018_R@I bQ@qUK'ÉV@©_x001D_d0ÊV@_x001E_&lt;«Ú®V@_x001D__x000C_®4ÂV@Ê_x0013_/_x0017_§V@èH_x000B_?ÉÆV@M_x000F_®Ò¡V@¢_x001D_ß_x0018_V×V@µç&lt;}¢V@3@xA°V@ºÁ_x0003_çÇV@_x0019_WË~_x0004__x0005__x001F_V@I_x001E_=Ê¦V@,Ç×_x0010_¥V@¦qªÎÍ»V@)û¯e_ÑV@÷#1£ÙV@ö³¾ä_x000E_·V@Üv_x001E_(QÙV@L/õV@¬í¸_x0003_ÒØV@ÉF ·®V@_x0010_2à±V@°h&amp;öºV@º_x001E_Ý9ýªV@U*¯d`ÈV@U+6q¹V@_x001D_zvÍÒV@ÂìåN_x001C_«V@%LùzV@Ñ®}¾)áV@r'³ÅV@É&amp;o#ßÃV@¢Ðå¯p_x0001_W@¦cRq¤V@·e_x001C_âdÚV@Ù_x0014__x0002_6T¨V@õ¡\_x0007_¿V@V_x000E_XHj¢V@~îºn¡V@còðoQÌV@Áà&gt;`3³V@pñ¥wÑ¾V@_x0001__x0003_ºÝN+¥ÎV@àÒºe1ÌV@Ç×ÕTºV@Ï(õ$õV@}³'`)ÍV@XâKµÑV@vÇÉ£ÓV@I¥íÜV@hüÈDa²V@_x0017_ÉÐ¦¼V@Å0_x0016_ãÉV@½»{Ö«V@_x0008_nùêÏÑV@vÓ!I%¡V@ëMÒÀV@ }©!V@hEny®±V@ÛÔ»_x0007_V@H|pãÈÏV@-_x000E_/
8¾V@MD&lt;_x001E_+ÆV@_x0018_\
_x0003_³©V@b}Ú[ü¯V@DÂø_x001B_»V@_x0008_ÞVàV@vcr¯eÏV@có¬^¡V@ßaF_x0010_*V@Æ]_x0002_a_x001A_V@&amp;k_x001D_ÝTÇV@_c«ºÆV@_x0008_;y±_x0003__x0004__x001D_àV@gTX©ÐV@ü7acV@
O4ÔV@_x0006_ UþÓV@xð_x0001_£¦V@_x0015_º@ÎV@-RNÇÐ«V@ã_x0019_noV@_x0015_ÃlÄV@]þÖõ¶V@_x0003_Ám_x0015_àV@¨dMX½V@ø.~ø_x0016_´V@ýòå_x0002_V@%ñw_x001C_V@_x001E_U7­V@3\BÑ¥V@¸Ò_x001B_ô_x000E_ßV@À_x0003_7&amp;ÔV@_x001F_Ç±&gt;FÐV@n_x001E_­-i¬V@_x0008_b~ÄçV@õc_x0011_¿ÃV@ÖÝ¢«|³V@ðPt,äV@_x0012_t_x0001_ÑV@ý}û_x0011_V@Þ¢j­·µV@mGxb_x000C_½V@ÅÿºÌ_x0003_´V@_x0006__x000B_¸Ç¶V@_x0002__x0006__x001B_^m_x000F_ÇV@ÉÄÄåHV@@?h@ÄV@j_x0012__x0001_ý~V@ñ!_x0005_£V@PÛ7ÛV@ÌúR®[±V@O_x0007__x0004__x0011_`ØV@X.4KÿËV@HÏJfK´V@1üb)ÅV@vs_x000E_ÖºV@õ!V@F8ü¹Ë½V@Ý`84½V@âÅÐÌ²ÎV@2_x0003_Að»V@_x0017_lþÈV@	ð_x001A_Jë¸V@Üufù_x0005_V@_x001C__x0006_ZV@ý _x0015_P&gt;V@¦Hkõ\ÄV@¬J×P_x0002_V@û=@%¶¯V@CS§V@î¦ãV@kr|Æ­V@!ÁBÕOV@kTÂD2V@émºÉV@ÌüÛ©_x0003__x0004_Ø¤V@`±a*øìV@4_x001F_ÇOîV@{óLV@ââüý!ìV@IÇÓÚ}ÇV@z·à_x0001_ïÀV@¿_x0002_Çº¦ÊV@¥o.¶V@_x0016_Of±ÕäV@¬8½Ô·V@9_pÍV@lËØ½áÝV@þfB4Á¢V@æ×«._x0005_¸V@ÆÙ_x0015__x001C_úV@FRv°V@_x0006_&amp;2åtyV@dé_x0013__x0014_ÃÍV@;®LPãV@Ýc_x0013_»(V@z;_x0006_[ V@qÉ_x0015_½´V@Æ_x0005_ù_x0016_èV@_x0010_Ò=ñ¶V@Ò~hEA®V@IrA¤&gt;¼V@ºªºf V@/¬·H¼V@_x001E_F_x001E_­éV@ ¨Í_x0007_µV@l:Vÿ_x001D_V@_x0001__x0002_-Úv3táV@_x0018_¿QûNV@è³Ù1­V@ômÜÏ_x001C_ÕV@í,ª¬_x001D_±V@OtÎdøV@zÍ	²ÏÒV@_x0015_ÊÈ_x001A_çV@vCJÊ_x0012_¡V@VñCCÖV@"e¡×ÇÓV@¶}¼·V@.¦&amp;ÝÃV@ETC8_x000C_ÖV@_x001A_w8#±ÌV@&gt;_x001C_ù³9¸V@SRÔßV@B#_x0008_JÝV@.TmEµV@»Sä¢¡V@ÿC_x001F_"×V@YÚ¾_x001D_ÛV@T4ä#èV@ßÊCdúV@×#¦_x000E_ÀV@_x0017_EVS°V@î_½»³¾V@å-_x0005_þ6ïV@oý/óÙV@_x0013_ý_x0006_CìóV@Á]¾ÏOÆV@_x001B_¯`W_x0001__x0002_8¢V@_x0014_â´²Í­V@üyÅãYÁV@£_x001B_f_x001D_ÓV@Bªç~V@_x0008_êÛáµV@_x0003_`V@ßaó2ðµV@&amp; (|ÂV@ã¬¤ëÒÊV@d]g_x0012_å½V@ð_x0016_7ÏßÍV@mYÜãËV@_x001B__x001B_HüÌV@aü¨§âV@\9¸j^ÍV@i÷nÇðV@.Fï7V@µ)ò6¦V@ãåÄy®V@âUø8£V@°_x000E_	ßÑÚV@c4ã?
¤V@}3þR®V@V_x0004__TµV@ý³þjÌV@³%ëjÐV@:¬ÖÝ-÷V@[èôÐV@¤çPýL§V@]@Ø&lt;±V@hò_x000F_|;¿V@_x0004__x0005_ÅÑ_x001A_V@¡6wtÝ·V@ÌØ_x0010__x0014_%åV@òDIágÁV@»­$(*²V@(ø_âV@o_x000E_½Ó_x0014_ÒV@U\&amp;âðV@'ç_x0013__x0008_÷§V@ý¦V@USÍ_x0010_ËÔV@À_x0019_ÅÍ¸V@£1ý_x0019_ÓV@_x0003_ª.5/ºV@ðè_x0017_8TÜV@_x0002__x0007__x0001_ÙÅV@Å^_x001E__x0011_V@­À,´2V@d.Ùâ½V@Æy_x0006_(ðV@Û_x0003_£©èV@\_x0015_Â¥V@¬z_x0014_	ËV@_x000C_aë­ðæV@¨l½.¼V@}"_x000F_miºV@ÎËUÆcÙV@_x000B__x0019_küV@Ì@,phÃV@8y_x0016_ÎV@P'_x001F_ÙÄV@(ã_x001F_-_x0003__x0005_õV@lÁY:d¸V@¡æ_x0001_:âV@íÛt£ÁV@,_x001D_¼_x001C_|ÎV@$ÝÞïñØV@­Y_x0017_÷©V@øõ¯ÅV@0~Ä9ãÛV@Zèì²F¥V@_x0002_·pÙ%V@±þ_x001F_W£V@·_x0002_Z²-íV@¤1_x0016_ÅV@/°_x0016_jÂV@T&amp;æÕV@ºþ÷CP¼V@_x0005_§Â¬V@ q»wn©V@0ngþßV@ðs¢ÜV@KHÑØ
ÕV@à¾c%¹V@ðÝ&amp;dAªV@L_x0018_Ë_x0004_ ÜV@ß¥? (V@Þª_x001F_¸V@hÂ6_x001C_ËV@V-6/þåV@¿,x¹GÅV@nHE_«V@]ÌøSÕàV@_x0003__x0004_J_x0003_íæÅ¡V@_x001B_m_x001D_5ÒV@o] ¦V@/å¦ V@_x0001_Á²V@ ÿ_x0012__x0002_¢V@wæÂ_x001D_¯V@_x0007_ÂÁ§V@SpG±V@éÒ:iæ¶V@~I7
®V@_x0015_àÌìÑV@S!5\_x000F_ÈV@õ_x001E_1DÓV@Ù&lt;Ì]ªV@3Øßi§V@¦,u×V@%ºÙñqºV@zÏl_x0014_²èV@_x0010__x0014_á¨ö×V@¥ógH³V@lÓ_x0015_4_x0001_×V@_x0010_Y(@ØV@ðèÈ³ÆôV@rOÖÊåV@|¶é_x001B_¤£V@bk¥2_x0002_¼V@pæÍ@yªV@.Wk_x0010_1V@­7DYV@Ùü¹V@çägÿ_x0001__x0003_V@_x0012_Ú|p½V@º8Æ®ÄV@Û_x0011_¨dÂ V@_x000F_Ñ4L(ÁV@D_x0002_øÁV@ÿ­p?¶V@hEèà¹V@D¶Ê?zV@MBæ_x001A_­V@gz_x0010_}ÈV@K´'k¶V@	ÙÑ_x0007_+ÃV@á_x0002_¹ÜJËV@¹Êé(£V@¡âõyëV@_x001D_ñ,ÖV@ÏL_x0019_Â¦¬V@w_x001C_A(ÀV@åÖæîV@I¬_x0018_Â ÇV@íô_x001F__x000C_xÉV@Ö_x0006_¡zëÏV@Â__x0008_ ´·V@û;`½_x000B_§V@4vÄÍÁV@'È)_x0008_V@^³ÌXU»V@LnÖg÷ÅV@ýë°KÕV@t×_x001F_¿ÆV@_x0015_ÐÍåoV@_x0002__x0003_ó_x0001_}Ñ§V@±òà~ÖV@¹_o+ÚV@¶_x0010__x0003_À¤³V@L4«©_x001A_ÐV@_x001F_ø_x000B_+ÇV@_x000C_Ý²	¬V@÷Òzqõ¹V@jkÊ_x0010_ãV@_x0005_8_x0010__x001A_$¦V@	B_x0005_+_x0018_ÂV@
_x0013_XíáV@¿_x0012__x001D_©V@ ½æ9v¾V@6tÈ1ÀV@S_x0004_ qâV@{¨\æXV@¾¡a"WæV@ff_x001B_´V@§_x0010_ÖMq¸V@ÔjW·×V@:ÿ bé¿V@Jc_x0015_	ÞV@_x0013_;¢©_x0016_°V@_x001E_=üÏ¼V@k?_x001D_îV@Ü¤Ció£V@i_x0013_×&amp;ÂÈV@e_x0013_[+­¤V@UaÔ\Ë¨V@ÀÛÝF~äV@$Ð_x000C__x0001__x0002__x000F_V@ñUüÂÂV@ÕÇ_x0005_ÁyµV@_x0002_õ¢V@_x000B__x0004_Ó_x001B_J¤V@5_x0014_ÝBÉV@sàU­ê´V@ÃE_x000F_ºâV@ê[ã¤²V@2=mR	²V@¨Ñ_x0001_+3ëV@ÐQê¥V@_x0018_i/kléV@§ÌÌRö¬V@û¼æïéÈV@RöÅÆV@_x0008_	5ÈV@Ý7j	¦°V@FäB1X¿V@F×àñ:¨V@±&lt;sYÏV@ý¿_G_x000F_¾V@ÝUÙEV@â\5gI¬V@uÌÂ V@õêÐöÝV@Cæg}=©V@7I¿°ÆàV@ ²,NV@Wâ~_x001B_
ËV@K«pó¬¿V@K¸HÛV@_x0002__x0007_Ñ·ªñªËV@_x0005_VåúE¯V@°çj¶E«V@N_x0003_]°×¯V@«å_x001A_È©»V@{­d¹ÞV@\_x000C__x0016_WÒV@«§_x001B_çV@¦¡=ùN¹V@ËX_x0017_BÃÖV@_x000E__x0001_åme­V@-¿Ôé²V@©S _x0013_¢ÛV@õÙÇÔ¯V@°#ù­þãV@iÕ7V@_x0014_ÕkºV@xß_x0004__x0019_óV@Ç°'¨V@Èt&gt;ª_x000F_³V@¶_x0013_ÛzÊV@aÕ_x0006_ V@iÐ3¦ÚV@7?_x0005_ÕV@­¢L_x001B_ÃV@Á+LÇáV@+§º	³ÕV@_x0018_Fü_x0008_ÊV@·1Z9ÕÂV@ºi«b»V@w»¬âÎV@\Ñ¡[_x0001__x0002_hÔV@ÊÓæ¡¿¹V@_x0015__x000B_,Î_«V@_x001F_]0AV@+ES·xÀV@ÀÛ9ZÓV@_x001B__x001D_³×ñV@»_x001E_ö:_x000E_¯V@ _x000B_Úè{V@ª_x001E_ü_x0010_vV@{ÌÐªV@¸|V´V@ûOH_x001C_¿V@¤~Ú1ÏV@ç_x0019_8Ã¨V@_x0001_jµ_x000F_ÄV@_x0017_Mï?·V@ÙLmkÆ°V@_x0008_qñ_x0003_ªV@ ÖÒsµêV@(ÄG_x0015_ð°V@+{¦ð¦V@²f+5_x0014_V@WG_x000F_ÒV@­"ºÄ«½V@_x0016_EhG V@t&amp;Ô³V@o`ïV_x0001_©V@n :àV@ô¥_x0010_a_x0007_V@³Më¤ÃV@&gt;B_x0015_°V@_x0001__x0004_Ú-ÃcÏV@Ïzo¯V@æ¬ÜÑÞV@	_x0014__x0005_ËMêV@Òè_x0003_¾V@+½äÚ-¥V@}°hV@ÜÐ±GÜ±V@.à7YÞV@ÀQOÖËV@9´¦TV@ÚX!_x0015_ïV@_x000B_Í_x000F_$=ÀV@©ÕõïV@Ù¥l·V@_x000F_.Tus¹V@Ôí%Ï)@},"JýJ+@\DºÚû*@Ì~ 4´ª-@åkëc(@¨_x001A_)!V+@}_x0012__x0019_`*@Q*oÊÃ'@êxÔÇü*@Æg^_x000C_¯u'@_x001F_ûßcþ),@,°º'@Õpp__x0003_ñ)@y_x0002_]Ôä¸*@pcr)@Þôó7_x0001__x0003_WY-@Ô\k_x0013_t_x0002_/@îÜò¥'@èàiw¯2-@¸Áèÿ_x001F_L+@º_x0017_cEþß*@ýõ(Zõª+@¹óYÿG+@LÿögK-@$&amp;ÖB|)@Þb·{p*@ÙóÞï-@¤³À:_x0001_Ý*@ül_x0012_=v)@:ÿµxÒ*@&amp;m!0Ä7,@._x0007_6ý(@ÚF§+ú=-@¥âÑbÿ.@_x000B_ÑÁ_x0014_.@_x0008_IÖËP'@do:dêÅ-@_5O#Ìô&amp;@¼\	-Ë:'@_x001A_±_x001D_s¶*@¿Å_x000B_YØ'@D!Æ&gt;_x0002_á)@ÐÊóîû-@ è;øTz+@¥¾+«·)@_x0012_mb©_x0010__x000B_+@_¯s£)_x001F_(@_x0004__x0005_òá"_x001A_Ö+@é&gt;Êò,@òN&amp;&lt;«Ù*@f`(M'@J¡è_x0002_n,@_x000C_ZB}'@/çkïj,@L_x001C_
º.+@d¡á£,@_x001E_	ÂQ&gt;;*@g½Z\¤Ï.@_x0018_OîþÊ*@þªB_x0015_¾'@dí,ÒÖ¦.@òiKíÇä*@Â¶þ»_x0005_Ø+@_x001A__x0006_Yv¹^.@_x0001_ _x0003_2sl+@ ×Óí.@m[Òî+@S:nFc)@DÔÇÏ.@_x0008__x0002_eA)@êßálõÁ,@ \Ä3-@b~åÎ,)@SK¯ä¡&amp;@_x000C_Éa ñg&amp;@¢Í2_ÿ,@U_x0017_8(@Öõ$¼5)@_x000C_¯Aó_x0003__x0005_ø÷-@ø3!Þ¥*+@´3Ä1,@_x0015__x000E_6®Î,@%h´_x000B_(@³ÇÕ2ö'@Ê¿Ô
,@æ7V_x000C_)@ø½IÞÇ_x0001_.@}Çõ+@ê `_x0019_[)@!V_x0014_Ä*@R°rÂ_x0004_ç)@_x0018_G§Q_x0015_&lt;)@.O`_x000B_ö**@Ø´ÀÄÖ.@ºù5_x0016__x0005_D'@_x0002_HqO)@ÀeÈ]\ë)@rYë_x0002_)@äÎ_x0018_,@á\_x0012_&lt;î)@_x0014_2*¬º*@0ûe+@Ò_x0002_c¨)@zn¼^È_x000C_&amp;@`YÃÄm.@wbÚ)@ý²B_x000C_W3+@á QûD-@®^xB_x0002_±'@ldÎN|+@_x0001__x0004_Á,N×_x001B_ê(@tÜÌ	Z´-@2¥|©Ì'@_x0008_íùÔí+@J}8:&amp;@£©r+@4U¥_x0002_+j+@&lt;@«¼é'@ùÕx_x0001_*@vÊ¸_x0008_-@_x0006_¹{_x0015_£Y(@&gt;Ä_x0018_Ôb/@¶ú¢âüU+@p}Ç»_x0012_+@òÿ×ÄR_x0006_,@¾_x000B_\D_x0010_d*@å4ï¯Úç'@¨Z6w¨®-@	ÞÂ»(@¶FÏç²+@_x0010_§"«P)@¤_x001F_TËæÕ*@"~_x0017_%_x0014_%@7T_x001A_
¦ñ%@6ip××%'@_x001A_©F~Sâ+@æ}|_x0007_"/@VOî £+@Ä_x0002_8Åeè,@_x000F_â_x0003_2)@Ò¾áÄIî,@hPÖ_x0016__x0001__x0003_wT/@ø1²=w*@¯X_x001A_^(@_x001C_E¯ò#¸-@¨3kBG)@fÈ¦£_x000F_M*@ØG_x0002_$°)@Î_x0015_/.ð'@î_x0006__x000E_Ä9í*@Z2~Þ)þ(@Ô°$_x0003_¬{(@ígaOò)@¸Æu4É°.@j¦_x001C_iÒ_x000B_(@¥â·UÁ+@Ç_x001C_¨¬,@w9_x001C_áÉC+@8Pñ­]_x001A_(@x5Þö],@9K_x0011_ Ï¿-@´_x001E_X¶óû'@[{_x0019_ìá_x0004_+@@:_x0016_ì¿+@2BxÀ.@êÚ\E~O+@XMÂ'k;/@D@8í	Ñ(@_x001A_âÄ÷®)@Vâ_x001E_VV¾*@=_x0012_óëø*@_x0017__x001F_dn6)@_x0008_c_x0019_å"*@_x0001__x0004__x0010_ÌÒJ.@7üÖ­_x000C_0@ÿ`ß_x0002__Ó-@&amp;ÄÞM­+@P/á_x000F_)Á)@é l;_x0013_ï)@ïjk_x0012__x0013_*@¾)_x0017__x0005_æ%@ÍxÒ©Lk*@_x0016_ùÂíñ.@+_x0004__#'@@$Z9_x0003_-@_x0018_tó_x0015_Ú'@Ù_x000C_²³¿r*@`ZxYO_x0008_-@å45Zs÷(@gN_x0011_Y_x0008_1(@=Ú^_x0003__x000E_»&amp;@W_x000B_)$jè+@3;¯§&gt;+@Ñ|4§}?.@,z\_x0013__x000F_(@íß_x0015__¨*@ø-_x0011_ô+@3ÚDnr.@\7­_x001A__x0005_*@y@Æ_x0011_¼.@ kz_x0008_qÁ+@´_x0011__x001D_\µc+@ü) ,w(@_x000B_âK[,@£:
Z_x0001__x0002_Ò_x001B_*@3âçj¨+@_x0002__x0016_yª_x0016_¸,@
=RÄ)@y_x000B_£,@_x001E_5òC
-@7ê:®¿,@Z_x001F_kÀ¿&amp;@¤°6u
+,@²»_x0002_%e.@uÒJìóË(@_x000E_¨UêÍ-@zk_x0002_º»6.@jj|åV,@G_x0016_¨µ)@âÎ_x0017_W_x001E_-@ _x0002_N-ÀE)@6Wà_x001E_Ç*@_x0014_¾±Ac,@_x001B__x0007_Ç§S)@è#	J·-@±2ÇÚKµ+@#_x0007_*Áã*@}ùa¯I)@TÓ_x0007_å_x0019_.@Æ·¢ø_x0001_*@_x001A__x0017_!®ñ+@7Åî55.@}÷¿ÉÈ*@!¤ÊËÀ_x0008_,@õë	R3·'@(÷w;Ï_x000F_,@_x0005__x0007_Ú¶~_x0001_hô*@_x0001_Ï_x0004_u
*@Þän¾.@vc_x000E_D%Ö(@C_x0012_Ñ©ô)@E:ªÆ¥ð&amp;@ôo©k(@¸lÞfi_x000F_'@Ê_x0019_]tÈ_x0005_+@_x0006__x0008_»_x0006__x001F_+@Ð_x0004_Òâk_x0019_-@ú.Avä¬,@9À&lt;B(@DÏÍç4+@ø_x000F_I×ö/@8ØjEÝ_x0018_,@_x001C_åz_x0018_¥A,@_x001E_søë_x001E_+@$_x000B_ø¯ý3*@D	_x000F_m·P-@ _x0007_§ðÎó,@õ_x0012_&lt;_x0002_(@v"_x001C__x001C_ï*@°ñ9ù(Î)@¦_x000F_Á_x0006__x0014_.@	Íô¨-@z_x0012_/¦%+@°;ÔäM+@Â6ÉÐ'@+¾_x0003_µ%@òG¾¬"×,@0¥)_x0002__x0004_É_x0012_(@Ú©Ýáy-@_x001F__x0001__x0019_6*@c_x000F_v.(@êUó×Â(@l¤ $_x0017_*@_x0008_ûrí(@Da£âN(@¹	t&gt;zâ(@	¹_x0006_J&amp;-@_x0010_,ÁØ_x000C_.@þ©û,@-3=` 3,@Ýò¹.)-@=,uó{+@fª_x0013_?_x001A_)@¢KqT:-@Tëó	*@ÀÄ7_x0013__x0016_S(@Ü_x0007_¤ÄxC*@_x001B_dmRz)@ÐùÃã_x0010_8+@±xÑ_x001A_(@ÔDu&amp;]*@?_x0011__x0003_OÚk)@þâÆ¾©_x0005_'@_x000F_g´¡5&amp;(@Rjõ°í/@ÔVÓÿÁ-@_x0006_#×Ù&gt;*@_x0012_Ú_x0008_á§)@ØF -@</t>
  </si>
  <si>
    <t>26ac3cf753cef4f84e87035fbc4b7463_x0001__x0004_Næð_x0011_[_x001F_,@*&gt;­"Ä`(@Â_x001F_§e/@$¢xnÎ+@i«þñ0*@JCó)@¹Ðór¬*@il£:á(@_x001C_vmßM!)@,ÞFÊ,@¼­_x0017_9!Ç(@ÿSª*@ü©_x0004__x0012_¨(@Âñé»,@ô_x0012_ëÛw+@OB_x0010_&gt;G(@&lt;_x001F__x0003_ÎþS,@äÄx|[)@ûêUx_x001F_"*@_x0002_ñf8çü)@_x0010_QB¦¾g)@z(_x0006_*@_x0007_|&lt;¶M_x000F_+@Pè/xÖ¼)@x
S_x0010_)@|Ûú0â³,@Tl5Â_x0017__x0015_-@_x0018_]³×_x001C_)@NÖf_x0004_æ'@ñQÅÞñÝ&amp;@wPçàô÷,@ZFY_x0001__x0005_%#.@_x001C_*Rrã)@BÉ#!£¸+@LNe
6c-@´n	åÚ+@_x001F_Ý&gt;¨%b'@&lt;|SPU-@_x0014_Õ¶ç *@ÉèGÓ° -@,Þ?vÖJ0@Hu_x0016_`_x001A_/@_x001A_(×Íæ&amp;@õôJ_ì-@öú_x0012_¨z/@­Ú_x0004_kÏ+@¤_x0007_W6_x000E_-@óPzv(+@ü·_x0003_Ä_x0005_/@2kÅëÇÒ+@^ïñòlW,@X_x0002_9¸i(@Ã&gt;_x0010_Ý|t+@&gt;ÿUwâ-@ï®s/*@ºFk~\]*@ñº¨_x001D_+_x0015_)@2_x000E_g_x0004_ð+@~/Ü^B/@NÙ_x0010_Ü_x0018_'@æ/þÄ¡¥(@`alïFý+@ÑÌ¨û_x0017_h,@_x0001__x0002_ªÀ_x000E__x0019_Ú,@Â©Aï}â.@¢Ìäü_x001E_Ç)@Õ	Ã(ÒX*@_x0016__x0013__x000C_ð (@_x0015_ÂøÊ,@.Dò&lt;ú{,@k_x0007_Õâ [-@Qx½ÝüE*@6RkÐx*@QjÒ²_x0010_J*@k]¹l//@Äd$,-@c%°õGl,@¥´c§Q,@ÃG¯þ½_x0005_)@øÊçîhS*@8k2Ê?z,@_x001F_ã¢0­*@_x0013_èH.@æ¡K²úù)@Ò¤_x000E_¶_x0006_^+@u_x001F_ïìg",@çøÝe)@"tcÝàæ-@Jy	:è*@úþ_x000C_3ãi'@_x0013_-h6LX'@"©(H¤*@)Ï&lt;_x0013_Õ$)@|6fl-@Þ²ó_x0002__x0003_7å,@Ü_Ä[-,@-_x000E__x0016_NÃ&amp;@_x0017_¹½YÔ)@_x0006__x0013_v'_x0018_Ø-@qÒt&lt;I_x0001_,@@ú&gt;½*@¶÷H_x001D_f*@mHG51)@:çIa_x0014_ä+@`H_x000B_Í!Ì/@,)t_x001C_R.@Ñ©:+Ñû(@09ª_x0007_'@Ì_x0016_0Z.@" ÛÝ_x0013_,.@¡£°_x0014_ß,@a,õ&amp;ö*.@³¥ªk©*@_x0001_9¼3_x0011_*@_au}8*@A¿vcº.'@®q¼i_x001E_q-@)®h_x001D__x001E_ê,@ÎM3x~*@´è.¢Ì_x0015_+@ä_x001A_%¢µ/@RÒX_x000E_ª%@ëõ`&lt;È+@í²íôTp,@±ìÑÞv*&amp;@n¥ËZçb-@_x0001__x0002_^Èý *@h&lt;0©ðC-@Ö_x001A_c¢ës,@cS£%´°(@ëa }\&amp;@ÆNñ	ÉÂ,@|b;_x001B_+@/ªæí(@$Ò_x000C_=º+@.&amp;çd)@U¹dËYÞ+@.hO}Y)@_x0006_1Ì@ñ_x001F_+@_x0006_
Qnkù+@B8_x0018_øl¤,@:&lt;KÏ .@·9jü_x0017_&amp;@¹I_x0007_4kÍ*@_x0016_Ì;åqU-@ôlF¥ñÆ.@	KúÃ¸Ø(@w ¼&gt;(@ÚzÜrÓ,@áC_x000B_¹w-@n»¡Ht(@É_x0010_T³*@ÅâÈN¸/@t_x0011__x0010_úIJ,@Øæ©ðo+@-Ú_x001C_¨Å+@*_x000B_L¡ê%*@ ©R_x0014__x0006__x000B_.@&gt;\lÑ¥-@Üa_x0007_wÈ,@_x0017_'Î5Þ-@_x0008_cÓÊ¯,@Óâ:L&amp;,@þsÿL*©,@ã¶_x0015__x001B_F.@,Õ¾ja;,@àwÝA-@ª`_x0007_æ³j-@w_x0003_¢­J&lt;&amp;@_x0018__x0002_b_x0001_+@£ÃÚÎ5	+@2?pÆà×)@(_x0011_	l×­&amp;@ÂyÎZ+@_x001E_	L_x001B_+¢)@íÔ_x0005__x0010_-@ÝíÎ½.@j1_x0004_¤òý,@òAY¨'@«mE¡(@©ûðH¡w.@õÞ¶zÒ+@)êG¾0V*@É$ÿ*/@FàK¡'@ÒµfùÒ_x0005_.@®%j·ø?,@¨_x000E_4ÿM)@vì_x0006__x0005__x000B_ó(@_x0004__x0006_pûÂ÷«m%@_x0019_´gi´(@)_x0005_(w&amp;@`­GÚj-@)OWÕßÉ&amp;@¶_x001E_ä&lt;3_x0014_,@zÙñ_x0012_D,@õªqSNL,@ÜA¨±þ/@¢ulº_x0018_½(@Ûþ)j1M%@~_x001E_îx_x0012_;+@3I@_x0008_FøU@Njh®+ËU@i1åU@NÑN_IU@·ê_x0003_¬÷T@k©NêýU@_x0012_W||ÉU@®öi%µT@¯
ÔKo6V@î°©ÿèþU@¯MÒ¯©U@ÊTÝâ U@_x0016_¡ÙU@_x001E_/Äl_x0002_ÍU@ÄHùT_V@à_x0011_kSß_x000C_V@Q_x0001_{8_x0008_%U@íÈ(£_x0013_ÇT@_x000B_g1'åDU@T¦
Ø_x0007__x0008__x0006_U@bN%ZU@{_x0003_À\¹U@_x0008__x000E_'£hU@ÛdOë
V@­ïû¿U@_x0019_Ø!¿_x001C_lU@ÅÞlQ;^V@üY}SWU@2îµ7þ_x001D_V@¤æÞ4V@,E"Ø/ºU@5_x0015__x0019_nwKV@H¥5ªU@_x0018_ÐÖ¢&lt;V@ü-)£_x001F_V@K_x0017_u,ÑU@NÚÄ6_x0004__x0019_V@¦¼®ìU@áç__x000E_&gt;U@EíLÙôU@{ç|_x0006_ëvU@_x0017_ôÙ1#V@qo"þ_x0001_V@½MzüU@Z_x0002__x0014_ÈlÄU@_x0002_ÀDPï_x0002_V@_x001A_?ûNU@©_x0007__x0005_ó.V@ X_x001A_ufU@ÚÒ&lt;aÉU@Eo ñ,.V@_x0001__x0005_àE©DqU@jõ§Ç~_x0001_V@UÄ+æOðU@M?_x000B_!_x0002_U@n¢¥lË_x0014_V@×_x0013__x001B_(V@uÎâ§C×U@BûôÙ[U@¥_x001D_YîsVU@=5^U@{JÆ_x001F_°U@±åne_x0018_OU@IñJ~ñU@Û3_x001C_cÐèU@¼¢_x0011__EÒU@Mèlzt½T@_x0004_Ì	áö U@v¿ãÎÅwU@HC_x0015_@PU@_x001E_úHþ§_x0008_U@×8GU@aç{Y«T@äwE_x0018_(èU@Å¯¸½_x0015_1U@fÝka_x0019_TU@nY_x0003_æébU@æ\^XóU@TÅQõÿU@|ÚM_x0006_Ó¤U@_x0004__x001B__x0001_ÊpU@©ÚRéU@óÆõE_x0002__x0007__x0018_IV@/ ¹_x001D_0U@ù_x0004_/0®U@½ÇüÒjU@ÉÏÖàñT@_x001A_SÒ`0&amp;U@ÌÈÎ5±xU@L_x0002_U(	qU@_x0003_N\;#U@ÞQW^X`T@@XÁP V@I5Dì_x0010_;V@Wn¸dU@d_x0001_7õâfV@ÒÌÑÉ¿¸U@ºiï~tU@P¸­%©ªU@ºÇ7rÙ_x0006_U@Ip¯øéU@µ_x0007__x0010_CþU@­:¤V_x000F__x001C_V@ìþÌÍ_x0011_ùT@ÃýÂ_x000B_Y+V@ìtÖéU@ÕõÔSÁ_x001D_V@8é_x0005_,®¦U@çyq_x001A_MV@0ÂÞUdÛU@Æ§»_x0010_uU@ÝÂîT@ïáV_x001E_U@iÏÈSiU@_x0001__x0003_{áµ¢yîT@Ûå¨U@âÙ__x001F_&lt;U@à_x0005_MÊ#½U@_x001E__x0006_ÐAù)V@_x001A_×õí_x0019_U@¬¯¤"6áT@_x0010_ÕÓDoT@_x0012_ìvÏó8U@gë¦Ü)U@ùtY*U@þB_x001C_%æU@ö»2CÎöU@ÐÐB_x0002_ÑU@LteEm/U@I{ù©é_x001D_U@!zà-_x0005_U@y¨®@Ü%V@M8G_x0010_nU@ý¯Nb?U@ð¢_x001E_4r	U@GnBzkU@sF÷6±U@_x001B_ eU@½_x001E_3BTDU@ûkkÙûU@àÿ¶tà_x001B_U@Ö!Ã0ZÕU@ãuU@Â§{PV@_x001F_JkvtÑT@ÔÖ_x0002__x0003__x0015_[V@Iµm_x0008_à¥U@3«Sú_x000F_V@¹ö¥kÊòU@BêÛdU@}w5&lt;Ì V@°_x0001_c_x0007_V@¹±A_x0015_úiU@vX_x0010_U@mT|U@ÀlGÕ_x000E_U@C`âúT@ú~&gt;×_x0005_RU@vE_x001E_ñKU@mºÍ_x0019_Õ1V@_x000F_wÑ¢`U@êw_x0017_íU@9bIM_x001F_U@îdøÎeEV@²hk8oU@¶&amp;ÍS ?U@Zw_x0006__x0012_0V@ªá	wU@.¨_x0001_±U@Ö«ÍÄØ_x0001_U@Ts_x0012_^¨U@|þ_x0005_ãU@²Vkj_x0018_äU@/;Ê_x000B__x0012_V@_x0018_NâjRV@	ÝAUU@»ÙP£U@_x0001__x0002_4ìß×çXV@»ÁFU@¥÷xVÞ5U@_x0011_`ø.²ÐT@xU.&gt;1ÓT@_x0007_Çw,_x0010_
V@/=ù}«áU@±_x000B__x0005_åÙT@âýF_x001B_U@93)uÇëU@«_x0002_ÞX§ÖU@_i{c_x0011_V@8=x¡éT@åÃõN_x001A_U@¢Q°E9¦T@áP&lt;t'U@µ,¶_x0012_T@_x0015_ôI#_x0019_(U@¦Å¬_x0005_@ûU@_x0014_Õ´y&gt;¢U@ºÿvÿU@»¹Õ_x000C_É_x000F_V@t×Â7»²U@ØñI,7'V@Ìw­Æ8V@ |_x0007_ÙN_x001B_U@_x001A_êK_x001D_Ý]U@Òúª°ÆÃU@&gt;n)]_x0010_V@_x001C_^)Æ{&gt;V@65&lt;¤_x0002_U@Àºª×_x0002__x0004_lcV@_x001F_âÆÉ¿ÊU@zy2ÿ_x0019_V@^_x0007_§§«U@§0Ç±U@R"¾_x0018_#U@¶­ø_x0017_\_x0012_U@´!4_x001B_V@ð$ç­úU@ì_x0006_R%V@8¼¡Ã%ïU@D_x0014_·	r_x000B_U@Ê?Â[÷$V@ó_x0003_	ºT@·­_x0012_Z¸T@]w³É_x000E_V@4ÏS±zâU@¡1"u"V@8&lt;_x0017_Ú7+U@ù5ú·T@æ§àÖÉU@_x0018_1lèð¶U@%Í_x0017_V@iÓÐ¤EÁT@6bU@Vá¸{°U@É_x0015_4îU@É½.)_x000E_ÅU@Dð_x0011_÷;V@¢_x0001_0å_x0012_ñU@_x0007_&lt;ßå ÂU@ió¸õ£U@_x0001__x0006_êOu|ûçU@×O_x001E_ÌÙT@\¨;*®üT@Ån_x0008_y3ÍT@a_x0007_©U@'euý¤TU@Gk{ãU@ ®é_x0018_)AU@_x000E_Fm¯ïùU@Iõs5T@_x0002_å_x0005__x001A_U@Vu¼¨-U@E»ÕA}T@_x0010_vªæ¶ÂU@K¢·ØóÇT@0Ìå®U@Õó_x0004__x0010_U@¤_x0015_3_x001E_ÜT@_x0006_§(_x0017_9µU@¥T_x0014_¡þ_x0013_V@©²¿_x001E_zÂT@_x0013_&gt;}ä¨U@'3O¿%*U@2*aÖ¡U@¸f&lt;t_ëT@Æ_ËåÒ¨T@Æ	½åT@LîÍ_x000B_]*V@vº_x0003_7ÐU@3­mÞU@_x001B_·ü¶ÍU@O5·Ñ_x0001__x0002_9U@íqöZÉãT@Ý×_x0006__x001B_V@Ë_x0004_Ò_x0011_çU@7ph¬U@êeý"	V@ñ4ôê_x0011__x0007_V@úEîï7QU@|$U32V@D!Ú,¡ßT@$gcpIFV@!óZÇx_x0019_V@ñ/zü¹U@§ú1v*¯U@QÔ æRT@øûÐPÂõU@Èm¨Æ'CV@6Kg½U@Ý+ëÈâÀU@_x0018_­ÿlÿöU@øp¿¹ÒåU@¸.$·WU@_x001E__rÂþT@xWÍàïU@ØÙX²XËT@¢_x001D_1 Ä~U@_x001C__x0011_ÏKòÍU@h_x001D_¤ÂQU@_x0011_Å¯±_nT@_x0003_a?Èz¦U@×LÌÏÃ¡T@_x0010_»ë_x001D_ìËU@_x0001__x0003_;*í^?ÈU@ëßhÌU@e7èZB=U@Wpr_x000B_®4U@9@÷çõ:U@_x001D__x000E_ÂóøU@/_x001E_r.»ùU@²Ov3}{U@$È©
À´U@¼LøÒÊìU@ànFH_x001D_ÜU@É9_x0001_»
ÚU@&lt;_x0006_¢Ì_x0004_V@ÔèñÞugU@rÒâæ_x0002_3V@x_x0006_Ñô÷TV@2_x0019_(&gt;£7V@?_x0010_ dU@Ì@âíî¢U@|½ä_x0019_SU@ãQ^¼HU@LÈû;_x000B_´U@µc³U@°XãóU@úE¸p_x0004_V@ÏícñU@9Ö.%:JV@(¿»U@_x0007_}ßÇsU@Ç`ò7V@\Ú_x0007_T\V@²X&gt;E_x0001__x0003_GU@Y»eÑ#V@¶ÿÍkjyU@¶É_x001D_7_x0002_V@ØÇÜk_x0015_U@Êý­Ã}ÕT@`æ¯U@_x0013_ÛsóöT@OvG  U@XûoZU@ôY&lt;&amp;@T@ècÕ/¾U@ s_x0007_ìuÔU@ PÈIXU@#«;*hU@ÏsÛ_x0005_V@×ÞJ2¶,V@°$ý_x0005_NV@ßãùC!V@BûÇú¾UU@_x0014_èû­¸U@ÈÖR;QoU@á£M_x0019__x0018_V@æ_x0019_o.U@/_x0011_ç_x001B__x0014_ÇU@ÙÁÐg¬U@ËùÛ_U@á
ó_x0015_íNV@wùO?V@Òã§úPåU@:sÝÏà_U@Jy`_x000F_¡U@_x0001__x0002_Vm2kóóT@Fù¿_x0006_¸U@²÷þ×®U@ÃVÌûå=V@Rß#_x0001_U@_x000B_Òé4ØU@Ûr_x001F_Ë@T@ù&lt;èíñU@L,Áx4xU@æï¬jBV@&lt;a@1_x0005_îU@D_x0001_£tÈçT@ä_x0016_×_x0013__x0002_V@_x0002_ß&gt;­_x0003_U@&gt;ãç_x0010_¬JU@_x0011_~âú¢_x0013_U@Èqÿ]ãUV@&gt;r'eÀU@ÑB°v_x0007_ÞU@îËþIÍ_x0016_T@^mø}ÈØU@_x0006_dzºÏU@_x001D__x0017_;¡qAU@1ÿäüU@/¡eóÜU@_x0011_o'J^àU@¨ÍWãCV@Êc£9B_x0015_V@¦iie¦\U@²T]êáU@Á_x001F_Vº_x0010_~T@¼ëKY_x0001__x0005_|×U@_x0016_?êMU@_x0011_½E_x0010_çÒU@Âé_x0018_´cU@õu_x0003_ç_x0018_ZT@_x0005_ÙxÞ¼U@Nn_x001E_HT@È¾_x0011_kBU@_x0001_±Ûc¾U@ò_x001B_øÛºßU@0Ù_x0004_?FU@At_x000F__x001C_¥_x001E_V@óAi¶U@Õ^ê¬É÷U@õrå_x0004_î3U@¢æýÝ_x001F_GV@½_x000C__x0008__x0006__x001D_V@_x000B_Xh_x0015_uÎU@`÷Q?0V@Å¬8WU@_x0018_ÿJ;{FU@Æÿ:\ÃU@süÕ  IU@Ê{+$6~U@E_x001D_")±T@_x0002__x0010_FfÙU@{vE#_x0016_V@v¶L_x000C_V@ÈÉüØU@}é·_x001A_n_x0017_U@/RÍ_x0010_º9V@36x@ºòT@_x0006__x0007__x0013_pßÂëU@%j}_x000B_V@¶_x001F_ÜM_x0001_V@©'ûCÝ2U@ÔôÃC}U@«þÈ_x001A_,V@öOÛL%HV@¦lë§U@hjlN÷àU@_x0001_AçEF_x0013_V@_x0004_MÅ_x0007_êU@y.Õ_x0007_{¿U@ßÇ1-qÅU@&gt;ÜúDÃsT@`µ~ÝU@ß`k
ÎaU@ogÎB_x0004_U@2ÜÃ¯µU@(Ä8$
sU@v&amp;æÝ5V@sx©T_x000C_U@Õ¸LH}_x0003_V@zn¦_x0010_9-U@W½¨_x0005_ßU@uáCÑÖ_x0014_U@_x0002_Å_x0005__x0007_³­U@jÜQ2_x0008_V@á?1x_x0018_U@N²û_x001E_)V@ÔD_x001D_`·_x0016_V@µ¦&gt;µíÚU@UÆ$_x0001__x0003_WmU@·_x0019__x0013_»_x001B__x0012_V@fÍ×'_x0007_íU@uA¹ãU@_x001A_Ò'ºÓU@Ðk;AÊU@Â¾@®T@'«è_x001E_*ÉU@AºÜ{Þ6U@z#¦j84V@À%3p~õU@ÝØ_x001B__x0013_ÁU@!±_x0015_ØVV@øøÊ\-V@ø^ÚñU@_x0002__;}_x0006_V@³¬_x0004__x0011_¡ÇU@ÿ_x0016__k_x0006_@V@äOÈÒY«U@A_x0008_c_x0016_TYU@u$h7U@ð)NßÕU@÷_x0017_ÑÓÎáT@ÒO_x0011_XÏU@(_x0006__x0004_]'V@_x001A_ÌÏ&amp;´_x0003_V@±s AV@_x0004_6U®U@&amp;÷rù_x001F_U@D»_x0013_;ÓU@f}ÖQV@| _x0015_!|U@_x0001__x0002_{îÕéä{U@oÛæLzU@"f__x0005_V	V@R¿ðqÀ»U@@IÇRLU@@®9u7ÆU@ø£­½³äU@ú_x001D_.ó.»U@&gt;UÌ·R_x0018_R@±_ã	R@_x000C_@ß,%TR@gÿwGC¸R@Ìµ ·3!R@´²gñ¤R@HúIáñÉR@hâ{R@lDKo@R@_x000E__x001A_z¸&gt;!R@v¢üLÕQ@ÎIiñvR@»­B]w¨R@_x0016__x0003_N_x0008_-R@¤%gº&gt;R@2EÞR@+zÛ~?¿R@ù÷_x0002_ì½XR@H°@R@¿|~_x0018__x0018_0R@_x0019_¥eäHR@¥B®_x0001_`[R@[y¤ÚméQ@/¾_x0007_C_x0001__x0002_U­R@+àwýËR@mt*`ÖR@ØEÞ¬¯R@6ý7p)R@j°vgÇR@ ÅüI+$R@o_x001E_^_x0002_DtR@õÅµïÍRR@ôÓÚxR@k_¿a8R@L_x001B__x001B_vR@_x000C_¯«·©GR@ÚºsìyR@Í¢½_x0019_R@TÎ»©}qR@­#Ç2ÇR@;=µ|_x0011_¢R@:ûôÌR@(Òº	ésR@¶Ô¢`ñtR@Oãª±BõQ@^÷ôV®UR@WyIR@¸½±ÑR@'WûwR@ÈS#£R@ Ë
³NR@cý¾½÷R@G¤´Å2R@_x001E_"ü_x0016_1R@ê~ªºR@_x0001__x0003_vâ"P ÝR@íØ&gt;G-ÉR@î_x001C_D©aÌR@X°¡ªQwR@¯yâåwR@¬ÌáRÂ¾R@e ÑR@Pâñà%R@_x0002_¨¯ì_x0015_R@]_x0012_õã.R@_x0002_»|W©ãR@´¨~ªlR@Ì¦C4ª¤R@_x000B_ÚYEw~R@bMßc?R@L8_x000E_X¥R@íB_x001B_ñ|]R@_x0004_tÈfR@ÂeÅ£Ý_x0003_R@ß_x0014_GªÉ°Q@Æuà¨WR@ð_x0001_Ð¾MR@	C§`&gt;{R@:­ð~øR@¥*nR@°Ý5×îR@æQ¼÷hÁR@_x001B_ªFÁÐR@Âm´îjR@]_x000E_^5ñR@_x0006_X4_x001E_´R@¬L§s_x0004__x000B_XmR@3d_x000E_hÔcR@_x0015_CÓÚ[ÚR@i9sJºR@äxí½LR@¾rr	_DR@t;±µiR@FÝÚD»R@[Nÿg4R@:_x0004_3XB_x001C_R@_x000F_=,É&amp;R@áq_x0003_dT"R@TL¼!_x000B_R@¢¶ò¿&amp;æR@ûCÅ,R@Ø@«_x0015_&gt;R@Ø¸Ô_x0008_ÞR@ä*_x001A_&gt;/µR@Æ_x0016__x0002_èþ_x0001_R@½£_x0006_5_x0005_S@c_x0014_v^w¢R@&lt;SÌ½R@dvÊþ_x0004_R@_x0005_´E¼1½R@±_x0015_0wEÓR@_x0003_¦^_x0011_ã R@Wáö_x0012_R@÷Ñ:ñBøR@Ï»þú?R@:_x001A_¢xÆ_x0016_R@Ö_x0007_¶R@ñÔ_x001A_Ã@R@_x0002__x0006_ÃæUõ=nR@Ç£Ä&amp;åxR@y_x0005_,vk_x0004_R@_x0007_É¯Í_x0003_R@mçSÀd9R@_x0014_ÁØ:R@ÈZñ ZeR@H*_x0010_"©ÉR@æ».Zë_x0001_S@Hj^w_x000C_®R@SèØ_Þ»R@þ.PÎÞR@§6\_x0013_(R@_x0005_cÜÇ§R@d²²R@`j×CÝR@´_x0007_åDÅR@ìßÒTCR@³_x0001_Êf!¦Q@_x0008_Û¿Ù_x0007_ÓR@Û~Âù%¦R@fÞ¦È_x000B_íR@Gî_x001A__x001C_4R@2_x0007_Ê_x0017_xR@_x0003_ø¢_x001E_ÆR@_x000C_Ôâ#­®R@_x0001_d7yR@|I¾æÊgR@B_x0008_@_x0011_oR@¦_x0018_]PçR@§È_x0018_p_R@&gt;¶I3	
EÿR@²ß £VYR@2³JeîR@u&gt;_x001A__x0011_³¡R@!¦_x0005__x0001_ÑR@¨¯ k_x0008_ÒR@övR%XåR@·)BëºëQ@ÇîóÍÕR@ÁbÆ_x0006_aVR@!ø:ËR@	û/hÃR@i_x000C_N_x000C_R@|fu²_x0012_LR@ë×/Â
R@ÚeC¡üR@Á`u_x0007_R@3ÜAJeÚR@_x001E__x0002__x0003_¾ùgR@àè¶Vb_R@ãKqIZR@svýäHR@­Zb¤ÜQ@£ìîq_x000B_ÞR@_x0003_Æ-I%R@ûô8x7¨R@D!_x0003_SR@êÅÑöÍñQ@_x000C_}_x001A_ÔOÂQ@ñå_x000B_fR@Y_x0004_Û_x001F_ÌR@+_x0014_»ö¢R@_x0001__x0003_ú²y06ÕR@_x001A_`_x0015__x000C_}R@û
o_x0014_RÆR@_x0005_ìVv5R@pBh8¦ëR@¿=H¡Þ©R@Q:_x0002_Ï«cR@¸¹{_x0012_ÈR@LÉ}õ«R@dèÏërR@Àáu¼ïQ@_x0003_§óV_x001F_ÜR@Â~}5 WR@g`°úaR@¾&amp;þ\ÂR@ö7U×ÏàR@d|_x000B_"PR@Ê¡Æ/anR@°ïAïmR@Téø~æR@_x0002_º{oR@Ò¾c_x000E_R@Ðü_x0004_1sR@s³ædªR@áë_x0002_6_x0006_iR@ô¿×ÿ_x001D_jR@;EvÎ:ãR@¿PµÇIÒR@fÓ-yèR@ø&amp;#X¶Q@nès­oR@Åû"_x0007__x0004__x0006_¾_x0004_S@xucÔkR@_x0008_^_x0001_êíR@ýGÇñ¼R@Éeâ
_x0010_R@¨¨_x0007_/@¬R@_x001E__x000F_*«QR@t@&gt;²a;R@:´°V_x0019_SR@c_x0016_/Ã_x0007_\R@&lt;¸§R@²"ü_x0018_y,R@_x0003_´$ÊR@×_x0010__x001D_G}mR@­z®ûòTR@&amp;__x0002__x0003_::R@êé/¯OHR@XRDèiôR@@í'v~ÅR@(ZÌûp°R@`±9DþQ@ÄI_x0014_¹Q@´_x000C_¢ZKR@_x0017_êÕg¶áR@í_x0001_-MR@_x000C_[J¤ÄéR@«ü;_x0005_HbR@¤q_x0018_âR@µ8_x001A_âR@"_x0013_ÏJ`áQ@Ò½oÔ4R@_x0010__x001C_õjgàR@_x0002__x0007_¾ÌB÷q§R@ÈÕü_x0018_ÄR@¬Ñ_x000B_C4aR@_x0014_oNÎá8R@}_x0011_ÕÃ¡LR@4_x0001_[ÈÀR@©_Ñ?ÞR@ýÝ_x0002_ÞR@Ô=~fR@ùD}ã¡øQ@ýË±îÓR@sZqR@_x0007_^ùÌñèR@¬®k_x0018_ü_x0018_R@ _x0002_ÓO¹R@êÍ_x0001_3 R@-ÖûåR@åu_x0001__x0014_ÚÊR@_x001C_9Û jrR@$-_x0010__x0005_ýR@Ð¸±^^R@ðßd_x0006__x000F_R@9_x000E_ï7`&lt;R@j_x0012_x¶Ä&lt;R@Ç{MïÔR@E_x0005_àÿQ@Ü.È_x0015_üÆQ@íÀØq_x0019_«R@_x0004_ÑikÀR@ð¸_x0003_R@]9ê·~YR@_x001C__x0016_"_x0001__x0005_^-R@[»_x0019_×ý]R@ }'úéR@AÖòø^&amp;R@(MüåA¯R@Á_x0005_4BçQ@T@i_x0015_à·R@ø_x001F_Â_x000E_R@;fºfüQ@ZSë\ _x0011_R@nû)OR@£rý§¹7R@ôÎ&amp;æ1R@ö¬1,TR@á4?zAR@_x0004_À_x0010_ÇR@Ï¤î5²R@ÚøüzR@5ÃºgÏpR@b«2üÅIR@FüJR@ÃøÃ_x001F_¿_x0013_R@åH_x0005_gjR@óùoJR@[Á&amp;+ ]R@%ÉAü_x0008_ÃR@Ï*%Ë1§R@SÅ_x0016__x0003_VFR@oF%	¢ÊR@O_x0008__x0014_3eR@uz¡¥&lt;}R@_x0002_ÐÓÙpR@_x0004__x0005_÷÷hq°¦R@H96ªxìR@Ý£zäR@_x0008_¿_x0017_ÿñR@²%zè]úQ@×§èÆëR@R#_^ER@Õ_x001E_å°_x001A_R@e_x000E_º_x000B_P·R@AÙÿJzQ@_x0004_û^!³R@vÅc_x0016_ÊÅR@GðÚ_x0002_òR@=Öc¨\R@öUÈÇÃR@øB±ÂÁR@£®Q_x0018_ðR@^ï_x0003__x0016_iÄR@íJö¼zR@Þ6ÕnûR@_x0006_º`*ðFR@âCÜ,_x0014_QR@Ð©*_x0016_æQ@ì£ðú¬R@@ûîvhR@5_x0001_/Ò}R@}:öêfR@fl_x0008_Ð_x001E_R@`@_x0019_!àR@_x0003_EV'õR@ô&lt;\_x0014_ R@&amp;_x0015_Ca_x0002__x0003_±R@!îG_x0016_UvR@þ³)ÿÍR@¿O3îm_x000B_R@pþ±µ7öR@_x000B_[pFbR@Ë_x0017_Pf6R@)á8°ÏR@ZÒc5\ÔR@ØmÎ&gt;)R@â3Õ¥¹±R@Ç\_x0002__x0001_ßQ@Äè	×ÁÔR@:õë)lR@fF{Ì|ÎR@}qÅ
uµR@,ÈÀåÎR@ï}QêÃR@ÞX_x0008_þQ@´´"zN+R@ð¬s/ÌÂR@A%_x0006_´/R@x¥â&lt;ü
R@ë?_x0001_ð»=R@_x0017__x001E_Yì`uR@_x0017_»Ì8R@ÆÈê3¼ÆR@ªuÔýå×R@^ßGÃR@¨µ_x0017_ÍR@V¡ö_x0011_äR@êÂL¿R@_x0002__x0003__x0013_#õ*_x001A_3R@_x0005_ª=Î_x001E_7R@CþT&lt;ÝR@ýbF;R@y^¯&lt;BR@ø^ù¦5R@Ïõ*]´R@_x0001_²Øz ·R@6È÷½R@Ö[C_x0010_1R@Ë¼GüÝDR@ìðl¸(R@àÿþ_x0014_R@ÍªEÐ_x0003_R@äÙ&gt;m¸°R@*|ÀÒR@=Ñî|}êR@î	7khR@äò_x0015__x0018_ZR@6&amp;ÃäµR@_x0014__x0001_+l_x001B_ÛR@t6_x0006_ûR@(®·qÍ¥R@ÑYÂûiÛR@öè,³xÎQ@ÉIåT(R@$Ñ_x0008_×ØR@¤*ÃÙR@ru_x0012_-PR@~å|Â{R@£7Ú}QsR@$1U_x0002__x0003__x0014_R@¹(bÕv»R@?Ù_x001D__x0001__x0014_èR@/Ã×R@°7|R@uàÉBR@EýÞ×ÊR@_x000C_,Õ«¸R@\&amp;&gt;_x000F_èÖR@Ó½4hOR@N²S¸_x0017_rR@ÕÍÝ&lt;_x0007_R@ÿd¿³ëïR@ê_x0011_úÝ-öQ@T¤¿%ê£R@Þ®!ØR@HìJþ£}R@L_x0006_ÝkPÑQ@¡®CûR@ñmR`_x000E_êR@òú_x0001_Ïc¡R@ÖÈ^íyªR@çRÏµf¶R@é¬._x000E_~ÜR@úºSvi_x0006_R@_x001C_Z_x0001_.( R@T¢c6)ïR@¶³Ô%dÔQ@½j_x0001__x0019__x0004_~R@z½¯Ä/ßR@ ;±ã½Q@[_x0003_|-_x0013_Q@_x0001__x0003_	_x001F_Là-R@ûº.ÔOÀR@¾I'@¢ÕR@I}&gt;)i¼R@ý«½­'ÙR@ÀóD ¾R@ÊóýëR@_x0002_½sù°R@``&lt;ZR@õ[È1_x000F_ÐR@pMáæ´R@_x001B_AÌ_x0010_"¤R@â_x0007_/w`R@_x0003_F0ªdR@@ÈYØ _x001C_R@_x001A__x000F_TòQ@öâ;~ÈR@ºÑDã{R@_x001D_ÍÄ°Y³R@pÜ¤ NþR@±R3_x001E_ëR@_x001D_¢÷R@_x0006_î'_x0018_³ÈQ@
4ÕûöQ@EmS:ÙQ@AýêR@Ì¤x{«R@6âl¿´öR@:xùÂ#R@_x001E__x000C_R@*ïJßR@,L_x001A_Ï_x0003__x0005_yR@_x0005_]w_x0008__x001E_¹R@vÕ_äQ@ml5VR@¨.áÒrÍR@_x000E__x0003_'W_x0004_cR@¨_x0002_Ìê¯R@1DJ_x0005_Í²R@ð9_x0018_ú2®R@õjª_x000F_)R@Qîv&gt;íR@¦_x000E_V_x0015_¦_x0015_R@c6l¬`R@sõdÒùR@SÅí[ÏR@ªÃh«ÙR@_x001B_D¦ü¨R@¬×_x0005_7V¾R@¦½ÈR@üÉäÛ_x0005_pR@?;áAR@_x0012_Ö÷Ë_x001B_îQ@%RY$R@_x0011_ß|øæ1R@ß×baL_x001E_R@¨"_x001F_¥è¹R@_x0011__x001E_fø)_x0008_R@;â_x001A_CR@0_x0002_IÚQ@_x0006__x0001__x001C_ôQR@Ko_x0017_ëMóR@gû¶¬R@_x0003__x0005_ _x0006_É*R@{&amp;U^R@`ë _x0017_t©R@óàã3®óR@¯td°ÆiD@õs_x0002_s|CD@2Ðl£%D@Åû_x0004_çÚD@¤ö0%uD@Zß\ÆOD@_x000F_U,FÛD@5_x0005_hå÷C@_x0001_8sÑ_x0004_0D@Ï£¶CHD@L.]¶ýD@?ÿÑD@_x0012_ùáqD@VnGC@#_x0011_«tC@,Ó$ú¼D@Ó¡ù_x0010_&gt;D@!!ä!9D@z#Ä&lt;xE@Ùnû¬D@PÎ¾_x001A_l_x0011_D@%¡D_x0006_©êD@ón°=¡_x0016_D@__x001A_'nY­D@Ê"c' D@Ú_x001F_KKc¿C@K¬_x0015_¦yD@dÔS×_x0001__x0004_h_D@psôbµîC@ñ#6_x000E__x0005_E@7h_x0017_¯_x001A_C@ý]êTPQC@»kÞ_x0011_FYD@@ÝBy_x001D_SD@ÌçfÌ*kC@_x0006_J¼Q_x001C_D@òM¢CD@Þs/6ü¦C@PÉ_x000C_ÁTD@zdd7"E@ÚÑ_x0017_+o_x0010_E@H2þ]]þC@Á_x0008_Ùê¨7D@_x001B_º=^ØD@[¬yØg#E@_x0013_¼dÖü_x0002_E@$&amp;GØêC@_x001C_äô$VD@`_x0008_V7ÕD@Õ_x0003_1cyÜC@Gm_Ð{D@)¾_x000E_ôÔED@¢)$ÎÌC@r»-_x0005_D@¾\#_x0010__x0012_§D@	LÚ ÞC@`º·2C@]V¿_x001E_}7E@ilÕc_x000C_°D@_x0002__x0004_qXxå±D@&lt;¬«P¨D@åñ_x0003_. bE@)SZd_x0017_öC@ÃÞì_x0018_D@¼ZioäC@â_x0008_yD@âGâ¥WD@Æ5YªD@óÝ$,_x000F_C@§Q_x0006_WwC@	hE÷C@f_x0014_~qü_x001D_E@-RR¤jD@þª2D@Q³»¡z_x0010_D@ú_x0006_e$·ZD@TyTàkD@ØÏ_x0001_ËoE@CQy_x0001_D@_x001A_I´éD@_x0011_|F¦FD@ÇsID@óäÍ+AD@ vc+·çD@YÚÃwæC@
#ÜøC@­oÀ_x0017_ÕD@P*_x0007_E
E@É®WXðeE@ê½V$lD@_x0001__x0004__x0005_í_x0010_E@ë]då­ýC@_x001C_µ(Î_x0002_ÁD@\~Ô³IÔD@_x001B_Ú_x0010_õ_x001B_~D@G1Y*¬D@ï6-_x0001_TD@eÎÐ+~öD@Ñ_x0002_þUÈC@ËQ~+qUE@O_x0018_NÉIÓD@_x0007_ÛUâ¤1E@d5³B'¡C@p.Þ²_x0018_¡D@ÀQDáD@rþÜÊ_x0004_E@ËõqJ¨C@_x0004_9c2KD@CÅÖÖêD@OËGÉ¹_x0001_E@UI_x0011_³_x000E_èC@,ì@_x0003_	E@b_x001C__x000C_ºBC@Át&gt;\ßSD@*¥ãæK®D@
Û1ËC@Rk_x0011_ÝE@s±×¹_x001B_D@ÕNNñ°C@ºkj&lt;0`E@º^+DÅ±C@F-Yâ¸£D@_x0007__x000E_ÍJuzîID@_x0004__x0001__x000C_®b,D@7_x0003__kD@¸_x0006_ðË4E@&lt;H©_x000C_¥_x0018_E@/^¬1L	D@Ñ0b¼³D@(_x000B_çQÑC@DU2æèdC@TÛ7VÙ'E@@f_x0010__x0014_}D@w¬_x001C_,6_x000C_D@_x0003__x0012_ã_x0005_D@â®-ÄD@ù0!;bXD@$2X«_x0002__x0007_D@_x0008__x0017_+§]ÊC@Ãló½*÷D@rì_x0015__x0014_&lt;D@°Ä±»ûmD@\~_x0005__x000C_]D@_x001C_ïv%0*E@-KâïÁD@ð_x0008__x001C__x0003_D@_x0007_-y@ûC@ß*_x0002_ÖoRD@ÎG­õ_D@¯²â_x001A_õäD@*[µè¦_x000F_E@
_x001C_!MÀD@&amp;¡²e6/E@s=ßÔ_x0001__x0002_;_x0015_D@"7\:@E@»1èZE@U¿¨ÝÅ_x0017_D@_x001C_4"¬&gt;C@_x0004_sËE@&lt;_x0017__x0017_	Z|D@eoæ_x0005_©D@_x0002_H0òD@¡*ÛgD@Ç_x001A_ÿÏ,E@_x0001_]_x0010_û_ÝD@ÔD¢V
D@c#_x001D__x0010_D@ô·¸2¨ôD@hÃfþÉ_x0007_D@dîD/D@/_x000C_ß¥ö1D@_x0014_d®Ú_x0004_E@}F	ÃsÄC@!_x0016__x001E_M»D@ ð¯ü¡C@h?Ó¸ï_x0003_E@YTK¿E@·_x0013_õ_x0006_bC@_x000F_Duû¹D@_x0016__x001D_çKiBD@_x0019_H{_x000E_D@nc?'ÃbD@Ú°S8E@7*ïøõD@e~_x001C_Û%ïD@_x0002__x0003_nÉMd2¿D@rÀr´_x001E_tD@C_x0017_õÏ_x0001_ìD@úÀècD@Ä_x0006_F_x0017__x0004_D@_x001D_8ÕïÁÄD@_x0007_ã¾_x000C_ÙD@Áljz9E@ÖÚý_x0003_D@SvVîªñD@¶Âê_x001E_	çD@_x0014_Ö$D@°_x0018_3ÁO~D@6ÓFVJ+D@XH]ÕÆZC@÷_x0015_Ö­¼C@½.J}"D@¦roð2D@Gêj[ÆD@YÂi¢èD@ðhóD@Ö_x000E_¡Ð=D@tZ&lt;'a°D@á¨· ~ÏC@Ö
KîKE@øø¦_x0017_laD@¯z-²èíC@_x001B_&amp;_x0013__x001B_D@që8`×C@¬q´vD@Ú¥ö_x0004__x0005__x0014_D@_x0017_¿B_x0001__x0002__x0008_E@pìÜíOC@_x001D__x0005__x0013_RCE@ou{Ñ-öD@NùQ_x0013_¦D@«ÈH¥,ÀC@UBj_fäD@rÝ;_x000E_¹mD@ÏV7_x001B_üC@ëãË8_x001F_D@L5Ì6]DE@&amp;_x000C__x0010_LÅC@¾àá©ôC@ÐjÀÃÊD@_x0006_î3HÞùD@r°ËIÞD@æ%[§ñD@+~ÅBÃD@ ÷¸5_x001A_E@_x0018_®£xD@=¤_x0008_°#ÜC@_x0015_xþ¢v&gt;E@_x000C__x0019__x000E__x001B_3D@sï_x0013_)àbD@¹î)ºÅD@Ð¼_x0011_[_x0015_E@_x0014_$ÖòLD@ç_x0003_WÒ(E@\[
(&lt;
E@¾¬_x0010_*,NE@à~XV;D@úÈ9_x0011_ý*D@_x0004__x0005__x0002_ãGu@D@rU_/§_x0013_E@Å_x0016_îtE@oÒ¬ôáC@_x0003_¥Þñ1àD@k4u±'ÈD@_x000F_þPÊî_x001F_E@'µ²_x0002_«D@¸áN_x0003_¯C@	¿mùk_x0008_E@àKvÑD@÷ºÿ_x0016_ø®D@ßÞeuD@¼æ^!¥E@¾otÓ_x0010_\D@ÃÓ@'`@D@z_x0013_®GoD@ö_x0007_Í¦(D@*ãD@ð_x0015_8_x0002_QE@_x0012_(_x0001__x0005__x0019_D@xÃ1\6_x0004_E@é¸ «BD@#"drÓñC@«°4TÐD@ÚDÆ_x0001_µÁC@_x0013_RÈ Ü¨E@bþ»ÚÖD@_x0016_HQ E@°åcÀ_x001E_þD@òc¹LE@RKh_x0001__x0002_IdE@à\$h7_x001C_E@ÃóÉË©D@mxI!_x000C_E@ñ×ó+I D@6y_x001D_ÚvD@=e)*E@éyÅì);E@_x000C_l¼ïÒ_x0015_E@_x001F_[hôóøD@''ê_x0003_,D@#CO¤XE@æ_x001C_@©_x0008_7D@¶_x0007_¤QD@z³º6D@njÑiûD@IièrD@¬_x001C_î©C@ã5IJFE@Ê%2ÿéûD@.ã%.èD@ W@NEE@à)/_x0012__x0014_kD@y,yL=ÇD@ºÔ¢tD@Ó&lt;ñ_x0007_D@£Ã°_x001E_KD@¨Ë:_x001E_ú[E@µ¸]#áC@âX:Wq1E@8ÜÃ_x000E_ØD@_x0012_¸eyM!D@_x0002__x0004_ß4Y_x0001_-D@%­_x001A_C@$¤ÝAôD@ß°cVPD@)×!q¡D@{¡D¤D@Ü©cøD@°À¼T¸C@Æ®öñ×·E@ÔÝ:Âo5D@¬[y?Ë_x0002_D@x\DqD@ÄÁtÚD@G	)+ÀD@ZºMÂâCD@îÓ5E_x001B_¼C@wÓjù|D@_x0004_ta±¥ËD@ôÐð_x0017_E@Ò¯³ÐC@¢_x0013_å-kÉD@Â_x0014_î:óC@Äï#_x001E__´C@q_x0003_EÚooD@8¹ù)îD@ë\_x000B_SpD@I¯µ_x0004_íD@¥fÆ_x0016_©_x001D_D@_x0016_´_x0005_UD@ãEFH°µC@&gt;&gt;ë&gt;%ßC@I_x0007_~õ_x0001__x0002_GìC@@®tXE@{ 9EäMD@®_x0014_ÅÒ'D@A4Ê
E@ëfòcakE@q_x001B_0D@Í9_x001E_xØC@Cº)|^AE@QQHæ{´D@r_x0010_ÑqE@M\kÜæC@ý7K"¶D@_x000C_T|§ID@ë|f/_x001B_xE@_x0001_xM_x0004_Ø9D@W§³_x001E_ºC@L_x001A_8~ëÌD@Ïºmd\eD@	é½m&amp;E@¯8ÄOE@ÒiÅE@?ÁAùLvD@_x0015_æh,E@@ú§hD@ep.D@v(0ã3E@GôN´âïC@{_x0010_û¸f±D@R`óD@ÿ_x0012_TÄþD@ùÆ¤RgE@_x0001__x0002_³Ú_x001D_r_x0019_UE@÷Ò2ÜD@Á8·ÄÜÉD@ä7_x001A_ý:_E@hëS_x000E_æD@åõÄ_x0016_ÌD@_x000C_Ì3ù_x0010_úC@¿W}]íÏD@æçsQ.E@ÜÞLÉ E@lô_x001D_4=E@t8ç_x001C_/D@²3)_x000C_JE@Ò`»·^D@ ®_x0014_	Þ_x0002_E@£ö_x0018__*aD@à¦l0¤E@àÇ²ÉØC@!úo7SE@Ër`_x000C__x000F_ñC@NÍNÚ&lt;ßD@_x001B__x0004_\©§E@æ_x0002_Q{E@ú±¾VD@ûÅ²s_x0006_E@ÿz8DVyD@j_x0004_D@Ø'_x001D_Î¤C@ìP@¤5E@K@}(µD@¹_x0015_iÎD@&lt;Ä_x000E__x0003_
ÒHE@I_x0012_8¼D@ôÖ_x0004_MÿmE@~N)HTiE@ò´óÅäÛD@h_x0003__x000B_'aD@AUêþüD@3ùVåg¦D@\ýø¿âC@¼Þ6¿tC@T:3_x001E_E@EÁ&amp;3`_x0005_D@_x000C_i_x0002__x0006_$%E@_x000B_8$»Ã_x001B_E@Ã_x0008__x0012_5ÍD@òö7Q_x0019_D@_x0004_¿¾ÁÒC@	ª¦§yD@³¼_x0014__x0007_ãC@JvýÇC@/Ê+^E@Ý_x0001_ßt?D@n©rb[D@_x0005_E_x000C_ÀfD@_x001D_Ë}Ø/_x0019_E@1.KÅîD@+bk_x0002_þFD@|:Ú«C@ _x0007_{/­dD@ÎG|½ðD@ùíûÏD@ÕÚ?£·D@_x0003__x0004__x0012_AÖÄSÖD@_x0002__x0012_£ðL'D@_x0017_íx_x000B_~.D@Ö9Æ½_x0012_D@A~Ô_x001F_êàD@1|+_x0010_áÑD@_x0015_Ã+£sD@UÝùD@è_x0004_Ï¾D@:_x0001__x001E_¨Ï&lt;D@(nò_x001D_XÍC@B]ö/D@w¸ü¹ãD@³å_x0017__x001E_D@Y&gt;]×#D@6é_x0002__x000E_ÔC@6¤qð_x000E_4D@Æ²îw_x001A_D@1qÔÿÕC@rÅ(
÷ÂD@±É1éC@]_x0019_Y:D@ÏßPºD@k±~ëD@TúPGÅD@ïPçä¤zD@'
f_x0007_E@º{'½D@_x0012_É~a_x0007_#D@±_x0006_t2âD@h¿ÎÒfD@_x0016_Ùý_x0003__x0004_U¸D@_x0017_W·@®¤D@ $Å}ø_x000B_D@ªn¸DD@M4_x0010_o_x0014_D@ê8ì_x001B_D@öB_x0016__x000C_Ý_x0011_E@ÕË_x0010_d_x000E__x0004_E@¦nèâTMD@Ó hì:]D@	y¥_x001E_{C@£_x0012__x0011_ _x001C_D@&amp;ppÃ)D@®-éª&amp;¢D@HZ,Ûù°C@,äk×_x0005_&lt;E@_x0001_¯ÅE÷µD@Ç·`_x0014_E@¥_x0012__x000C_}¹D@óöõ×ÒD@SNJ§ÚD@Ú®RËÚC@M_x0016_*²÷²D@Sç*ÊcD@_x0014_Ü¢þ3OD@Z_x0010_ÞYtD@Â¶
±W$E@_x0014__x0014_=¿×{D@³L_x0002__x001D_ÏnC@"2_x0007_PcE@àXÜZÍwD@1(Ý_x001A_£D@_x0001__x0005__x0003_²¶_x0019_MÙE@C&lt;TfÚE@`ÈkæE@sæÎr(E@Æb×CÿÑD@xRi/}ÅD@zëú¥-E@²Ìi_x001B_µE@p_x001D_TmÝ´E@7"Ï
vTE@_x0008__7_x0007_-XF@ÿHPÖýWD@4Dw½ÕjE@;_x000C_ Ó _x0004_E@_x001C_¢I¦éE@úåèx&lt;E@ôd=íV(F@ã¿_x0013_HQE@_x0006_}÷Ñê0E@Ü_x0006_sokvE@añS¡ÒD@_x0002_\OD@{Ç®]F@Z·ræqE@ 4ÈËWE@¬=t_x001C__x001E__x0015_F@"Gj_x001A_2íE@&gt;»62LE@Üi?úLE@ü_x0006_þ¬NÏE@%gYE@jC&amp;§_x0002__x0006_ÿF@_x0003_e~¡þD@6ªt_x0007_E@¼¨_x0019_KùD@F_x001A_DïBÉE@Ýÿ_x0017_êê¿E@_x000F_î4 HE@_x0004_ÂD@_x001F__x0015_57ZãE@5VOn!kE@_x0014_Ò_x0018_
F@q_x0008_ÙWqÀD@MSÆoáE@_x0005_T³_x0007__x000B__x0008_F@Ñ;äÏí_x0002_E@¥®o_x0013_0F@H§lú*F@ùøF~¥èD@I&lt;_n_x0006_F@Èäk}P_x0008_E@D\:³"àE@^¢_x0001__x0015_­E@õ_x000B_S_x000B_Ö©E@.ìz´ù_x0005_F@~_x0015_Mô2ïE@d_x0007_5C_x0013_gD@_x0001_þz-ÍE@ïÉ_x001C_©£}E@ÿ¢MS7ÿE@[¯àôD@*úß7_x0013_}D@_x0005__x001F_+}£_x0006_E@_x0001__x0003_ ¥àS`$E@^B8ö(EF@N¯¿ú&gt;E@[_x000F_ýeE@ÂÇóé-ðD@Dy­ÂòäD@øâÓ_x0003_)_x0012_E@¬Îwl&amp;E@ÏH_x0011_ÔÍE@Y"a_x001B_ø%E@e©·D~×E@rkfè®ÒE@_x0014_Kkld_x0016_E@_x0012_ÿ_x001C_½_x001E__x000C_E@vÝö7	E@x¹_x0014_lE@#HÖ=EE@`Q_x001A_
ÖÜE@-r_x0011_1_x001B_0D@¸¿²M@D@ÿ	+7KE@_x0017__x000F_YÃñE@_x0010_¾tÚ"F@ZóYd·E@"+@!SiE@NZºMÇE@¡ç_x0010_þõ
F@4_x001B_ç6_x0018_E@hÀG?F@aÎ)µîE@½æC_x0002_£F@¾Rî_x0001__x0003_¾xE@.é¤ÏòPE@¸:WÉJÁD@ÏÂç5F@_x0019_^ZOSE@®&gt;_x001F__x001A__x0008_D@u_x0002_Êã1E@9ñ}ÓNE@Úµ{ç`.E@»½d9`]E@{7°E@kEôõ'-F@7_x001A_»7^D@øø³.G¸E@VC0Â_x0010_E@Ðy4ÑD@¡%ðyÂaD@_x000B__x001D_Kâ_x0001_ÕE@ç4SðÛ_x0015_F@ÉKÛnSF@¬É_x0008_ºD@ñg-¦{AE@_x0014_×_Ö|½D@ã£Ó_x0018_E@ $$è_x0002_¡E@}´^ÃòE@ÀKiE@pVfÇ_x000F_)E@×ó¡wE@4ÉR`XE@_x0010_m°:À E@@j_x0018_H_x0018_¤E@_x0001__x0003_¹ü]y_x0010_E@_x0013_'t£åIF@y+ÿÓÁÌD@_x0012__x001B__x0011_%3üD@£QýÌWRE@gËÎäD@÷ifyx1E@â/RZw@F@|_x0007_^×ÊFE@mÓ_x0017_÷cE@æsA_x0012_ÿ¦E@1ÚwXïD@´¯°F@d|TPäD@ßÂ,òæD@º_x001F_¯çÄF@¼®çëÝåE@_x000E_·¶_x0013_f4E@÷¬ËÚWD@ºw¥_x0002_T_x000B_E@Áb!.Á_x0013_F@ëÓ\1.þD@CO®E@_x000B_,ÃfóiE@.TÅX)E@_x001A__x001C_0î»¥E@/äJF@8_x0015_5T3F@_x0011_Â;ÝðD@Ç"Y&amp;¦,E@©¦ì¾|E@J¿ÔË_x0003__x0006_þÚE@t¸_x0016_6GF@_x0016_AaG'E@a"Q_x0006_D@6°Õ[áD@lÆ
ý_x001D_F@mþA»AD@H
ç	ýD@bÅ_x001C_VD@_x0011_Dúô_x001B_CE@_x000B_S3T#3E@_x000F__x0007__x0002_Ã_x0002_E@CjÃí¥^F@!ä_x0013_")F@¥ _x001B_ÑD@_x0003_£_x0002_Y6_x001A_E@ÃTý×@ÝD@Å´ûÍõ_x000E_F@Û}gk_x0004_F@ ùdM_x001D_E@M_x000F_êc_x0001_F@z5ó;]F@gËj}5E@"6F$ÈD@#ô
_x0008_£ÚD@}_x0005_¹D@þÌ@62&gt;E@öÌNìÅZF@òpWèy«E@©b±NfE@àcöüÖ´D@óRIhE@_x0001__x0002_Î´0£zE@q:]_x0006_F@Æ°@b´D@û·Ð°IE@Í_x0004_°_x0011_AE@¯¶I¼_x000C_E@&lt;·üÄ_x0016_0E@su_x0004_FèD@V_x0014_`P1êE@ð_x0003_EáE@@í_x0001_ÐE@Îô3F%F@ºðöîØD@_x001F__x0010_àZvJE@äVréóD@É|}fÀ_x0003_E@®öÛ!"E@M F@'¯.¨èºE@*_x0012_ÁÚ_x0016__x001E_E@_x0017__x0018_*FD@áµÇµ_x001B_E@í'7uD@ú_x000C_!¨_E@WÐ¡&amp;-©E@F;1Î¸E@MÕZùE@_x000E_ó_x001E_IH_x0006_E@ ¶üyE@	}q$àD@Ú__x000C_'_x0001_°D@Îã_x0001__x0003_ÊrE@¨ò£1ÔD@_x0014_w!¸ò_x0002_F@_x001A_á_x0018_¬uE@»ÊÌ-¨D@ß¬CàI7E@^6'À_x001F_E@p=&gt;t-xF@_x0015__x000C__x001C_xm²E@Ä2¨ÿñ¶E@/)µÓæ_x0012_E@Fè46_x0001_F@ç"_x0004_F:ãD@ÛÏ¾ÓåD@ðòPä2qE@óÐ_x0007_ûá¹E@ª±_x0010_ÌüËE@¥;jÆZE@_x0015__x000C_zfOE@Uñ{s¦D@_x0016_ÏRöùíD@FI/ÝïÕD@ÊÖÃ±Ò^E@%Ç_x0010__x0003_dsE@Á_ï
E@Å,YGk÷E@_x000B__x001B_qÌnªE@Í/&gt;ÍöD@_x0003_ Õ*E@wÉa_x0005_E@_x0006_N xE@_x0019_híýè¸D@_x0001__x0007__x0016_ì0z_x0006_¨E@êE^7ÿD@ðõ­.8E@'ÿ3c7E@¶Ôà[F@¶?ZA_x0018_õD@m%_x0004_ÚiD@]D}°æE@Ó¾ü"D@hæX_x0015_¿E@·ÍïòèÐE@ÿê¡°E@,ÜÌt-tE@_x001E__x000B_è_x001E__x0003_±E@(sôú3E@VâX_ÜE@áAq½ñD@¡Ê¾ÜdE@ðßõ_x0012_ÏD@Á_x001A_¥-¶_x0012_F@¬± ã­D@É¥wû_x000E_?E@n; oE@+ùÍüµD@ÖÕ_x0005_bÝÊD@_x0016_0û_x001B__x0016_¤D@_x001B__x0005_ë_x0002_kÕD@RÌò\a;E@Qéu¯_x0001_@E@ xCiXLF@_x0012_é`cÇ_x0013_E@ò©×}_x0001__x0002_¸[E@vË%´BuE@ûï*þ-	E@&lt;ç_x0007_]KÝE@Bë¦E@_x001D__x001A_86_x0015_+E@Îá_x001E_"!F@pùð_x001B_½FD@_x0007__x0010_jbE@KÿDýÈmD@Â_x0016_ÿ5_x001A_E@ÝËÒID@q\T¾åèE@Þ~ºÒáGE@ð²5Ìú%F@_x0005_xá5¤E@6«?¶òE@]yûC²D@O5ðÛøD@,_x0003_/x_x001C_F@_x0016_VD@_x000F__x000C_À_x0017_F@O`»äE@m½_x0013_&amp;ÆD@_x0014_×_x0011_ÚëD@ÊØ­¤úD@ã»_x0003_]ÛE@QÀsE@¤MZ¯ E@×Â_x000F_¼E@ï,ÈD@
6µBêE@_x0003__x0004_¼[_x0005_¦DE@_x0006_çRoE@ôæ:fE@_x0011_ðMËE@Ëé_x0006_×D@èÛ§qÓ_x000E_E@Ü_x0011_Yðñ3F@à_x001A_ò»óE@Ç·_x0018_E@F ±i"E@U`ÖÿD@&gt;ÆRÑ_x000B_|E@a¨
5ÉD@Æ¯GØ/ûE@_x000C_s	þë9E@_x0002_Eç8MìD@M|aÓ©7F@«_x001B_
ªt/E@H#s@Ú´F@/ël¸ÄÂE@_x001B_&lt;ñKE@áÓéàÑëE@©C_x0006_z¶E@_x000C_øC89ÞD@]ÑwqîKE@7ïØ5B6E@I¬Dÿ_x0015_FE@Aa*ÿµûD@?õ·~­D@tY_x0010_ï¹zF@â2_x0005_l±CE@J_x0001_· _x0003__x0007_QVD@êó_x001C__x001C_E@`¶@9_x0006_²E@_x0003_H''TF@Ù#/È$E@zY_x0014_#ÓÛD@TNós¡D@sdÌ1/{E@-lÛ×÷E@Aqc_x001E_ë¢E@_x0010_Å¹&gt;ùõE@XyLXëZE@$ÏÏG³©D@Ý]_x0006_|WE@%oOÎÖÆE@UlÀäE@îàîçòD@æ_x0016_fhÈ_x001E_E@ûEv%`ÅE@íg]ì_x0002_íD@áÂäT_x001F_çE@_x0008_Ø²gEE@EW_x0004_kx9E@f«¹ÖÇD@­e-ÝD@_x0017_m_x0011_y.F@_x001A_À_x0005_ÙÑVE@º½MÃE@JTXëE@(Z&gt;j¥ØE@]CAâû_x0001_E@ý_x0008_%,_x0013_øD@_x0002__x0005_UEGö=ÄE@Ê¯_x001B_üE@ð´Å0E@ÚE_x0001_Ó!#E@ÎNð_x000F_áöE@Ê^_x0005_F@hvÓ³:E@|cYD@_x0003_ß?øÒAF@æ·æIb\E@Î_x001A_:åÓUE@Z0!y±;F@(£_x001C_6$D@r}pÀE@=ù_x0017_i#cF@Ø&gt;ÐõiF@z7_x001A_®mE@¹_x001E_?TkmD@;ø¿	NE@4Ç­¨F@PVu5¢XE@8yÿf òD@hA_x0004_ÊE@ÍNqR
xD@ï0jt¶D@¿_x0007_J
»ýE@±&amp;í{»D@NláÄÚ_x001B_F@¡r®ÑÄD@±¿0o5½E@{¢1Ñ\ÃD@ßHO_x0001__x0003__x0003__x0001_E@Û_x0001_ø¨JPE@nÜ/_&gt;_x0016_E@j»_x0002_©cÎE@1_x0010_TÔßD@f"GYøÒE@_x0008_t:19¢D@ï¸wæ	,E@ÿ&lt;/uF@_x0018__x0012_Ù_x0010_F@#ò(&lt;ÈrD@RrÒ_x001C_&gt;F@_x0011_Ü°_x001F_h¦E@,(2¹þ_x0014_E@ÂQæ2ÎD@Ë¯_àwE@Ú_x0004_ëKúE@&gt;¤ ~î²D@"_x001A_|.OF@Ay.¢=ÖE@môXLE@_x0012_Ï¥*SE@ñf;|WE@Qã@âêD@ö´Ú³E@©x$44ÚD@?ê2åæÎD@ºk$È`E@l_x0005_Ó,_x0006_­E@/²rD@^¥¬_x0003_ E@ÚÀ_x001B_ÆE@_x0001__x0003_\ý¨«:F@ô´e*âD@_x001D__x0002_}«NUE@õNÄ7ÈE@¾_x001A_\:E@CG6~E@&lt;¼1½D@î¨"ÿoE@_x0016__x0018_QC¾ðE@CðÚ?lmE@châË@_x0014_E@[ïêH!BE@Þ0£4cE@_x001D_ìZÔE@fgKÞzD@Y.O_x001E_©ÊE@_x0002_ÓÃ.dE@¤_x0013_ÒßE@Ù&lt;_x001F_¬D@ãlaE@çwZIlF@ÎçèE@rÿÂPÞE@_x0019_?ç_x000F_Ù_x0017_E@&gt;çPD@èDM-gF@ÀøºøooF@óXÃÁE@Ssv½E@Õté®E@Ä5@u_x0019_F@êºMr_x0004__x0005_ï×D@óÏ¯SªD@ò_x0005_äE@g]9óXpE@ù`¸e%eD@É_x0001_Ýf_x0013_¿D@«_øK/=E@8»_x000E_äz¸D@øÎx_x0007_?ÌD@+3_x0013_t^E@ N9_x000F_E@×R
_x0013_gE@éãE@õ:3_x0013_°E@ç¾/_x0008_höD@2òI_x0013_É¡E@¾U0íéD@áR³ò'¥D@_x0005_ç_x0002_«_x000F_E@½}
oE@_x001F_{Áw¢D@EuùzD@_x0002_._x001E__x0007_ nE@7Ê2µ_x0003_?E@¤_nGÙ°D@eMAùUE@\eL.;¬E@®ªÁû_E@3pÕê ÔU@`ç_x0015__x0002_eU@MÍ5U@=+_x0014_QÿªU@_x0002__x0003_PªÊ¯¤_x000F_U@HÔòfU@þÏ%,_x000E_^U@É·_x0013_­ºU@fø_x0018_ ×[U@3	Jm#¦T@£´ÙÝêU@¦Hj_x0005_8cU@äï`hñÆU@i0_x0017__x0018_ÏU@{&gt;o«U@81h¾±T@Mâf&lt;2U@¹Ìãr_x0017__x0001_U@ú¹ÿ&amp;¤©U@_x0015_+ÄÈrÌU@f sËÝäU@ÜoÝYÿT@Znù
¹U@.gª]_x0019_U@§nÐÎ¢U@_x0011_=½_x001F_U@KÃñêùÏU@ãÔ%q0U@Y
ûôrU@WëÞ*ìU@«ê_x0018_:_x000C_U@_x0003_»oÐU@tÝ&lt;Mµ*U@Ã{¯ÉõT@ØùJNÒïT@_x0003_ïá*_x0001__x0004__x001C_äT@_x0011_c_x001C_yU@$¿|&lt;Á)U@Û_x000C_îî_x001D_U@l@]£MüU@U^ZèfÃT@_x000E__x0002_Û'tU@±Q¬ËýT@vh)_x001E_ÍT@7ÖMy_x001A_U@_x0016_NN_x001C_pU@¿§_x0007_ôU@Ã_x001E__x0008_ÕûU@¦_x001F_v§U@"á¦WÃ¤U@¼_x0003_²&amp;É.U@ï&gt;wµ×ÜT@$kÒÛgU@$_x0015_5"_x0006_U@_x001D_Â²ÚT@é§2TÀU@YIÒU@F¨ÚWüT@¹£ÉìT@x_x001D_ª´ùT@ßuméßÿT@dÕH_x001B_NU@I*Ë§ì¦U@_x0007_ßV5ØU@e!x/Ç_x0015_U@K
_x0003_³U@7µá\QU@_x0001__x0002_Hô;ùÂÎU@ñÌ.ñU@Üþ3^s!U@¦Os¸T@à£Þ!t U@0Ï®U@`#ÌdT_x0012_U@ÔGk_x0005_á_x0010_U@ Ø°Z¤ãU@1¨Üø_x0001_êT@ó*fóãU@PsÇþNU@kÙÙ©ÔT@(_x0018_ ÷æ_x0015_U@À|VÙF@U@_x000C_÷5 !ÒU@_x0017_o¦`?U@_x0002__x001F_».sHU@Ñðï;èU@ Myu_x0004_U@üÁÚ_T@_x0019_4j4U@¥-EHPMU@¢®¢_x0008_²U@Àq_x0013_IU@_x000F_n¨E¨_x0019_U@)+_x001F_°c-U@Ë2¸tòbU@-Oý¶4§T@Ñ«þïnU@¦Ò_x001B_ë'U@fç_x000E__x000F_tnU@Ø¡§ÜU@¡%ü
MT@cÅô!L±U@­æýj½èT@_x0006_Ê¼ìyYU@þWs_x0002__x0008_U@íäÐbÖT@_x000C_µ¬]xU@ûut£ùüT@_x0005_ÏB_x0003_U@Ý~Ü_x0003_'U@»W «ºT@,^_x000F_»p	U@GøûFç»T@UÀgfï_x001A_U@áoä_x0003_U@_x000E_rÍ_x0005_öîT@_x0004__x001E_4g!YU@OÙ¿kÀT@_x0012_¹ úT@ÅJ]U@ì7ÂÚf@T@ï.ÞöU@¾@¡_x0007_ÔòU@aöéRâU@&amp;_x000B_8i_x0001_aU@Bk§U@ý_x001F_|nÁU@ý°_x0015_º(%U@t³ $w¥U@ÛÖôõ@ÎT@_x0001__x0003__x0016_¸_x0001_¿U@EE¥ÁVU@aüÑ_x0011_T@³¨ùg/U@X_x001E_Ýn_x0018_ËU@GÂ®~¶T@h%^¹]¶U@§N5U@O_x000C_`ÆU@._x001B_!æÎ¥U@~ÿ_x001A_¬U@x0"èîU@.,_x0018_§¢uU@j_x0004_ðV¡U@çhV_x0012_}SU@Z÷)vT´U@_x000B_Æ±U@M#_x0015_R[½T@À?âë³³T@ ¬µû´ïU@I¡N­U@1È_x0011_ £ÈT@îvDG±#U@_x0002_»RßT@¸«&amp;_x001F_øU@ú1?=ÓÁT@´Ë¯°ÚU@Ô Èä¾U@ ÿwN´eU@xB$VTU@= 5ËU@_x001D_8(_x0001__x0004_ÄªU@utoF_x000C_ûT@¹k&gt;Ô{
U@_x000C__x000B__x001A__x001B__x000B_0U@ªÒ_x0011_¨|_x0010_U@_x0003_cÆöÍU@_x001F_·_x0012__x0016_U@¿½8ÄU@$òÞE_x0011_AU@&amp;â¸q÷T@ü¶v?$zU@ë_x0005_ÿ¢=_x0018_U@N Â²GëT@]ºdc_x0004_´T@8{vÕT@_x0006_dã Ò_U@¬äòe÷'U@qâu¯×©U@jÁ}lv_x0007_U@_x000E_ÙÒ)BU@%gDñt¨U@ÐQ-_x0007_JÛU@Á¡-mrU@oÕ$ÊU@"g&gt;âU@
Ö[§M_x0002_V@Rph1dõU@4Ð[ÆÕU@ðå_x0008_áU@&amp;Ù_x0002_G_x0016_JU@»?ÁYPU@{©¡e6_x000B_U@_x0003__x0004_0_x001F_2Ù[ØT@ýªãÇ:U@ÿü¼\|jU@_x001C_Má_x000C_sU@X=úÐT@î_x0001__x0003_,;_x0002_U@eÆL6_x000F_nU@}_x0004_¶9µ"U@ÃÓº=nU@@åõ&lt;óT@X_x000E__x0015_k»_x0007_U@­_x0018_èü»U@Ë½Æ¦_x0005_9U@èËq=°ËT@ßÌ¯{_x0005_U@_x0013_.BU@Ñ_x0004_÷{U@f@Ò¦æ÷T@_x001D_.YÚÜ¸U@»ÕKhÐàT@vÔ¦$uiU@f»NckT@_x0002_rß\ù_x0013_U@9_x0010_Yf_x000E_îT@_x0003_×à
U@ÆÈúÉ©1U@]¤®TT@$_x0010_¸ÄU¸U@È
T=&gt;U@ç@HÀBU@Îh¾_x0018_~ÇT@fæVñ_x0001__x0002__x0014_HU@òõ&amp;OU@ÿ(SRU@4À_x0011_`/U@_x001C_xÍ&gt;U@_x0004_kS:_x0013_ÆT@_x001D_&amp;§_x000E_¬_x0014_U@¿k	æT@d=SCÑU@_x000C_Û_x000B_ü£U@Þá'æÒÍU@ûòÐ_x0001_!U@_x0018_2³_x001C_ÜT@&gt;K_x0016_C÷]U@Þß=°U@è_x000F_	/ûBU@^bK&amp;À¡U@ú@Ür4lU@f_x0007_¾ÇU@_x001B__x0018_0_x001B_NU@ÓÜÌ£?.U@_x0016_0¾xã{U@Ú+rW_x0001_U@xÊ=ÃU@Z®$1µU@5½æV?­T@ÌGÒôÈU@Ã^á]×T@Fd´±U@÷·m8òwU@_x001D_¼×(_x001C_ÕU@_x0005_ðgÈU@_x0001__x0003__x0003_ÌúLU@ºÅa.²U@&gt;1fÕ»_x001C_U@E6´r_x0015_U@éFy«UàU@_x000F_BÎ¿í_x001E_U@nYïU@[ã·î»U@u3¯T@øV_x0001_4_x001D_ÉU@?¹_x001B_exU@òUËÇvU@Q¶õô_x0010_=U@ê,IªT@à\@oU@Î\¨tU@;PDhU@²_x0002__x001D_·U@«+G¥úÖU@·_x0013_þü:áT@_x0008_ZFý*U@4X3¡æU@_x000F_¬lÙU@±çGµ÷¨U@y»/¨_x0011_U@Ý_²lg_x0017_U@Mû2_x0001__¦U@ÖFaW9_x001F_U@í4Îg_x0006_V@AMV|â¯U@»aõØU@íÎ$_x0001__x0002_ÒÜU@]ù5ûÆT@g,ëwSíU@_x001D_±_x001A_Ê¦U@÷:&gt;ÐU@¼'IZ_x001D_U@Jä¥W¢T@ù_x0014_å_x000E_KU@µ7³íÀVU@+Öï	ºU@ÉG&amp;¾_x001A_KU@'JdT0U@_x0003_NÏ_x0014_!U@öúÅÚAßT@±ya_x001E_&gt;zU@{Åö_x0010_ÅU@|OØÇ¡kU@ûfVßvûT@8äú|U@Û_x0016_ï_x001E_ë%U@_x001B_GaãûU@ª{¤«U@osÑv[_x0001_V@ÙíìKé:U@G_x0013_'cFU@f¸K¾U@Û[Î_x000B_U@ÆuwJ_x000E_LU@_x0016_Z³ØµU@WíÝî_x000F_~U@u§fÑêU@uâUUbU@_x0001__x0002_¥uwlU@Jq±ÿ§$U@hæg½U@f\),î×U@T/µQHGU@#_x001C_ÏT@Ól3¬ÿßU@_x000E_B_x0015_UñT@7$÷T_x0018_U@RqÑ' U@¡ÆA'U@çMÙÌU@Ð.&amp;îYU@Ög;uXùT@oæNÀOéU@ß_x0008__x000C_¯ê4U@Ú_x0007_5Ï¤T@ü$úùU@_x0005_Ñ×¼'T@_x0016_É_x0008_V@ ¡1_x0016_OZU@Ô Ë_x000E_V@fvØåº_x001B_V@¿½Ko«_x0002_V@_x0010_Hh
T@öÍbËöT@(3¹Y¡pU@ýx\ÚàÜU@ï·ót}U@_x0017_\_x0004_DåQU@_x0013_ÖFºzÂU@Âìº_x0004__x0006__x0001_ÆU@_x0005_&lt;c	_U@¸Ð+¡WU@ú¶&gt;ÓdU@?¼rïi³U@aî_x000C_Çe=U@_x0014_Ñ_x0006_rA U@F}S¾ÍåU@ÌñÞ_x0005_ÊUU@âÃ$ÿzU@¶FenÙT@ÙS9*iU@_x0003_yû¶zT@q_x000B_óyöU@Ï$­CçU@jà U@J½ôU@KO';7U@ìZCø
U@¼¯Ng6U@ ì- êuU@ie¨p¶AU@ñçÂ_x000F_Ü!U@æA_x0007_ñNíT@ª¦À}¢U@¡Æ½Þô¬U@P¯_x0002_éÞU@:×_x0011_ LçT@_x001B_&amp;»ÑU@&lt;Æ_x001B_èFDU@w§&lt;bfEU@@Ö_x001C_(U@_x0005__x0006__x0003__x0016_þõ)ÓT@æ¡_x0010_gò~U@½¿oÁ³ZU@è_x000E_"(ÊT@±_x001A_Å²p¼U@Ç_x0002_ÓË
dU@_x001F_i¨«\óT@_x001C_tå_x0011__x0004_gU@_x0013_´ftffU@ÙjMé®_x001B_U@±Rç¤ýxU@X\ûCÀSU@®Ì_x0010_¦É,U@UÐË_x000E_XU@ÄàB½+U@-9F©CU@Wa-À_x0001_&lt;U@-Î_x0017_Y^T@"Ð1j£U@È¨N&lt;U@ÞWN=ØU@Î_x0005_ýØïU@©_x001F_Gá_x0005__x0010_V@Pðàa3U@_x0010_ÐËs®U@Ü§QÃEU@_x0013_ù£'U@Úä&gt;FmU@_x0016_DmNØOU@0å3_x001C__x0011_ÄU@×à.ô¾T@*Vµ_x0017__x0001__x0002_`U@i5ºµ`}U@Ö_x0004_©ú2U@%ÅEÆb8U@Ä_x0018_ÄÃøU@Â_x0019_» U@d_x0017_xli1U@Ã%ï+_x001F_þU@»áÉ_x0010__x0012_fU@_x0013_qöo_x000B__U@fÐbåéT@±¡DtóqU@î(C;8_x001F_V@_x000E_5_x000F__x001A__x0016_V@Ó_x0005__x0013_êì5U@_x0005_n]ªU@_x001C_Þ§#`_x0002_U@ÙÁ$£Z_x0013_U@â/'gU@£($ö#U@éx(¨yU@~wù~U@Ñ®¬Y4÷U@	8±É\U@.Ì_x0013_V@qø_x0015_¶ývU@Ý_x0015_ÎõI¯U@ºÚD=_x001F_uU@LYðlMU@b_x001A_4Y_x0002_iU@«ØU_x0003_äÿU@zìh²_x001F_U@_x0001__x0004_sÔ¹sºsT@OQ_x000C_bwÞU@1gÛ.T@]dÝU%êU@ÀQ³ÓHU@üÓ±-JÞT@ _x0011_EÚU@_x000C_ejõTU@¤÷óÓ£óU@_x001D_AëýA9U@üT_x0001_5î¶U@ÇDÔ_Â_x000C_V@z6ÙÏhæT@|{_x001D_8òT@x(5J_x0013_tU@eLA+U@LQ_x001F_¾U@Ujó®U@ü MÍ0âT@_x0014_ôú±{T@¨¡9B»RU@»_x0018_jtaU@_x0002_es[U@ðñMY_x0003_V@_x0016_#::U@Ee£RùU@·´AË!ºT@¯
_x001F_U@&amp;_x0011_»§(U@!ßÀ_x000E_U@Ið&amp;)ãT@°Îu_x0001__x0003_H~T@x§ôÁ«T@x_x0002_êjT@Ïè¶\qT@_x0018_«ÀAqU@IëbÖU@	âs_x0001_XU@@i¾h·U@eCµ¶W)U@{µà»ÅT@°«°4Ú9U@_x0019_\ÉÙ=ôT@9ÕÞU@ç]W_x0008_4U@ðèðûÁU@þ$/zT@_x0019_=-_x0018_kU@WJê]@U@"z_x001E_+Y_x0008_U@¿QÞ.jU@	ª)òEÑT@&gt;3_x0012_B¤T@_x0018_x±g·DU@	yºFÓU@È8_1W@íÆú&gt;W@G±Xb/W@ëéÄà3W@´ðL²ó_x0005_W@ËÌ_x0007_¼P/W@MYBï_x001F_W@EÏ¹_x0018_.W@_x0001__x0003__x000C_óú¼B!W@¯5z¯	W@a 	oZ&amp;W@_x0005_ur_x001C_H3W@¦r_x001D_§_x0016_W@È(_x0019_s]0W@_x0010_·Aº	W@_x0007__x0014_ãË_x0002_W@)[9_x001D_)W@PVGs
W@õ_x0018_©È?_x001E_W@hKCt_x001D_!W@£4ýA*W@«QD)_x0006_8W@Ú¶'²_x0018_W@RfEÌ+W@R_x0007__x0006_a®_x001E_W@h_x0002_8ýq'W@Þ°Ôó"W@ÑÎxñ-W@k&gt;_x0008__x0007_	,W@Î²QÓ(W@_x0015_&gt;$i,W@á©@æe_x0003_W@¾º9È_x0013__x0016_W@]°H_x0015_W@±ºWD'+W@¤çkÆ_x0011_W@åkhÀûV@`¨®_x001F_W@_½Êõ8W@ç}´À_x0001__x0004_é_x0014_W@¹IÒ¼æ*W@`E_x0010_Æ_x000C_W@O$»÷_x001B_W@³_x000F_æ)	W@_x000C_áÜf_x001F_W@Ü 	à W@7p_x000C__x0008_9_x001C_W@ñCkÚ+'W@|ÔEÃ_x001E_W@îS´Ö:W@[34í¢5W@^k_x001B_Xô
W@bk;,W@{E_x0014_;W@é/S5Ï-W@?qµ~÷&gt;W@8õ[Ý¶$W@Æ3_x0013_W@ñB_x0003_ÜÄ?W@_x000E_é14W@{J¾°ð(W@äÁÆ;V+W@³_x000B_°¦%W@_x0019_(_x001D__x0002__x000B_W@_x0008__x001D_`»§_x001B_W@ÙÛ_x0013_½b"W@ÏÊ(%_x0001_W@®53·u)W@6ìk;_x0005_%W@Îp¥£*W@¥"e4W@_x0002__x0005_2T_x001A_+W@þ*Ú_x0007_$5W@kçl&lt;#W@x|_x0004__x0004_·7W@¤"wbï&amp;W@üN³¾#W@Ì_x0012__x001A_W@)ª¤ëÆ_x0012_W@:bÖ_x001F_W@cÖV W@&gt;ÿ¤_x0001_W@Ú_x001A_z{_x001F_W@ûÍâÙl_x001E_W@R_x0002_w¸0W@ _x0017_ó_x0003_W@¼÷o_x000F__x0011__x001E_W@B¬l&lt;_x001D_W@ÇÉu¥_x0017__x0011_W@ö[&gt;_x001D__x0006_*W@¿öysõ_x0011_W@üû_x001B_§_x000B_W@=8=Ù_x0007_$W@_x0008_Q,M_x0003__x0015_W@6ÄÉ_x0016__x001B_W@'¬4Gæ"W@îüü"Ø_x0010_W@v_x0013_Æ» _x001F_W@ _x000B_©_x0006__x001C_W@Ãu÷¬Ú_x0007_W@Ï§
ÖÝ'W@¯"G×;W@_x001D_1Q_x0002__x0004_¾_x0015_W@u_x000F_a¤?W@_x0015_Eeê_x0018_/W@ùVáÙ_x0008__x000C_W@ò¤rS_x0016_W@]_x000E_Õ_x0005__x0014_W@_x0006_ÚÄ¥&gt;_x0010_W@0,í_x0003__x000E_W@ýÅ©_x001D_W@©ùSÂj_x001C_W@û\8øÄ_x000B_W@ÂZ¨F&amp;2W@fØ\_x0018_'W@Ì&gt;_x001E_29W@þ9Ä_x000C__x000B_4W@ûcþ­_x0012_W@ø"Í_x0010_K_x000F_W@ØJ®_x0016_Ê!W@_u¹"W@öZ6_x001A_W@?_x0008_`&lt;»0W@ðô_x001B__x0016_O;W@ÛXù_x0008_ÿV@É_x001C_e÷E_x001A_W@÷é¥ãà)W@_x0005_36_x0011_W@_x0001_-_x0016__x0004__x0016_W@]mÿ^æ_x001D_W@_x000F_A³Çä_x001B_W@KÕè,
W@Q&gt;ç£_x000C_W@u$*W@_x0002__x0004_3(1HÈ_x0017_W@ìAÌ.q(W@ýÂô&lt;!_x0006_W@ö¨ûþ_x001B_W@· }M_x000C_W@³­¢­_x0006_W@ß¼È.W@É_x0017_Jø_x000E_W@c@õb*W@iAm_x0004_3_x000E_W@},3\_x0012_W@Ä_x000F_O	õ$W@ÕñGÏÊ_x0013_W@¿ êø_x001A_W@7Ð_x001C__x001E__x0001_W@æõ¦_x0001_^_x0019_W@oÚ_x0019_0_x001C__x0014_W@¼ë^	_x0010_W@ÉF×:W@vÝ±·@W@i_x000C_e_x0017_W@ÁÓ- W@_x0012_ë&gt;åÀ_x001B_W@ü¢á_x001D__x001A__x0017_W@uâ_x001A_t*W@_x001B_¼_x0007_/W@_¹j»¡_x001F_W@Â_x0014_\:]_x001C_W@ÓÍÕ\³_x0014_W@ìz®{_x0003_W@ð!9+W@R_x000C_ýö_x0001__x0002_°_x0013_W@_x0004_à,e_x001D_W@[¶Í[(W@¡©Z59 W@°Üöf,W@)¨º/V_x001B_W@ªÍth_x000B_W@_x0008_$÷ß+W@×_x0015_v/W@ÖÖLð_x001D_W@øEB`_x0017_(W@½]Ç2W@Ýq$_x001B_ W@e_x0006_u%_x001E_W@»g&gt;È_x001F_W@Êdo5|$W@}\:`A_x0016_W@3V_x0011_Íï)W@í'¶#f_x0016_W@¶e_x000B_.§ W@{;ªk_x0007_W@áÍUf=W@ùâ,I4W@ì@Ù6W@?_x0018_6Ô_x001F__x001C_W@Èæåê:4W@oúÒ_x001E_ä_x000C_W@åÁ_x0013__x001C_W@»;HI_x0014_W@_x0010__x0001_ð±_x0016_W@.\È+W@s¥£ôÞ_x0019_W@_x0002__x0004_%"Rb_x001A_W@@f¯:H.W@W@^º_x001F__x0003_W@$²3;_x0014_W@
h_x0001_ÊN)W@íË£q_x0011_W@û¨ªâ.W@4º5Þ(W@ÄæYÙ_x001C_W@_x0005_¦×½O"W@ö_x0019_çÆ[_x0018_W@ÖJ__x0002_}&amp;W@¨KD3_x0012_W@F²_x0017__x0011_%W@/|_x0019_i|_x0018_W@Ä!$ç_x0017_W@I_x001D_oi._x0019_W@ÀúãaÊ_x001A_W@_x0004_J_x0017_¿v-W@¸ÆñP!W@_x0010__x0016_7y#W@_x001C_Â_x0012__x0001_!W@_x0013_tå£_x0016__x0018_W@Zû¢¹_x0003_7W@3©qÈ W@_x0008_lÉw3W@Àüì)9W@Ú^	:"W@áÓZ%_x000F_W@GWù_x0018_Ú/W@Júàz_x0012_"W@SÕ{_x0001__x0005_s
W@n2/æî_x0015_W@ä'_x0003_­)5W@-sS_x0015__x0015_#W@,_x0017_E_x001E_W@¤eèUB'W@Û¥èj_x0013_W@s_x001E__x0005_ö_x0004_W@W8»þK(W@_x0012_ÀÞÓ4W@R§xï	W@eÖ&gt;õÁ_x0018_W@Û-è_x0015_Þ_x0005_W@ÁÑàWù_x001F_W@axX¢_x000F_W@ÎBå%_x000E__x0018_W@Fo´Æ)W@0N^_x0002_¤(W@ÚÊO_x0012_#W@f¼Ùi6W@û;1"W@o°.%Á_x001E_W@g¦{$W@¢*_x0007_¶Ä_x0002_W@Yï*0W@P6³8/W@_x0008_ÿº_x0019_v_x000F_W@%·qÚî&lt;W@ãy,èp"W@(öt2/3W@èl_x0006__x000B__x0013_,W@w_P%W@_x0001__x0002_ùk_x0015__x0008_;_x001F_W@ðOÕ÷!W@¹_x001E_E_x0016_W@_x0007__x0002_ËÒ5(W@oßÌµ¶#W@·E_x0019__x001B_T_x0012_W@ï9_x0011_ôd+W@~GòIM_x0004_W@Û_x001C_3¸_x001B__x0008_W@89m¸4_x001D_W@`s_&amp;W@&gt;Ï¥&lt;W@_x0008_ò_x0004_¶_x0008_W@W¸_x0006_µ_x0019__x001A_W@TÂLÛ?_x0005_W@_x0011_Úû3_x000B_W@_ãÉÆí W@ã_x0001_YWÜ0W@6ÕË\Z'W@3cÄ_x0019_bBW@ìá[Áy_x0014_W@öCaw¡!W@Sí¬"W@þ_x0008_¥_x0018_Z)W@^ØhFÿV@KÙt¦!W@2b¾¤'W@¦Ê¿K_x001A_W@Äî_x0012_¤_x0004_W@1tpXL7W@¬à¹C_x0005_;W@_x001E_(_x0003__x0004_d2W@LïÒ
8W@èt_x0001_%W@	#Ý_x0003_r_x000E_W@Åæ×°¹1W@±ô|k01W@Ïz_x0016_nø_x0012_W@·Û)Ù!W@^®~Z_x0019_W@&gt;èu¨Â*W@8/ïá_x0019_W@+KSd#W@åi_x000F_´,W@aÕã³_x0002_2W@_x000F_O~m­_x0015_W@P`¼^*W@î4È3ú_x0006_W@¿òÚZ_x001E_W@_x0001__x0019__x0007_C_x000C_W@½z2/_x0017_W@_x0007_ßQf0W@.bà_x000C_1W@íÙì_x0013_W@IBùJ1W@Ú-´Æ)W@¦_x001A_÷7)W@]æñ#$W@±8_x0012_ößCW@`½ñÎ_x0008_(W@¼I×I¿"W@Å¸,_x001C__x0012_W@ØÐx8W@_x0003_	Äº¦g3W@Ñ¨	?¹'W@ëN×_x0006_
_x001F_W@+Ã×,Å3W@2i_³)W@L8·Êr_x001D_W@òFì_x0010_°/W@vÍØYë_x0001_W@¥?U­d_x0014_W@ãó_x001B_]¶_x001C_W@òóÃò_x0016_W@:Í¨
i_x0018_W@Q;_x000E_ÌV5W@¢¹_x0005_À_x0004__x0014_W@#¬_x001E_4_x0002_3W@,öQ_x0011_W@°Xx¡-W@;Bi2W@o%½_Ç_x001E_W@$6¾¸Á,W@méL_x0011__x0007_W@w_x0008_#_x001E_-W@B_x0012_9_x001D_'W@È_x0014_$LE_x0015_W@Ìãæ_x001E_0 W@Ó_d_x0015_W@}^ ´_x000F_W@âV®_x0010_W@áA_x0012_~F6W@
_x000F_Ãh]&amp;W@Ên_x000C_ä_x001E_W@U°Ë*_x0001__x0002_H_x001D_W@_x0008_ì³(W@ú,5à%W@&lt;5Kô1W@¨Ñ_x0005_W@t_x0006_$_x0013_ß,W@ªqsw_x0008_W@_x000F_r5/T,W@mrÐvA_x0012_W@ÞÒnø_x001E_W@·@_x001C_
×_x001B_W@ßà·ël%W@_x0012_&lt;Æ&lt;_x000C_)W@|.ò.ù_x000F_W@H_x001B_uÔâ'W@¹#~U_x000E_W@_x0012_ðÿ-W@._x000C_JHt!W@¬Ï_x0001_#_x001D_W@_x0004_Ä_x000F_V¦&amp;W@É9¯%W@Æ_x0018_(Y7W@ÀIö4
_x0012_W@E'ïÒÉ
W@}±3¾_x0010_W@H_x0002_c0_x0004__x0013_W@½záìz_x0013_W@%V_x000C_¤_x000E_W@Ô_x001D_tQ6&amp;W@A¡ä-!W@°_x0019_á_x000B_W@çálµ_x001F_0W@_x0003__x0004__x0007_W§'_x0001_&amp;W@îÜ_ÅÌ_x0015_W@pðÞ6¬9W@Ò¡Ú2ì2W@a,åeÉ_x000F_W@(²_x001B_6/_x0018_W@&amp;w·1ó4W@°¶L«É_x0006_W@]%AÃ8W@¥Q¿»Ö_x000E_W@¥1uê_x001C_W@[r}=,_x001B_W@$ÑMtV$W@]¦»=W@Çv_x0003_\W.W@ J§_x0019_W@rùò_x0018_W@½_x001E_¡6
'W@o´1_x0019_W@TXøBk_x0010_W@|ËÄ_x001F_Ê%W@Ò_x000E_5û5_x0017_W@¹\[ºÞ&amp;W@ËÏÄ_x0008_ü.W@bVýôË-W@ÞPXº_x000E_W@ö¯u_x001C_W@wuèh¸
W@vð__x0002_6_x0008_W@¨°H_x0017_W@S_x0001_Øb-&amp;W@ÉÛó_x0003__x0005_¡.W@-_x001A_*%W@±_x0010_òTý/W@_x0001_¦lf_x0018_W@|bq$W@OQîàù_x0019_W@Õ·±_x0007_¸+W@_x001B_y_x0013_y_x001B_W@èíñ_x0002__x0019_W@ÇXy_x0005__x001D_W@_x0010_Z£Æã9W@ïIT_x000C_-W@3½_x0008_É_x001D_W@ìä_x0002_-.W@*ß¥sq#W@F- º_x0005_W@'ðé¥Ó_x0018_W@õPð0W@(a=_x0004__x0011_W@¾_x0017_4æª_x001A_W@_x0014__x001A_Ë2W@R_x0012_?Ô0þV@3]T_x0017_/_x001A_W@_x0014_ôßE_x0017_W@P_x000C_;Á_x0005_6W@øÏö_x0004_
W@&lt;_x0018_ùÜ_x0015_W@ 8_x001E_!_x0015_W@_x0013_*_x0006__x0002_+W@òîõ_x0004_"W@¯aùäB&lt;W@Êp3Î#W@_x0001__x0003_ºÒ­Ò5W@º-ÇB§_x0003_W@Iy&amp;ÿ_x0010_W@_x0010_ÆÑ]T-W@_x0003__x0014_5_x0013_W@{ú«æ#W@durG_x0010_W@âHù	?8W@Yê_x000B_r_x001D_W@¶ã;U#W@P&lt;&amp;ÁÌ1W@ä÷?Ø*W@ÎÇ?Ë_x0016_W@®ö#W@)æ»_x001C_W@_x000B__x001C_Ç%_x0019_W@*Léw1W@öV_x0006_rT_x001F_W@gú{_x000B_&amp;W@ýp"}Ñ$W@	Ïkyo	W@	Î5W@3_x0007_W¸&amp;W@©ãªû%_x0010_W@1E-_x0003_W@ÀØ* W@ð_x0011_ÌÛ².W@w©ÑÑ_x001A_W@)ÆCÛ_x0016_W@òg3Pà_x0008_W@DKÜ_x0002_´$W@0×_x0012_µ_x0001__x0002__x0013_:W@3_x0014_	l_x0008__x001B_W@ZW¯¤,W@]+
S_x000C_W@ÿôNd_x0006_W@_x0016_6)¤6W@ËKZ+_x0017_7W@Óoâ2A-W@5FcÓ_x0017_W@éÀÚt!W@ùéÃ_x0016_+_x0013_W@Ä4ÂqG_x001B_W@x^_x000C_$¯_x0011_W@Á~_x0006_%_x0017_W@+¹|öh W@«ÄyÀ_x0019_W@.ÝË¨û_x0008_W@m&gt;ÆÕ_x0014_W@¶Á&amp;G%W@óí_x0004_=$W@7b$aÂW@Æ¹l_x0004_SW@_x0007_§%ÅMW@Âí_x0010_ZW@íäïW@.¦©_x001A_rW@bÏ|_x0013_êbW@Næea@?W@*@_x0016_IíDW@L_x000B_ÚsüÉW@à_x0003_G·;IW@®ùªcomW@_x0001__x0002_ïÅ_x0007_¸ÆUW@uú;!CW@¸2_x0006_Xõ¼W@_x0011_«ëéÕãW@ó&amp;¡§ècW@&lt;_x0015_b-:W@¨_x0018__x0001_£yW@ñª¤ðâ¸W@4l°ÒW@_x0012_ëÌ´¦ÎW@ù{ÅÈW@Û*éþ÷W@´^_x0012_)0XW@SKAi¡W@j&amp;N( W@*$ÞÇcW@-+Ïa}W@_x0010_ÿ¬?W@¦:ñÚ§W@RÂ@¯üÖW@f??çW@ÿÏÑìazW@Xnj»µW@¦ÛPÆKW@áOîW@v\_x001D_uW@M`FNùW@3ùqUW@3ÂT;_x0006_W@¤ÝÈÀ°yW@«)þøgW@_x0010_1_x001D__x0019__x001C__x001C_´W@ûI9N «W@_x001A_½hòÛW@
_x001B_Ï {ÃW@Üþ\Ö_x0002_¨W@¿óW¢êÝW@L¸µ_x000F_WW@£§âàªxW@_x000E_Ý_x0005_Y«¨W@¼_x0006_O!¨dW@	8¶pW@Øz!¸W@_x0005_pXãhW@_x0003_;ÔòeW@öö]³W@_x0016_g
·ïiW@8U¡p&gt;MW@7¡´×ÅW@_x0012_©ï8ØW@ÙÍfÎÔW@_x0001_
_x0019__x0019__x0002_
_x0019__x0019__x0003_
_x0019__x0019__x0004_
_x0019__x0019__x0005_
_x0019__x0019__x0006_
_x0019__x0019__x0007_
_x0019__x0019__x0008_
_x0019__x0019_	
_x0019__x0019__x001C_
_x0019__x0019__x000B_
_x0019__x0019__x000C_
_x0019__x0019_
_x0019__x0019__x000E_
_x0019__x0019__x000F_
_x0019__x0019__x0010_
_x0019__x0019__x0011_
_x0019__x0019__x0012_
_x0019__x0019__x0013_
_x0019__x0019__x0014_
_x0019__x0019__x0015_
_x0019__x0019__x0016_
_x0019__x0019__x0017_
_x0019__x0019__x0018_
_x0019__x0019__x0001__x0002__x0019_
_x0001__x0001__x001A_
_x0001__x0001__x001B_
_x0001__x0001__x001C_
_x0001__x0001__x001D_
_x0001__x0001__x001E_
_x0001__x0001__x001F_
_x0001__x0001_ 
_x0001__x0001_!
_x0001__x0001_"
_x0001__x0001_#
_x0001__x0001_$
_x0001__x0001_%
_x0001__x0001_&amp;
_x0001__x0001_'
_x0001__x0001_(
_x0001__x0001_)
_x0001__x0001_*
_x0001__x0001_+
_x0001__x0001_,
_x0001__x0001_-
_x0001__x0001_.
_x0001__x0001_/
_x0001__x0001_0
_x0001__x0001_1
_x0001__x0001_2
_x0001__x0001_3
_x0001__x0001_4
_x0001__x0001_5
_x0001__x0001_6
_x0001__x0001_7
_x0001__x0001_8
_x0001__x0001_9
_x0001__x0001_:
_x0001__x0001_;
_x0001__x0001_&lt;
_x0001__x0001_=
_x0001__x0001_&gt;
_x0001__x0001_?
_x0001__x0001_@
_x0001__x0001_A
_x0001__x0001_B
_x0001__x0001_C
_x0001__x0001_D
_x0001__x0001_E
_x0001__x0001_F
_x0001__x0001_G
_x0001__x0001_H
_x0001__x0001_I
_x0001__x0001_J
_x0001__x0001_K
_x0001__x0001_L
_x0001__x0001_M
_x0001__x0001_N
_x0001__x0001_O
_x0001__x0001_P
_x0001__x0001_Q
_x0001__x0001_R
_x0001__x0001_S
_x0001__x0001_T
_x0001__x0001_U
_x0001__x0001_V
_x0001__x0001_W
_x0001__x0001__x0001__x0002_X
_x0001__x0001_Y
_x0001__x0001_Z
_x0001__x0001_[
_x0001__x0001_\
_x0001__x0001_]
_x0001__x0001_^
_x0001__x0001__
_x0001__x0001_`
_x0001__x0001_a
_x0001__x0001_b
_x0001__x0001_c
_x0001__x0001_d
_x0001__x0001_e
_x0001__x0001_f
_x0001__x0001_g
_x0001__x0001_h
_x0001__x0001_i
_x0001__x0001_j
_x0001__x0001_k
_x0001__x0001_l
_x0001__x0001_m
_x0001__x0001_n
_x0001__x0001_o
_x0001__x0001_p
_x0001__x0001_q
_x0001__x0001_r
_x0001__x0001_s
_x0001__x0001_t
_x0001__x0001_u
_x0001__x0001_v
_x0001__x0001_w
_x0001__x0001_x
_x0001__x0001_y
_x0001__x0001_z
_x0001__x0001_{
_x0001__x0001_}
_x0001__x0001_ýÿÿÿ~
_x0001__x0001_
_x0001__x0001_
_x0001__x0001_jÚ_x0011_*`W@É_x001F_Ã_x001C_ÿW@ó)0_x001D_W@ü_x0007_ØaW@èÇtvã_W@?»3@lW@À_x0010_·4ìW@_x0004_ÈRõ_x000C_W@tldJW@W\ÇïbW@p_x0014_ñk{W@_x0002__x0003_0_×ÄW@©&gt;ItW@C_x001F_¹|ª×W@fO}cW@Ë¤ßäEeW@}ÖM·&lt;W@l_x001B_O²´W@®&amp;ô°QW@¥_x0015_!~W@K2=W@Ôã¿èrW@dr«ì°eW@SNÇ¶ÁW@&lt;7»_x0008_ªW@ô«÷CÁW@h_x0002_ÕØ¸W@_x0007_µÃtW@¼.ü:5W@v¥Ä_x0012_µoW@ú$'Õ_x0001_¢W@ÿ^I_x0003_~PW@ËE~ÞÃßW@PìèW@·lZ){W@_Õ£;@W@_x0004_ïi­-¦W@_x0008_ª.j­IW@ªº½¯JW@&lt;¬_x0013__x0019_¹W@\æ¢ÔÓäW@°&gt;;¹W@é_x0015_^_x0002__x0003_²W@ñk©ÅW@tÕÍ|W@2çãy©W@ÝcKS_x0014_^W@q_x0010__x000B_Óy¹W@_x0003_ô|"ÚW@kêç9_x000B_ÅW@4Ôíí|W@"&lt;ÉFW@1îD[W@´Ö½ÅºW@éµs?´nW@y­è8W@ _x001D_ÞS,kW@ÿÜ0°¡W@ý¬XrüPW@_x0014_.Û$W@©_x0004_B¼W@'óe­ðW@î×W@«u÷J4yW@ò_x0001_s_x0015_}·W@]_x0011_¾L#W@0_x0017_îìçW@OµÉôJW@@ÏTW@ásÿràW@Vi_x0001_=_x001A_}W@Ñ»YAKW@/Ï·{NW@k°0«¾W@_x0001__x0002_é¸u°¦ÓW@n3ûóW@Pn_x001A_mW@çD¥TßW@Ù&lt;h#¥SW@aêçF¸W@¬_ò_x001F_W@u_x0015_åY_x0016_ÙW@Å_x0004_ÙàirW@@Ã¢¤ÅÒW@ö_x001A_Ù"W@ôîþ_x0008_ÍW@B¢_x001E_H&amp;ÑW@í:£Ñ¬LW@6N'&lt;
WW@Ò&gt;µ¢bxW@¢_x0014_Ý38¢W@YeÑh"òW@Ño½¼W@_x001F_õ`Ö_x0019_¶W@U_x000F_YW@Ï,!;_x0007_W@?*gËk¥W@Mù"Aà}W@_x000F_Þ_x0010_r_^W@¡[Ò[SW@Ê¨d_x0014_ÂW@Ä!ñ~{ZW@©c_x000B__x0004_ÌW@r?´tT~W@_x0014_ý_x0017_xlW@;[ï×_x0002__x0003__x0012_¸W@ÊÛ®ÇW@WÅ2í_x0014_W@ÆvPq¾fW@ÖCLÈW@Ñä*W@¨P_x0007_ïV|W@¬/ßt_x0004_£W@÷$ñW@d_x001C_ÝAekW@_É#ÒôÇW@-öº¢ÖW@p¹l¼W@|| \£W@_x0003_TY_x0001_âÂW@_x001C_­rÈW@EPÞØ[W@â_x0003_ß_x000F_oµW@²ÃúrW@_x0017_õÜ¯îW@Ly;g_x0018_²W@µÆ_x001A_ç·5W@¹_0 _x0019_RW@Â_x000B_:_x0012_ÊÀW@ß¡-¶eaW@ë§aÊW@µsåïDfW@ÊFT£²W@_x0016_/_x000F__x0014__x0010_¡W@aúõAWW@ÂF¾gë°W@c; Ó_x0007_{W@_x0001__x0003_àÐ_x001E_æ¦W@ùK_x0003_ÇW@°]_x001A_(h½W@ñ_x001F_º}&lt;YW@ÆpHÆW@ ØÀ6³W@_x0007__x0002_F«P°W@_x0004_6²H_x0018_qW@ß×T½»W@ñDøÂW@ãà¦ªW@Eøf'ûdW@NQömwhW@Ò`_x0010_ön¤W@ë¢BæW@îO-¨@W@àh]9/dW@`ÌÃ´W@å±»`W@-²À_x0013_xW@ÒÃûrf W@`±D§W@_x0013_?§Z¸ÍW@Üä8hwW@¢øüöW@ºn{ïÓÚW@^_x0016_ðÿn\W@¦4j_x0003_wuW@Îh_x0017_W@PNçSpW@µóYsºW@]h[y_x0001__x0002__x000E_VW@À_x0008_'%_x0017_´W@c%}úW@õ×À9UW@p_x000C_Å§åkW@òIÃÔpW@_x0013_Û
ÎÁW@Û_x001D_ñëCW@P'R	W@5þ_x0007_×ÃlW@Ð]TÎÜW@Ý]JÉ©W@D_x0003_ÙO_x000F_PW@ô­Z¹þ¹W@tPW@5\_x0003_&lt;l±W@_x001C_Gö¿EW@#òbE:_W@Cý.kGW@_x000C_ì_x0004_2W@_x0017_!¯^W@dxÑy­W@õY6áW@¨bùiW@S¸U_x001A_?aW@_x0013_f5AW@^·äÓgjW@_x0001_gßÜyW@×ÁËFW@Ç_x0019_J_x0002_å7W@úµznW@L{úf
W@_x0003__x0004_î|_x001F_èjW@­V/Ã7W@	oÏðË_x0008_X@MîÃnjW@ÑQ'Ï]W@_x001B_gn|_x0003__x0002_X@ÖD%ìNW@_x000B_¡®àVW@TWq	W@T_x001B_³`LW@MÕ¢©kW@Þ_x0012_,BI»W@_x001E_ïÝ(=¯W@_x000E__x0017_°rXW@¨Ä_x0006_»ô{W@'±æêõW@Ï]P«ÙW@Î½¥W@²Ñ"_x001C_W@K²üNW@æ{²ª¦W@¤×®F1bW@dpg
:`W@WõÛ_x001A__x001A_£W@8T¥UW@ÔT_x0014_l_x000B_X@°ÆÀæW@e_x0001__x0004_Ú
eW@c¤¿¸°W@_x0016_´w¢=~W@|_x0011_[¹_x0003_oW@7Éãp_x0001__x0004_CW@_x001C_üÄ§W@k-ìtKW@Å_x001E_¸ìzW@%_x001A_züúWW@8vLÜ¿W@~aÉt¨W@þbÎü	÷W@þöèÈ	^W@Æ`
tW@ñjK_W@î_x0017_«Ë_x0002_YW@òæÜ9|W@¦RÑW@÷ìU_x0003_vW@Üà»;_x0013_wW@_x0017__x0006_¤ðãiW@¼åèÔW@_x0011_ÝåW@Ú¤A_x0014_sW@_x0018_Û.&lt;ªW@Î_x0004_ñ 3TW@3_x0008_¸þ¾W@_x0002_èDò{W@µ2`_áZW@¥_Úº­¿W@ç{¶ÆW@~_x0008_vOJW@_x0019_¿¯ 3ÐW@t` È£W@Î_x0008__x0014_ú[W@x_x0016__x0015_©ÕW@_x0003__x0008_ýo\JW@2_x0007_èaW@äÑ4`ïvW@_x0014_'
@_x001C_nW@_x0018_äl_x0001_tW@ëM@¿Ú­W@QîÉ8_x0003_ÚW@ì_x001F_ hoW@$hê¿4W@ÞP_x001D_Ë©W@(_x0017__x0005_³þW@føR¶ÌW@üµ_x001A_ÈPW@4°ÖÚÎW@Ý¨BÜ£ÉW@±ç_¤qW@_x0018_áÁ_àqW@¾_x0005__x0004_7y_W@÷ô©_x001D__x0016_W@¬õW@UK@¬ùmW@«S\Oà»W@ï_x0018__x0002_²W@ñoÊéeW@a8¼_x0003_sfW@(ØÚÆÜW@KibÀW@Ðâ_x0006_&amp;d®W@èºUÊO&gt;W@NÝJ&gt;köW@ Bò©sDW@ëÞ÷&lt;_x0001__x0002_}W@7NVÇW@ó¨;_x0004_¯W@ê|×t_W@0öûW@T"$ìW@î4a¿÷\W@:C7hpW@'I|þgW@_x0007_-äîÕW@zÚ£/zXW@!Ë0Y]W@ü|f_x0012_RW@iÆbêðfW@_x0012_N: TW@×ÂÙx^HW@­?öçÞ²W@=¶CÚ´W@-}wBW@i_x000F_ç¨W@= ÒedW@Ò_x0012_&lt;cW@à(+·uW@Í¶_x0006_:«W@2êsM_x001F_W@/÷,ÅuW@&gt;ö°`W@yRk)BW@_x0019_µ/Ú	ÇW@+L²_x001B_úxW@¸ñï;W@#yW']W@_x0006__x0007_á)ym W@is_x0001_­ÛW@EÞi`_x001A_zW@_x000B_J ¨¥TW@ØJV¿hW@1LÎ´:W@T_x000F_¡À³sW@le)ÛW@_x0004_:IDW@_x0002_±sÄèHW@jd&lt;[W@wã_x000F_ÔéW@ÝXÿÍ_x0005_GW@-mB¥½W@t Ñ$_x0015_W@É¹_x0003_ïW@JÍò_x0017__x0007_SW@__x000F_è)W@QA:ÇzËW@IýM¬mW@ÁUï×Ö~W@#âW@!ng«2uW@^tX;W@_x0013_Ùò»W@_§1îW@J ïFW@-_x0013_¹/_x0003_ÝW@&gt;_x0004_eèsW@Í^¯Ä±W@0ìK¾W@Uî_x000F__x0001__x0003_ýàW@t_x0002_*D4mW@9r8ÑaW@¢-K£¯W@4¬Ã{úwW@}'BQfJW@hgÌÕ»W@_x0011_Ør/W@2zt´I¬W@¯y´QýoW@à0½ÁYW@z&gt;p/©W@oê¢¢¤W@J½@O0LW@'£Jn¿W@õx/ÍèW@¨ù¹û_x0006_W@t¬å} ÍW@æ ÌwW@_x001A_Xr([W@£_x0002_*kmÅW@ùÐºwW@¬ÔÌÑ-W@_x0001__x001B_·Ô_x000B_¤W@uN¡@âW@!;$OÜW@_x0013_©vsW@¯ý:ç¶W@=ó_x0013__x0010_¤zW@ö_x0010_&lt;_x0004_HW@S_x001B_+Ìý¥W@Û ªý_x0017_W@_x0002__x0005_ãºuOW@VlÈÃW@ÖÑ_x0014_ºW@VçÁ,§W@wï)wÜ«W@Së´3iW@=J%_MW@:/£ÞëW@¾6¬_x0004_XQW@_x0014_+y°¤W@òÇS^qW@_x0016_»À`wW@)¬W@8+	_x000B_ÏW@©²DUivW@g|Ù_x0001_òªW@_x0003_ëH_x0010_¼®W@Bä»_x0007_hW@×¥æW@¹ _x001D_CËW@&gt;±ö­W@_x0002_µ_x000F_F¶W@òÇ{}_x0003_¥W@ªW_x000B_JrjW@(â_x0015_#_x001C_¾W@_x0016_áº"@W@ÕêÝ¬W@çoÔzçW@$_x000B_JÑ\W@n&gt;ËHgW@&amp;E^g§W@_x0004_pZÈ_x0002__x0003__x000F_°W@+_x001B_}ÈìW@³ê$ÛlW@² ØÁ¦W@`@_x0014_ãW@%L®¿ W@;°~_x0001_=­W@C_x000F_¢¬&lt;sW@vÑ]W@V_x0001_[9vW@|E_x000F_VW@Ç¿»È[·W@¤·ßW@­_x0004_:,¢W@újð¬BSW@z_x0017_¸VoW@F_x0016_#¢'W@xÝ_x0018_
O8@Í(C­mª5@±ÿöcé48@F´t_x0003_ó_x0018_7@çK~I_x001B_|6@	fFrÞ34@D«_x0018_Kºë7@H_x001C_/Aú5@Î´4uVû7@é_x0017_(7@_x0008_O:}_x001D_k5@3h_|¯5@z}_x0016_æ¯Ã7@üñO_x0014_¾/6@OR_x0014_7@_x0002__x0003_6¨×Rº5@_x000E_]_x000F_pGE8@¡t]Â6@ùÛ07@Ê±7â_x0017_7@_x0006_Àxl_x0013__x0011_6@óóä_P9@¿ºö86@v
Z_!È5@;× ÿ~_x0003_6@þËv57@_x001A__x0019__x0007_`×r5@ÞÚ_x0010_VE&lt;7@5C_x0004_|ð7@åâmÇÛ5@ÁLk?{í5@X9¨û_x000B_O6@9CØ÷ã6@íÙ²â÷4@_x0001__x000E_èÂm´7@ãKy%8@ÒæÄænU6@;MÁÜ%6@ÎõDÌ$5@«7Ã¥WÙ5@_x0016_o_x001B_!Ó6@Ý¸o¸__x000B_7@«,åó}_x000C_8@D`ÌS6@æö¸m5@b41_x0018_|H7@ÄWw_x0013__x0002__x0005_v¨6@g!®n§h8@_x0001_Kk®+g4@æv_x0012_O_x0017_5@³_x0015_Ò³þ,6@á|c_x000B_Ë8@{T»º¶@6@4°òK8@_x0014_Í_x001F_Ø6@_x000F_edäb5@~T!¥C§5@R2¾²þ6@QîG÷*6@¸_x001F_ãzÆ5@b1_x0002_ßç7@vzð:Ç6@»JH2é~6@¸#.~_x0002_J6@¤'áM_x0003_ð5@=_x0010_¼à:à6@Ú5üÒ9e6@âùq¤È8@_x0004_ `_x0017_56@		_x0019_7@_x0007_Ð6×_x001D_7@|wC_x0004__x000B_5@â´&lt;@$6@´ c_x000F_6@ïy¬_x0012_Q6@Ý%!2_x000E_5@]_x001A_¢÷óÐ7@÷_x0003_;Ý_x0005_87@_x0001__x0003_GÛò&gt;_x0004_r8@_x0008__x0004_LàG6@-rñ_x001F_{è5@åz¶Õ7@yañ&gt;I¡5@ÄD_x0001_ûÀ6@Tj2,wø7@?èÆ«_x0001__x0008_6@}_x001F_RHm4@ Üµ?aê5@_x000E_¢_x001E__x0006__x000B_6@&gt;µ9×4@6ãgUZN5@_x0003_¤Îäw#6@Ðø_x000F_£ Ý7@èn1%_x000E_6@ÜuµàÌ6@}^¨J¯7@F©¹Ïzï7@W&gt;ÐÚ5@S`ôð6@_x0008__x001D_Tú4@ÞQÃT_x0017_6@àÎÂý_x0015_7@~i}_x0002_jú8@IúsØ#_5@r­ßSÕ5@æ#&amp;V7@_x0002_sY¬'D7@Ê«¤ù»ì5@_x0001_&lt;54Óó7@£qz_x0001__x0002_ma6@7_x000F_â_x0004_Öù7@¬62Qð6@ÿ'RÙ¹6@²_x0013_#6@^IÔ6_x0016_6@tÆ Ë©Q8@,á_x000E_8@ÔÊ(äx6@Ti_x0008_SÓ®5@_x0005__x0005_Ì_x0006_#ù6@*à±_x0019_=ö5@J½Î5@Ø=_x0001_Õj6@wÍÉøl7@sÒ¹_x000E_HÉ7@ÅØiÞz_x0008_7@årD2Ö´5@_x001D_Ôÿh¡6@\ýÍ__x001C_9@5ÉH-â8@×1p:é6@­ã"$]q7@_x0018_[¨^ä7@§nøHbp4@Ø¶A85@_x000C_Ï±9K4@ý+Pºo7@ø_x0014_ô_x0004_Ã_6@G¾Ö_x001E_¶¥6@_x0013__x0013__x0019_4@WÙ³m+·7@_x0001__x0003_Õ5z{F¾6@Î¦]¦_x0001_¿6@_x001D_Ë¿Y¥36@H²ëv5@ä|_x0010_÷¬7@_x001D_Ý"N6@Ä_x0015_ÏÝ³/7@Ú_x0008_T_x000C__x001F_\8@àÑça_x0004_6@ð)[ëJ5@ìâqg.{7@_x0008_&amp;_x001B_@þ6@¢\6XØ8@Bî°t¢8@ËË¹¦_x001B_7@8/³Ë_x0001_7@ÊÜ7;ó06@aÎn_x001A_²p5@N¬­6@Ð£SYí7@õ«ö ã7@x_x000F_¸_x0002_À5@Enu7@4fÄ8@Ï¯¼x²7@Í¢¡_x001C_º÷5@½¾tAß4@_x0018_³@4ý`7@~qDÀq4@Fô_x0006_sB¿7@îä¿7@2ï?q_x0001__x0002_ÔÓ7@_x0008_ÎëÉ6@ÍìªàÇ=6@åeee15@¥ÕÇQ_x001E_5@î6gý{5@*_x0011_k_x001D__x0014_6@FôÃx_x0006_,8@³`á2&amp;5@_x0010_ùè_x0014_7@TIRÓ°-5@2'ÈÇª6@/_x0008_WµÞq6@U$Õ¬â5@_x0010_#!Ø_Ã3@sj6tÑ5@Þú­8@ào¡º_x001E_"8@ZCgõº¶6@äÖóµl"5@`dôd_x000E_&amp;4@%_x0018_G}Ñ4@ý_x0011_±ÈÜ_x0001_5@_x000F_$(°ÀZ6@\P;Ceí3@K=_x0016_ðÑý5@GzBË_x0005_7@Ô?_x0019_ô84@_x000E_ÈÎp_x000C_7@À8&gt;_x0014_ÍÐ8@/_x0003_Èi35@;)'Á-7@_x0005__x0007_rzß_x0019_ß5@Mé7[Hô4@ÎÙ´Û±7@_x000C_ÙÁ_x000B_Â¸6@_x001F_½X_x0011_7@X_x000B_7@_x000E_f/á7@ó_x0012_Kí_x0019__x0007_8@èp$_x0016__7@þv#f|7@|¡Óå³5@xÃq+R8@Q_x0014_ê#~ñ4@O å7_x0015_5@_}7_x001D_ci5@=Wx¡	é4@ÚÁ_x000F_r¤7@SVÞ¤÷«4@åx_x0008_%7@_x0008__x0004_í@Þ5@pH®{?&gt;6@_x0002_³_x0014_Î_x001D_6@_x0012_0UÅ7@ÿóvY¬_x0003_7@÷³øtöý6@_x0001__x0006_q8¸¶8@ÙËÏq(5@Î¡p	9@G3_x0001_ßö5@zÄ¨´åÇ6@ÆçÀ_x0018_¼5@¡Q2ö_x0003__x0004_$[8@_x0017_N'_çá6@NêÄ¦V6@_x001F_óÆú¢5@Ñ+1MÉÚ6@:.ØËK_x0017_8@þè@!û6@ä_x000B_ÓÎþa8@8_x000C_¯ì«8@ËÒ_x0002_¶_x0003_î6@1ÈHÛïý4@íPß6@¹ØÅ2jB7@âþ}¤4@Þd_x001D_À~)8@¡_x0002__x0017_fµ4@qrDpÔx7@æZ[GñÖ5@ª_x0018__x000F_±97@ã=ôM8@_x001E_°jf_x0001_8@O^&lt;r6@Å@£ÂÒ5@_x0001_hAD³A8@f£Ø_x0013_C5@5_x001E__x0017_Lf5@&amp;$ÈÆE6@üz¶¶T7@êmz¶7_x001A_6@úm1tXÙ6@ñùßÍÉ4@_x0018_&gt;_x001F_rå6@</t>
  </si>
  <si>
    <t>3e72c9396ea1f3dd422c21209c237a2b_x0002__x0003_ýõMW5@|=gÅ¨_x001A_5@65#_x001F_V8@åJH­¥5@Âêâß½g6@!ïÃX®ô5@"ÛûRÝô6@äGÕÏ7@F(Ý.+7@_x0010_ÏS[ÇÝ6@°i ¶y_x0014_5@_x0007_ð_x0011_×6@¢±½Å08@±u6±Ê5@¨¯_x0007_{Ë6@ä'_x0014__x001A_
7@ä_x0015__x0018_c_x0008_8@ªñ_x0001__x0006__x0008_»7@Bó&lt;_x0003_¢7@¾Ø_x0006_ 4i7@|Jn_x000C_rg7@úÝ»ÓÃµ8@ÙYj¢6@_x000E_Â_x0006__x0013_X17@_x000C_zºÝ_x0016_F7@_x000C_´_x001D_V½_x0010_5@êWÇ´_x0006_7@ô.t_x0003_E=5@
`©Uí6@_x0005_X-+6@Fã¼H_x0011__x0010_9@þ_x0019__x0013_/_x0002__x0003_øn6@³îY¥U°6@_x0017__x0006__x000C_úxÿ7@
²ÈGF88@ST´@v5@×\i_x0010_W5@_x0004_4qÔ6@¯DÓK¨!6@_x0018_Ny^Õ_x001A_8@ FÌß_x0001_ü6@½_x0017_µ¼¢55@¬©Á6/L6@ô_x000B__x0005_.6@]´L8z6@t¿¬9îF5@÷ÑÁIÇ7@ÌÎ'_x001D_8@?i_x000F_._x001F_8@¶'¯ïN7@&gt;6±Â6@±çz6Þ7@_x0003_Xª__x001E_6@{_x0014_Ó`½l6@Iÿp­Öö6@E³tm¾×7@Sng|aì4@7¡ã_x001E_4@ÖDÏ_x0008_47@È_x0008_¼7_x0004_Ë7@ÔDõ[*5@b¾:,4@RMJÍ5@_x0001__x0005_Ò½efÇ»8@_x000C_ë:&gt;5@ÝTVê_x0003__x001F_6@OÞ´°»Â6@+æ_x0007_²·ó6@X	Î_x0013__x0018_[6@_x0017__x0004_õT7@ê^·(S7@_x001E_h¥zF5@ÿã¶ÇS7@6_x0017_aÿ_x0014_4@à_x0011_(8ÜP7@3´_x0004_$7@ (=Yõ7@VÑ'_x0018__x0002_6@ka?Lµ¬5@EDV#n|8@Ëð¢³!7@%¨ãÎ6@Bmü _x0006_9@	ø¥]KP5@a¸_x001A__x000F_²6@µ_x0015__x0014_Ö_x0001_5@eWÎ_x001D_7@Ê½^ T-8@yH×_x001B_6@n+²8@ó§1ÝÓ3@é&gt;tðÚ4@_x0016_)sÎ_x0019_&gt;5@/óCÂ_x001C_88@ _x001F_"_x0002__x0005_Ò{5@_w£_x0005_X»4@&amp;yO³6@¥ªd_x0002_6@v`{Ð_x001E_7@1_x001C_t½u8@°cõhÊ~8@ÒÑÿ×-_x0006_6@M@¥z4@wÊ+_x001B_è17@Ö_x0008_s_x0013_¼5@r1 ¶6@%ÑÂY´_8@¡}_x0001_%û6@¥_x0002_ýfØÅ4@|R2ús6@g¼®ö\7@a_x000E__x001C__x000C_:·5@ó(d_x0003_8@4U/ÏõX7@_¤à_x0002_6@S|s_x0017__x0013_6@z0¯¢Zs7@2v4çb6@P5?µ'~6@(`ªÄçn7@ì_x000B_8ôi_x0013_7@&gt;²!Gª7@º_x001B_ ¶î7@d&amp;_x001C_Ë5@kûM_x0004_U4@]_x0003_KräÃ4@_x0003__x0004_iÃ[J7@¨¾_x001E_§c7@ì £½6@_x0017_t?¸ûÆ6@0òAÚãY5@ï_x000C_÷0¤¼7@_x0002_24_x0005_b4@E%ô¥Æ®7@_x000C_Ýyê¬6@_x0015_×_x0005_Ù´_x000E_7@éòníê6@¢_x0004_,/¡Õ6@2æ_x0014_R_x000B_è6@_x0001_a£û,7@îÓ\_x0010_Ö:7@³ÿúÎe7@öé+_x0014_\7@¨q(Ù¦7@xèÉÎ]6@Ô_x0019_ð&amp;7@¸G_x0004_z6@ëÊO3å5@ûz|5Ùg8@_x001C_Ô_x001B_a§8@c.\áÿ'6@p:jù8@MÖ_x0014__x0016_³£6@Fjlm8@_x001E_úÈ6­4@t¶§zÚ7@òbeô@7@qÈ!ï_x0001__x0002_%86@&amp;4lÐ°7@Ú_x0002_ 0B5@ËËÎ¬æ(7@tã&lt;ð8@NÉÈRq:6@_x0015_&gt;D	7@Êùâ5@á_x0004_·Îß8@_x0004_Ïv6­8@}û`_x0003_w7@"_x0019_KÓ¨7@\0²ûF4@m&lt;êA}Á5@_x0006_`_x0001_é_x0015_ü5@_x0008__ub95@E_x0010_z,v6@@µFû_x0001_9@V)iyß_x001F_7@Øä¨ò_x001A_ 5@"*_x0017_îh¼6@ÃeîË@¨6@_x001C_ZC@8@}DÕ¦Ä%8@w©&lt;Í5@Z?_x0002_ùÜè8@"Ï_x001D_E_x0015_ÿ6@ò_x001A_Ý²_5@g_x0014_Oò_x001C_ã5@_x0007_S:N|þ3@±R²Lu7@±¨_x0003_»4@_x0001__x0002_º_x0014__Ãê7@_x0006_²Ú2b&lt;8@Û[ö84@ú]._x0018_ý_x0011_8@ü÷§ë¼5@Ðý¤_x001B_Ñ6@Ûk}G?7@r«&gt;zD6@i©[_x0017_KJ7@Â-í5@zï_x000C__x0017_/ò5@ÖC:m_x0007_5@#öwH_x0003_8@ÂÎ.?ij7@ä\ó_x000B_+B6@áQ_x000E_ä4@_x0017_¤7@¹&lt;Q9´6@^-#Å#¸7@ó#69»6@
`_x0001_¨­6@ZüYÜ_x001E_$8@ô?¿zÍ.9@Q_x0006_óÖY7@_x001C_B_x0015__x001B_?8@m\O_x0011_7Í7@ÝWg_x001F_ØÃ5@®ÏT°R5@úÕ¶û@7@cØ°=E6@Î\ù4@­¢_x0001__x0002__x001F_y8@¢á1ßÄ6@?¢Ü 1M7@Zò#Ø@H8@6µ8@¬K¿Á#g6@UuÜ­\_x0014_8@cfë
ÜW6@J¨á,=9@Ð06_x001A__x0006_8@¥Í(Ò4@µdHNm6@P!AÙb7@q§¥±S@~_x0014_êëÝS@×v,ÐÏT@HhTUT@Ý­öÇ_x000B_U@ÙeÑþ'T@ªY&lt;&gt;QT@#4©Ù·S@Ozc_x000F__x0001_T@=QËhÂIT@_x0017_®Ò(YT@LyF__x0004_ÍT@À_x0013_|Ð$RT@_x0019__x0017_I_x001B_ T@4 ¤«GÊT@8_x000F_ Æã"T@uè®E VT@¦¬xëOT@«ôìÅT@_x0004__x0006_/AVQ_x0002_T@È_ ÿT@_x0014__x0008_Ù_x0014_jDT@]_x001E_Ól*S@l­)d^0T@ÊøZÛ_x0001_T@0é._x0016_rT@¬?_x001C_*JIT@uÄëÛ=_x001C_T@¦éël9JT@k{Aë9ÙT@%·ô¦°T@ßÂ´=IõS@ØH¸_x0005_U@y_x001F_zM%¹S@¾þÖT@G.Ñ_x001F_T@n_x0007_Úu÷S@_x0016_Gô"Ú_x0004_T@_x000B_ýÂ4KT@ðY;C¬T@&gt;¶r£=mT@ã_x001A_þùªT@Vý£_x0005_±yT@\×jacT@Ð_x0013_ðïS@Ug!lJFT@?AÛÌhùS@«¶zS@;CöZþT@_x0003_Pl_x001C_T@¤¨_x000F__x0002__x0004_×ÔS@,¼x8_x001A_T@qpåÿëT@[6&lt;EZT@sVö/æT@Z£å×·åT@þ'_x001B_àhT@è_x0012_ÌóéPT@Ñâprp¦T@¿%bÂÍS@DQ(åË4T@¼ÍÖ£}¹T@Vi_x0018_yâT@"ö¨_x0017_$óS@emÊéV_x0006_T@»÷ÝeÑRT@"Ué_x0013__x0010_fT@*=ãE?T@?6¼_x0011__x001A_?T@^_x001C_­ÿ¦ËS@Üo+	_x0012_NT@_x001D_-Kµ'uT@_x0003_IÛ#ÇS@`µ¸ÃûaT@Ó;ß:3T@_x0001_P{xÅíS@Çe*¯ºT@õ³BliT@ÚpÕ_x001F_T@ùCÆòXT@Æ]ÜhT@\1½à5_x0012_T@_x0008__x000B__x0010__x001E_f_x001C_9T@Þ¨8_x0001_f_T@û¥¹_x0005_*T@×&lt;«S6T@_x0002__x0002_ÌÛÍT@ó_x0006_)ieóT@ 2ùÆæS@®_x0007_ÄmT@rjÕ	Ü.T@ì_x0003_$Ì_x000C_T@&lt;_x000F_~m¤MT@°_x0010_Ü_x0018_ÎS@o_x001C_
ÈYáS@(Ù_x0010_Üû_x0010_T@_x0008_%YT_x0004_­S@­TH; _x001D_T@ 28#T@å±ÂTS@®ôoQT@RA9DÌS@.fÍ¶:"T@_x0008_ò÷(!T@Üù)S&gt;jT@uQi¢_x0015_	T@+lË-T@_x0010__x000F_Q_x001D_bBT@9Lc]ÉS@îB¬K¡S@+æQ¨ÊS@ìfÙ?T@[_x000E_ÀÚTT@¡_x0008_Cì_x0001__x0003_¼S@[½ÓjKT@C_x001B_ÞÅ_x0017_T@_x001F_d¾¤ÓS@8M_x0015_0T@_x0010__x001A_Ú`_x001E__x001F_T@èéW8[T@Ë&lt;_x0002_O×-T@K_x001B_Ë¾Ý*T@d)ªaÔÏS@1Ý}!ú4T@Ò!Su¤vT@æÇu¹_x0002_2T@[ñGT@»·§_x0017_vT@Z@uÓ+úS@jÁPòdT@o4_x000F_ ïT@½_x001C_h_x0008_àJT@UmÞ9?T@¯SçYî+T@;D-ø}HT@ß_x0004__x0007_ÉTçT@_x000E_%{VôS@"3K¯ù(T@:`rnDiT@°*[*_x000F_PT@_x0013_Ç!©[T@}XZ¥T@âi_x0016_H_x000E__x0015_T@ðPå¯_´T@#t¡+CHT@_x0005__x0008_u².fôÂT@tèQ_x0008_	ÇT@N®	í8T@r{8ÅmT@_x0005_/èÎzT@_x0012_)½Â³S@ì&lt;4Ý8¯S@ÁgüìY_x001E_T@LãPT@$ØÖjYT@´Üú*F@T@_x0015_8_x0007_¬|'T@E5_x0016__x0019__x0008_T@2Í_x001C_QwT@æ-Fà^T@ë_x000C_ñ|ÞS@ëÝ_x0013_7T@MpYQnT@E³Ñ©_x0019_T@¸²ï_x0019_jT@8_KÊZ*T@ÀÓ_x0006_A_x0003_T@ô_x0006_d_x0018_T@ø_x000F_é,T@LvÏ8À¶T@/ãY_x0004_:T@ZE$_x001D_C&lt;T@PÿÓ_x000B_/T@YOeÓT@_x0018_ZGDôS@ÇÎ_x0002_&amp;·ÝT@_x0001__x0004_þ_x0001__x0002_ãT@n_x000E_/à¸	T@Ó/#*¢T@«_x000F__x0014_ØçS@
·y´[WT@Q"³ÚsT@Çÿ©ª´S@ïÿ&gt;KÄ=T@ïû}#lÆS@bº&amp;[e_x0011_T@~Ö_x0003_»å]T@f_þ_x0018__x001B_T@h_x0018_eIåS@ º£Ñ]oT@!R_x0015_ÄN_x0004_T@ýé,èÙS@Áû	_x0015__x0001_þS@ä_x000F_BØ¥_x000C_T@ÑØ]ý_x0006_T@ûÅ_x0001_Îx_x0006_T@OöüET@(hß¼ØS@_x0010_õ+_x001A_XãS@_x0005_G_x0018_­þ0T@$ç~TT@Ð#bÓT@ø0«¥T@±gPâéT@¿Øo@fT@ÞnÕ«_x0018_bT@ÕÎWã_x0018_T@_x001D_°_x0016_ÖT@_x0004__x0006_/A_x0008_§S@jóWÔ~T@säÇR,T@ÐÖ*_x0005_áS@0n|W_x0002_!T@ÑN_x0014__x0016_¿7T@_x0014_Â5ÿÁT@BÈìüS@U6z©_x001B_T@_x0005_ÕÁë_x0012_T@áh[#T@ãÌ¥©&amp;ÛT@Jï?Á1àS@·Ü§JgwT@=°èögT@Ú`Æ_x0003_pºS@_x001F_Z"ÜS@j§qÞ!T@u±_x0005_1L¨T@Âµ_x001E_$_}T@{¡_x0013_Ü®íT@¤RP­îøS@_x000B_&gt;_x001A_[ÆÓT@RÅ)BT@Þ4VF~T@ªÑ?,þS@òSà|T@_x0001_éù|T@KQòS@§³ê¿ÑJT@È«îô¸ÃS@2#_x000F_»_x0001__x0003_nØT@Ð1É_x0002_7ÒT@ÖAd_x001F_ _x000E_T@÷ý¾îÏ¨S@ÎÒ_x0016_ì\TT@$Î#ù\²T@_x0017_V"¶g¾T@²_x0006_*_x0019__x0015_êS@}±4Ñ×@T@ó/S/ïS@JôÓu¦äT@Â3~^ÃLT@øe_x001B_ÚS@J_x001C_]QZT@_x000F_¾©_x000B_ÐT@ÚìÕAÕyT@ (kE_:T@_x001F_wÆ¨ÐT@iø¹ÒÕS@"[_x001E__x0011__x0005_T@Ýé@ðS@ §¼*×S@àà_x0004_«S@¢ìÐ!|S@å)DNT@R_x0007_dä	öS@Ø¯rÎ#T@ºä÷æðS@çK+X³T@®\Ôò&lt;T@ý¼_x0019_üS@[	AT@_x0002__x0003_x"QÞ_x0011_÷S@d_x001D_Gù33T@~}{c«çS@vd#_.T@¬_x001F_DÝm¤T@
WbqlëS@÷ÐBpT@¡^òÔ¤xT@c_x0014_¹ßsÃT@¼ãåa=T@9ü¸p¿S@sDÂøþ÷T@9_x000B_h4%T@ìM8mdT@ÉßÛt@T@_x000E_úùöÈVT@]¸qQlT@B_x000F_ë;òT@:Ý¥&amp;Ê5T@_x001F_¯J³_x0011_ÒS@ _x001E_¹ªºT@.¶lÕ	T@hß_x0003_¿T@ Å_x0012_T@_x0006_è_x000E_áÁT@P_x001E_Q'?+T@_x0001_xÍi_x0008_½T@_x001C__x0006_¸cT@uÀù½S@!Ä/&lt;[ÅS@Ç_x0007__x001C_4í½T@oº5_x0004__x0008_«bT@À	_x001B__x000F__x0019_0T@_x000F_a&gt;NC\T@
Bù aT@_x0003_ZØ­¸T@U,gÑ_x0016_T@DLN_x0005_Ó¢S@Á_x0014_qGT@xÔS)T@_x0001_¦_x0002_ T@Ð_x001A__x0002__x001A__x001C_îS@s&amp;çmõúS@ë¬Å2_x0004_ÏS@_x001C_Íï*¸pT@=ê¸öq_x000B_T@I_x000F_?sT@:¼ _x0014_T@oV_x001F_âS@_x0017_Ê_x0017_g_x0006_²T@3RR)T@Âµ_x0005_²T@&gt;ÇÖé\MT@ç=fúÂÀS@ájÒõFT@^Bû5_x0001_;T@Ø½£!5ßS@KÞ»'@`T@ÍD_x0003__x0007_T@6_x0019_k]BqT@fS_Ü©S@?F²2®^T@¾_x0012_«½&amp;T@_x0001__x0002_N7u_x0001_'ªT@»Rv¤JÉT@_B_x001A_MET@¸ZÚìUT@,ë_x000C_óÛS@ÃM_x001B__x0011_ÃS@ÙÈ_x001C_"_x0013_T@öj_x0014_ÿvcT@ÙîÇV1T@f5â±T@Egî}_x000B_¶S@r´XHõET@ÐÄsS@RÏhOêT@d95Só²S@_x0005_¡8ÈS@á_x0012_ç_x001C_äS@ª@Ä_x0006_I4T@fYÌw{T@tÝÆ _x0008_T@¼\{¾ÌÿS@_x000B__x0014__x0002_*BT@¼_x0019_IÇ¡rT@3ò^O"ßT@ÓËõ[T@\zaýT@_x0007_ò$Ê_x0007_mT@W¨¨_x0002_XT@øoâÒfT@Ê_x0005_ïÔ2T@²Îq%]T@&amp;û$Á_x0002__x0003_¸tT@uvS _x001D_T@ÿ¼_x0003_þHéS@à9ªAæS@ÆM I·T@_x0001_ÞÄ7E_x0005_T@2_ÕT@%²'»OLT@.üÔ)&gt;T@£gNàìS@Q_x001E__x0007_êÔS@í_x0005_åCôS@#_x0010__x0014__x0010_T@A-ÿ%XT@Ý¹ì_x0007_Î¬T@'E6I_x001B__x0019_U@&lt;_x0015_¥3¶_x001E_T@_x0019_Í_x0014_Ú£ST@-íTÄ_x0013_T@­¹beV¡T@ØUÂqNT@WcÀmo°T@øs^VüT@_x001F_ê._x0013_[eT@·:`Oh£T@Îß_x001B_ñ;T@FÄ5§T@Ü°Í|úS@[Àa_x0008_ÌT@*¶[,»T@áAÕÐ%T@Ñî{ÄÉT@_x0004__x0006_µtSLÕÜS@3r	_x000E_ÆñS@z=zÄÃóS@6/ÎzAT@_x0003_ýlÈÐS@GVó¼fkT@vÆøÏÑS@'¶hÙ©ãS@z3Q®T@Øö_x001A_ìS@Þºt*¿°S@JF]·à÷S@µô'AC_x0019_T@P²nT@ dçÑ?T@];7«°«T@N¢eÃ_x0005_DT@ätçô0S@¿Fç`úûS@ðáL³ÄT@ÈN¯n¢þS@²3ú´qT@Ü*_x0002_îÜT@À²¶º_x0007_ÀT@_x0019_ª_x0001_OT@â_x0011_3&amp;T@_x001E_Ê_x0001__x0017_T@Pcwaa;T@h·2«õ6T@J6Á=¦`T@DëUìDT@¶²Åä_x0001__x0003_ä|T@¼qp_x0019__x0014_8T@_x0007_0¿ÙZ_x0010_T@_x0014_*µ@T@%Ûd­T@_x000E_^&lt;3O
U@o:/WU©T@_x001F_G·Ö_x0002_×S@ÚmJÊ_x0018_yT@_x001C__x0016_#äû[T@_x0007__x0001_Ö=T@B1kÛ_x0010_T@kYp[2{T@_x0010__x0018_©T@½ã½_x0007_=_x000F_T@Þ3µ_x001D_¯T@:ÜÃkòêS@_x0014_ÂÞÎ,
T@¬ÉVýèS@§_x001F__x0016_í£$T@ñïVZ$ÁS@ønãºS@_x0001_`¯ÉT@Ý¿s_x0006_T@G"{tÙS@(_ôµNT@¤zP4T@_x0015_Î/$_x0016_T@jÕ½ñ£T@+Ý_x0002_!wS@&lt;H00¸BT@Í_ÀÀT@_x0002__x0004_+B$_x0002_.»T@_x0018_U87]¦S@¾_x000E_»ÓnT@Õ?Õ¶kT@à´Eø-ËT@_x001F_Ùôq@ÄS@Äß_x0003_3CµT@tS©àæS@9aS[S@áH9ÅT@_x0018_¯b{ôS@hF$
ZT@ív_x000B_9fgT@N øÂ_x000F_T@_x001A_ _x0010_«_x000E_T@Qðû]T@|¹/ÄMúT@ÛÇ&lt;_x0014_jS@+Ä0£6S@µííaÇT@ÄcÉ©óµT@+BÙ_x000B_Ì¼S@z\OáT@×¡¡ý²
T@x+u¤º§T@ÞIkÐ@£S@_x0004_±a{T_x0001_T@_x0005_Ä&lt;
&gt;_x0003_T@ËF/lø&amp;T@Ý4d$fST@woGT@E½M[_x0001__x0002_y°S@4FC!Ã_x000B_T@)/ÌM=CT@úR_x0012_B¢T@_x0012_³ô_x0014__x0015_T@"QRã	_x0010_T@Ä_³_x000B__x001A_S@Ë¬±_x0012_ÞuT@©1gü_x0002_T@ôÎâ¾#_x0001_J@mâ_x0013_l_x0002_OM@NÏµdÚ9L@¢_x001F__x001C_¦¢I@ÿ[ZCM@_x0014_iÒ2J@Ü#!Ë3[J@mìgöæwK@WãÀ?¬I@«E¥u_x001B_J@éá¨0¢K@pµ=Û-õK@Òp_x0012_Ì´J@3¨]_x0017_ðËM@
m¥_x001D_ÑèM@¸UC'ÚL@$
ú:£PK@_x0002_:|_x0002_ÜàL@7Äét¾I@_x0005_ð¢?w®K@ë,o_x0005_OL@58³Q fL@_x0003_@ã_x0016__x000C_®L@_x0003__x0007_¶_x0015_=ãL@IwJ[XL@³°_x0001_MßII@Ð2{_x0006_ëTJ@°_x000B_üW§K@_x0019_mòÑ}ÞL@?º_x000E_G_x0016_L@?8ÎpK@ÌR)(¤K@Ü$£J@ô&gt;	=¯_x001B_L@~y_x0004_gµ(J@T	°éJ@ÉGã1/_K@&amp;*P)øM@We¿_x000E_ÊJ@iAÞþK@Dn&lt;ó_x0007__x0012_N@_x000E_¦_x0008_ïoJ@éF^ÙºJ@øQ½d«K@²´!ÎøÃM@Ü×{áWçK@*³õÜÝL@LaH5'rM@_x001F__x0007_8r~*K@ùf`OK@ä_x0002__x0005_SÔ,K@Æ_x000F_ÑäÅJ@fMÝ,ÜÝI@ãxfw·J@_x0015_¿Ø_x0002__x000B__x000E_éK@_x001F_B_x001A_ÈÈÌJ@Ô_x0007__x0005__x0016_`M@_x0018_ùû_x0014_MóJ@¸_x0002_._x0005_ÕëJ@~8_x0011_­L@_x0004_%ß&lt;«VM@]_x0015_B HJ@´9lJÅÕJ@q5ÅÅçL@_x0003__x0008_»o!FJ@G_x0001_q_x001B_ÝM@¾Þ]÷ªZL@_x0006__x001D__x0015_3K@?MÏÁsvL@_x001D_N&lt;ö;îJ@_x0005_ÑJM@qä	6¿zK@ëlÃ*#AJ@5ÜÍ_x0017_L@ýù4X_x000F_J@PJj#÷K@=°C_x0003_5K@Bé-_x001D_¹ K@|3³'iJ@¶_x0016__x0014_ 2¹L@_x0012_+Í8¢M@íå_x0019_-lëK@ÚÕ§M@LÍ®FSªJ@§Ê'õÄL@_x0010_¨øáéâJ@_x0001__x0002_ï¥¿ÜC©K@Ë¾û_x0007_UK@H»ÝÔúK@iÉóÕóJ@[Ö/Ö$0M@ü/ÕIJ@_c£	^ÔJ@_õU2xL@ü_x0002_ôK·N@m$÷á
_x001A_L@_x0016_h2ùI@_x0012_µ¡ÐÎ_x0017_K@+/_x0004_ÕwJ@^_x000F_®_x001B_K@ð_x0010_EM·¼K@=Ëà_x0014__x001D_cK@*Ø^_x0003_»_x001E_M@_x0014_¡³ìöeK@.2h^n¤K@ò_x000C_&gt;¡I@_x0002__x0017__x000F_M_x0012__x0018_L@
zLÄa_x000C_K@BoÓUI@½ß¤%J@ÿv]×M@eY¼~CàI@svÔ_x0013_¨L@ù/¶»J@À§/¡J@&lt;ê1c¿ºM@³õ.âvJ@u_x0002_=_x000C__x0003__x0004_ÀÝJ@f\øt¥YK@ÙB_x0011_£Á_x000B_L@t_x000B_¯ÐK@âäÍòöWK@§_x001B_JdtL@ý¾PÕôK@t{DTM@µ_x0012_Yò$_x001A_K@þ©²ê½K@¼_x0002_ãE,J@ÚÜÉL_x001B_hK@¢_x001A_u7ýJ@Ñ)ÝI@Ó­zÔCL@ú´ Ä_x0015_¹K@ÄL_x000C_¨L@[i¬´¥_J@ÒMõ·äL@äïÉÍ_x0012_J@ Ó_x0001_ÙrJ@ò­d?¶K@q|P.:L@j!ð_x001C_§-J@,ÍØ(_x001C_:N@þ$föJ@_x001C_éK_ÁeJ@ÅýÙ?M@*vn N;K@¾Û_x0019_urI@#³p_x0005_ß8J@`Vp_x001E_mK@_x0002__x0003__x0015_¢3«BÑM@¼_x0001_kçevK@ñ&amp;w1~éJ@×òÄ~wÕK@ÄÈð_x001E_.0J@+_x0012_BÖ°M@_x001D__x001E_ÆäT¢J@ÞÛ±_x0018_K@Öø¨,K@C_x0001_L%K@çäkÏþÇJ@Aÿ°Ëj»I@B&amp;¢ÓI@Ø2yÐõL@O*~+TN@6 \p'8K@½Ni#¶J@£Sº__x0003_AK@¾äÏïÝJ@`ÔÍôÏJ@ø´»U­M@C6L$µçM@ø"_x0016_¥}L@gIùidL@\ð&amp;6_x0002_dM@8*C%_x0006_J@íðLxÔL@_x000F__x001B_l_x0018_úJ@_x0016_^Ã"J5K@*Æ_x0019_BÈK@í&lt;êè0#L@ÌÖç¼_x0001__x0008_Î4M@ÑdHOWJ@o®J!_x001F_J@7v_x0012__x0004_øªL@ÆDãv·&lt;K@X_x0005_G_x0003_q,M@Øü_x0005_XêL@ _x000F_Q¨[_x001F_L@òÎD3}4I@?_x001E_D°M@á@,_x0019_N@v_x0008_xfJ@æ~õ¾2L@Üý_x0011__x0019__x0006_K@_x000E_Nî_x0018_ZJ@Ð i]!_x001D_K@_
:ßqM@ÈÃh¨îK@_x0014_wÃf_x0011_K@ÄÜ1µK@!¸-`ðJ@è'üÝ~K@ûtÆÃÀ_x0018_K@ò­Ù§Î$K@i_x000C_ _x0007_K@¾NPúL@Â_x001D_y_x0002_qL@a¨ÁSC K@d"íès
N@_x0013__x001A_È_x0007_'L@úJÇ8K@)ÂÈxI@_x0001__x0002_ËÛ ä{êL@lÁ³ãK@sQþxËI@ÎÉó=­J@_x000C_,eiøL@­´±É¼nJ@ß;`Z
M@È´¸_x000C_yjK@Ì_x0008_ü
K@Ô$°ÌÒJ@!ÔÕ¦&gt;K@êÅ_x0019_ß÷L@¢Ãµø&gt;M@{¦|Õ_x000E_J@Ñ/E_zI@¯BÃ_x0002_ÚiI@?½Õ,TøI@_x0018__x0002_"¯nùK@QÍ_x0012_²_x0006_L@ô(y ï%J@ÂñhõÕ¹J@íPs_x0016_#K@ã8÷=ÝL@° p_x001C_L@#¾NK@ü×«×¡L@6(CKÇ¤M@Ì=*WÞûJ@D«B}+L@³¢ö_x0008_ÓãJ@µ[ï´L@ÚÊÛ¥_x0003__x0006_«îI@PLÛTìL@ÜâFC_x0002_TI@$­ò_x001D_3ÎK@O´gÐ_x0001_K@(Å&lt;_x001B__x0006__x001B_M@%p¬K@Ú]ó_x001F_K@ËØÆ_x0018_ÕL@ÍDq®]J@_x001E_"Ä.ñ_x0017_J@_x001E_øö_x0005_8_x0004_L@ha=¡_x001E_L@p1¿Ù]_I@¬z¾%0K@õ¼¸§ßK@Ûµ_x001C_$AK@	_x000F_@²K@Írd®	_x0015_J@-_x0011_Á¬_x0012_L@Ißi£)L@×ËÁCù±J@&gt;³3
ËðK@^È_x001E_K¾J@[D7_x0003_CK@ß¢ä×L@Ö_x001F_!¥ýI@ö`OI%M@·¸¡_x001D_L@ÈY¸Ã2_x0003_K@¤ø'_x0015_4L@NÐ)ÚD_x0014_M@_x0004__x0007_âDÍdïL@U_x0014_3qL@_x001B__x000F__x0003_{âíK@47_x000F__x0011_K@H_x000B_on¦L@ñ9Â_x0006_K@öóQç÷J@òJáÆDL@e«ò+JM@0°9_x0005_
jJ@_x001A_åa s!L@û)+¿_x0017_M@d`©ó|K@¤_x0001_ m~GK@©Û_x0016_y_x001B_ÿJ@~H¡×J@q¨×;cL@mF³y`K@_x0010_JÖã_x0008__x0007_M@¨Ï
äçI@bµ_x0014_dÂðI@_wg	:\M@Ö_x0005_$@O»K@Z´ÁÕK@¦25ÎZÇI@À¬d_x0004_ÛÎK@^¥XÔ*äI@#_x001F__x0010_Ãæ2L@î©=_x0011_Í]L@mPfM@x_x0002_'PJ@Ñ_x0012_°_x0001__x0002_L@2Á­è&lt;ôI@rnG_x0017_$L@_x000C_Å_x001E_Ð1K@B|&amp;©éoL@h©¤Ü3K@×}.l_x0008_K@"Y×³fJ@ ÑJ@ãÕYÒrºL@ßGÙþ/K@f_x0010_=_x0014_îRL@±17$¥K@_x0003__x0011_ù}KL@ì_x0005__x0008_@_x0014_ØI@}[_x001E_¥Ì_x0015_K@_x0017_­
	Q5N@²zmnM@Âñ¨_x0019_ÏJ@? 7¹pæK@Êñ_x0016_°Y_x0010_L@`_x001E_Hu7²L@n(.ÿñL@ZÑa_x001A_²=J@ÿD·K@æ[q(_x0008_LK@9¡Q@_x0013_­I@·Y_x0019_a%sK@_x0002_ã[÷¨7L@_x0010_»gÞTÃK@_x0017_nHyF&lt;J@_x000F_&amp;qfÒK@_x0001__x0007_®÷_x0003_ÑTK@÷!dû¦£J@«Î_x0016_ìJ@^¸°2_x0017_èJ@@ç± _x0002_N@\Å5L@àlÚÖVRJ@5¥Q_x0010_­QN@n_x0004_HºpK@ø,äñK@Õ&amp;ÌoÍ¬L@½_x0006_RZ_x0001_M@l¶¯µ°J@üW_x000F_ÁóL@¥ÇdyJ@_x001F_V¶æ¢dN@°_x0006__x0014_¾ýaJ@_x0010_ñ¬ç_x001E_K@·_x001A_¹nV\K@Lìç"iL@¾ÃK_x0017__x0005_J@M\x_x001C_@L@|äF47ÌL@ø`&gt;b_x0003_íJ@V_x000E__É_x000B_K@4áró·tK@ir»SvMJ@k_x0016_ç_x0001_(L@~_x0014__x0004_nL@_x001F_¸"kL@Zò G®J@_x0016_³_x001D_¨_x0005__x0006_òxM@dÿ&amp;q´L@%_x001F_¿ÎSK@|ø¥_x0004_éÒL@ì_x0005_¶òN@Ò±²y(¼L@qÕ{=ÃJ@öSÞå¿K@ä9_x000C_$J@_x0011_×ùzL@~&gt;Ì®·I@Ì?ØwN@*ÒÀ÷s_x0004_K@04÷À_x0014_bK@2ÞÁ_x001B_0L@ýÍ¤$_x0006_GM@_x001A_%ò_x0002_?+M@@ëÌ(N@©\oåHK@º½|g_x0005_M@ß-_x0012_®0TL@m½û¿ J@5«Ñ_x0007_¢ÆK@3ùSÆ_x0007_L@¢ÿtüUÁK@8ÚÀU{&lt;M@:Þ&amp;Ð_x000F_L@X&gt;_x0001_Zé¢L@}_x0015_oK@_ä_x0003_Z_x000C_VL@U_x001C_X_x0019_T&amp;M@³_x001F_M@_x0002__x0003_ü_uC+©K@_x0014_´kåHK@_x0001_ FOÉÇL@âd!øL@©+ãæ%¨I@r_x001B_ßµÙK@_x0018__x0019_e»ê&amp;K@¸ÆJ@çÝìuM@_x0007_¶'K@_x000F_ì,0Ó_x0014_L@°ôsb{áJ@_x0012_ÿ¾E¾L@ùÇ_x0017__x0008_ÙJ@óvÀ²K@°_x001D_ÅP_x000F_YM@	ªïù¥{J@_x0017_ÃTýK@[
6þ{M@RdÙÙúéI@ý$(]K@¹.1_x001B_ÇL@î®ÄCJ@i°åJ@ÁuaåtJ@_x0018__x000E__x000C_+GûL@_x0004_ä¾åÏL@_x0006_%¹j}K@h_x001A_-_x0010_M@ÚxöÔEL@®ÉJô_x0005_M@_qS_x0001__x0002_Q_L@¹--õ_x0002_J@äûÙ_x001D_±K@,{~V§´M@oåkãK@²{_x0008_!M@ø_x0010_)çNíL@_x0001_§ÁºÁfK@RTÂ§J@ø*dskK@;_x000F_y?æJ@\¸së|J@áçq­cJ@Rä¸ªÌþK@L¢I4ÝÝK@wb\±ÛK@¢_x000E_EK@©ÃffðÄK@[_x0003_61_x0006_M@t¾ ¹oÁJ@ÙM¿å_x0019_´I@¿¼_x0003_ÂM@ÔKå¥ã.L@&gt;@äÛÌK@Ý_x000B_Ò%ÿ	L@LÂ9ÂL@¥ÂOéÛJ@2Ûõó³?L@æ·ª_x0007__x001D_SJ@_x0019_®ñ"º_x0012_M@_x0013_"Í¾®_x000C_L@³zq
ÛJ@_x0004__x000E_·þáGÿ¾J@_x0003_E±_x0005_&gt;L@_x000C_[\£lJ@h¦tÎKL@_x0008_2Ó,ò_x001F_J@û_x0014_ÉK@5&amp;µ_x000E_zK@§_x0006_ë¬[L@J[âJK@åÚ×¾J@fFP¿`OL@	\­S_x0011_7J@I=jØK@+®_x000C_¿_x0004_L@x_x0017_¶U_x0018_rJ@¾$¾ø_x0001_L@_x001B_ù´)}ãK@_x0007_SwÜåÄI@Ó_x0012_V§³K@yÇBf÷ÌL@5_x0010__x0012_p_x0014_îK@q*WKáK@_ETô¥J@Ú_x0016_K@ê6¨ËO_x0014_K@_x0018_&amp;+®¤[K@¦.Ã©w_K@_x001A__x000B_QgL@bª_x000C__x0013_P6M@ÚO&amp;r¿ÐI@âG¡a_x0002_^J@_x0017_Ø
k_x0004__x0005_Ï¬K@îÈp_x0004_jM@_x0003_£_x0006_6%öM@öçíq"HL@Wa¡ÞéÿL@ÀlÅ|ÓD3@PÌ¶Ä#ª3@´_x0002_­©ï2@ÆB_x0018_w¢*4@&gt;_x0016_n%3@1w£4$4@]Y}¾¯:5@MË_x001C_3@z5%NÞ5@'_x0008_pÏ_x0010_"4@S³ëº×_x001B_4@ ½ìÍÔå3@8×Ý³QA5@òv)e63@BGò_x0016_Y4@t¹ä!2@z(_x0011_EÏ4@ê@Ò¥Þï3@4Wè)P¦2@r&gt;å?ïP5@iz_x0001__x0018_£¦5@p_x0008__x001F_g["3@_x001A_=`xv4@qýF$æá0@_x0018_çß,{5@Íò_x0016_Ò&lt;4@P &amp;1qº2@_x0001__x0002_U¡ù:×,2@_ð_x0014_Ok4@Øix_x0015_Åû1@áôE_x0010_Ä(1@sþ¤#';4@Ð«ü}3@7.c+ïu1@9ljØñ&amp;0@T_x001F_8$Íù3@¨·_x001E__x001C_&amp;j2@Eâ
3@böh4@µtJõÍ_x0002_3@ÙÛª_x000C_ý¢2@^.p_x000B_%Ê4@_x001C_Y8¬g¹2@ý_x0008__x001A_·.5@þrð»_x0001_4@Ø&lt;CÆhd1@½	)5_x0011_.3@î1+;-5@úpÔË6@ih_x0001_Ö«4@N+_x001D_æª2@_x0013_'8C2@e"âþ²3@{YJË4@_x0005__x000C_Æ_x0015_%c3@^¼_Û½04@û_x001A_Ó¿Á2@¹ávà_x0017__x0013_5@Ê]_x0001__x0012__x0001__x0003_Ì?3@_x0008_mõ ¤4@2/·½Í65@Õ·ÃB6@_x0005_î¾|z4@=EÜÎã4@¨_x0018_ËÌ;72@90qwàf5@Ø¨Jþ83@õÿÁ¯9Ü2@8Æ(Û4@_x0014_VvP÷2@p-+ï³3@³ó0vP4@	_x001B_ÞÑò0@%_x000B_É¢_x0003_/@©Ï+8ù3@&lt;_x000E_,zêH3@:Æ·û_x001A_!6@^ö_x001A_`v=4@=_x0019_b_x0002_6@_x001F_j_x0007_:3@ç_x000E_oý5@Ü_x0004_¿g°3@ÅÜû_x001A_34@_x001B_ZÓAß_x0018_3@µòë`ÓÑ4@_x001C_vÉZá2@¶½D~T
3@r_x0007_îMº3@_x001E_"ª#3@01_x000B_Nv3@_x0005__x0006_©þk_x000B_4@l_x001F_¶xÂ&lt;3@´À¾;_x0013_6@fzI_x0003_1@P_x0019_4¶Ç2@ºK_x000E_42@;&gt;Qô_x0010_3@_x000B__x000F_ÐÍ74@^_x0014_	±+4@é_x0002__x0004_Æâ_x001C_4@8änt3@_x0014_ý^ý1@ÐCJEÐ2@_x0019_àÉ_x001B_ 2@·Î_x000B_tÜ$4@&amp;üÛz´_x0003_3@àÓÄÍ:6@2îã_x0004_&amp;­3@_x0010_çÎ8§&lt;2@Ðf_x001B_à9J4@§JU"+_x000C_2@/Y`wRR4@ä_x0017_áéÃ_1@_x000F_¥¨_x0001_/1@o1_x0011_"À3@J{ÀÏ;5@Aq¸bR¡3@Vá'S_x001E_2@ZS	7_x0015_5@_x0005_±z96@HòÒ_x0018_@Ã3@åt_x0001__x0002_ïÔ3@_x000E_sÁZ/(5@M_x000E_]_x001D_ð¥4@å'ÑQ1.4@ÐN\d4@´PH__x001E_3@%÷í'4@)Ê_x0013__x0008__x001D_5@"ÐÈÃ32@Î_x0008_±³Wò4@_x0003_3óîý|6@L_x000B_x­3@à7+eJ2@TÐ°+´1@lUhëè[3@½cõGÉ2@¢&gt;_x0001_Ð_x0016__x0014_6@``g£_x0007_4@üèQÅð4@ÜÔàÅ5@héXºÖ½6@¤WÝ]_x0017_Þ2@61Îx4@àØ_x000F_àä5@¶
ä¦èè1@þéí:÷_x0016_4@ûÍH·X5@._x0010_W_x0018_hB3@h2É?¯=5@øÛ?É_x0018__x001D_3@
_x0013_×_x0003_=5@\¨`á_x001A_õ1@_x0003__x0004_%K¤_x0011_Ï0@²uQµð^5@*
s.(ê2@_x001F_£*_x0010_N5@ËËZßo'2@_x0002_iñ
4@*ÛU_x0019_Lg6@ã¾âV.è5@`ø}_x0001_[u2@7c_x0019_Ät0@¬÷¦_x0001__x000E_4@Î½!ÑC5@ëtY¥0@,Åîc¦Ü4@
(_x001D__x001B_xì3@ÞþHF×5@¼îkZqZ4@Qà«Û-3@Êó{à(2@z*ÙON2@#]/bÐ_x0012_2@B*öât2@zÏ_x001D_ü86@i¼Z_x0002_3@&lt;Î_x000E__x001C_q6@tª©4b4@fp³aû2@6ûþfZ1@_x0012_$©WVÔ2@ØXFÓÄ®2@F_x0014_ç}_x000E_2@Q6Ö_x0003__x0004_cß3@Æpßù.5@ö_x0010_¦qNj3@_x001D__x0016_"|9G5@+Ä6P_x0018_¯1@_x0001_uvgN4@°BÓ_x0010_¨_x0019_1@ç_x0019_ÐAÃ-6@÷._x0001_@¼3@tØöÀ]å4@@NSÎç&gt;4@¢æD
Ñ2@Æ®ÒY(6@"?zj4¥5@:Ñà½!5@ô_x0003_MfÝ×2@ã-èÛõ5@_x0006_OÃvþ5@_x001D_u_x0008_òUH2@ûì\:¦_x0006_3@ß=3õ÷0@ãð°$f2@Òûû¨54@^Ó)_x000B_ÉA4@Ò2D0@tã)3@NTc_x0008_Ô.2@sü_x0003_Åw5@y!B;~0@051¿äÁ5@(_x0002_`_x0008_§ÿ2@ÄÁúk¨4@_x0004__x0005_ïK_x001F_J1@ìËP5_x001A__x0006_5@§ 3Íýú2@Âãéjq¸3@c&lt;&gt;¢í4@_x0016_Ã~T+S5@#\_x0002_B4@­¥à°È|4@ØF®µ2@¤_x001E_ñCê_x0003_2@öjÉc4@fÅôZa3@Ôî_x001B_ÍÖ2@_x0010__dÚ_x0016_3@DUùyâe4@í_x000C_2F_x0014_2@_x001D_Td²2@8Ð
º²^4@_x0001_ñ×_x0019_Ä	4@.p»mÍÌ3@±(XJ ±4@_x0016_C1£_x001D_g3@l!Â7_x000F_á1@"I(Ð)5@óYË_x0002_ó4@	&lt;_x0008_ce5@=ñÂ/Å2@A_x0006_òT±Å5@Ú,QÎ_x0016_ò3@Ûv_x0015_ó%1@ôgcÝ_x0011_Ò3@­Ü(_x0002__x0003_x4@þÁg_x0005_GL0@Õ2E(¢l1@;ð"K4@4¥ªº0@d£'J\4@Äe=Iva2@¼½ á_x0001_4@J¢"/_x001A_®5@;ld_x0004_òC2@©oË #ö2@¤æûÔ1@ÉÖ¼ÉS1@âeØÈ5@_x0019_ÆdP_x001D_1@ì$Ð´8_x0014_4@ÂÞáG_x0013__x0008_5@iÌ4íYá3@Ï_x001B_nÁ2@,Ñz"_x000F_|1@Ôö_x0004_Ún3@_x0018_ánPÝ1@[ô\OcÑ5@ÞÒ_x001A__x0006_*ä1@6TæÕ¾3@b©S_x0013__x001E__x0018_1@_x001C_Æç_x001A_©2@´_x000C__x0012_f_x0018_Ý3@O_x0006_Â°ç4@îÃ_x0013__x000F_4@d(?iüÎ3@7EßÄ1@_x0001__x0004_dQL¹«3@Â0tÇÁÌ1@ÒÍû¯Êß4@~«Êvµ3@_x0012_±_x001D_¢%5@_x0005_S j¤81@(ãÈâ4@Ï_x000C_0&gt;`5@:_x0004_º4@¥¨~H_x0016_5@äªõµÞ_x001D_2@$|Ùá35@½?;Zj1@&gt;´æçôî3@üÎ_x0003_C_x000F_3@xêFp2@ïS_x0012_¶0@ð¿ÍÛ¯­4@æßö_x0001_5@a
ÛZdþ3@ªËý¯S4@úje9Ì2@`ø#·G¶4@,dØhø4@&amp;¢Û3@)_x0011_Óû4@_x001B__x0012_ý?A_x001A_2@l
Ç6ÄX0@írAñ_x0002_2@°qt_x0002_o2@ÀòNºSÒ3@6_x0008__x001C_®_x0003__x0006_³_x001D_6@fñ_x0014_2_x0010__x0008_2@ÿBÆ#`·4@Æ_x0017_ìInÂ4@öÄ{¥`Á4@_x0004_^&lt;©ì2@¤ÔòM_x0002_Ô4@î/Dâz2@¶_x001B__x001A_ØÐ3@Zd¥×0@cð_x0004__x0003_2@ÒÖ¿°r3@®Õ_x0001_kµ4@Gÿ³^Ì`4@èN_x0018_Î¢V2@&amp;_x0006_"_x0004_µ2@³R¤ÔÐÄ4@çF½Úû3@{_x0019_ÕA,4@_x001C_¯µq15@_x0003_¬Ý¤±U4@ö±¾¸Õë1@	^½&amp;V 1@_x0007_Öå/ú2@_x0005_ñp¯ý2@·­G,P2@&lt;Èã¡µT6@Ïz Ï_x0007_3@ r`#_x0002_z3@V|_x0014_4@ÓÑS¶Äï1@pF=ÜÃ§3@_x0001__x0002_U^@ò×4@Á_x0018_&lt;0d2@òË~Í5@_x0006_³4ie5@ûÀXhp4@&gt;|Ðgz3@bý'&amp;æ3@È4]_x001F_	2@gÁí¾&amp;2@÷ò±jóp4@Â;ð²©1@êÃ?Ý/r5@7.&gt;µ_x001B_3@:¾»þÛ{2@Ï¶=O_x0014__x000E_0@«¥ z2@/B_x0016_¿4@É¼_x001B_&lt;1@ït!¹X3@àYÝé¥M3@_x0017__x0001_2_x000C_Öæ3@ÆÈ&gt;sr¦3@_x0003__x0010_ãüf²0@_x0001_`²·'Î5@Ìñ_x000C_Xð5@_x0016_ü¤5@ÉK _x000E_Ú1@t-Åf_x000E_E4@AºðçR2@6Dã
£2@Yû	c°V5@_x000C_Ù{,_x0001__x0003_µó2@ðáÆ&gt;1@ÄÚÃéZ×3@Ñ%S¯Ë3@È±èép	1@ø_x001D_·ìº5@¢ÊF_x000C_5@ºXªKl4@_x0014_¬¢2£3@Á_x001F_¡&gt;3@-.4@(*Ñú_x0014_R3@:­ñUN1@Î¼íÃË¾5@X[êæÑÏ1@WKZ¨c©4@ú¢_x000E_3@&amp;»0Df±3@Úä_x0019_hY2@w»óa_x0002_¸5@0_x001E_OO_x0006__x001F_4@.)×ôuÇ3@`°¸m_x0004_4@ÙÓ_x0008_­5@ßÅ×4@¥~Oÿ_x0007_ã3@T_x0005_u¡`1@Sª º»_x000F_5@m[ 43@Ô,FåÅ[6@lÙ:3³5@¶îh¹Ð3@_x0001__x0002_ò_x001E_ìú}n1@!ø_x0015_2@xÊ¢ìQ_x0019_4@Þ_x001B_¥îC1@f%_x0006_'_x001A_m5@6_x001E_ÀaË4@v7_x0017__x0011_åÔ4@÷_x001B_KM»é4@Àà!Ä72@9ÕØ¬Tæ0@D.²*GÄ3@£=k_x0013_3@&lt;ÚA_x001D_Þ÷4@Ú_x0011_íe3@Zú_x0011_î_x001B_j5@¯~µ·RZ5@õ0t½È4@UlâkÀ1@3%R_x0014_Qf2@ z:_x001B_~G3@_x001C_Jê_x0004_¿2@ø)K_x0014_+»4@Ö_x0002__x001C_Ï4@fÓXÕ³F4@ÏÔ#_x0013_hz5@®¶,j_x0019_5@Âð»34@_x001A_îR,%5@ª_x001A_rE(3@y?©Á£²4@`'Ø&amp;æS3@=^$t_x0007__x0013__x0012_3@_x0017__x000C_ÊÓ3@®§Øì_x001E_¾1@àñ'whl3@|gëìÑâ2@$éèL_x0010_4@ó
S6R3@høüÖõ3@_x0007_û3%_x0005_}1@M(_x0002__x0004_¨Í2@R
ôÕ3@_x0012_`í?í_x000B_5@x7`[¢1@èç_x0017_!q5@_x0007_¨Mªñ2@¨ýn_x000F__x0008_	6@`óªå2@*_x000B_ýÒi2@ë,ê_x0014_&amp;^2@Ü²lÒLà5@E\·º4@¯n@_x0011_	_x0004_5@mhV3@_ _x001B_èê?2@Vÿî_x0005__x0006_6@Oá,ÿù_x000F_1@Ð_x0008_÷½5@_x0001_Ô´3@±_x000E_ÖÀ
%3@_x0016_êä©_x0006_»4@F#u"¤^3@_x0003_¡`µ1_x000C_5@_x0002__x0004_G¼±ë&gt; 5@ñ±æÚJ6@h:::Û5@;6Û_x0019_É3@Ó§êPµ03@mJÙQÌþ4@2I¢É_x0003_p3@îWÛñ1@ì]_x000B_­_x0015_4@"×£ 4@_x0002__t4@&lt;_x001C_l2@ v¼E¬_2@_x0014_ö1³^æ2@BëËJï5@vÊ¹ç·1@_x000E_^æÓL4@Õ|8Éô3@²_x001F_T|wL3@¨õf_x000E__x0006_1@l¡ñ¶xê3@
£_x0007_J5@ðÂ5°¨3@Þ{ØP3@_x0008__x001D__x001F_ÓÉØ3@kå_x0008_õ§É1@wººê"­1@î+Ð_x0001_æ3@Ñg_x0018__x0003_y4@=¬y=
4@³%×_x0012_1@\Áª¨_x0001__x0008_\3@g·"U@¦è6Ü_x0005_U@j7_x000C_TÚoU@þS+?Æ\U@ô__x0003__x0008_JU@¡
 y7OU@h7e_x0010_U@±¤×¡®U@¥q_x0017_«¤\U@5_x0006_ïu_x0007_7U@­_?¹_x0016_U@ñf(çøTU@_x0018_»];ñ U@4ÛúÏ$gU@²ôö_x0002_õ(U@ýo_x001C_¢/U@3_x001F_£×_x0002_nU@}Âª1µTU@Î_x0018_¼lRU@ýén°w`U@/&amp;éU@·_x000F_§%WXU@+ÈúMU@_x001F_¯CU@°?«ÂDqU@d:÷_x001F_U@ôÿÙ~oVU@&amp;~êË?U@A¬ªx?U@_x0005_ÎÔ¿sU@Z_x0004_ò_x0011_U@_x0001__x0003_ Gï_x000B_ÿeU@_x0002_ëk_x0006_¦8U@_x0007_µh_x0004_rU@á©ßÞexU@_x000B_!åÅU@¼_x0008__x0007_¯D4U@ó¤ÙtÐQU@_x0018_uröÉlU@lYÇøPU@èàÕ%{hU@_x0011_$Ü4U@Ê{C=/U@TÃ1/ÝU@Bcî_x0015_ÿT@×¸Õ_x000C_ºHU@F_x0017_¡4U@íú_x0014_ÝcU@_x001D_b´rU@ÃÌÎ_x000F_mbU@Ð¸
ÐxYU@_x001F_õ¼_x0015_{U@jãSU@1lç_x000F_,U@ÈgSVR&amp;U@â¹ÈË÷fU@uÅ3ewU@Ãÿ¦^pRU@åK_x0011__x000B_U@LÙN_x0008_U@_x0017_ÃÀ?¸YU@F7~eU@Ñ8·_x0002__x0005_kFU@n0ó_x000E_÷GU@Á\·]U@_x0001__x001F_,@U@Æ_x0018_¦ÇBZU@_x0019_¢x1¼IU@¾uÜùyU@²Ø³]]U@þ_x0004_ÇtýU@L_x0007_zÑ_x0004_$U@_x0003__x0001_úÙmU@©ÌªIQU@Ç_x0001_}_x000E_´-U@,Ý-+9U@«âÐ_x0011_oU@&lt;qVHU@Ùì_x001F_ÕåvU@~8ÇÐKU@^Ðã-nU@ÀÞ÷[-sU@_x001F_BöÎÒU@_x0003__x001E_³_x0019_TU@X_x0014_pU@k_x000B_^èpU@_x0019_.Hà\_x0003_U@_x0013__x0002_é+³&gt;U@¤ÑjXbkU@_x001E__x000E_Þæ_x0017_U@Öä-²ËeU@ä«6Ô8)U@t¼ÇÝCLU@_x001F_`kxVfU@_x0005__x0007_:O"-UU@I0_x0018__x0006_IhU@.·dÖ0U@XÀ_x0004_R(U@_x0017_¯_x0003_¡mU@ÁÏ_x0010_bHU@½¦w[óRU@Ó_x0004_8`uU@'é_x001B_ÁVU@:öUì¶LU@/HJ?]U@2üï_x0001_U@á]_x0005_ö2DU@àG""S.U@±~_x0002_KU@cú`_x000C_WU@³Wd0VU@Ð|­¹8`U@qá»Ô$_x0007_U@6_x001A_T¤)U@áÞéC#SU@)_x0013_bà_x000B_kU@;!¦£W8U@_x001D_ÒyÍ7U@Y¨´ÆN1U@óÀ#^dU@¥]!çLU@£PvËU@ÐHY^çU@»ªõ_x000B__x001F_PU@Ïª¾U@¦×ºÔ_x0001__x0002_z_x0018_U@s{ã_x000C_1U@nôA_9XU@_x001C_HAD©U@sÌÇ`U@M 5Õe\U@ÒHSSËxU@*Pêó§aU@à¾_x0005__x000F_Â_x0007_U@k[¤ôà*U@aô?HN3U@ü_x001A_âá_x000E_WU@B[_x0003_e_x0013__x000F_U@_x001F_í gö:U@í+_x0016_Î÷=U@,èY4JU@Û2zñ|U@¾_»ÅÀNU@éJÉ%_x0008_dU@Ð±ÓåOU@ØA"läGU@_x0003__x0001_íg~=U@©DRu6jU@zO÷ReU@Ñåß4oU@:à«¨_x0013_FU@uùÖ6rU@ÆçrE-_x0017_U@P'@ÆzIU@ZÏÇ{U@¢íà Ô+U@èYðõûUU@_x0002__x0003__x001B_y_x0015_ÜuU@_x001C_3ç$_x001E_U@xª_x0019_f¶6U@Vª¤¾_x0014_U@^t=²xEU@+#}&lt;yMU@r@f¼U@mÙº&amp;U@À+8+%U@2á1´jU@9Ö!Õë@U@N_x000F_T"XnU@²!&lt;K:U@ôLßR_x001C_U@êrðÌ^³U@iub=dbU@Ù_x0005_sqU@1¸ó·dU@&lt;!ôulU@ø_x0002_`_x001E_NU@_x0001_ßÈzJpU@Ë1KüBU@P&amp;-«úYU@GÏÆ²ûU@CA2|$_x001A_U@^1÷_x0011_QU@Èæ¸5rU@.{"(tU@ÅVÈCoU@
û_x000F_5U@¶ÅF^±U@"`é_x0002__x0005_kOU@S_x0016_£.ÏU@9_x0005__x0003_çPU@l_x0001_ýk|U@°×G±jU@_x0016_»¬5KiU@_x0002_7õyU@u_x001C_¦à-4U@ièBitU@-¦/=¬,U@óK2U@_x001B_$`_x0004_iU@_x001B__x000C__x0012_D_x0006_IU@¦¨-Ü@|U@{_x0019_Ôô_x0014_MU@¡K°E÷!U@¥TÕp_x0017_cU@¹YH§iU@;¥|8_x0002_~U@_x001C_Oç8_x001B_"U@ªP13EU@&gt;HnW×BU@_x0007_ÑØ·wDU@¨ã)ØVU@0&amp;_x0008_­ÿ[U@ùøf_x001D_o&lt;U@ÜZ@Ù:U@ $Ó_x0005_]U@»°½¾xAU@.¤ÑÎ_x001A__x0011_U@FNqjTU@¯]ûr U@_x0001__x0004__x0012_èY¥·7U@ªb_x0013_È(U@BÖýKþbU@M¢[zU@ÑÉ õk!U@õ_x0015_äÁ½wU@9°KØiU@g};/_x000C_=U@UC_x0006_Á2#U@_x0003_ÏBI)=U@__x000C_µC*U@ë¿zL}[U@ÝÐ¦¨_x001A_U@^ê*_x0008_ºAU@_x0010_Ù_x0017_'¦U@\ºÅ_x0002_Ð_x0013_U@ÀÏKÀ{xU@_x000E_Ú¦ærU@n¬Ñã«"U@ÏíPè£NU@ðs_x0008_+U@_x0016_íD_x001F_^U@»_x001B_&gt;ÑùU@ð5_x0008_ñOwU@ÝuqÏÙ~U@Ò_x000E_nl½&lt;U@(_x000E_RÈjdU@åò&amp;1þ{U@KAÓÌ,U@«_x000B_{_x0003_AU@L9êtU@!üyê_x0002_	ºFU@vð½rU@&gt;Jß KU@_x0006_Nz²Ý1U@½%ÂMU@#_x0003_+ÇU@õ9U_x0010_gU@_x000B__x0005_pÍ8-U@°NJ¢$U@_x0006_äàÕU@_x0007__x0019_x_x000E_U@{[u¬LUU@HëÖ&gt;§U@µ_x0003_kNU@§I½=eCU@ô±³vU@Å[ßIò.U@»%Q¹PvU@¾â¹OU@¾¹¦0z U@_x0008_C¢qÇU@lKoÊ%U@u_x0010_2K3U@&gt;ÖæqÐEU@û?&lt;_x0001_ÕuU@sÉÃÚ*^U@_x0018_3²] bU@óyÜuZU@1=ZJâ"U@½¡:mKGU@_x0010_Âºô^U@ò× _x0004__x0001_U@_x0003__x0004_D_x000B_DuT{U@àïßÿLJU@Ý_x0004_r/VU@¦Ðgé·hU@¡A¬Ú¡U@\î.ÀÿKU@õ_x0002_J:¿vU@äe)YU@è*¡nÑ_x001B_U@¸_x0006__x000F_L¶
U@|_x0008_M9GU@TÊA:»3U@´Û±ó4£U@vþsq×zU@Þ°å`_x0014_.U@%~»LU@+âUJU@0Lu;ædU@_x0005_[eh@U@Ø¨VJ«[U@Ö_x001B_ä_x001C_B0U@±_x0017_\³üAU@ÒÖÿ_x0012_Ñ#U@Ù¦ÍT¼'U@ðem«jfU@Cé»Ñ&gt;U@¦x?×RU@r_x001B_î_x0005_'vU@M@_x0001_`U@dý_x0015_	OU@d#JbmU@ý¤!_x0001__x0002_ïPU@Û:$eÇtU@Ú_x000E_
½_x001A_*U@4®Îm_x001C_U@§ÓíùÜpU@±ñ_x0018_[U@óuûåÂ_x0018_U@éoUqU@Âþ_x0015_§ZU@AÆ ZÅEU@fÆ0_x001D_lU@ _x0014__x001D_RU@f,§_x0008_U@?~rWÆSU@×£J:8U@4×_x0005_é&amp;U@p8Øß%U@_x000C_èvzU@Ò_x0008_ëHU@c_x0012_¿ÖU@eý¨PékU@Ä17¥_x000C_U@è/_x001F_~U@à²¼DU@àRÄAgU@óò3²_x001B_?U@¾-mkUkU@Éë5YU@°_x0010_2b²2U@§\ÉWc'U@ì1_x001D_»íCU@Ø,'_x001C_ú_x0012_U@_x0005__x0006_Õ0_x0006_+KcU@sÏËý_x001B_EU@f³©i_x001D_U@_x0008_	fºU@_x001C_3½VU@sük;KU@åòa0n_x0019_U@_x0008_5»=ÌUU@j÷}·9U@_x000C_õaV§fU@T9!_x0007_CU@(_x000B_ì_x001A_U@ã_x0001_kZ_x0003_U@ºå
ÀþgU@eÁ® ~FU@Cð_x0008_|O¥U@À?A&lt;ù$U@ÕkE9`U@xþ_x0002_·q.U@öÐ½mU@_x0013_÷Üº¶qU@P4w¥·XU@xVè1÷`U@Ö}Nu6U@_x0004_=_x001E_:aU@õ,Ì'ÖiU@ìà_x001E_ÝJU@Q$·2\U@öª3ÐÿyU@_x000E__x001D__x0014_ø&amp;U@ÃZ¬_x0005_×nU@PþJò_x0001__x0002_º_x001F_U@âDR@°^U@BBÇk_U@R_x0007_ð12BU@èÜ±A_x0013_5U@ÄgÏ[_x001E_U@_x0016_ÖØî5U@«p_x001B_Ê;U@ñ_x0018_4nU@5ÈÄkU@òaM_x0012_U@wz%kU@·Cz,X}U@_x0003_û2_x0014_}U@x_x0014_ösKU@_x001F__x0011_q8ÿQU@ºñ_)ð«U@_x0006__x001C_uv;U@~zâ³¶WU@+a±Ò(U@³²ÉÄ_x0012_U@_x0008__x0006_`_x001A_PSU@¯ÿ¡2IU@CFÙJãTU@¤O²U@ª,5Ô_x0019_3U@\2ç_x0013_pU@¶_x0017__x0002_h2U@ñõiè]U@0	_x0015__cU@_x001B_´Ja_x000E_GU@_x001B_y_x0006_uô_x001C_U@_x0002__x0003_ÿd_x0002_´x0U@LË»_x000E__x001D__x001F_U@_x0006_v¿Wñ;U@
_x0010__x000B_´ÇOU@ z»[BU@DzcD{_x000F_U@b_x0004_z}/U@|_x000F_YRPU@_x0006_YÓvÁU@Ç_x0002_ñtqU@Ô¤_x001A_#xU@&lt;_x0010_C}_x0001_AU@_x000B_J¶_x0011_U@ZÊ¢öR+U@_x0011_"ºqpU@.	~°_x0004_U@2ÜÏeMU@Ø&gt;ì4­1U@¤úÜV_x0011_&gt;U@5¾ÂFc9U@}Ù¿ÿ^U@Ð¹_x0006_uU@ý^øZ_x0008_0U@wÜ_x001E_uZCU@ý¯£´ÛU@"B'_x0015__x001F_U@FÎ_x0006__x0012_ÿPU@Z¾ð?U@ÎO_x0019_?KzU@1Ñû%³_x0015_U@_x0016_[xááDU@_x0016_f÷O_x0001__x0002_¯bU@ZR&gt;#®=U@ è¦?;_x0012_U@é¯Ê_x0010_Ô9U@o_x0017_lâ6U@_x0015_sø_x001B_46U@_x0007_­Î_x0012_.mU@eÉ±_x0012_iU@_x001B_Ìu_x0011_ß;U@_x0007_ÉÙ·PU@Ù×i+«U@uïÉ_x0018__x001F_TU@SÏ_x0007_eU@èõÁ_x0004_U@îJÞf_x000B__x0015_U@¸F_x001C_[ZWU@_x0002_¹1_U@=Æî_x0018_{U@ÐÞ&amp;:U@Õ{¢"¯sU@!_x0011_û U@J·­÷8U@&gt;C_x0012_£îWU@rwZiB@U@èÂ`O7U@lÙÂ#³@U@´Ø'U@6/~ô_&gt;U@¶s_x0002_6-U@ øòe5U@Ä8  v*U@X_x0001_f_x001F_&gt;U@_x0001__x0002_Ò.`°ÁgU@&gt;#a_x001B_U@(µÖlPU@M è«_U@k¸2ulU@rá^ý2;U@r|¬ì_x0003_jU@ÛhS5xUU@_x0001_MÖVPIU@¶÷9¯EuU@_x001A_d_x0008_e:U@^D¡XU@Â?í^GU@Óèÿ·1[U@H=ÜnJ?U@#¯enRKU@:¥_x0001_ÌU@-þ½ÖMAU@ur_x0001_baU@C_x0005_J_x0011_ÊZU@^_x0006_á÷aU@$Ô_x0019_zD&lt;U@Þ7LÞÞ©U@S_x0016_v^U@¥ÃW_x0010_YU@_x000E_¾òÀUU@¹o_x0008_j(~U@_x0004_wSÕ,yU@ú;ÖD5@ËÉa½Þï3@ûnO¬àÿ2@×¢_x0001__x0002_j24@?À¸è±_x0007_3@jÝ]3@A_x0013_;@Ã_x000C_4@Ù·0_x0003__x001C_J4@¨3Ú!²Ï5@òø_x0001_k3@_x0015_ü&amp;c?5@ÖW©À3ú1@$ër_x001E_p\2@_x001E_ªb3@±8u%c:4@ô)»44@_x000C_Í²ÓËs3@¨¹l_1_x0001_2@ÎL²ân4@i³Ñô_x000B_3@1_x0005_¤ÚÑl5@n«ZJÊs4@¿_x0012_å¾Ë3@Ã&amp;4Ú§4@4
wûY2@Ü¿_x0018_ÃÈ£3@Ü]Nud5@]\}á'2@m¨´{¯_x000E_3@Î_x0006_4AW±2@ã_x001E_þ_x0005_T,5@5Âï#he4@_ìøÍUä2@ÇÿI°Þ-5@ÄÛÕñ¥3@_x0001__x0002_;=¬_x001C_à4@Ú¡YYo5@ÀTÁg¶G3@ëÆå_x0008_Eë2@êã`¶ÿ¢4@î¦k_x0005_4@2Þ·«b5@_x0005_;_x0002_è¬Ñ2@_x0019_D®Q_x001B_6@G&lt;Âhq=5@kBuUß1@×im45·5@¡µ*È_x0013_4@Ä_x0004_cW_x0011_4@Î)9ä4@m°U_x0016_4@ZX«_x0012_Ã2@ñ#Î9
6@En_x0019__x001D_5@Ît+_x0010_52@^èVÝ4@°_x000B_¬_x0006_@ê1@ò_x0007_åªWQ5@__x0018__x000F_(°2@ý_x001C_ºýÇÈ4@üÁFõû4@_x001F_9_x0019_2@Âº+_x000F_+×4@°_x000C_­J3@¼Â3S$5@_x0014_Ooó½h6@H_x0004_ò_x0002__x0005_¶è4@#Sÿ_x0003_¬T2@9_x001D_zº³W5@§ëÍc_x0008_×2@_x0001_Äîxò1@_x001D_£kæÅ¥5@ úÚ_x000E_í4@A#çªö3@$þ%Âì3@)ã(A4@_x0005_õÛá'4@¢nv«&lt;x5@_x000E_Àà_x0004_I3@C@_x0011_ò*1@TSUR_x0004_3@_x0012_ïFz_4@ÿ%»Ó4@fã{Ïäh4@º¦ FáG2@Ë{ÉEû"4@%Ò/3@8¨fâGç5@ÿ/híû3@âp6}&amp;L4@Çz_x0008_$
4@¸_x0001_a 4@cE4_x001A_&amp;Ê3@xÃw«_x0012_3@xj°¿È 3@cG_x001E_Jp5@v_x0019_U[_x0010_4@_x001B_ÖM{ä¼4@_x0001__x0002__x0004_vÖ}3@Î­Òii5@y9úðJ2@¸eMTØ3@¢n_x0019_]WÂ3@Br®õ!3@f_x000F_Zu_x001D_5@¦Xfò!2@¤ßËs(ª5@.ýYKL3@_x0011_S.Ä_x0019_4@näÓº@Ä3@_x0006__x0018__x0008_	Wò5@$Ú_x0004_§î4@
`_x0011_ñÙ
2@Fs]d5@{E:&amp;3@s_x0019_Úø/3@LO6oð4@Ø¯BÍrÑ2@è'{4©2@ÿÁnY4@Ò@ld3@w`13@¶oÏBM~4@H2zY5(3@ú0¼áÉ_x0019_3@&gt;²hq_x0008_Ç3@ÊC_x0010_245@ÜÈN;3@þ&amp;ì·3@f7ùø_x0001__x0002_!P4@_x0016_Q[\_x001B_ÿ2@yØt+ÿ3@_x001F_óH*5@OAö_x0018__Q3@ÊåTù8Ú3@ÏWé&gt;4@ÏkNÐïú2@_x0017__x000C_7Ö3@§_x0004__x000C_ò4@_x0004_`º1?ï2@A0çÊÜ2@ÂEe¸2@zmk)Ùx6@_x0019_ãKá62@_x000C_Ú;sa4@Õè_x0005_îÁ4@¬a$Û_x000B_4@Ò_x000E_ú~Ò4@PÝ³Ep4@¿ÉäH¢3@ê0+ÄE 5@Gg1Å
ô2@SÎ_x0001_2Ï4@$¡ë_ é3@!eyÇe3@ó²êªµ73@Ç]=ïÄ5@+iõÆ3@ÝµÎ?_x0015_4@°ßt_x000C_Ô«4@Ò_x001E_ÝÅûg3@_x0001__x0007__x0013_(¥_x0007_õ3@æ_x001A_b_x0006_4@.6_x0005__x0016__x0019_3@`Äí3@_x0017_Ø_x001A_/4@`ï_x0019_	4@RS¦/93@1éÔtS`3@Ò_x0007_ _x0014_y_x0015_3@VþpÌâ_x0005_3@½|·_x0011_&amp;_x0002_3@L[Ê_x0001__x001D_4@_x0003_Àî¸_x000F_²5@ùÌ_x0007_Ì2@Òço&gt;æS5@DG_x0007_W¹¾4@ÚÉ_x0005_§d2@ÉNøm3@Yþ«_×3@Ã	_x0012_yS33@¡{A!@5@w©j^B2@h&amp;|_x0008_õ5@ÒÁåÿf3@Å_x000C_{²4@Ak(}_x001B_3@n!_x000C_mqi3@d_x0013_ø_x0016_|á3@yI_x0004_|B3@O9ÿî5@_x0003_çwØ23@ÛÐ-Å_x0002__x0006_N4@7&amp;_x0005_¬À3@¡g¸n'¨2@ïRºå_x0016_!4@Hû6.hÅ2@,·ªô³~6@Aú_x0006_v®5@|ú´ÂBC2@:ù­El"5@òæ_x001A_Å4@â2¤©4@¿â_x0012_h¾Ø1@_x0004_Ô¬µú2@ö1ÛÕæ3@He_x0012_gÓ3@_x0001_rÌÇr2@'4N_x0014_ÂÈ5@;N2_x0019_l_x000E_5@mÀ_x0015__m4@{ã_x001C_ÏA»5@x×Íó$º3@_x0019_Ê_x0012_âò_x0007_4@_x0015_ñT3@cÇ¯àK5@r|G_x0008__x001B_Ë4@Ñ»_x0003_2@x©_x0016_÷M¤5@¶Qêè_x0013_2@A_x001F_d¨¥4@ooÙa÷2@»vKr-3@_x0006_¥evU74@_x0002__x0003_MÉµï©3@BwU_x0008_Èn3@é»aS2@cß d±ü2@I´_x0003_ÛD4@ã|íTß2@cnÍ²É.4@ä._¡ôç2@e1
à(3@·à|«$½6@¯|Ôí&amp;5@_x001D_·_x001B_y_x000F_5@7_x001B_­*L]4@dDJVé93@w2 M¿3@¹"z°l3@²Ö_x000E_N5@Ð_x001F_úCð¼3@aÃºE6@ø0Òþ÷2@½ØRþÁ4@JSQS 3@í_x0010__x000F_BÅE4@ý_x000B_1Ã_x0001_5@H¹_x001E_CW3@¬sìga3@Ü_x0014_æXe04@]6_x0007_c_x000C_5@d¿óÇº53@L]oÍdÌ4@òÁÃó_x000E_5@én¸__x0001__x0002_Àc4@$"¨Å^û4@­'=3u5@_x0013_L%f²3@&amp;ÒÒ®_x0002_5@_x0002_J=ª%3@jßX"K3@_x000B_ò/ÂJ12@õ_x0012_óÊ85@Ió$âÈ3@µ°¯-4@sÃ&lt;J4@dåsÂ_x0011_3@j`ä¬5@bRçÁ°@5@õJ°k2@iùÉÓ1@(åù¡55@`,(g5@íÊ2D´4@ÅÑxÖV	3@4_x0015_5Gm?2@¬_x001D_¾zó2@ìå¥ø¿5@ð·Cþ w4@á¿_x0015_îm_x0003_4@_x001B_@n¹_x001B_4@¯}_x001D_O_x0006_í4@­_x0006_2@Ì{Kj¾_x0014_5@/K¨Hêj3@°iÊ1f_x001C_5@_x0001__x0004__x000F_$Ð_x001B_4@ð_x0016_Ö!I5@v_x0019__x0003_ózl4@PÐÂra_x0016_3@Üh+µ¬3@_x0008_þ»Ñ_x0015_2@n¡ÙI_x0017_d3@b£_x0003_ñ%4@_zBPø3@_x0014_B""¾õ2@ÜíR®3@À±¡ùÛ4@®g¹Ø*Y5@üB¤Õù3@_x0004_(q(o2@_x0016_&lt;r¡"ê4@;£ò÷½2@_x000F_Åd"¬1@BÑ)Å_x0002_ã2@4ROeÃ2@Zcßãdz3@:ð0Ýð2@Á_x0014_ø;;5@5_x001E_ã¥_x001C_­2@\Äüæ¶å4@XX[C3@óT+VÓØ4@_x0016__x000E_¬öSÍ3@{,K®W4@"_x0010_Nü_x001C__x0013_5@náÿÙT3@p#Û_x0003__x0006_E3@´H_x0005_¤åÓ2@_x0010_ÝÉà2@JbÆRw4@SdQµ4@³bGc&lt;}4@Ê¤Ë¯3@r_x0001_ð®*6@VÃÜr16@Ú)ïä,3@NJTI±4@5È_x0001__x0002_²2@I
x_x0003_¶3@`»êý¦4@Åú}HS²4@Uøµqð4@I©=/	6@jj_x0014_y4@_x0015_I*_x000E_ÿ4@[g&lt;_x0011_¢2@ËùZöø4@_x0016_ljæ~í2@»ì¥Æ_õ4@Ô·¿Î³v2@LÇØ°e2@×ý\Ìè¤2@âyì15@_x0012_D_x0005__x0004__x0017_G5@t¼Å³ïâ4@IårKZ3@ëÁØ_x0018__x0017_#3@e_x0007_ØæÏ3@_x0001__x0002__x0012_¬í_x0001_2@Dj&lt;¬@3@_x001A_K ty5@z4_x0004_ÔS4@_x0004__x0004_½K_x001C_[4@Ødî_x0005_|3@ÞGcf4@öûqC4y3@_x0015_rM©3@·_x0003_M¨_x001E_3@cÊ_x0011_ Má5@D_x000E_zdl_x0017_5@1ÆÔ¿`5@U_x0016_:ß¤P3@¬ôfboÙ4@_x0019_Á1y»4@_x001F_G_x0010_'ð2@4_x001F_@nÃQ4@¬V©E3@*O¯_x0007_*2@Ëm¼
44@«£Í_x0002_84@_x0003_¡-Ùq4@ó_x0018_2ß&lt;4@(óá`ÖÙ5@é_x0014__x001E_R_x0018_5@÷9ªMÃ3@_x001A_h#_x0008_â:4@üvúS°_x0001_5@Ò_x0003__x001C_?§_x0004_5@Yz¤ìñ£4@zB_x0006_ò_x0002__x0003_ñ¶3@àÐÒ·ÔU4@LKí!ü3@_x0016_53@y_x001A_ä$_x0004_U4@!£ â?6@Öã³t_x0006_5@öØ*Ä*q3@ßY¾L_x0005__x001B_4@?óå«Í2@|;J"'_x0004_6@A3O¬4@n_÷"[N3@~ÌÍ^Þ\5@Ûð_x0003__x0015_º4@H9¨_x001C_6@übÞ=4@HMKªm2@á_x0017_Å_x0016_Û3@ò©ðÏ)3@`ªl&amp;cX6@²WÿÙR3@Q_x0012_aÑ4@ÄR_x0012_YF=3@;Boì5@²D#û_x0001_v4@	&lt;Ã(_x0017__x0014_4@rQóÝ3@ý»ËbÊ_x001C_3@_x0002_ú¶Çõ4@ý7à¾µ2@¥/Ü !u3@_x0001__x0002_m&amp;_x0011_ÞÔ5@\å_x000B_ _x0017__x0018_4@HÏÅmoñ3@Ï8ÏÎÝ4@Ò7¡_x0002_:¨3@ç_x000B_õ2Ë^4@ì_x0016_ð_x0011_&gt;2@Neù	£3@û6/©¸3@Ú_x0001_¥+ô3@©_x000F_£8Pj4@+_x001A_­Ê5@_x0019_Ýc¡h2@_x001D_xê×3@ ¨1H4@_x0015_+É_x0019_T[3@añ1¬_x0012__x0010_4@
Þj¢ú5@Ì"kØ´ò3@éc·#4@á"ïv3@#v7öé2@¬-{Ý_x0010_Ñ3@°õÖÙº2@£Ïk¹l3@_x0006_×W_x0011_ë3@_x0012_}ï»1f4@¹¥x_x0005_3@±²am©³3@ãrª+2¶4@ú_x000B_÷É=a2@ê5§_x0001__x0002_+ã3@_x0005_êÏ~®q3@I¬øZ¹_x000C_3@C¸ãï¼*4@h¨{3@_x000E_x~Zn·4@+X0¦ËÃ4@_x0007_È½´^_x0012_4@uÒâ0_x0003_A5@Q¡¬^+Â4@Q_x0002_ivÇ4@üÒ~8.5@_x000C_áð¹3@j_x0011_ï2@éIÀE{2@)í¥@Õ4@_x001E_­_x001E_ïÃ3@^z¿Ø_x001E_4@3;?ÞÛ2@_x001C_D¡P_x001D_2@Éô!EÊ2@xýÖ®'à3@åh:_x0018_Ý3@¸ÔHÅ.°3@ho#ßz2@¶ïËp_x0001_4@ú»_x0011__x000F_$®5@WéÜªO»3@_x0007_»kþQM2@Y²0_x0004_5,4@hÐh¦_x001C_4@_x0018_´Ek3@_x0001__x0005_:,'Aô&amp;4@_x0018__x0011_m%Â2@ÇXÎnØ2@7_x000E__x0002_Éë_x0003_5@/ù¯×L_x0002_4@4&amp;_x001C_÷2@íÃû9_x0011__3@úÙæí;´4@Ûëu_x000B_&gt;X3@ä¥ø,c{4@!UéU®4@ø§+mÃ1@§&lt;áJä?4@ÉK©oüÒ3@ôæ¬=¿2@¿_x001A_Á÷´w2@©r_x000F_;_x001C_ø3@à6^õ§´2@&lt;ÿ/4Õ&gt;3@0/õ|âC4@_x000E_=½½0ç3@Ñsy}OÇ2@9xñgå3@äy]Tì_x0015_2@^_x0004_åØ½U@~_x0013_hâÝU@&gt;Oâ£ÒU@K_x000B__x0011_£ÈU@ïâ¾ôU@kzI_x0002_¶U@,Ó»àÇU@Eæ0Ê_x0001__x0003_b¼U@³1_x0004_n_x0002_¿U@Q7_x000F_ùÄU@¡£Ì_x0018_ãU@ïsaQo«U@à_x000F_ø¯U@_x0008_~ÖJªU@J÷` ÊU@Áp_x0004_Ü&lt;÷U@_`ñ}³ÇU@/?_x000B__x001A_\ÃU@¯ó_x001C__x0016_ªU@A2Q_x0011_ÎU@_x0002_dÔ9¿U@C
_x000F_&lt;¦ÂU@Ñs}-÷ãU@&gt;°Æ´ U@úÊúSØU@&amp;êª_x0011_XÖU@òÑ
ÁåU@å7÷ºU@ÇvGÕ&amp;¾U@´
[à çU@)7~Iâ¹U@ìØJåùU@÷&amp;:ÐîU@ûFÝ}#àU@_x0018_q_x001A_&lt;¾U@Ã&gt;Ô«U@µ*_x000B_ÖÉU@8¨VÉÊU@0_x0005_mE_x001C_ôU@_x0005__x0007_aít@ÙU@Í"_x0006__x0002_JÆU@ãgæ&gt;_x0014_ÖU@­3_x0005_»óU@àÓv@üU@^_x0014_6ÿãÙU@_x0004_³R¶U@o_x0005_äûU@øìE_x0003_ÒU@_x001B_íLÓâU@[Rµ0oËU@ÚAä­ÙU@zÌ9V®U@¶(YÕÆU@&lt;ª`=¿¬U@¡CÝ_x001C_µÈU@=Ý_x0012_·æU@eºÙd.ÍU@_,_x0019_7ÒÛU@R_x0015__x000B_·¨ÜU@_x0015_Ë½¯üU@eéåÐU@*ì_x0001_kÞU@-í¥_x0001_A_x0005_V@.]_x0016__x0018__x001A_ÄU@Q7ÞqÒU@z_x0007_eÜF¶U@ræ\1ÿÊU@îmóJÅU@Í_x0002_ÈU@;V¥ÆU@/ý_x0001__x0004_Ñ°U@eê/_x0004_BâU@wax_x0013_ìU@¤._x0007_¹s¾U@É_x0014_³öÞU@\_x001D_^Í_x0003_ÙU@¬°ðÄÔU@è_x000E_KçîU@©_x000F__x0001_3ç_x0005_V@ô_x0012_4y¥ÌU@|¬­sEµU@= M»ÓU@À%[òU@D¾U¡©÷U@-õ!ª´U@E¹_x0005_ÀU@1CHÃÜU@-*°Mã¶U@K ¾7_x0004_¦U@Hf¡0§U@¹#R«EU@°×DÛ½U@q&lt;ær_x0007_îU@Içr~BäU@qöÍÈbïU@Äþ_x0017_ñûU@+7çïóñU@_x0004_N×qÇU@_x0007_vqÝÅU@M-øÉÁU@oè_x0002_ÛU@Ñ¹Û±U@_x0002__x0003_½PtRÌÅU@å©mZöÆU@_x000E__x001F_Sh±U@/áãSXÒU@` 0¼®³U@vc"Ã¢äU@Ðjì_x001B_j_x0006_V@7~ìú_x0010_·U@ü5¹_x0011_.òU@_x0004_uÆTÈU@t_x001C_"¥ìU@6èífâíU@(Ür$$ßU@k'¾_x001D_ÔU@_x0004_é_x0005_QÙU@[ÉÇdìU@m_x001C_jÍU@Cë_ô¢U@¦yôËU@ ÎQ;ïU@}_x0019___x000C_ÈÖU@âCÄZ¿U@d EÚU@©_x000F_;8åU@-TPã-âU@_x001E_¨J¤ ³U@_x0007__x001D__x0001_£¿ÐU@m_x000F__x000B_â_x0003_ÜU@!·ÅëU@qôãQ©ÔU@má
zÄU@úMe_x0018__x0001__x0002__x0013_øU@W_x0011_ËePÍU@_x000C__x0014_Ã+Y_x0005_V@_x0013_Ç¦¸üÚU@_x0007_Þ-_x000B_ÑÚU@Õº_x0011__x0018_ÑU@ëZ ñU@ÀiEè_x000F_¯U@_x0002_÷¾Y×ÌU@Ò¤Ø©_x0018_ÛU@´;_µÄÎU@´~Á7°ÓU@Xà±¹H¨U@!Í@)*®U@#çÛãÝU@_x001C__x0017__x000C_ÆeýU@,¢òz_x000C_èU@r_x0002_ò_x0016_ÖU@³}U»_³U@ö(K&gt;ÆU@LÌª.ôU@¿2QpôU@©0 ÖçU@F¡á#â²U@C'¿»¸U@&gt;¡µ_x0003_ÖU@_x001F_0²U@ØÀQÂU@;*àx_x001A_ÅU@_x0016_úeðqêU@»áY.ßU@´Á`ÅU@_x0005__x0006_WlßiãâU@_x0012_¤_x001A_:âËU@J_x001F_Ý_x0018_ÿöU@T_½ïU@D$ðdÜU@*°_x0011_ÏU@.éN_x001A_ÓU@_x0012_ÙÏz£U@KìcÞ~µU@6®ªUÊU@_x0003__x0004_
¥U@+Õõ¿_°U@±!_x0016_IuÎU@fê3ÔªU@_x0007_eÒ­¼ÙU@ÞPP_x0014_jñU@\ö/,_x0003_§U@^'w_x0014_ÍU@+~@_x0001_¹U@ÍDwªÛU@_x0004_Á±&gt;eáU@Üµ}qÄU@Ã£ûjÕU@ÄyïÊ9ÎU@_|ë´U@ù×i¶_x001F_ºU@}×ÉT¹U@icÁÑU@®ÿtB%ÀU@_x0016_¯ý_x001E_¾ºU@Ãò_x0002_è:×U@Ó_x0005_Ê_x0005__x0010_UõU@úd5¦0ëU@ÕU
È1æU@Ò|_x000E_?µ®U@¼Í/cÐU@¾Ýên_x000B_ÆU@t_x0011_4cîU@êDiU@üY7^ËÍU@·%ñQzíU@y	Õ!YßU@î_x001E__x0018_¼ÒU@ûV_x0019_ÞU@,0TpIÞU@ÚU_x0006_ÓU@Lc_x0012_SeÝU@e½_x000F__x0003_ÂU@ùËáÒ_x0006_íU@_x0019__x0003_©~±ÉU@¬_x0008_&amp;g_x000C_¸U@X+g¢U@Â_x0016_¼âÙU@jß(F_x0007_V@³8_x001C_úU@'ú4ÁÝU@a?Q_x000F_ÞU@Ø_x0010_ì±U@½_x0002_~:4²U@øD.KÝöU@_x0004_hPo5_x0001_V@IÔË_x001A__x001E_¸U@ë_x000F_À4èU@_x0001__x0005_N_x0002_,U9ñU@
=©¢lÀU@Ä·ö¬_x0002_V@_x0004_ZU®mÓU@HË´¾_x001C_ÃU@^ø¥&amp;+ÏU@Z ÷8ÜU@SÝ_x001E_^*ßU@Y=ÞæU@iRÐ_ÁU@½ðB÷+×U@_x001C_à,Ù­ÚU@J©C:¸ÌU@_x0006__x001F_âö1ÒU@®Np_x0003_´U@'%ê×U@vÛ%©êÿU@h=ÀúÜU@@.yd·U@¶'_x0013__x001E_KÌU@Sù´â¬U@º¸±_x0017_gÇU@8
_x0015_k½_x0001_V@_x0001_¨ÂMöU@þ»_x000F_è6óU@²õ_x0002__ÅàU@_x001B__x0002_æ4_x0004_V@ÅÇþæâÂU@8gÑá¹ÏU@¹Õ©Ô ¾U@_x0001_"Û
\ U@óB½ã_x0004__x0005_µÍU@3ìhõ\¥U@ _x001F_ÄA6ÐU@pÜpÜU@$,´oæ¯U@_x0014_Öë|.ÄU@L]Â_x0016_ÿU@¢ù_x0001_æ£U@¡'_x0013_Î¶_x0003_V@äÓ¹¦¨ÛU@uDûV#ÔU@ÂÞ2¤åU@æò^}¯U@ÈdTLÈ­U@^Pú_x0016_¢U@n(ãæU@¡~KåÉÞU@)ïgðàçU@_x0002_ãµý&lt;íU@[_x0003_nXj½U@ïÏg_x0006_ÐU@__x0016__x001C_JJºU@|bÏ&amp;¬U@Ý:gðàU@_x0017_§ÚT	ãU@KynùßU@ÒYê¿*ÃU@7É{íÚ¾U@_x0016_s7_x000B_NãU@#òß©zæU@_x0018_­?ËU@âÛñéU@_x0002__x0004_ÄaáëU@°ë©8hU@ý5q_x0011_ÈU@¹Ô_x0011_~·U@ÞË)ÚðîU@E@¢àäU@®æ¾¸èU@¿7IãU@_x001E_)oØtÚU@tõ_x000B_}¼çU@_x001C_òaUyÈU@h-¯¸¼U@bÅ¾2eéU@°v°ÙÃU@_x0006_fß%ÂU@¡_x0019_»U@óÎJ_x0010_¦U@ÆãÆ@	V@_x0018_åwÀøU@_x0018_ê_x0004_Ë4­U@Ô~ã=áU@ÝÐ_x001E_[±¶U@åÔ­õU@ç_x0001_õ¤¬U@Y2_x0005_Ý¶êU@·!Îñ_x0011_êU@T?öÍ_x0008_åU@bX_x0019_¾»U@o_x000B__x0004_ÂeÔU@Â. ÅU@h#¤AðU@Ys¹_x0003__x0001__x0003_ÕU@ö&lt;×gÌU@¸^êÌëU@ìàÉoÉU@4_x0010__x0010_(U@¥À_x0002_V£§U@ÜÎf¸½U@«Mf8tàU@W)ë_x0008_ðU@ö@_x000B__x0015_¼U@-­.üÍU@_h àêU@©)_x001F_ÀçU@aHíÃ+ËU@#©K§ÏÒU@±¬_x001D_1U@gþ¹üÁU@_x0019_&lt;t_x0014__x000B_½U@÷_x001C__ÃÖU@_x000B_Ï¼_x001E_ÇU@YGù#_x000C_ÝU@_x000F_°üh¯U@òr_x001C_ÎU@ã~ß¸°U@ZUÑíÎU@_x0004_7#_x0014_cèU@¶|DâßU@c0"+ÇãU@_x001F_grTJúU@¥Êñ¼×U@Êß_x0013_ÉU@¦@èw«U@_x0001__x0002_*_x0012_T7ÝU@_x0014_&amp;«¦jøU@´q_x001A_ËiäU@_x0015_Lþ%ñU@ªxÉA½U@Ch8_x0014_ñÈU@º àôÚU@î~#9qÏU@¢-iÎ³õU@Z±A­ØU@È_x0012_Pµ°´U@¾`hÎúU@7_x0003__x0012_çDÏU@Ûø_x0003_;¿U@ù-ÐÔU@_x0004_Í	Â_x000F_ÑU@_x0015_(!_x0010_âU@*_x0013_ØL1´U@9ÏÞ_x000B_ÙÕU@×+Ü|±ËU@/_x0003_`_x001F_?êU@ùõeð_x000C_ùU@Ï_x0011_+Ò"îU@Êëb&gt;8_x0003_V@d/köU@ª_x0007_¯±·U@á._x0011_ô_x001E_äU@×Å/²·áU@_x000B_×_x000F_4CÛU@ó]_x000C_]aùU@ízê_x0004_é§U@/!Ö_x0001__x0003__x0017_ØU@_x0014_ª³ÎµU@_x0012_}µ_x000C_Ï»U@ë¶_x001D_OÀU@_x001B_ÇöÙ7çU@ÇÈÍ­ÄU@Ý¬±âH¤U@Él_x0008__x0014_æU@õðq8_x000E_V@_x0017_ê!_x0002_ÛðU@«x_x0017_ýuÑU@áA½I_x0007_ëU@p_A_x0019_ùåU@?_x0007_&amp;/ZªU@ ßú·jÕU@Á_x000E_UêÞáU@|ÈÙúÖU@qµ­_x0016_N¼U@_x0013_Ã_x000E_&gt;àU@ôÇå'½ÀU@1´2/_x0013_µU@uU_x000F_ùáU@Bç&lt;EìU@ú_x0002_ÀÔÑU@%%i_x0014_ÂU@Ì_x0018__x0002_ÕU@±¿xÛÓU@á Î9­U@SÜËèqåU@
	_x0001_ U@à^úÁHÑU@Þ_x000C_èªßU@_x0001__x0004_N_x000F_È`ãU@;ùÛD×U@è_x001C_bûëôU@¬Æ_x0005_U@úx÷ÿàU@ÜyÑûtÉU@2ªX|_x0010_ýU@l_x0006_äuh×U@°þ_x0003_¤U@å°&gt;3±U@pIÀäòU@_x0011_àñ^ß¼U@9üÿ_x0012_U@ÝE`XÑ¸U@uy0b{þU@Ð O_x001F_âõU@q[-_x0004_#ØU@C7_x0004_b»U@_x000C_åim_x0007_ÚU@Z5_x000C__x001D_ùU@
!¥-ÐU@Õ{_x0015_uºU@R²Å_x0012_ÅóU@Ú_x0016_ûÞ«U@ù_x0001_d_x0002_ÊU@:0ÀïÏU@w°_x0017_TÈÊU@á_x0007_0¤U@³ënt~ðU@J_x001B_ÌØU@AÅÝ|ØU@do3æ_x0001__x0004__x0012_éU@"[mßáU@Sut"ÃéU@{`¶¿äU@iÒùUîéU@r-­%HëU@_x001B__x0003_®ÃU@WKc0_x0015_¹U@I\_x0001_Ó÷U@îGµ?còU@º_x001B__x0017_²U@MóÄ(_x0019__x0002_V@yÛHxÆU@lCÁåAÕU@_x0002__x0010_Pp?ÓU@§á7_x001B_ÕU@¡BiüB_x000B_V@ïmT_x0017_áU@Èd_x001E_í(ËU@a-xi	ÁU@Þ_x0004_|ÃU@&amp;õB©U@E¿V	ÿU@P-Y×ýU@8Ú!ÁU@mdÅ¡ÂìU@Í­iûU@5x_x000C_8èU@ÚÿX$ÊU@_x0010_2lòñèU@rD_x0015_íU@ÃÇÒ_x000B_W»U@_x0001__x0002__x0004_ï?o¸U@¡4%y!ÌU@48ä_x0008_&amp;óU@._x0010_íª©U@Q¶Ò¹ïU@_x0019_kü((ÉU@&amp;ù½³öØU@OûPO¹U@2_x0004_÷ËDÖU@Î\¸ï·ðU@^sz_x0001_¶U@(_x001D__x0004_jÃ¨U@«3_x0010__x0008_þU@îIM®ÞU@=²½¿U@_x001D_µy¡U@0,ÏU@íï´ÁU@X#è	ÐU@,À3§ÀU@_x0015_@æ_x001E_ä±J@èàß×G@L_x001C_Ê©üG@ÅÔy©IH@¨_x000F_- OH@)6]_x0017_¥¶H@&gt;K'4ÆuI@'ä?EôH@&lt;4!äÊ+J@¶Â[GaI@Íä~fI@ÊA_x001B__x0002__x0003_n_x001A_J@åõþ!H@4,ÙË¬H@2Íx_x001F_=_x0001_I@_x0007_ZQÕG@¬!éÖV_x0018_J@®oDª£_x0006_I@IêqÂ²I@úÑ+x#±G@Ù1¾wÃI@_x0003_HOìõ_x0003_I@o0ÿ'üG@_x0006_,Î©_x0019_H@¹Á3ýùI@)´3ÙG@/jnz¿gG@_x001A_3LtÐìI@k#71|£I@&gt;,J9fH@e_x0014_´ìãH@_x000B_·m_x0007_I@PY_x0004_y­I@Q_x0011_þ_G_H@¥JË&lt;#H@tvf:ìÏG@Ô^­ ýG@¯çx¥I(H@&lt;Í}nv8J@ý_x001B_ÒkhìH@Éya(ÉH@æ´cqXáH@&amp;«¦dÖ¹I@_x0004__x0005_Çl`_x0015_¦I@#ØPH@G_x0017__x0019__x001F_ÁãI@ùÇ¯¶G@c¼Ó¹ÉKI@*¿³._x0010_zH@:=_x000B_A~I@ì_x0004_:D'J@_x0013_êc_x0005_ÆG@À*(âH@ù_x0001_4_x0008_H@_x0014_!¬þçH@r^·ÔG@ÌwJ_x001E_H@ÿ:_x0002_I@Á#_ðt2I@AÍ_x0008_©3J@_åÞ. H@ð8_x000C_Ôµ_x0003_H@_x0014_\?æn{I@×rÜI@»P" ÑH@u¡=QMJ@ÔzàËI@F¤_x0002_c-BI@ ½_x0013_ÕÛÇI@¯æ-ÇX9H@J¬K_x0014__x001C_ûG@ïUØ9öI@H%i9H@ÂLñu,I@WFâ _x0004__x0005_â²H@R2~S_x0003_6I@v_x000E__x0002_iïèI@G~Hý]H@Ìø¢_x0013_I@~×R_x0017_I@~_x000B_ßz½I@tÒªÆ
_x000E_I@'_x0017_´H@»¾,5	¿H@	_x0005_dè$I@ä¶¹ÒÂH@3`ôOI@ù]ÓybëG@ôÇ¸¸ã&gt;I@ß±Dp¾ñH@N_x0005_KÏÙH@+jM&lt;`ßG@_x001B_þJ4_x0017_J@ÌGz»¹ÒI@MZ«í°âG@­´AµºH@}W_x001D_Í¦G@_x001B_-nI@h;_x0008_
I@/ªlÊöG@ê¼nÀ*I@N_x0006_½ÓlI@0È_x0019_y_x0001_¸I@1ÆfX:ïG@ÝâzöoóG@IHÿHà[H@_x0004_	_x0011_ý_x000E_4¬æI@ÖtI!_x0015_J@SSã,dH@$¶_x0005_±_x0017_%H@â{ùõ]ÏH@°ÑL_x0003_º8I@_x0001_Ê_x0007__x000B_ÆH@ßa³LuG@g_x001F__x000F_EÄøH@_x0006_@5_x0008_©_x0006_H@-Oá«ÝùG@_x001F_§ÎCI@^BHEH@J¨e/H@¨¼p_x000B_H@¡¹]ñÓ{H@?_x000F_SbiÊI@¨_x0015_óÀ·G@Ö¨_x0002_º¤I@r&amp;5çùòI@l_x0014_Èk_x0018__x000C_H@®¦ÓðèkI@;¸h­H@_x0016_Ac_x000F_ÿI@çN0Ð1H@|ê$QÿH@2è_x001F_ûOI@ÐL_x000B_Ï}H@ìîZ_x0017_ÐG@Jµé!­G@ _x0019_ÂV¶±H@
._x0002_	þ"I@_x0008_Þ
ºG@³wa_x000F_H@@	U=ÄUI@v_x0001__x0011_'¦H@ÚÇ_x001E__x0008_H@Y&amp;8xnI@þ+£ÞÁH@_x0008_K5°¢H@2UÁCxÍH@_x0018_ÿà­kMH@ÉiV[rI@êÏi_x0010_LI@ñÿ|EiI@_x0019__x0015__x0008_¯ý_x000F_H@_x0011_ÔIÜH@eme0'_x0001_J@æ_x0003_àk&gt;H@~Û±©é_x001A_I@_x0006_ÛNc_x001A_HI@ùM9TjYH@è_x0007_¿ñ_x0010_ñG@8æ[DÌH@\ì&gt;Ò_x0017_I@¥e ®îH@mëüü7¼H@wá_x001F_»__x0005_I@n_x0005_]õ,¹H@ä)SÂI@_x0017_ÈÞ{$	H@_x0004_r|KÔG@Ê_x0005_ÅcI@_x0002__x0003_k©bn¢}H@~ÒÔíÃI@ÊRL¹aaH@_x000F_&lt;¼¢K=I@l_x0013_­ÃZJ@Ö¥zXW_x0012_J@_x0012_Ä_x0011_råH@_x0013_K=R:HH@p¾t_x0016_/ H@¨3ô_x0015_êäG@)_x001C_®_x0005__x0001_õG@3\zF_x0017_H@`e^:©H@2_x0014_'_x0011_I@1Ö$ÆëîG@f_x0004__x0013_Z®I@_x0017_l£BN5H@AT§ÞI@o_x0010_ó0_x0018_H@¬_x0001_á¤ºwH@9sÜçMøG@¼&lt;)tù_x000F_J@6XC,_x000E_gH@Üs®Ò¡I@±åúÎ¬I@K¾'B7H@ù²_x0014_ÃÒG@jñ¤UH@ß¬ô_x001F_%&lt;H@_x001B__x000F_ì¶I@Õ Hô_x0004_ÅH@B=hV_x0002__x0005_ÑI@ð_x0016_è®ýPG@â$ópÖI@÷­Oë_x0015_fG@	¢·ôiÀG@[1Tìö&amp;I@_x0013__x0010_è(_x000B_ÔH@_x0003_MµvÖH@&amp;q_x0001_Ë_x0012_I@ÊwÏÙ$ØH@ ëæ¢ÕµG@«áÃ_x0007_G@ÖÙcÆ¬@H@3¶%«¤G@_x0004_æ2t2.I@^ð£_x000E_9J@æÍò\I@ÔQËe_x0014_XH@ä©_x0006_üÁéH@`_x000C__x0003_
&amp;:G@*a _x001C__x0016_H@_x0006_dú¡VüI@Æo_x000C__x0001_ÛH@q( òâI@àÿ¦õëH@ûW¶.I@«îC_x000F_c_x0012_H@È:	_x0019_`_x0001_H@}ä]I@2éVk¢G@9¿ù9þH@_ªÀ2~ÂG@_x0001__x0004_VÜd$ÍI@ÃTßÝ?ÀH@fu}ÀK[I@|§_x0003__x0014__x0005__x000C_I@
¯Ö"ÿI@YhæÇ_x0001_I@LUË_x001F_J@gxX
©I@ÂÚ@Ü0NH@v_ï³ÕåG@_x001C_æ{SäYI@@®¥5I@wâI_x001F_WI@ûP~¯ÌÆH@_x000E_¦9FÓ÷H@@êéwºH@+kÐ_x001E_I@_x001D__x000B_'&lt;gI@MÑúW/×G@ÞcII@Un7_x0018_BI@Y@Nÿ¾°H@xÍéH@2_x001D_%Ò~kH@_x000F_"_x0003_áx©J@mß_x0002_ö_x001D_çH@3Ë,_x0007_õH@.Lö¨pH@±¾Cr%AG@©Ñ És_x0010_I@r	)T5I@¤_ð_x0002__x0005_.ëI@2`xv¤H@bÔ(ì-H@a=:QvJ@ª4-_x0012_H@¶S$&lt;+xH@Ú"_x0001_K_x0019_H@¸¥©éæOH@_x0003_	^qßI@ñÊÚ_àH@T_x000B_z_x0006_¶pG@;6{Æ^oI@ÌXþ_x001E_DH@ìQï_x0008_,_x0004_J@â_x001E_¾ª¤$I@¡_x001B_ÚóüH@ bºF=TJ@_x001C__x0012_I4I@¬Ã_x0002_C(I@×Úü,RH@â|&lt;wß_x0001_H@E@KJÂI@Aeø»ÕH@Ì¾2¿gÚI@Ä_x001E_ã EI@Ã2ñ_x000F_H@ÁÂ_x0007_ÑÉJ@O_x001C__x000E_á_x0019_I@Í_x0016_Tq\H@¦Grê_x001D_*H@'ÏBÓïûH@Óâ+_x0012_FH@_x0002__x0003_ù=3Ø3QJ@'Ý½_x001E_tI@Ü§YG@dp="òH@|æ*k«H@¸ð_x0017_'bG@0%æ_x001A_PsJ@ã{­U_x0006_/H@¸DFÚ_x0019_H@J!_x000F__x0019_ã±G@`ÓÒH@¾ _x0017_g+ÊG@»ØûÊI@Ê±;_x0001_aÕI@¨öí2xI@wëÄõî_x001E_H@çh±¡Ö*I@õÝ=_x001B_C²I@¸¨1w_x001F_I@#@KÓ ËH@¹DÊKpG@é?5'®H@_x0002_ö_x0010_M:ÒG@\|L1«¤H@Èá_x0011_Ó_x0004_'H@)_x0016_ý%0§H@_x0005_G¥M_x0017_vH@´ôÁ,ÅéG@zÎ_x0019_ÏI@ÃÎhM_x0015_I@óZ)nR°I@Õ·Ï·_x0002__x0007__x001B_`I@?`(@ÝÚG@ÿ¤c_x0005_?$G@"sÖ#RI@_x001B_6Q)©GH@_x0003_:£+}I@_x0005__x0015_Ú1jEJ@ÓQ_x000E_½5^I@¦ªÆ.»G@HooH@¡íH_x0001_`¸H@(ü_x0010_¯õI@Æ¢[ÈG@½_x0012_4
©G@ÿ+ÅÒ/^J@%Ú£P_x0013_H@é_x001B_äV`H@Tg_x0015__x0006_;¶H@å!Üp«G@ý_x0004_`_x0007_%ãH@àÑÖù®H@ù±WËiI@ÌYÕ:)I@³°Å{dI@:5wQH@8_x0013_6ÍG@_x001F_ý_x0004_6¢@I@Uð_x0016_WU I@æ¿Z_x0018_ØqH@íA²4¢áG@RîH¦Í3H@;R^fªH@_x0007__x0008_Q#Áà0J@_x0002__x0017_ÚS§I@esë¥±H@Ù_x0016_x_x0004_H@+l4º3_x001C_I@ÁÞÉÓéI@_x0016_'_x000F__x0005_Õ&lt;I@ï_x0011_kQxI@5é_x0003_{Ì_x001C_I@¢3ö}G@ÔªÜG[!I@ã_x000E_Ê±t:H@µÍ¿ÉÿhJ@+Ð?Îf¡H@ÚÝÙÁ_x000F_I@î4 1/ÈH@Ê_x0005_Àä"ÌH@8nü_x0012_NtH@tGÐH@]¬jã_x0006_ I@üÉ0i¼ýH@_x0015_rÊG@Ð¿|µ¼G@z	_x001B_ÅA!J@ç¹w$Ç¿G@_x001F_&gt; ?QI@ë,Åò¿I@ñþý´LH@_x0001_ÚÛ=ìH@ó	²«N	I@_j³g³hH@
¾_x001D__x0001__x0003_{I@_x0007_6h:j_x000F_I@ë¢¡¯iðH@:_x0011_7htoH@åv"_x0019_ÞG@|]õêW_x0017_I@&amp;JÑÑI@ª¨ HüJH@_x001A_Ò¥¾._x0004_I@¼©â­j_x0014_H@kK¦Ë;@H@&gt;â¡_&gt;TH@ò,_x0014_uG@\®ß.
I@ÂU}¥HnH@¨&amp;~b_x0017_ÙH@_x0003_c%õ_x001A__x0004_I@æ)G2²íH@_x001E_Á_x000B_æ¢H@Ë®j¸ÞH@®kÔÃvðI@rs_x0002_¨H@ÙæË¶&gt;J@ %2iH@q`_x000B_¶z0I@äÿ`cWH@/=p_x001D_H@*ùfé_x001B_H@Ø¸_x0007_#`÷H@ÇtRÑ(H@_x0018_y c
_x000B_J@¶Ý³8_x001D_kJ@_x0001__x0002_:_x000B_&amp;_x001A_Î$J@·Ëw§(_x0016_J@$_x0005_E=uH@Y_x0004_u&gt;ÔSI@+r%¼xG@¿©¬_x000B_J@KÛ4H@_x0011__x0004_!wTsH@_x0003_:õÐöÖI@ÊWùÄÝH@SmnH@TUíH@ï"o_x0017_!+H@`_x0010_lÁ0½I@_x000C_+¯_x0015_BH@,Z½âMG@x£sóH@+EoÞ{J@EÕßn[ÄH@OÀ#Ì_x0007_H@yÈäó`ªI@«Ãqû
_x0016_I@__x001D_)ÖNH@_x0002_ª_x001B_£dH@-®XÙIH@@³Á±kÞH@m#2{_x0003_úH@Ã}FokzH@²°õ±µìG@v_x001F_¢¹ï\I@+ ëUêH@aí]_x000E__x0001__x0002_';I@;­4_x0014_¿H@µÿòÂG@_x0012_ýNÊeI@ü2ÚÇMI@ÔÜ_x0011_^H@oI#UõåH@jàÓ]_x000F_ZH@Þ½Þ,GI@_x0013_²ï:_x0006_J@)ÖÝß7H@Êê(ûQH@:*_x0005_¤jH@¨_x0019_Se-H@_x0003_-_x0006_[»:I@Ó?q¸ñ0H@_x0016_aceßH@ N!ãâÄI@ÆàL7I@]{9ÎrDJ@Çõ¨õ¬G@¥ÙòZcyI@ïô½¾x½H@_x001E_÷ò½mH@_x001A_×vÃ_x000C_wI@(_x000B_´z+bI@!CúWçG@¨Å5´FqI@ÌP¤z=H@oJyWH@ÇÊ?&lt;ÌH@ã¯Å_x001E_ÙG@_x0003__x0005_b`ê_x0008__x0015_1I@_x0007_Þ4ìõH@»_x0001_¶µI@xx&gt;IéII@_x0004_,Q_x000E_H@hþ¤üRH@
¥#¨ÿG@K_x0001_w?Ð³H@$xoVbH@_x0004__x0001_Ë±UI@_x0013__x000C_&amp;çÒH@è_x001E_Ó_x0006_I@àKÿ»` H@_x0002_n_x000F_pXI@«_x0002__x0003_$m\G@A9Ó?_x0012_ H@_x0006_*SP;zC@HxwýC@ëU¶7D@Û_x001D__x0002__x0014_.C@ÿdÜók8D@¹ZÝl%ïD@na·aßõC@Ï)ÐD@ápeµ¶0E@û_x0008__x0014_Àz&lt;D@iÚGE@¸_x0001_17Í«C@å_x0013_ì_x0004_vöD@_x0010_Á9D÷GC@ÞøÈú²D@ã[gM_x0002__x0004_±äC@_x0019_¬_x0005__x000E_¬C@]âb´D@Ô_x0002_ñ7ÅÚC@]¯ð°pE@Ì_x001D_(ô{D@á6ç}ø7C@Ø¢Iù2D@ä
_Å+;D@Ìµ_x0001_¢aÙC@îªÚfáúD@_x0004_L¡yD@8:`ó`ËD@uXÌÉÑ»C@À_x0008_²QD@¶MCÓD@­ãfCGE@ë¼®ñCÃD@5Ì± sïC@_x0006_òi[$vD@4ÕI¡D@È?YlsD@Uðb ²®C@S0Â_x000E_áD@l_x0012_Í¥æ[D@Gf3¸»ÁC@
aàÇzE@_x0007_ðR_x000C_BD@õ¤«MOzD@_x0003_òqvBE@¿INg_x001E_D@°	_x0013_7&lt;E@_x0002__x0006_âaz_x0012_»D@ûé«L_D@¦?_x0005_'D@Ikb2¦áD@ôÌ÷_x001D_½ÔD@ípr_x001C_D@Wy_x0018_µ½_x0018_E@ô&gt;è¯tC@$ÜÐ!D@NÐSÍ­9D@ÞaÎ0¾D@*¸±²C@ù§I_x0019__x0004_¤D@®_x001A_jÓ¢óD@#íD_á_x001F_E@¼²¨_x0014_ûC@¢j`©0D@;ìx0	D@sö3_x0010_D@RÃ#µ³D@­pð_x001C_(D@bùÁ_x000E_,pD@vKR_x001E_DOD@U¹û_x0003__x0016_D@dþsUºD@Ï\!¥uD@÷º¶ô®D@_x0012_h-ãC@_x0001_	åB9_x0004_E@P:_x0008___x0003__x0003_D@EþáT8E@ëiì_x0001__x0002_2ÅD@á¤;_x001C_QE@ÂÜC_x0007_D@2%|_x0014__x001F_D@Ó÷õúÇC@Ö)æD@¾üg_x001E_ÑD@TðÊD$E@Ë_x0019_ÍÇhC@|+?	ZD@^¯¢C@_x001A_û_x0010_#E@áwËbE@@_x000C_~w_x0015_D@ÈÍCD@õEØe_x0001_D@_x001B_ÂÉ_x0014__x001D__x0011_E@ªî9F½D@#VS|E@o_x0015__x000B_X¾ÕD@^LÀÑ_x000F_óC@v_x001A_Y-D@éU­R¸$D@_x0006_/ä¼_x000F_ðC@®ãéþ_x0006_D@8ÞW¬îCE@¾Ór÷w¿D@½~WTqëD@P?j_x001F_ðÿD@_x0013_ªÏUÛD@mª·PÄ_x001C_E@_x001E_ÛF_x000C_ÇD@_x0001__x0006_C³Né­D@2Q]¯mE@ü_x000F__x0015_C_x001F_ÍD@M;`îµD@T;ÿ½_x001D__x000C_E@0&amp;iìE@ì_x0003_t2D@	o2H¡|D@`_x0005_pKæ5D@Î¯ý'üME@J¾Ss½D@-F¥ùjþC@×~Ö_x0018_:_x001B_D@5iÐóRD@Ú@&gt;wD@6Î ¾F*D@L_x0002_§ÔÑÂD@_x0004__x0002_|íR_x0014_E@[5VÎp]C@_x0007_V_x0012_ö/}E@´+z_x0017__x0008_D@á£EC@ð¨¥sH¢D@¦+¢°D@rD_x0005__x0006_ÆD@3_x001C_tyÖ&amp;E@o¿rÃÉ_x000E_E@5%|¦ë:E@Ô_x0014_0ÀgJD@D7½¯),D@%_x0001_Ú_x001D_XýD@{|_x001C__x0001__x0002_Ó®D@¢Ýõç®ãD@«äiïE@_x0011_Áóì`EE@âg|=ãnD@á3ÞÓ£§D@XB}q7MD@B_x001B_Uz¨ÙD@m-_x000F_³c_x0005_E@_x0012_/ï2§òD@Ô&amp;	_x0016__x000E_îD@_x0003_¹¡_x0003_ÙD@_x0016_íÌUa¨C@Üñai_x001B_E@öã±ÎµõD@ÆÈ_x0006_[&gt;_x0016_E@ê0._x0003_ÆC@~_x001C_kñFyE@4_x0011_ÑÜÐD@_x001C__x0011_«eó»D@¾É®_x001A_GD@ô÷Ó_x0004_}þD@&amp;·`edHD@qZÂz=^D@`à$ÃaøC@_x0012__x0016_Ã¹_x0002_E@ñ¡·D@Ô	ÉÏ­ID@¬ægJ£«D@å5VE_x0006_E@F©(ÓqD@Ëñ!^ÒD@_x0001__x0004_ð-%+4éD@TñÂ¼_x0012__x0013_E@¾_x0002__x0003_òC@¿òÅ\_x000F_xE@¶ª({,_x0012_E@Tðß'!_x000E_D@}Ö_x0010_}D@wy²#þ_x0014_D@å»7lÎD@_x0010_f_x000F_DR:D@¡´¥ÝKYD@`Î ñD@ÑÿÓkî_E@_x001D__x0017_YZ~_x001E_E@ÊGßbôD@_x0014__x0006_zµ°\D@_x0001_/»b?C@Â{éã&gt;E@PàxBeD@_x0004_gÁxõ÷D@p}_x001C_ÆD@kü¶[.aC@_x000C_ÝÊ¢9µC@¾gGÍ@@D@{Ò¿Õ_x0013_XD@Ï_x0007__x0017_@aND@ÇÑ«ïD@ðÐ_x001F_&amp;\ÇD@¬ ÍßC@_x001F_CØ(E@ñ·§¬ùD@ =î_x0001__x0003__x0012_¥C@DÐR\{*D@:}pºámD@j[_x001A__x001E_R_x0011_D@FØÞ_x0019_
E@ýÔô_x0013_ÏD@àûëhüQE@o_x0004_EÿC@
&gt;¹_x0002_rPD@l_x0016__x001F_JE@J²e_µD@_x0016_âÕB_x001D_E@m_x0012__x_x0003_×D@&gt;_x0013_üD@í_x001C_3Ü_x0010_çD@k_x0018_úß	D@_x0005_Ù¿C@_x0005_â®aD@|_x0008__x0012_VE@¾_x000B_IûD@v§këmVD@0_x0012_/Q_x0015_E@_x0008_ù"$épD@ðÎ18íC@LìFt-E@íåo1_x001D__x0019_E@¯¦xGóLE@s8_x000F_S½_x001C_D@¾öÚz(_x001E_D@)Ð_x0007_À	E@Tøw_x0012__x001B_@E@mê÷TD@_x0002__x0003_sª#¤iöC@@d_x001D__x001A_pC@å_x001B_ã_x0014_{D@Ã2¦F5D@³_x0008_Õy+E@-tëÊ_x0007_âC@rè6Ü_x0002_E@_x0002_tË°ªZE@%_x0019_¦3ëC@îÝH_x001F_E@=©@èO,E@º¾"6¤ÑC@í_x0001_bØþÊD@ÚªhtÔE@6ßöÍG&amp;E@i¤3"ÉTE@17óæ_x000C_D@À-î´_x0007_ØD@¾8ÚR*ÍC@H³ë«,]E@$}_x0001_7|¦D@D$ðÑÁD@PÆª_x0006_V1E@VÂÅxD@=_x0007_ÁEÖC@´ÔèÖ¬~D@4°Ò»ªD@PÎ¥D@þS4"D@üv»ÍÔD@¸_x0011_t_x0017_D@fåå¶_x0002__x0003_9dE@N e¶ D@°ÿ÷Ò_x0018_LD@£2äz.¦E@Ó_x0006_µ_x0002__x001A_áC@¨z\}éC@"3ò¼C@×^á¢ýD@_x001F_øOx.E@_x000C_VLhC!E@:¢_x0001_A¼E@_x0002_¼? D@!Ý°×_x0017_D@ar¯¦_x0006_E@«§×ÝHE@ö¶/-ÌD@½JòÉ{ÁD@ú]°¡àèD@N_x0016_Þ_x000C_ÄÔC@&gt;ùËµ,°E@m3;ý_x000B_D@¢_x000E_X_x0011_UD@_x0019_í6ÕE@áé\zD@_x0014_µû_x0011_ôäD@_x0016_²p~òÏC@¢ý{NñÄC@¬Ö×ÆlD@¢¹U_x0015_%_x0004_D@~Ô_x0019_:ÎiD@4_x000E_í¾OCD@`Ða¦º_x000B_E@</t>
  </si>
  <si>
    <t>33be2c4f9834181d7aebfca6782a5db6_x0003__x0005_8é·7MC@+ uD@!o¶Z_x001D_^E@rfBäõ_x0001_E@ÇÌmr9ØC@ìfN
¿ÀD@svÇ¸_x0001_D@"	_x0017_-ß±D@VØ_x000C_rD@¿´VKëXD@_x0004_4FcRD@_x0003_%WW/E@Ð 4¿_x0002_D@2êC=á8E@Km¦ÈC@àEmýKUC@aËnE@CÉO¤4D@ÈØD@Rô_x0017_U6E@k_x001F_çØjD@`_x0010_é×ûuE@±­´pC@Ìèýj_x0005_D@Tªe
¹kD@PH_x0002_ZWE@Ù&gt;!_x0014_C@òC©Ç_x000F_FD@_x001A_gü*±C@hX(F_x0016__x000F_E@üd¿»lE@Ë_x001E_Û_x000C__x0003__x0007__x0002_E@kÐ_x0011_À®jD@®q_x0006_ô(C@¢*MóR_x0019_D@b¿5Ô~D@*ìAÒ¯6E@ù_x0013_(_x0016_5bE@_x0013_ÀþkaêD@Æ­~¬D@cùw_x001F_­D@N´C^FD@Úå_x001B_òK
C@,Çd_x0003_;:E@m2½,Ý§C@_x000C__x0004_ÌyÒ%D@×v_x0001_._x001A_E@&gt;-÷GãD@!Ï°_x001B_¤cD@D P	9LE@S_x001B_êf0tE@_øIÕ1D@êüN_x0005_XC@?fúDz¸D@'MTã_x000F_E@BÈKD@Å#àB'/D@mS»m©àD@_x001B_]cÎt(D@_x0019_7Øv&gt;D@xt_x0011_Þ;¸C@*NC*RÜC@Ë_x0008_Û¹¦,D@_x0002__x0004_6_x001B_âÆæøD@Sr&lt;bç¹D@26]¬2rD@Ü#¤Ã=eD@´L¹í_x001A__x0013_D@±¬WQD@"]_x0005__x0014_\ÃC@¡!YìÌVD@A¬¨C`D@tÁJ¸ìC@´`X±/D@_x0015_kiæ)E@%ÔüO¾C@à_x0012_«å¢jE@þR4ÓBE@wùYl¨îD@Í?¿Ò&gt;ÌD@\Y`_x0011__x0017_òD@Û_x001D_Ê+D@÷òk_x000E_yD@91kp3D@}ÈsÂC@§MøRD@tÿµÚc_x0014_D@ù*ÓÎRE@_x0007_Ð_x0003_ìD@ï3ûodD@p_x000E_g_x0001_üÉD@1_x0014__Vf°D@_x0016__x0012_ñj®ÝC@¾éÇS[E@_x0018_õå_x0001__x0004_cÈD@ÿ¤oJhC@Æ_x0014__x0012_s
(E@fRÌ`DD@ð@_x0003_`4E@ï[ÞÛ%#D@Hs÷@çC@aÜÂý{aD@`0RðD@_x0006_¶:üLÜB@(?sFmßD@ñÅ_x001D_1½C@Dïfv%E@øZ÷E@,Ìh_x000F__x000B__x0015_E@ñ{37sÎC@ð_x0012_ÀG]D@&lt;É[ïLD@Åßº_x0008_jËC@_x000C_ØfÍÄD@(_x0002_Ik_x0008_E@þ*fV_x0002_D@y×îmeC@þ4_x000F_Â¦ÓC@äÞ_x0016_D@Æß=&gt;JíD@héT&amp;C@á(AÁÞåC@f_x000F_§?D@P1ËÝúC@`ù39©D@_x001E_÷_x0004_!aE@_x0002__x0004_mG¢znÉD@ê_x001E__x0015_Ø_x0018_D@dÉ)öE@&amp;JzsÅ¨D@¾P_x001D_m¯TD@_x0015__æÃÕûC@Â[ªögE@p_x0007_]ÓãÛD@Æ_x0018_úÍÊXE@$â£C@¢.ì¬bD@Ð_x0014_²$_x0001_pE@k;íNævD@_x0003_!-¶C@d=·B"E@È3_x001D_ÒhD@±£Ë.ÔD@à"øÝõ¶C@ï¸Ö¦_x0004_HD@Z£_x0016_D@ú³Õn_x000F_D@ÄÅ_x0003_çésD@ùßÚs|fE@B _x001C__x0016_ÝþD@ËÕÝ¸·SD@Þ_x001A_4c«D@ÁÞóe4ùC@ÝZxÍÞD@äÌãÕÖD@re+Q¶D@8B_x0014_PE@¾_x0010_Ýý_x0001__x0002_Þ&lt;D@ñç«y§D@Äãä¾D@'Ü
C@lÇè_x000B_÷D@øóú_x0011_aD@»gEÜ¡D@*_x001B_[i¥óC@óÌ1_x001A_2E@ï»Ñ¦G_x0006_D@ÚsOþiE@;?_x0016__x0016_¢ÀC@_x000F_ü6éawC@_x0019_d_òu¤D@û_x000F_±D@è[_x0013_VGÞD@pb_x0012_´¹=E@åë£C@¯tæS¨E@üìî¨bAD@ã_x0018_s±4fD@¾Z¢I;AE@_x001C_Ù_x0010_Ø_x0003_E@Òô_x0014_&lt;ëkC@_x0018_:ü	~C@SÚaTC@ÜQz_x0016_]åD@wÆuÅ~ÚD@Uq9_x0008_E@­P3¹D@¦î|%¢mD@·_x001E_Äø_x0017_E@_x0003__x0004_-)må³çD@hï--D@Î*5R_x0015_ÝD@¼_x0012_{ÊZE@_x001D_òèAû_x0002_E@30ÍhhD@pä§P3E@._x0007_ED@N_x0019_ÔnÒD@ªÅ`gD@¶_x0006_ÏÐ(£D@dåàD@¸Z_x000C_Ä¾T@_x001F_¸g]¦T@*_x0016_§·T@_x0005_A|}"gT@M®¡ûÕÜT@È(_x000F_ªT@8L)¶ãüT@2#Vn®T@&amp;w_x0002_&amp;­àT@­_x001E_ñ³T@_x0015_Rº&amp;_x0001_U@Ð-î:âT@ë_x0019_¢K,T@o_x001A_V(­µT@_x0008_iq_x000E_Ì²T@w_x0018_(_x0008_ÓT@"_x001D_èj£T@fÖr}(ÌT@æ¤²ëü²T@Ior_x0001__x0002_ç½T@ÑÚâÛÇ÷T@t_x001F_í_x0006_ÒT@G¼`ÐË±T@n3!¤m×T@ ¨_x0004_"ìÅT@ÅæÙÇâT@_x0008_T«êßT@}_x001D_7@èÒT@RàqlÛT@_x001E_ó¶0ïT@ÊxIñT@II_x000C_½aþT@ÎªUT@LUvg«T@eèFÜ¦hT@¼_x0012_GpT@áõËÓT@½É.±+óT@Ô@%KºT@´vizÉT@	_x0003_&lt;þôÃT@_x0004_DJt_x0010_T@A*_x0012__x001A_·T@tDÔT@þæOå`¾T@'_x0018_üI¯¿T@²+)ÒYT@r5_x000F_Þ_x0012_}T@æÜaÄdØT@ª`»_x000E_vrT@|ÏÍ¯³T@_x0003_	·L¸¼W©T@ÈÀb	X¯T@Jã_x0006_]_x000B_ìT@·úû²ý­T@]jÐè+ßT@*«oi°¦T@Q_x001F_ãâ¨T@_x0004_â]S1ÕT@uz_x0002_U@w31
ïT@¿ýx°T@,±_x0013_4,ÜT@îIÔ²ÔßT@=t=¿5ÐT@®¶wàÄT@MV§B°T@Â$ô/ÎT@@jclÔT@#¬Ì!åT@_x0012_ô_x001F_ú' T@ûö_x001D_OqoT@)_x0003__x0011_©áËT@ö_x0006_x®û_x0006_U@_x001E_sÎÞúÇT@_x0006_Út(¯T@öÔhÝÄÌT@_x0008_ì_øñT@5_x0007_·_x0001_3ÞT@Åz
P_x000E_¥T@ð_x0005_Ò¡T@_x000E__x000B__x001F_HªT@­Û_x0012__x0001__x0002_RT@OìIþ½T@(4ªû_x000B_¤T@Ç,§ÜÉT@_x001A_è&amp;FmT@U]âT@ÆsÚjÄT@Þ&gt;½|«T@ì_²_x0003_êT@ø¯kvõÀT@²¯Ò_x001C_yT@þ±'T@kù_x001F_NûT@ü÷]ð0ÖT@z6_x0018_¥rT@QpÉ:BT@àKä_x000B__x0018_©T@¬äâºT@_x0007_kÑ¬ÞT@ÞhyJ½T@bþy_x0008_hT@&gt; ÈÎET@ðÉ6,cùT@á§âR¬ºT@£ßôæÎÎT@ÛÎ$ÊÐT@»¨æu&amp;ºT@	/?ÒKT@Â_x0017_a_x0006_&amp;T@A¡ø{
U@(¨4²T@|(ð¸¹T@_x0002__x0003_ä~¹«Ê¯T@þgcÑT@p3Ù«%ÝT@*WÕK_x0005_ÕT@v_¢Ø{ËT@__x0014_RÏT@¶ÈôT@;EOsðT@_x000B_]{XWÎT@tçHíT@¨ºúVñT@D_x0001_éäT@KýÀ_o­T@³¸¬®ìT@X¹_x001A_à_x0011_`T@zÍÐJ©T@\Ø$§}ÇT@bm_x0004_óT@ÍmÔìh¡T@±õ'nèT@¤s_x001B_?ÈT@¡_x000F_å¸¥áT@_x0015_ý±_x0013_T@_x0004_^"¢T@¢¥~êÏT@_x0008__x000B_º;5åT@±(uß·T@_x0018_-¡}¹·T@}12eføT@Ù%  õT@S ×µT@ºø_x0016_;_x0006_	ET@*`:¨{wT@n·_x0002_1öT@Ô²ì×¤T@ÂòP	¹T@$ÒyÌsT@t¼Îm^»T@û_x0007_nÜåT@_x0019__x0019__x001C_in	U@¯_x001A_ºnéùT@å×Hî°ËT@Â_x001B_IÑT@÷À8_x000C_\T@Ü_x0001__x0019_Æ_x0014_ªT@T_x0011_þ&gt;2­T@ï0,U|ÍT@æH_x0005_XáT@Dç¦~¸T@¼_x0008_6O·eT@_x0004_@T£=¬T@ìg_x000F_Þ½§T@ÕQî}§T@oÄ\¥ èT@1aÈ3åT@¤x3?¯­T@÷tI=T@$ÆËÅ@T@ö_x001F__x0012__x0003_#êT@ôsiT@_x0015_@_x001A_«(T@9_x0018_ÅÜðzT@ËÁhsT@_x0001__x0002_ÀºæÜ_x0010_ÿT@±C²UÜÔT@E&gt;ÃøCÀT@FT_x000B_ïT@3øSéT@a ÍEäÙT@[éÈ_x0005_µT@À@
H§T@øÒ|æT@¢°/Þe·T@w_x000C__x0015_ úÓT@|Ò_x0015__x001F_T@_x0004_ß
¹óT@m_x0002_VlÐT@àëxÐËT@¨RØ¶aÝT@lø_x0018_÷hT@&lt;Ç/_x0011__x0010_çT@LWéTîT@)äÚvT@ý©__x0005_	¡T@þr»çã_x0003_U@A!bÕT@Z_x000F_qT@þWË_x0019_y¿T@äNûjT@¢wÀ	äT@U_x0006_¢Ú?T@tL	G®»T@_x0019_cqöÆT@ùÂ_x0013__x000C_ZT@»uz_x0001__x0002_ñ´T@`¶"âT@øW½(8ÛT@[_x001A_X_x000E_dT@_x000C__x0004_¬vT@Å"ã°_x0014_ìT@L_x000E_VË_x0002_íT@»ii`lãT@ü8ÓßLÔT@ðq3åT@¬ÐñµÃT@_x0007_ÞÞ2×âT@OhÄ_x001B_¢´T@´_x0016__x0018__x001D_T@_x0006_Ð57MØT@UïzõPyT@Ha_x000B_¦T@k©#ÅT@õKüÓjÃT@k&lt;fJ_x0017_¼T@9*_x000F_±_x0001_U@¸&amp;àcÀöT@SHV|wÕT@_x001D_ùp%¸T@R§êóyT@.!þ%ÚT@ç®m³ÅT@Ó;bëòîT@AÎDlbT@URâÑT@ù¼?£_x0008_¶T@_x001B_6Ì~bT@_x0002__x0003__x001B__x0019_èåÁT@¬6CîT@_x0008_ù)¢T@É%¿»êT@êv9TÔ°T@F±_x0002__x001D_Ü¬T@_x000B_¹éû¡ØT@_x0016__x0012_D­_³T@×Má.´T@&amp;Lò%g}T@ó_x0015_çLþvT@Õ-µ¤zT@û!_x0008_]_T@ý&amp;}\_x000E_àT@þÿôé,T@?¸Ñ;ÉT@#RT@¾_x0017_æ;×T@«_x0014_YÂT@Èo_qýmT@SxQ_x0004_¶T@3_x0010_!%8ÚT@¹é¹%ë§T@U}!_x0010_Î¸T@JZ_x0001_KÜT@)ã0ç_x0010_÷T@x_x0006__x0012_§)½T@äíÅ~bÓT@,_x0010_·ÂöóT@+_x0011_¾DÇT@ÿsa&amp;T@_x0019_p×_x0001__x0002_½ãT@á,#ÅÍT@_x0015_¹ócT@§lÉÌÈT@dóUMT²T@ö®²_x0016_"¬T@$l8~xÆT@ð1ðÉ³T@¶ö_x0002__x0002_ÎT@l_x0016_®_x001B_ÏT@Þ%ÏÍrT@fàVT@_x000E_×âÂT@ù_x000E_	&gt;ô°T@íR_x0001_!5£T@¬'2ÆÚÚT@Äî´¸ÀT@h9_x000F_'] T@°ê%_x0001_ÊT@EÀ²ST@Be$â{T@Swõ_x0016_1ÑT@j[6_x0002_BàT@V_x000F_XÞ_x0001_æT@ÀIQÜH´T@Dp_x0013_ó_x001E_ÅT@Ò ÜµT@sÐ³ÝñáT@ÃVÞéT@EÇ¬	_x001A_§T@yýMT@ûK»o-¢T@_x0004__x0005_ÊÂ_x0001_ý³T@ø9 hviT@_x001C_?)_x001A_»áT@¤Ëãä¾T@b)w_x001A_0T@-_x0002_ÖÑQT@_x0016_U_x0018_ü®²T@ËDRæT@_x001B_;¬¼è×T@_x0018_É
v¾sT@SsK WªT@ÃÓ0P_¼T@_x000B_yÜJ_x0003_T@´äY9'kT@.÷_x0018_/ßèT@û.ËôÒ£T@ðØ_x001F_5¨T@Pü¶@½¤T@^&gt;/D%vT@5_x001C_8õT@åÔÿHÿT@P!¶ÇôT@ÄAÝ½ºÖT@¹é_x0017_~ÛçT@_x0004_e_x001D_.T@Ò¤ªÆT@¥Ä²oEoT@G_x000E_ü_x001D_°T@â'ÄN¬ÐT@|_x0018_IN[T@¿¿]ýT@(ï-¤_x0001__x0004_­|T@NºÇvÁT@&amp;ëo"±T@¨#V&amp;xT@_NL4_x0004_uT@_x0015_`G#T@É ¼äT@ïëõMbT@D^øS¾T@_x0015_ù4uT@1h¹ô9~T@h0ñ3E±T@-ÓMe_x0016_T@Ô_x001F_ý½æT@År_x0008_ÚèÁT@K_x001A_Ã|ÑT@ñ$Ó_x001F__x001C_ÂT@Ôøåüf¼T@Çfé _x0002_·T@q.LgéàT@õ;qkôT@òÆ_x0015_¿ÊT@_x001F__x0015_lÇöwT@ÈUú
»T@pñ¿_x0010_KÊT@k_x001F_«ñÀðT@há Æ_x0008_ÃT@ _x0003_óDÎT@Ç_x0001__x0001_éT@!ãÂ[âT@CÐaãoÅT@IXý]ÖT@_x0001__x0002_Vcö¶T@uº °yíT@&gt;ò_x000E_¯ÏT@á_x0006_[¹`T@pÃÃbT½T@_x000F_X:íÁT@ÔÆzÁ³×T@µO»_x001F_©ÝT@ï-3T@"tÙ&gt;~~T@\WÕ¦_x0008_T@¼ÁýRÉ»T@_x0015_õÞT@ÞÖeÞzëT@wLá¶{T@Å­¼.:¸T@©O¢ÉâïT@½¦_x0006_ÆT@"	ÅTëT@«¯ù_x0001_|óT@ðioí¼T@©Ã²×vÞT@`WWq¬ÂT@Ê³)ÞÕT@ó_x0002_]_x0007_1«T@©Á]¼&lt;[T@=Ð_x001C_Ý¡ T@Ü_x0011_«_x001D_HÒT@_áôÝ_x000B_T@8ZÓA¡T@6ü_x0015_êª¥T@jö¥_x0003__x0006_ÚT@µ4éáÝT@ù,hH_x0005_U@ÂîÅ*ÂT@J_x0005_¿ôúT@b©»Å"æT@ò·øÛT@¾g{q¹T@{P¦òT@w±_x001A_p±T@þ ~kc¹T@*é½²T@vc_x001C_ÜT@~­ßÍÄT@_x0017_ý¸OiÖT@NJ&gt;	ÛT@Á ÒÛT@&gt;xld¨¹T@`_x0001_¨¬_x0003_²T@_x0004_¢þã_x000B_T@¼¼
ä	ªT@Õ	ºÈÃT@_x0011_X«ééT@Í
ªk|ÀT@[E=)_x0003_¯T@Pä3ðÑT@{gæ-âØT@_x0005_wsÛ³T@Êªã¢T@¾ _x0002_V¶T@îÂ»óÁ«T@KDÄ_x0006_EÆT@_x0004__x0005__x0012_Ô@eJÄT@o_x001E_ËI4äT@± ïaæxT@_x000B_­¼7¢ûT@ÐVÁP_x0016_ÇT@	Pc_x0011_dÙT@c$½_x000E_!®T@_x001D__x0018__x0011_þqêT@U_x001F__x000F_°¼T@y#äô¥T@]je_x0014_T@&lt;_x001A_$/u¦T@_x0004_\6¥_x0002_ÉT@VX_x001C_à_x0019_­T@Û_x0003_ßÇT@pþªDÌ¢T@_x0008__x0001_·üÒT@æè8èÐT@ohc_x0012_°úT@`Ã_x001E_x¬T@øMXëºT@Ê«ËYÌ¿T@§Cñ KT@e
ÛoÌT@`_x0006_p¨T@k
_x0019_`è T@gá@&gt;ËT@,ò_x0017_í|öT@jbáiT@Ä[ÂtT@&gt;X1÷¦T@¢3ÅQ_x0001__x0002_[¥T@²_x001D_ÝöÉT@@³×!_x0001_jT@
züÊ	ÒT@_x0010_vúÈT@aÅ@@ÍT@XMòw!¹T@ó¾úÊT@_x0015_v'¿T@4_x0019__x001B__x000E_ùT@ÛO0hÉT@_x0001_l³¿_x001F_ÍT@¡,nVT@ÑÝmT@_x000B__x000E_kËªT@óâ$ý_x0015_ÀT@Qþ'ÖÙT@¾_x001B__x000F_dT@Óóî¡lT@^Ò-_x0017_T@_x0002_þ_x000B_ïfçT@uÈ8àT@ê¥U{#ãT@ALbßoÏT@lµuWe®T@ó×ÑnYµT@°w75®¯T@AÖa3]T@º±^ÌT@û!§_x0010_T@_x0017_£¼öÍT@:Î_x000E_×I_x0006_U@_x0007__x000C_¦	AiL¤T@cåÄ_x0019_ÁT@Deß_x001C_ÙT@~@j_x0007_×T@}îG¿©T@Aöã*ßÕT@â8Ý:_x0002_ÊT@Ð=²ãä]T@_x0001_â&amp;j=îK@)ÃtýR¦K@{:_x000E_²¦K@_x0008_,ã_x0015_;K@åÛE«_x000C_ÊJ@/¸_+J@¸RÊÑ·ÎK@H.qå×¼J@|B_x001C_ÿH{K@ãåxçNpK@_x0014_,_x0004_µ_x001A_K@RõÖ4.J@¹lx-²J@õËn.L@~_x0016_×ÊËJ@§_x001F_ó.gÒK@_x001C__x0006_\¼_x001D_L@¿¤_x0018_t¤K@_x000E__x0005_5E,_x0018_K@F}_x0017_kôµJ@_x000B_±1·¹J@À_x0003_qÆ&amp;4K@7=_x0004_ÏÜJ@_x001D_@ T_x0001__x0004_pK@ç_x0011_éz_x0010_K@:èÜùvfL@Qªôp¶VK@Óã_x001F_&lt;âÄK@aÞTFëK@ÞÁv_x000F_K@°·zØ_x0014__x0007_K@
î_x001B_÷^÷J@¦1S_x001C_·EL@ë)Òú3_x0013_K@¼¬.:J@_x0013_±,fr\K@_x0013_Ó~æ*K@UËëOÖK@JÙQ÷¡J@Ö%_x0003_Êx_x000C_K@qFãgE,K@.1_x0007_HþJ@Ï_x0016_cÞÍßK@¯ç
R0K@_x0014_yeóEK@F9§_x0018_MK@ÞùÖ4_x0002_K@Ðç©CÞòK@bÜ¹ÆùJ@ª+ÈÇû¤K@²9[{(ÂJ@í?_x0019_î_x0004_TK@¡Ë£´kÂK@æ_x001A_¢rÜ¨K@T2_x0003_¼´K@_x0001__x0002_ÀÙØ"ÿJ@_x000C_ì-jr K@l'Ï^5K@ÞåCÊK@ü¨õ_x0001_rÃK@,îW_x0004_L@.ßÄ^7L@ã_x0012_ÛFõoJ@c³_x0014_¿rK@âÍ(9K@ÿR6åyJ@¿Sñ'æK@?nû­ L@¼­¼u,lJ@ ;ü_x0014_K@ên¬å¦J@_x0017_L/h_x0004__x0019_L@4~*`K@_x0003_¾ë³0K@Uj!(_x0003_`J@9Îe¸;:K@é_x0015_þþÕ_x0016_L@}PÂ±®iK@0~_x0014_8K@í_^éÿK@ØQÚ7._x0014_L@Ï%5ÜÈJ@ÃBôÍJ@Û_x001E_ÿëÇK@ü¿c,!L@îrdo_x0007_ðK@bwäb_x0002__x0007_¾ñJ@_x0010_¹åºñK@_x0005_¬ï_x0006_L@D_x001E_ÍÊ=6J@M$.;K@®_x0004__x0017_©=iK@KðàÆàK@_x000C_ÿ%çgJ@_x0006_RC_x0013_wbK@kLmbÆìJ@{aÓXJ@:­KvñCK@1_x0002__x000F_ _x0007_"K@ªðY_x0013_UNK@Æ¡&gt;ëë&amp;K@©-ZÌXNL@wñº§3_x0004_L@÷À²H-ÁJ@ ÷ã,\6K@g%'¼K@;çm_x0003_âJ@éà¨ÕJ@_x000E_8{Pö&gt;L@µûBS|÷K@u|Â×JK@nQøñ_x0013_ÔJ@%pökK@(¢½üùK@¾ê¼_x0001_¨@K@Ò_x000E_OS¢éJ@B_x001F__x0013_ÐHK@±²`½ÆmJ@_x0001__x0002_¾ZÁ&lt;uK@o
±Çé.K@_x0002_«9_x0011_­J@_x000B_WÝEGwK@"&lt;ê´$@K@ô_x0008_&gt;oDxJ@H·æJ@.ä¥òc_x0019_K@»f;×ðJ@_x000E__x0014_GPãK@"ÈÄ¡GYK@_x0006_¤1¼ÙJ@æÓ81J@tM)íoK@_x001C_gÀ­º_x0002_K@2Û¶å«K@(-ñY.K@qZ¾ßJ@_x001A_¢S_x0017_*áJ@J)^¹o{J@"ÿ&lt;ó6K@»p,(eK@¸¢ B*ªK@È_x0007__x0004_K@üØ/$K@O_x0016_´CK@ÞÞ 5qÑJ@Êë^õ_x000E_ÙJ@_x0004_Rÿyh½K@_x0015_å×K@\"@0ß J@ø_x0013_q_x0003__x0004_ù_K@#¿U¶æsK@Å\I ò_x001E_K@äS}'ÜJ@7M _x0001_µJ@P_x0007_²äÛüJ@_x0015_íT4¯RK@ïû)f6K@_x000C_G!Ò_x0005_*K@Ø_x001E_ËÖ[K@7_x001B__x0001_ë´}K@5èë22çJ@Æô_x0013_?J@CýHJ@!þKÌ
K@înÍÀ¨J@d_x0012_á_x0018_J@¦ßù;«J@_x0008_pßgK@e±^k_x000E_J@ù§_x0008_°ýTK@N×^'K@ûfCEJ@_x0005_&lt;jºcJ@U]1K@ÅoN´ðfK@ìl`7%K@!RæºËÅK@"Ó"¢J@ûÊ^jaK@êøL_x0016__x0002_K@_x0006_DÆuJ@_x0001__x0002_ØôÉpÛK@áÏ«°_x0004_ÑK@2ë)Ð\L@_x0002_kU¡þK@U6ß"ôJ@|ò)¦ïK@¿+[öãíJ@z@-M[¿K@·_x0004_g._x001A_K@»ÉÑÆî4K@B`²?K@bE##´_x0002_L@¡_x001B_ö_x0012_¯J@ k_x0016_¬mK@"åtË_x0006_³K@`ÆcädëJ@_x0002_¸Ê5J@¨
pP°³K@_x0013_9R&gt;_x0019__x001C_K@6Ð®÷ù¯J@_x0013_	À.0ÍK@ÚÑÂ_x0008_ÛK@ÀÓ_x0018_Á0[K@áö&gt;³àJ@Ä«¥¾JJ@­ÉîëEK@ûV1ñ:L@Ý¼_x0016_Û_x001C_VJ@Taw_x000C_ÕÞK@:ïÄWÒ}L@ôñú_x0002_.*L@­_x0013__x0016_â_x0001__x0002_öL@w-R¶K@qÓ_x0012_¢ÌJ@eª÷EFK@àf@_x000E_¹K@é÷Ar+L@·fÆ?ÈJ@ºÅÉÔ=_K@ú·êê_x000C__x0005_K@þIl_x0016_L@6gÒ.%ãJ@@Ä@ç1L@MOõ_x0007_³J@J[âA»ÈK@_x0002_Ü _x000E_GK@+ÿQÝ[K@_x0002_ù2pkJL@À¿äÙ¢ÐK@_x000C_Ù&amp;¸¹ºJ@ä6ÆskúJ@¤J_x0002_¦ÏKK@¿
³_x001F_ó_x001D_K@O£¤zò¼K@¶[íÇK@ù]K¯°_x0015_K@EÚ´l_ãJ@S¾_x0004_Lë4L@_x000E_8@n\vK@Åðz_x000B_^CK@_x0015_'â¶úK@uÂP2_x0013_-K@6Éû8öJ@_x0002__x0003_.\A¬(K@_x000B_T§SiÕK@=-HJ@_x0001_úm)wvL@/?øLæ_x001C_K@_x0013_Ó[_x0002_K@íäÆè´J@s¶±ÑTK@ÿ1Îö2{K@_x001C_t)®K@ÿCÎ[MsJ@èX2þjK@Á2_x0018__x001F__x0011_ÓJ@_cÒÁ½J@.Ó,§K@_x0015_·¿IÖ×J@÷ígÜòJ@Xh_x0015_=L@7ä_x0010_ëÑ¬K@ï]wK@m(ã¯÷}J@þNÿHu_x000B_K@¬´_x0004_ K@4ÿ_x0008_ºqK@o÷ô	K@þZ_x0018_2tèK@céj0#K@4QÌ_x000C_¹-K@àÅ_x0015_ZK@Mk.öä_x0016_K@à»ñ;.ýJ@égñ_x0003__x0004_°J@äÓ3ºöK@þÌtãK@ªÉÁj:³J@»ùUÜJ@«¥_x0019_!=K@©±åÓ+_x0006_K@GN"Ê7©J@_x001C_]Á2nK@ã_x0013_ ¼ K@8â_x0019_´÷1K@rwë|»NK@r"óÓ
L@=Áì¿K@¶o2;J@àsh}K@_x0017_Á7;r_x0012_K@°_x000F_Ì©§J@_x001C_Á:±MJ@ß&amp;Ç¹&amp;_x0011_K@_x0002_#Ð,byK@jhRAL@_x0018_T_x0015_ºwþJ@4ÝM_x0001_uJ@_x0016_[Á»¶J@_x001B_ä&lt;j]K@9:_x000B_éK@òíBÃ)ûJ@ÞbP_x0015_K@ôíeK@õNUs@dJ@!ÜG_x001A_óJ@_x0001__x0004_-0y¼3_x001E_K@3~f_x0005_LÇJ@ßhõ¦ûJ@áZÏéK@K_x001C_Îÿk¿J@_x001B__x0002_W¥DQK@D®\xÍK@±ÔÊßJ@`KÔEUK@ºÆÓVìJ@e_x001E_eàAK@Ë²1_x0007_ØyK@¾Ò'Î_x0011_8K@S_x001F_­MK@¬4©#K@_x0010_t(_x000E_z.L@Qd3åK@u_x001E_¼y_x001B_K@WôØÌ_x0007_K@þÊýÜÊK@¶_x0016_I+J@#1_x0012_~êOK@'ÁHÌ_x0010__x0003_K@åëÅ²_x0019_J@ÒExI_x000B_J@e¥\ZÑML@ï_x0017_Ô_x0018__x0019_ßJ@ûÃ§ë_x000B_L@LþZâÑÔJ@_x001D__x001C_¢È	K@l®'î_x000E_RJ@æ¹Æë_x0001__x0002_øL@þWXV!K@¼t1DÏK@8?^Åö%K@_x001D_H_x0003_ÅD©K@Î"²u_x0018_TL@ØÛÊåJ@-|å$h_x0014_K@2@È°XL@õCbÇ­wJ@x¨_x0011_#®J@¼~:ç÷GK@J]Ö9g£J@ÌÕ×]L@¦_x0006_øJ@Öu0F^J@úr-ÔGJ@mqyýÙK@·ÚEõ¬cK@¾hàô¡K@¬ósyf¬J@Í¼E_x000E_JK@G»ôò_x0019_­K@`s+&amp;K@ªÉ¹¯K@_E¾åÑJ@xV»1QÝJ@¶¶áð'±J@?·9xiÅJ@LF¬OK@UÖ3_x000E_ýK@E_x0016_àÄL@_x0002__x0006_Ö¨úyë}K@_x0005_.²~±K@OÅË¥J@T_x000B_)_x001F__x000B_#L@­AÏ¹·ÆK@ZÀ_x0006__x0008_K@8à¿}ñïJ@×O_x001B_ËJ@óÛûÁ¡'K@1&lt;Oê/VK@ú_x0018_¹ÚK@_x0005_åçS¸¢K@X\@_x0015_ÁkK@ÀÏöL½2K@úWRäÚJ@_x001E_tS9ÊJ@æc&lt;8ÕtK@^Òä&lt;ÀJ@_x0008__x0019_Ùf_x0016_aK@À$§zfBJ@W®d_x0001__x0008_·K@OV´î_x0002_öJ@_x001C_M9þh×J@¡?IÖà&gt;K@&gt;èÑÕÄK@¯o°=mK@ÒpÄî1}J@7~1Ê\fK@_x0004_Lü?J@b±_x0004_[]ÐJ@^_x000E__x0003_!Ç_x0004_K@¨_x0016_=_x0003__x0005_vÍJ@½Ý/Ýº_x0008_L@|ÄrRÍuJ@ÍØS^*§K@¬/Ì|·J@?_x0010__x0004_EªJ@¯íXI_x001D_NJ@ò"_x0014_¼ôJ@K¾á(K@Só~E¡ÖJ@CèH_x0004_ImL@³M_x001E_TaJ@è|Ð_x000E_K@'_x0007_^©&lt;K@Üà_x001F_uTJ@`¸ZXK@_x001A__x001A_¬ÿÃÝJ@ô­LÂ_x001A_L@_Ù=_x0002_K@_x0002_Ösda¢J@=h_x001E__x000B_î_x0008_K@x_x0001_uQIPK@­wïv%L@_x001B_R2¡WK@ÀÌJÏJ@Õ_x000F_
®J@ã¾vè_x0007_&gt;K@[AS;ÞqJ@Ä¦h¸êJ@º_x0017_a_+K@®_x0018_ áIK@_x0015_Í¤#qL@_x0004__x0008_¡V$¥®èJ@_x0003_8­±_x0003_K@Uí&amp;²øJ@
&lt;¢ÈæK@Þ_x0008_¾QRK@^+ÓL_x001F_ËK@_x0007_O_x0012_©^K@ÈKkpÕJ@ÖîVK_x0012_L@ýÆ_x0001_z)K@±-¬D_x0010_L@)_x0008_jïJ@zÑÆo­L@?8|_x0016__x0015__x0010_K@#_x0017_ÛÑÏJ@¾Pï¬Ñ[J@sJHaJ@.ÌÃq'L@_x0007_{_x001B_ä÷K@_x0002_+_x0005__x0004_K@]î.ÒjJ@ÏÌ@	ÿJ@9_x001A_°Î_x000C_K@ÖL_x0006__x0013_K@éÛ/ÒiÆJ@	rËáhJ@ä_x0004__x0014_ÃhBK@1_x0005_IÙ_x001E_¤J@¹rüD0_x0016_K@b±jxxK@ø9â_x0019_ÊÄJ@»T®q_x0004__x0007_l¸K@8ÓçÆ+|K@#y¬~ÊèJ@@ú[êÉóJ@æxÞf/EK@Ó_x0006_Sî£K@ýlt&amp;cK@¨cûeÜK@±Ê_x0011_½¾J@¥_x0018_a]ìK@aSç_x0008_ÁK@|ïVð_x000E_K@¢í?d&amp;äJ@×_x001A_öK@ÖÊU_x0017_¹J@ ßÑÍ4rK@_x0012_!\{_x0007_oK@þ¼L|_x0003_¼K@5_x001D_8_x000C_lÓK@R_¯îJ@¤îñÅeJ@jde¼H_x0002_L@éõ«_x0004_8ÛJ@5HEÈ»J@²_x0005_ÛnºK@Û!ï_x0011__x0001_K@ÉêF_x0015_dL@_x001F_·±A°K@ñå}ÀâK@E_x0006_7ÚôK@²p_x0019_ _x0017_K@I&lt;VîåJ@_x0001__x0004_ÿ ?Û_x0017_J@ÞvðÃÑK@/pOÃJ@B±è_x0002_ÃJ@ÄÒ_x0003_È&gt;@[G:Ø;_x000E_&gt;@A4.®-=@óï~wõ_x0002_@@³[®=@@Úó¥*,&gt;@éºò&amp;%7?@f`Ã'Uä=@Q³ýKH&gt;@;Ë@¨n*@@lå{$É^?@h_x000E_d{÷&gt;@¾cWÏ?@ýÖwÇ[_x0002_&gt;@||_x0011_MõÉ?@yíK)Û&gt;@_x0013__x000B_;Öd²=@k_x001D__x0004__x0019_`?@Æùj_x0015_.Ä?@1W«_x0003_ÿÌ?@^_x0003_?_x0007_§x@@_x001E_«áº&gt;@tw¸ýåU&gt;@üz?@Ý_x0017_­¥jH=@ê_x000C__x001C_«w¥=@S_x000C_åñçW?@¤3X_x0001__x0002_»?@FÏ__x0010__x0019_&gt;@Gñ_x001D_èº=@ o_x0014_`[«=@?µÿ=@Eïçp?@\ù_x0003_íÐ&gt;@@ËlRä&gt;@Ýbð[ñ_x000C_@@³_x001F__x0006_ßá_x0012_=@_x001E_3_x0019_¹g?@u=¢_x0014_Ë%?@GÌ@@@~q
_x0015_¶P?@øÂ	l?@å_x0017_:ç³&gt;@\RþÀ}?@_x001B_k4_x0001_@@Y_x0003_}pp?@OòE@;@@_x0016_Kí¿|_x0005_&gt;@o×P'?@ÐMª5¿?@f àv&gt;&gt;@23'Þ_x0001_@@Ñdd3Ì&gt;@6çäçÀ?@_x0015_ýqô¸&gt;@_ds^_x0008_q&gt;@ u+á_x0018_@@.«/¶e_x000F_@@Mw3*Pm?@_x0001__x0002__x0014_ãnÝãó&gt;@ê¹îw"³&gt;@¡eG¹¿&gt;@ÏË8_x0013_ÍÊ&gt;@ðÈ_x001B_õ¯{&gt;@ïæót&gt;@N_x0007_óöù?@E¸Ð;ëc&gt;@÷!_x0001__x000E_:?@÷d_x0017__x0003_ßo?@}_x0013_±rBÙ=@_x001B_O|ðÖ¸=@P¯Íúø?@G£=@£+6Ôz=@o_x0014_:l@@Ä¯úB=@c[tC0=@òöQÓò&gt;@_x000B_[]ç_x0001_&gt;@_x0019_&gt;°´~&gt;=@.@e?@rL;"_x000F_þ?@´|ç1zE?@í}Ãx%@@0yé¨ç?@¬Û×é=@.W¶1c?@q5ìÎ&gt;@Âç	_x000C_ñ?@²Ü¯_x001C_ ?@W·úð_x0001__x0003_ðù=@¥ã_x000C_Ø3c&gt;@¸_x001D_ßÁ=)?@î¤ª·§&gt;@à_x0005_&gt;»?@ÛóÕ-c­=@_x0002_­I¸_x0014_k=@&amp;§¡Ù¯=@¨_x000B_ÐÈz?@eGb-òY@@eCux_x0003_@@¦ÑSs¡?@ë_x000F_1&amp;_x001B_?@9élw{Ê=@Æéá**=@3OíÓ°_x0016_&gt;@«_x001C_c»&gt;@9i©½_x0012_&gt;@ß?=J&gt;@U§_x0011_Vú=@_x0008_`ÒÌ»4?@h«ÊËT?@NÖðÊ¶F?@_x001A_s5_x0004_z&gt;@_x001A_s?+³Ä=@ã}¤¬[m&gt;@®_x0010_lÆÝü&lt;@×Úv_x0013_12&gt;@2ÎAÜ_x0015__x0008_@@eU$_x001B_?@¢Dé¹J]?@«±_x0014_ÚÄ&gt;@_x0001__x0002_I
»£&gt;@®´ï?@e.àÝ_x001D_&gt;@U#aj&amp;W=@g3´_x000E_&gt;@XùüÞ?@_P3õÝL&gt;@	2£Ú4,?@o]raK´?@#ÇK¶«?@:^¢Hã·?@à?fî¹?@·¯èÜ_x0011_@@õg_x0014_­?@vÔÀ#.@@èhè¿Pr&gt;@çg%_x001D_Ü=@yõ¬SØ=@ú
þ¡&amp;S@@ÅId 9_x001B_&gt;@È_x0014_×_x0002_H?@ú&amp; 9Á&gt;@ÏÏºó²+&gt;@#a×j=@Að+éU_x000E_?@f_x0015_[£)&gt;@p'"qÃ_x0018_&gt;@¸µW¾7@@0pVµ_x0016_?@z_x0018__x0003_h_x000C_?@Ý3_x001D_c­?@e¢Î_x0003__x0004_Jî=@©_x000C_TN$ó=@î;.Th=@#_x0001__x001E_ºÞY?@(YD@X=@h_pçþ?@¸¹_x0012_×_x0010_Y=@_x0012_b»Û'&gt;&gt;@ú_x000B_$1j&gt;@#¨_x0014_â¥?@­ùxì:&gt;@¼ÿzèB?@¡Í(2_x0005_?@r5~_x0003_?@O_x0018_.?@&gt;*¦_x001B_e?@_x000B_ ÇÍqÔ?@ÅÿDQÎÝ?@«õ&amp;Bô¾&gt;@:\A'@@¯_x0002_7_x0011_¦y?@_x0012_ÍÄ²bg&gt;@©_x001F_Så~æ&gt;@Ìxd¦=@CÙxN=@_x0017_`×hÒ&gt;@{Å_x0008__x0006_`?@ê®j·õ¤&gt;@[Þ&lt;@¤ÈÓ?eÝ&gt;@½i_x0005_c/_x000B_@@_x001C__x001B_néd&gt;@_x0001__x0002_êá*8Ør=@ÐÊêT"Y&gt;@A¨âñD&gt;@ÂLt4[?@s©l?J?@^¡*Ix&gt;@++À_x000B_a#=@\_x0013__x0008_¥±5?@_x0018_	s_x0018_'=@öðÒWt?@ 7S_¸î&gt;@Þ¿)&gt;@ùï?@EWÑ_x001B_âê?@na+_x0008_ó_x001C_@@î&amp;_x000B_Y_x0006__x0006_?@º_x001E_ìT&gt;@äÇÚë?@ØÄ_x001F_&gt;@Nt(")@@6!Æ,©Á=@"ý4ðX&gt;@5áô±_x0002_&gt;@m|v_x0010__x0016_¢&gt;@_x0016_êV6Õ &gt;@ògÕªb@@ÃÄOÕ&gt;@¥Cú?@SÄta&gt;@h¿²-&gt;@Ã_x0002_0nà4@@_x0012__x0002__x000E_¾_x0002__x0005_^_x0019_?@¾Á_x0012_¹@@ã$hR&gt;@n~Ñ^&gt;@&lt;tÔ¨&gt;@ò¶_x0003_CV?@´Y°ý&gt;@_x000B__x0017_ÞÈ£æ=@°ô_x001D_\2´=@ºÈ&gt;¬
p=@óÈ?ë&gt;@k³_x0001_h_x000B_£?@ÕÓ)R!@@Ü`b8Õ @@ÕG[ò»=@¨D_x0003_=@&gt;Xàäì_x0019_@@wç=@õÎG*=@² G_x0015_¤?@vbjÛe=@ôs_x0004__x0010_zR?@×[¡Àa?@á_x000E_b	é&gt;@*Æ6_x0013_ÿ_x0010_=@4.§_x001D_Ï\&gt;@@GÝÖâ_x0006_?@zulñá&gt;@õs_zF&gt;@Z_x000E_°×?@Ô¹[|ý&gt;@@ÐÌ_x0001_ìÙ&gt;@_x0001__x0006_7çA¥V4=@ÖIÓ`_x0010_(&gt;@a_x000F_ TM&gt;@N.}	_x0002_?@(êPW/&gt;@L¯ôcy¶=@¿;Ø»©?@zo_x0016_Ö=@@_x0006__x0006_¤_x0008_
&gt;@8è³2ö=@ËÒ®°ëð=@!ð'y##?@Ïáª_x0003_C@@_x0002_±%8ú}=@_ó]ü=@_x0002_D~T_x001B_&gt;@ÞÐn3=?@wÇËÎ¨?@|æ/ÆK?@7_x0016_«h×&gt;@b¾_x0007_~&gt;@ZªIÝì&lt;@öä$?@&amp;ËÐZïS?@_x0004_ã³â¶_x001E_?@(_x000F_J3a=@Åo_x000B_ð_x0001_Ó&gt;@_x001C_ @:æ­=@¡aÚ±&gt;@	¶h ×?@¾+HÞ	8&gt;@_x0005_Ë¯_x0002__x0004_¹_x0015_&gt;@jaºQ_x000F_&gt;@@\Õ'Ü&gt;@ Hg|Ë=@¯_x0017__x0019_w×?@(BÕ2ÿ(?@¾8_x0006_øÓ=@cú*_x0004_ú&gt;@^¯àNW©=@_x0002_/#C_x0006_@@âv¤9_x0016_@@+|~Àü_x0003_@@ÂØ\?@9¹üðáâ&lt;@_x0010_»Þ-Ô=@ä
9_x0019_ôK@@_x000E_vìY_x0013_?@:ÿä =@LéÓx-_x0017_?@ÃçïÐ?@à»ç_x0015_v~?@Ô_x000F_9)2?@N¯þ¤v_x001E_?@AËð_x0007_Ñ=@E_x0001_§Ní&gt;@;¯aÌ_x0017_«&gt;@å6!ªg`=@-·î_x0004_F	@@b§Ç_x0012_Á=@Å¤PXQ&gt;@|m0&amp;Ä&gt;@äê_x0016_¤ê\@@_x0002__x0003_äøOV%"?@Mµ&amp;\`Q=@ãCG$&gt;@.í\ë&gt;@_x001B_R¦Q4-=@f~è­nþ&gt;@ûÉIªv=@´ý¤B(ê&gt;@þê)Þ*?@!=?Â?@­_x0011_7c²N?@¶:°_ë=@Õ}J_x0006__x0012_?@&amp;×ÐL&gt;@t_x0015__x001A_k_x0013_@@ûç`¡Lö?@ïn.Á_x0005_=@_x0011_t8Ï=@_x001F_15©N=@QÄí_x0001_ÉÅ=@ñÃêhúä?@\¿Â,_x0012_&lt;@Y·õ0&gt;@ÖQþiê_x0011_@@69ÓËî&lt;@ÝHæÃÅû&gt;@Iòí¸&lt;@*_x0018_nHÍ&gt;@rOFN( &gt;@¯"[?@±yÕþ
?@x,_x0001__x0002_ ¯?@¹_x0002_º©²â?@{°=Ö&lt;@~+_x0006_ù¤v?@¨%ÿÏà&gt;@øÍ=O@@Æ	_x0015_z_x0015_s?@ÜæÁ8&gt;@««à3«&gt;@u©&lt;¶&gt;@á=_x000B_#@@3ÕòV24@@j×&lt;srÇ&gt;@üÆÝ±ç&gt;@_x0017_.Å_x0004_6&gt;@;K=@Âr9?@4åCÊÔ:=@_x0003__x0011_^ØYv&gt;@(ZOmõ&lt;@îàvûV_x0011_&gt;@)fA[À§&lt;@2(HÕ/?@ÃíÁþ_x0008_&gt;@fúò_x0019__x0008_Ï&gt;@&lt;_x0017_ÙÉ¼&gt;@PÉ÷ûçh&gt;@&lt;Z-_x0001_0_x001B_@@_x0011_æ[Qã=@ÿd%½È­&gt;@_x001E_Ü&lt;|Óì=@!G|î8T=@_x0002__x0003__x000C_[1Ò&lt;?@ËX_x000B_ðh_x0015_?@_x0008_iÂ_x0019_W@@bðËíÕC?@S³ïÛó=@5eÉ_x0018_!?@÷v]_x001C_&gt;@YÀODÊ&gt;@÷Ðï0áN&gt;@ïª])z_x0017_@@Gò¿º{i=@&gt;{_x0013_@%6=@|y`&gt;@tÃ_x0008_½þ=@ÍÒ&lt;p×&lt;@_x0008_@,ä=@Pè×ó¾&lt;@³çøØµ&gt;@ÿ_x0004_(_x001C_Ì=@ ·àÞS4&gt;@_x001F_á_x001A_E¾L=@ò½´#^9@@_x0008_ß;-x=@4_x0001_Òq=@îÊ_x0013_Õø&gt;@í_x0007_X_x0010_?@Ü´1×&gt;@F9_x0018_=÷â&gt;@£ÈeôÖ"&gt;@=´_x0008_Éû&lt;@³Â4#"Á&gt;@d_x0011_î_x0002__x0004_Ï_x0005_&gt;@½Ñ2Ìô&gt;@QB_x0007_Z&gt;?@ÁaE&amp;f@@Ê_x0017_³`=@üW_x0002_}&gt;@.IÂA=@
³·A_x0018_i?@Ù`yMU_x0005_?@üh0j»´?@_x000C_ø.G^&gt;@Z_x0010__x001A_Iù_x001E_@@_x000C_­[÷Õá&gt;@ ¥¹¨B&gt;@_x001B_&lt;NÒy&gt;@ª_x0003_&gt;*ÆÞ=@ÀN¦r¾=@¨_x0013_¨¯_x0014_?@(2½z×B&gt;@_x0013_¨j Ç=@Ú\_x0005_hÀ&gt;@e9ýW£ï&gt;@ÎYï#ôÙ?@@¸áÓÙ¨&gt;@GV.@@R@ó:E=@!×_x0001_Ç&lt;@yøë_x0005_ò&gt;@ÖØ|êyß&gt;@8C£Ã
¢=@Ø¤M_x0017_Ö=@?Æ®_x0008__x0018_=@_x0002__x0006_ñ#«HÎÂ&gt;@_x0003_9_x0014_µÏ¦&gt;@hq$½¥]=@_x0003__x001D__x001C_Ê&lt;@~¬r@?@í_x0012_õr_x0006_=@xÏÖ_x0010_I&gt;@F
D_x0005_@@_x000E_´ñm&gt;@ÿå_x000F_j®&gt;@|o6/)&lt;@®;_x001A__x001A_=@ýSCj&lt;@_x0017_v$=@ÿXpÐÛ%&gt;@66bH@@_x0008_p_x0016_©÷=@cî_x0003_ª°&gt;@_x0015_±ç¡k&gt;@êæþ¦Gö&gt;@®_x0004__x0017_çÏ&lt;@_x001F_Óo&gt;@ç¡õ_x001D_s_x001D_&gt;@ºÜ_x0014_xV±?@h	_x001F_ß[M?@Eª9_x0001_#A&gt;@ÕGOÙ_x000E_@@Èÿ·Å?@;Æ_x001B_ãÔ0&gt;@ÕNOÔÅ&gt;@1_x001D_ÂÑä?@nwr_x0001__x0005_÷Ô&gt;@_x0002_³	&lt;Ç?@_x0008_x _x000C_=@_x0012_oñ_x0004_Ì?@ôõ&lt;;_&gt;@÷_x0013_L!&gt;@µß6Qà=@._x0019_ù@?@h_x0019__x001F_)ðE@@_x0019_¨ç_x001D_v_x001E_=@Z¬)Ì_x?@_x0016_uAm_x0003_?@ïT_x001A_¸&gt;@Á_x0001_Åç0Ý=@½0uÉY½?@_x001A_6ëµ;&gt;@ÂLE)1@@ÃÝ·&gt;@_x0016_¼Ñ_x0002_UW&gt;@daÅäü[&gt;@oís8L&gt;@g!+M_x0005_?@_x000C_Ôzqj?@ãY%	?@Ùn·_x0012_â?@À$­_x0016__x0007_&gt;@]3Ð&amp;´x&gt;@àD)Sãò?@
wcFo=@s®HË=@òvÓ_x0017_2?@l!øht&gt;@_x0001__x0002_®Þv&lt;½D@á!è_x000C_erD@ZjñÎC@×ðFÖC@È)_x0016_ãÇ/D@ ñ¶ÒYC@¶%É³_x0004_E@MmßåC@E!yp°«C@7~[A=#D@NËîÀ'C@Ù®g~X_x000B_D@zî´MéC@Ä =èD@b5Gq®D@WÞ¨(CD@}ì§.¤}C@JSY$_x0014_D@_x000C_WØÅ°D@_x0002_í)·êC@û®Üe9C@qE»bD@¦¦jB_x0003_sC@W*2øD@re ,D@MÿéÇâC@g_x001A_R±üXC@ÕC@×=f^\yE@_x000C_Ü`M#µD@ÔxK_x0008_è_x000B_D@ï_x000C_$_x0002__x0003_¼½C@þ´Â³_x0019_WD@Ö_x000C__x0008_û!ðC@lE µ,D@ä_x001B_ªÂ~D@ÁümkD@Ç×îR[D@S»9Ï#D@êOÌÔs"C@ï%G¿ÛC@ÉWE83òC@_x0002__x000F_q=!C@YòÎVC@¡Z7ÆC@X×t±Ú\D@å{ tïdD@×ÐzRÅC@2êSó-D@vð_x0001_­¶7D@Ö¼_x000C_?æ]D@F&lt;_x0010_ýê©C@N&lt;p_x0011_|þD@h¢_x0004_r?wD@¨2Ë4vJD@_x001D__x0010__x0018_DTåD@®¶Í;ÒD@QcëC@u\ZçÔC@íP_x0004__x0019_GE@@_x001A_0_x0019_ìC@æÙÄq¼ÀD@&gt;l__x001F_o³D@_x0001__x0003_íôÚ+_x001E_C@aªû_x0008_øB@ U2iD@Ý»=¿C@$.j­fD@½0ªC@$Ý_x0002_Õ¶¿D@;0Ñ8IpC@¾«Ü©j&amp;E@&lt;â¶ñ¨C@êncn)E@EgO®(D@_x000E_×áXd¦D@¦òEcûC@_x0019_]_x0010_y%zD@"äe·D@îßª£ÑC@`JÌÛ±C@_x0001_,A3_x000F_D@_x0019_I¹B{D@j¦·ÕtD@Ê{_x0004_þ&lt;dD@:[ä¦_x0007_C@_x0019_5tÏ_x0018_C@fí8_x0016_yD@ë__x0003_}UÜD@¹¾;5sD@êúOuù_x001D_D@¡_x0008_øTD@8_x0008_uÙ_x000F_%C@ùg_x001C_ÖC@e ½u_x0001__x0002_Å¾C@_x000F_D£$GD@nfqøÈC@ÌDcÂd_x000E_D@¯_x0002_¾|_x0007_D@G]&amp;¡éD@³Ô§(D@_x0013_1ÓD@_x0017_ßJÛJD@ºoÑjfC@Ëð_x000E_DNC@9¸Ñ_x0013__x000B_D@f_x0010_B%ëC@ñ±¡îg=C@VV§óC@Í_x000B_ÁEfD@rÈüc¤ÍC@»_x001D_*ÏÏC@×&amp;_x0006_ùÙD@_x0002_C)v5D@d 5Â_x0006_AD@_x0010_Ö´O1+C@®_x0001_øîn,D@#Ç¦½ä»C@¿acJ:ÞC@í.I_x001D_D@Ñ_x001D_5æ_x0013_D@YÌ¬KÐD@x·6_x0010_,aE@ÆYÌ2ÏC@C_x0014_-!¨	D@&amp;or¨D@_x0002__x0003_L_x001B_B²;õD@Hv_x0014__x0006_¦.D@û èò_x0004_D@æì&amp;'iE@¢ºc=ïC@?Hî]uD@_x0001__x0002__x0018_NtC@_x001A_Í9Ðÿ1D@§;wÚBC@iÐ°C@ë,mÚlC@F½y»]C@_x0015_v²[¦C@wàÅVÑC@Ñ¹&lt;ëîD@¿"×_x000E_ßïB@²puÙ_x0019_C@_x0015_«_x0001_e_x0015_D@#_x0001_ÉmÏKC@¸©&gt;ã_x0014_D@EªÛ_x0015_ÇD@o_x0003_Y&lt;C@B»·hk×C@&lt;¬íãC@_x0012_°ÈsÚXD@´_x0013_þþD@&lt;$_x0017_\D@ü-D¨FC@9ÿ_x0017_Ùª²C@î¸íùp¸D@=.MæwRD@ðu_x0003__x0008_µøC@&lt;Â©C@½á¢Û½D@_x0019__x0012__x0005_(ìÓC@_x0001__x0007_æ_x001D_÷_x0007_E@BÝE_x001C_VD@ÌçûQ	D@_x0013_Ëà«ÂD@§Ý_x0018_%$E@:_x001B_u_x001F_×C@RhB.pD@ÅqÈßBD@×á4Í+C@Ùl@3ð_x0012_D@"î½¯\_x0010_D@7k4_x0005_ D@&lt;}_i_x0008_E@Ä_x0006_êC@Nk»Î`¡C@@ÝøðD@ç_þëõC@rÇh5"D@_x0019_ýËn£RC@ùç_x0004_9µþC@yo¾ó!D@ÝQ$øC@²_x0002_d_x001F_}ùC@RÍ_x0004__x0007_E@Úì^ÑöD@åuË_x0007_É_x0010_E@¿9â×àD@b¶62_x001E_ûC@_x0007_	W_x001C_¹(ZD@#r_x0012_tmC@Z2]_x0015_ñD@_x001A_½_x0005_®î_x0003_D@§ä¬ý­D@P«VC@&amp;h;@R¯C@»õ_x0006_G_x0019_D@ÇÒy´ÅC@ö"^ÀC@Úcnu_x0018_·C@T´¼©D@ì¿ñD@("¿_x0002_úD@wN&lt;ygD@_x0002_u _x000C__x0018_C@Iÿ"÷¦C@b_x0004_ÑíáC@E_x001C_Ýe_x0011_C@¨ë!_x0001__x0017_3D@AÔ_x0016_ÿåOE@_x001A_ö¬D@a_x0018_ÓòÄ
D@1á_x001F_¦pqC@×SãzêªC@2_x0006_gZD@â_x0008__x0013_Æ_x0015_iC@Îð+{¨qD@f^i_x0019_!C@nÎ_x001A_E&amp;uC@_x000B_õ_x001C_áÌD@V_x0014__x0002__x0004_k3D@©ºÄ{D@­ Î_x0019_TC@AíÂäÿD@÷Ý¤T_x0001_D@!æï7C@?AÈ_x0001_ÿØD@ºâM
ÞîC@Ôµ(=þ«D@\"þùhD@à{ÖSVC@È/Xaç_x0011_D@PBðË¶C@ÿø2ÅUD@·_x001D_ývqE@¨$J0ÈÈD@_x0001_ùåxC@Ó
z¼ßìD@6ß_x0015_Ô_x0016__x0001_D@!¯|ªº_x0004_D@ÌÚñW»_x0012_E@"_x0003_WnÄäC@_x001E_üDTcüD@¢1_x0007_ÆpD@ñNTË_x000C_´C@JÆE)±µC@ÿ_x0010_)ÅARD@Èô-è°D@ãÝ¯¶_x0014_TD@=W®oæC@&lt;¢»%PD@ò_x0014_Ï_x0017_D@_x0001__x0002_ ßçÊÙÂC@â¸_x0010_ñËOD@ôm¡âú_x000C_C@õ()&lt;«0D@xúõÓ	{C@"Ue}D@áê¥}¼C@Ç_x000B_ÛHôD@üê½sWC@çW'_x0013_P&lt;D@Ó_x0006_e½}D@®=_x001E_¼_ÛC@¦ÁõJ¼D@ä9ãªcC@XòâRÄ*D@m_x001D_
;9°C@j_x001D_ãFíðC@²µµp_x0018__x001C_D@_x0013_×4gC@~ØxBÏD@D!!*tC@}f_x001E_5£¬C@_x0007_º=_x0006__x0017_E@Cu_x0017_-mD@,¼dª_x0003_D@v°ÛW_x0012_ÄC@_x0019_³G__x0006_=D@%À}ô_x0011_÷C@«qÏ_x0008_&gt;_x0008_D@Æ¯ät_x000E_7D@'l^XºC@p~_x000B__x0002__x0003_@C@pæj-ßC@_x001F_ÔDC@`#[a
D@ð\® ­¡C@0òM_x0019_ÌKD@"´»¤=D@ñ]º_x0002_b`D@3¾_x0015_ÉÌC@ üèÇC@
HÃ^C@õÛ?~C@_x001A_ÉØG_x001A_D@ëí#ÌJC@Á«ñ_x0018_,¸C@õ±aû¿C@}òmQ¢D@¾G
¹µD@_x0017_cîé5?D@QÍ|ÆC@lú_x001A_VD@üRÿ¨ÉD@ù |ÿÐD@_x0011_mà7D@u£Vþ.C@´_x000C__x0019_YE@ËÓ_x0018_Á±ÝD@_x001B_e"õ7¥D@Õí_x001D_lÁjD@`»_x001B__x0001_8%D@5óÓu³_D@ï&lt;×hX_x001F_D@_x0003__x0005_N@_x001E_MC@á|_x001D__x0005_RQD@¦ùÌ¾ND@7¦¢ºQC@ î_x0005_3ÝB@4ý_x001F_±LØC@oÁ8ýC@_x0016_ÄV&amp;D@qS(ð2C@møó&amp;_x001E_xC@n_x0005_·&gt;D@­PRýÀ E@CIÔ_x0010_ËD@¼_x0004_«_x0010_r_x0015_E@ÁX'¸_x0003_C@_x0007___x0019_øC@ù_x0018_8D@Áçv¶ùTE@_x0011_Q
_x0001_2_x001E_E@s_x0017_¼¸C@ñ¨þê4¥C@\ô¾]ëE@ÅæÊr_x0002_E@%8n/´D@Áèwj{C@)¸8_x0006_*ÝC@1SÊÛ_x0010__x0019_E@È_x0013_&gt;3_x0011_D@&lt;û¦
_x0008_wC@_x001F_Óû¤C@ë6×ÑÜ D@´áçk_x0001__x0002_&lt;ME@6	èY D@G~¯·ÂC@_x0008_"SUC@èh_x0016__x001E_VôC@Z_x0018_xÏD@4AÂÿC@u´×ÏÔD@Pyç¢D@¾AgôÖD@gc9Ü_x0010_D@]P¶ÜD@FÉ0o_x001C_D@½Ä_x0013_ÓãüC@:Z*üÌC@¸a¹°_x0005_pC@bÔºkJ1D@ù_x001D_,]ÛD@¨f£·­C@_x0013_pÝ__x0015_lD@§ÿß¼C@)sì_x0012_\C@¬,6_x001C_(D@3N@©~ìC@ñ_x0016_*1E@_x001D_Õ£C@%_x0019_³x=AE@	Õß1PD@rPÅC@:À¹Ìà_x001A_D@ý÷	&amp;D@º_x001A__x001E_¬_x0010__x0016_D@_x0006_	èè½ÊC@¡_x0007_Âì]çD@òL9î_x0005_+E@¹Ô ÛiC@dþ¸§æC@ú¯_x0007_'Õ
E@ìL_x0015_UoD@»ºÙ`êÝC@£_x001D_ê_x0004__x0017_ID@K_x0008_µõ.*D@«¨©_x001D_IúD@mÑFçÊD@_x0001__R²_x0004__x000C_E@Ï¤ñYÛC@EF©ÀäòC@¨E=|C@+aD@3æÄö¬0E@=_x0019_;YcD@_x0007_«b6D@k=_x0017_í:D@X*×~_x0003_FD@MÞ¦_x0018_ÍÁC@°_x000F__x000F_CÅD@0]_x0002_Ò,D@µè¦
áC@àÊ_x0007_DöC@&gt;ímE¼_x0005_D@G_x001E_Ø=_x001C_îC@¬ÄºÎÔ¦D@YÙu=XD@R%[q_x0003__x0004__x001A_£C@a÷Lâ_x0006_D@¹§Ç&gt;©¶D@ÝÔn·_x0015_:D@Ó2ô{kC@¶_x0011_1_x001A_ CC@â¨,S¤D@yí_x0002_'9D@8_x000B_ÌaìD@¢#¢8D@üñê_x0017_2C@&amp;|ArÙþC@_x0001_Wñ_x001B__D@_x0016_îÐNÐD@$%só&lt;@D@töà¾`C@®Rd1C@_x001C_lÍ|D@N%`úC@øå²÷ÐC@=_x0012__x000F_ZMD@Àóu6C@#Í4¦òD@a}¯XC@ù¸p½dC@~`4yàC@	Fý×CÄD@/ØSéçC@).££ÒC@y´°Ñ_x0005_C@$!RëHD@_x001B_¾+^ÂäD@_x0001__x0002_Ã¸ùð«4D@å@ÌD@¤è'3xD@_x0007_é/ç_x000B_¹D@£Êc_x0012_¯DD@È¶òk5D@FnO_x000C_ÈAD@³_x000F__x0016_EvD@½ÊÌ¸ÁD@£µp¡7»C@2'á3³C@+n_x0011_z_x000B_D@v\$àD@¨ÝûÛ1¯C@y'Ï¾½'D@ÌH0ÃD@_x0019_xGÁ8E@`ÛÙGe¯D@@_äDkÉC@sïÏýµ_x0004_C@9
ÜÙèC@Ø¢`C@_x0011_ö¨WîËC@S"_x0004_ÐD@/Fó@_x0017_D@H½ÀÈe_x001C_E@7·_x001D_n¬+D@Bí"ÇÉªD@ÀÜfãèEE@g_x0011__x0014_6E@`p)ÿJ¨C@BÇ_^_x0001__x0003_êçB@p%b±_x0018_D@_x0006_ï~¨_x000C_³D@=ª0ØGD@_x001E__x001C_­HD@ú-?®_x001A__x0014_C@_x0010_§ØxD@ý9_x0010_«ôØC@W%_x0014_4ED@áÔ[_x001A_BåC@9%¤ÉLD@_x0004_ÊæUÓC@[ö;­D@T&gt;ÈtlnD@hÜ_x0002_ÕD@G¯r÷ÙC@æ¥Ô-\9D@þP×_x0012__x0002_D@_x000B_°^7_x000B_ËC@µü_x0007__x0018_;E@_x000F_&amp;§OC@9qF×ßÃD@'_x0011_òÈ5âD@*7Û´ÇD@Îe[8ºD@ç1ÚªaC@¶
&amp;pZC@¾Áêì_x001B_IC@äòÆ _x0015_R@_x0002_Ó_x000B_}_x0012_R@ï_ðÌQ@`¡n_x000B_#"R@_x0001__x0002_â#ÙV_x0013_úQ@5T´ äåQ@¾(_x0006_«_x001D_R@np)OhÛQ@þáýNR@ñÙ&lt;|§îQ@E_x000E_EÍûQ@=³N_x0003_jöQ@&lt;[_x0001_&lt;øQ@§fíbR@N%Êº(?R@e¼Ùo&gt;AR@em}û_x0019_&lt;R@cC¹ÎÓ.R@_iýU-R@ùxPÑÐQ@7_x0004_Ð4ý8R@lYÊ_x0001_R@ÀWåÎèQ@Áà_x0002_	ú.R@_x0008_ÙûÕQ@µ¡èy¯0R@Í²Ä_x0001_ÎQ@_x0010_÷-#h_x0018_R@(ØêB_x001D_R@+4bN:_x0002_R@jë_x0015__x000F__x0005_R@ôîÛKR@ñíáðTáQ@ú³=_x0018_ÞQ@]-ã#_x001C_òQ@0|×á_x0002__x0004_C2R@ÝzLòQ@ý¶½V	R@CU¯èãQ@wÌ§¶e_x001B_R@îÀ%ÙQ@(Q_x001D_DxæQ@eö¹?"_x0012_R@Zl~ãV_x0002_R@|-RpÙêQ@â_x0002_Ì7æ6R@_x0018__x001A_FR@Ù¸Év*R@,zê¾®Q@rÃ¥ßïQ@Dw×4_x0015_ÀQ@»A_x0006_G9äQ@0
¬!_x001F_R@Ï°þm6R@Ùu_x0007__x0011_R@ÚR_x0005__x001D_¿ÑQ@V·¼_x0003__x0001__x0013_R@Ú,Î~\_x000F_R@ J¶â_x0008_R@X_x001B__x0013__x0002_7R@¾(²¶+R@÷w_x0006_C"ýQ@VT9vÉQ@_x000C_+¿AøèQ@Î@_x0006_9nÐQ@3ÔSQ½¿Q@ºþ^qxÁQ@_x0002__x0004_x7èèQ@ÚØÞ_x0001__x0016_4R@(&lt;â«ÓÕQ@ò»P¢âQ@Lwí_x0005_·_x0008_R@¬PÙmtÄQ@¿1©-R@ó&amp;A_x0002_'R@_x001C_°*IR@ùù¸?_x0010_R@plé_x0014_ÚQ@6?1íQ@ÞÜÖu@R@_x000B_úÿ¥
_x000B_R@è¶°-ØQ@úº#¬ÂQ@ÁýþmÅ_x0019_R@ÇbMh\ÿQ@ÝfaH"èQ@_x0010_'_x0002_ôQ@_x0018_bº$&amp;_x0019_R@«T5jR@3_x001B_jøueR@µô1_x0019_ìàQ@G3oÒQ@ÍÄãµÏQ@Ë¢ÕÄÛ*R@_x001C_s_x0016__x001B_µ½Q@Ó­¼_x0003_F\R@¢Î
m3R@0EW+ÈÒQ@ÞNw_x0001__x0002_â_x000B_R@^p-ÿ_x001F_R@*óuú5R@¨yÉ8AR@¯Ivo¶_x0018_R@t_x0018_&gt;&lt;_x000E_R@_x0005_QÖbâ_x000E_R@¸J¿R!R@ÍÔ%_x001B_]R@¾UËcð-R@ÎèÉô&amp;ÊQ@_x0008_%_x001B_&amp;_x0014_R@¶Æ=êQ@:GÌ¿òGR@Ø_Q¹ÍQ@ÂÈô¥ùQ@kÇ6¢»	R@ËØvWÜQ@]_x0014_À_x0019_R@­_x0010_Í_x0019__x0010_R@âU_x0006_ÆiéQ@ßºØ_x001A__x000F_R@EÞä¾þQ@¬Uûô_x0006_çQ@Í¼tk_x0017_R@_x001B_lÒüQ@§ÒhQR@_x0004_õNqs R@[,ßo	ôQ@N3ü_x0017_þQ@µY}XR@x/ÓÔcÀQ@_x0001__x0004_Goa¥Ö_x0007_R@$Þ&lt;_x0013_DR@(óáA_x000C_R@$V_x001E_Ý_x0014_R@x_x000C_AÎ?R@j_x001B_ÊD÷_R@*··(!¿Q@úê^tR@ïÍù+ÕQ@_x0008__x0013__x0005_-¼¼Q@&gt;Î¢ö'R@u_x0012_âþX×Q@_x0002_èß4_x000F_R@_x000E_ò[ÊÑQ@[TYÌ$R@iDn¾àëQ@SH¸O|ÙQ@`×È\Ù&amp;R@_x0003_(Ðg_x0006_R@æmÃÍ'æQ@k¬Ð_x0007__x0007_R@hWv2¸ùQ@ÇçcþQ@øvË_x001E_R@«Ô.tLËQ@_x0011__x0008_ÄE_x0008_ÞQ@ïÑJþ_x0010_R@£wäÌÚQ@ç»9_x0019_
R@bgò;&gt;R@ãzbM_x000B_R@¶tq-_x0002__x0006_Ø(R@¢ê¡ëh÷Q@ £&gt;bäQ@Ä.LÚQ@_x0019_/ÉÐÿQ@_x0019_ÎÏ_x0013__x001B_R@&lt;C*cR@|¥C_x0004_û_x0016_R@_x0004_5­}îQ@«öC§ÉþQ@0ÙfJ»Q@æ_x0018_îÒ!õQ@òHcçãQ@ð#h_x0004__x001A_R@ÞOjaRðQ@8ÛÂ ýQ@A¤O¶æõQ@+u{ÈQ@TÏM~ïQ@?!Ï	áçQ@?²ÛÓ_x0011_ÙQ@®ìë÷ÁQ@_x0019__x0001__x0013_×Q@ð(_x001F__x0013_R@|mÏjnóQ@Á]6/öQ@æ_x0006__x0003__x0005_ÒýQ@¢3ÅîFÅQ@À@('_x000F_ÿQ@¦]ÈÓÂáQ@ZÖôÏöQ@%áä_x0014_R@_x0003__x0007_xø6|_x0006_R@ÛÕ7|$ÑQ@_x001F_C_x0013_¸Q@i`Ï_x001D_nëQ@ßÎA²¯_x0015_R@_x0011_c&gt;zuõQ@úf_x0001_²|ðQ@Ê²Ò_x001B_£°Q@t0_x000F_s/R@|¿=¿_x001C_ëQ@Íéo_x0001_R@ll¥©tôQ@q¯DIÞQ@æm_x001D__R@_x0019_¬½å_x0002_R@ô_x000E_úY_x0008_R@sã©kVÆQ@t±§,R@,1¯@!R@,ÖísÿÞQ@âPr"ÝQ@ÇÅ_x0001_×ãÎQ@þ3ùôéQ@_x0015_±Ç÷ÙòQ@_x0003_þ|b_x001A_R@?_x0005_j¥½BR@ÃÚ_x000F_¸­ÎQ@&amp;kæ_x0004_`BR@÷påæ=R@XN«YÏ_x001C_R@xW_x0016_vÜ_x0007_R@_x000C_?)_x0003__x0006_ÔÛQ@½_x0017_é_x0001_¡4R@·ã¾_x0013_]_x001C_R@¨Ò$·ZR@_x0003_ç4â"R@0= Ó1R@L_x0018_5_x000B__x0002_R@_x0016__x001D__x000E_;Ç_x0016_R@ÿ55R@¡àöâ+8R@hHØuæ9R@Dô&amp;z9óQ@_x0003_­*ßç¹Q@_x001A_æo=&lt;àQ@_x0015__x0001_2AÐQ@V_x001F_M_x001B_³Q@©_x0016_÷;1R@Ç_x0011_bS0ìQ@¨Ó8ßJ_x0017_R@py"_x0005_R@G¥&gt;õ	ýQ@µÓü¤0ùQ@&lt;K{_x0004_R@àøå_x0013_R@Æá_x0001_§¤éQ@UÜ°ÿ_x001A_R@|_x001A__x000B_k_x001B__x0011_R@xa_x0002_¬EÂQ@_x000F_	É²_x0007_R@àHÅ&gt;ñQ@eJ_x0015_³DR@²]ÀÁ_x0013_R@_x0001__x0004_ôoì8lVR@¿I`xýQ@l5·Y/ôQ@òîYüÍóQ@§_x001D_xæ_x0017_R@Û·7_x0003_çQ@_x000E_q_x0001_Ñ2öQ@_x000B_*7¦_x0001_R@YFéLÊÊQ@ÎS©XåÒQ@è¬wð
íQ@dJg`úQ@v®*&lt;ïQ@lÁAr_x0004_ÅQ@ê_x000C__x0001_1ÿäQ@]ï%¯WR@vO_x001F_¥Ð8R@=¬ÐzN+R@1
ãÏå7R@J·¶,üQ@_x0011_ _x0001_!R@_x0013_U_x0001_c_x001A_R@.S%GãQ@¹Ë#Ó;_x0003_R@d¹L_x0015_¹_x0003_R@rXKY_x0016_R@_x000E_Ò`jª_x0002_R@Kv_êÏñQ@¼_x0004__x0011_aìQ@ÖQ¢TíQ@°¢_x0019_?òÇQ@_x0018_{W_x0008__x000B_t%R@3É|Ø_x000C_R@_x0002__x001E_ïÀ_x001A_ÇQ@gí_x0008__x0010_ÌQ@_x0004_ç´¥ð_x001B_R@.ÁsµßºQ@Åùè_x0019_ï/R@q¡ßQ@H9a"R@¨v0Wß)R@ÒcZ9ÜQ@_x0014__x000C_5Ó`&amp;R@(JR+&gt;#R@ÍoÂ£'R@8Ý_x000E_)+R@ÔfWu¿úQ@­_x001D_'/îûQ@$F_x001B_=_x0006__x001E_R@	_x0018_Ë§ã_x0005_R@£ôé_x0016_	R@&lt;hN `¬Q@86¦Ó÷Q@þ¦ÑÔQ@ñ	¤å_x001D_¼Q@tÿ;5_x0004__x0003_R@þb3_x001E__x000B_òQ@®_x001F_õ6ß_x0003_R@Õ=°_x0014__x000F_îQ@&gt;_x0001__x0007_ÔTER@_x0019_V+YR@íâñ¦ëQ@_x0013_ï9Ëç$R@_x0001__x0006_ _x0005_®4ÿQ@þ_x001A__x0010_¯4_x0018_R@aèk~_x000C_R@ïûw5R@þT_x0001_)m_x0003_R@_x000E_å_x0004_æêQ@v_x000E__x0005_&amp;ºòQ@p9ËìG_x000E_R@:ïxÀ4îQ@ß%X_x0010_$ÝQ@éÏ;ýàQ@]Ë¦'+)R@_x0010__x0002_GÊ¼·Q@éö)_x000F_W$R@	#åN_x0005_R@)´dv_x0006_R@X',÷SR@&lt;&amp;ÂqLR@A_x0008__x0015_ÿrÊQ@ªtÓ _x0012__x001C_R@:RÆ_x0008_-R@pSÖ_x0013_*R@¢ÁgÌQ@¿­Ç_x0008_ôïQ@Qu°*O:R@íït/_x0012_3R@_x0005_8L2§_x0011_R@t±9æRR@hsÒ=âQ@Ëú/1CR@:W|²ÜQ@-x¤_x0003__x0005__x0013_=R@¹Ãöñ_x0008_øQ@cOKÆ©ÖQ@h_x0012__x001E_GzúQ@XnxyÏQ@*L±9÷Q@J_x000E__x0013_Õ_x0019_ÆQ@`3§dÆ_x000E_R@ I¨°PR@_x0005_/|g'$R@F%'¾CR@^_x0002_ê%;UR@_e@â	¹Q@¹p:zÖ_x000F_R@_x0018_O&amp;_x000E_^#R@wàøQ@¹q2çJR@~(××Û_x001F_R@Û@¾øQ@G_x0004__x0003_KGR@_x0001_ùgCØ4R@æ_x0002_oÑÌ,R@í(îsÔQ@UØ_x001A_É'ûQ@EÀ¼õ R@àú¡¯âQ@üÅªK°éQ@_x0011__x0007_BÏô±Q@úiæ_x001B__x0015_ñQ@íÕ?ò_x0003_R@ze¹±_x0012_R@4¡n­úËQ@_x0006_	É¯qô_x0014_R@¼Yª&lt;R@×	3°3R@_x0010__x0007__x001A_F{_x001E_R@|ý_x0002_ò_x0004_·Q@uOkÂ²_x0001_R@i¯tî.ÇQ@&gt;8çà_x0012_LR@ô.íëÚ_x001A_R@¨¦¿°h
R@	dþh9R@Ý´®_x001F_eåQ@GÃ3_x000B_MÛQ@¢£LðE7R@P_x0014_0(_x0008_R@|Oa/Á_x000B_R@gÝ.Ô_x001D_,R@Ee£9íáQ@ ÆãÈþER@KÛí_x0016_àßQ@3_x000C_|þuªQ@ð_x001E_&lt;õ_x001F_R@_x000F_X ð½Q@2¡KC_x0001_R@mÿ_x0014_	f0R@ð)ôJÖQ@ût×¯j.R@äF_x001C_ù{àQ@¤_x0005_WÔÅäQ@_x0003_é_x001F_õì_x0011_R@_x0006_ ú_x0012_	0R@°Å­µ_x0003__x0005_¶_x001E_R@¨_x0006_TyQÈQ@vsLÐ_x000C_R@X_x001C_à2&amp;R@O¸u6@R@z`O0Í:R@ë_x0004__x000F_=R@_x0005_yà¼M%R@k9{¬ôÕQ@¤E®åQ@Çéqî%R@_x0006_u_x000C__x001B_ýHR@_x0018_××_x0018_R@±zæc9çQ@_x0002_G&gt;ENR@ÓN_x001F__x001E_Â!R@ÄÒ!«÷Q@°4_x001F__GR@J_x0010_¶µ_x001D_R@_x0001_J»ìîQ@`lÓhdÝQ@ _x001F_¨Í}ÓQ@¹_x0006_fEØQ@ê_x000F_`Ð×#R@ü§ÕÁ_x0002_ãQ@rùuJÔTR@µÃPÃÊ_x0010_R@R^S}±(R@Dú_x0017_Z(R@ 
_x0002_pÙIR@çª_x001B_ûQ@ÓeæY1ÃQ@_x0003__x0008_Õ'_x0005_UùQ@&gt;Pçq_x0007_R@í_x0005_dCïPR@V 8µKÍQ@çëÐ¨f	R@ôea6¹_x0006_R@ÂôÂ¹T_x0013_R@Öj{ÕÜ&gt;R@dª¿_x001D_;R@yÐLI_x0019_MR@KQþÐ%_x0015_R@;öyäí´Q@H¨\ÓQ@èFWµQ@.ùnb_x000B_õQ@ _x0004_cµÃQ@qS;Ñ×Q@r_x001D_3LRßQ@¡Y _x0004_R@BYTöÓQ@¾`Ì8_x0004_R@ÒN_x0006_ÿ+_x0002_R@Á¼_x000E_ØÞQ@µ´ÿÿ_x0015_R@-¥Íw1R@Mb7ìõQ@:¶æ_x0019_OR@G¿9Äu)R@!wiñQ@Û}&amp;ïXüQ@YÛA_x0001_ûQ@JDè_x0001__x0002_æQ@¨KÊÈ_x0012__x0001_R@m_x0011_'
R@4	®_x0012_ÚQ@¯_x0017_'GçQ@$o};R@GÑ_x0004__x0005_R@êJ¯ìQ@_x001E_fÆ_x0008_íQ@F_x0013_[&amp;á'R@_x000E_ Z_x001F__x0003__x000E_R@Û÷oîqØQ@Ãs,_x0016_R@Í{§]¦Q@(eÜó_x0018__x001D_R@¹
ãÄðQ@_x001A_·_x000B_R@_x001D__x0010_
Æ2oR@Ç_x0016_-9_x0006_R@_x0019_«¶2R@¶L ä­¯Q@ió«Ä_x0016__x0002_R@_x0011_óEJÉQ@n¾XQ"R@t_x0003_üx	_x0015_J@ä¼0ç&amp;J@×âþ
ÖJ@-_x0003_A®ÛI@ux1¦ºnJ@pä)4CJ@_x000F_qº_x001C_J@,ãìçSJ@_x0007__x0008_&lt;`~5ðvI@`bèÛäSI@Ü%*çsI@ô_x0006__x0002_+i¾J@â¬_x0013_êH@?5_x0001_ÙÎMI@Ü_x0005_¯LÏÍI@ïûB"åÿI@l/ÓÍºaI@sa__x0012_J@_x001C_®eJÆI@w¾c)J@_x000C_@r_x000E_J@q8]ÿêI@Å%ôâÓ;J@)$E­ÇH@¼òEN_x0002_ÄJ@Â'Ó[®ºJ@ÎG¿2LÊI@þ&lt;_x001E_	Û_x0016_I@_x0003_½_x000B_Õ¸I@ú_x0008_zPJ@}i55òJ@u_x0012_° 
ÔI@B_x001F_xõN¶H@á=\`EI@+¯¯k,ZI@ÌL_x0008_9J@_x0016_D_x001F_l_x0015_uI@±²_x000B_cW-I@j_x0004_	ó¼J@Úx~_x0002__x0003_ôçJ@U!\ÀI@Jûö¯*·I@¢{i_x0007_ÓI@Û¾D,_x000F_J@Ó_x0014_Å_x0011_eÉI@_x001F_ÈlKPK@¼·Q_x000C_ß÷I@e©ËãõJ@¢_x0007_@#)J@ÜÏ}ú_x000B_J@_x001A_Z`wÃI@1ÁÑ¡jJ@g_x0001_Xm_x0018_J@&lt;2?NiJ@CÁÂØHÄI@(8î!ÔcK@y¸P,_I@ÿ¨.ó1I@pîL¢FJ@_x001F_ó_x0006_-`I@¥»ÞºI@0ô_x000E_öÕH@fU_x001E_T-K@pðÅú"¶I@3Ô¤_x000B__x0014_¨J@%_x001C_à®&gt;K@ùZýüzäI@Yê:`­ñJ@PâÚý¤J@_x0004_=ÁÒ_x0014__J@&gt;nÂI@_x0001__x0003_²]ÉDÜI@6Ú°°)ðH@JUÇ°þêJ@éÉq´HI@_x001E_ÉsJ@në_x0007__x001D__x001F_I@t¦jâÓJ@¿OÒ_x0011__x0001_EK@ÿ¹_x0002_'±UJ@ç¼_x001D_+I@ùB_x0018_mI@Iå}ûÆJ@_x0004_È`¯©J@T8O¡Ý¡J@søµC¶
J@³ç?@ëI@l_x001A_ÀS©K@_x0017_´_x0011_`ï_x0008_I@ng_x000C_TºI@ýç³z|I@7kÜÄãH@µ_x0016__x0012_G'æJ@mÃ.ÐÑ_x001B_J@©GÎ»ªÝI@-üësUÜJ@'µ°ÇI@¾~&gt;wJ@ÎÖëmfwI@ª_x0002_g_x000C__x0019_K@Êq"¤´I@«Ü¸QvJ@Ö_x0013_ðL_x0005__x0006_é¬J@çè³÷I@¸ô_x0004_áç¿I@âÏ_x001B__x0006_K@¬Â£_x000B_üI@aÂV9àXI@Sß$:gJ@ôàÙIG[I@¾_x001D_LÝ_x0001_J@½¼GßæÖJ@kgélýI@¨ôDJ@=d_x001B__x0011_*LI@R_x0014_Í3É&gt;J@ïá&gt;I@ææÃc!6K@X£_x0019_n{J@_x0018_}_x0001_p_x0002_J@u_x000B_^°¥_x0013_I@ÑN^.J@Á;sµ_x0001_I@KÄÊw©I@uÜms_x0007_ÚJ@³®6 _x000C_ÙJ@L\;]¡I@_x0008_øª_x0003_ÒJ@Õu£ø«I@Z`ÆÁ:J@Q_x0002_]búOJ@3Î&amp;u~J@d2_x0013_º1RJ@þ_x001F_¡	K@_x0001__x0002_1Éõ¿½J@í;_x000C_~I@ MÚcâÌH@ÔÝQ´aJ@A¤S³_x0007_I@[_x0018_Í÷OI@:oò_x0014__x001E_0J@T_x0016_éÈ]éJ@µ?úC¾&lt;J@nFJI@âèí¦õH@UKa%¾)K@ ªé J@ã£ÜrÍJ@3_x000F_O]_x0003_J@&amp;¹î.J@Êew I@Ú\9Wb I@¢îfï&gt;»I@Ø©ËÿÕ8I@.5~ËóJ@oQ_x0014_mÝãI@ÄpØÓÏI@íÒ©±&gt;I@%¦¡ÎåI@_x0015_UG`J@RF_x0016_Þ_x001B_½I@«y_x0003_oI@_x0003_âü(_x001B_K@Lìg7_x0019__x0004_I@íý/ÒÛËI@¸£cj_x0004__x0007_ô÷J@«P_x0005_§WÔJ@ùÏÀÌ«J@`¡%`_x0007_5J@¾¿w;®mI@@8_x0015_ÜàðI@Å=~±_x0002_ãJ@°uzÿ)_x0006_J@9¹Îhl]I@.jíÌ_x000C__x0010_I@&amp;ïCî.J@_x0015__x0010_[Y_x000B_$I@Y_x0003_ø+-J@_x0001__x0017__x0015_X"I@V¦w+¥I@@DW&lt;æsJ@xêLÝ`_x000F_K@%_x0014_OkJ@`GC\K@ßË_x000B_äÇ+J@£#__x0007__x0012__x0014_K@* _x0003_áÕI@ ÏÅ½íìJ@juU39J@¢}_x0011_ñ¹H@_x0011_]öo\I@EÕ÷&lt;_x0004_ÂI@¼ºí
AK@_x0008_¾ÞÉfI@ûöIo·MJ@]å\º$7I@UÔUNi_x0015_J@_x0001__x0002_A¾¤teìI@_x0005_n¿¯lJ@eµ_x000B_ÒZ+J@Z/q_x0012_J@·4b§¸J@µ_x0010_Ñ
+I@#È_x001E_Û I@B_x0005_ð%åI@_x0016_ZÇA_x001D_I@w'[J@L_x001A_Ñ_x001A_²çI@D}iú¦J@N_x001C_ú	¦J@òe`qI@ìIòÂ¶J@fW&amp;aTK@ÛrÊZÎJ@XåÄJ@_x0005_òGëHJ@ÀðÂ_x0008_gmI@óÓÂ4ZJ@'Ì Ö]J@?mRwü_x0006_K@°ÜIrJ@¼_x0016_t¸XÁJ@ÿL_x001B_¢_x001D_K@;vø©úI@ü_x0018_ôÀþI@¨S§iEJ@kì_x001F_í&lt;:J@ÀW8/¬æI@+ÜÕ_x0002__x0004_a6I@GìrÀfI@iÅI@1«é%K@¯Z:}ûI@,°_x0010_~yJ@Rb;k¼tJ@];%g^I@úD×&lt;%J@}ËKïõòH@Ø.x½¸÷H@ItU=ÿI@Ò-+KÏI@å5=úk}I@ÝuÚ½EOJ@ØqNGUÌJ@Ts"²=_x0011_I@·j_x0001__x0013_QýH@_x000B_.È)(J@¶ª¡·J@_x0011_uat/´J@ý¿äzI@«"9
BhI@Íý.0 _x001D_I@_x0019_wË_x0008_oI@A©×{_x0012_¦K@ÿyû_x000E_ìH@Ë.v_x0003_K@à_x000C_ôÜJI@áf0­H@»çöy_x0013_J@ZÈ_x0019_òÖI@_x0002__x0003_[_x0001__x000B_O^ËJ@ß%÷3ÉVJ@ÓY4I@_x000E__x0011__x0006_[ã¥I@&gt;ÑÍârCI@SiòÐîI@U««k_x0015__x0007_J@rò]À#òI@Ð·bpJ@£_x0019__x000F_æØI@_x0014_/ÛK&amp;J@Æg®VÏJ@g_x001C_Æh¢8J@ý¶Û_x0011_K@zbÁÿ
I@t¡IÅÇJ@=ÕÀ-ÚI@06þ_x0015_ÍI@lnµ0K@#üÙ¸ÉJ@3_x001F__x000E_-_x0015_^J@óçPÂÂH@|$_x0010_ö[J@V]ïf×_x001A_I@u_x0003_0_x0019_ÔH@:ÐyÐîI@M_x0012_c_x0010_L	J@î3ÕôJ@¡MÚ3ËI@_x0015_Õ¦%£TI@_x0008__x001F_¤oFåH@`u+_x0003__x0004_¢4I@õÆD×J@&gt;Ø_x0010_£_x001A__x0010_J@G«¸_x0003_NK@h¼pÁöÂI@_x0007_±ÐWAßH@C·N¾	îJ@©t ò¿)J@Ú_x0004_úÎQêI@vm_x0006_¸=@J@Ì_x000B_¢_x0015_D.J@ÅØï_x000B_UÿH@_x000F_®õþQJ@&gt;H©éÐdJ@+ÕOÓ«I@àhs¶r)J@`C´íàJ@¡?_x0013_ÑiI@_x0006_/pµ_x0015_K@_x0001_-o0þxI@À$JK@´9Ç'x*K@à/ÚZI@f_x0010_Þ¹l3J@:)_x0002_QûJ@_x001C_kk0HXJ@g¡Vn_x0017_I@ÿ0Ú2ÍvK@óSB 5J@ysúË^K@_x0016_¡_x000B__x0015_ýÜJ@]­_x0008_j £J@_x0003__x0004_äÅÁ'é_x000B_J@ºÉÈ_x0014__x000F_J@Zµ³&lt;FI@zÞ§kK@_x0018_&amp;XCvK@¶R÷y_®I@©ºq_x0003_ïùJ@nsÂ%&amp;I@_x0005_p_x0003_ÀÍJ@;§_x0005__x001B_¥I@^ÁÖ_x0017_ç$J@­Îí¡J@,÷© |PI@ÂM_x0019_é±I@ËõÁi_x0010_J@6¥_x0014_ª»_x001F_K@Ô ¤_x001E_J@_x001B_ê?`J@(_x0002_{	åòI@ØL_x0001_küJ@n2í$\
K@ØÇ¿(ÀYJ@_x0019_ã¥s@J@õÉÝEÜ¦I@_x0005_2ôÓõI@/SJQþJ@ÍyË&gt;I@¸_x0012_çB	¨I@è_x0019__x000C_8ÃI@%6ån_x001E_J@Ê¼@+ÅJ@okhÞ_x0001__x0008_ÈI@uDRPÖ±J@´ñhPS³I@&gt;p·,5K@_x001A_ë´*AI@_x000B_Á&amp;pI@£J~ßå_x0017_J@àñ_x0010_zCJ@¬`ù_x0006_©oJ@¥_x0002_AxJ@»ö _x0003__x001B_J@VÇ_x000B_]`mJ@_x0005_©]å¦óI@cýÊ""®J@2[J¨'I@XmU©$âI@^É_x0003_°×I@_x001E_p½Ä:I@«££¬q¯I@£X*3õ&lt;I@Âq¤I@ÒÛ	Æ;K@?3i_x0007_¾eI@p_x0001_ìI_x0004_kI@Üv_x0018_¶C/I@µ%_x0012_³J@	þ§ß=J@ª_x0019__x0003_ð»J@*Ò@_x001E_© J@R_x0008_tËìI@_x0014__x001D_å¨ç_x0019_J@x×EcI@_x0002__x0005_¾ó·ôI@c_x0005_
J@iÆ*_x0010__x0001_K@_x0004_L°_x0019_J@_x0015_xÀDðI@ÈÇÿ¿ÒÙH@Ó&amp;ÕóØ©I@_x0006_£Ò_x0018_ï¬I@UqûßâI@HA^_x000B_Ì_x0005_J@ª_x000E_Àè®J@vÉ_x000C__x0014_GJ@Mj
Ë¾I@066ThJ@¨ý¦O:J@{'_x000F_t¢I@çìI_x0016_KJ@"hi»íI@¥ÿû´fJ@Ö´[HßI@½c«}éI@¼)2_x0008_Õ_x0004_J@{_x000F_«~ÞI@h_x0003_Tc@I@6Ã_x0003_$PcJ@_x0001_÷H(ÃJ@êò(örãJ@¢_x0012_$+J@ýÐ¬2J@^_x000C_~½I@X¥¶­jiJ@_x0008_Ùé_x0003__x0006__x0016_àI@ä¤¹p¯èH@VSÇ@ÀbI@ {EúH@ _x000E_k=ÄSJ@_x0003_o¨1_x0004_J@¯r¾_x0016_¸JJ@#ðUKÑJ@O¦Ã_x000C_I@À£lK_x000C_sI@A2=/­QI@{{_x0002_,
3I@ÜT¢ìTïJ@_x0001_
ïI@ùYÒcF_x0004_K@DI_x0007_J@ÇÛC°J@=8_x000E_7J@N	c¾D¤I@yG¼"EJ@c_x001D__88èI@gØÂVI@cÿ6è¿J@d1·°òVI@vt1ÂXÒI@Ã_x000E_OÄrJ@Öùô¡j°I@pä²|J@2ÔT_x0005__x0004_öI@r*4§ÅªJ@9(iûá_x000C_J@u;§m+¼I@_x0001__x0002__x0005_Äâë"J@ïÙ£±WJ@¸êá3£4J@yuéyµJ@=_x0001_ÊìöI@úê¢_x0010_J@PN­qïpJ@_x0016_^´JrBI@EAøÚ_x0007_I@óØG	_x0004_¸I@XtË=IJ@n_x000F_­§=_x0001_J@__x0018_ë_x001D_©I@ßMvBÅdI@	½IuÞJ@_x0019_ÿ²bJ@dàt_x0012_ùI@i´pjáI@H_x0012__x0011_tÏI@X_x0007_õë0J@_x0004_"
cI@_x0015__x001D_"_x0008__x0017_J@ËçØs6J@Ñuq_x0007_	J@_x0006_XF_x0008_é³I@«_x0010__x001B_¶6¢I@dÌà´eJ@í# 8Ô_x0007_J@ôñ¿¼M1J@Ý_x0011_O§°I@ARÓ%ÕI@_x000B_í_x0016_;_x0001__x0005_ýI@ûýàª¦ÐI@öÒuÝ@I@RGZ»m!J@î_x0011_',_x0002_ J@ädd$K@¸×I@°&gt;cÂ)I@æ_x0014_°a¦AJ@cI_x0004__x0005_ÀK@}»Þ#J@p_x0004_:¶_x0011_ÙI@_x001C_H(OqúI@$Êð[}J@T_x0003_ív_x0006_lI@_x0013_Öw³éNJ@7nL)czI@ò§_x0013_À_x0010_zJ@UVÚ¨ËLJ@¨â¼Ã½_x001C_I@Aí(l¹Q@{K_x001D_iP@ÙM´¤P@Vs=HÝP@µ_x0019_ÔkÓQ@){Ö;P@^é\ú·Q@U_x0010_BtrQ@X_x000F_R+äQ@_x0005_4\1÷FQ@1á=½.Q@Ú¼}_x001A_T_x0005_Q@_x0002__x0006_st_x000B_7ÉQ@xY_x0003__x0016_Q@~ù_x001E_ðòP@ÅÚ_x0019_ =lP@i+èÍýP@_x0017_]0V×õQ@ø@°²±P@_x0001_®_x0012_Ã*Q@UB9Ø6Q@iq_x0016_)sP@N_x001D_¾ËiÌQ@ö¹Â°z=Q@´÷^LËP@ÚRq÷Q@2ð-nb_x0016_Q@ìW,­ÅP@ô_x0005_ÒÂBQ@ßÈÚ¢\}P@¹RÉQ÷P@Ü0ÊèAHQ@KoÈ7_x0001_Q@ ¸_x001F_¦ñ¦Q@V(&gt;iQ@ª9÷à?mQ@Ëâù	§P@ Vàó²P@Æ|¥_x0019_R@[ÜÏ	Q@µ£¬kW÷Q@+pA[_x0017_aP@/_x001C__x0010__x0003_»NQ@)Þ_x0004_V_x0004__x0005_1,Q@0Yo«+ P@H­ó_x0001_ÀP@êà¯äEEQ@þº8­P@zÔSk_x0018_ôP@£)ÓÿûôP@Ø0ôY_x0014_Q@sØ§F*jP@ÀMØ_x0007_&lt;Q@_x001F__x0017_ä»¿Q@5"ÍUv)Q@ò\äëç_x000B_Q@1óÃKGQ@_x0007__x0002_wâ¼_x0003_Q@ÅAï2ÍP@ç¢òÏÖP@õ_x0008_¡ZI
Q@óØ2"#Q@Uª¡µñP@
_x0004__x0004_
_x0004__x0004_
_x0004__x0004_
_x0004__x0004_
_x0004__x0004_
_x0004__x0004_
_x0004__x0004_
_x0004__x0004_
_x0004__x0004_
_x0004__x0004_
_x0004__x0004_
_x0004__x0004_
_x0004__x0004_
_x0004__x0004_
_x0004__x0004_
_x0004__x0004_
_x0004__x0004_
_x0004__x0004_
_x0004__x0004_
_x0004__x0004_
_x0004__x0004_
_x0004__x0004_
_x0004__x0004_
_x0004__x0004__x0001__x0002_
_x0001__x0001_
_x0001__x0001_
_x0001__x0001_
_x0001__x0001_
_x0001__x0001_
_x0001__x0001_
_x0001__x0001_ 
_x0001__x0001_¡
_x0001__x0001_¢
_x0001__x0001_£
_x0001__x0001_¤
_x0001__x0001_¥
_x0001__x0001_¦
_x0001__x0001_§
_x0001__x0001_¨
_x0001__x0001_©
_x0001__x0001_ª
_x0001__x0001_«
_x0001__x0001_¬
_x0001__x0001_­
_x0001__x0001_®
_x0001__x0001_¯
_x0001__x0001_°
_x0001__x0001_±
_x0001__x0001_²
_x0001__x0001_³
_x0001__x0001_´
_x0001__x0001_µ
_x0001__x0001_¶
_x0001__x0001_·
_x0001__x0001_¸
_x0001__x0001_¹
_x0001__x0001_º
_x0001__x0001_»
_x0001__x0001_¼
_x0001__x0001_½
_x0001__x0001_¾
_x0001__x0001_¿
_x0001__x0001_À
_x0001__x0001_Á
_x0001__x0001_Â
_x0001__x0001_Ã
_x0001__x0001_Ä
_x0001__x0001_Å
_x0001__x0001_Æ
_x0001__x0001_Ç
_x0001__x0001_È
_x0001__x0001_É
_x0001__x0001_Ê
_x0001__x0001_Ë
_x0001__x0001_Ì
_x0001__x0001_Í
_x0001__x0001_Î
_x0001__x0001_Ï
_x0001__x0001_Ð
_x0001__x0001_Ñ
_x0001__x0001_Ò
_x0001__x0001_Ó
_x0001__x0001_Ô
_x0001__x0001_Õ
_x0001__x0001_Ö
_x0001__x0001_×
_x0001__x0001__x0001__x0003_Ø
_x0001__x0001_Ù
_x0001__x0001_Ú
_x0001__x0001_Û
_x0001__x0001_Ü
_x0001__x0001_Ý
_x0001__x0001_Þ
_x0001__x0001_ß
_x0001__x0001_à
_x0001__x0001_á
_x0001__x0001_â
_x0001__x0001_ã
_x0001__x0001_ä
_x0001__x0001_å
_x0001__x0001_æ
_x0001__x0001_ç
_x0001__x0001_è
_x0001__x0001_é
_x0001__x0001_ê
_x0001__x0001_ë
_x0001__x0001_ì
_x0001__x0001_í
_x0001__x0001_î
_x0001__x0001_ï
_x0001__x0001_ð
_x0001__x0001_ñ
_x0001__x0001_ò
_x0001__x0001_ó
_x0001__x0001_ô
_x0001__x0001_õ
_x0001__x0001_ö
_x0001__x0001_÷
_x0001__x0001_ø
_x0001__x0001_ù
_x0001__x0001_û
_x0001__x0001_ýÿÿÿü
_x0001__x0001_ý
_x0001__x0001_þ
_x0001__x0001_ÿ
_x0001__x0001__x0001__x000E__x0001__x0001_ÀÛçwb§Q@`«Ûì_x0002__x000B_Q@Ï_x000C_%ÂP@À8ÜÆe#Q@ª4lL}×P@H	»ò@ïQ@¹V¹óP@pÀ^qÈtQ@ì_x000E_Ä_x0019_P@¨°}`¶P@ºÉ3_x0014_×Q@_x0002__x0006_¬eø/Q@_x001F_	½&gt;P@x.áQ©QQ@åÏ¬«"Q@
_x001B__x0001_YP@KB¢³O_x0007_Q@LüçûHQ@°¡_x001F_Q@À¬gP@	O^T+ØP@&amp;Ð`º_x0016_4Q@úGøe1Q@U9{cPQ@Å¦w_x0018_Ó­Q@²ûsæÍQ@è9w_x0005_ØÇP@_x0013_~	¡_x001F_Q@BÒ¯¶?P@_x0008_+ãÞP@_x0014_Ü_x0003_ûBP@_x0004__x0007_ÒXïP@X¤¨5_x0001_(Q@«mwÝP@Ì_x0013_Õ¤±Q@oH_x0001_u_x0012_øP@1_x0018_%ß2Q@~-+»´Q@½¨²b_x0012__x0014_Q@+'TXLQ@rkpÿP@ÜG®7pùQ@öçßp_x0001__x0003_1aQ@Cñ}æ°P@C³yP@_x001A_&gt;%5×tP@(Öºs_x0017_Q@¦çîP@sý0êmP@¶Ìê\eQ@òAS¾wìP@_x001E_ÜYqP@¾Z¡ãP@2ÂÜO3P@½_x0002__x001F_ZÒP@[]ÖUQ@¬\æ©P@_x0005_ºà¢§éP@D ñÜóP@V¬"ð&gt;AQ@ãö_x000F__x0006_Q@_x0005_(æ$þP@=¹¼þý°P@DÈªbÉP@c_x000E_ýi¶Q@:O¥µÍP@¼;¨óWQ@=iÚ_x0004_dP@&lt;_x0002_¬òöP@MÛY¡×~P@ofR*Ô]Q@xÇèÍÇkQ@¿çëI©Q@_x0004_¹d¡k¸P@_x0002__x0005_¡_KÏpQ@¦W¨%ë:Q@Ý_x0001_½
P@_x0003_¹7Z~Q@Ã:0äÖQ@³ziÏ8Q@_x0013_ó¹ÖÔP@ùÒÑD_x000B_wP@Lªöß_x001A_Q@g?TÛ_x0004__x0003_Q@¹^z¾Ñ³P@8H_x0015_ð°!Q@Mï_x0016_ç%$Q@q4£|ùP@+ãÍÅ_x0019_R@d _x0013_­¡Q@@_x000B_º_x001D_S(Q@üoß[_x0010_³Q@_x0003_RO{îP@
øt5ìmQ@÷Ü_x0007_M¼P@Ée_x0014_DP@ÍZ±K)Q@Û_x0006_'7vP@ç#ñÁøúP@òÆNP@W_x000C__x000B_lxQ@_x000B_oj_x001D_DQ@X_x0003_ô2åÔP@äÂ_x0005_¢Õ_x0008_Q@&lt;_x0014_låP@Æ÷üm_x0001__x0002_©[P@XÖ¬ÌQ@_x0011_wx_x0011_ÉQ@ï 5_x000F_¦þP@µÈ_x0010_A­P@Ù!:ï_x0012__x0006_Q@(LÅhqßP@&lt;L_x0008_½P@ææF'_x0015_Q@W_x001F_MÞ_x000F_üP@zÈ0M@¾P@TK_x0018_ Q@¢_x001A__x0015__x0006_Q@bÁ¯P@\Â6r#_x000E_Q@¸EðgZÎP@*CÕ*â-Q@#÷ã=_íP@_x001E_&gt;]rOQ@ì`$t-Q@)É²B*Q@_x0017_þø_x0017_Q@PÓNm_x0008_Q@@A4áæP@;_x0011_ì¸@Q@¹³erZÄQ@_x001E_×P³_x001A_P@b_x0011_S7ÅP@_x0001_ºá#P@õ_x0005_ÇÔzÒQ@Ï#üßMP@|ù	¡)Q@_x0001__x0004_FúP@_x0012_Ø§fùÛP@ö&lt;_x0003_e;Q@î¢3aQ@Öþ7ÿù_x0012_Q@¼Áæ_x0008_UP@jaôiP@ø+H|~ìQ@¤ÙÝ³ÕQ@	kæÑ_x0014_Q@r¨,DoQ@áf_x0014__x001B_SQ@Ò_x0005_ØúQ@_x0012_¦Ñ_x001D_VQ@ÉÝø_x001F_æP@!{$í´uQ@¥_x0012_Ù|þ0Q@óOÓª,Q@2e&gt;_x0019__x000F__x0010_Q@c+®ôàP@¬$K_x0002_®_x0003_Q@òÜó ñÀP@ÌKHã)ùP@snûï¹VQ@ ³Çþ_x001A_¡P@v&amp;¢ó\Q@ÂÀI';P@õ_x0014_ºh_x0019_Q@»ÍûJ_x0012_P@Bc_x0003_q=«Q@?_x0013_gÖQ@I·]_x0003__x0005__x0007_Q@Û_x0006__x0017__x0008_ÂP@sm §HP@¡mZ^îIQ@Úõôö¯°Q@ÝÛðdÊûP@R_x0001__x0004_Ü_x0013_P@7Ð_x0012_·5ÐP@ËHÛÝiQ@_x001C_Ø¸ÕP@_x001F_¸Àâ«P@¢iA_x0014_àP@;_x0017_RHÐQ@æ+áÀ8¸Q@~Ï_x0013_lSQ@¥]ªà_x0017_mP@_x0014_zÌ6äÙQ@4_x0017_æ3tdQ@]_x0010_oÁ¼Q@ì¸)éP@_x0007__x0013_ðèî{P@Ò-oÞ)_Q@j¿.y+Q@¸Mr­nQ@6Ë×²`?Q@áëô¸Q@®î³_x000B_?ÓP@;_x0002_HU4Q@²Ä}ÐÉ^Q@RîTLWXQ@SåÃì,P@K¸Æ¨_x001E_Q@_x0006__x0008_Ù÷VÊ_x0012_Q@·Å½_x0018_ËP@¸]¨ÆCIP@i ¦v¨P@#ëhzùP@NfÞp¤P@µ¸ì`_x0002_¤P@&lt;88w_x0004_Q@£Â8_P@®_x000E_¶_x0017_Q@ûZ2~¹vQ@üH7ºxP@ò_x0003_±$3Q@AôXz P@2-Ec3MQ@SÛ&amp;®_x001D_Q@29_x001E_Ñ1ØQ@êð_x000C__x001F_MQ@_x0007_·øOàP@_x0010_ &amp;QmQ@Õ~ì/ÇP@Ä2ë7µP@)æDÔQ@¶QÛó_x0011_Q@jV-sáQ@Å_x0014_QíQ@¨_x0012_øáUQ@Ô	ý^_x0001_R@u_x0005_ø¼ÕïP@_x0010_àä¤×½Q@&amp;mòÆR¬Q@Ü%Ì_x0003__x0006__x0004_\Q@Yö_x0019_q_x0002_¸P@ÃÙ_x001C_$]Q@&amp;_x000E__x001E_I/Q@S)_x0006_Áù4Q@=_x0007_¾sÊP@¶}dnÖ9Q@_x0019_Û_x000F_]LP@_x001D_R_x001C_7ÿQ@Ø)z~9yQ@·´½ÿIQ@»f@_x001A_Q@§A¤¡{£P@ü³¼ºjQ@H~ø©ÜP@þRq¢²TQ@ÉÆUÉÂQ@Á¹H_x000E_Û¸P@tö]^\P@g_x001C__x0011_)sQ@09_x0015_îBYQ@%7£ø_x0005_P@²FÝêt_x000C_Q@èI$Ò¸¾P@æÒ³|ÎQ@A&gt;Tý×êP@´ô,X¼èP@¯à	ÕicQ@_x000E_Ù_x0001_qºP@®?ß¨¹P@ôã%_x0004_6_x001C_Q@_x000E__x0002_ÚRQ@_x0001__x0002_!K½_x001B_ìP@u({Ü«_x001C_Q@ÈÃ!£CQ@ú_x0012_C_x0001_'R@fÒ·ß´Q@Ö_x0006__x0017_t9TQ@¶
¼¯áP@^ò.;[yP@?+e¢Q@¸t±ÜkP@Z~ºîgQ@äßVSL0Q@ü%áäP@zQ^]üwQ@døÉç÷P@TôI¾Q@Ò½tUâP@&gt;_x001D_12¢P@(Ý3(CQ@
ùD^cQ@¼6Þ)É,Q@øÊVÔ¹5Q@°[aghQ@ë^)_x000F_?Q@VÆ_x0012_{h%Q@ýà_x0011_ÊÃ¿P@Ò¾¾Q@# 0=òP@_x000B_#¨®_x0005_R@Û;¾5&amp;Q@äÀ£±¼çP@¾rÕ_x0002__x0003_C_x0013_Q@¶Ý&lt;öÆQ@¼¿G_x0014_àQ@h¿_x000E_Q@S´3¤VP@×î_x0016_a_x0004_P@üFå¬¥¤Q@(DÍgP@nR¹_x001C_Q@?ÿ$ÔÃP@_x001C__x001E_éÞß
Q@[x|ÐsQ@_x0019_ÈØ&gt;rÚP@éXÚ@DQ@üÞJaÈP@ M¡H÷P@°Öë¿apP@_x001E_k`·ZQ@_x0018_¡ç_x0010_a_x0019_Q@{Çðý6Q@_x0016__x001B_×Z`Q@_x000C_13ð_x0010_Q@Á_x001F_aµ¿ÙP@ë~,_x001A__x0008_ãP@_x0001_
gP¶P@ÇtjÆP@îìþ0*ýP@ØÛRP@8RekE:Q@(o:¤èQ@_x0006_ÞuX}_x0011_Q@"ª6V_x001C_ëQ@_x0003__x0004_ê§TAÆQ@ÓMâ,ªãP@P_x001E__x001B_\ú¨P@ß9ðÜÍQ@­_x0013__x0001_ìPQ@%s¡%¡Q@1ÏoA´P@â_x0002_ Q@åL_x0016_+OP@_x0018_ÊNÿgQ@Æ,R-K¥Q@¨_x0011_]±³_x001B_Q@Ç_x0007_üaù»P@_x001F_ñÇP@õ¹±eQ@ù_x0006_Ò_x0002_ñQ@_x001F_J_x000E_&gt;ÃP@)ã6lCQP@.¿åÎ_x000B_FQ@Hi_x0003_ýyQ@Ms­_x0019_5_x0005_Q@&gt;¬DàKÏP@`ÿÒ|Q@éX ðP@vÍt×"*P@É"\¹ØP@a;"bQ@_x0015_ýdavQ@ÚÑÛC{P@
Þ&gt;ïspQ@ïí®^n@Q@cU+_x0001__x0003_¦íP@8%(ä:´Q@_x001F_½8Q@f_x001F_Ùç$&amp;P@_x0004_¾Û_x0017__x001E_Q@³¼_x001D__x0006_rQ@ÍE3À3åP@ì}á8{Q@2+eSP@(?büüQ@©f6_x0001_pªQ@_x001E_ úx2Q@	ª¼|[7P@_x0019_§Ð{4	R@_x0001_0»#lQ@·M4Ù_x0002_8Q@f~Ý_x0015_Q@_x001A_ºë¸Ò«P@_¡(A8eP@ªåaP@_x000B_¸ 8_x0008__x0002_Q@ºªÖ¼_x0019_ÛP@+NÌP@×¥úenQ@WÎ¨j_x0001_Q@)ï²ªæQ@§òS&amp;ZQ@ç&gt;ó_x0017_ÐP@+®Êê9§P@×ìfQ@6]JwáJQ@àù³¢¶P@_x0001__x0003_6ó_x0002__x0012_[Q@ç{jr»Q@&lt;2e¤Ì¬Q@¤eòo Q@QG@üÜQ@«:5ñP@_x001A_ö*üb}Q@ÑÓT$Q@_x000E_Hí+_x0017_Q@*ýÖî_x0011_R@,ATø¿ÑP@xîÑõ_x0012_ÂQ@í")_x0018_cP@|D_äÙP@é;ÆwQkQ@_x0012__x001A__x0013_³3¯Q@2}ÑÝQ@ÿDáÑQ@
_x000B_¹jhP@B­)èQ@@ã"C'Q@Fä_x0006_á®P@;Vk_x0011_nP@êUBEr_x0018_Q@ÑaeÁu0P@ñ,Æ»/!Q@r¦£d_x0001_&amp;Q@ÿ_x0019_D[k&gt;Q@2·ÐQ@§z¹^ÞP@¿÷f¯a_x000F_Q@-üÄU_x0004__x0005__x000B_|Q@_x0001_ïß%¢Q@úÚfQ@{1ØÊÒ¥P@ú±(ô_x0004_Q@ÀS°_x001B_íõP@Ñ_x0016__x000B_ì;KQ@Îºp*«P@Ò7Oõ_x0002_BQ@ËNÊÔ_x000B_=Q@ý&lt;_x0003_×ÊQ@³_x001F__x001A_òÓP@Å®=æNQ@26|W£Q@O?É´1Q@_x0006_×_x0012_0êP@/z0_x0002_Q@_x000C_Ø£-M@ªì_x0019_~7oM@´BÌøûM@_x001E__x0019__x0006_ÙQüL@10ýó½gM@_x000C_­_x0006_uº÷L@¾Xj4)DM@_x0014_Òò_x0005_«M@~XAÒSM@_x001A__x001B_)éö_x000B_M@²Mä¥NM@Ý×^O®M@{!ð_x0016_gM@_x0018_5TtrM@ññKÚ¥M@_x0002__x0003__x001B__x0019__x001E_ÏÜ8M@x_x0010_6µ¬nM@A4)\| M@äàÉð_x0001_M@©S/ècM@Èâ×)ó}M@øzÜ_x000B_]}M@2ÈÝL@/~À'Ú/M@¦Mõ)?_x0005_M@¶Ì:}éL@®_x000E_¢r0vM@Âá*ë\M@æ_x0010_¡ÒpGM@Ü°¸5R.M@oµ_x0019__x000F__x0002_M@rdF&lt;Y%M@Ã_x0010_én_x000E_gM@©ÆjM@åË_x0007_¥UM@¿G	®VM@¿rOM7M@î¡¹M@
f81oRM@5)6M@ÿÆÒeM@ô_x001B_.M@J_x0017_UsM@ºêè3ý:M@£ßåEOM@b&gt;ÃDM@]æ&lt;_x0003__x0004_mM@)Á~&gt;|M@Õ·XÁ_x0017_5M@d_x0003_ÞQM@Â¾_x0007_ü§M@_x0012_I¾ÞëDM@8ªò»¡M@_x0015_)gSáM@/½f¶ërM@áÑ)ï9FM@-_x001D_o!_x0010__x0019_M@_x000F_±ï lM@Ø_x0005_ö_x001E__x0006__x0013_M@*ä#Ð½M@Ã_x0013__x0005_OM@zuÔ¨;M@XÂÔßEqM@ÃyñÐ_x000C__x0008_M@"Ñ`[M@Rm°tg[M@ä¥W¿¤M@PÅ¡_x0002__x0006_M@ô}z]»+M@¬¬îpO5M@_x0006__x0006_y~Ì{M@
_x0005__x001B__x0019_äL@_x0011_åj_x0001__x0018_M@åU_x0019_È7lM@ª%_x0018_Ù_x0015_M@ØþW	î_x0018_M@¢A:_x0017__x0011_M@Y_x000C_ë½yM@_x0001__x0004_b%²ÚøL@É³WM@7_x0012_2ID3M@´ÂÏ_x001C_M@]6_x0010_VF8M@µ(¥&amp;ØL@s_x0006_ãØ_x0014__x0012_M@h¨8 1PM@_x000E_SIKúyM@¯us´ ñL@ÊÁózM@fmõã_x0007_eM@w´¬lM@D	_x001B_M@bxÕýà%M@æ¦¯!µM@BJ'_x0014_HM@°ß=Ï»EM@À&lt;ºø@M@Æá_x001A_YM@¦oPüL@ªu%Õ]LM@¸lS_x0003_8JM@ÛÎ_x0004_vaM@MûÓ'aM@îý#¬_x0017_
M@}ñpXM@	_x0011_1ßá_x000E_M@Ï$ÇVxM@æeÍã]M@`[
)ãbM@_x0002_1»)_x0001__x0002_B&gt;M@Hoâ6lAM@_x001A_¯KpM@6OÝ_x0017_'M@óÈfuênM@#$y,ÎBM@®ÊMBfM@tãÓopqM@e{LúÞ=M@9Å:_x001B_þM@òbÄgäJM@¿¸x_x0016_
tM@ø=ÉÂbFM@Àò{+M@"C÷ÄDM@Ô_XìEM@BÌÏVM@btRÁ_x0011_yM@ÿ÷å	`M@_x001F_´`ÃÅ8M@ÏL±ä_TM@;MõIM@Xm®_x0013_rM@ýÙ½61mM@_x0006_
;°_x000F_UM@+_x0017_¯WM@åaØ7M@îÙ±"µM@~	ú_x001E_^M@R
ì
M@»_x0002_¬ÜBEM@(ÍD¯'_x0003_M@_x0001__x0005__x0017_a&gt;_x0004_¼IM@T_x001A_Õ_x0016_stM@}õüP{M@¸ÓÈIY`M@Þt"fCCM@BXr_x0012_Ñ]M@Põ#¯_x0007_]M@ËôÔ´!õL@'ò©ÒRM@P¥¯d;M@]oPÚXM@ÓL&amp;ÔÕPM@1ï«M@Ö_x0003_±
3VM@*_x0017_Å^7âL@^iÂmM@¬_x0002__x0004_¿6M@=ÓÊt©M@6_x0011_È3M@Õ­:ÄCBM@-ÔdÞ]_x000E_M@_x001C_ïFÖM@ÏY Á¸*M@_x0005_ö¬l_x001B_NM@_x0005_´äl:M@ï¹µ¾}kM@ûT¾^/_x001A_M@ó/º+ÐuM@.Ø#zVM@ _x0017_`RM@Ý©¦LMM@×nB_x001D__x0001__x0003_³¬M@_x0019_8-_x0010_M@ÁÜQ$M@^o(úmM@ä*_x0001_siSM@oiÿ§M@¿ìSâÆM@'_x0019__x0018_J`¥M@p_x001B_ó`ªM@a4§6O*M@gB6ÂAM@
­ÅóÂ|M@yA0uÛ²M@d}%ªÃ_x0006_M@5_x0001_ã®_x0002_M@Ñ8Ü_x0010__x0015_M@_zJ_x0017_±/M@êUÎÊ_x0011_M@3Þr\PM@¬q_x0003__x0011_TzM@Wz3ÛXM@!_-hM@­úäß_x0012_M@¢2Ãæ5M@azYtåbM@~zõÛ"M@a_x0008_%.-WM@ÃÎ_x0002_]_x0017_IM@÷_x0016_0Íø2M@=JÐ_x000B_t_x001D_M@f¨~Dè#M@qÇÇ5³\M@_x0002__x0005_K¬è 3M@_x0003_·6ÐL@_x0004_s_x0010_bMM@-d}iL}M@MQ±vM@|QK@dM@ä_x0005_' BM@T-_M@_Ý_x0001_p¨M@"÷SJ8cM@+	ÑM@ñm_x0014_²WM@M1Oä_x0010_VM@¤'-Ö_x0005_M@D_x0006_·dJ_x0006_M@wÒiM@ÞuèìøëL@È-}h_x001E_M@Ùo_x0011_j&lt;M@C¼_x0018_ g.M@Ì;DÚhM@\÷Ñ£GM@ÉtÔvÒOM@Çë_x0017_Â1XM@]ÐÍòLM@Ì AjM@ü¾_x0011_M@ÊñLïRM@[ï+v~§M@¤ULß_x0013_óL@ú}É_x000E_qM@·AkW_x0006__x0007_¡ZM@_x001A_äµÚRbM@_x0003_glÀ;M@±2A_x000C_(M@_°_x001D_WÔ_x0013_M@Ëí_x001A__x001C__x0014_M@/ ÈK~M@?+ÏÅjM@wÔtÚ&gt;ÔL@ÀË_x0005_å\1M@R&amp;÷L_x0007_M@uãp6îKM@_x001B_lLê_x001D__x0015_M@.È#¼CM@{1´M@¾Ø	/_x0006_M@õ´îõ~M@Á=;_x001C_RNM@ÞqäÕ_x0017_M@î_x0002__x001F_ë´M@Ïâàåp_x0004_M@È]_x0011_ãHM@¬ï|_x0001_h&amp;M@¤ë-Pà_x0004_M@Þ;M@Îs&amp;»î+M@_x001C_³j:!M@å´3R@M@Äü}7'ÿL@Ðq$û§cM@y_x001E_ 'P³M@Íþ#\íL@</t>
  </si>
  <si>
    <t>63bb3b9fcf283c259aff4a6cf1bd895a_x0001__x0002_÷hÈE_x0016_M@_x001F_ïaÏM@þfkÌ_ùL@°_x001B__x0007_UïM@ÜLJ M@ð_x0014_¢ähDM@/Ö46@uM@v§Æ_x0001_M@«cV(þoM@T¥z_x001B_ãM@_x0006_Gô_x0018_HM@Â_x0017_*r{iM@îOc]¢:M@ZYsM@awvnËM@iIÈQM@¢¨¡1&amp;eM@_x0005_ÏN'TM@%	{|?'M@·°ó*³TM@ô×?²aM@h_x001D_k¨@M@ð_x0016_MµeM@¶å|ùtM@"ý%Z°oM@ö-Ö_x000B_öL@\As!{M@Þ%2é6M@Ó3(Ý¬(M@Z|N_x0006_,QM@øcOyÌNM@1»Á_x0004__x0007_Ý_x001E_M@_x0010_:_x0003_¨_x0010_M@»_x001C_óL@_x0008_À,=M@öÝ6×?_x000B_M@í³_x0001_þdM@´¹8dÆ?M@gÖ²tzM@N8ö_x001F_ZM@ïCÎó·LM@Ä_x0015_Üy;M@KÜ°ÎÓvM@R_x0004_oxSnM@ç­^bn M@	ªG¼¸rM@_x0011_àwYM@T}»À#4M@tx]µÅ_x001F_M@"«e_x0018_¤M@æ_x0006_"_x0002_ËM@_x0005_ç~Ó|_x001A_M@T¡£""7M@í¯¥îM@HGØþôWM@pàìr_x001E_M@wñ
áðL@ËAkM@^_x0015_n(gM@5/½Á²dM@ÃóI¯ÿþL@8À{Ài^M@)_x000C_8äOM@_x0001__x0002_-]"þL@ò_x000C_ ¬á$M@ÚÁ_x001E_úe_x001C_M@k_x0011_M_x0016_H\M@Ñ¤?ó M@OÀ·&lt;#"M@!Ã$\M@_x0014_ÁKM@è»M@,_x001C_Í§aM@àÑplï(M@mVã_x0017_Ñ*M@ã_x001E_5ÃnyM@_x001B_{­_M@=¸_x000F_3z|M@Ë O_x0015_Ì&amp;M@_`üì_x001A_jM@ét×	çL@_x0014_Ý¹Ð³ïL@ÅÒc_x0011_M@YÜ¼+ìQM@=Áò_x0002_ðIM@u'áÌ5M@iè Û&gt;SM@ü
a_x0003__M@åóÍ_x001D_
-M@_x0016_c@1_x0005_iM@»5ëÌ2£M@Ño3_x0005_u¦M@¸_x0016__x001F_´JM@Û&lt;×M@DÇ_x0004_!_x0001__x0002_p9M@_x000F_æd_x0010__x000E_hM@ñ_x000B__x001B_M@aj"
_x0016_M@_x0001_.9ëm)M@7O\d_x000F_M@W_x0003_û°ÈkM@_x0010_@æ»?M@_x0005_&amp;J¸vfM@Ê_x001C_`M@-¶A©_x000C_M@[¤x_x0015_iRM@ÞÓ_x0001__x000E_!iM@TªH_x0004__x000E_TM@ÝÆè¶ÈMM@ñ\ÑM(M@P/ÄÊ,M@¢9±_x0003_.M@1î¸ywM@Þ}mý7M@2¿_x001F_Â_x0005_bM@_x0001_=²òctM@ø;EåM@_x0005_ºÈBM@U|ìm_x001F_M@r	k_x0018_¸M@´õ lM@ï_x0015_M@NÈ+6	M@Ð¦}êjM@
ö²±ó&gt;M@'¨.ß¢@M@_x0001__x0004__x0011_#GÌ#M@¨_x0019_iò"M@Z_x0002_b2ÊßL@µ_x001E__x000C_Z¢M@ÙõÃ_x000B_GM@£ü-_x0005_Ï&lt;M@Kë¿É%M@`Åb_x0010_é^M@Oä\UM@V_x000F__x001C_ÝM@&gt;YNµücM@£ô&lt;S¨FM@:D¼YM@¸_x001D_M@SÛî.{M@&lt;h@¹ M@öÍDB^vM@S*x_x001D_[M@C:×@M@Ê_x0013_Å¨í)M@o_x0014_©õî9M@Ý!ürM@ÂÙ¸«_x0019_M@ÍIì_x0007_M@j_x0002_ú_x001F_epM@¿_x0008_FÖ_x0003_¨M@qµ}ùP¯M@Yê&amp;(M@
©Ëÿ4M@_x0013_´`½_x001C_]M@Õ_x0003_¼G_x000C_2M@·Ô{¢_x0002__x0004_f?M@V®x,éùL@r?V_x0010_û&lt;M@¡GfXé_x001B_M@&lt;gÊxXM@Ô_x0001_À9à_x0016_M@úVJ_x0018_xM@í·ï=ÂCM@ÞXÆ®¬2M@0_x000F_à-´4M@ÿ_x001B__x001D_CwoM@bL½-L_M@*L_x0013_Î&lt;YM@¥§h8/M@_x0006_kPM@/ÄÖ» M@ÂÕéÉì~M@æ_x000C_P=ÏqM@';GtºM@]b¢ÇM@È_x0003_\hM@òÜ³]M@é¡²Øp6M@þzM_x0016_M@7ë%áÏ`M@¥_x0012_NÃ,M@¶e_x0014_íºM@d×óauM@ 4[õlM@LÀ_x0006_Ã'M@%¾/o¹_x0008_M@UøFa±M@_x0004__x0006_eð:_x001A_¸M@__x0018_ß½_x0010_M@IF:ry_x0018_M@0:'r[QM@*n#×KM@m§fù4&lt;M@´CÁhM@#8ÂM@µ_x0003_ËÇÁ&gt;M@Öô^_x0008_h_x0006_M@BÈyJ0M@íÞ²ÇwM@.c9M@ÐsØ_x0008_õM@_x001D_!Ns}!M@ÿâW_x001B__x0001_M@©¯â}ùM@_x001D_]M@ÛcU_x000F_/M@H_§­=fM@_x0007_r¿ª~ZM@ì_x001A_á{~M@_x0005_»Y¥0M@_x0014_°
Ùd#M@|lË%_x0010_&gt;M@¯óMÍúL@M÷3_x0016_KêL@grÉÒcWM@FmwOM@_x0014_i_x0002_¬[M@ªÐO4ÒxM@¤Nå_x0001__x0002__x0013_KM@_x0018_K£ø0M@êvbM@j0_x0016_IsM@ì÷ýòµ_x0007_M@¦ìIã÷ZM@H¸LíÇ1M@]_x0004_D_x001F_HM@_x000B_pRßM@£}_x0003_½=2M@U|/ï^M@n_x0007_øBfwM@oí_x001A_eM@C1{~ÇD@BiÞø¥E@©Æv_x001E_ªC@)_x0008_($±D@ëvY¾FD@d	PªaYC@ EàåºD@ÎýékE@9_x0007_R±_x0005__x0010_D@Å_x001A_kPÂED@Ã.¯J&lt;D@Ø_x0019_MaÜD@kn;_x000B_»'E@©e%øXD@ö|_x0013__x0007_Ä E@_x0006__x000F__x0016_óîOD@ì^jC\D@GÑ|+IpC@ÙAõ­^C@_x0003__x0005_è¦U(o6D@åúÏY¶KD@h²½å_x0012_E@_x001A_µ9åCjE@?ø@»ÈáD@%ÛÃ¼D@ãUGêC@kÿQ)D@ÐÃ_x0001_ãâD@§Ì_x001B_4D@»ëÙ~ûëD@¥îyYÂ_x0004_E@}µZufD@XÍeóC@B1Æô_x0018_D@À_x0002_Q7îD@_x0018__x000C_OTÐ©E@Î1â·E@_x0010_Pò_x0016_;D@UBíD@~_x0015_þ_x0015_üC@¹_MtK_x0017_D@:s¤T×D@ÈË_x0019_M_x0017_E@HÂü	¤ÏD@òËqÞÓC@(Rº°D@J_x0010_¿ãùC@+`_x0019__x0014__x0005_|C@*PÖ8²C@ÒéN¸_x0010_D@£_x0008_³d_x0004__x0008_GÆD@@î"3K\E@_x0003_á	aÎãD@h_x001A_}÷£E@\Ó_x0001_=í«D@_x0004__x0006_JÍ0nE@·ò_x0003_´D@Äó@ávD@i¿yú5D@rÕ¤/D@_x0005_=~¿AD@_x0001_GÀ1¹C@ç°ñÊ°¡D@¬ïÌÒ'_x0015_D@&lt;û)P0OD@R°n@lrD@2zp_x0013_XC@_x001A_À8TuTE@@&gt;õýC@ªø¥KC@Ü`õ7òD@JrRZ_x000E_E@Fgå}q_x0011_D@=K(]+C@_x0001_ Hû8OE@ò+ï³C@t_x0002_R0D@ÔaîßD@?­É_x0007_]ýC@|(S§%D@òâ&amp;¶t_x0019_E@C®È&lt;pîC@_x0003__x0004_3ÆÓ+í_x001A_E@¦ë_x0002_§C@6¼©ç_x0012_D@öÆ-^LRC@¼n)Ý¯C@%Ï0TI}D@uqÚÎlD@¼²ºã¤_x0005_E@x)-ÙD@öä±£E@×yt­D@dNñ_x0010_lE@Ð_x0006_ÜÜÂD@_x0010_±±¬_x001E_C@«Û¦:ZC@l_x0002_7·çD@_x0005_cthÂD@çz~$y9D@ü§¾Ly_x0001_E@'ÕAzÏqD@SÉ¬·ÞB@óÛÆD@wÿ0dC@üôÿg49D@ôc%YE@_x001C_£_x0006_åYD@Õx_x0017_5¯_x0006_D@_x000B_D_x0014_ D@#!}K0E@_x0013_(_x0010_Ñq¯C@ûk×Ä®iC@£S_x0004__x0008__D@cw²Ç9QD@k_x000F_~»}VE@_x001D_U%vC@Õ_x0007_¸kC@_x001C_TO|UéC@´_x001F_ö]RD@3öÓD@ÜY,y´E@µÉp]#KE@_x0008__x0014_ºD@Ý¾eöÕÒD@,hÜp;æC@êq8¡*C@|=Ã_x001C_nCE@pi~¤ÈC@_x0003_1Ë_x001F_ÃÃC@P¥¾·RD@à¬_x0002_+GC@_x0005_Øß0ùC@tÒO9C@±¤_x0018_(ðC@r.õ÷D@^QuË_x0006_QE@þÑhQfÚD@Ç_x0011_ ¼zD@$Z¶D@^xS¦JD@Ä_x0001_4Wó¥D@_x0006_FÅ_x0010_ÕD@Hþ3eC@ª¦_x000B_¦3C@_x0001__x0002__x001E_'._æÇD@Gm»³ËµD@½_x000E_êwD@´áGOü{E@Y_x0002_b_x0004_HD@{´$âC@)æ¾PyóD@#h$ÄÌC@ARü'ÌþC@¶ulZÁD@_x001C_÷Ãt¾D@²ÏdpE@®_x000B_:à_x000E_ND@ô¼ll&lt;_x0018_E@êÕÿ³ D@S^ÀÝD@iUyk£D@;÷YOD@¾ÿÝýÄD@SëqQ+D@_x001B_C×ÚÚÇC@_x0008_j_x0010_àD@Æ©åS3 E@àyøDîúC@*ËóD@(Ã?_x0018_¤D@ÑFhXWE@%FòLD@mD_x0002_j_x001B_ôC@ â¼é+EE@'ðgsÑ¹D@½Ø
_x0001__x0004_TgD@_x001D_ªÆy_x0002_iC@_x0008__x0007_ÿ¼gE@°Ç°&gt;¶SE@_x001D_ÑÇE@_x0014_%æ!_x000C_D@¿m;KC@ðAÚö=D@&gt;#_x0012_fíC@õ_1|^D@û_x001C_¥tí=E@|îÏÈËC@_x001F_®Ý¨dE@4_æfÍD@ó½I|ÀD@@ì/¥5;E@­ñ¥_x0007_c&lt;E@¹ÜDv_x000F_E@_x0003_§N·t½D@l¶Ã_x0017_D@dµO/îhE@¿_x000E_7IE@-ÛÚ4å§D@Q¹[J	D@¢_x001B_5F4÷D@àÕh~"D@­Xý_x0013_«_x0007_E@_x0016__x0007_©ÛfïD@ÌþÓómäC@H_x0014__x0012_Ó_x0001_D@zÂ2;_x0012_C@ÿ_wa½C@_x0001__x0002_:HPÄBÜD@_x0004_C3Å÷C@#Å)QpE@7 ãÕD@_x0018_ftÏ×C@ãÒji\D@ÿËßê#D@ ªmjD@ p%î±E@&gt;ÒìøWHE@®ì_x0005_l!¡D@è¢UD@[SÙýC@_x001D_?_x0005_¹+D@ø_x0005_n¿C@:î_x001C_Òû»C@çú_Á&lt;D@ª¤_x000C_õ£E@7ú×-E@ÈHJ­ÖC@Ô_x0011_ko(2D@_x0019_ìô^_x0013__x0003_D@¤«Ïõ C@&gt;a¿_x0007_óáC@Ý_x001D_UßtD@_x0013_y3_x000E_^_x0007_D@?!_x000C_·TD@ìßXeqE@©bÓ_x0012_àD@ÿm±5§øD@¾ú5D@qß[L_x0002__x0004_[ÁC@&gt;Ì_x001D_ªD@Z_x0016_:2ÙD@D³Ã_x0001_tC@â7e_x001A_ 
E@$_x0018_,ÔjC@=òd0cD@=ÎÇæôHD@íhwè3E@8t´½_x000C_E@Æ1.D@»¾_x000B_lìB@_x000E_	
mª{E@_x0003_í,(1_x0001_E@_x000C_£òä&amp;áD@éfÇØp(D@	öðe_x0003_fD@|D_x0006__x0005_¶ID@1ÿ*@¨C@H_x0015_5º#C@î|ì_x000C_ÐD@aÓ×UC@3]&lt;EC@2V²èD@dl_x001D_GúD@NO,þ£]D@Å¢aæD@e£mC@p_x0013_wD@F_x0003_·¯GÊE@·qV¶·C@Ð sîoÆC@_x0001__x0002_¦k3D,E@æ_x0010_UD@ý%»£¨D@ó¼[²ºC@ «æD@Û4yD@_x0004_¦Ö;ïC@¾Êß{Æ%D@*ìæö÷=C@RÖNáE@å	mx_LE@n¶è*.¬D@_x0010_8\¤nC@|ë_x0003_.çªD@0Ü_x0006_ö\C@r_x0006_¹%E@_x0006_!AeõdD@»êûË_x0014__x001C_E@Ãd.r¤kD@,Çµ_x001B_½/C@ØRLåpC@Vk_x0002_\D@_x0014_XãÏf_x000B_D@¿¸LÉs)E@½ÄØá.D@ï_x0003_Ë}_x0011_E@c8_x000C_H°BD@2_x0008_Æ°ù~D@à«@OC@¾\+)(BE@ÙÒ«Dò-E@j,_x0003__x0004_ _x001B_D@_x0002_dR9¡©D@_x0012_ð!(ÄD@ÙH¯_x0004_E@ÇÝíl¢ÓE@ó|Êþ_x0015_D@ã*%ÏC@#ñ_x0018__x0014_,õC@ý¦þ6þD@RR5=;nD@eÀovàÉD@]_x0012__x001C__x0001_&gt;D@!ýjÏc
D@2zÚ¬ÎD@_x0016_ï]jã_x001A_C@H¤+ùB@­ob°cD@Ù$4íyõD@Ïæ=U_x001E_E@_Üª%¯D@é²ë£zD@ÃsõErôD@nK'&gt;Q×B@_x0013_ÜU_x0006_¿E@Ô	lAD@
°v`D@ôÙñ!ÞC@]_x0018_8Ô_x0001_D@d²Ó«C@§á_x0010_ìI_x0015_E@³âÄ&gt;E@?Ày_x001A__x0005_C@_x0004__x0008_¨`ô¦/´D@Y[·_x0011_E@_x000C_Â§_x0005_±ÿB@=ÞoÓäB@vøà°J,D@]@)k_x0008_D@.TÖ%Ó*E@Éèú_x0015_E@K-_x0003_¸_x001A_D@_x0018_®_x0002_[-D@½Y)¡_x0005__x001D_D@_x0004__x0006__x0014_öØC@r|¦ÉC@²u]³_x0019_åC@ø°ä_x0003_5D@à¢·_x0001_/E@Þ_x000B_Ìâú·D@§Ò¿u|ØD@zýFêwxD@r_x000C_s;_x0014_TD@_x0018_ÐÐOED@ß*5_x001B_bE@5¾B@î_x001B_ÚaE@L¶°D@U_x0015_Naà_E@©_x0007_-ßÌD@bä
O­C@lÑ±¶C@d¡/ªB@zÓ&amp;ÁC@ÝÆ@t_x0001__x0007_kýD@@_x001B__x001F__ÅC@&amp;ûêy°DD@gíö½fE@
gsH_x000B_E@Â_x001A_vÚD@ëÚ&amp;'ÜC@ú¤óq°ÒC@Âi=E@ìUM_x0002_ÏC@JÕh{îE@Á({l.@D@LøäÐsD@·¤tDD@_x0003_×CºWºD@Eê§ë£²D@x£_x001E_!!7E@1{õ_x0005_;ÑD@_x001D__x000E__x001A__x0016_º1E@£4vÖéuE@_x0006__x0010_
[7D@X»_x000F_3C@_x0013_Èá/ÜaD@EC:ãC@_x000E_ÈË4,E@ëÄ_x0019_ÇTD@_x0004_ÆÕLÝßC@7ò§Ô~D@"_x0016_Í@E@ÌÇæÿ²9E@W_x001C_ÄåhD@oýp{7D@_x0001__x0005_;¥{}
"D@Ê4â|z¾D@4_x0004_vE@_x001E_^¿_x0006_pWD@t_x0001_½àð_x0007_C@p,_x001E__x0003__x001E_E@!¥ò»D@r_x0007__x0008_Ä$E@¹øD@&gt;j­ÞQfC@úÇ_x0011_¼|C@N_x0006__x001B_s_x0003_E@G_x0011_Y=_x0006_¥D@ÛF_x0002_+otC@ó?èC@_x001F_wÉÑ8ÚC@¾wÏ÷_x000E_NE@Ä¨*£C@_x0004_)eät¢D@êW~-Ï}D@éoah_x000B__x0014_D@²ÀIÔë³D@MxzHÅ´C@K]uÂÓïD@lûÄ_x001F_ÔC@¶kcù6¦C@mhc¢=AD@v_
òÿC@_x0016__x0002_
Cð7E@j¾x,ºñD@`Ûõ_x0001_×D@$¶Ív_x0001__x0003_\¢C@%Õâüz_x0012_C@Æ2àñC@¹H}¶¯D@v;*sD@Êéaéê:C@_x0004_©Ö_x0013__x0010_C@º4_x0014_Õ}'D@_x0001_Mfq9_x001F_D@âfÍ_x0017_Û_x001D_D@s_x0013_!ú_x0014__x0014_E@R_x000F_ÈHÈ_x0008_E@_x001C__x001D__x000B_:ÐC@3Ûm~ÿD@:dÍÈê"E@e#¡P_x000E_D@&amp;],_x0002_¢üD@l²c]_x000B_E@þðîÛC@åòÀ£PD@h_x0014_Ë¼_x0005_D@_x001B_4%ai¶D@_x000C_ÀØ¥ò®D@o×R_x0015_pD@Ûæ_x0019_,@C@¤ÚÑ`\E@ÖsC{ C@³ä_x0010_"GE@AvDÍçöC@SÔ&lt;üÃZD@R_x0017_¥ C@^g_x000F_cÑ2D@_x0001__x0002__x0012_ÛDb5aC@ï_x0013_Æ{ùßC@Íö)D@U_x0013_¥Ú-6C@=ÂöàXiD@¿þmC@vgN2æCC@_x000E_èq}5E@ÑâèI~C@r#l¨D@6fg3¦D@*¹ªC@yuvÚSyE@RÇL\C@kEíÝoD@&amp;NcÂÖ:D@·S¸8_x0014_ëD@ö_x000C__x0004__x001F_yC@_x000B_õ^ OD@2tÿ£H·D@;£Ç_x001F_ËD@_x000E_q8.ûD@IT{ýC@_x0017_t¥A_x0011_ÊD@2ku6XD@9¢Î³È_x0004_D@éZªïùëC@L¯¸_x0006__¿D@Bx¥ÙáE@Ç	í6?D@@Y²B_x0006_E@_x0014_Óc_x0002__x0004__x000C_êD@_x0016_s®É®ÍC@e±Û&gt;mD@_x000C__x0010_RñtE@V_x0007_:'$E@æeUE{D@¦_x0003_%&amp;ãåD@ì£uHJE@_x0008_«_x001E_ýyD@nînçÔ)@M4_x0005_,@y~x«Y-@]²lM¯­'@¼÷rÊw-@6Kn_x0002__x001C_%@fU="Ò@'@ß_x0010_«¦ð1'@ªã?Z_x0001_*@ÒØ_x0019_Ñ)@$nf¾çZ,@_x0010_y.Õ"³&amp;@_x001B_am½_x001A_+@wéúòô'@_x0006_?Ó (@ä_x001D_6_x001B_ë*'@Ó¸|rb'@RÇ=_x0001_¬_'@±µ²gZ)@`F-AÃK)@ÒÙÝµ[$@D_x0015_ów_x000B_,@\Ï_x000C_îÍþ,@_x0004__x0006_x_x0002_ê_x0010_¾&amp;@_x001C_ôlÕ«}%@Ò¤X5&gt;Q+@Äµ_x0018_ÏÏ_x0008_'@²w¯_x0001_(@Â³õS+@_x0016_ÐhÍ@g+@¶Ú_x000F_`Ç'@þ_x0017_°¡a+@lL~lÐ$@(_x0004_V"ë &amp;@ï1ò^æ(@=_x0016_¾¾ Ð&amp;@_x001C_Á_x0003_Y¦ý%@H/å_x001F_(@øKªO&gt;(@õ@ÕÉ"@(M8²þ++@\_x000B_~·¬V&amp;@þËõ°¤É%@M_x0018__x0019_'@Bõå*o)@ðÜ_x001E__x0005__&amp;@dMà&lt;,@Mõ*úX»)@_x0013_ðNz[_x000C_$@_x0014_l²¢[(@Ê_Ö_x0012_¨,@`µúÅ&amp;@­§@;Å,@~_x0001_X_x0002_D-@Ì×ô_x0002__x0003_0é%@Üëb_x001F_(@kCÍ_x0012_z,@X_x001F_`¡_x0001_,@zÆý_x0011_u-@ø*¥¸Ñ]+@MÖ6º*_x0016_$@NTî_x0013__x0012_ã(@è§Uc-@_x0003_ÝßJ$@Ñ_x0002_Õb_x001B_,@ÂÔ« @"@¸¡_x0002_Áu(@býäT­&amp;@Æ$x~_x0005_ß+@6Rg¡þ#@ÎöFªá%@f²~ãÏ'@ï_x0013__x0011_:?M'@Æssl+@_x0019_3Ã­#@å*øSÜÉ(@ó5Aê±)(@À×_x000E_e_x0002_5*@~-{_x0011_é«'@_x0014_¤Ý|²c,@ %~o4%@¤Â23ëP)@H_x0004__x001E_ÏD_x0001_)@»_x0012_fT_x0007_¢'@®×[á'@KÀ1+@_x0001__x0002_Ï¸ê¥ã·'@F±_x0012_'sÒ(@Ð¿Oä+@@º_x000B__x000C_ÚV'@¹Eg_x0007_M+@nNÍÊ#@=ø@t2µ'@îG7@+--@þ½@è«M-@ýqü%@¾æÒ_x0007_¹~+@þ`_
#5(@_x001C_Õ,_x0003_¸Ù$@`_x0006_J}ý'@Ô¥ã8Í$@_x0018_øTäïS-@a_x000B_Èy_x001D_-@Êë'@79ÐàM&amp;@x_x001F_è'9¸%@'i_x000E_Åk$,@Óþ_x0018_ù÷)@{_x001F_Ý9_x001F_+@*«zth5&amp;@¶i(¡±$-@)_x0010_FØÆ&amp;@Öw®iÒÚ+@_x001B_oË¶8+@_x001A_'¤)@_x0012__qNñk%@Vyï{U_x0011_(@ßåÒ_x0001__x0007_Ï|'@ºÊÙyÂ;$@&amp;Ü_x001B_ÛÔK(@FíúX_x000B_+@À÷_x0008__x000B_&amp;@*l_|â**@â4î'@ø/ÚaÖ*@ô6+@!¢»slÍ,@_x0004_1èi'@äé¥=t%@@kÃ_x0012_Í*@3í_x0005_h¡[*@bÖt¼í-@N9CDÉj,@ó_x0003_v:_x0011_&amp;@5_x0006_khk'@IL_x0002_ÚV,@_x001A_ PãZ5)@^ÁÞ|¶1-@­©~_x0017_)@¶òá¢VÙ,@»±_x000E_1q+@UÊÝù"@øü^æc,@¼ÒWnq+@O[ªw®,@_x001B_÷4½ n-@Ð_x001F_Ð_x0013_H'@a×³s'+@r_x001C__x0017_ûû*@_x0005__x0007_â"î_x0004_K*@-û¶_x001F_­_x0015_*@PY_x0017__x0019_-@Lz(Í'@îiÒL _x0003_(@)£ÿÏ©c%@CK	ÑæÖ,@~o_x0013_Çë&amp;@|¬Ìu)@r9ëï_x000C_(@üzèÆéÆ-@xLÿxé#@¯e&lt;&lt;_'@ÞN±`¾'@ú_x0001_/_x0002_²,(@0PÖ½û$@WU]Ù%X+@|#_x0001_QTH*@(vMØ'*@¬®÷_x0003_ß$@_x001D_ðB¯M_x0004_&amp;@p_x0019_PU*G.@ë_x001E_ÿÈ'@_x000F__x0006_Ñt(@~çÄß&amp;@v^·Ó·Þ)@iÎ-A¿)@_x0012_
ci1.)@LQ_x0003_ÔÆ)@cDÓ_x001A_¥#@p(àpJ4)@àW¿[_x0001__x0002_öA(@Ç·ÐrI«,@(Îhæ­(@³_x0003_J+
?,@äe¸¦)(@fïr¡*@_x000C_tÈÈ®_x000C_*@_x0002_Rà$%@&lt;çßØ«(@'_x001C_ó¿/Â(@x_x0013_Î¥&amp;@¹ _x001F_B,@&gt;ó_x0006__x0013_Ý_x0017_,@_x0017__x0008_P)c}(@×ÂøhO»-@ û_x0018_YÏQ(@6_x0008_ä"_x0016__x0006_,@Ap|{'£+@Â%Zøåù+@ÌEÐ¾z¸+@OR¨d²Û'@¬Úx_x0019__x0004_%@?½F_x0004_M%@úôéÈ)@»e_x001F_Õ9-@º5T¼(@êJ¯ÃiW,@ÖàA&lt;í*@«Èm2ã,@«PÆ1o(@Yã_x0018_¶L¾,@&amp;:ÎK¼+@_x0002__x0003_Å)Q_x0001_ì#@Ó_x001B_n5vÕ%@Ú_x000E__x001F_*R,@b _x000E_ÍyÂ%@z¿!m_x001C_)@Rq_x001B_Æ_x0008_)@-ø7óÞ3,@\Cuzó(@òR [f['@Jc.®_x0016_-@æôÔ_x001F_z&amp;@_x000C_J`Þ&amp;@N V%ú)@F_x0006_Ùoúb&amp;@OU¤R±(@'jæy"_x000C_%@EäÄ.9"@î¦X_x0014_*@¡)÷²ú8+@_x0013_ô#_x001A_á+@Pz_x0017_³+@Ç%§#ê*,@=õ7-@.úÜù))@°_x0012_:î_x0006_*@ÈÐe²_x0013_)@_x0008_Ô|ü³-%@Xê9©ø+@_x000F_^/Ó-@B@CÚ*@¨	ü±)@_x000C_½kó_x0003__x0005_µ]$@fý©y{)@i¨ÿa³_x0012_&amp;@_x0003_Û±ûÖí(@¥$K1},@fDW±\-@xtÜó8.$@må}«¸®$@d)_cW*@®¾xÒ_x0007_+@PÀC¸&amp;@Nnçµºò'@Þ,BÏï_x0001_-@¬_x0001_³s(@ÈWx#¥(,@VRxûï)@ºP¨"_x0007_b(@._x0012_°Ló+@G_x0019_Dóyz(@_x0016_F÷¡&lt;)@åjûE+@Îx~C&gt;'@_x000B_Ô%M,@_x0002_Õ£øum#@c_x0004_1Ï·_x0013_#@ÎÈ.­-@Í&lt;sWjÞ&amp;@`jP\&amp;½*@fçëi_x0018_)@£¢_x0014_ÁÀR*@°Pì¥_x001D_s)@/E²¯u§(@_x0003__x0006__x001E_*¶a_x0004_*@F/Úü)@Ä:Â_x0005_!r*@Â_x0005_Ô_x0004_F,@®å_x0018_&lt;*@&gt;ñ¡-Â+@íÌÇM«*@iA¼~ôk*@¯_x0007_
êI&amp;@
ü÷_x0015_F%@ÌW
.@_x0015_øf«_x001B_õ(@SúDG|"@J_x001C__x0019_p$?)@ÂØyA_x0005_'@_x0003_qoÀù%@õ¡Ã_x0012_î%@þm_x0012_Æ+@8¦*
ê'@_x0018_îi¾O×(@?_x0003_Áùø»,@(WÍð_x001D__x0008_,@P³àRèÍ*@_x000B_oø_x0010_Î¢)@_x0001_ÏefÊ_x0010_*@[~ÿOÕ&amp;@¸å­¦Ü-@PoG2ö(@¬|RV®+@öuuúÕ,@ð}+_x000C_³-@_x0012_"_x000F__x0002__x0001__x0002__x0019_I)@L_x0013_úî&amp;k(@_x0012_s@Áâ*@P-_x0014_yâê(@v0Fê_x0018_*@ _x0008__x0005_¼#Ù)@_x0001__x001F_¹r
)@oak¤"&amp;@_x0003_«
m*@_x0007_ou8M(@$_x0001_S¤P'@ò¾%y«$@ÀüD¤ÿq'@n×¢-§@&amp;@ÖØÐKÚ)@ßÑÙkê#)@ÇÏ_x0007_9x'@rk"Ù_x0002_J+@Q'³8X)@_x001E_îÖ[+@.õáÂÒ*@¹^ã_x0010_VÛ)@X ÕO_x001F_Ò,@; ÕgüË(@û_x0003_Ä_x0015__x0011_,@u65sæ)@æ2Æ
`*@Ì0UèÊ+@áøT_x000E_ä,@ÆÿàÇÕÕ'@l_x0006_ð_x0010_!,@ßNÂ``£%@_x0001__x0003_¤#Óí&amp;+@_x0012_ß~å_x0018_ï'@ÞdtËm.@p_x0010_Õ¤*@_x0002_C[nX(@Äìù_x0012_Â'@Ö_x0007__x0013_d+@ø5_x001B_2})@_x001F_zAþ÷*@&lt;Øl&amp;@ºhÈwïñ&amp;@¤6_x0010_W\æ)@_x000F_Äàt,@V ADO+@¶*_Lÿ¦.@®_x0010_@Dµ*@F\ð®&lt;@*@¥¥D]¨$@~Ï;®)@Þö$r8_x001D_(@¬fsèÄ&amp;@x¸ä_x0014_Ûµ(@ª¦&lt;_x0018_"#-@L.yí*@_x001D_¥Ä¼C*@_x001D_Bbø¢-@loó©)@ÌN6¡%@¦Ø_x000C_ &amp;@¯0_x0008_^_x0019_(@_x0008_i²jÖ*@Æ©Kg_x0001__x0002_ýÐ+@_x0016_à_x000E_í_x0019_r$@_x0004_ì]ß¿*@h&amp;÷Öò)@_x0013_x9ÅÖ%'@fò_x0004_&gt;+@Ç¾ÂÏ§*@$d_x0006_¡])@µÎ¨T*@ð½5ø-_x001D_+@§ö,KÇm,@&gt;óäT°)@¤XÍe_x000F_(@@âñKm|*@Ï\Yæ&amp;@Y[éÉÑ%@9·¸Ð_x000F_+@@@Î_x0016_v+@æ»Íeø(@ÚVþÖår(@j»áâ$@_x0004_h_x0011_B_x0014_'@¢©!_x0004_ì*@_x001C_ä*Â__x001A_+@a¾qb "'@ô_x0012_ã8Ï-@ý _x0012_`ÚÅ*@béÄ9§,@Ï_x0016_æ_x0003_&gt;.@­V¨Ùö&amp;@OH(Ê ¯*@¡l^£ÒR)@_x0002__x0003_ÈG';È_x0013_*@X·-òt*@fï_x0001__#@pf\¯ÊÔ(@Xt·\m8&amp;@°á0V	ÿ*@G_x0005_r·Y%@\`"(_x0001_W.@gqÒ9Dg*@RmÃ:_x001F_#%@*¾Òl)@Öù¸þ¼õ-@Pg_x0010_IU_x0017_+@îLä~ã%@éa#_x001C_3±%@ÂqsHy+@bûÌªRÁ+@_x000E_siB÷$)@bõüq_x000F_-@ç_S.@_x0007_Ï8ÉÃ*@Ü_x0008_­'²*@Äe[ü	å'@_x0006_yw2*@âv_x0001_t7*@8Î@Y&amp;.@?_x0011_¥Ðýü-@&amp;î £e )@þ_x0015_!HÆ,*@c~Ö$_x0004_Â&amp;@Ç«§K#@kZä¦_x0002__x0003_îh)@ÂâJw_x0015_A+@nÛÌA)@DÅû_x0016_)@_»î¹í+@00 ìWp&amp;@Û`z_x000B_G-@êÄD"µ)@ÁéÅ;_x0011__x0001_'@$×cæÙ÷,@bDÛÚ_x0001_+@ýÆëIÑ!@SãÔé)@&amp;_x0012_@58(@Go3_x0018__x0018__x0008_(@gÈ¶4-@ê£h-
+@_x0014_2R7_x001F_*@_x0002__x000F_p\_x0005_Þ(@â¸õ$(@_x0006_6Í¸*@òè_x000F_ÂY'@êÊmV1*@_x0001_$4xÖ^,@_x0001_"VA_x0011_'@tÜ_t_x0002_*@_x0002_sÝ~P*@sÊg(,@ÎuJ_x0001_(@_x0002_âE_x0003_)@4¡Ôü*&amp;@4_x0015_ù_x0013_·d)@_x0001__x0003_14®S=¿$@§_x000E_ÜZ7'@ÈFjAõ¨+@S_x0002__x0001_&gt;®Ì)@ü©´ä_x0014_µ,@¿QÛ+5+@	 ì#*@ru_x0012_#í)@Ü-¿Ç+@,ú&amp;Æó*@c¶fçxè*@&lt;%-ùÁ)@U §Z0ë+@=´_x001C__x0006_)@(T]L¥G(@ðzj{*@+÷.û~¦)@¬&gt;ìÿÂê,@_x0001_}bE_x000B_-@&gt;_x0019_XEÞä*@òµç_x000F_c(@t¢iípÝ*@_x0003_¤&lt;ä&amp;@FìËØGÿ(@àä_x0014_b&gt;+@WCÌñ$@wC$"có,@r¨¸×¾(@XÉ_x0006_Y¥+@C|#S¦'@^uÄ£_x0018_b*@Î¶øç_x0001__x0002__x0002_b!@J#m_x001E_PÖ+@?ºÿ÷Ö,@ ½_x0007_!	8,@ËûæP_x001F_.@x¤öi.IO@_x001F_ÒÌ_x001F_J#P@ußÏ´	O@UÌ_x0004_»1P@Z_x000B_{b_x0010_P@0_x0013_vk«tP@|ÅQÕ_x001C_*P@}Átß gP@¼uþ£U»O@åEzy.P@Y_x0002_3á_x001A_ÉO@Â©/ôn=P@¨Â?3boP@_x001B__x000F_YFØmO@_x0018_#Ýùt_x0019_P@ß#ZlN@:_x0012_8_x0004_ÚFP@ø*.7=O@¡¼P@çjÔ}ÔxP@Sñ×_x0003_"\P@Zõs]P@;(Ã5O@ÜX²i¬P@Ó\_x0018_óP@vU_x0014_ýýwP@11_x0010__x0002_3}P@_x0002__x0008_0w_x0003_G_x000F_@O@ª]2JP@Ñ/f#P@ÉuÕ5ÂP@Ìçcð_x000C__x0004_P@¾ò";O@ú8Î^_x0002_{O@üÕ_x0001__x000F_¸:P@í¸TiP@Ôx%_x001B__x0001__x0005_P@éÂ|ÜP@5­ÜP@{&gt;1wP@_x0012_úï#P@_x001A_}»BMP@?jt_x0015_P@ø,^_x0014_/P@
ìX=_x001A_P@÷ö_x0018_3P@×TÁP@*q&gt;_x0012_û P@ä_x0019__x0006_»2O@Ø°8_x0004_ÈP@Ü;WÌP@µ«Ã·_x0018_P@_x001D_ZÝ&lt;¬O@OR6º_x0007_ÊP@*¦gÑIP@FÔ_x0012__x0001_a"P@¹¥ _x001D_9¬P@â_x001E_&gt;«0P@Áxð·_x0003__x0004_¼_x0005_P@K-Ìn/uP@7_x0006__x001C_WP@2_x000C_yòâ£P@JåYïm_x001B_O@Ò¿_x0005_Q~P@@´_x000B__N@¿2¡_x0013_RO@Ê0_x0005_³eP@äkOTíbP@¨_x001B_A±qP@Ý?|{_x0003_P@ùïmCöP@rp)oÃGP@Ûõ|Ï÷O@Jm¢bøéO@Ý(_x0017_$¸P@t ]§Õ©O@v_x000E_Uþ5cP@·Í~èÀP@_x001B_­:c_x001F_ O@êæ(SZP@  í_x001E_¤;P@yT_x0001__x001B_P@\HÓÿO@ê×é"P@_x001E_Rj°b;O@A[51[dP@yòqÌÔ_x0002_P@lDÇÕiO@M&gt;y«P@äÔ&amp;{ÖO@_x0003__x0004_8FXÑx|P@ê:Q_x0015_vN@ö;_x001C_ jP@_x0002_×_x001C_8àN@:Ï=§P@oÌ·P_x0010_-P@£æØÞ²P@mÇ«£_x0001_P@òf±³P@W_x000F_÷_x0012_´P@J_x000E_ÄþO@¯Ö_x001D_QsmP@?7R(5sP@p_x0006_&amp;_x0015_BP@_x0019_óïü]P@õqzB_x0002_P@,81_x001A_áM@_x0015_¥åKvÇN@/RnIÓÒO@'&amp;fÌcP@_x0001_92ó×wO@³_x0019_X_x0001_fP@¹øôK_x0013_P@\Á_x0014_¯ßøN@Å Ú_x001C_O@0®´z_x0011_+P@7õ¸ÕsO@ÄKò7P@
ðÕÒÐgP@s7êGTP@(_x0008_¶êP@r/_x0002__x0002__x0003_ÞÅO@yÒû³U[P@¥Q_x000B_M±TP@dõ±"Þ_x0002_P@_x0006_X+çiN@â8"_x001C_"_x0016_P@8I|`º¾O@¦`&amp;ænrP@É&lt;_x000C_¹_x0013__x0012_P@_x0016_ç0_x000C_$P@SÝw¼UP@¬÷hþ,¥P@_x001C_àaá·O@yª_x0005__x0001_AP@±N©ñ#¦P@_x001F_:á|P@ú!rÅÒ~P@_x0016_6ùÛqO@3_x0017_DrÝîO@_x0011_Ë_x0002_xiP@ë;_\/P@;´è|vP@osÙ_x001C__x0002_AO@´BÝVO@N@²8&amp;P@º VP@þÜÊP@[ÂRÔ¼6P@wå_x0019_îÇ_x0014_P@CóîÒP@øê_x0005_&amp;P@}$ÀÿñO@_x0002__x0003_îTÙy8P@ö_x0013_zpâO@_x0004_±pwUO@_x0008__x001A__x001A_±_x001D_P@_x0001_×^¼ëzP@_x0004_õM_x001B_¨JP@°°b¨.qP@sª|H" P@_x000F_iÊ§í|P@­?à¿«_x001B_P@t¢Y_x0008_¨P@ìù_x000C_í	P@!6_x001A_4P@YZ2f_x0008_P@­±(ËËZP@$gnN'O@
 Ðõ|ÚO@\!»pP@n	ê¦À_x0017_P@=ªÑaBóO@ÕøÕ_x0007_ZP@ _x001A_ª_x001A_WP@eTÁ_x001E_îP@V
²_x0019_P@Á·MÃ1cO@ÂèzþxN@ÛkÞ¡H_x001C_P@6î_x0018_)P@`\86«ñO@ë«dé3P@Mg«P@qhR_x0002__x0003__x0007_O@{BPAØèO@µUÈàO@¿bßÏ_x000E_P@ò	±gG_x000C_P@ìO°¾¿P@'_x001C_­MBjP@_x001A_±ÏÀN@±½ØhsSP@[ª_x0002_ò(0P@_x0003__x001D_BïlO@ÊÝ¡_x0005_JÄO@úK
b¹P@ûà_x001F_~¡P@&gt;_x0005_J_x0005_P@x5_x0003__x0004_ÁP@UoëßºP@	xfëpùN@_x0008_=V¾P@IXÚúVP@¹öo§\mP@èo"_x001F_ÀO@â²_x0001_ÏâP@·Ö_x0016_Dú$P@#ÒÕ_x001A_²N@\JÂJÜO@PA_x0002_þ_x0010_P@pLæ¹`6P@#ù¢HP@_x001F__x0010_×b|XP@ÈÜolP@}j_x0006_9_P@_x0002__x0005_]0 :_x001F_P@½Y=nÌ_x0005_P@_x0013_ûJ[P@|¥_x001E_8iO@÷¯¼``N@_x0001_°3eP@_x0008_sûÕ¼P@0X_x0001__x0002_P@p_x0019_âÆ[P@_x0011_EÂO@k_x0017_þp&lt;_x0008_P@Áj¤ÎHP@^8ð¥ª^P@Ð÷_x001F_u·P@E4Ë`_x0005_yP@_x0017_­S4{O@`ÖÂÉ³°O@_x0001_7*_x0018_UP@'i&amp;P@N_x0018_f÷,P@ u_x0016_82P@_x0019_o^
&lt;ÈO@ºIÜÙeP@|KéôùP@q}MêR_x0003_P@jûqV_x0004_5P@PÒ%â^gP@|ÛÄ_x0010_ýuP@8ÜV÷XP@öw£O@S^_x001D_nÿâO@¤_x001B_k_x0002__x0004_éõO@Ï_x000C_ô¿ìO@_x001E_Ô.*#¢P@ù_x0001_Æ5È`P@g_x000E_j 4ZO@S¼&gt;C´_x0015_P@b\l@ÇÐO@I
¢'ü^O@Z_x0010__x001C_ÙEP@þn_x0013_:hPP@Í1MõÝEO@,	ÚßO_x0004_P@u_x0017_3åNP@_x0003_Ùs»LP@ðkÊLDP@Ö_x0017_.M P@ªÏ30P@ú£øxaO@Ña/Ù P@øï_x0015_ J	P@9`
_x0008__x001C_`P@\3/P@i_x001D_£0©¯P@ÚG_x0008_ñ&lt;®O@v£+×ªFP@Ã3v@_x0010_P@_x001D_HVìÃ_x0016_P@8Ów@P@]·VB_x0017_ßO@Ü_x0007_ðn_x0016_ÚN@Êi_x001A_pîÃO@¸²G[ñøO@_x0001__x0003_ðíd&lt;P@W¢ZÜP@_x0010_þ©XÐN@¯µ0_x0006_å_x0011_P@ñ_êë.P@¯ÓÝ9RP@jnMY§rP@J#»ÔP@E½Zb_x0013_O@Ú«_x0001_¬Ý_x000C_P@e[k_x0006_?P@^_x000C_¾ìN@_x0002_÷+¾ÛhP@_x0013_c?ÂnP@îrþ%Õ
O@fl_x0019_Tö·N@~V×AÌ5O@Ü;¡aSÌP@övÔ5ÙCP@9a0P_x0018_P@ãúÏ@7P@_x0011_0 x_x0006_P@à'_x000E_ª&amp;P@H¾·èP@¯u@."O@fzAñdnP@;TTÌ=P@xî_x0007__x0018_ÌO@Á(3_x001E_,ºO@£NÆ°°P@_x0007_uîú_x001C_P@ÖTää_x0004__x0006__x001D_O@©n_x0003_ã\O@Fª_x0005_ÆOP@Áag¦Õ±P@©YÇn_x001D_QP@%AP@@5ê»P@ùj¢6ó(P@áýJj.P@"kÀ_x0001_gO@DÖX@8,P@e;ÄÌcpP@IÊOs0&gt;P@ß!tö¥¥P@µz·ÎS(P@×[_x0017_ë'¤P@ÑÜ`æXO@ð»L¼ç O@_x000F_m_x001A_êSP@cóÝ_x0010_ôN@_x001F_&lt;ã9ONP@ãÔõÈO@&gt;·_x0019_e¢5P@îMY¿_x000B_P@&gt;gí¼P@û»_x0002_§M±O@2ÓÒäO@_x0008_jß$°BP@yE8_x0007_FBP@l@ÞqP@ÒY)ìÃP@'ý$O@_x0001__x0002_õ_x0004__x001B_Õ©+O@ÊVï	Ë¤O@7å`áäÅP@þQ:n_x0007_P@gëÍä¼aP@¸»Çfó®P@å_x000B_`´Û_x0008_P@îÂøýN@Ñî&amp; LO@c4óáS`P@Ùã«%júO@k+i@P@_x001C_b÷7_x001A_]P@ð¦aÃÊO@SùqéèëO@]_x000B__x001D_zÀ«O@Ç_x0004_ø¶O@Ëwê!ÈN@8,&lt;ÌÑDP@zU_x0003_-ÌkP@wZ_x0010_¨P@D&amp;_x000C_üO@{ÀÊS1QO@J	f[[YP@9qeOP@¾âýìB_x001D_P@s÷_x0015_7h©P@º³_x0017__x0006_L9P@yIÀBP@\^cÙO@£_x0017_êWP@uÿÀ_x0001__x0002__x001B_§O@_x0018_d÷µP@öà\HN@yâg5ìJP@³_x0003_ñªßÓO@d_x0013_ÔA§dO@¬¾é'l_x001E_P@öÑ7(æ_x001A_P@¥_x000C_Fò}P@vN¢­P@ð_x0017_©:zP@T°°¯MP@ò+_x0002_dàQP@!z_x0016_ªP@_x0015_ÀòãxfP@Ò_x0007_Ã©Ð*P@*É¡xÝO@ÑÙ;üÏO@Aòf0Ó½O@G~Kã_x000C_wP@35_x0012_NohP@ª@¢+_x0003_tP@@×¯|bP@o0bl½ôO@_x0019_Z^ØÊ2P@m_x0012_[çÇdN@7_x000E_èVÍGO@Ç7 YyP@°µVk_x001A_P@v_x0013_µ_x0002__x0013_P@'ÃæöäN@§ QI1P@_x0001__x0002_¾Ù_x0008_ÇP@´. 	.?P@UÎÉ_P@£/A¤ÕO@EFîµEP@?_x0006_]Ò_x0013_P@$ÉP¯ãN@öè+ÝO@bVêÜWLP@âGø¥é¥N@_x0019_{ÆâýjP@_x0017_&lt;jiP@\_x001B__x0017_º_x0018_/O@ñ_x0016_	ÞÏ}O@Ü*Ô;ïO@}¬ëª´O@_x0012_¿ñO@ÌíX
OP@%_x000B_ðiï;P@Fe[foP@ä,¨Ï_x0012_.P@_x000C_ÇÎ]®P@1Å²=)O@òjïRb&gt;O@`Å´ãP@
_x000B_#=ñN@øp¯§Ô©P@g_x000B_e®N@`L|µ³P@e?¢r2O@_x0008_pÒ¶0´O@_x001E_IàZ_x0002__x0004_·'P@/_x000F_ÿpO@{!¼ÉSP@ó_x0003_Ý_x0008_^_x001F_P@Z"_x0002_ÍyP@ü¬Á°^P@_x0016_
_x0015_#ÀÐP@ î?{P@':_x0012_UïLP@P¦uå_x0008_O@Rg(_x001A_ÏXO@_x0012_L]ä-_x000E_P@ªB_x0003_ÑË8O@(`cóÛoO@Å®µ_x0001_9æO@àÙ_x0002_¢¶O@õ_x0008__x0014_P@n(ãua_x0006_P@xåNõ¶P@áñïz=aP@óBV	ÉØO@¹uUV'P@_x001C_O_x0018_ÍO@Èî_x0017__x0018_:¨O@?LËZuP@rVÿñ	P@Üe_x000F_¯_x000F_O@_x0014_bLIP@²CÍºO@g»úÏ{P@_x0013_m_x001B_pð:P@Ãv13Ã5N@_x0002__x0003_Úja@KP@ßH_x0010_¢*¡P@Õo ß'_x0018_O@Rô&lt;5P@¾úD¡ö0P@»2áÀbwO@:Eë%P@iî¸_!P@5_4v!N@ÝÆi¦ACP@_x001C_ªO¶_x0001_O@ËÞÑÓ+P@Ü=oFýO@_x0010_þVÞe_x000F_P@ÊYÂÇJÔN@}ÉE
P@_x0002_íS`½P@øVjÓyN@¸_x0019_Úá9P@åúnxElP@×ñ¬_x0019_×PP@ Ú}_x000F_P@×tÐ_x0001_&gt;P@$£_x0019_HP@U_x0010__x0014_8P@µÔ3À¡RP@ _x0011_¾mfNO@Kþ_x0015__x0001_é¢P@÷«TêC9P@^lh|7`O@«gà'èO@ó_x000E_-_x0002__x0007_1O@&amp;':Í=â6@s_x001F_o_x0015_35@À3[_x0005_x6@±2ü?îð5@ä_x0015_Ä_x0001_:6@Tï{~4@½Øú64¡6@s_x001F__x0017_á}7@
T_x0007_é£6@ÜÔôq¥4@¶oÕ]5@-ä¡½6@ë°Fö'Ê5@-X_x0006__x0005_ß6@ÿ\_x001D_ó4@HÓj+_x0001_5@_x0011_ÀiÄ(Ç5@_x0015__x000B_ýE6@Ð_x001C_
H5@µõ²JF86@_x0002_b}ôE5@_x0006_¹2¦6@_x0004__x0017_{ê²5@Ã'R
_x0003_9@ÈIúà;Ã5@à_x000C__x000F_ç}ú5@J°gOá5@_x0011__x0012__Bî4@À(·3N6@*½Û/B4@ïæ·ªÁ4@_x0002__x0004_;_x001E_EfÕõ4@_x0010_ÖúQ@_x0006_6@_x001D_pì´ìÒ4@!_x001F_¥oNx4@[Ð¾èóµ8@!:r/D5@dýRxº6@_£a¤M_x0013_4@_x000F_É;æ6@ÕÂ¡QU4@È_x0003_µù+_x0014_5@ÔH¼ëâ»4@û
ö,Ð4@_x001D__x0001_o6@kÙ´kn6@.¬µþüè6@üÖÞé4@ö\GÍ"s5@íM_x0016_î5@öè_x000E_Ë£4@«Â¢«f#5@ÐJÂÜÄO5@¼n1øà/6@ÃYn·	5@Òþ_x000F_ï3Y5@_x0001_ýß¡ù5@_x0007_FØ1U(7@Ñ_x000C_ø_x0005_X5@CQUb¬6@:N««­©6@`"NÌï)4@4_x0010_þV_x0001__x0002_¿×6@£ÜOÉ¯-6@_x001C__x001F__x0005_6@¸©6_x0008__x0019_5@5_x0014_¿}5@«4±³a5@ÓÞ{ÅXL6@c"BU%O5@DmcC4@_x0004__x0011_z»=6@R,å2´5@Õþ[þ5@_x0004_õñù,_x0006_5@*·Þy¸6@Í;&gt;%4@X4)Þ©4@´d ¡³6@¯Ëx_x000F_vð6@Ñ_èÇ6@äZgê5@®_x0008_ª8.6@èh	Ë6@¹Ù$x5@&lt;á0pÊ¸4@Î_x0017_JÖì)6@StAZç5@Îç®À°Ô5@ûi¬¿_x001A_5@uMÂ&amp;ü5@´ÝÒFºY6@	Óè®_x0016_|5@ õlÀ®_x0017_5@_x0004__x0005_u±°B_x000C_T5@Q_x0008__x0006_o$ò5@#;_x000F_s_x0003_7@ÛÛu°4@rÏB}ÚÁ5@_x001A_+Ñ&amp;	_x0008_6@£¤³áÈ4@_x0002_2SÍ
6@_x001C_SrÄ=16@þ_x000C_ßi_x000F_5@½pü$_x001B_6@?à¸@ª5@l4P2í®4@tþAz6@ßN.nOl7@r(_x0008_¸a7@l_x0010__x001C_ç"Ñ4@ó_x0001__x000C__x000B_ëi5@_x0016_`"ËØ4@ «Ì±íA6@#ù_x000E_7@8&gt;y!~Ð5@X·ÌÚ_x0015_þ6@âÐ©_x0002_6@_x0007_¶ñj7@`ÀöND5@_x0013_t_x001C_ÓÁR6@$óç_x0018_u5@xYó_x000C_[4@@£íÃnæ5@_x0010_p$_x000F_Ïp4@£_x0015_L_x0007__x0002__x0004_°Q7@êÅ@ég5@S!±5@ºËÎ-_x000F_6@_x0018_-É_x0011_ü(5@ôÐ¹³f_x001F_5@'¦
Î4@ò_x000C__x001F_«!5@ÙOö"&amp;e5@]*¢\Æ5@Ú_x000C_e_5@_x0018_¿+à7@]5Î5@nç\ßõ÷5@Ù&gt;Xú5@Ùs_x0019_£6@Û¬e¸ 5@¿Â«2Ï6@ÏD (_x001D_6@_x0017_ì;*5@ï$_x001A_7@}¿_x0010_GE¬4@_x0013_)â"¯µ6@_x0018_öûä4@ü_x001F_5_x001A_2Ñ5@³&amp;Ø¦!5@Jð1_x001C_¶7@®G_x0013_X£Ë4@_x0005_x*_x0003_¶S4@'0ö5@¬ÁUwf 4@_x0001_Â]_x001A_Iî5@_x0004__x0005__x001C_[²§4@bÇg=u5@Réý)_x001D__x0003_5@¨ÕÏé_x0001_Ì5@ºE4å+6@Ê_x0011_`nÖ74@_x001A_ð¶^I5@²/of£ü4@¤?I$6@odÐ_x0014_Z_x001C_6@¤æ~Ú5@£_x0006_Îc4@ÎÆÓJ7@ÿE{b/4@ù4ÂP_x001B_d5@[Ô._x0002_M5@îáÂn6@jFÕ|¹_x0012_7@!JÃ`J6@_x0018_y_x0007__x0003_77@*Ý£þ5@¤o_x0008_ÚÔ6@ºõÅU@µ4@ìã3 xh6@_x001D_o(AlÃ6@m_x0018_ps·5@ÔmÑ7@ô_x001C_Ö8²Í4@ëU³_x000C_4@úvÁÑöµ6@&gt;_x001D__x000B_5@,ß§_x0001__x0006_á8@Ðú¾_x001A__x0005_6@â_ñgI_x001D_7@`¥~èAf6@1¼(²_x0002_à4@_x0019_¬¸óøb5@_x0003_PiNÂ6@àöÓ_x0018_/5@ª[N-æ5@°­úÎÉ15@Þw3&gt;_x0017_6@ø_x0018_¥(HQ6@_x0008_3_x001B_Öq5@`¶]_x001E_ù4@¹kÌ_x0004_%)6@ä_x001F_á´_x0006_5@_x001C_ÇþØ,Ü5@¬_
JÿT6@×°ÆûÕ38@.ñÅD¨5@_x0015_±_x000C__x0004_y{7@xô_x0006_¹_x0012_6@#Vf:¯_x000F_8@Æ§Eeÿ?7@êüÝ~ZÎ5@_x000E_B±_x000C_÷6@ùIÝ96@èÁRÔ1Y4@ÞYIÚy6@ê{¥_x0016_©7@çugdã5@ên05@_x0001__x0002_cÅ80N14@?ù]¦¸&gt;6@Ð@Ì÷_x0015_5@	5|ú»5@öxï3Ù6@ZÖµIk5@Ãu5@3Èë¦ca6@\vë_x0003_W`6@Á*Èkå5@JW'Ô_x000E_c6@~¸³_x0006_5@%Ï&amp;®_x0005_5@ËZçS6@_ßM+$-7@k¥ø3 #7@êÝ¤Z5@ªÉµC%5@óxJu(5@hK¿Á_x000C_5@¯áÇ¾4@Ê_x0002_&amp; _x000C_7@)_x0003_þ_x0018_
7@10µ4@@ :&lt;_x000B_B5@¤dÈ­=5@ ª_x0005_we7@¤x*ý_x0011_¯6@ËÕ_x000E_ó_x0008_5@þ¨&gt;_x0005_í4@è_x000E_©ôá5@þ¡Ä@_x0001__x0005__x001F_.5@_x0005_+Ü¬%7@Ñ®l¬ý4@_x001A_¦\XÌ4@[a_x0007__x001E_	6@ä¶*óÛÄ7@)_x0010_´«ý¢7@åá[w7@ê_x0004_£áÞ_x0016_7@±B&lt;?_x0002_7@È_x0011_]=¾i6@Ø¾xJ¶5@ñ_x0011__x000F_H´26@yäÔ_x0003_6@-kELý§7@híÀJKA5@Ìô_x001F_©¿4@Í_x001F_ÒùKÓ5@²_x0019_d²×\5@Ã	MhV®4@¯2F3©L4@I_x0008_O_x001D_5@2_x000E_ÿeoý7@dkÖfô_x001F_6@dGÇR@6@öü¦¨k]4@?äûÚÿ4@«ëØÆÝu6@_x001D_Ô_x000C_#_x001B_?5@ÚbýA%_x001D_5@Ã_x0012_tëøh4@_x000C_(J_x000C_ø4@_x0003__x0005_Û:må6@!ÖWÔ±5@_x001A_±jÃ.Ñ7@_x001D_!J_x001C__x0016_85@qïã·_x0007_94@½®&gt;!6@EàÂ^D6@Íoà¼j4@~_x0011_æ_~ô7@`¤#ý¥Ý5@¾»70¿56@Ø¤×ÔÕ5@¥2fÇï5@¥ûóÚñ_x0017_6@Â}C_x001B_Ï_x0010_5@;_x001D_®j®5@æ°.Å¿6@Ü_x000C_IÊ)7@Ù_x001E_&lt;¤)"5@_x0019_Àypén8@,ö7%J5@_x0004_yÕýÕ^4@]_x001B_½±TÝ6@$#_x000E_Ã4@½"q_x001D_xõ4@f_x001D_w £5@b_x0010_Ã¢5@²_x0002_RKÌF6@¦}ú¤ù6@Rù_x0001_%5@lO°e_x0019_ì4@7z~ _x0002__x0004_]¿5@ úæ_x0008_5@¼wñ_x0007_ p5@-_x0011_tÄïº4@Ås0ì_x001E_±6@¿ýÈ_x001B_Í5@ã=`Âh_x0002_6@Û_x0010_ì\7@Ø#Î_x0008_wY7@ìæ»Hµ7@s&amp;¯Èç4@||_x0003_ß÷_x0012_5@{³yD¡|6@_(Ôº¯H8@ªna*«6@Á|M0½q6@lò_x0014_GÇ4@Pa4O4@_x0016_ÍÅå²4@þDv,.5@_x000B_ø!¸_x001A_Ì7@-~2ü`Æ6@_x0012_,_x001D_jÄ5@é_x0014_Âø5@0]_x0001_©ÚA4@T_x0001_d+å5@_x0005_¯«ÌN_x001A_6@_x001C_±Yò6@QGy07@ÙÈÄÓ»5@2£µ­_x001E_à5@eÜp¦Â7@_x0002__x0006_¼Ü(_x001B_Ç4@G_x0003_ûÀs46@_x0010__x0006_ÈØ@Ø5@î%ÝÊ_x0008_7@¼5TÅ¯¸5@¬r_x0017_5@¯aÈ6@Óü+_x0002_S66@cÕ¡è4@_å.&amp;5@wNpÌ¡4@¼ëÕÉÕ4@ÿle_x001C_°Ý4@§:_x0013__x0001_|4@&gt;*§ìQ5@T$òØ~6@³(§ _x0019_7@_x0006_|#;´±4@±&lt;¼_x0013_±7@!­Å«5@_x0007__x000B_òPg4@&lt;_x000B_èa°N6@½_x0017__x0004_ 7Ê6@ñþCdðF7@/~ÖF7@_x0017_ï{_x0011_F_x000C_6@¹Ø
_x0005__x0001_ó5@*¥*h{6@)ô¥Ay\6@¥\;_x0005__x0003_5@&amp;K±`N55@mN"_x0002__x0003_À;5@Qt_x000F_ºH6@Ù´Q_x0019_k6@v²¹_x000F_}×5@saÇ?üê5@ùÚa0&lt;5@¶´­F¹5@ud±]g5@Gä]8ì5@_x0003_FºLÙÏ6@þÕÂ_x0001_È_x0014_7@î_x001C_¼¨4@7r©ór4@åÇ_x0001_ØJÏ4@úÿmð6@´}¿gf5@2clµu4@_x000F_C¥%SÄ4@
êùlÓ6@]=´ü6@¢LÏR7@Þ±KJ1I4@\®lðl_x000B_6@#um¯k_x0015_8@»_x0013_e_x001D_wí6@s_x0015_t_x0001_É4@G_x000C__x0014_ð¬e6@t0,~_x0019_6@¨?_x0013_EÙ4@g!­&amp;7@ÊU&amp;_x001D_£m4@ÉqE6@_x0001__x0002_¸ølÉËy5@ÌÒ\Ü4@«_x000B_4«Ìj4@Gau¶|¤5@u;­Ñ4@Ö^_x001A_?À_x0015_6@Í®»¹¼87@/Æàh_x0007_7@_x0017_ÞªÚéú4@Ñ»_x0013_¬6@+y]*A75@3|Î:\×4@_x001F_è:fx%6@©÷t[L_x0014_6@Ó@o(1n6@j_x000E_qhl5@w_x0005_÷uüK5@ÂÝzuï=8@N_x001A_«  5@SZí8ý5@-
ÏT5@ÈR4,é5@þ¤ÎS4­5@°b÷Ø©B7@ve7g¦5@7=Ä¸Ín5@îØ}:5@÷*ÍÇ66@«_x0013_&lt;@6@4Ë_Ãwð4@êr¼þ&lt;7@¾Xç÷_x0002__x0004_037@Ýuå_x001A_+5@×Ñ&lt;m4@©³âðw5@_x0014_âu_x000B_ 7@z(F§Ó4@a,&gt;Ç_x0014_Û5@²,{_x0003_8@m³0»Tò7@z=3&lt;6@_x0011_Åk	wÞ4@@¹Tñ4@ÜT@Û7@²G_x001D__x0011__x0011_ê7@u°[]Xô5@TÕ¯_ÔÈ5@³±Gè25@_x0004__x000E_¸;·_x000E_5@¥û«Ô&amp;6@_x0002__x0015_6@_x0017_Y_x0015_^5@"ú£mù6@X0]&gt;s6@_x0016_4_x0016_:"6@\´_x0011__x0011_6@ &gt;Wès6@ô{ÌKm5@·?fe¢L7@I·­"5@}»_x001B_þ`5@_x0008_;¶®5@_x0018__x0001_­+öã4@_x0003__x0004_ø=³w^7@_x0002_sÊ&gt;9q7@¦øôG·4@Boêg_x0003_7@3Î·Î7@_x000C_&amp;aÐ5@æt&gt;W5@G7¢_x0002_45@(¶g0Ã»7@_x0008_ôJë6@×_x001B_Ï_x0001_X6@Ô_x0001__x001B_ÑÜ¥5@Û«_x0017_z@S5@]Rô°µ_x001F_8@Gâ¶ÁNõ6@b7 Ö6@ôð«r[6@Fv®vb8@Ô_x0004_e]6@x-_x0018__x0012_îÀ5@v_x0002_ëCk½5@&gt;i«c	4@4|B¨7{5@À_x0001_6@_x0012_©5@ñVÀ°5@ÁDôÅcâ4@)_x0003_E"ÒÚ6@ÊHÍ&gt;êI5@þ½öÉO©3@ÍÎ^x·3@6 ÷_x0015_Ü3@&gt;EÐÇ_x0002__x0004_,4@Ac_x000F_üÀK4@ÆÂ5"Ï±2@J2_x0017_Wý_x001A_3@î0:_x000E_Ms3@_x0001__x000E__x0004_¨_x000B_3@×r&gt;,¿­3@_x001E__x001E_×TcÙ3@K(¸_x0004_û&gt;3@H|ãBù2@_x001C_?(õ_x0010_4@TÉRzð_x001F_4@ñ
íl\4@ÿ_x001F_/üü2@6ýÃïÇ2@£¦\_x0003_Zj3@_x0015_£0Á4@Òòò»U^3@'_x0008_IOHí3@°2©_x001E_Û_x001F_3@pÏxf¨&lt;3@¬(_x0010_3@1°ï±_x0007_ë3@Õ/»Bß3@¤UUW_x000B_3@_òÄªl(3@'é7¤áN3@.¼Èà3@Ó_x0018_ÙdN/3@Tõåóc3@åÖ5àn_x0010_3@4ÒW_x001A__x0010_f3@_x0001__x0005_?½a_x0003_Ã3@Öø\Ú+4@¢å Äß*3@´Xt_x000F_q4@_x000E__x0011_cg/+4@_êö§_x0010_¬3@ü;(É%¾3@Lß_x001B_*34@.ôÞ®e4@ÕKít[õ3@_x000C_¶Ô¤	4@ò_x001F_ë{í2@K³Jù.3@£oÈýöY3@ZÌxÉ3@ðøÏ4@_x0019_Ça_x0013_ìl3@ ¥Û;¢3@¾Ý(é/4@Ðhr(h4@z=²8_x0002__x0004_4@p«¯¾3@5ö5TâÅ3@,z¬ç"4@ýb¤?5¥3@ïÛ¬/Ä13@ª_x001E_£Ï3@80$£Ó©3@_x0012_ÑÓ!º3@»óÄF3@Êyj_x0003_4@q_x000C_ó_x0001__x0002_-W3@wÞ!_4@~I*p½*4@@÷Úµß_x0006_3@ÜÖ¬ÎÛ3@/æ¤`×Q4@`¢áD^3@|fÖÕ!3@t
Rz3@@¤]\Ì3@öIBY_x001F_w4@`tñìâ2@/c?áyn4@´5Ê_x0015_´\3@_x0014_¹2_x0005__x0011__x0017_3@ÀçT(l3@Øþõ:3@ýC=Âu`3@j¨1_x001B_t3@_x0017_µ
íè3@ÓYuüÀ3@cßèòË3@_x0010_Q0¥3@ú6P2Ùa3@Èp»3@ÅmFvLÀ2@yà÷Á:3@ÉÒ_x0008__x0006_§3@¢¤ÄºÍÄ3@!r¬IË_x0001_3@Ê-ªFV3@ÊÜ`_x0011_0C4@_x0002__x0003_83Ðå3@È_x0004_?Wä)4@	_x0013_?'3@v_x0017_¢S3@ºÛ rù2@_x0006__x0019_Þ¨3@J¯éßQç3@ÔQÐ±ùw3@gÜÐáÿ2@®q±éé 3@¥²þâ&lt;3@üÍ_x0017_E_x0016_Ý2@x_x0017_ë_x001E_î&gt;4@-mnÂ2@Yæ_x0018__x0005_,3@È_x0018_&amp;Ô3@¸S°(Ç03@½¦QS3@_x000C_ýO_x001B__x001F__x0013_4@}oKå0æ3@)`nÁ3@Å »î(3@)x_x0014_ã3@TÉ{_x000C_ý3@m}Oº3@_x001F__x0014__x0017_f94@"½_x001C_!?_x0001_4@¶"Pk°_x0005_4@_x001C__x001A_)°¾"3@ï_x0006_ûF7á3@Í¹àoÙ¸3@un_x000E_Õ_x0002__x0003_à3@(ýqå=è3@à_x0010_á_x0004_ð,3@m9³_x0015_3@}PX_x0005_[3@//j 3@«Ì _x0018_­¦2@u_x001C_w®H3@cçú&amp;3@¬ÌÓ_x0013_b4@_x0019__x000E_f²&lt;_x001D_4@&amp;2_x000E_û_x0012_í2@Õ"´­û¸3@útcõôò3@1! T_x001E_3@ºúû2i4@5ÆVMC3@ð&lt;¾×ý3@åÔ¯£24@A:ÎÈdp3@_x0003_;Ã¨2@3ýÌl_x0018_4@L!~ó.¸2@ºWöe;4@yÑ_x0004_ÌQB4@¼¸Y°3@êl{_x0011__x0016__x0015_4@bu_x0013_ùÙ_x000B_4@äpø¼o2@Û)*_x0001_p4@ÔÎ¿ËH4@_x0011_Þ(`¼2@_x0001__x0003_]Rö_x0016__x001D_B3@={¬_x0018_ÂL3@_x0012_ R9AÝ3@³Õ_x0012_¸\2@â¿ù_x0010_:54@|Þ¼¾^4@q|@_x0016_VÞ3@_x001E_&lt;4&amp;Ã3@_x0010_ÁÇÎô94@ï­4@_x0001_aM ô}3@óÂB»_x001E_g3@äß_x0011_D@44@J4!ºc4@|ÿ]NòÐ2@Í_x000B_Â÷úµ2@_x001C_×Öè2@3pÖ_x000F_Zø2@é³BvÞ3@%ó¤õ_x000C_63@i6=|ã3@V_x000C_V¾Ê2@ð__x000C_âuÂ3@ÉFÆ~Y4@_x0007_;û_x000C_]3@Agr_x0007_/ 3@*?qHH3@-æí
Ï3@ÆtÈ&amp;3@ñi _x0013_Â4@´_x001E_·H­3@ï._x0002_\_x0004__x0006_¿¬2@zÄËêá.4@y,ýjD3@ùÅC¦ì3@øë_x001B_úÑ3@SÎvfG_x0002_3@þÄ_x0019_oê_x0015_4@&lt;9Ã,.4@í_x0005_ÞD#ö3@­ùD-3@«°_x0019_L@3@K·Z	_x0018_x3@fá§_x0006_3@]?_x0012_ºG4@T_x0018_UM3@_x001E_U
]Ð3@êÆÖ_x0010_Í3@µ_x0016__x0001_ÓÅ2@&amp;Uö!43@ÅË	Âê2@`Jl9_x0001_Î3@#´*M¢4@®Ó¢_x0003__x0008_²3@_x0006_ÞS¥'Õ3@;r4_x0008_è3@"__x000E_3@å¯ë«¯2@Nrô\_x0006_4@RØ5ìñ3@ñ¶xÔ3@ÎÇz	3@êú-ê 4@_x0001__x0002_±^¦D¾z4@_x001A_Êd3@_x0012_µ¾Q^h3@££ØË_x000F_4@H´¾Ü_x000C_)3@:.:8`4@DW=aêa2@t_x0017_gÝ[3@V_ü%3@ôø%ÿ_x000C_4@_x000B_áQ° 4@~_x0016_=áp83@ÂB¬¿\¯3@·§z_x001D_ â2@=eeÔC_x000F_3@HúÃ_x001F_Æû3@ßÕWeb3@}Â8_x0014_y3@Ô{É_x000B_4@&lt;Ufqý°3@®uU_x000C_Z}3@EåIýr3@m)r¢3@s°[tÖO3@¡E£'ý3@y_x000F_éð±3@_x0019_¾WvÁ¨3@Âîi_x0015_Z_x0013_4@r4ël93@n©?j·Á3@Iès_x0019_4@}zÁÍ_x0003__x0004_ëÖ2@ÂÖÐ5Ð3@_x0014_1÷¬,F3@.7}ûk3@PÌÑÕ3à3@¯Ìñæm3@8ÀÙ6Íï2@mÃmF{X4@&amp;_x0018_×¾x_x0015_3@_x0018_¼ÇnÍ2@_x001F__x0008_ÊÓ_x000B_S3@­*eêÆ3@è8×òÖ3@ÀLIð_x0006_c3@&amp;_x000F_¹ì_x001C_J4@ÒJ¦64@0_x0002_5²_x0004_S4@_x000B_ðZ_x0012_4@¾ASàÒ3@}4Ðe¢3@­_x0015_·Urñ2@¬íùÎµ3@ØF_x0008__x0003_Y¥2@	#I_x0011_í3@ùù_x0003_³5ä3@_x001E_|«§×3@V_x0017_¢È3@_x0010_C¯ª£3@ý¹_x001D_ú_x0012_3@_x0019__x0011_C&amp;\s4@_x0008_"/ß;P4@_x0002_n_x0001__x0005_Â04@_x0001__x0002_[ð©Ý£E4@]ÔÈ0;¢3@éX]8(4@®ÆãË?_x001C_3@r¬ï_x0007_=4@Vi_x0014_§_x001E_4@+?_x0016__x001B_Ú3@:_x0017_Ó_x0013_Ë_x0016_4@u]_x000F_!¼3@èÆ_x000F_iî3@_x0008_g_x000B_DVY3@nÈý=ìt3@r8
3@CVÁ_x0012_k4@;òo+ÜÑ3@¯&amp;àD3@fø&amp;N_x0004_%3@Ý·_x0019__x0003_ëý2@Ùî7#O4@pDÊö3@_x001B_Þv1q3@_uúê_x0006_4@r`~6×®3@nYôìä2@½Û_x001E_N_x001E_3@¨¶'¯Ð?4@òÞdï3@ôëðÅ_x0017_3@_x0001_jí4_x0007_53@þÊ´_x0001_m4@ù_x0006_cÍ4@T\8Ì_x0002__x0003_+4@y,ú_x000C__a4@ìÐ_x0010_V%4@ös¿_x001E_x4@}_x0008_V,Û3@_x0007_M_x0003_E_x0019__x0002_4@Ø'ü
øL4@@_x001C_q¾Îb4@&amp;NéF_x001E_Ô2@'0_x001D_\H3@èÅ_x0002_!^¦3@\øq/µ3@ÓÁî3@ß_x000F_6å3@PÑz!5!4@Ò½;'4@8¦lÌ74@_x0005_ßp_x0011__x0008_4@éCÉ_x0002_J3@m·&lt;I³4@øgÃC3@ ·'_x0006_3@_x0002_·._x0001_^4@/Ëbí2@R&amp;ñºÊ3@_x001C_ëQØL4@üm
à23@ã±_x0012_¼q¡3@üA·_x001D_4@Ýv0VQ3@ãî,H^Ë3@&lt;aÓÿj3@_x0003__x0004_Ò¼nf-÷3@úwßÚæ3@þ9fç_x0003_4@ÑªÊO/R3@¸rïc¾n3@_x001F__x001A_¡¦×W3@_x0005_áËº_x001A_4@Ã(ÑgGü3@ûZ¸ï_x001F__x0014_4@¢³ÖÿrN3@o_x001C__x001D_Õò2@ oWbàî3@_óm}_x0016_v3@41÷ìØh3@æ ¥1e_x0002_4@Oø_x0012_.Ñê3@hp'Í3@Qô_x0001_È3@XÈdX_x0018_&amp;4@½ö}Å!4@_x0013_H_x001D_øÖ_3@iÐpû_x0004_3@_x0008_?ù(W_x000F_4@
ÆSÚø3@ªuµ~â3@sòk¸2@&gt;¢_x0008_N_x0011_4@_x0006_Ûvªð3@§v	:×3@,fb_x0001_®ù3@Ñd½z3@_x0018_Ú_x0001__x0002_4ñ3@d07P²_x0018_3@¿ÝlÐ~3@ø%t_x0012_Ì
4@ß¨_x0011__x001A_,4@ú(qjG4@ÐºÌÄ=3@Ä_x0013_ÏÞæ2@¿A[¸Õ3@2\K_x0018_þú3@Êg±T3@³°dk_x0005_3@¿_x0008_ÑTÅ¬3@
_x001D__x0012_÷Ë2@ÊxÌkÿ3@*_x000B__x0003_Ó#3@Úæ#_x0001_ö2@_x0014_ßf_x0015_ò3@ýúf´3@TØì)o3@|wJC_x0004_3@2ãíµ3@$Ìª?Æ3@óÃ_x0007_Û0_x000E_4@ò£h|Ä3@fJ'&gt;3@¨_x0006_Tú³3@¬ðM¿W4@Cz_x001C_T4@_x000E_hX_x0004_4@Ôîµ_x0008_ô3@é¸hO0_x001B_4@_x0002__x0003_åéX_x0017_A3@º«~+	4@Êµ =ÈØ3@}ºpbä_x0019_3@_x0007__x001D_ôxD4@
z}(2@VýÌ´µ3@¯\_x000B_û3@H_x000F_ªÎM¤3@À¤ÏÃ_x0019_3@ªËbµ'4@ºqè?Â_x0007_4@ÍæJ«3@«61¦_x001E_3@Mi-_x0019_ ·3@_x0001_#_x0008_bñ54@ùÅ_x0003_BäÔ2@D¿öZ_x0018_4@¯_x0015_ø3@úOxJ_x000F_¨3@Û¥_x0013_ªq3@_x0007_}êÝõ2@_x0002_5Þ_x0017_14@{&lt; Ã²2@_x0001_yÕÔé3@¸£
_x001C_Åå3@"k¤+3@à4TÇÏD4@\WN¾þ3@f­§0u4@ÿÀ¤É3@­#%â_x0002__x0003_7¶3@µÃi73@y³û	A&lt;4@Ã(âLU½3@ÇW¢~·_x0008_3@¯Ë¸Uú2@â(²_x0001_A4@
p_x0005_sÏô3@Ýr8J3@´4_Áº3@_x0015_ú_x0010_=K3@XÑëf4@_x000B__x001F_Ïóù3@&gt;Þi_x0007_äß2@ËkcI=_x001C_4@aN_x000C_½3@q@;F~{3@ù
¨Ó3@_x0001_ûU:ðM4@_x001E_ð$_x000F_~2@Æãü¡å#4@|.åÇª84@s,àÅ:3@Åçzí¸Ë3@uu_x000C_TÓ_x0017_4@xÌUÔ3@]_x001A_¹¾2U4@ÈqFAÕ$4@(_x000C_Ãh3@â|k&amp;ì3@B__x0001_ì%U3@_x0002_
_x0002__x0007_Ò^3@_x0002__x0003_Çr6|3@L*]þ3@	§ÕYö_x0010_3@ÓàÇ_x001A_¸3@+FÀ»{4@_x0016_utGÚ3@Síú²3@ØÛö¨Ù2@ï°x_x001A_iÀ3@c_x0019_ê_x0019_Ü2@Wà6ò_x001F__x0005_4@Þ÷Ì;~Ç3@ûäÆÙ¿3@JROÃ¸ª3@{²Ý=l3@Sm«_'_x0014_3@=÷Ò_x000C_£3@_x0001_§¹0f3@(ÉKÎ_x0019_4@4aS·&gt;4@S"@e_x000F_[4@?Ýá¾V4@Z_x0001_rRöv3@f{öÊ%3@Å_x000E_2_VW@E:FW@TÓÓ_x001B_{BW@_x0005_ïgxØ/W@-çz»W@áÐ±Ä×üV@#=pW@n9¶m_x0003__x0008__x0002__x000F_W@_x0014_1ªý6_x0011_W@:háp8PW@_x000E__x0016_´EwW@K1´k_x0006_W@åúØO_x0017_&lt;W@þg_x0015_Î"W@ñh¬°_x000B_AW@_x0019__x0010_Ðø²DW@,_x001C_Jÿ W@Nø¶ÎmW@_x0005_ç]ÿââV@P\×»_x0005_W@ÅAhÈÚJW@ýz_x001B_Á9mW@ù±ixW@¦ÁGjW@mÿ¯¡ W@
Íg_x0014_¾ùV@ëõ+È=%W@²ÒàU&amp;	W@ú_x0007_Û*lW@}±Aî0_x0007_W@úe6¶ÍW@8n_x0003_&amp;8_x001E_W@hm¯DW@Ø_x0019_z_x000F_4W@ôÐb_x001D_Ã_x000F_W@ÅÒ_x0006_ÄfW@¿zuóì(W@  _x000C_,_x0004_W@9Ìé_x0016__x0001_W@_x0004__x0005_s²}_x0019_(W@éS_x001E_^tW@z_x001A_ ÝRW@_x001B_½t£ã%W@^Kä7ß(W@S+òDº_x0013_W@1_x0002_ê¢ZW@_x0018_µñÂV@ßqÈo¨4W@Ïj4Ñ_x0005_W@_x0018__x0006__x0003_ïÌ&amp;W@{óµBCW@0ºíû_x0001_W@9ëÎ_x0008__x001A_gW@)_x0003_àÝq_x000F_W@Õ\_x0018_?Ä	W@P}´_x0016_ôV@°Û_x0006_W@ _x0019_ úyW@Íê#bW@Ý þÖ¹EW@§Sr_x0004_¦_x0007_W@ÎZÝ?F_x001D_W@Ci·ý³W@^õËPNW@:_x0004__x000F_~W@r±¨êÀûV@=e_x0018_K\W@Ðþn _x000C_W@_x001F_ôôtoçV@æV_x0003_õòV@8nÂ_x0003__x000B__x0014_aW@j0·y$W@_x0004_â_x0012_²þV@ª·_x001E_ËT4W@_x0011_ÆH_x0001_Y#W@õâF¢8,W@9Vr*Û2W@_x0008_&amp;4ZÈfW@Õ_x0005_®××V@Á_x0011_n(4XW@nÀH6ðV@6øæKW@½æùïhW@_x0004_XYUW@ZÚ$èÊ\W@qÎ_x0008_GÍöV@ª÷Sé_x000B__x0018_W@g&gt;nõEW@âJê	hW@¡ÝÛ¢_x0017_W@A½´{á¢W@_x001F_hzPW@c,Ù¡XW@d4³âbW@ÙcCÂ_x001B_W@_x0005_"©W@?öÐð"W@Î-;«PW@u-q_x000E_£~W@_x0014_ÄOXêFW@_x0006__x0007_B_x0002_È_x0011_W@_x0013_w_x0011__x001D_W@_x0005__x0006_tZ)_x0007_è-W@p)äwêBW@â¶Wu2W@ÇJl59W@Ãµ&lt;_x001A_x_x0001_W@_x0002_Ü_x0004_.W@Ý(E&gt;W@¥Qté_x0013_W@ÏÊé¹_x000F_YW@¯ñ_x000B_ñoW@¢YÛ_x0005_NW@P×º¿}(W@ÈÏé5W@_$_x0005__x0003__x0008_W@Æ;ÿ¥,W@,UÛN4ÔV@r_x001B__x0010_ÒV@/
ðW]TW@Ï_x000C__x0012_(xW@ögÿV@_x0018__x001C_÷L0W@Eéi_9W@`x_x0001_
ýpW@}ÀÂñ¿W@ã3«uúøV@à:}·_x000B_kW@_x001F_p®íW@K©ó_x000C_QW@'_x0007_X&amp;á3W@ÐÓ{9µSW@Â¥¸¨P@W@Hr¯_x0002__x0003_¥)W@VrÂá$cW@ñÄvá_x001A_W@WtCÖ
MW@_x0013_{.^_x0019_W@N6WÝ4|W@ñÓüâ_x001C_W@$_x001F_4¯?W@»_x0018_!_x000E_W@§R¤Y*W@¦çdÌ+_x0014_W@²gS_x0012_IW@\ª_ÚV@¢_x000C_Ê}sÛV@ÃÖ_x0002_÷,W@c¯R=_x0013_W@wuz1ÿV@_Òß=W@iô¡MrW@Öë"sÂ?W@_x0006_«(m_x0007_W@._x000B_±¹%W@øâ/ÆWW@°üð§0W@ÀjÜ'_x001B_W@4õÀôÀtW@ØÈr_x000B__x0008_W@¿­ÉJW@	ÎMW@`qæâ^W@&amp;4_x0015__x0011_àV@1_x0001_^¬`/W@_x0002__x0004_Ü^y%m_x001A_W@~ÿTx_x0003_uW@«~Zù6W@ùØ{G¶:W@ú;±W@eÁÐüÜ1W@e_x0004_Z·ýV@äAs_x0004_W@é/ÐM7W@çô_x0012_Î[,W@m(Y6W@ÊK9yX;W@_x0012_R_ß%{W@	_x0004_aÚ_x001F_W@jx~io&gt;W@Å_x0006_Wz¼_x0019_W@o¢_x0019_ýJ_x001C_W@x_x0011_2Ð¹+W@Y­ëá³MW@Oy¢2_x001D_W@QfMÿGDW@2
ª&gt;:W@4_ÞÒ_x0013__x0010_W@«Æ:Y_x0001_eW@Ñ")@±cW@XKM¼ë'W@iÃ¹H,?W@Ò_x001E_¥É^[W@y;ÎCW@;_x0013_6úþBW@_x0013_«wÏh	W@çq Ú_x0007__x000B_BêV@_x0001__x0012_¡üþ_x001E_W@Ñ
É1_x0005_W@Æ_x0016__x001D__x0002_*W@_x0003_Oì_UW@5É+¡]W@~Bu_x0002_Q'W@#Ó	éª9W@ux¬ø?AW@9
&amp;Ã}êV@`«H)GûV@9%FfW@û°_x0018__x0007_W@_x0004_Ó¯ºÿQW@&lt;Cù±JEW@¤¬¦M.W@¥B]¨EvW@_x001D_¸ìP÷V@¾V,5W@_x0013_ÚKI`_x001F_W@í_x0016__x0013_W_x0003_W@_x0008_Ë½ÂFW@¤_x0011_W@³nÝt_x0005_W@;H0Ï`)W@ëÌÃqW@«OW@._x0006_*_x001B_'W@Äu3'¨_x0012_W@ê]ÀU7=W@_x0016_©UÚ_x0014_&gt;W@ËPîÈ9-W@_x0003__x0006_Þ_x0010_='hW@JY:WW@¾é_x0003__x0006__x0010_W@Ê_x0004_#ÔÿrW@Åó­ãW@âqÕË{=W@@À_x0007_e]W@ú_x0014_z2a_W@òü_x0011__x001D__x0001_mW@VâMørW@)_x001B_Z¡qW@\_x001F_¡J#W@½²Ä³÷ZW@N\×Çz5W@_x0007_~d&amp;W@_x0011_V0fIõV@ûc£@ÅoW@çGÐ7íV@öUå_x0019_W@XÔRæ!òV@×_x0008_ýæTW@_x0014_É_x0014__x000B_þV@Ì_x0005_s_x001D__x0002_;W@ô ¨`Ý*W@öK¨kvW@m6TW@&amp;ª_x0015_£QW@Áø_%eW@s&amp;ÄR_x0005__x001E_W@øÂ	6ÝW@N×p&lt;W@fÞÆ_x0006__x0006__x0008_|W@_x001B_T,MW@Ì_x0003_.qSW@_x001D__x0003__x000C__x0016_·_x0014_W@¤jÖ_x0013_¸LW@ä_x000C__x000C_Í^1W@ÿXs,+W@gõIVdW@9ÙW&gt;È2W@_x001C_øñò37W@_x000F_oMòAjW@Ê	_x0001_WuùV@F_x001B_ú_x0006_vúV@_x001D_ç(îYW@r¦Ñ3yW@ô!Ë_x000C_W@3-)È¾XW@_x0001_ÖÌS_x0005_LW@c9þ\³W@ó3ØâW@¨ê~êÎAW@;_x0007_KzW@»2_x0001__x0004_+W@,¹³ÓW@aÔ_x0004_ÂèV@_x0002_å	%W@§ºÃUvAW@¸_x001F_Õ	_x0016_QW@hÑuä_x0004_8W@*öÇ¸_x0002_W@sÇ_x001F_0HW@]`r*dW@_x0002__x0004_?ãxHW@Ë_x0017_Æ}ú8W@¤à«Ñ]W@'Á¹JuW@iïjz1
W@àm*NW@_x001C_úÄ©1W@Ò·_x0014_N_x0018__x0003_W@Æí{ó^ïV@üÓ³_x0015_W@×Tj&amp;JW@=vÜ)3W@¾pçnccW@´WæV@Þ_x0002_XÐè_x0015_W@û&amp;x7+`W@spQ8W@Afã&amp;\W@@
Ñ[!W@°_x001D_7_x0019_W@¬ùÆÓR_x000C_W@ëh,_x001A_W@°x0YW@\ç_x000E_ÙÜKW@Ù"Ü_x0001_26W@k_x0014_ßhC_x0002_W@¿v¿N`W@ò¡Æø]?W@l@Öµz[W@ñB_øaW@þêîUW@l~p_x0003__x0005__x0001_:W@@%_x001F_à_W@÷97W@ö_x0018_M_x0015_dÙV@-ÃåõäV@ìq¦/W@(Ñé_ëV@ ò*^;W@1(ñÝïOW@9IkW@µXÃªIW@ý ;ÙåV@./,eT W@H=ºî`W@¦LBX_x0012_W@1_x0011_5_x0004__x0013_W@Yè¶ÉÔ_x0010_W@ÕoFX&lt;W@Ú;ì­6W@W_x0005_u4pW@zÑSÅ¨_x001E_W@ÝY£nIîV@EXL'W@]~wÕÅàV@a_x0017_´`nW@?_x001E__x0002_4­kW@_x0015_å{ûEKW@ëZ1~W@2ù6 ù)W@tÜÂõ&lt;ýV@ß¾_x001A_í_x001C_W@D­ì3RW@_x0002__x0003_ºfÔeW@Q°_x001F_VW@#ë¶_x000B_$W@°ùÚò_x0016_W@_x0002_,@dÍ&gt;W@}¨¿	_x0012_$W@d]_x0004_èÉ=W@\±ì¿VW@Ïòu|k`W@ç~0W@_x000E_Ñ2úúV@cÔu&gt;æ|W@9Ð#+3W@LíÑõ	W@J^_&gt;_x0014_ÝV@i.1¿W@äý_x0006_^W@À÷zÚ¥jW@8¶×M©ôV@_x000C_tÜHW@_x0002__x0001_{{W@!¨_x0019_-WW@';+RW@Y²ã_x0004_/W@_x0002_ZtABW@2:|_x001D_ù!W@ä¢w^W@â@FQFW@Íß~|ÛYW@Óþfïï"W@v¯á#_sW@_x0016_3rô_x0001__x0004_vW@_x001A_x%§@W@R_x000C_YípáV@ü4ö_x001A_³NW@®-Í*laW@qÀA&gt;*W@T_x0006_ÏÊ8@W@fTïº_x001D_W@¹0}KéV@rÊÚØä[W@à_x0010_¢Q8 W@~ÚØ_x0003_-W@­û¬`GW@R¡ÿ¡_x000E_W@
Hþc_x0018_W@.h²é&lt;W@#é_x0011_õV@_x0002_/Ö ·ðV@L×jóÀ_x000B_W@Fh_x001B_ObW@whâ´ãV@ô_x0010__x0002_ñV@{ c6awW@t_x001C_dH&amp;W@Ò¢(Í7W@_x001F_n_x0012_ÉFZW@©_x0005_6_x0015__x0013_üV@ãÝ,Ú;W@ÉÚ$ìCW@TK_x0004_®þ_x0003_W@1µ{º_W@_x0011_tkÉ!W@_x0001__x0003_$éq­_x0016_W@_x001F_û$	uÐV@_x0005__x0002_ ÅFYW@_
a_x0015_nW@Ï_x001C_¸(À
W@_x0010_ÅlW@Hõ¸+øV@¡'Ë¢wW@=»JBÀnW@_x0002_&gt;)=àeW@¿Xô_x0014_W@oyVèûIW@ë_x000C_¦KhìV@ª)¾ãêGW@&amp;J_x000E_Ã_x0004_W@Ý¹æ°F_x0016_W@y?rÓqqW@Èy$ióV@Jâ_x001C_á¹îV@n\µ¯^W@ßT_x0004_à¤W@]_x000E_ëû`öV@0m_x001A_`ª_x0018_W@_x0005_TÙÑ·iW@ü_x000B_ØV_x001B_EW@c._x0018_Æö.W@0ë*2W@"_x0003_jW@_x0004_EÏ43"W@_x0008_P¥tWW@Yý¦W@|_x0013_¦É_x0003__x0006_wiW@Õ¿whW@_x001C_XzYIW@¨ë?¢_x0018_W@Á_x001F_ã¦5W@&lt;ìÁuW@&lt;Oå5_x001B_W@\£Bê«-W@_x0014_Wªw½ªW@ØÌ_x000C_ÆLOW@&amp;&gt;+­+_x000B_W@_x0002_®ÏÙQW@z¤·¼üAW@O¼_x000C_Æ W@Ä_x0006_Ì$W@¯_x0014_éC¸ÞV@vûÚÏl:W@¹_x0003_puW@_x0016_²¥EW@ïèHbÕkW@|yV_x0017__x0018_1W@áF_x0017_E_x0004_TW@ä_x0018_ÀÇ_x000E_W@_x0005_Â×xLW@a8t±gW@~lÉÊKGW@^_x000B_¥óV_x0015_W@_x0011_w)_x0003_¬sW@_x0019_½__x0016_W@_x0001_)_x0016__x0017_W@sÉöÉ­GW@ÝLÄwoW@_x0002__x0003_¿J"b
W@âvÄ_x0001_øV@o&gt;&gt;Ù_x001F_SW@ÈÜ_x001F__x0004_1ÍV@lÒêP_x001D__x001F_W@JÏÝu±yW@:_x0018_Ì_x000B_]W@T_x0007__x001E_éwW@y{xà4W@æ¯TÉ²_x0017_W@¯
_x0010_0¤}W@ÃÐ _x000C_÷JW@o¹±ºW@5Ë·'W@NmíñÔ_x0002_W@_x001C_MFe8W@Eê_x000B_ÄíV@sM±ZôNW@_x000E__x001E_Gå°.W@¨Ãì"u|W@&lt;®_x0006_ücqU@&lt;ÿtIT@Ú_x0005_K_x001B_vT@3&lt;3_x0003__x0013_©T@a!2_x0016_T@X~xNõ]U@¯_x001D_óÂgU@ßq_x0001_F_x0004_õT@ÿspøÒT@è_x001D_*³Z¯T@L©;·¡_x001D_U@²£}å_x0001__x0002_ì®T@Vòó_x000C_kBU@iÓz^ûT@é_x0010_ èüT@FC-D@_x001E_U@ÛêV:Ë¦T@¥hpºcT@ô_x0017_¢¹-U@O'T_x000C_IÏT@^3gãT@î¿/w_x000F_ðT@*¡¡ñ¶T@4ÊeT@ì¬wkiuU@ÃIX_x001C_T@bb7V_x001C_U@*÷;¸ëT@±cø3¦T@M_x0015_Úbä§T@ÂÆWÝQ©T@ÄÆ&gt;r¿T@ý³üÃPT@»BëÀ)?U@©^u§\ÚT@(âå_x0006_åT@=¾_x001F_¦ÇT@B_x0019_IWæçT@ã)áÚê¯T@y)3
T@©¶_x0010_wïT@-JÅÙ§ùT@_x0002_¢_vÄgT@_x0004__x0005_fÎ¨ÜYU@8fjþT@õøèÚ\ÃT@åGJ_x0005_Ô5U@¼2²_x001D_ëT@ÂÅ©Ù_x0014_T@µz&lt;i_x0001_ãT@º+{T@éá?_x0004__x0003_¬T@®ÛSçÉ_x0003_U@hf_x0002_ç_x001A_ T@¦Å¹þ_x0006_³T@f¹/¨T@n²ßô]T@s_x0001_D_OÛT@~Ü_x0014_X_x000E_UU@fÍ6é¹T@=ÞÇd=U@¿#_x000F_!0_x0015_U@3yµÞ_x0010_U@T¿Ù`fT@géà_x0004_ÈT@X°_x0017_@s«T@Zâ~¤qT@5#; ËET@¸ÏóµÐ_x0015_U@C6Õ0'U@	_x0015_ý_x0015__x0011_T@Ö_x001A__x0019_"	U@e·^çJT@â0Ê^U@û|&amp;ø_x0002__x0003_ø¥T@jtn_x0018_A²T@Á*Õ_x0001_!×T@Ù~-8=U@td»,_x001F_U@a&amp;X_x001E_[þT@-hÁ+EU@_x0016__x0004_ôGÿT@X2w±àST@,ù µNU@l«d1ÝT@'&amp;[ÍXÈT@Ñ&lt;Í¸·T@$¼H§¸ÛT@)nðxÓÙT@\­_x0015__x0016_!_x0017_U@Ø»_x0016_f»±T@å_x0004_õ³UAU@_x0010__x0006__x000F__x0005_×@T@e®ð_x0005_ !U@á_x0018__x001A_½ÁT@þR5Ëd§T@É©Ð¾¤T@Á­ÊèäT@¤?Æ¢ã¢T@`sÆzÂT@¨û_x001A_HÏMT@$í.êY½T@z_x001A__x0016_.¿T@ÿª­Õ*U@B"j¦T@x.Îú¬T@_x0002__x0003__x001B_Äº'¹T@»S¡_x0019_uíT@í2§XVT@·¦_x001C_T@«_x001A_º24ÐT@Öì_x001F_¿³_x0006_U@z}åGÉT@U&amp;UØ_x0013__x0016_U@¾P_x001B_À?}T@'í_x0004_/U@Vº¾BóT@ú´s_x001A_mæT@'&amp;ÃYÊT@I¢9_T@Ò_x0004_çá?¬T@ìÔw2_x0001_ïT@Ð´qêT@åç_x0013_|YVU@ûEU.ueT@_x0006_ÄÓàPU@ázÄºöT@_x0005_LGÄÚÌT@Í}&gt;v ÔT@à;ç{dØT@ÿ,_x0002_£ÿCT@wÇ©n£T@#jIÅT@_x0017_ÌI_x001F_ÐwT@þµàä,_x0008_U@5É_x0007_¦ÞT@j5ìúú)U@;V_x0003__x0006__x001D_´T@_x000B_Å_x000B_×ÞT@Ù(A®a_x0004_U@iüKM¡_x0005_U@Ë-\©ÔT@Æ_x001B_´/,U@$/ÆP9&gt;T@ÅÜHÁÅJT@Òìöã°T@_x0019_Zd_x0007_T@ÏÉßÌ7T@¯"i®éT@Q¼8îÜQT@÷_x001B_ _x000B_IT@ìá±=õÕT@_x001D_í`T@¤ç­_x0002_U@÷«$³£NT@ D_x0015_QÍT@O_x0003_¤ÿT@Ïk	ÚÚðT@ßw¤,ÒT@ÍF«£5¶T@*´¶_x0005_U@¬_x0018_h7îìT@_x0014_é¥a­T@à5Æâ¼_x0001_U@GâÅû1äT@©ÊÝp+~T@­ö%Ï@ùT@S_x0013_ÞGN_x000C_U@_x0004_M¥_x0005_óT@_x0001__x0003_n-CàFwT@´Tñ$U@_x001F_¾ÎT@8_x0004_²sðT@?q_x001F_K¿UT@Y9#~ËT@V·Æ+ZT@}ám!¾ÞT@:_x0007_i_x0007_¡T@¸/Y_x000C_@T@¤w_x001F_lT@º¶£¸6KU@_x0003_Ú_x0007_T@´_x0006_K_x0007__x0010_U@_x0003_°Å_x000B_U@î+_x0006_3ÕT@ò
+±c3U@G±ö¤ÝT@øôÀT@°7_x0005_½_x000B_(U@_x0011_³Ë_x001D_T@$GºT@jÇ_x000F_&lt;ÈT@ã?58CëT@2@°aÍT@&amp;»ø¶ÏT@Ýá¨WlGT@6û5y_x0010_U@_x001A__x0019_j=B»T@eÜ_x0002_DX\U@×~áÛÂ_x000E_U@JÙJÒ_x0001__x0002_X7U@÷ZI¶ãT@dúç_x0005_e_x0006_U@wQðA×T@a¹.z_x001B_ U@Y_x001A_
ð_x0019_hT@x©ð;ì%U@üýîU@Mïã/ªT@Ð;cÁ}TU@vÂ8Û_x000E_T@&amp;çR%ò»T@f&amp;_x0001_Ø©­T@*éÅ»BñT@µËïMÕcU@/â©_x001F_6U@_x001A__x000E__x001B_&amp;&gt;ÄT@·_x000E_Vý_x0012_U@E3Bd\T@_x0003_ºC¸^9T@_x0002_XË_x0002_ÿT@±Ê!5o0U@ýç0ì©T@K·ÄrhôT@ _x001F_
ïÍT@çiB=2ºT@à¢)ã_x0019_U@+ªÓ_x0012_i`U@³7çT@¢iIþ:U@;ðäÔ¿¸T@à? HÁT@_x0003__x0004_f|±_x000E_T@µ_x001A_ÈÞ eU@Ë_x001A_eg_x0019_T@"_x0015_GóøT@?/î2LT@k»9æ"9U@Ý0Ýû¼tT@C_x001A_ØÂèÓT@´Ú²¢_x0008_T@gïßT@;²ÇL5T@¿ö	Ì_x000F_úT@
5_x0006_Mµ8U@pHV|T@kõá&gt;ÞT@ëÃäT@BK_x001A_¿T@×´E_x0007_ò+T@ÈB_x0012_7«_x0008_U@µmç{wU@_x0006_+¢ì¡(U@À#?ôÃáT@¹.L2U@Þ/#EévT@Æ_x0002_Y¸T@Ææ :i}T@ëo_x001C_&lt;T@_x000E_qëð_x0001_ËT@Ö_x000F_óÌÜT@§Ù_x0004_@kT@ØÁ_x000B_ú9U@WE¢Ê_x0002__x0007__x0014_&lt;T@ÌZK_x0005_T@T_x0004_kÆÐT@[­iZT@NµÖ½ÃT@íÁßI3T@2(ïæÿT@é~_x001F_ÑT@.JSÎT@l0_x0001_ê_x0013_U@dî_x0003_5B_x0012_U@~ýv\_x0013_U@_x0013_'Ð0§ØT@Ë4ÂgU@±½ëõdàT@Æ2£j²T@_x0015_J?ÙÓ£T@¹@ÆÚàT@ILeñ\
U@3Úv'_x000C_/U@Âè-ûFêT@Sqfµ_x0006_T@r1._x001B_U@TØõÎT@Ý_x0007_&amp;¾«üT@áJ|_x0008_$U@¨xsb³T@å¸è$ U@UIyª½T@_x0003_ÝÊß§0T@_x000B_îño9$T@Ê_x0006_£îmU@_x0001__x0002__x0001_²¾_x0019_U@_x0008_6±_x0011_pLU@2^ôî&amp;ÇT@¸_x000C__x001A_scT@p_x0007_í´qT@J n¶\`T@ÖÎ_x001C_æhU@&gt;sVz;U@ÓÉzOXU@4]«À_x001C_U@K_x001A__x0005_°çxT@1JN¤ýT@`0Ï@XÓT@2Ekk_x001B_ÁT@\åtèK%U@=_x0015_ ØÆT@_x0012_ùÜvÝÉT@C@è_x0013_tT@6ï\¾T@ý½âhnT@_x0017_Üê7_x0001_FU@p_x0018_wéCU@a$«ypT@O§	ÞoT@Jd_x001B_VCU@¹_x001C__x0015_µT@_x0018_¨_x0006_ý´T@sDKæúT@b7Ë_x001B_ÛT@ 'OÙT@9ÙuÔ&amp;T@PW4_x0007__x0008_,T@Õ_x001D_½WA^T@4_x0005_-®û_x001E_U@°{2]øT@vfæG_x0008_U@jp]&amp;þT@µÞÐ&amp;D)U@_x001A_{¹³RsT@_x0003_Ý|ü_x0004_U@~Z\Û_x0002_òT@3Ð_x0005__x0005_éT@5L_x0006__x000E_#*U@&amp;w_x000E_íT@Øu¥áHT@§T_x001E_õ|@U@N_x0016_Í¶0U@_x0007_ëÈ)XT@±ú_x000F_n_x0001_U@±_x0004_²PT@ ;_x001C__x0014__x0018_U@lÃQC_x0008_WU@^Ø_x001A_Î æT@úïßÁ¾_x001D_U@×Óál§T@ßò·õT@ò¬_x0012_¢T@E_x0001_	5_x0012_U@M».òT@íW1 ÄªT@+_x0003_´ðæT@ó_x001B__x001A__x001B_T@![FfËyT@_x0001__x0006_²:E]¡ÐT@,* ±0éT@Æp_x0016_OUáT@Yî_x0013_%_x0007_oT@Åëô:_x0002_T@ó¼Á
¥,U@GÍ$êfÉT@_x0019_gÖPì_x0007_U@Å#~#uT@«l_x0005_µ_x0010_dT@_x0003_~ð_x0003_ÀT@z_x0014_´zÙT@zóK_x0003_U@*w`í_x0011_ÑT@0Y:AJU@eq_x0019__x0016_üyU@áE_x0019_ÞhT@øx­ÀúZU@ÄcqðÊ+U@H_x0018__x001A__x000E__x001F_NU@äók:öT@áÓP_x0002_PU@Ê«|äªËT@¬z_x0004__x000E_T@¾:ªÊÝsU@8+oÄT@É6½}_x001A_øT@ãB`\M¥T@|ùb_x0008_rìT@Ü'&amp;ÛbFU@µ	¤+ý_x0006_U@ß%¾P_x0001__x0003__x0016_sT@üj¹a_x0007_·T@ôØ_x0016_tYT@r©?½_x001D_ÆT@-ÄØÖËT@ãp._x001B_3_x000F_U@RËàãÂT@R¹_x001B_¤T@ªÇ¼¸´T@½I§ü7U@&lt;¿_x0005_÷T@Ý`8Áï
U@_x001A_»_x0007__x001E_{T@&lt;_x0004_¸Ù´	U@}È3aºµT@á¸©IU@+O_x0013_¢òT@gæga`_x0001_U@Ø_x0006_ËRkU@RÆ_x0003_ ÅT@~â.U@¹RÚ]ÆT@­ýËRT@Ð_x000E_½S_x0018_U@Ñ·XT@dØä¯ôT@¿%irT@&amp;WDû°T@_x0018_lçT@Ö÷üX_x0002_U@xH¡ ÌT@¯®T@_x0003__x0004_&gt;íÜ§0âT@wè¯&amp;U@þt_x0001_5_x000B_U@xo+âT@Æu¨:0èT@­¿è¡çU@Ø&amp;¦_x000C_U@±®Þ×ºÕT@ Õì*jT@®gÇçsûT@&gt;_x001E_^_x000F_4®T@ÂñN_x001A_ZRU@ßD¦Äa_x000E_U@OøÒ_T@_x0012_|_x0014__x0017_1U@Õ fÈëT@px:]T@¬5ÏaU@×Í_x0002_~à"U@¨JÒ°¾T@k(j
¯_x001A_T@Øa_x0016_	{T@Ä_x0018_%mT@ê&lt;`v_x0015_U@y_x000F_¦NI¤T@!¶_x0003__x0015_fT@CÒèsBT@¬É/çjÒT@ú_x001A_íßM÷T@_x0013_úÒGU@J}/03U@&amp;_x0002__x000E_ÿ_x0004_	ÔßT@[ÁÍn¼T@ï_pJ%_x0007_U@¦ñ_x0016_EzT@/æ	Ð_x0007_"U@lÀ]èÎT@¦¤ª_x0010__x0003__x0001_U@ôGél"U@à5_x0016_©_x0001__x0019_U@Ö?¨3¡T@NÎ}±_x0004_aT@b_x0002_´"B@U@_x0013_`üò¯ÖT@s¢O5»T@®ÀÞb¶HU@õy{!_x001B_U@üEØ£4U@&amp;_x0014__x0006_B&lt;U@s_x001A_ùHI_x0011_U@N_x000E_Ü]6eT@áZhÄ_x0014_U@^ièÈîT@^S_x0003_±RU@å_x0011_¢T@N_x0005_¨´5üT@$êI_x0004_°T@W¿¶´ñ¸T@_x0014_b6T@G_x000B_§MðlT@ú_x0018_0OMU@¿0U;_x0008_ØT@ðåk7#4U@_x0002__x0003_¥ð¡_x000F__x0004_lU@:_x000F_¢~t_x001A_U@xìþ=%cU@M/ÜåT@¢÷³x»&gt;U@=,/½¾¼T@yÍöé_x0016_U@@-_x0002_&amp;&gt;µT@Ð¦?oT@Wý­­#U@±bQ_x0003_bîT@F@ñ©T@è´êÃ_x001F_bT@D´p~U@_x0018__x0018_hâiT@÷_x0003_]iÜT@_x0011_´±¢{#@dÉn~Q!@_x0001_ÉÛcã!@t_x0010_n²í#@b4WÈ$@\º]_x0001_l"@CØã£	º%@M_x0014_£X{"@7mQ @Ë¥_x0019_¸3 @vNÃÛ+#@x¸ì!_x0016__x001C_#@_x0004_ØjZÌ%@æ_x000F_U£Ô_x000B_"@±}±`#@6[#_x0010__x0001__x0005_$	"@$Û_x0019_@"@ùC@Õ!@ø	Ï©TK"@Ð_x001E_ô¾øY#@IÉ-¸v @é`mþÓl#@x.äiõÆ$@D_x0016_Î_x0013_j#@ô»r_x0003_«$@Þgúðù"@há&lt;¬%@æ&lt;l_x000F__x0012_%@_x0002__x0001_v¼!@_x001B_tàbUQ&amp;@Î_x0016_H°ù!@Ãñ{ï#@6Ý-ùx$@	£à&gt;É!@W+Üâ8"@_x0003_e2_x0004__x000F_%@X¨ô­¨$@4â_x0019_iS#@rËdf %@_x0005_¹_x0017__x0007_Ç!@Cúm|=Ù"@dÖÂ_x0004_§!@Î`ÊÒ2F$@_x0015_O|yù&gt;&amp;@Xs·_x0005_ÁD$@Þ5_x0004_õW!@B×_x0006_ux_x001C_%@_x0001__x0002__x0004_&amp;E½ï!@¯´7X'$@Bù~n@$@b°Ïàe$@Â+tÅÒ$@ÞÖ¼°ì8%@_x000C_,Z¿H$@ZÌÚ_x0008_?$@Æ®ø_x0019_q$@X_x001F_9_x0014_J"@ôßYÒr3%@´¤_x0012_d%@Tìú^¡B"@ô_x001B_·~åc$@Hâ/_x0005_L%@´Ù£~û$@L÷_x0003_[þf#@uZÈ/U/%@-_x001D_ìü­ñ#@YN_x000B_ÿw#@d²ìðgq!@YQ|q¯%@pþ]Á_x0013_Ì$@_x000B_jCdz%@%E­k_x001D__x0017_$@ÿBi4É"@*FÞB_x0002_S&amp;@xÕBÆ_x0005_#@_x0018_ø7{_x0014_¥#@à)å)#@_x0012_³èÉ8$@¬_x0019_x¢_x0003__x0005__x0017__x0017_%@$§ø.Ð÷!@Ò%IPe_x0008_$@PÝé$ê*"@à(.Ïb$@ÇÙ_uø"@Ð _x0005_À_x0013_#@)_x0007_Ø¿)_x001F_%@,É!%è_x0002_#@aIgä_x0004_Â$@3x­_x000F_¹B%@xÒ_x0010_»·6"@_x001D_úT &amp;@"Ëøýy_x0014_"@ö\»ð$@3êþrÂ)%@XKÖ¤«#@úýz_x0017_¨$@ðÜ+g2!@i:_x001A_#@àçÏy_x0011_#@æ_x0018_ÇO'!@=¢v"@	ÿp|­$@?¸¥j3æ"@b"¨|o%@è XÀÿ @_x0001_®&gt;±À !@D¾ä_x001B_¾ @%ð5ñxÞ%@Æ&lt;êÜj!@Äì¿+f @_x0001__x0002_Z§×ß«f!@é­_x000E_¡y#@êÞÍJ~#@_x001E_è_x000E_@_x001D__x0003_&amp;@Ãã¯[_x0003_#@_x001B_x[¦:$@ou_Ìª_x0014_$@æ_x0018_/?Þ#@X´R/,ý$@_x000F_Ìl"@O]Â..¨#@È7¹¤~Í#@ÑË_x0016_'ð$@P*hüÁ$@^ÙE&gt;_x0010_¸$@_x0007_±ÀeS$@T½°_x0007_P$@w_x001F_-Vh%@P_x0008_ì';#@FôþWhÐ"@*~[0:"@º_x0014_â,1ñ"@^~=ß_x0014_¼%@i®,¬¶©!@Ädû_x0017_*·_x001F_@Îø ÀZô$@Z}#:Ü#@(e_x0016_nQ @_x0004_.ý9vh$@ÄUs_x0014_9&amp;@ò
/÷_x0003_ß$@_x000C_pj_x0002__x0003_àí!@¬âÂ=~%@p~Ù@_x0007_#$@¤-_x001D_±&gt;"@_x0016_¨Ë¸&gt;$@ï_x0017_¨_x0001_© @_x0003_á¶Üî_x0004_!@e_x000F_Ud!"@Â;#¢_x0018_z$@²'¥$5%@¸º`S$@«F	$@³sÍ_x0012_QI#@Ô»w £"@±gûJ7%@_x001B_rKkW"@aÕïE_x0003_#@r»à±m]#@Âc©Üí=#@0Õ·t®ç"@§P	ÿ#@­_x0019_ ÛÔ$@_x000F__x0001_K°û{$@I_x0011_H_x001F_Ïý_x001F_@[ü(¯f"@TÆ©±%@8_x000C_±_x001C_*§"@þc&lt;©´#@Fæh½_x0008_$@+_x0012_·ü9#@É.Ð#%@ûE1G"@_x0001__x0002_ÅQW©#@Í,C_x0001_Ó$@d×ä?_x0011_&amp;@_x0015_ë_x0007_­!@_x0016_÷M_x000B_LÒ!@ÏÕ_x0019_ë"@_x0008_÷=yu\$@CºÖ ®Ü$@¾»é_x001C_.O#@&amp;RF_x000B__x0015_¶#@þþ_x0014_C³$@=¸!{Å @&gt;_x0018_ùÈ%@ßg_x001A_z7Ë#@Ü'_x0008_ãû_x0005_%@°M7¹µø%@lS_x001A_Úë_x001A_$@j_x001E_Ð¯¥_x0004_"@QÇà!@Hw÷EèL#@Uô_x000E_VM×#@ò¼}X°K#@²Â 
»´"@iùÎ!@5=ö_x0008_5#@è_x001F_ç?!@ö Å¥ò!@â{_x0016_n"@W%Ýú_x0017_!$@&amp;¢ßä&amp;#@
¦ø"¹#@@ýäµ_x0001__x0002__!@&amp;²Vtôå$@Ë#1Ût"@ì`_x000B_uc#@E _x0014_ Ê%@`°ü¬#"@ë_x000E_³a"@-_x0017_§v*Ï#@fÄ«uN¥$@ÂnB$@_x001D_ó_x0018_¾[#@_x001A_Ê¾â`%@÷_x0013_I|"@J§A×*$@rà´Æ§_$@¸×¯_x001A_%@`àvÑ @Ì¶óÛ¤ª#@J'ðû$@öïu@p"@ÌÑß¢²)$@:'_x001D_Aó$$@vÁsjÜ"@_x0010_¤v~W'"@5	Ëë%@_x000C_*Ææ #@8iØÛ_x0003_%@dvÐ÷_x001E_#@Â1Zç!@¡{ï_x001D_+Å%@¹ó¾jé%@_x0006_[Zñsè!@_x0001__x0007_«"`TÅ÷#@û_x0014__x0006_&gt;¿"@þOÙ°¼!@ ×^Àc!@HÐ-¿ÍØ @eA©	#@Tr'f¨õ#@Æ¤ GÙí"@ð7_x001D__x0007_ø$@Y¶jEN$@k{N_x001E_§N"@E®xüÁ!@M¿k6L$@7^¤_x0003_¿$@¤_x0015__Ò?_ @4Á3VüÔ"@fèY¡Ç"@Ai,²Ç#@µ¥,Ï¥_x000E_%@nP*9_x0003_$@tm¸ûµ$@_x0005_­ú_x0002_
3$@kîóóê!@ê_x0004_)^$@_x0017_¨ l&gt;ù#@1Vû_x0019_"@²_x0005_Cnò%@ý;&gt;wi¦%@_x001E_¯S×ÿ$@ìÖû_x001A_¤Â#@N Ç3¸E%@t_x0012__x0019__x0001__x0002_ë%@_x0015_º©´m%@ØÔ{R!@_x0016_ÁK&lt;_x001D_$@B_x0006_~¦S"@l-_x0002__x000E_å @ÀÎf	4#@úÊ 1#@ésÖÔ1± @,}^Fo#@é0¼Ãùê @_x001C_S_x001E_(^ã#@XÂ¯þ!@p_x000B_d_x0013_µ|!@ DüZþ"@_x0001__x0004_@6$@ @
nÞ_x0011_$@ÈÚÖ^,$@_x0016_Í_x0008_4
_x0014_"@_x0014_Mè¢P#@þ®KBî£!@DK®Ò%@å_x0015__x0005_àä$@_x0012_ÑÍ_x0003_º$@ÃÙDç^¢#@ä/4;_x001D_$@jgAb#@_x0005_â_x001E__x0016_â"@üÌ¸u¿#@{ $ßEó @_x0013_léæ6_x001B_"@tY_x001F_ÿÏo$@</t>
  </si>
  <si>
    <t>cd164949f28afa4ccadf13c047358c02_x0002__x0006__x0008_)¬!_x0013_G!@"ó&gt;¾½ý!@_x0017_ÔÇü#@­Ä_x0011_&amp;#@jÔçÙò_x0018_!@ð{häør%@Jæz_x0001_uà#@ò|#±_x000F_#@_x001B_6_x0014_F#@P8à
XA#@ý_x000B__x0012_Ad¢"@I_x0015_á+"@fÙÃKrJ$@_x000C_Ûú¸Ww%@ÌMa¥g#@tý¼[-%@çì¹Ïd¹!@}_x0019__x0015_XpÌ"@_x0006_àì3#"@¤_x0016_0'$@_x000C_æ_x000F_6³#@æîBË_x001B_ô$@­ÕnLì#@ð_x0003_._x0005_$@_x001D_r¸¤1$@EÑ°_x000C_7#@Ù?ïº#@Ç7×E#@"õOÀ[±$@$ã±?v_x0018_$@Fÿ~$@_x0004_~_x0007__x0003__x0001__x0003_¥ª"@ÍfhÑ¸Ã#@â2-fÓ#@	ôöHùp"@^£u_x0006__x0016_ @ã»tÇD%&amp;@À3-¼Ã%%@¿OrÖ_x0005_õ"@è3¾
_x001F_"@Ë×_x000E_éò!@6±ö_x001B__x0006__x000E_$@©¡ÜW%@&amp;ÉµyÃq#@_x0002_T¿Ì« #@×#õ9õ#@¸ÆÙè_x001A_#@Ú+Þ­ß!@­ÁÛ(µc%@±'ÿèp\"@t&lt;I!@¹ôw7_x0016_Ã"@_x0016_ä* _x0011_$@	-kn %@ùLp[¨"@K
.oÎE @Wþ?L!_x0019_#@R$p*àC#@à:_x0007_v¾##@gî_x001A_[0è#@g_x0001_¼Êj_x000F_"@*Ç_x001B_vö"@z_x0010__x0004_G[¾#@_x0002__x0003_ÐÝ
_x0018_#Ó"@_x001A__x0017_9_x001A_};$@xjò²é$@°î0h_x000C_!@`ÒQò^"@Ã¤ËÏO%@.Q¹ä_x0001_$@J^7Æý(!@	ýÍ¸a"@.8Xùp_x0008_%@+G	¿Óé"@1éqÚ±!@_x0003_B[Ï+#@dJ4xÚ$@Ø÷hÛ~_x0017_%@_x0010_Kñpo-#@äj ÖÀ%@­!Ct$@Oê#H%@Ö¤b_x0004_j"@}_x000E_âc®"@ü©ð"¹"@_x0018_³v#@_x000F_ª_x000B_ª¶!@_x0008_,á6Øx!@¾_x001A_ôúý#@w½`Ï_x0003_&amp;@ýí5OéÄ"@Vë_x0006_ý0Ú!@ÜíêÔñr#@_x000F_P+{$@1ä_x0002__x0003_V_x001F_$@1¬/yX"@Þ_x001F__x0016_î_x0005_"@9%qd[Ð @_x0016_±öAd"@VKôH}#@þì_x0016_S%@f°nZs!@:jAçKÐ#@0ÙL{m$@\_x0019_V4.Ð$@_x0007__x0003_aó_x0019_0#@^Rýì_x0012_&lt;%@:n¡üV#@òÇá_x001C_!@@Çb_x001C_"@Àµ0"JÞ"@? HÁûy"@_x001C_+ï³1"@_x0019__x001B_mßL%@pf½}´%@ä2e ò"@_x001B_fKaí7#@T^û_x0001_Ôj"@@@_x0017_h_x0008_1"@§$äíy_x0016_#@ægÄHv_x000B_$@ª¦f#@/H_x0006_Ì#@ai/_x0018_WR @K1_x000E_1X#@P÷$»ÈT#@_x0001__x0003_Î±è_x001A_Î£$@PLVáwû"@³=çû_%@I!oïÄ$@g_x000E_g¦#@¬Ä\#ñ#@Ð6_x0018_1_á$@\_x0014_BÛÛ²"@ö_x0003_Ï$@eÄ,=o.$@É_x0004_?5&amp;@L_x0002_	|øÿ"@\Í}_x001A__x0014_#@¶ó½_x0014_0ó#@Uûåò­­#@_x001B_WË)JÎ"@HçÑtwu#@F§_x0014_-¼j$@ð¸Ä_x0012_³X$@Ã_x001C__x0001_»Çß"@®Ïo»·"@)VWXb$@;_x0002_I¡$@1çcW!@_x001A_&amp;wÝFÙ#@¿ÄH_x0019_ó#@_x0016_3_x0017_íP"@6_x0016_ ®_x001D_?!@_x001B_NÐü]Û#@×{/a"@}¦®"@åh_x001E__x0002__x0004__x0005_É#@_x0002_H¶º®"@qh&amp;8!@ÍSóâ×$@Ø-õPý @f¹%Æ
#@Á*Úè1^$@½_x0007_æu#@ðmAØØº"@4	ºq_x0008_ä%@_x000C_ç_x0001_l\v$@Å`¤hX%@Ì_x001F_½_ºè#@¼8ë_x0016_¡&gt;%@_x0010_5OÐÌ$@_x0014__x0011_É_x0015_!@îk¼ÛÖ%@YêmKÕ#@^h¯¹~"@Èï_x000F_X$@!ãaË_x000E_À!@ñ?_x0015_Å"@ÜZihî$@¶3J_x0006__x0004_%@Ä¹ÈQ¶T$@*RÒÄ¼$@ÀË]¸_x001E_[%@8Oì"@böÿóÚ!@"_x0003_·H"@_"x»ë½"@þûk_x000E_±#@_x0008__x000B_«4_x001E_r7×"@SÊ=º$@âIÎLù#@¦ÝÅ­9¼#@F_x001C_l$ä#@_x0004_Dñ_x0006__x0008_"@êwÄu_x001C_á @_x0011_:_x0001_Åb#@]è0_x001C_I;!@ú)FÎì$@\2÷ º @_x001B__x000F_Q¦._x001F_@¬	_x0007_i_x000B_b$@Û[´_x0015_|K$@
_x0005_"\¬ô_x0017_@_x001E_ô÷_x0010_:
#@ù_x001F_;~_x001B_@_x0014__x0002_©C»ª @ £´N_x0001_ê_x0019_@Yé,_x0003_¬^ @_x0015_È_x0019_&lt;Æ_x001B_@2ÊáÍ_x001A_@4k_x000C_&gt;?_x001B_@=µòäÇ#@¼£(Í«_x001F_@ÌLJu¹³_x001E_@)ÒÐÊ @H*©_x0018__x001A_@o;_x0012_ M @cÁPÓaÎ @à{òµxç!@£_x0014__x000F__x0002__x0004__x000F_(_x001C_@NLÖÝ#@YÆ$*î¡"@_x0015_D*×_x0012_p"@&lt;X¦})_x0019_@þ_x0011_"K©_x001D_@®ø8õÆ @ôjJ*z° @¸-kZ"@4N_x000E_8_x0006_@#@$@¯"@_x001C_'³:_x0012__x001F_@®l÷Wü !@_x001D_ãËÒÐ  @n|y§_x0006_³_x001F_@ÉLbC_x001F_@r_x001E_m÷_x0018_@())kÉ!@ü&gt;äÇÏ¶_x001E_@µ¯a0)_x001E_@°Ý_x0019_g_x001F_@sv¢`Þ_x0014_!@~*_x001C_°U!@*9¨ÍP_x0019_"@_x0013_¸wbã_x001D_@æóã5ò @(_x0015_Q´uV_x001E_@ á_x001B_*²!@±3¾»p_x001E__x001E_@úÞ_x000F_©=l_x001A_@ÒEU³¨_x0003_!@P_x0014_õ=_x0001_5_x001D_@_x0002__x0006_¤Ú½+"@2.ùK"@/ÿ_x0011_çb!@~_x001D_BS(r_x001C_@4cÈ_x001A_
_x001E_@Qt_x0007__x0017_w_x001B_@Ä_x001A_3p!ä"@,_x001F_5x_x0018__x001D_@_x0002_]_x0015_±	!@+Ë¶b_x001F_@¼h÷e @H_x0001_e\C_x001C_@_Åàµ""@Ü7P_x000B_¦~!@[È_x0005_Áô @N7´_x000E_ÎI#@p_x001C_OUks @.j4D_x0013_"@_x001A__x001D_[Íwç_x0017_@hEü$ñ_x001D_@Ó8Ï,_x001E_@[ì.v2_x001E_@¥ì¬w!_x0002_!@# _x001A_äý4_x001F_@ÆÇ¸éí @Wµ¹T?_x001C_@_x0013___x0011_¦«2_x001B_@;.VÅ @_x0004_rÿØK!@_x000E_Þ|©Å_x0003_$@_x0018_¶kÏ_x0007__x001C_@?_x0014__x000E_¬_x0001__x0004_Ô_x001D_@v[FÞÏ&amp;#@ìÈë_x001F_@¿Â(ÏJ_x001A_@\«ÜÅOÿ#@_x0002_zÔ_x0004_ª_x001F_@tlxÛ¯w @BöÜ?{¢ @Î!¬¢È»_x001F_@_x0007_9¿í!@¸øR_x0015_¨ @°_x0007__x0014_z¡ð!@ç`_x0003_sH!@_-_x0003_ê]C @J±áÞÀ_x001B_@Ç_x0005_X«y,_x001E_@W_x001A_sk @_x001F_ñ
R @áµÀÄ_x001F_ @Afaè @yR_x0019_ê_x0015_«_x0017_@/æï_x0019_í_x001D_@¼ðÞo¾_x0018_@é_x0001_äØ3ì!@EàÔ4å @_x000F_,_x0007_8"@HKQ_x000F_æ_x001F_@_x000C_ÙQ_x0013_êZ @°åþÝW @I¯ÝÇ5Ó_x001C_@_x001B_¿wó×_x001A_@£:æ*)§"@_x0001__x0008__x001C_°%V%]_x001C_@4Hà¼_x0006_ñ_x0019_@ì´÷î @P ó°y_x001F_@Û_x0012_¸_x001D_@ÁÌ_x001F__x000E_W_x001D_ @YRy2íã @ÌÍyeS= @®n&lt;_x001B_ @ø;éÜn @v_x000B_A±Ï_x0019_@e+TFgH @zÒkZ88_x0019_@`6_x0013_&lt;_x000E__x0010_$@_x0002_Â\/D"@¡&lt;hî_x0008_Ù"@Ìb-¡Æ"@_x000E_¥u=_x0004__x001A_@×æÕ¡_"@k_x000B_ýp¡£_x001D_@H3_x0005_ñ@Ì_x001B_@k_x000B_ÁªÍ_x0017__x0019_@ß±_x0005_)_x000F_² @_x0010_bÖ_x001B_@GC0=7_x001C_@Ù ór!@Ðª­ú·_x001E_@_x001C_ÖX÷_x001E_@_x0003_erÎ_x0013_Ü @_x001E_'å7?_x001C_@Õd84Ý_x0007__x001E_@êL;_x0002__x0004_^S"@2vnR6_x001F_@Ï_'ñY¢_x001B_@¢ùÐ¤ã»_x001A_@hóÌäbñ_x001C_@=;Tjß_x0004_ @´|_x0005_
Ç_x001A_@÷½K_x001E_"@6è_x0007_Óâø @¢Ú_x001C_ËÚ´_x0019_@|_x0002_&amp;Ó_x001C_@âÂÉC!@_x000F_Î_x001B_O__x000F__x001F_@fÒÿ, @½×ø¿ü_x001F_@âSàW@_x0011_ @4Q@
 _x001C_@8¹_x0010__x001D_é¶"@â54ÖX+_x001A_@Ë:Ã ¯r_x001F_@_x000C_kâ!ÿV_x001D_@ô[1`_x0001_ @_x0002_M¯"@×_x0016_".ÈØ @Åw_x0006_,}·_x001F_@;òÂÃ_x001F_@àÀ8P«´_x001D_@_x000C_Bô_x0003_Ò¹ @*@þý_x0001__x001F_@À6ÈÿÌ_x000E__x001D_@ú_x0003_Üa_x001C_@»h~_x001A_@_x0005__x0006_64Ò|_x0005_| @;_x001F_O^Í @mT_x0019_?wS @?vÓ9!@_x0010_ÇÛÅê @rÁ¾X_x0010_!@;XÝüâV_x001A_@ªÍÂ_x001D_1®!@x«tÌZ{!@&gt;sC« @p^ÔhÖ_x0003_#@ZwXüý_x0016__x001C_@°_x000F_-{t"@_x001B_ãáñ.&lt; @çÓ'Ï-J @_x0008_äa_x0005_ÙN_x001C_@©Qh²B)!@ÄAîV¤_x0010_"@Ó2
Ü¥_x001B_@RÍ²#@j³_x0002_y_x001E_@8¤_x0001_-_x0019_Ë_x001E_@ì£å_x0019_"@ïI®ÕÙ_x001C_@ëÿ_x001E_F²_x001B_@psm_x001D_ij_x001F_@_x0017_åQ&amp;Ne_x001D_@þ$ÄJÀ#@Ø zÙZ©#@©AòÔ' @o÷_x0004_[Ü#@Wo_x001A_&lt;_x0004__x0008_i0_x001D_@ B_x0014_a5E!@\(©¡_x001A_!@ç°_x0014_Ã°á#@rASÓX!@_x0012_t,´Ö_x0018_@,3jÍ®ó_x001F_@3DyDD_x001D_@*¶ëQ¯_x001A_@hçªÖÍ!@øj_x0007_fí_x001F_@_x0016_Çû_x0006_þ_x001B_@î¶¤ªü_x001B_@`·_x0002__x000B_Â&gt;_x001E_@Þ
þÏ_x0011_h @¸ýÙg¾6 @:_ºT¿"@"¾æ_x001C_k_x0018_@µp²!@Êjç_x0006_Â @=´u!¾_x001D_@f_x0016_Zþ_x0005_!@Úw_x0003_O_x000F__x001B_@ªLñ]bû_x001C_@ðÈÚ¿_x0019_@ÖúùP&amp; @h«ÄíÀ_x0019_ @Þvûär¢_x001C_@¡'°ó[_x001A_@yâìµ_x000E_Í_x001C_@ZUÂ;"@_x000B_ñ_x001F_c_x0001_v$@_x0003__x0007_ÒcN®s_x001E_@á³©'Øä_x001B_@&amp;2^s[ _x0019_@ÆÂ¾_x0010_¡­ @_x001E__x0001_éf_x001C_@ºÞ_x001E_øwß"@:ú_x000C_×2_x001A_@È_x0012_ä_x0004_ë_x0019_#@f7Ø¥!@²_x000C_&amp;Ïª2 @gX3Ë7 @°ì3¿ï_x001A_@ë¤éX÷_x001C_@êØ_x0001_¹~_x001C_@mþñÔÇ	"@þ¼_x001B_UÄH$@ÄÙ¨ñ_x0001_¦_x0018_@ûÅú,_x0005__x001E_@s.8t¸_x0018_@ù\êÁ_x000B_ë_x0018_@«Îû×ø!@Ìñ:Rõ"@EDñ_x001D__x0008_P_x001D_@g:_x000E__x0002_¾Ù_x001D_@ô}_x0019_þ_x001E_@°ÍÐÙP @Â²XÐq_x001A_@_x0010_'h-
ð#@ÊB1M¢ @8î&gt;Ô/× @µD]_x0010_û5!@_x0014__x0006_ù_x0001__x0003_]_x001B_@z»i§Wè_x001C_@À%í_x0016_¤_x0001__x001E_@@,*_x0016_÷"@ZÂBB !@÷îè$¹_x0006_ @_x001E_Ø5F;_x001F_@_x001E__x0008__x001D_í²$@§S«aæ» @_x0001_ÁòJÅj_x001E_@Ô&lt;G/G_x001D_@_x001B_qëj_x0016_!@qù
_x0005_&gt;_x001A_@aB¯_x0014_·3_x001B_@äù=è_x001E_@8j_x001A_@Â¸j[_x001F_@:_x0015_ün_x001E_@hÞ_x001F_@.(7Í_x0002_+#@v_x0018_þ_x001E_¥_x0019_@7câqmö!@à}IÈ_x0006_·!@_x0006_9_x0004_¿Dü @#LÊ#Ã_x001E_@bi°Ê_x001E_!@áFf_x0019_&gt;[_x0017_@Øà?­"@-_x001D_Ëï"@_x0012_bõtÐc!@"ô__x0018_@¥e¤©Þ{_x001D_@_x0001__x0003_é_x0004_Þ=¶ @_x0017_7!@_x0008_Q7.y_x0019_@È/grô_x001A_@UÜ_x0016_WíÀ @,¥ø_x000C_rQ_x001B_@sHÕ6	ä!@_x0002_~»q_x0002__x001F_@_x0011_²ÏM±Ü_x001B_@,&lt;Jü	_x001A_@5¢m_x0003_Æ&lt;#@/3æ¢^!@ûT_x0011_öu!@_x001D_ª/&amp;ët_x001C_@§©_x0015_Æ4Î_x001E_@S_x001C_Ù¾¬_x001A_@ë,Â§K_x001F_@A_x0014__x000E_¾!@OGr3|ý_x001A_@_x001D_ô_x0015_Þ$ã_x001F_@¶,Â"!@ä_x000C_¼_x001E_@_x0019__x0008_UÒ_x001F_@,^Ïà @ÕàJE.Þ @¤:+?_x0019_ê"@jtpÖÔ_x001E_@ªû_x0007_Iâ[_x001E_@&amp;×Ì_x0015__x001D_@Á×B_x0015_±0!@£c~_x001B_OP_x001F_@­ÀY_x0010__x0001__x0003__x001F_Î$@;S¯¨l_x001D_@uøf_x0007_ì!@ïj×¡¼!@ôd¬l_x0004_ @_x0002__x000C_Þ;3#@î/_&gt;ÂF_x001B_@ ç_x0008_ßöq_x001B_@iÏßM5_x000C_!@,e¸\¨_x001E_@ÌÿÕè_x001E_°_x001C_@_x001D__x000F_ã_x001D_«_x0017__x0018_@¾_x000B_)_x001D_@YJá|g'"@_x0019_ÝÁf?4$@=_x0011_@Àø_x000C__x001B_@g_x001A_®)_x001B_@8ÔPqÉm!@ï¬È"_x001F_Ò @ÀÊ&lt;É( @áÉZÃQ"@¤æ¸S!@-Îq;Ø!@ýÈ)S_x0014__x001E_@&amp;½Cç/ @º,¯LÎ"@ß_x001A_òâ_x0017_@@êÌ_x000F_} @"_x001B_ú_x0019_w#@ß³_x0001_a!ã_x001A_@_x0018_¬j_x001A_ÿ!@ÑZ6g¥_x001F_@_x0003__x0004_&gt;}rI&gt;"@_x001A_ºâñ³-_x0017_@+_x0011_;HÚ!@n(ºæÃ_x001D_@b_x0004_µÀ%$@Ósæ~ i!@?Ð`_x0011_Ë_x001F_@FßPððÝ_x001D_@_x001C_Ú$_x0005_f&gt;_x001D_@²;_x0008_å__x001A__x001B_@@Ã_x0010_GI_x001F__x001D_@äA´¨_x0001_#@ÑwÞr'_x001F_@_x0019_ï¡÷á!@¬þ@Ú=³!@¼Ée¹_x0017_# @ê'x_x0013_X#@r¿_x001D_!@$YLþ©ü$@çÐ¿ã!@ÜEP¸6ì_x001B_@²êUÛTË_x001D_@¸bÆx	_x001F_@0Ç_x0018_Ã(S_x001C_@ÖÔÚÏP6"@ðñ´#_x001F_@÷I_x001B_ßÑ!@_x0002_&gt;½Ñ_x0002_{"@µn«É%_x001D_@ÄY¹P;] @ÜëßÝ*%@0gÀÃ_x0002__x0007_ÆÂ!@_x0008_T&amp;_x0015_ @_KR_x0007_Å|"@7Äa_x0001_&gt;È!@aÿ_x0017_BÕ_x001C_@_x0006_U[G_x0016_ @_x0008__x0006_7F°_x0005_"@Nve	Ø_x001A_@´Í_x0011_ZÛ_x001F_@çé/_x0018_&gt;_x0019_@2)ìWúp#@	t´½¹"@xbp¥|F_x001E_@f_x0011_-Þ_x001E_@_x0004_!¢+Ä_x001E_#@_x0003_ì¹¸§b_x001B_@_x001A_ ×Âdp_x001F_@Ýñõk"@89W8&lt;!@P:(Ô_x000E_f#@²e_x0007_¦0_x001C_@|_x001B_UÆÒ*_x001F_@Î_x001C_M!¼ @X_x0008_Nxu_x001D_@¾ÀGÚÁ_x001C_@°#_x0001_6`b_x0019_@â·l"@d³}ì
_x001D_@#4"õgX_x001F_@}·´íR_x0004__x001D_@ªÿðC»_x001C_@Î_x0003_QP&amp;â_x0019_@_x0001__x0002_æ°=J_x0019_@_x0014_õÿ¯@-!@Sð¢¨Úî!@g½Ó¹ÐN_x001E_@ªV%ø_x001F_@¢[ø­³ä_x001E_@ Â÷
C#_x001E_@Ð-Ú_x001A__x000B_ã_x001C_@ÔªÛ#@¸3Ó"@xç_x000C_±_"@Ñd#s_x001E__x001F_@ÁLhæC_x001D_@-Ìd_x001E_@7×ç%^_x001D_@ï¯.t_x0018_@F¤W_x0006_¬_x0013_#@&amp;lÓðg"@0_x0018_»nË¤$@z
cu_x001A_@Â:!F_x0018_@/ ¶·
 @_x0011__x0017_©_x000B_¶ @ê«n_x001F_+"@tD!_x001B_&amp;!@,×°A @_V`J}_x0016__x001E_@2ÌÇdt_x0019_@DNXÎ$#@r"	×_x001C_@X¼Îð_x001E_@BEêÒ_x0002__x0003_2Q#@2Î$_x001B_7r_x001D_@ÿï4à!@Ñ@RöO!@÷¡_x0011_q+d @6hRü_x0010_Ë#@ñ=WÏg&gt;!@¾Ñ±®_x001E_@l½_x001D_*t @^¤_x001D__x0014_ß_x0016_@D=_x0015_ÅW_x0001_"@_x0018__x0016_r¼ù_x001B_@Éûó¹1_x001C__x001F_@öö2µ|´_x001B_@å_x001C_'_x0012_S2"@Ë_x000C_¡&amp;_x0001_#@Ë3Rr_x0011__x001D_@_x0003_x D[#@ò@h5É_x001C_@ºlCÌ_x0001_d"@7ñ§ÞK_x001E_@UÐ¤
é_x001E_@8£¤_x0012__x001C_@é¹I"Ð_x001D_@Ý_x000F_9_x000B_Þ©!@&gt;²Åó·7_x001E_@a
t0Ý^#@ÐNõqE"@,B_x0004_[8"@PJS4l!@ÊÝ¤â÷_x001D_@_x001A_;_x0012_Jf°!@_x0002__x0003_âÌQÃ8ª_x001C_@G_P¿º_x001B_@bÛ_x001B_î_x001E_@_x0011__k_x001B_@S_x0005_å:_x0019_@áP$$9!@àªüè!$@d=°_x000F_NÐ_x001F_@ÿIü_x001C_q_x000B_U@©×©ÊJU@_x0001_ÛB?ùT@ÒÖXÞ÷T@#þ©å_x0004_U@pSÒï_x0002_òT@pbÈØW
U@mø'o_x000E_U@¡;_x001C__x001D_ÎÄT@¥G¤ÔæT@t__x0014_µ_x0014_U@åñ÷ÆÜåT@Fu=r_x0004_ÌT@ÜMú?ó$U@C0ªCÁÉT@5¸Á#¬T@¡(O·EU@%jNeU@¡ãÌ#jêT@_x000F__x0004_RV(U@ºAº_x0019_U@êv_x0014__x0012_ÉmU@Ç4±%?U@n\í_x0001__x0004_4BU@V¬dÖGU@Ó¸_x0010_«&amp;U@ßÂ¸T@_x0004_¨'±V,U@º¾9ZHU@¾¶Íàç_x0005_U@4Ïk×°ÅT@×^H°ÈT@^±Õj_x0006_ÓT@\w&lt;#íFU@±iI_x001C_èðT@WÒWum_x0003_U@é"Àx°ÑT@Ýè_x0007_ÊáT@Íú:ßöÓT@ôZ&lt;âT@©tÐ_x001E_T_x001B_U@èV«wuÁT@ºøJº0&amp;U@â7ô*_x000C_U@k5RU@U@_x000C_j`FBoU@_x000E_**/aµT@èyO·\_x001E_U@Ï_x0002_È½²T@Éõöú_x0005__x0008_U@_x001D_ÊQ;&gt;ÇT@§ÊÿÈU@çû_x0018_,ÄT@è_x001E__x001F__x0001_ðÐT@¯×6¸ íT@_x0001__x0002_5À_x0019__x0018_ÜT@µ´ËT@@4 `*¡T@JK]_x001A_í_x000F_U@j©É%ö_x0004_U@@ÌX		U@ÜùÉ!ÏT@hàE¶OU@õâÿY_x0004_´T@Ál_x0014_mûíT@¤ú_x001F_ÂîüT@rÖnÿÑT@_x000B_ÖZ_x0006_`EU@Íi`Ú,ÈT@1ÿD0øT@;­ÒôCÚT@â&lt;]m8U@ô_x000C_L_x0019_Ä+U@ÚAùïT@Í_x000E_ÅRöT@±¦_x000E_×ÊT@_x0007__x0014__x0015_}xU@}p|ï|7U@¼á_x0012_'$ÅT@EbÅoPæT@¢¢W__x0003_XU@4'$_x001C_àÈT@_x0002_½Ìj¨ãT@_ñîT@¿Áì¾_x0008_U@À9´_x001F_18U@6&gt;&lt;_x0003__x0006_VbU@
.ú¶ÇT@eìRG_x001E_U@ª_x0004_ø$«)U@M_x001F_ô]_x0007_ðT@ÊiËPl¸T@®_x0013_¸H$ùT@$U2£7U@Üv_x0012_"_x000B_U@fì.õ_x0016_U@.Âí_x0014__x0006_U@,Õ*»Ø_x0001_U@óÖà_x0012_$U@C©Ýå¤_x0003_U@_x0002_YÈá	4U@­D÷_x000E_IU@£Î_x0004_ØÆóT@£nÒ_x0006_U@Y_x001C_&gt;l«ÍT@nmKÑºT@éøè:©_x0013_U@E\_x0013__x001D_^ÍT@_x0007_­à_x0007_¹9U@hØÛ~6U@í(¢T@älF\_x0002_]U@£å_x0005__x0018_øT@çÿ²?'6U@×3¬~(èT@¢©­2p_x0019_U@_x0010_&amp;õ8û×T@àA¾S*U@_x0003__x0004_pÎ..¡éT@_x0003_ÂõôT@fs_x001E__x0012_M!U@³
GÃöT@ÛÃ¤¶ÙT@6×åH_U@S»x.¬T@Ö.ÅlDU@	£räÄèT@b¿ò_x000E_8_x0002_U@÷J´ü'ÛT@þOX/QU@éD¡8Ø:U@_x001F_PaS¾T@ö6º
U@"Qà´ÎT@âÂÒ_x001E_U@¶ëßìàõT@ë¾Ô§~U@ÿ_x0001__x0011_ÿùT@Ê%.ÎT@_x001B_,ZD_x000C__x001F_U@îXOS_x0011_ÂT@%Køí{ôT@³$~¥_x0017_U@áiüºãôT@É­_x0018_Ì_x0010_U@_x001E__x0014_ØZ¨_x0005_U@±ó£qNU@TKìL@ÂT@f{*©YèT@_x0008_
h_x0002__x0002__x0004_i_x0016_U@Ü+§
²_x000F_U@ø`_x000E_êT@7µ­ªÌúT@V¥Z;]U@Ù¾Âp_x0015_U@Õ2úY_x0015_sU@ÑPB#U@ªÏ@*i·T@S«VÚk'U@õ¶ZJí_U@_x0013_³*x_x000C_U@ÕcPÖw·T@;4ú_x0012_Î_x0003_U@zwâ_x0017_U@²Cúv¶_x001C_U@=;°º85U@_x000E_¢_x000E_ìâT@¬%ç_x0007_U@_x000C_@))aéT@%ÿNÄ[U@­÷Îr£iU@tï§H_x0001_U@+üË_x0008_üT@qá Ý¼T@º_x0014_T_x000C_còT@·'çð&gt;õT@vÛcWV÷T@4µ_x001F_TÖDU@¬é=Äu_x000F_U@æi_x000B_Â±T@_x000C_u_x001C_ÂïT@_x0002__x000B_ØTaJ	_x001B_U@Õ1Ñä!U@Õßô7RU@"	í_ëT@+bãwýT@~s±Í_x0018_U@½vg_x0014_"_x0005_U@$?¶ö(U@|ïÃ|¢	U@é´_x0002__x0004__x000F_U@èæE°T@Bb{èí4U@e¶hq[.U@£º_x001C_X_x0006_U@§íF¸x_x0008_U@a_x001D__x001D_ÀT@å]þ5çT@*_x0004_íÈfþT@æäN_x000C_VÕT@ú)_x000B_tÉT@jÈ_x0010_U@_x001D_ïy[#_x0003_U@_x0007_ËñËîT@à¨
­-U@¤ú+_x0001_S_x0017_U@_x0011_ö/U@ZìÜ=U@Í_x0006_Õ1U@LVYóûT@±_x0013_åß­T@	:IQø	U@îpÆ¢_x0002__x0004_m_x0001_U@ud0u¡óT@9xì,_x001D_U@âÓE¤l?U@_x0003_çN3ñT@n×ÂJN®T@_x0008__x001D_H_x001D_×T@øìÃ¯©pU@ãþ1"2ÐT@ß+07ô&lt;U@É_x001A_¤iº_x0011_U@ª}ù-WËT@Ë_x0012_s+O%U@_x000E_ÝlÜü_x0010_U@2ªðs¼T@ÁÁJ=­T@"_x000C__x001E_z_x001F_U@C&gt;FÝU@_x0015_¦ÏUïäT@_x001B_Ì_x0012_Ñ]úT@Âþo,U@ßè¾-U@rÀ_x0004_Þt;U@¢cÉÏã_x001C_U@0ä¶K_x0006_U@(_x0017_3_x0010__x0012_«T@_x0003_#_x0007_*U@4ý?ü(U@_x0016_ðH_x001D_¨T@ý±g_x001D_lU@_x0006_®to.U@,ÄùE¸&gt;U@_x0002__x0005_k_x0007_j(_x0005_U@iå_x0006_ _x0015_U@Æ*_x001F_lvU@éh3|è6U@©_x0003_¯ÜT@ÃÆmÃÆT@ áCd#_x0002_U@d%ô1jU@óEó3îT@_x0018_ÎÆSU@K÷9¤T@R6!ö_x0019_U@])_x001E_aìT@åtù&amp;.ôT@¾·é._x0001_/U@sF&lt;²T@æ_x0007_ÂvAU@V´T@ëI«_x0014_ÜT@_î+åÛ_x0011_U@*&gt;ÔT@_x0007_:ñT@ &lt;!îÞbU@2U³`U@K£LÑ_1U@_x000B__x0016_ÿE8	U@ÍbÊ]_x0014__x0014_U@¾À=ÔåÔT@J!÷Ó¨ÂT@¹r3_x0004_U@ï	}%àðT@û²³L_x0001__x0002_fU@ð®y:¤äT@Ò_x0019_¹_x0006_Z_x0011_U@ü=åÖ¬¿T@_x0011_%8p_x0003_U@ë]ÿ÷aU@|_x001C_ÑÑÙÏT@ïfJ._x0011__x000E_U@î²Äm_x0018_U@R_x001B_YÝKU@0#ÇP U@'-Ñc¿ÿT@"ds´X_x001A_U@¹Òâ_x001D_U@L_x000E_%;U@[ÅB5_x0005_U@sT6rßT@é¬-89£T@_x0001_BÉ_x001B_eÓT@ñm§h4ÏT@_x0006__x001C_5næT@W×$RtùT@_x0015__x000B_Z§1ÑT@ì;ì[:_x0007_U@Àÿ_x000B__x0011_ÖT@Z_x0012_M2&gt;U@`_x0003_- 9U@ÜãùwaKU@uFÊzBÆT@kp4ÙMU@é÷}¤×T@¤Éú¸úT@_x0001__x0003_Â¡©&gt;SU@l¢ø_x001F_êâT@w×Ð@7þT@2_x0004_Ó_x000B_ÍT@K/ZýT@½Ã_x000C_RzRU@3ÜïËT@µÝbÜÞT@ò_·!@U@ÄåaÇ/U@w|¯¹=ÙT@-_x0017_ÊþT@ü³\â³íT@_x0002_ÃÒC]åT@ðÙÿã¤àT@)¡Q³'U@ã_x0019_^¶T@_x0014_m¥üÏBU@_x0014_þ:â_x0006_AU@7_x0002_Ýe¿õT@_x000E_c¥_x0012_U@õ_x001F_êJ 
U@6/8À_x001A_U@3­ñ5_x0019_!U@Uç.7_x0005__x0016_U@_x0011_½HP"U@ß¶yçT@¼Á4ÓzCU@Ü6Ç_x0007_¦T@:4#_x0002_aLU@Ã¥Ã_x0013_ÞT@7_x0008_ón_x0001__x0003_S#U@g_x0013_´KªT@\¶²Q@FU@\ÖAØT@Q_x0016_â´_x000E_U@_x0016_ 8Ú$ÞT@_x0012_²ÞIU@¬Ôú«) U@F_x000F__x001E_ZÿT@HÅë_x0013_U@_x0016__x000C_ÕË_x001B_U@T×.$þ/U@+¢ê×_x0012_U@0´9Ò¦WU@ly;mÕT@_x0012_VÀ_x0010_,U@Ú'ææT@p_x001B_4q]$U@+qêá°T@éöbñã_x000B_U@,r/âÚT@q$_x0006_*àT@g*bÉ°ÀT@Á¯ì{^U@®r«&amp;dU@Î#¨F1}U@¿I_x0003_õÏ_x0006_U@üÜ_x0008_hT@ÛBäc®_x000C_U@Þ_x0003_êk_x0003_óT@$¶Á.ëXU@g¼ás»_x0002_U@_x0002__x0004_|cRS T@04AcYØT@_x0002__x001C__x0010_BÕçT@òÍëwðT@JI_x0017__x0019_U@2º/ºnûT@ðwÓ4#*U@PµFÍ_x000E_§T@_x0003_ð_x0011_ëT@\-½v^áT@(jH/éT@¯ûå5'U@dr_x0011__x0003__x0014_ßT@F
fðlZU@_x0001_ù$seJU@tæ!_x0007_¯ÒT@p|_x0013_x_x0001_¶T@5ìß/ÝT@C¡ ¸ÐT@a^¹N3U@¨_x0008_ñÉY¿T@_x0004_ö"¨öT@Ü-ÖA_x0014_U@)(´~kÞT@3\Ý_x0002_U@Z$A_x0012_U@èàJåT@È~¼JÚLU@UE\:+U@@V_x001D_`9PU@ÌÀ§¤oUU@=_x0008_VÇ_x0001__x0002_BóT@í!#_x000F_n_x001D_U@fÙ_x001E__x000E_"ÿT@Î_x0004__x001F_#BU@ëGo3òNU@¢CßÂÃHU@_x000F_áü¥¯½T@_x0012_¹ åsU@]þ_x0018_¬ U@G¯4"²_x001B_U@þè¼ß¨T@Ñ8ò_x000E_íT@ð±ÌÏ¦FU@ù'Þ_x0013_,MU@)¼õè #U@|aiu_x0019__x000E_U@ü_x001B_ekk&lt;U@Ísî_x000B_»T@_x0010_9]éZkU@ª_x0013_qêëT@I_x0015_-ê=U@Ç7+n4U@Ï÷?._x0013_U@Þ_x001C__x001E_8)U@=çÃ_x0002_zU@ñÎ_x0016_qÖT@áãp2U@ï*__x0010_ùêT@ @ÜäßfU@ØÞ@sMÊT@*V_x0007_æÇýT@#1ºòT@_x0001__x0004__x001A_r%ð2U@/F®E	WU@jðaM7_x001C_U@­`_~s[U@_x0006_³)7:U@Ç_x0013_Çd®2U@_x0004_¿_x0002_bägU@_x000F_P;9U@ßô_x0017_Iâ3U@Ó­²upàT@À¹ÑÞßT@M¦_x0008_&amp;,%U@°ú_x000B_ÿ5U@Ï´ð£0U@Ëü_x000C_f_x0001_U@_x000F_OhÒ_x0001_äT@ñH1éÜT@_x001A_ÿnkÃT@#"ø7d÷T@W_x001A_ðÏ¹T@-Þç£Í%U@¼_x001A_ÇÑûT@wTAïT@Õì%I¢YU@vk_x0001_r_x001F_äT@±&amp;É±=ãT@¬É/fòØT@_x000C_A[_x0003_¼"U@àDÞS¾ÓT@ê"lÌT@ù!jµüT@Gñ_x0014_Î_x0001__x0008_§TU@_x000B_1i6¾T@ý%1_x001D_VU@_x0003_ßM+ûPU@ )'úæTU@ªãüc_x000C_áT@q_x0006_-¢¨ìT@	q_x0002_¢ÛT@Sð8ûÅêT@_x0001_=CÕÙ_x0007_U@y@_x0006_·T@û¦_x0012_`_x0016_U@¤1_x001F_-âT@ØÆÃÿ,U@p&amp;_x0005_ÜZøT@ÆòÑ_x0002_ê*U@ë-`!"U@üP_x000C_hºT@cnyI/U@_x0004_}7_x0002_U@]_x0002_ ý\&amp;U@çê2¯ÖT@ó:FÄ:1U@¥½×¸×»T@µåB¿¯T@¼z©ÙÃT@òþ_x0001_L;ÝT@¦.}¤'ûT@¬Ð±QÊ_x001F_U@ñè¾ÚT@Ñ_x001E_I_x0015_U@=û7ßß&lt;U@_x0001__x0005_æ7ÛV:U@¬{½&gt;_x0018_U@`_x001E_÷ï§0U@6{ã_x0001_DU@·ËÑuJB@ÁØápÚ`B@	@¨\i¼A@ÉëMf'B@ud¥XïB@_x0002_åþW_x0008_B@Z&gt;UÃ_x0003_íA@t"î"ÿA@S&lt;p_x0019_æA@#Í¤¡_x001B_ÐA@éß/¬p²A@hET­A@kÆ É_x000C_ÒA@ÍBìø!B@ßdë_x000F_ÊGB@_x001F_¿§ó³A@n`h·_x0010_B@]_x0007_9_x0004_·°A@lÌ_x000F_B®çA@Æ«a¼ü3B@(_x0016_þ	_x0006_B@aN|qe[B@¨ÄÝPB@'½héA@;¢¿¢ÆA@¹¼_x0008__x000B_ B@_x0015_÷_x0001__x0007_¡þA@_x001B_ãå_x001B__x0001__x0005_4 B@_fw_x000C_ðA@¯Xs-B@s-ç×ÓA@_x001B_B:g=B@_x001E_b¹&amp;4B@õÍ]SG×A@_x001F_EJs_x0012_üA@Ã&amp;ï+B@ü;0²MB@?[S_x0001_¢yB@Ð_x001E_?&gt;|&gt;B@TD¤ÏÀA@1ý_x0003_ê_x0002__x000C_B@-ôå*®B@3u¥Ç°ÇA@3Öú¨%ñA@_x000B_Ü{á$¶A@(_x0011__x0005_\B@é;.A@dÿÁlø_x0008_B@íâ¯êêA@_x001D__x0007_¶Y¼;B@Î(f+Â1B@¤¶_x0015_lXB@T_x0003_&amp;0|$B@Óô@_x0004_]B@Õ_x0004_¤_x001C__x001B_LB@UÉÏ_x0011_VóA@g_x0006_PÒ{mB@UÈÚÕÉ_x000C_B@ç$ºÎYB@_x0001__x0002__!à°SB@_x001C__x0002_ôñA@ÎÞcw¶ÌA@_x0013_xRce5B@|0	_x001D_B@¥Y¼p_x0016_B@é_x000F_àmR&lt;B@lÉðphB@ÔM_x0012_-_x000B_B@S=ÎáùGB@xþ±A@ó¡hzdB@ÙÈf¯A@	¦_x0012_0ýA@]½&amp;âFB@9ÊFäA@&amp;_x0008_£	pB@kÃ_x0007_¨ÁA@cÌ_x0018_MNNB@@ÜÜµ_x0005_B@W»_x001F_Ïä£A@( _x0007_mUfB@Ä3é¬o_x0001_B@6	å_x001A_¢A@1:XtB@vÎªèÑA@_x0006_#ÏlB@Ó_x0018_ô*B@X_x0014_n¼A@i£ÙtëöA@º3×ìåA@CÈ_x000B__x0002__x0003_
B@WÍ¹ ÓÔA@_x0019_ù_x0008_ÕÉA@_x000F_@«MB,B@Ý_x0002_ÜðÅA@æ·Öy_x0017_B@Ëå­_x0016_B@r|®_x0001_,B@_x0014_¿p9¥A@]ZÖ¬A@êNâ_x001F_B@ÔÛ@X^)B@@/÷6àòA@Í´Ì®_x0003_B@ÝÈGGÑ_x001A_B@OÆð!A@	M-,4B@:@|:î«A@°ë!û_x0010_&amp;B@ö_x0014_`KÅA@_x001D_ý¢§ïA@nË_x0010_ë_x0012_"B@õcH\Ù_x0018_B@ú°ýAH7B@6K?.$B@tØTÙ	kB@/_x0015_ØåýA@h_x0007__x001A_5qsB@üëb³ÂóA@RëéÕ?ÙA@_x001D__x001D_ïyHB@'h_x0004_8,uB@_x0005__x0008_ÛR½ñÙA@¹_x001D_ý_x0007_d_x001A_B@1¡@ÄîA@lwM@çA@³ý/Ü+¸A@¢Ö×G(·A@_x0005_&gt;§S»A@C_x0015_~n_x0015__x0003_B@&gt;_x0008_¶8h_x0001_B@FÐ;¼í/B@ÝÂ0QS_x0018_B@_x0016_ªNØ7B@_x001A_Õ#ú B@?x[Ì¬_x0004_B@|´BwÕ@B@mÿì[1B@ð³_x0018_Ù´A@ÂÅh3î*B@Gu-¬!ùA@¡åWCúA@EMÿùêwB@D»ÞXèdB@¨_x0013_'ÂÑ_x0008_B@3ãwÖ,B@"_x001D_Ø_x001B_øgB@Sç_x0002_¢_x001F_B@Pò¢©9_x0008_B@ËL;9òÌA@yéÆ_x000C_KB@_x0007__x0006_I'wB@»\®M
ªB@²`iD_x0002__x0003_6òA@¬KZrÝA@íP_x0010__x0011_B@1«eU_x001A_áA@½ßyÆÏZB@£´CLB@_x0001_m%álþA@_x0017_eKµÌ_x0008_B@_x0013_Ö7_x0006_ªÕA@¦æ7ÓT_x0010_B@Z_x0016_E_x0017_*B@Q(z2B@Ý©_x0013_BèA@£³_x001F_;¼0B@1»UïA@.k'ôA@B_x001B_`Êý_x000F_B@Hp_x0005_5B@_x0014_¹t)Ã"B@~sÁAkéA@¯,_x001A_ÎA@àdÐ_x0014_cB@Ù¿UðR_x0006_B@_x0003_¨©váÊA@z_x0011_:bB@õ_x0015_A8µA@:A\¹_x001B_^B@_x0012_¤JB¨êA@t¿¤6B@ï4_x0014_Aû_x0012_B@
DCÕ-B@èe_x0018_ÌÚ½A@_x0001__x0002_Ð_x0012_wÖvB@µ´xØq|B@,ý²÷ÿÐA@}­'¬Æ%B@µ_x0008__x0015__x0018_²ÿA@pX´àA@_x000B_p£gý"B@G@!wðiB@¾zµ®è5B@í
ôÇÃA@Rª9b9B@Z¿_x0007__x0019_*8B@Q2ØÒ
_x001A_B@8§Bü(ÓA@ÔÃQÝ0_x0012_B@_x000F_¿m_x0005_K_x0015_B@Ø_x0004_ú²_x001E_B@Âã·_x0019_I)B@^c8éÇÄA@ßñ=W/B@Zñ¶_x001E_d~B@Töì¶B@oô_x0016_zp_x000C_B@¿B_x001B_=ý_x0001_B@¥êÞ+î8B@´âöpºA@~kÞµGÊA@:¼ñc³9B@u_x0015_þN#ÄA@~H_x0012_à9.B@ò*§ãA@Ä¢Ð_x0002__x0005_¶ÓA@"~. ä_x0019_B@{á¾ûRÞA@¥Ê_x0002_1¨	B@;.àù´EB@P,#|_x0014_B@%_x0016_y_x001B_ÆAB@&lt;$_x0007_ÁíàA@¦;Ó_x0005_ÄB@ÚßâaîñA@í[_x001C_ËZÉA@_x0017__x0001_uìÆãA@:½ÃðÆA@/
&lt;ùú_x0001_B@aµ©ØA@5H±zKB@_x0003_Mü_x0017_ä¶A@ð$0ô,B@³Ú²_x0002__x0008_*B@1e_x0003_oÕáA@¬±Æ"®_x001E_B@KFûËA@¾_x0018_`©hÜA@nPXùÝA@ï0³ßPõA@üåùEB@/_x0004_6-`B@6·oò
qB@¦ÿq_x0012_B@+_x001C_vå¿RB@ë_x0006__x0005_[	B@vîØ_x0006__x0019_ØA@_x0005__x000B_ä²
×ÝõA@î_x0012_RE_x0001_B@È©ÜP¯÷A@Ö!xOø$B@,ÈæA_x001B_B@A_x0007_°áoB@ÈrL}ÊA@D_x0011_'_x0017_FB@gf`h_x001C__x0015_B@Ê_x001C_aª_x0015_B@¥H_x000C_*_x000E_B@/îå³w§B@DxS®)öA@_x0019_*uÙ
B@	_x001A_ZñíA@]õº¨ÜA@Þ¸9.ò?B@ÃM&amp;_x0008_ç_x0015_B@?µ_x0006_H_x0014_øA@_x0003_]1°ýA@_x0010__x0002_,vz_x0004_B@ø¦½aÞqB@úº_x000B_ï§¢B@ÖÈ9ÃßA@­X|=@ÛA@¼^ù\èÛA@K_x001E_ÚËk_x0002_B@Þ_x0016_I&gt;öA@}@WaB@Ê°ÅÖ®A@RGðº(B@K4r_x0002__x0003_QB@¼	©_x000E_B@=~_x001F_g_x0016_ïA@U_x0001_Q_x001E_VlB@ËTq¿A@_x0018_8·@ÕA@¯_x000B_ë\B@_x001A_ô_x0007_çNçA@tiÇ.ÝRB@d	²_x0007_+_x000F_B@l&amp;ë^B@ìQbE$_x001C_B@zÎèÙjB@»_x001D_%åA@_x0007__x0006_fÍ
B@_x0017_B7­_x0003_:B@_x0004_×:;B@&lt;bfR!ÏA@ûm e¨A@òfA-uèA@rPá÷²A@ÌâN¯X'B@Ð_x001B_ï:B@0lÑ:B@´DK2²B@½£Å ãA@dB§8_x0003_BB@©?q3{åA@ÃíÌÈA@KÒg?(ùA@Òaü&amp;B@ö$&gt;¡3B@_x0001__x0003_PµM°Õ_x0010_B@*bDÑxB@Ua_x0008_À_x001B_B@©_x001A_8LwB@Ç© _x001B_ëA@Ä8(ðA@¿ö0l÷&lt;B@3«wp_B@â ÷yA@ëH_x001B_8×B@Aã¬W	ÈA@Ç_x0002_z]0B@\]"_x0018_B@wõa_x001A_2_x0004_B@=7ð»Ä_x0002_B@_x000E__x001F_Êý_x001D_B@,ûª_¹A@¾Ý8®_x0014_cB@NÇÌd¡_x0011_B@T¦WîúA@k$_x001C_ú?_x0007_B@ÁûÑ¥CB@§ÍÇ5nB@ÐÍ©DáA@õÊw_x0008_AB@_x0011_ÏÒ_x0013_0{B@¯-_x0007_w@ÏA@?SY_x0005_1B@26nTB@N$ÕBB@©
2Ø_x0012_/B@Ulà_x0007_
6B@ST_x0018__x0002_B@_x0006_G·#RB@R_x001E__x001A_c_x000B_B@ãS$gD&amp;B@h	Lg_x0001_ñA@*Á_x001D_"RUB@42¬P_x0005_úA@òý_x0010_yëA@¤_x0001_º_x001C_½A@&gt;|_x0001_#WB@_x0018_;@$®ªA@ÆÔ¸_x0018__x001D_B@V*2j(B@_x000C_ÿ=ØBB@ëÃ_x0008_V`_x001B_B@IR_x0004_üA@¶4¹£âA@QáAñ³·B@0ªo_x0003_B@Ó£ú´é_x000C_B@ïø¥_x0002_mEB@C_x000C_TßèA@M_x0017_JA@¢÷û±¸A@]EÄÿHB@RÓ14A@¯/ß½¥&lt;B@©_x0019_=eà=B@á{Ø+ìA@Tw~q#B@n£[¶B@_x0002__x0003_u´zr©ûA@_¤,_x000C_Õ!B@Ì§_x0014_I$zB@ûk¢óÁ©A@ò"ì9_x0005_B@A¿ÙrCB@¸diÿA@·pp1ÐA@hs¢2_x0019_DB@ÜÀ&amp;(_x0013_B@ê«ÈÊ
õA@¢RR_x001B_©ÞA@¢½*y	ûA@o_x001D_ëO_x0012_©A@;_x000E_lB@Ä´*X6 B@dJg9\ZB@_x0012_,DB@~èò=^ÖA@ÐÏEJFæA@_¢¥_x0006_ßA@F_x0005_¯ âÍA@_x0015_=Ø0Á¡A@_x0001_Ì²ëT?B@JE{$ÂNB@\Õ@ÉÖA@½[g?äÒA@·_x001E__x000B_ùA@kíE¨ ÔA@bø&lt;%¯¦A@.¹néã2B@E1_x0005_Î_x0002__x0005_£ÀA@_x0004_)UeB@µ0Ü¿A@ÂDA÷_x0003_TB@@_x0016_µÎ_x0003_B@¦Ûª¥ðÜA@$ y_x0006_YFB@¦¶_x0002_é|¹B@ÿº?_x0019_B@Ü¡1´»#B@_x0003_¬8YB@_x0004_=W8B@ìÙÛB@*Lõ	_x0013_B@_x0002_©&lt;ÅR%B@;ôüv!B@»°	ò^¥B@åk¼5Ë_x000E_B@#_x0001_Ñ_x001B__x0006_(B@å_x001E_Î_x0012_Å×A@_x0015_°Íé¾_x0013_B@_x000F_¨6_x0013__x001F__x0017_B@A_x0003__x0007_S_x0012_»A@´bZ¾_x0007_B@¶@½ôA@_x0007_M#êýPB@S¤ üA@¢4§¥3_x001F_B@
Áü/$PB@·_x000C_ÿÓ±øA@î_x0018_ñþ0_x0008_B@î×_uùB@_x0001__x0003_ÈÂ­§ÃA@_x0004_g·ÇäA@nä0å~B@#¸$_x000B_}B@èþý­B@ÜåÃ@åØA@_x0008_î)¯IB@¹_x0001_õsb_x0014_B@ð³ãBÕ B@b_x0018_ÁÙA@FÀMd+B@¸Ä3ÄbB@RUºZÚA@¯{´®qMB@rôC-å_x001D_B@²o5sOB@d¼a_x001D_ÿB@U_x0017__x0012_WkA@{T_x0003__÷÷A@§)_x0011__x0012_B@_x0006__x0006__)o_x000F_B@þúëå¿_x0006_B@ÔFû/ÂA@2Gn¤tßA@àóoT½LB@/[¹_x0007__x0018_B@ÿ0º_x000C_b_x0013_B@_x001E__x001C_ÀßnB@Ù#þ¿	_x0007_B@~(ÝãrB@_x0002_ä_x001D_zã&gt;B@_x0015_Ç´e_x0001__x0003_0÷A@1_x0016_RFäÂA@'_x0006_à¯UB@=1&gt;B@MÍì_x000F_QQB@Ê©¯Ê_x0013_êA@_x000F_Dåß§íA@u_x0013_ÃùfB@?8_x0015__x0006_DâA@Í`ªÀãIB@Øå_x001A__x0013_Ò_x001C_B@_x000E_&lt;´_x0017_
iB@ÿg©1_x0001_B@¸_x000E_ØôÜQB@_L_x000B__x000B_.B@ç¬ø0ÅÍA@_x0011_«èvZ2B@3Ú_x0015_¾A@_x0017_ù*qÆìA@t_x0003_¨©´VB@wµ½_x0012_]B@ì=j×_x0002_ýA@_x000C_CsçìA@~¤&gt;üÚA@@ÒWÌB@_x0017_c¡9@B@_x001B_1"_x0014__x0019_ÌA@(½\âÍWB@_8iY{îA@~ÈDÔ_x0018_VB@R0àeGóA@50§_x001A_ÑA@_x0003__x0005_Â$È¼_x000F_)D@6¸¹hÚD@2y_x0013_àÆÆE@Ö¡ñØ_HD@jÝWKE@)óÑE@î&lt;qîE@/_x0002_Ï¸hE@
w_x0016_ñ_x000F_F@[_x0002_A§1C@ Ò½BþE@^íúàD@_x0006_zÅß+D@Ép©|HØD@HFL¸gD@_x0001_ÇøéC@;Ö³ÜIED@£_x001B_lpè÷D@0Rv_x001F_üÑD@òg_x0001_YV
D@°xm_D@FÌ_x001C_V_x0018_E@£èö£0D@Ø_x0007_Ä÷A_x000B_E@ü`»ÍíC@3	pÜtE@æìédâD@ÀM_x0004_%E@ej£açD@ÁLOrk7E@ºã4¼ÀC@yî¶/_x0001__x0002_äÝC@M«S~ñsC@3G«ÎFÿD@(ä_x0018_Ø¸
E@4JêýOD@¡3_x0007__x0003_%eE@vê³CF@0_x0013__x0015_¬ÙD@¨D_x001F_Õ´£D@_x001C_eð_x0018_¥ÏD@·elÊhD@É:·ðt9E@©*ï"©&lt;E@_x0004_ã×ñÕ¸D@Ð_x0011_§	6rE@Å©7_E@_x0001_Ê|%D@Ç¢ÃýéC@RJ¡:C@¼ÊxwE@¯zE$_x0001_ïC@Qì0·D@DÇ_x000B__x000F_ÂÊD@_x0004__x0018_êPq;E@ìê×H\SD@²&lt;}A·D@::ôä:XE@Ü_x0012__x0018_k_x0001_E@ßF*Ôð_x0014_D@ô_x0003_`}ÆD@\_x0015_dED@ÙÃ}+VD@_x0008__x000B_}_x0014_(ÿEÔD@ÛEK_x001C_¨E@­"P._x0004_XD@Í_x0002_GýñÄE@ä[3çàC@Òx@¸ÆäE@CÌñ×QC@­}DkÙC@`Z mXßD@_x0019__x001C_pýÄ_x0013_E@_x0010_ÀAü?ÂE@uªø¡bD@_x0001_xÎñ-ÝD@?ôùDnCD@T÷y´ýD@_x0017_Q¦;é_x0017_D@Ed¤4`ªD@`_x0008_Lá_x0008_ÑD@º_x0006_ÏóD@çÙZ1_x0016_³D@Õ¼ö_x000E__x0005_E@ öO3_x0007_ïD@Âïîjz:D@7;_x0015_-ºD@Ø)~_x0016__x001E_'D@_x001F_£&amp;Áó«D@_x0002_$à_x0002_[_x0003_E@Ñ }&lt;	F@&lt;N}ClE@ùí_x0003_Ì%nD@_x001D_æ^Ã:ÛC@iÎiß_x0003__x0006__x0007__x001E_D@[©(=_x0013_D@{@ä+_x001A_&lt;D@·ðøVl_x000E_E@A*ªDE@ý5M_x0005__x0001__x001D_D@_x0011_5ëÐnÍC@o_x001B_á'ÎD@V¡û§_x0019_E@_x0008_ó"ñHC@S®c¼_x0004_F@¤½b_x0007_ÖD@ßÊ²_x0015_,®D@ßÞ	Y^D@îXìÏ_x0003_E@_x0019_D-½C@¯ó_x000C_æ5ND@LpM¡_x0014_rD@®.Ed_x001F_ D@_x001C_4¶ª_x0010_D@+_x0018_*«M%D@_x0012_v­+üÁC@_x0005_¤x_x0006_D@j8 8äE@wCêÿ~QE@îqh¿û`E@]Ko¶·E@8/Fæ_x0011_E@§_x0002_	vþ®D@XÒ!_x0012__x000B_æD@ôªç7_x0019_jC@_AÝ_x0014_E@_x0002__x0003_aï·JD@_x000C_3ÚÛæC@43ÃlID@Õÿ#D&gt;E@ë4#³ÓE@_x0002_óý_x000E_D@ñ §AöD@¶öCíäÕE@°¢°=³oD@4Gs-uõD@xÅ×{"~E@mkS^õËE@'!ÝcE@¦$_D@f¸# E@-&lt;_x0006_vHD@_x0005_ðuBDqE@CrËsE@é±ªØl2E@Ö¿¸&amp;ÌáD@:­qj_x0012_D@1-þ_x000F_³pD@_x0015_ª_x0011_³óÖD@#_x0019_½ï­¨E@aXµ«Â4E@oOk3öC@¨_x001B_3"ÅD@2âÄá^E@_x000C_[éE@+&amp;i&amp;$E@_x0001_ôüL_x0012_¤E@trqI_x0003__x0007_úßD@LêÀõ_x0018_E@B×è-D@_x0018_¶¶üs_x001D_E@îÍ7@E@_x0017_¬ùîÂD@Ð:$|E@$PD@4n­z_x0007_HF@¬ó|8=ÈC@ü¯ütjF@÷fRëßjD@_x0006_^q_x0013_f_x0019_F@¿]ºßíD@^pÇµÙ_x0017_E@Â¤;{6E@¨_x0001_º&lt;YbE@Wa+uà#D@o
_x000E_H(\E@jqVPE@Jpõ%+/D@W{&gt;öMÙD@áMo¼r1E@k#_x0016_9tÏE@MÔZ^(_x0016_F@]C¶ä)E@_x0002_ðÈdQD@_x0008_Ð-ð_x001A_E@Ç¢_x0012_ñ_x0019_D@_x0005__x0004_èÆ2E@_x001E_tMö¹E@ç_x001E_îjeÕC@_x0002__x0003_"_x0003_mÇTC@®_x0008_°_x0013_JE@{ÎÚfzC@_x0003__x001B_$YD@*{{ÂD@àb`?{D@y$m¨{_x0010_E@_x0010_ârI²ùC@ù°=ÿl-D@p?Ò_x0014_E|E@_x001E__x001F_ÁÙèE@øùD_x0018_}E@³h_x001E_àsÔD@_x0010_i¬óòC@_jL_x0018_*ÑE@Þw`_x0005_éYD@C.¯ØðZE@CÛ_x0005_ÜlD@bÞ_x0001_¼ûD@Ê_(ÔóçD@Z_x0013_â%¸LE@
u=HÁ¼D@M_x0017_D@Ú°_x001D_*_x0007__x0007_D@ßJ·_x0018_¼ðC@Súý@öE@0_x000C__x0013_6ª,E@Èö´/ûE@©^+ö_x0018_uD@ÞzLÜ¾D@²UVcÜD@O_x0002__x0005_V¸C@¯q%_x0008_ÉD@Ü®Î"_x001C_E@¿«_x000B_(Í{D@
­¬7Û£C@«{¸cD@&lt;&amp;vKØ_x001E_F@g|"ÞD@º_x001F__x0003__x001C_ØE@û_x000E_iD@ø¸§VWìD@ÁfÕ_x0007_E@fåpãÖC@ÇxR³D@òM5&gt;_x0014_*F@¼¢_x0007__x0001_ |E@ìv0C+E@±\+n sD@_x001F_¸A&amp;½E@Õe,7¶¥C@,À\Ç°D@f×åF7áE@L/'MíE@õa!ÁD@1Ï£èC@9Ò»ÜXD@_x0004_C_x000B_x?.E@jMpüD@f×pN_x001F_4D@då-zD@å?5HE@_x000E_{ÜËðE@_x0001__x0004_;Kª_x0014_GLE@_x0016_X65D@Ë_x0011_+eØ_x0015_E@zõüT%ÜE@¶©_x0017__x0008__x001D_D@_x0011_uI·&amp; E@¾eVªäD@ãâ~_x0017__x001A_C@ç}ÞöÍ&lt;F@maò4E@¤¯&gt;H%°D@8_x0002__x0011_eF_x000C_F@ªÿ|ÔÎUE@"0¹_x0005_ÁE@p_x0013_ë²áC@I+í6¡E@o_x0011_RÀÿ¾D@6¨[Ù_x0004_ÊC@[#.¤_x0006_E@¼s'_x000C__x001E_çD@_x001A__x0014_`«\E@_x000B_ñ|çãÏC@*çys}ÚE@.¦_x0018_#D@_x0005__x0003_kd¥eD@P%O_x0013_!E@-ëÌâ+KD@Øn_x001E_üD*E@È[Ñ_x0019_±_x000C_D@íËïâE@ÑÆcz_x0015_D@ºå)=_x0001__x0002_hE@»#_x0013_´E@o+F"%OE@¡S_x0008_³¥D@_x000B_þÍ_x000C__x0019_gD@)ÂµGE@£\9{5D@ÆÝx¢D@­»_x0005_kð6D@`È6lZ_x0012_E@-ËEôD@4 óºXE@ö7zíD@â_x0010_b½ZD@¼=tÉ4E@V BÒ_D@â}I²È¯E@±ÕÁåÝTE@;m/_x001C_E@ÆO4â_x0006_2D@U	ñîWRD@Á[_x0010_Ã¥?D@ìB¸þ'vE@]yc°&amp;E@ò«5·Ú_x0003_D@üÜät^±E@ÄÑtCWkE@WhwÛD@Ê)ö5ãC@àV`µE@óËç`NE@Aéía'ÐC@_x0006__x000E_¦(t¸\D@Â ¬ìÈD@cNCË¬C@_x0007_ÔØZüC@vVùûO_x0007_D@­ãED@Ä"[»JÍD@/£×WKµD@_x0003_A'tòE@hÅy:!D@¤_x0014_1Q_x0015__x000E_E@ä7Ìý_x0005_	E@ Èç7'E@º_x0008_¥¶_x000F_D@äì'Ã_x0004_÷D@_x0013__x001C_Wî_x0001_E@|5_x0007_íC@_x000B_à§^]ýD@°Guä¤bE@M"ÂÕZÀD@_x000C_A9+_x0016_D@|
)cXØE@-+¤áòD@|ç¡±nE@8±'óÉE@£w)ÁúzE@Ù©Ã_x0012_¥D@YvNy_x0006_GD@W¸TT_x0002_åD@É]&amp;­_x0006_F@ÌT_x0003_C_x0019_jE@ÊÐ~Ë_x0002__x0004_¿_x0001_D@5ýèÅa8E@`!°Á2_x0011_E@lÑ"Yk	D@ª÷~$[VE@lý__x001A_cD@èâ_x000F_SËöC@#:ôr19D@* Ô_x000B_)»D@"_x0013_.öÜTD@1¢ðòD@ÜØÝ8 E@_x001C_)}½E@+è(_x0008_ÒÃD@Ð_x000F__x0017__x0016_oC@ØQ}\³C@Ò´áË¢ÅC@k_x0004_Lþ¹D@ÐaÙ¢_x0003_+D@yOÐea\D@ãqK&gt;åC@I¼	ê}D@O\(o D@I?@9)D@DÆÌiD°C@ T_x001B_ÁÉlE@_x0011_âl@¦D@¶»)qEñD@#Äcf|þE@_x0003_ &lt;_x0010_(D@c/_x0019_¿¨D@'-x®E@_x0002__x0003__x0010_õ5g_x0001_E@ïV_x0003__x001E_ÞêD@ ­ùðDlD@WÍ`_x0016_dêD@¤LaÜâoE@g_x001D_ó\àÓC@_x0012_ `I_x001D_C@­vhÇD@_x0005_p_x0001_efÊD@~V MºUD@6FÀnÇE@Ò_x000B_Á_x0019_aC@xwäøD@©XH"ÍD@¶òû[¿íD@¬¸!1ðøE@®ÝNJÒÞD@ãj_x0019_³D@S_x0011_ü	¡D@ªÅ¬·niE@ÉÞ¯Ö÷=D@°Üð©ývD@ÅÎÍöE@nþÏ¯¦D@ÁyQ²MfE@Xýù_x001E_WyD@êä_x001D_à18D@ ¤?ÞÿC@î±v.F@;t#G_x000C_E@»	.´«CE@XëU_x0001__x0002__x0007_GE@×þ)ô/E@WÖþÂC@4¸í_x0011_v#E@_x0016_2K¤D@j_x0019_ªo_x0016_E@
Ð=h©ºD@/_x0018_¬¸L_x000F_E@þmÞ¯ND@EUÉTF@í¢þ_x0014_D@ÀÉ_x001A_íkE@þÓ&gt;Õõ_x001A_D@}{ÜïD@D-±@%xD@`_x0007_ÒÉ»C@÷ùYÛyE@!awÌD@1Lãü_x0017_¢E@0H±_x001E_D@ _x0017_Ôú§E@\Î9wôC@¨ÿ_x001A_ø{D@cEh3µC@&lt;C_±(E@ÀÈ_x0003_;1"F@K§#°ÜC@_x000C_~¶7ò¸E@Pº_x001B_ÕÈE@°_x0010_þ-éD@ý_x001A_ÿ¬ñ»E@øf_x0018_k&gt;D@_x0003__x0006_ÄJ;ê`D@jjs,_x001F_¬C@¼_x0019_Þ\GD@JôH"E@WK|?_x001F_«D@þÐ¬æÌ?E@«
_x0003_ï»2D@;/_x0003__x001A_½_x0005_D@ÙÒ/±vD@¿úi³.E@ËZ[Î=E@_x0001_·ú1í±D@þùº}`iD@òVsÖÇ@D@Ù Ö¦D@_x0018_t8}_x0004_F@c·¿ýC@yë~á_x0018_D@%µ:" BE@&gt;ÈQ_x0013_ÙD@_x0006_ã._x0007_E@_x0017__x001A_kQ_x001E_¨D@9X_x0001__x001E_4¾D@_x0006_H_x0015__x001B_úC@Ë
ÿî_x0013_F@n_x001A_ _x0017_bD@h_x0002_ðkH3F@+Çÿ@¢×D@¿hÊgFE@+¦_x0013_~D@3ò¼WÝE@pñp_x0003__x0005_}¥E@5FâxnD@_x0013__x0002_¶6MD@w#_LD@Ëñ_x0003_[­D@ÛñrAE@muà_x0002_E@«ýßÊ_x0004_E@9z·D@WÝJ4ÓD@Òõç I½D@©Ôh6ãùD@_x000C_ÛxvÄ"D@ÛÿÄ5ãD@S´lf_¨C@õÃ	Î¤;D@ãF²Z´D@W±=¨_x0003_D@q_x0002_°LWF@Bþ¬ÎSE@"ä¸ÍOUC@ÿ_x0015_x{\BD@êqþ«E@ÂØz&gt;tD@ÔJ_x0007_è_x0004_«E@î÷Õç_x001C_eD@¹µù_x000C_ÅC@,`­W;_x001F_E@ÖÕÜl_x000F_2@_x001E__x001C_f¹² 2@Á§_x001D_&lt;?ø0@Ã+_x0018_o_x0001_2@_x0002__x0004_M«_x001B__x0007__x0003_U3@_x000B_Z´øM1@²»ÇÔ	¢0@XÓØp%2@ÙÑqè0@ºW&lt;öÕ3@Ê_x001C_â_x0005_¸=2@Ì_x0007_QsSa3@òó9[	c2@_x0010_Ó|Õ3@¬'A_x001A_½.2@B_x0011_\Já0@¯ÂÇ_x001C_2@Mæ_x0008_2@m_x001B_æoé2@g_x0019_&gt;¶Ö2@f!®wÎ_x0007_2@þQ_x000E_Fzï0@ó¼Ãë1@_x0018__x0011_·_x0018_.1@Ð1_Á*Ù2@Ä2T[_x0008_«2@*;pä³z0@ôÞÿ,nú1@0q\C_x001D_×0@û1é
G1@}¾ö³_x0001_3@ö&lt;Ø¹FV3@p_x0011_ç9?2@b·×éRi1@ü4%SR1@Üô~_x0001__x0002_ô3@_x000B_H-,_x001F_3@­uÕl_x0014_3@qm±Cêô1@¹$4ô¶1@`.è®%Ã2@à½±gè3@nto_x0019_1@È _x0004_ë1@.áÑE1@2Ï_x0018_-Ù	4@_x001A_ 01`2@B_x001A_ÂN_x0016_«1@÷_µrnÉ2@r@9ÿÍ1@Ú_x001F_!|ø3@ù6y`_x0003_Ø2@Ùf) 2@ÚYM©x_x0013_2@óNMY%31@ð)h°ó0@9n_x0006_4¹2@J[[e3@&amp;b_x0001_qÿ2@qmJ^+Ø1@µK²Lá×0@_x001A_«ë_x001C_+Q3@%þ£_x001F_â1@$ú=È_x0005_2@_x0002_3£G2@_x0018_t_x001C_ÑÑ=3@é_x0015_·Kúd3@_x0003__x0006_kñ&gt;|
Ñ1@£Ã^ß=X3@ÅöÎÑd|2@¥Z:½0@Û¸_x0015_;_x001D_2@¡Ìf_x0001_ì_x0001_2@ë¶R¯_x001F_3@SÂ!l1@â=D6]2@Õ_x0005_0S2@nf!_x000B_z3@_x0014_ ®_x0015_¼[3@¶Bàß_x000F_2@&amp;-¬?_x0002_Å2@9¬v!3@º_x0001_ö9º0@GåVóc_x0016_2@ðv±ø0@_x0002__x0005_H	î1@JÈ[Å¸0@ð»óFû0@®äD&amp; 1@±¡Hs1@´«×_x001C_2@.)ÿk1@ôÌ	M6ß1@`á_x0018_fÈD1@Ü ò®ï(4@_x0004_£åpß`0@^+!P_x000C_¬1@`á¤»î#3@ÃL_x0005__x0008_ñ2@&lt;ø÷Ç}1@w_x001A__x0001_BÒ41@&gt;í3_x0007__x0017_1@Ö_x0011_¡!Az2@î×ù¾*2@	ÊäÁ¡1@4Ç_x0002_ÓÚ54@8Êô_x001E_n1@p²_x0013_î,º1@_x000B_VéOPÓ2@ D[áµ2@yå-2%2@Al´¶£1@Ò_x0001_PK2@Á._x0002_¦T°2@o&amp;_x001A_óù2@))ZÝ_x0004_2@_x000E_[p¬%3@cÝ_x0006_±L©1@_x0013_=wû_x0015_;3@Ù¼_x001E_@ê1@
Õ_x0005_NZ2@©vÈ§0@&lt;´û!_x000F_n1@4_x0011_(¨Ûm3@ÒÀÙ³1@¶å´fà_x0005_2@iùzðã3@_x0019_e³uXI0@¢_x001A_¥ëx_x0003_3@!$wÎ_x001C_1@_x0003__x0004_ÂË_x0001_ú³°3@=y8Áö2@_x0007_EÝLÚ2@Qï2}¬¹3@°Ù½oá_x000F_3@_x0011_®áY1@ó%ë_x0005_1@ß_Ä³0@¸GxXÝÑ1@ýJe¥ó0@]ÅgÊ¢2@9@Zë1@_x0008_ß3@@u_x0013_u¿R3@øååÍW2@6R²!nâ0@_x000E_óûØÅÙ3@_x0002_gLvT2@¸_x000B_E)	u1@¦w0Å\3@¥Zgµ²_x0012_2@
l®¼2@¾ÝkÔ1@¡9èº¨_x0019_2@¶ÕWé_ç2@I'7pÅ3@L8_x0004_²·T0@_x0010_´Ç±U,1@G³_x000C_]&lt;½2@_x001E_*&amp;ð:Ú1@
)(2@_x000F_0=_x0001__x0005__x0010_%2@ÇâzDS1@_x000B_JZó2@ì»¶_x0004_Ö1@ZØ_x0002_btC3@Í_x0007_1¢Ý1@§«³!_x0019__x0018_2@Iîãq&amp;1@ô_x0008_øõá_x0008_2@Ø·M4þ1@ý{M%_x0017_q2@Ñ_x0013_½tç¢1@ÑüºÓ2@_x001E_?¼!2@_x0006_ÖPê2@â·Èæ¯0@ó_x000C__x000B_Sk3@ý=W_x0005_'_x001F_2@ªQÌÑ2@10â_x001D_Ö"2@ãwÊ	åÉ0@G¢|áÿ52@lO­1@Ø'_x0013_Bk¬2@,&lt;kk+10@Îåñ8_x0003_1@÷¬_x001E_4àÓ2@Lyw,®w3@_x0008_g¦i_x0007_t3@÷%M_x0016__x001A__x000F_2@?Y=_x001A_2@(~·_x0011_&gt;_x001A_2@_x0001__x0002_Zñn¥n2@_x0012__x000C_á%F2@tp_x0005_­ç1@#_x0011_®_x001C_üA2@àÆH5â+3@´ñ4ÊFñ1@bÊ-¼1@Jur")0@HßZ_x001D_3@_x001E_zÄ|'3@xbØp1@eeÓ1@¿¸Ñû1@gt}&amp;4@tãq_x001F__x0014_\1@_x0018_§_x0019_]hI2@ªSÀÒ1@½)mO1@ _x000C_;¥_x0011_m2@èìN_x0002_2@_x000E__x0003_é`¸1@i¯Ga~1@3*áÒ2@_x0015_ æ²U2@_x0019_åÎ3@ì&amp;¤7Ç2@Í_x0010_'¢3@,±_x0007_P2@ø æbì2@2XÍÇe1@Í!¾ræ3@¦Ëù@_x0002__x0006_)º1@8~+Ê1@&amp;_x0014_\_x0017_Ó1@´æ¥÷üÅ1@_x0011__x0018_Z:þü2@_x0001_X«I_x001A_3@01)x2@TÞAÄ±2@Ox_x0017_Uù¤1@R¬Ò4µ1@/ú|{¨_x0004_3@©Re' 2@_x0013_,¯?[2@S_x0012_\-¸K1@3_x0017_¼/±3@Öç _x0019__x001F_A2@8}._x0010__x0003_w2@â~-¯_x0010_3@4MI_x001E_âß2@È¥'.y\2@ª}+OÎ)1@_x0004_K¦_x000B_@Â1@x:	_x0017_Ý{2@â&lt;EÇK¡2@A1/Tæ2@Ð½´_371@_x0011_¶¸©_x0019_1@Ì)÷^O1@jtÒ £¿1@ú_x000E_Ä+ßË2@í_x0019_oh2@G_x000F__x0005_%Ðt2@_x0001__x0005_02ûÅ/@u_x001D_­-U1@ò_x0001_/h1@S7_x000F_è01@_x0002_øéqÍ2@YÇ[öMi3@á!Á_x0018_å1@º&amp;v«0@"_x0006_Ô½¦1@¶À{ïL2@/#Y_x0019_
1@ºb3ñ_x0017_63@º´×àä13@ÎTn0	ª3@û·àéc3@±4W_x0003_ÿê2@Øhpu¡Æ3@&lt;_x0007_}_x001A_92@v6Ý_x000B_ZÈ1@xvÀðr3@ñ__x0014_ÑÅ_x0011_2@¶óÉî¹2@ÈóÀAL2@ö¹_x0006_\2@¥°_x0006_ó¬3@(8ß&amp;_2@\ÜNè|Ü1@Á¢_x0004_§ý£2@Tï&gt;~Ói2@×\c_x000E_Y_x0018_3@Î£^2@?0@-¯_x0010_Õ_x0002__x0004_^&lt;2@ª«¥ãx_x000B_2@®{w£H*2@yn0¾1@æ	û@£43@Z%äæb¦0@=G«½OÂ0@û_x0019_wp3@ë±5h¸â1@_x0001__x0015_²1¸ï1@ÛI¨_x0012_3@Txbd·3@_x0019_@w¸{3@F_x0015_2cü_x0004_1@äbÙrã2@Î_x001F_8ý	1@¬âþm¥_x0003_2@Ï_x0001_oØN¥3@êlý[R:2@HÉ_x0019__x0004_R_x000B_3@tN_x0013_:÷2@æ_x0007__x000B_UHS2@&gt;lÐ&lt;¥2@=¿Ç?_x0012_1@1u??_x0008_&gt;2@_x0014_ÉÍìB3@vR_x0017_s_x0012_4@ ·c¥_x0006_®1@s&amp;_x000E_-m22@ÌÔ/{çé0@T¦SÌ02@Ê 'Þõ_1@_x0004__x0005_¼í~_x000C_Ñ_x0007_1@/@ÞÈG2@éàÃ)e2@óÉÏõxà2@_x0010_vXB_x0017_ú1@_x0015_ÑÅý0@àvEeªd1@Âk_x0002_½þ¾3@ib¬â2@{ÙcÙÛ0@us°ó2@°-ÊW{_x001C_3@øK\o80@z¨NÑö1@N_x0002_J_x0002_ -2@Ü²ñãM3@°^'_x000E_ór2@_x000B_O¬@Ð_x001B_0@òvw$t2@_x0003_9æÓ_x0010__x0007_3@R_x0004_Ç_x000F_Ó&amp;2@ql_x0005__x0010_HL2@Wó}h0	3@_x0001__x0003_÷0X0@?üàóø1@µF9gCj1@H/X&amp;v2@ÇãJ¼"1@_x0011_^®+_x0001_å1@À¾á_x0006_&gt;^1@F_x001D_É?ùî3@c_x0012_}x_x0002__x0008_¾2@rä½Öþ2@Cýír_x0004_h2@UÆm·1@äí_x0007_ï_x000C_2@7¨hG_3@_x001F_Aþ_x0006_0ÿ1@ðZêý3@Ã_x000B_B6×)3@¶òXÛ$2@m_x000C_¸3Ã1@»Ö÷Ð«_x0008_0@£½¥ü3@'^÷ZÑA4@ý,v~2@EL_x0018_ÖÄD2@ÿ9Ë÷_x001F_à1@×_x0004_?H_Ê3@_x0015_g^ºÅÛ2@ÌÍäH3@¨«ìm_x001A_&amp;1@J¶Ü¶ó1@_x0001_4JÎ_x0001_1@&gt;Ôîé1@_x001F_Y_x0005__x0003_=|1@_x001E_R£_x001B__x0002_Ç0@Ñ"üÉÉ1@0?6_x000F_Ü
3@£Ö9(-l2@=§²·¸&gt;1@DÞº»À1@øÅ_x001D_¢î2@_x0002__x0003__x0019_þÓÝû2@_x0010_ÚJO2@Ác_x0008__x0005_C52@×*_x0018_Eß0@Áªxy1@®8;ô3@LXCÈÛ0@9B!ªH©2@Èÿýé±Î0@_x0005_M¬0@â/pìÏ2@ÊP_x0016_k¯1@*½T_x0010_1@ÿ´X_x000C_0@_x0006_m?R32@?õôJ¤B1@,Ð_x001B_£q1@ÇÃ_x0007_§2@nëØ¦k2@_x0001_E±IíÙ1@ý9¿²3@KgÏ0@ì9¼~&amp;ª0@
âµFõ_x001B_1@Á§J_x0011_×°1@x®xâ.1@~Ïü×-3@6.rJÆ2@%í«_k1@H_x0013__x0003_"Ä0@vKd\ú3@5Þ_x0001__x0002_§ò1@ú_x001C_Jßít0@÷u~ê®ì1@¸GZ®î0@Ð½6¿º_x0016_3@U_x000E_°½²1@u¿Ý2@WsÖC_x0018_4@ðÚ_x001E__x0004_Ø2@åmnfD_x001E_1@³FóÕzë2@é~w¦q­2@¿_x001E_íPJ1@	m(p2@©ùYx¹1@ù)Ø¤_x0014_1@÷rîða1@-ÇÈL_x001C_V1@Ñ&lt;zÈ2@¬ýu0@&gt;_x0016_ å0@!!_x001C_DQ1@kMëG_x0001_	1@&gt;PÔZmè1@]_x0008_ò½b.2@iEz²_x000E__x0002_3@!Í!b_x0002_Ì1@Ëæ|¤J3@l_x0005_T6ï{4@rp'81@Ë[r× 1@©ãÀênf2@_x0002__x0004_¨É_x001B_l^4@«×´êö3@ üQ`À2@¬_x0013_ôNÝ3@Û&gt;ö\MÏ1@/SÇ_x0007_Ñ0@_x0014_i5v1@ð_x0019_Ø5Zá3@³Ê`#_x0003__x0007_4@cwó_x000C_Öî1@wÊl¨áE3@¢
Aõ_x0003_3@±_x001F_._x001C_1@X_x0004_	WE3@i2kÇÈ&lt;3@oßÓ_x0014_y1@'ü{&amp;±:1@NñA
Æ0@ßGxqÅ1@_x0017_È`³Î2@×ÚÐÏ9X1@_x000E_&lt;çÁK3@Aún2@õè¿çü)3@ÐþLÿ@1@,^l_x0015_^Q2@x_x0002_õÕî2@SÚ+¨_x000B_1@óçô³©_x0015_2@»[² F1@_x0002__x0001_22¥Ò0@éÑÒ_x0001__x0002_*13@ìz±_x0012_Ïâ2@9J#Vn0@6v_x0018_¾D2@÷/üÞ_x0006_µ2@ 6{&amp;Þ72@¯ÃÁ|+b2@nÚLlb0@7'¬3Ä§1@æ«èÝ_x0007_X2@_x0006_rÄØø3@íßê_x0001_P2@ªß*È²2@ì5¨$æ@3@\%¨/x73@5û'¸¾3@õ6­±·2@,hpÙ0@t_x0002_x+Â2@¾_x0010_xê®2@Å-Äúl0@ÄG3ÁÞ0@¸_x001E_Y+`1@5_x001A_Ãö1&lt;1@ñ»*ÞX_x0011_@~¡JÉø_x0013_@ü8´Dv_x0011_@Ïhq_x000E_É_x0011_@Y5_x0001_õ}_x0010_@X}[.Ï_x000F_@&gt;='VUC_x0012_@¼_x0001__x000B_IH_x0012_@_x0001__x0003_¤%u_x0005___x0012_@_x001D_4ÔWö_x0012_@Âf&amp;
æ_x0008__x0011_@®Ü_x0002_×¯_x0011_@Þ_x0012_([ò©_x0012_@Êv°ëN³_x0012_@q°h'Ç_x0011_@J%Þã_x0007__x000E_@Þ_x0002_×ÜË_x0013_@³ÞómwJ_x0011_@Ä+í)é_x0011_@_x000B_t¦v&amp;q_x0011_@)dG'_x0004_Ò_x0012_@T&amp;_x0002_ÙD_x0012_@nÆbª¼_x000E_@ãêQô_x000B__x0011_@jí©Úò§_x0010_@Z¯î¤_x0004__x0012_@¿_x0015_=nàÒ_x0011_@Öö^ô_x001C_s
@BR%_x0010_@_x0013_jG¥bÄ_x000F_@1T_x0010_#_x0010_@¬_x0015_M"xk_x0013_@ çÂ¡_x001C_
@!_x001B_ÈýÃX_x0010_@/ÈDe,±_x000F_@ßø(H°f_x000E_@XMÐ´j_x000F_@I»_x0017_Ühg_x0010_@_x001E_H.¿)_x0010_@n;ö_x0001__x0003_§ñ
@K_x000C_á¢ù×_x0011_@_x0010_Z_x001D_Ù_x0007_;
@_x0002_ß­d_x0010_@uACy_x000E_@ék/Ô_x001B_ _x0010_@É±_x0016_â@ì
@d%_x0012_j_x0011_@,_x001A__x000F_£Y_x0010_@à¿+_x0016__x0011_@ºÅ0ò!_x0010_@_x0008_Eh¸_x0012__x0012_@êjéG_x000E_P_x0011_@»°¼â³_x0011_@÷_x001B__x001D__x0011_E_x000E_@¾_x0016_æw]­_x0012_@ÒÜ½ ìì_x0010_@_x0003_©_x0006_&amp;&amp;_x0012_@	n_x0006__x001B__x0011_@3T²!È_x000F_@Ø¾ßgz_x0012_@¼_x0010_·_x0010_ú_x0005__x0010_@-UJÜ®'_x0011_@tj¢§_x001E__x0012_@Dç.hY_x0013_@_x0016_úÅ¶¤_x0011_@á\{_x001B_éV_x0012_@ÎNç¶_x0010_@_x0014_5×"*ì_x0010_@Ú2ÓmØh_x0011_@ù2éË×_x0008__x000F_@¦O¬ËE_x0012_@_x0007__x000B_[_x0008__x000E_5_x0010_@_x0016_õ¤K}_x000E_@ø=ã¢ìë_x0011_@_x0007_-AV_x0014__x0013_@XºZßÙ_x0013_@çT_x0019_ã_x0005__x0014_@òtq6_x0012_@ã6_Ìl_x000F_@ñî{ù'Á_x0011_@éÊeLo_x0012_@ËÏö®_x0011_@ÑjP_x001E_kË
@gädÐq3_x000F_@¤©è´U_x0011_@òùGÁv\_x000E_@j¥ov_x0010_@_x0016_ÚµÉK _x0011_@¿f	_x0010_@ÎR_x001B__x0003_ü
@ßzu¶ù_x000F_@Á,È¶9_x0012_@³ÓU¢_x0011_@æ¿_x0002_þX_x000F_@Õ_x001E_díæ_x0010_@÷7Vù_x000C__x0010_@¢;_x0010_ËúC_x0011_@_x0016__x0016_Ad;1_x0013_@]yß_x0001_¬_x000C_@_x0006_&gt;¼Ge_x000F__x000E_@_x001C_rbvï_x0010_@æ§6_x0001_=_x0014_@Ì_x0004_¿_x0003__x0004_x_x0010_@_x0010_¿Âéz=_x0011_@ÔßsÊ_x001F__x000F_@Ðâ%&amp;_x0012_@ÉÍ?äT_x0012_@JÅ_x000E_núx_x0013_@_x0002__x001B__x0014_w_x000E_â_x000F_@j÷OD_µ_x000F_@¾î¶»U_x0013_@&lt;îð"C_x0010_@û8éÂÉt_x0010_@,_x0005_³_x0016_Ý_x000E_@	Þý÷_x0010_@m#Ù_x0018_ýÖ_x000F_@0_x001F__x0006_+P¼_x0010_@ÛK_x0001__x0010_@ÇVkìç_x0011_@ä}_x000F_º#_x0010_@5/lËý_x0011_@¶íÄ_b_x0010_@¯õ¬_x0011__x0010_@#Øñ7¨_x0011_@_x0014_¶_x0002_«\Ù_x0012_@ºvKÚ¨_x0012_@Íô?_x0012__x0019_É_x0012_@_x0016_µ¯_x001B__x001A_S_x0010_@¥ðÞ@o_x000F_@²_x0018_d@WÃ_x0010_@_x0004_k¹S%â_x0013_@6vËñ«_x000F_@?13@_x0010_@âÝ7_x0017_K_x0013_@_x0001__x0003_ôÑÀ_x001B__x0004__x001D__x000E_@_x0016_*!ì|d_x0013_@R_x0007_é_x0010_Í_x0012_@_x0001_ËÕ_x000C_}_x0010_@6Î_x001D_Øk_x0012_@¸_x000C_¦c(d_x0010_@2è­÷Å_x0011_@Eì$_x0017_A_x0012_@: oEN
@_x0012_ÄG&amp;í_x0016__x0013_@ö^*Ð_x0011_@\_x0006_?$q_x0013_@_x001E_9÷Ð½_x0011_@äÕv°Ô_x000E_@¢_x0016_@=_x0006__x0012_@_x0008_Ó³_x0002__x0011_@æóÅÌh¤_x000F_@1jÑs.&lt;_x0011_@_x0012_{&amp;}0)_x0011_@SzçÆ_x0010_@y«_x001F_"]_x0010_@¸D_x0012_ã_x0012_@ E¼ì_x000C_@_x0017_Uè±¢_x000E_@î¢(ö_x000E_@ÒØbò¡_x0010_@Tÿ8S_x0011_@P3½_x0003_+_x0010_@8_x001E_~ðåÍ_x0011_@¬)Tß^l_x0011_@m^_x0005_Ñ
_x0011_@_x000B_¯Ü@_x0001__x0002__x0013_G_x000F_@8R{fÛ)_x0012_@_x0016_ïVÙL_x0012_@Rm¼_x000F_¡ú_x0010_@sYDO·a_x0012_@Ç¤~ò1Û_x000F_@§MÂ]_x000F_@Íg«_x0018__x0014_à_x0010_@ª¡ª!F8_x0012_@$_x001B_4_x001C_Åb_x000F_@*¯»Á_x0010_@_x000E__x001B__x0002__x001E_È_x0010_@hî_x0006_ª&amp;¢_x000F_@z¢Ö_x000E_@93þÞ/_x0012_@u_x0007_S-(«_x0011_@_x0014_ÃfÅá_x0010_@hI9^U_x000F_@³)-L_x0010_@\_x0005_ÒRW_x0010_@_x0001_xK]³#_x0011_@_x0015_F{"F_x0011_@\¹]ô¥Ï_x0011_@#Ô~æ}µ_x000E_@÷_x0010_Ä©É;_x0010_@fê0Po±_x0011_@j_x000B__x001F_}Î_x0019__x0014_@¡+à_x0008_:_x000F_@°ë¿_x001D_#_x0011_@ÝìÁE©_x0010__x0010_@Úmú·Â_x0011_@ áií¥P_x0010_@_x0002__x0004_fµ8BóU_x000E_@hj_x0001_Ö&amp;_x0011_@ú|/h_x0010__x0011_@1_x0018_{yzA_x0011_@9Ö9àº_x000E_@½Õ_x0015__x0011_øi_x0010_@è·\b¹_x0012_@Û¯2s_x0010_@TÐ_wØS_x0010_@ù5%ÏÍ_x0010_@_x0002_L_x0016_G_x000C_¹_x000F_@ÀÄ¦tÙ_x000E_@û*_x0014_(_x0019__x0010_@À»`	_x0012_@+4ê._x0013_@B_x0014_¬)Õ_x0008__x0013_@þÏdÖùð_x000F_@_x000C_û¦Þ[_x001C__x0011_@Þú_x000E_&lt;¿_x0010_@óx_x0003_æ³_x0010_@&lt;Ô&amp;rAZ_x0012_@Á÷Çf¹L_x000E_@Fï©¨-_x0011_@_x001C_L)s_x0010_@ej5,«Ï
@+äð}_x001F__x0005__x000E_@_x001D_¨)hõ_x0011_@=Å_x0017_/§_x0011_@.:öÆ_x0010_@ùÅ&lt;ù_x000E_@óxç[O_x0014_@Ërk_x0003__x0004_ÞÉ_x000F_@æ¦wÄ_x0002_L_x0012_@·É-tòÍ_x0012_@FüäÛ»_x0011_@Dz³Eæ_x0012_@¸¡_x0001_kz_x001C__x0010_@9~ð(_x0012_@¸p¹nå=_x0012_@8ûYZw_x0011_@&amp;"Ftc²_x0013_@ÕÁ8_x0018__x000F_@ÌÆwÄ_x0001__x000F_@,ª_fÂ_x0010_@H.:_x0010_@ì:D©0_x0011_@0_x0017_1_x001E_èY_x0013_@YQÇßë_x000F_@tMÁ1_x0016__x0012_@,®¢Tå_x0011_@}ÜáF,_x0011_@)gã_x0012__x0008__x0010_@$q6¨=_x0013_@gl4V_x000E__x000F_@áVî(1_x0012_@_x001D_ÀpÀÀÞ_x0012_@«üº{A^_x0011_@e)lf_x0011__x0011_@_x0001_¸iò_x0012_@:8Ä@õ_x0015__x000F_@$Ì_x0005_Ç,_x000E_@Uêc_x0004__x0002__x0010_@QÐG_x000E_¬O_x0012_@_x0002__x0003_u9¸ð_x0010_@*$Æè¤t_x000F_@¨6\	ÿ¤_x0012_@(_x0013_´@_x0011_@_x0007_¤_x0012_@¸LQ\K°_x0013_@@7"¯eq_x0011_@(CÜ_x0007_z_x0010_@&amp;AÆ/¨_x0001__x0011_@¬_x0012_õ¯Ò}_x0011_@((d¤jê_x0013_@5ì¨1¢_x0011_@p¤öShå
@ß,nð¦_x0003__x0011_@¿_x0003_ar_x001B_ _x0011_@ý_x0004__x0001__x0008_®
_x0013_@D8WJ¡_x0013_@H_x0001__x0018_GQK_x0010_@/^_x0003_Q¿
@¯ÖÖ&amp;_x0018__x0011_@ýû¼_x000E_@¯9SÀ_x0010_@êË_x0002_È§_x0011__x0012_@±Ðòvç¶_x0011_@,¾äH£
@Jr_x000B_vð_x0011_@3IzªÃ_x0012_@È	c _x000C_Õ_x0010_@_x0002_¶K/¬ú_x0012_@_x001C_¤_x000F_kÓ_x000F_@xÉñ¶}#_x000F_@ûYÙ_x0005__x0006_mt_x0011_@ sé~V#_x0012_@_x0017_f 
6_x0012_@]X®ª_x0012_@Ø9O_x001B__x0012_ _x0010_@ä"_x0010_[_x0001_ö_x0010_@kM&amp;_x001A_[K_x0013_@¸ªÈ$ð_x0012_@çe¹m_x0011_@ ¼Ñð_x001D_m_x0010_@ÐÓ§®_x0010_@Gák®f_x000F_@G5íp_x001E_Ñ_x000E_@y/_x0019_Y}_x0011_@L_x000C_i.ø_x0011_@ê8_x0004__x0016_±_x0010_@_x001E__x0005_ûºd_x0010_@¶[´I÷_x0005__x0012_@$$åò_x0011_@Û_x0012__x0006__x0018_Æ¿_x0012_@-À´¸µ
@ÉêPd_x0016__x000E_@©¼3_x0012_ _x000E_@p4_x0002_²þ_x0011_@Ð~&amp;&lt;!Û_x0010_@0ÂÚXâ_x000E_@uÉ¹~8·_x0011_@6}JË_x0011_@Õ!OF(î_x000F_@_x001B_­¼2õü_x0010_@¢^'_x0006_ì_x0003__x0013_@Â|¤_x0010_@_x0003__x0004_)r« ý_x0012_@Àè_x0018_`_x000F__x0012_@_x0019_s-=2_x0010_@³_x0019_)Þ_x0010_@Oº¡øvÕ_x0011_@å7­ky7_x000E_@~K/¥¸Á_x0013_@5_x0014_Á_x0013_Ò_x0010_@&amp;» ÷øæ_x000F_@#ù8êb_x000F_@pôR_x0002__x001E__x0011_@¿ï!s_x0011_@\_x0008_£ßAÀ_x000F_@	ë~ÓÓ_x0010_@^OûEIª_x0010_@_x0010_¥ ´__x0011_@Ôù¸Älá_x0011_@`ùr·»_x0012_@Æñ9ð_x000E_@°E_x0019_&gt;i_x0011_@|çòÁQK_x0011_@N÷¾_x001D_c_x0014_@håöøÈv_x0012_@ÊâQ[(]_x0012_@âG:$_x0014_@we´`e_x0010_@×3ð¡£¥_x0010_@ø¡÷2%_x0001__x0011_@¨&lt;â$u_x0012_@OóV
@Ï¬+_x0011_@³q§_x001C__x0002__x0004_c2
@fÄùå±Z_x0011_@à_x0007_¦ÍQ_x0011_@ý)_x0015__x0016_G_x0011_@ïJª'_x0010_@¦Mw_x000F__x0001__x0013_@_x0012_Û]_x000F_@JÐ_x0003_f_x0010_@l_x0019_°e_x0012_@8ù»_x0015_ef_x0011_@`*&lt;xÚ_x0011_@Þ¼7Üz_x000F_@ä¨È£ò_x0010_@ÿ¾0_x000E_+Ù_x000C_@É¢xm	&amp;_x0010_@õÓpâ°_x001C__x0013_@&amp;h^Ö¸_x0010_@k~ÿÚÐ©_x000E_@¥_x0002_ ¨f&gt;_x0010_@Ü_x0018_÷*§
@+_x0012_-Ã"n_x0012_@(ç_x0010_ï¬_x0011_@l^âdø_x0010_@¢È2_x000E_4_x0011_@;¦«µê_x0010_@Å ÂÈl´_x0010_@È5cgz_x0011_@{_x0010_@;Í_x000F_@Ò_x001E_rt_x0014__x0011_@K&lt;OM0?_x000F_@G_¨=k_x0010_@â Îòx\
@_x0001__x0002__x0012_ÍÝ%+ß_x0011_@h_x0011_ªtPÃ_x000E_@?_x0015_Ø_x001E_nê_x0012_@}_x0004_R#K×_x0010_@Ìsk¥}_x000F_@ìo'ûb_x0011_@2·íì6_x0011_@S¥]q_x001F__x0012_@sÕÔ_x0004__x000F_@³Àc}k
@IG_x0013__x000E_~­_x000E_@x1[1+$_x0011_@_x0001_[p«P_x000F_@KGÙf§w
@8)s÷é÷_x000F_@$"ëÄ&amp;_x000F_@z¨Òí(X_x000F_@º»¿Wm!_x0013_@ùeÍÔM°_x0010_@¾c_x0019_°©_x000F_@/ñs_x0011_Á_x000C__x0012_@_x0016_Ú-S_x0017__x0010_@^c¯ñ-_x0010_@_x001F__x000C__x0005_+_x0006__x0012_@Ç¼ 3_x0018__x0012_@_x001E_áÃÊh_x0011_@!(ø«ma_x0011_@26mñ^_x0010_@6[/f_x001E__x0011_@¹	Eãû_x000F_@C1_x000E_ëï_x0011_@å_x0006_«_x0001__x0002_ð_x0015__x0010_@§G¼b_x0010_@x_x001A_¼Ì_x0010_@_x0016_Ó½Gý_x000F_@O_x0005_+_x0006__x0011_@8btjPÊ_x0010_@_x000B_ÆàcL_x0010_@t
_x0014_¼_x0013__x0010_@'¥;l_x0012_@¬±µuº_x0010_@Hõm©_x0011_@Ñ9´¼_x0013_@	KNûG¬_x0010_@¨"_x0017_µ'¹_x0011_@¿¹ÙrÜ_x0010_@ØRózä_x0011_@òò_x000F_c_x0011_@yOZ¼ü5_x000F_@nc_x0019_?_x000B__x0010_@²ÙÝPè_x000E_@ù5Y_x001E__x000C_
@_x0010_m?Q_x000B_6_x000E_@_x001D_-_x0008_p3_x0011_@_x0012_aÏ_x001A_è_x0010_@¸±:_x0007_¢_x001D__x0010_@_x000C_ÓÄ¸7_x0011_@r´¾_x000C_h6_x0013_@[Ó¼TI_x0010_@/tµ _x0005_/_x000E_@yÃÓ¡ Î_x0010_@2_x0001_±Ï3_x0010_@4y²ù^_x0011_@_x0005__x0006_WeÓ.9Ü_x0011_@»J_x001E_y_x0019__x0011_@u%_x0001_KàÜ_x0012_@)Hí_x0011__x0004_b_x0013_@FÔ*ð#'_x0013_@LÂY!_x000F_@B_NPyÙ
@_x000E__x0002_Õ:-?_x000E_@_x0018_×_x001A_¹`_x0010_@p_x0008_f_x0008_ú_x0011_@_x0008_?i&lt;âµ_x0012_@_x001C_èðo_x0010_@ N¤¡@_x0010_@Z#Úf]_x0012_@ÿüò6_x0010_@;_x0006_:ÝÃ_x001A__x0012_@FÎÞ_x0006_íG_x0010_@ô _x0018_¿`_x000E_@Æ«ðÀ{:_x0011_@c_x0003__x0004_`?7_x0010_@ÃV_x0014_F_x0010_@@|S±_x0001_i_x0012_@&gt;Øhî_x0013_._x0011_@ê®u_x000C_0_x0010_@ý;z&amp;_x0014__x0013_@U½­_x0002_ª_x0013_@_x0008_×?Mýç_x0010_@,ð¨z._x0012_@È}Êjd_x0004__x0011_@s;ß
E_x0010_@¤_x0019_
?=!_x0010_@ØÎå_x0001__x0004_5\_x0011_@_x000F_u)éÈM_x0011_@_x0018_crÑA_x0013_@Ja}(_x0010_@@úÌÎN_x0010_@ã¨"ä_x0011_@PixÉ_x000E_@¡glØúm_x000E_@p³Øÿú}_x0012_@bë_x001D_Öä_x0010_@ñ?WO_x000C_,_x000F_@½Æÿ_x001A_e_x0012_@`t¯øN_x0010_@_x0002_ dúG_x000F_@»	Ý¥ð_x000E_@^êr¨_x0012_@_x001C_êFÙØ_x0010_@n/Óo;q_x0010_@1#!p8_x0010_@B+YÂý_x0010_@C½
)ì*@äô(VqÁ,@_x001C_
z«,@¦gÐê_x0007_+@y§ÁÐ¶`+@¥.N1Gu,@¤³|êâ_x0003_+@êK!=éd)@h_x0012_vP_x000F_{)@K_x000F_½¡)+@"£Ñ¬,@Tº!_x0005_ë
-@_x0003__x0004_^wÖi,@_x001E_³õ_x0019_mT*@Ï¨ Ù½+@´`íåMü+@î½Zß®)@¼_x0010__x0004_;_x001C_3-@_x0001_æÖÖ(@
Ô)9+@fØê_x0019_õZ,@Q_x0019_âYN+@¼ZêõýÎ-@®ZM¼Mª-@Ð:x6ðÌ-@_x0006_çxÖ&amp;+@iÜÀ_x001E_)@îâj"µp(@`_x0002_8.@¦&gt;1@ú-@rÆXÍ_x0008_*@ó«þ»e+@MK¬Á/a.@p;Dß(@_x0005_ñ.5F.@ ^$A,x+@el1vÇ1+@AÏ_x0001_D*@_x000E_ a_x001B_ £-@8_z51,@W{à_x0011_´*@}¼!aF*@êb|n´´*@SìH_x0019__x001B__x001B_I*@âîv_x0016_YÉ+@:Ðåµ°Ó(@öv_x001D_UÆö,@íRL_x001C_æ3+@³Ò®âÇh+@±_x0016__x0018_0(@_x0006_§Ì¶X+@ÑÅr&lt;DÑ,@vMËÞÕ-@¶´Bÿ:³+@£Ð .+@#_x0011__x000E_V,@Ï¤äêDù+@À_x001A_G_x0007_¡*@ýÚûeo]+@þGÂÉ,@GâÑ_x0006_{*@Oý_7?,@Ú_x0011_AÜ},@_x0001__x000E__x0019__x0019__x0002__x000E__x0019__x0019__x0003__x000E__x0019__x0019__x0004__x000E__x0019__x0019__x0005__x000E__x0019__x0019__x0006__x000E__x0019__x0019__x0007__x000E__x0019__x0019__x0008__x000E__x0019__x0019_	_x000E__x0019__x0019__x001B__x000E__x0019__x0019__x000B__x000E__x0019__x0019__x000C__x000E__x0019__x0019_
_x000E__x0019__x0019__x000E__x000E__x0019__x0019__x000F__x000E__x0019__x0019__x0010__x000E__x0019__x0019__x0011__x000E__x0019__x0019__x0012__x000E__x0019__x0019__x0013__x000E__x0019__x0019__x0014__x000E__x0019__x0019__x0015__x000E__x0019__x0019__x0016__x000E__x0019__x0019__x0017__x000E__x0019__x0019__x0018__x000E__x0019__x0019__x0001__x0002__x0019__x000E__x0001__x0001__x001A__x000E__x0001__x0001__x001B__x000E__x0001__x0001__x001C__x000E__x0001__x0001__x001D__x000E__x0001__x0001__x001E__x000E__x0001__x0001__x001F__x000E__x0001__x0001_ _x000E__x0001__x0001_!_x000E__x0001__x0001_"_x000E__x0001__x0001_#_x000E__x0001__x0001_$_x000E__x0001__x0001_%_x000E__x0001__x0001_&amp;_x000E__x0001__x0001_'_x000E__x0001__x0001_(_x000E__x0001__x0001_)_x000E__x0001__x0001_*_x000E__x0001__x0001_+_x000E__x0001__x0001_,_x000E__x0001__x0001_-_x000E__x0001__x0001_._x000E__x0001__x0001_/_x000E__x0001__x0001_0_x000E__x0001__x0001_1_x000E__x0001__x0001_2_x000E__x0001__x0001_3_x000E__x0001__x0001_4_x000E__x0001__x0001_5_x000E__x0001__x0001_6_x000E__x0001__x0001_7_x000E__x0001__x0001_8_x000E__x0001__x0001_9_x000E__x0001__x0001_:_x000E__x0001__x0001_;_x000E__x0001__x0001_&lt;_x000E__x0001__x0001_=_x000E__x0001__x0001_&gt;_x000E__x0001__x0001_?_x000E__x0001__x0001_@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W_x000E__x0001__x0001__x0001__x0002_X_x000E__x0001__x0001_Y_x000E__x0001__x0001_Z_x000E__x0001__x0001_[_x000E__x0001__x0001_\_x000E__x0001__x0001_]_x000E__x0001__x0001_^_x000E__x0001__x0001___x000E__x0001__x0001_`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w_x000E__x0001__x0001_x_x000E__x0001__x0001_y_x000E__x0001__x0001_z_x000E__x0001__x0001_{_x000E__x0001__x0001_|_x000E__x0001__x0001_}_x000E__x0001__x0001_~_x000E__x0001__x0001__x000E__x0001__x0001_ýÿÿÿÒEþ+@#ãß)@ü_x001F_}-@:LéÍÄ(/@ ò_x0004_ðië)@¾ò#HE_x001A_.@~®_x0017_Tyô+@Å:¥bØ_*@é_x0006_8)@ô(V°áQ,@R?_x0017_0-@_x0001__x0003__x000B_?Ó!&lt;)@ÊMKT_x000F_z+@Õ_x0017_=écä-@ ½_x000F_Ñ®Ä+@_x0014_¤¾s})@Ý³²Ñá\*@_x0011_Ê_x0007__x001C_n)@_x0007_)Au2Ñ+@j_x001E_Ä_x0017_Òê+@¬ZH{+@_x0004_¥¿__x001A_*@®¹_x0004_ñ_x0007_(-@íB_x001B_ªð*@ÒT.ÖjÛ*@_x000E_õ_x001B_~_x001B_+@G_x001C_|¹¿ä,@
_x000B_BÏÇ*@À8ÁUõ(@ÜC°%ÿµ+@Æã_x0007_Ï_x0016__x001E_-@_x000E_»JÂ;[.@3'¦'Õ!*@&gt;m?_x0007_*-@#£^_x0006_	a)@«O_x0019_°f*@Rþ_x001B_û_x000B_.@T§&lt;_x0017_*3)@5_x0014_,rÕú(@C2¨ÿÈ(@`_x0002_^n½~+@ìx-ü_x000E_	-@¸ßá_x0003__x0005_²&lt;,@?Nrdôé*@&gt;æuë3/,@@»]Z³_x001D_,@0þH¤[)@e_x000E_=°,@Öãã_x000E_q,@_x001A_¾»v_x0019__x0003_+@µkRQ&lt;-@_x001E_Ödá_x0010_-@Iñ±îÑ+@UATA3Æ-@_x001D_ãxä_x0002_,@Lª$%T*@_x0004__x001D_w\_x0011_.@_x000F_Ôl'¤,@®_x0005_Ij:l.@_x0013_sí.*@ý_x0005_.S÷_x0013_)@à/56sÀ+@YMõ¥è_x0013_+@ðøúy-@&amp;DâÛ0)@Cà_x0012_¦_x0017_u)@eA_x0019_8¿-@í©lªú+@H@úóJ_x0001_.@øÎ¦ïT-@:ÚÆ_Ë`-@o_x0015_þúø*@üIi_x0007_Ô"*@6HiQ¹{,@_x0002__x0007_sÄ×c+)@$·_x0018_Í»*@P&lt;H_x0008__x0004_a,@ûºó&amp;_x0005_ð*@ºw9#Ó'@æq;|½v-@_x0015_)Y_x001F__x0006_o+@ßÂÒ¾dñ,@­%$VV&lt;*@FAè,@¸zi¦&lt;.@÷RäÏç*+@~Ï¦,¥+@?ôí&lt;úÙ+@6ëpø)@´ÂaDîj)@©_x0001_àÇ)@4Ê[´Î*@%£Sw=+@_x0006__x0016_s_O)@Z»ÿH§a(@×U6_x0003_-@_x0014_¦ºt.@P»9ãü*@ søöíI,@+t).¤a+@îbu_x0004_,@Ö!_x0018__áã(@5Bé,Ûe-@YöÀ÷×+@F&gt;_x0001_r[H+@Z÷I_x0001__x0002_ø$,@Ê)Möæ)@÷\¹÷²)@BÅ6êÍú*@þ6¥±,@_x0018_-{;©-@ñ_x0001_§tyT-@VæÆ*¡_x0019_-@å90Ô,@²_x0017_voh)@¡Cþ?ò\+@°;ìÈ*@^	p¦H-@_x0013_ÃR_x0007_í(@î?ýÂª+@Ð_x0018_Pø«J-@vUUÊ~í,@CïYã£)@·¶Hy#+@dUõ)®_x0011_(@\_x0007_fgà_x001F_,@¶éC÷,@_x001B__x0007_×~ù,@:8ßfÝ_x001A_)@)QT_x0016_&lt; -@AµHÐ_x001F_z*@_x0010_(_x0007_»L,@¾Å9_x000E_¦*@ß{t_x0013_;+@Ødò+¯+@X9_x0011_+@^Ò_x0016_â§+@_x0001__x0002_1F÷H·_x0007_)@}ôËÊ)@_x0008_¸_x0016_Unü-@I_x0005_Ð_x0003_ºè+@Å*&gt;_x000C_Æ,@H_x000C_Ì);)@á_x0010_îDf6.@ñ_x0008_ëJ³)@bô*û)@_x0012_ã¼æÂõ)@1\mXÑã*@àGúJ#(@L_x001C_Ðªª)@ì¦sX_x0012_*@uÑç2Î_x0014_*@ëÄ_x001B_!X)@_x0012_Èd-@·ÕòIT,@eèðýäA,@îQ¼+@Zi¢À+*@ßûÊòV*@b_x001F_ Á_x0005_,@_x0010_Ö_x0005__rý,@ÇIÝ^.@ùW§Ì*@[ÐD6À¥)@ì7i¨e7,@|_x0012_wô¶_x001D_*@H6=ù(Ã-@}õR}It-@XSÞ_x0003__x0005_Gî+@)#p
_x0016_:,@Ô®ÆQ\-@ôDá¾ä+@T"îì]"-@1¤«
v,@§ºÙØ,@^æú&amp;*@Uß±`I+@Ð_x000B__x0012_Þe+@ÿ0"½Zí+@hÑ§üÑ_x0011_/@¶ð_x000F_Æ¯ß*@¡¹½ñ¶¾)@²Ê[^_x0019_+@#¤ì©$¦,@Q¼Ií_x0005_ã+@Û¯Ê¶áq+@ËÇsµ´ß.@_x0002_Ïå_x0019_:÷-@)ç§/_x0019_,@©¢_x0012_{k*@¾g+kúÕ)@¤ek_x0015_P/@Áø£"B+@ëÿ_x000E__x0008_l,@&amp;ÖÓÜóÕ,@;&amp;V¡}S)@Xs×¨Ê,@k_x0004_;ßt_x0017_.@_x0019__x0001_qá +@_x000B_[§_x0010_,@_x0003__x0005_¤©G+©-@¬ÿ»óR·(@tÌ_x0003_Ýò?+@ _x0002_Têa­,@I_x0002__x000F__x001A_1+@Pc¢_x0007_åw)@¿_x001A_5(P)@_½ZÂñ®+@_x0006__x0012_K_x0015_,@õÜ_x0003_¬jê,@B½ûº-@ò¸Å_x0001_$_x0005_,@2±l;_x0007_ )@b_x0003_ëzÔ+@õJú»+@­Ë¸ô_x0004_´-@F0ÅT_x0014_Ï*@êØ4mÑ¨,@_C?Õu_x001D_+@N*_x0011_ùÅ,@qhµe_x0011_Ç+@K|»OÜæ)@µg"¿ü)@¯=°0½,@_x0008_
_x0008_{-,@Ià$+@_´Í@D+@øÕ¤!à,@yÿ¡Kê¿*@_x0019_
-A&amp;*@-a.+@G\º£_x0004__x0006_¤õ-@\DrcYÐ)@Ì"®pöf-@_x0014_z&gt;¨ÈN,@_x0014_@Sø_x0014_E-@;KÍæ5£*@._x000F_Î_x0013_+@p?!õ+@S6é³¡(@¾K»æ_x001E_*@}Þ_x0002_HÁ(@pî¥ëî)@W+_x0017__x0005_(.@ËAx)@³_x0012_3ß,@|t:¿_x0016_,@0_x0019_wk;.@Àø"6è*@×ûä²,@6iAå©3*@ªJn~×O*@ÒT_x0001_æÇ)@øBÑCz·*@øìGM4á)@¦ÐNÿé-@NY_x0018_._x0003_e,@¬2_ÒÈl+@³Ä4éà*@~eº`Ñ,@0bgæÊy,@0_x001A_BûI_x001C_+@_x001C_.._x001A_*@_x0001__x0003_ÝÄ_x0015__x0004__x0016_+@_x0013_Íâe	+@7È
ß¢*@_x001F_¼DS_x001E_ò+@¼~(Ø(N-@ûç_x0001_u_x0004_*@K_x001D__x0002_Û+@Æ_x0018_¥Íü_x0003_+@3Ë_x000B_w5)@®D°öBÞ-@ÎÌù9C-@³û{N!.@_x0013_).vµ,@y¹xg,@8Ç¬­(@x0"=T+@0ÛÙ½\_x0018_-@ô_x001C_G¿û¡+@¢ßGá{ÿ)@rq¡4_x001A_*@âÛ_x0008__x0006_1_x0003_)@2§¦7P+@çáÊ'Ú*@òÖlØ+Ù)@ºÒ©Õ·+@/ª´µñ%)@ã[|9³F,@çÁ¾Î+@0n_x0014_VX,@ðe.½$+@._x0007_R_x0014__x0003_¾,@¦1Ì]_x0002__x0003_ßà+@±ì8þ(@gø_x000C_@Ã+@±é·+*,@¦ÞAZÍa,@_x0012__x0001_år*@Êº~`[[-@ÿ®Ü_x0010_+@(ª\³Óq-@yHnÍ§%-@£Å¯Ë0*@2_x0018_Î¼ì-@A_x0008_ªO#²*@0;ä_x0017_*@Né(®*@ä0nÿO,@ÚUÔ|ÒB*@_x000E_àøv«*@Û
_x0007_ÊV+@Fµ³Q_x0014_-@Í4E_x001B_è(@tf_x000F_S+@¤ZIÄ*@}¹àw*@D´íhû,@?uóünP.@ÏÇ=ô_x0019_¿(@m¥xÙ»*@ìÕ_x0018__x000C_Þ¸+@W_x001F_°È`)-@2ê¢a*@WC¢ _x001B_,@_x0001__x0004_/ÿ&lt;­=Ñ)@=úy`-@¥]8e_x0019__x0013_,@ÃóM&gt;(@_x000C_ìÞe1.@ÆÃ_x0006_6¸)@Ô_a¬@)@m¼f¬_x0010_,@%ÊÕ0(@4º_x0001__x0016_(*@m_x0001__x0003_ÉÃ)@¾hñÐ&lt;-@_x0002_³¿ÿäÛ,@YÓ.ÊõE,@Â_x001C_^,@Â!w_x001B__x0008_*@ð#»o¾)@Êl
_x0010_¦ä*@_x0014_Í2_x000F_*@J_x0010__x0003_&amp;_x0004_[*@a´Ér!¹,@-#eÍ_x0016_g+@óÂóÌ$k-@U[ÃÓ(@§Ø(À,@`ñ¨.@;m_x0014__x000E__x0001_G)@2&amp;_x0012_Ó¿(@íñJ6-@¢ñàÚ-@F«xýz+@ØòVç_x0004__x000B_Mª+@#Ì_x0018__x000C_I)@²ç"¡¨\,@Ý²ËðiL+@ñGUûñ)@VÔ_x0002_ð¢',@_x0007__x001B_VìÎ,@¤	×L(N*@8SØIÎ,@_x0006_ù&amp;FD*@V_x001F__x001B_§ZÄ)@ßÜ|_x0004_µ®-@_x0015_§æÙï,@Æk4àÝ+@_x0001_ðµ
*@NlçB_x0017_8*@ºîÜ¥+_x000B_-@îF1s+­.@S)6_x0003__x0016_º)@I_x000E_O%&lt;G(@Ü&amp;_x001F_ Û_x0003_-@d,È®©,@öíÁá=Ò*@t_x0008_W ô*@_x0005_ÒDÀu(@lì_x000B_¶º_x0001_+@BÌ³§_x000E_,@
_x001A_â-@XèõrÔ*@, 0üûO+@ ZÛáÔ?*@¯ÌÃ*øy.@_x0001__x0002_Q_x0005_j_x001A_2_x000F_+@Z!d2(Ê*@FùôªM;*@6e$y_x0018_e*@
k»âû_x000F_)@Ý:_x001F__x0008_Uº*@
ÿ¾GF±*@yAmù_x0011_×*@_x0008_çÍo,@^_x0011_øl¹.@_x0010_{g¼Ù*@Î!¬_x000F_»{+@¸_x001D_£õ:+@_x0001_'ï_|*@R"º_x0016_p+@I_x0008_ëxY÷*@¹H]Z©*@é;¿ån*@¿uS_x0015_þÀ*@`fYv,@û#?`À)@ãw×i*@XºÈl
+@H¼_SÈp*@ _x0017_4ös*@Z&lt;k_x0011_V3,@_x0010_'H_x001D_îå,@_x001A_ÒQf\Ý)@ ®Q
_x000B_W-@PJhH.@Üíz_x0003_÷'@v²J_x0001__x0002_Ït+@kTa_x0001__x0002_+@¨T_x0010_Æ_x000B_è)@ÖäÃ_x0010__x001E_Ì+@F&lt;Öl(8+@ëgÏ'`+@|_x0019_\ñ_x000B_*@Ä²yÇõ.@_x000C_N¿­S(@X(è÷À+@^ËÞ/_x0001_S*@/EÊiyÔ.@P_çx9,@Êèú_x000C_",@¢m²{,-@êøwQ_x0008_,@Ó¬&gt;*ä+@íN ß-@ukµd7@5_x001F_ ¶±7@Ðë_x000C_\KD@&gt;$E_x000E_ 
2@5W B@_x0008_õÁÜ¨.@ì¥ù¶s?@¹_x0001_3wZE@!_x0011_0ÇÆND@éEòXXC@;_x001D__x0008_Ö_x001D_«9@_x001E_ÕÖ_x001B_ß=2@¦ôö&lt;_x0018_¤2@ÔkKÄ@@_x0001__x0002__x0008__x0015__x0012_0I¤G@ÆÕ_x0007_a9@ãQÀ)_x0016_=@,_x0007__ù¾$@_x0019_ãÒô8@!õoPQá8@£BØã/F@Ï5öÄùÎB@C_x0010_}_x0007_ÞA@Ý?¬­v.@HÂ÷ñDt;@öq_x0001_EÝ×4@N_x0018__x0001_õØ=@_x0016_ÎÿFlz;@LkPPW7@³Æ_x0014_¥z¨1@BºP(@9çÏC9G@ÃÝ1ØÞ5@ñ_x001D__x0019_J{­)@#¹&gt;@Ï;@_x001F_É,Ø 5C@8_x0016_r´Òþ5@í¨åú\G@wÓËÝ_x0014_°:@¬»_x0013_Z«·@@x:8Â?@ó_x0018_ÇñWÜC@
_x0018_6í»ÊA@l¶ür$=@ál$Ù%@&lt;8_x0002__x0003__x000F_%C@Úå_x001F_Sx[8@Ói8ê£P&gt;@2¢bB@19ÀJA@_x0008_yà5?@»_x001D_¼&lt;_x0001_C@_x001A_&lt;Ð4Ä¨&lt;@¡:o¬_x0016_ý7@±F&gt;´lÃ;@/¯\e&gt;q7@_x0011_]=_x000B_}}C@_x0010_·ñÒÅ_x001A_,@-+0yÐ¶B@éÃÜeÖh9@_x000B_C¾Ï_x0005_BA@F_x0003_o;R=A@Úò!¤Ù&lt;@¡ß_x0003_*_x0004__x0005_-@D&lt;¾ÀB@?OoÛ³=@W_x001E_ý½çü&lt;@_x001A__x0016_ß'@¿ß¡Jmp=@Õ]_x0015_ûRj:@_x001A_G¦rÀß:@èòÜ_x0007_%&gt;;@_x0002_!Ñ_x0016_ÆA@ã(r_x0014_c7.@ j¿0@°B÷Ë_x0006__x0018_8@K=Xµ	ß@@_x0003__x0006_ZÏ_x0016_¤;E7@ÖU_x0002__x0005_Û|4@ÈTÑ×ðG1@ÆQ*ØB@ÓH_x0013_j&lt;6@ükª)èB@É¼6)A@¼?_x0012_(=ÿ&gt;@W9î1@Erä;@o_x0015__x000C_.;WD@6HY²ô@@À$ÝàK8@ÁÍO\µ+@Ù_x000C_}êY;@ùLÂ
fÎ9@ßâ¯L_x0017_&gt;@\èÝ¥E@_x001E_?Zi»3@hY_x0018___x000B_C@Òn_Ü·ê&gt;@¬!_x0004__x0006_D@}2_x0001_§_x000F_2@ç]¨8³B@I&lt;._x0010_Ñ?@sÒ§à_x001B_ïG@12sÂË3@_x0001_Ø_x0011__x0001_AB@V8à_x0011_!4@_x0015_¶ãh¨%:@/%õ§'_x0017_0@ò_x0014_ù_x0001__x0004_þG/@°ëïüÏD@ÐÃ¢­4@û_x0018_E¿gæ6@@Ì?ëÔ¢8@£ïá¬&lt;@@L¨º·òE@ËàY+@_x0005_½_x0003_âÌ=@ÔËe!Ú1@x_x001D_èsï-=@¤åB`Y#@ð"ùìÐÅD@°Ó_x001E_G­oF@5Q£)ý¼,@'³x_x0019_1@ùÔ &lt;_x0008_A@Ð\ÝuÓ£/@#¬/Ð_x0018__x0003_@@_x001F_ÏS@2@÷¨î_x0017_°_x0002_:@¬^_x0017_×_x0012_9@n+UÆ_x0016_k7@"í£ñÀ%A@K_x001D__x0011_Û_x0019_?@_x0010_ÁºåeD@¢_x0011_A_x0016__x0011_x6@°ûúó_x0001_7@_x001D_vÜÖ_x0016_@@_x000B_;Ú¼ÒxA@.Cz]¡vB@V"êÍ~D@_x0001__x0002_¦­MÈR_x0013_'@yuxð­6@üÞC)ö:@_x001E__x0012__x0010_»ìiC@ 	uº&gt;@ÒTÊån¢A@Wéª=Ó@@_x0006_Ùê9@MJ°¥°A@¸Ø©úÏÏ?@ªÉdÔ2@mß«]HÊ8@mË4¦õ@@ßã@úo?@vÅ·_x0003_&amp;6@Èz¡$®ó;@@W_x0017_IÕ_x0002_$@yP_x000F_\&lt;@¤_x000F_,êv"@íu Ó}y:@P=éùUÚ;@~nÙ&amp;LC@ÉøÈÆ"?@¿KëNæ&lt;@Ál$Ý_x0005_¬B@s È:Z?@Ïá¡c5lA@Æ Â+z-@·fÞYÔ:@Nî(ÂÚJ@@Ï1_x001F__x0008_%	&gt;@²(¢_x0002__x0003_x	B@À«Ã_x000C_A@UFTÆ6iH@rZIÙ0àB@Iej_x001F_g_x0001_3@ü_x001F__x000F_QÙ­C@j¯RX9+@_x0006_ú/Lbì5@Â5pà´×&gt;@À©'_x0002_Ür=@D&gt;h5!@ üÉÍÐC@Â5týÇ×D@óù:_x0018_F-7@ín_x0004_ûh?@\ë h[_x0001_;@
&lt;9K¹_x0012_&lt;@Ù3_x0012_æÆàC@û _x001B__x001E_d_x000E_4@°18?èC@î39ëÖØ7@w.äñ6@_x0011_{+VFÍ8@,Æ§*&amp;@@}³ýÄ2@ÿTÇíå·F@ø®\_x001C_@V½1¥b/:@'Nâ_x001B_x&lt;@;¬àG^Ù:@Q'üló_x001E_@@Àc³p}5@_x0002__x0007__x0004__x000E_ÜËì_x001D_C@¥O_x000F_&amp;tÉ_x0013_@ÌKYd·_x0001_9@\_x001B_¡&lt;_x0006_i&lt;@HåÍó,'@Bw&gt;Ù\3@¼és"ÕýD@$R)b&gt;@w§iTA@*ÒàÉ_x001A_8@k@Ð_x0018_%E@Z_x0006_GÝ=F@ò_x0005_·À_x000E_&gt;&gt;@´¹_x0010_qM)@uÀ[Á_x001C_âD@CE_x0014_"Å9@AàâåÉB@½)Û=_x0011__x0006_/@S_x0003_{_x0007_%D@_x001A_ØD.x«&gt;@#_x000F_4_x001E__x0014_:@_x0004_ª.FZ:@½¯üµÓh3@þ|Py5@ÉÁÞr8@A!i_x001C__x0014_¸E@_x0017_PTG0@ÝéH´Òê;@ñÂ_x0001_ï¥_;@à~àZ®D@ï_x0001_Û_@;@~4r¡_x0001__x0006__x0005_ÂC@§a_x0008_Ã @_x001B_¸¶^V3@È³_x0011__gYF@âÅ9ÝêD@Ó¹/ÛÔF@Êòún_x000E_7@FÏøí¯=@¯Ms­xð@@Ö»_x0006_=9@z)O_x0016_ÂE@«n_x001E__x0004_G¦?@À_x0003_Vl2@*-æ:ó_x0019_B@6_x001C_£4¢ -@2µ¥2eA@ C_x0016_Û_x0010_ì?@&gt;P´ç_x000F_÷6@¸~õím_x001C_A@©I[ÑI_x0011_;@_x001E_Vý_x0018_C@YM_x000E_C@_x0010_ôý¨5@Â_x0017_,n5_x0017_A@±_x0005_A3	j6@N£qÇ_x001A_Z@@ô$pHS_x001E_@M¼%=0@@V_x0005_EÖ_x001A_9@WG:_x0002__x000B__x0007_&lt;@@Ø_x0001_D@-UØýÍOB@</t>
  </si>
  <si>
    <t>d5e133cda83fc989d01b97efb9699f51_x0005__x0006_åKw_8@{_x0002_¾_x0005_r³:@õ_x0008_*}MrE@ok_x0003_E_x0001_2D@F_x0019_ã;÷ãF@þçñf$_x0004_A@êoÙ¿uýE@h_x001B_:BA_x000B_@@¸Ãì	øA@£CÅ&lt;@¥ð9^Û+=@*ÍÝ£¸9@ÄnJO5@³¢G«G#3@Þ03"Î&lt;@Ó¼1'ÕE@_x0017_C0bQN,@¢zkRDÞ(@Yú«bo_x001F_E@¡J&amp;ÿ4A@³Ei
@@dé±_x001C__x0012_D@
x£Ç_x0006_ä9@%æä­NK9@íÈ÷_x001E__x0017_ê=@ºBb}9:D@Ýû_x0012_Z&gt;@@w¸ß_x0010_ý?@Õ,1ùF@F·d¯_x001A__x000B_E@îÛY½ý/9@_x0011_	è_x0002__x0003_ØNC@:Ï è.;@Û´\åsD@%_x0005__x0008_3C*@0±¤ÛßSB@¿õ_x0006_±¤%B@µ[A÷|A@_x0008_n|9@G°/ÒR¸;@/;_x0017_=_x0011_¢&lt;@_x0001_o_x0018__x0019_Á.E@Y­{PÄG5@´½UÉ¦ç@@yñßí_ÂA@g_x001B_h(±êA@ÈBOPbC@,"_x001D_ýCç&gt;@_x000B_J®$@PóaýFtC@ü¶&lt;èj¶&lt;@aÕ=·-K4@_x0005_%àõ_x0016_6@Õú"æ2@ï_x001C_LM_x001D_0*@VÓÈ°¬8@ehK_x0008_=@_x000E_£Ëtòä)@Mê_x0014_tA@øÕ«²¿_x0010_@@_x0017_RWU%@_x0006__x001F_dÛWñA@?Kþ_x0001__x001B_5@_x0002__x0006_uÁ¼NC@M]=GC=@ë3~8_x0005_:@_x001A_Z£À0)8@Ï´iõoG@¨®Ó
?@¿ Â7@øÚWëuë4@#øæú_x0004_((@_x0016_¨_x001C_úq_x0007_:@xª_x000B_Bn´4@7,]«l"&gt;@*«X!î_x0010_D@Í_x000E_+pCý0@ 'ïer8_x0003_@*îÊõ_x0017_K&lt;@_x0002_®N·É@@°Â_x0006_uAC@_x001A_&lt;¿6Ë&gt;@w_x0013_¥®ss@@R·8_x001D_y@@_x0017_´·_x0016_¯_x000E_B@1óåI?@t_x0007_à6&gt;@W;Þ`NA@°¾CîÂ?@í_x000C_ÞU_x0001_øB@Ñö+ÏÄ&gt;3@Òàh|í&lt;=@Dý_x001C_ý@@í_x0003_êuÙ?@åà_x0001__x0003_·ï7@¡ìÈÞÔáA@ì¸
_x0019_öC@§L×øÜ=@4,Þ3@·)¤l_x0012_«;@&amp;åV´åfE@Ã]%_x001B_¯;@%M\Û®8@Å¸l,§ºD@z(¥%¸C@³Ë2.C@_x001C_­ëÆC@_x001A_PlW4@£Tj5@Ë_x0004__x000F_-.@@_x001D_wÉy®7@tÙÌ_x001B_É.5@*:Êâ²?@ÃÉß}_x000C_«@@¤wþzÑD@ïcÑÂ±3@
¡¢c_x0016_B@ÄÅ:'4Æ:@È_x0019_'¨þA@_x0002_MÔ:X§D@ÞÉeì*B@ß´½£zó4@¸j_x0011_B@aÌOÊ7?@aÐxVfC@_x0006_ï_x0008__x000E_;&amp;@_x0002__x0003_ë×ðVH&amp;0@eæ¦ _x0001_ºA@ú~5FD4@ïØg=ç©A@ãºã?ïB@Mnä!÷_x000F_8@ ê\ÜËç1@ëÇ~ù=@u_x001F_ôï):&lt;@­gÿ®VÆ5@çP%éxnB@©©_x001B_YIE@!_x0006_&amp;Æ_x0010_¤@@(?YRk.G@Î6_x0005_Í·Q@@lbdé|&gt;@9¹üé_x0011_5@TiÔ_x0015_¢\D@­5C¥?8@Xùö'&lt;@ãQ)Ü"&lt;B@ÐÔ`Ð_x001A_@p)g _x0013_.@L_x001D_½_x001F_mäE@¯0Zj~1@_x001A_]=PF@î_x000C_ju/@êz°X&gt;@_x0006_	_x0003_`Ø@@©g_²_x0001_¾6@ þDO@@,Ôø_x0001__x0002_P¥5@²§¡ì&gt;@`d-#³ÍF@­$ÕÚ_x0015_D@ôjt_x001A__x0018_2@ÀU?u_x000F_j@@[¦_x0015_{_x001B_;@_x001E_?	_x0013_²@@UÊÎ#m_x000F_3@7ÙK¿sC@s_x0003_k_x000B_o@@xÝ9_x001C_ñE@ÄÍÒìÎ6@ñ¼þT_x0004_?B@w{h_x0013_e6@ªt1wÒ_x000F_1@É0ùÜ_x001C_E@Sº_x000B__x0006_Ó_x0016_B@;$M_x000E_TÌ5@Ã0ìòÎZ:@ñzEL_x0010_1B@þ'_zeT1@TËÐÃìF@¿lík#A@¡]=#(5@@_x0002_øÀ\l0@FÓõ¶ÏE@_x001A_4lô3@&gt;_x0014_ØÅ1@X2&lt;9@rî_x0014_Úò_x000F_G@Dp¢C@_x0002__x0003_Ì+V2@ïÂ
E@_x001B_Û)_x0018__x0018_C@_x0011_6æ_x0004_^A@»_x0012_vÃ8_x001A_7@v-B@Äu=p]à3@¹b_x0006_'þ@@nD_x0007_3áIB@óíÚ_x0001_ºá0@þ³² ê^@@¾ñÔ3_x001C_ð*@Ð&amp;°k?E@:`q_x001F_t_x0008_F@_x0013__x0012_»Ã¢¸9@-D-Wµ{0@ïìë_x0016_A@_x000F_­W¯ï&lt;@Ãåm1¢0@ë( L_B@7_x0018_6_x0002_s@:@S4XÖfU=@þóÝÑ_x0003_DD@õÎo«6@Û÷¶-ÎÑA@_íËXN6@5F4F."@ ]¯¿GÀ@@_x0012_Ç{&lt;æà/@YM8 ½=@|_x0017__x000B_e@@ú_x0010_NÀ_x0001__x0002_}»&gt;@ô_ÎÊ=7@}ãûà_x0011_A@ÛIïø/84@7B:È"H@ÀU±­k4@G¹¢Y=@_x0011_e._x001B_.G@@êÑ_x0014_W/A@ªñî¿_x001E_#F@V_x001A_40&lt;@=U¦ ¥B@º%õ_x000F_s&gt;@¨ÀexÂBQ@_x001B_Ï¡é`-Q@$Ýqr±VQ@WL§{ãÔP@»å¦{KQ@_x0019_óþ;EQ@õDà_x0018_®P@?LóÑi@Q@_x0002_Y.8fQ@Ïó|xÎäP@_x0016_¡ÂA¸P@ë÷_x0010_Æ©P@_x0010_F%ÝWZQ@5.r#ÁP@úá,GÂ´P@/zò
[äP@_x0010_°ÀãöXQ@8y¼&lt;UQ@ûÀBâcQ@_x0001__x0002_§}£u4Q@±·pbîP@é_x0018_¥»_x001D_Q@_x001B__Á¨_x001C_(Q@dM_x0019_PlØP@3r´_x0019_Q@	_x0007_÷_x0001_âLQ@ºv_x0008_°_x0018_Q@¤ñ_x0012_âI!Q@xÅøg¸P@?-_x0008_ÁçCQ@ý_x0007_+}ÙP@Ì3kF_x000C_Q@JçÀm_x0001_Q@oâÅÀ_x0002_=Q@ê-ôÎP@ý_x0005_´7D¬P@x	ojP@õÞ,Ì_x001B_/Q@¼åJ_x0015_@ôP@G/WöSQ@5s'pd/Q@aìÜ_x001B_ÆIQ@_x0003__x0001__x0001_È_x001F__x0018_Q@_x0005__x0001__x0015_jý#Q@Óø®H§P@AâÓtsCQ@C2_x0019_]Q@á¼ìeøP@i5)ÿÏP@_x0002__x0004__x0015_-ªËP@_x001D_Ëà_x0002__x0003_ÿ{Q@§7	Q@6°_x0018_9_x0012_TQ@`_x0019_¸bWìP@¼_x000F_Dè_x001E_SQ@*_x0003__x0011_4ÉP@ÚVÔP@_x000E_ÞðP@ÇúY_x0016_mtQ@oTN_x001E_¼P@í÷·,½P@9INr¿_x0001_Q@æR3®ìP@LûÙyfQ@Ò¾ù\sOQ@ó;_x0001_ÅÚÂP@SVß{ËP@wÄç&lt;'*Q@2õÊ­_x001D_Q@ö_x0015_Ø'zàP@ôÛKí¤P@¹Czí=Q@
¬_x001E_°_x0018_:Q@îìLQ@n_x0004_`_x0015_.3Q@Íê×_x001D_çP@-|_x0016_ÊtQ@_x000F_'¤ÐÎlQ@eÿµ_x0017_FqQ@¦_x000B_ã}¶P@ßozG_x0008_éP@I3_x000B_ºûP@_x0003__x0006_×ã4&amp;p_x001F_Q@¶.ÀAB¾P@YÒ_x0005_³ë¾P@ÃßI5üiQ@èI`+T_x0004_Q@Þ_x0015_Ï	ÿP@;ô©oÙ_x0013_Q@_x001E_5È¼ÜP@3§_x0006_ÞÙ,Q@*HKÙÝP@ÿðIvj_Q@¬USêjQ@!ïy-_x0001_Q@OæPÀ Q@+°&amp;ûP@ü­_x000F_ÜÒP@^_x0006_l¢râP@õë®àðP@'juKéáP@W óÌ&gt;Q@¡Ù ÅåP@\{õ_x000C_Q@´ìo¯ú_x0008_Q@wSi_x0001_
_x0014_Q@¤a|kôP@N_x0018_D%_x0002_wQ@ÿÂW_x0016_Q@7#|_x0013_Q@dÞþE©Q@êÙ&lt;lüoQ@GÊ=ñP@þ_x0002_ÓM_x0001__x0006_MQ@¿_x001D__x0012_a_x0001_êP@­î¥9BQ@ftû6Q@_x000E_^Õ_x0006_N Q@úÊ_x0003_g?ýP@l»¼I_x0019_¢P@®ÆuÊP@¤ Ê~QQ@¬_x0012_kÃP@ÓH~ckèP@_x000F_I´÷ÝP@|É_x001A_*P@_x0016_­_x0014_Q@½Áq*×_x001F_Q@TQXn.Q@û&lt;±î0_x0006_Q@Ú	¹ïP@N.sÈÐP@fúß_x001F_éÓP@T_x0010_A"ÂóP@nl»Ò_x000E_Q@6kk_x0015_¬P@á/"_x0013_P@_x0004_í_x0005_©¹P@4Ðà_x0010_C_x000B_Q@Hi|ÔÀP@m=ááP@ÈBéý_x001A_Q@ßFá_x0002_õÖP@ö·]gÍP@L´	_x0015_ÙúP@_x0001__x0004_1×Qõ&gt;Q@oõßÑUQ@
_x001E_X³[Q@Z_x0018_´úP@¦¾7È_x0008__x0016_Q@ãOåP@¹ËÍP@ã¼]:)Q@W"¦'¹îP@_x0008_Púº!ÖP@ëÔnrßÉP@P_x0001_âJ!ÚP@ÕRV3ÂP@¡¶û_9Q@RøÚu¢WQ@5I!üP@Â£_x0003_uæP@ØÊFbÜ_x0003_Q@ÄÞä&gt;SP@ã××ÓõzP@¯R_x0016_ÁêP@ª_x0002_&gt;ï²_x0011_Q@xÈ­HQ@ ËÿÛ"_x0007_Q@_x0006_É_x000B_E,Q@_x001B_æØ0Q@õîU7ÎP@_x0010_2Òæ\Q@+ªoe/1Q@9NbòI_x001E_Q@GÜÕP@=5¤E_x0001__x0004_!³P@P+_x001E_¶_x0006_Q@¥bÂô_x001D__x0015_Q@}\¢ººÅP@_x0005_(ß	vÆP@S_x0011_P@IùÚP@M_x001C__x0016_8JþP@X[C_x000E__x0010_Q@ovl_x0007_Q@pC_x0015_ P4Q@Ç¼ºn_x0012_Q@*_x001D_ócyõP@_x000E_¿_x0013_õ_x0007_P@¿²÷mºP@IùM;P$Q@RK¸b¯P@¯0ûÛtP@Ëã*_x0001__x0013_Q@ÍáÓ$¼;Q@ÙÝ!½P@á_x0015__x0019_¯_x0007_¶P@_x0018_\å_x0011_a¡P@ý&gt;®Á	Q@«ûï_x001E__Q@Y¢dR_x0002_Q@aÈ_x001A_¦ËAQ@2ä_x0007_í_x0008_nQ@^ã_x001A_übãP@WÌÅê6xQ@])_x000B_ë¤NQ@_x0003_9?_x0015_Q@_x0001__x0005_82"_x0014_ãP@ùjà/»P@þbèùæ_x0005_Q@£U_x0018_\`Q@Í*!\6ÓP@_x001B_Û#ÒUÕP@}:ÙìP@\ù_x000E_½ºP@ôç_x001A_º_x000B_GQ@§ñÈgR±P@£ÅÄZQ@KWÁýPQ@È¾Lc¤ïP@ùpUÃ¦P@±_$8Q@]Q*bÃ'Q@|ÚCQ°.Q@®LÿºµP@_x000E_q]_x000B_ÙP@ÜEu¼_x0018_âP@Pb¿:±P@Ýe_x0003_í_x0004_Q@ñW¹@ÛP@U_x0019_ìU_x0005_Q@_x0013_ô£¾32Q@Â2%Ñ&amp;Q@U 1&gt;×_x0002_Q@29*MP@"úüp²P@ªö_x001C_úP@ÃüV¼÷P@d°¾_x0002__x0003_0_x0008_Q@ñ¯CìøP@_x0003_¯_x0010_`òP@Ù
_x000F_µÍ±P@Â_x0001_®¤¢P@ú{+ØçP@èÞIcFQ@;_x0018_3_x0013_
_x0008_Q@ô¬KY_x001F_LQ@ÿÙ_x000E_hêP@qÍÐ_x0013_ÆP@ª1î WQ@XÍ_x000C_[	ÜP@¦ÓîâIQ@±V&lt;¿ÙP@c°T	ÿÛP@_x000C__x0013_jw×P@_x0016_[n£7îP@ª»¿5'Q@@½K¸þãP@·-C_x0018_Q@è¥_x0003_r5ÑP@ÌA¯ö§aQ@¢Ðé±s_x0001_Q@Þ¥_x001F_ÜqàP@ýaà	óP@ºÎ_x0012_O¤¼P@#@ &amp;Q@êÈá=ÃP@±³¯»_x0007_ÑP@?eT _x001C_Q@zº»íP@_x0001__x0003_.ëJøëÿP@_x0002_¬ÐÑP@eùÜÀj&lt;Q@TJø2Î§P@_x0015_=ëÕæP@Ï£ÿ%_x001B_AQ@_x001B_ôåõP@kc}!_x001D_Q@	_x001B_£_x0006_Í3Q@¡µû¥_x001B_"Q@DÔòÏP@Èû[S¿P@_x0007_Í_x0014__x000F_øP@=qpá«ÚP@ÚÁ5_x001A_ëP@¹º¿P@_x0007_Þ0ÅP@:_x0013_oÿg_x001C_Q@VQÜ¢+iQ@$&lt;kP@D_x001D_I!.¼P@ÂCÍµ·P@Ä*¡mwdQ@áèEaþ°P@_x001B_@ú2²&amp;Q@{©¯©´P@áDKÙÓÌP@«}_x0012_Ú:Q@æ7ÆHQ@z_x000C_¾×(·P@öC/É"Q@_x001A_CúÓ_x0002__x0006_+Q@c7\PQ@ö_x0008_aYFQ@Z|jÉ­P@à_x0001__x0017_#k_x0005_Q@_x0003_BÜÁU_x0003_Q@Æ4Ø»P@©¬9ªòP@	qþ"YQ@fþõ+mÿP@ ãÿ§P@Q@¢û_x0015_4ôP@+Oxå_x000B_Q@¢­$_x000E__x001A_Q@kÐ_x0004_,_x0003_Q@¦9§LáP@4}í¢P@h_x000F_,Xô³P@$/ÿ_x0015_ßP@_x0014_J¼_x000B_óP@xõ I7Q@_x001E_¾ï_x0003_8Q@&lt;PªJpQ@,ä5]ÔP@_ìõªQùP@_x0006_¤Õ%ó8Q@b!p¡;_x0002_Q@r-£
®_x000B_Q@¦kWñ»P@áR0;ñ_x0011_Q@Pð	_tP@T/}_x001F_¦P@_x0002__x0005_)Ò#o¼1Q@_x0015_.·E|kQ@?Ðã²ð/Q@Ô_x0010_ßÇ_x0016_Q@|=úù5Q@É¯toÊ®P@UvK3:Q@_x0003_Ä_x0001_O_x000B__x0010_Q@=aè×P@fô©Æ_x001E_Q@_x0006_Ö_x001B_`×P@ù3½ûQ@ø/_x000B_ütP@»X\Ôä_x001B_Q@þ_x0013_´D?Q@ùpØñP@Ø"wÖÈP@l_x0010_¾ÙßP@_x0008_ioðK«P@MydFöäP@MdtÿQ@ª¬_x0007_ð°_x0015_Q@·÷°¥P@Õe3_x000C_ P@_x0014_xxÀ$Q@SjÈ_x001B_ÿP@ÿÆ_x001E_D
*Q@`¤h¥2Q@ãÖùûP@ËX_x001F_/¶rQ@&gt;_x0019_Éù_x0004_¦P@_x0012_­aa_x0001__x0003_¤Q@þÈõ¨ëP@_x0018_ýWP@Q_x0014_tßP@Hp_x0013_Ñ©_x000E_Q@7_x0001_Ù7æP@_x000C_(ëßf%Q@Ï,âs|£P@_x001C_RmAöP@=%	õ¨P@é¾_x000F_)áP@ý$ôzÑýP@_x001F_É&lt;y!Q@Õ3ö¶(Q@_x0017_Mãtµ}P@_x0018_OëøZéP@»¦åÙÿJQ@¨qnìã]Q@í®O*_x001E_+Q@ßþ®mÈP@/&gt;ç0Q@V¡³ó×õP@­ÏhYÈ_x0005_Q@ÆJÉI_x0004_.Q@n¡¢_x0007_ÄP@_x0014_7Ì_x0007_ð¿P@Æ_x0007__x0012_Q@72¿_x0018_ÂP@_x0006__x001E__x000F_Q@ÿKåå_x0007_÷P@1_x0002_z_x0016_°üP@»¯mÁ_x0017_Q@_x0001__x0002_xLlg_x0016_ÐP@_x0017_hrW¨P@zú¦Ew_x000F_Q@_x0003_½_x0005_ée_x001A_Q@*ú_x000B_cDõP@¸Ù×éP@Ây¨~_x0004_Q@u«RÉ8íP@ù_x0003_ÄU_x0013_&gt;Q@_x001D_?»@ÌëP@_x001A_ík&gt;#Q@¦¾ÐpüP@z²_x001D__x0015_ªØP@Ñt­Ð~ÝP@í5r%RÖP@_x0008_=þi¿Q@M_x0002_)_x0017_xbQ@[_x001F_iÞðÞP@÷æ$r÷P@_x0005_!1ª-P@à_x001A_Â_º£P@|5úª_x0008_Q@_x001D_ÈÓ{cQ@Qmîò¶GQ@w¿
_x001D_ïP@Øâì««P@CK¢a_x001B_Q@Ñ³d´ÂùP@ÕìÌ"tDQ@3©Ð4WðP@_x000F_%oUöP@_x0014_ÉèY_x0001__x0003_¼P@aYÉ:ñP@¨_x001B__x000C_«ÚNQ@}¶}Û@ÒP@âÿ,kùP@ß&lt;_x000E_G&gt;Q@%?U¬ÒP@=H7£ÌP@}¨þ_x0019_P_x0011_Q@MÁ_x0011_vgQ@?rI{Q@8ò)ô¤5Q@®_x0006_0©{Q@ÑKµ@ÇP@fFG_x0016_,Q@tPñ%ÊP@P¤ãjÎP@á_x001E_*ªyQ@uôg_x0016_ß_x001D_Q@qñ_x000B_°6Q@ª¾_x0015_7)Q@Cp'°wçP@Å;U_x001D_\ÞP@vP{@ñôP@Ê\Úòh_x0017_Q@N²¹§._x0012_Q@4_x0002_Ðð°nQ@PÎ9ë&amp;\Q@q½«~.¯P@®çaRÈÀP@3òM=Z
Q@ªâé
Q@_x0003__x0004_?©Éj9RQ@TQ3)ÅâP@äázb=P@ym:	èP@­S
LåP@\·Á·úÊP@ioSJ³ÇP@]1_ÄP@óÈáJ_x0001_Q@¥².¶ûËP@P_x0005_²b_x0006_Q@èBKéåÄP@wVöß¸vP@_x001D_«v­GýP@6)ôÜP@Vb_x0001_8¹P@§YD²ä_x0010_Q@ÕþÓW¹DQ@Í_x0007_µU®P@?§:Fì¹P@¤&amp;©o._x0002_Q@fGä*Q@¢4r!_x000E_Q@±'¡_x001A_Q@T_x0013_gugþP@
"jÎ¾%Q@Û}Zú#Q@©¹UC³P@óç_x0014_h`ªP@N¾wC^°P@ií£¿úP@_x0001_dø_x0002__x0003_-"Q@TÍØ/5Q@_x001D_#J¹¤öP@0^ÑÂ&amp;_x001F_Q@ïîÇ_x0002__x0013__x0006_Q@¿kVÎ6
Q@ëë_x0001_Ë&gt;;Q@ü+´²åÇP@¡¹Wë_x000E__x0019_Q@|_x000E_BÀRy$@_îâV5)@Úü1_x0016_Ó_x0011_'@"z­¯hP)@_x0002_G~ë&lt;y)@ðñ.h®$@@üi_x000E__x0012_¼"@Ùc£o»$@:Çë4j%@,(Õ³jW*@Æ_x0004_06F(@¯JEüI%@à{k^+@_x0004__x0011__x000B_{%À*@5á¨Êe÷(@Xµé_x0016__x0013_).@_x001D_Ä÷%@¨rÈÔS½%@j³_x0015_MGb&amp;@Ì_x001B_Û²¦"&amp;@/¤_x0002_§6ä%@ÍQæ«»@%@¹2IdÀ_x0015_(@_x0001__x0004_ªí»&amp;@ÜÿÊñÚp'@j_x0010_ÞH_x001C_)@ÎL	Qo%@Jð3ñ}(@ØÛ_x0001_g_x0001_+&amp;@ð³k²_x0011_ã0@^½nüPÆ-@ÞÔU¢ÝÂ#@Û®È_x001B__x0001_"@_x000E_u_x0003_-¶F)@³lvDÆ$@Z$þ_x0016_´¤$@ÆfdåZs)@]_x0019_j_x0008_ä	/@!6ùì!%@^i&lt;¤ý*@æ:9!_x0004_,@«­ö³ã2)@6_x001F__x000C_C\*@_x0012_ÁÕµ(@X1Uò\@'@Ì~¦ùaS'@#^Zd_x000F_n$@c¡_x001D_mVD+@Ä¡_x0002_1_x0003_)@ÙuÞ÷7+@ÎøõN'@3S
å8_x000B_(@øÔ9j\&amp;@^eCc&lt;%@_x0012_Ð^5_x0001__x0002_Cu$@l_x001C__x0010_PmÙ'@Å½µÄ ô%@_x001A_¼É_x0004_,@÷· C.@öýÄY¾_x001D_,@dÉ3_x0017_+@°oï*ö±'@§¸î5¾'@d_x0007_9§8'(@ú=ym0@_x0010_CÖqØ&amp;@9FÊ`º-@h·¼8%@!ÌO#9/@X_x001C_s0x.@_x001E_a*4v_x001F_(@ú*Í&lt; +@"Y_x0008_«óÇ&amp;@¸@G_x0012_JV)@ºuÒÈÀQ&amp;@~_x0002_UÕùc$@+EÅç¢,@tT´Úê&amp;@0è£$s$@¼+õÏT,@^	Wfè/%@_x000E_¥ Øq,@\lUØ¹'@ËÁõñû-@s_x0013_©@a,(@vA_x001F_§_x0019_ã&amp;@_x0001__x0004__x0016_°Æ§_x0011_'@t_x0003_vÊ_x0003_ó$@Ûé{Æê&amp;@N7²bI0@ü!¥{ÈJ'@¯æ¦áìm,@GäCÞÎF&amp;@°.íÊú+@_x001C_¶%Ú%@DÂWõ«)@¼ìÂÚ$ð"@Úî{Z_x0018_*@$¾záÔ-@4ôb´$@ú;¢&gt;ºÚ)@_x0006_!kþ_x000B_-@ìmú©_x0007_£*@'+ùp_x0003_)@Ð^{ç]¡)@_x0012_Í©¡h@(@_x0015_}Z¯.z'@Zñ_vOé0@º¶ZÌô(@lFU_x000F_ñ*@ê/5_x001F_'@_x0002__x0017__x000C_I[)@Ü 6%ÿ:)@¼X_x000E_G@÷)@ÈSÌR´@.@_x0017_íì¤Æ)@_x000C_Þ¨PÅ°.@F_x0010_	C_x0002__x0003_}&amp;@iýõ¡#@Ó¿º_x0010_4ÿ'@é_x0010_Èm(@x_x0007_¥aQg&amp;@ÈYÊri&amp;@_x000B_,[(ÿ%@0]ùùýå)@ÀÚØR®N'@ÊÒ'¡Ô,@#_x0001_Ï´%)@¾Å+½;,@_x000B_5Ç½_x0005_%@x4
ÓÕS-@ÿEjÝ,@¨Qx&lt;a_x0012_&amp;@Ö_x000C__x0001_Û5!@Õ{sÂ|_x0018_/@©Ã®ºÜ$@ø_x0013_¢äj(@¶Y^y'@Æ_há5Ñ(@âô°hûa+@_x001F_F.!@3Äà_x001C_(@ãÌû´¤o+@%	*¾(@rH%YàÕ*@ÿ¸h"§(@_x0008_ú_x000E_"µï&amp;@ó&amp;Ç_âÔ'@Ð,_x0006_$,@_x0001__x0002_IÝ.ØM$@`~f4_x0008_ã'@PpX{$@_x0013__x001D_GU&amp;@On®_x001D_Ö&amp;@íS"ê#@ì!Ab_x001A_0$@Ç²,§S(@2ÒØ_x001C_P2%@ÀÄá_x0011_µ#@ÖWVã¤_x0006_%@d,TB_x001E_%@ks÷Õ_x0012_¼,@¶[è_x001B_*@C_x000C_Èß%&amp;@Â@Õí¶$@ í`Ì:$@õìp5w+@ªré_x0019_%@ á3q_x0011_(@8Ó°è"@¦_x001E_²zVí$@2F_x0005_Ô_x0004_/'@³àô_x0012_Îê,@_x0017_ÃÃê+@×_x0008_&amp;*ø&amp;@fðåð(@íèM)@¡¡}!_x001B_-@L~_x000C_¾¶6-@Él1_x001D_çc,@)úZi_x0003__x0004_â$@ò8Kø¨#@vëÝH,#@ëªJ[+@npOý¨K+@uÚ3_x0018_-)@­¨ÔP_x001C_$@ní±å)Ï.@?½vµÿ#@Z×^³PÙ"@0_x0014_¬ *@bú&amp;õrÇ(@=ÄçÔ×_x0008_'@ÑGÂo3¬,@Õ/_x0017_3(@*}__x0017_Ë_x001E_$@K_x0017_³)@ö_x0008_=r7¾+@4o_x0008_Õ)@ÜB»_x0019_#@_x0007_&lt;_x000B_²&amp;@
¸dþ¢#@×#×øÂ"@îuxM_x000F_f)@__¾zº#@t*_x001D_*û_x001C_&amp;@*¦8/ï_x0001_*@_x0013_Ì1-|D$@¬G_x001E_çû#@gB´gIn'@y4RM_x0002_)@ê&amp;q_x000F_c%@_x0002__x0005__x001C_©¹Ë&amp;¦'@¼_x000C_Y_x001C__x001D_*@3ØÝ_x0002__x001B_Ë#@LTµ"@öc)Uü$@_x0014__x001C_	ú"@Ñ£A)@_x0006_¨¡û4(@ª
ªÄ'@_x0008_zèµîÆ,@äã«}¹ß(@Ü6knl"@üîÝ_x001F_oÚ(@þ¶\0@Øum;k(@IRüD$@_x0007_MÛÄ_x0001_(@_x0003_}GDÉ%@v_x0004_MTc'@_x0016_4«ôí²%@rjíÁ@¡/@_x0008_/-	_x000F_$@TNáï_x0016_-@BîÏTô+@&lt;_:»§&amp;@/äD_x0015_N&amp;@æÐ¼Û%@a¿s¼)ï'@_x001A_«eQ#*@_x000F_¿Y_x0019_±$@ÚFÇà_x0013_«%@Ô{Æ&amp;_x0004__x0006_#Ã'@iu_x0011_i-%@_x0005_M3è_x0002_#@ö&gt;Þ¸
â'@ùtÛÔ%@Yjõ:Ë/+@_x000E__x0010_öÑÁ&amp;@â_x0019_p¢Gß&amp;@(ð_x0005_Çu!@å%eúBB*@X=sn°ê#@ä2×³"î)@õ]6K¼*@ÉîÝ;jÇ+@ÿgmý6'@9¦qÝÍ_x0003_,@_x0005_Í(_x001B_\I(@7lF_x001E_Ã&amp;@s$¯VÌ$@ü`8ÈH.@Î£Áèj'%@ ­÷
¯%@¼Pcò_x0012_%@_x0015__x001E__x0014_So#@OË5Ñ_x000B_Ä!@+_x001A_[X_x0001_&amp;@ÜuÒ·|,@_x000C_Í$Å~(@èì_x0003_Tg(@XÐl(³)@_x000F_ºz("*@äº7&amp;@_x0003__x0006_ÖËåÒj)@*o-_x0011_#Ð'@C1«ñö&amp;$@Ñ_x000B_$åª&amp;@c^@#_x0011_N,@|IÞÓä$@ürÒ_x0001_&amp;_x0010_*@óùzÜ.@´²îs`'@_x0007_b¬#@Õ_x000F_CQ'_x0011_'@}Õ1­`¨-@_x0012_r¬\¬A+@Ìawõz(@W®_x000B_"d²+@þ =_x001D_Y¡*@´_x0019_ÿöç1#@5=Ì_x0011_N&lt;'@®§Ê-ù&lt;*@qFp¦(J#@_x0013_è!©:Ñ"@#TS½Å/'@_x0017_êôáÛí-@ÓÑ±_x0016_}*@ÌP±"@7»£}_x0007_*@_x0011__x0002_³t¦¦)@_x0005_ù_x001C_B¸&amp;@-I0b_x0016_Ù!@_x0004_%t"¯(@_x000C_µ_x0016_nG"@Oªé5_x0002__x0003_80@û!ÿKf'@h°fPHÊ*@&gt;LAKa_x000B_)@Êc_x0010__x000B_+@®.A¼g*@®_x001D_é__x0001_á*@ü_x000B_µï5+@rÇµ«_x0001_&amp;@@]Â.Dö"@ÐÔ°b_x001C_þ/@Á5=OW"@_x000C_×_x0003_Øâé*@ `ÊéÈ+@ú¹¶§W5$@ù[¾Xcz+@&gt;ZäR)ú'@/_x001B_ô3í.@ò'°_x0003_p*@BdçÊ´_x0019_'@°+½Þ+@×ÙzÐK*@ø&amp;^ãî/&amp;@'þ£ñbj&amp;@&gt;Ü4&lt;Qt%@¢|LOA_(@ ±±{3],@®¿bÐÓ_x0011_)@Jnvàî÷#@Î0±/-@&lt;¤aüU&amp;@oqÚ=!_x0014_$@_x0001__x0002_þxSÓ²,@ÆT:I,@Ö_x0001_ý±å&amp;@xòÜf"@iªíù_x0005_&amp;@á2=Å_x000E_%@òölDøÙ#@_x0003_^¦w®*@ÆäzÜ_x000B_*@ÔyðT$@Céþ}¹.@o_x001A_JñØ¿$@¬"Ù(ó_x0018_+@X_x0013_8]_x0007_$@_x001E_y6!{&amp;@_x0006__x000C__x001E_íø$@²¯å@_x001E_Ù/@7R(_x001F_`$@ü°»Ì)'@¹ÿÕÆ(@_x0019_ÖqÉ)@9¶:&gt;P_x000F_)@ÔëcÆ_x001E_ò)@¯'A8;&amp;@ÞE(|Ð&amp;@Ì°ªY$@jWøZ(@ Jä¥P3*@_x0006_(àðÖ)@æ$m/Èn-@Ä;¸_x0002_(_x0006_(@¬ª4U_x0001__x0006_øw"@_x001C_×_x001F_D7(@;h_x0010__x0019_'#@qîqjù#@k2¤B%@ò{Í[_x0011__"@Ø}i}¢"@v¨Q"Çù*@_x001A_¬gIA&amp;@*Óô_x0004_"X'@iigÆuX#@óÇÄ´+º-@_x0002_W¦_x0017_bL%@ê_x001F_ß_x0017_I¹)@T7_x000F_¯_x001C__x000C_&amp;@Ìº_x0005_b5*@iÓCt_x0002__x0003_%@_x0004__x001A_Ø0÷X-@¨ÆÛ\#@HºEp\J)@Êt[¡Ç'@³ê#Þ#@ë?lÙ9"@àxìM4&amp;@Câ0e_x000E_þ&amp;@u`²Æä!@m2ò'@½é±þ"@ø-:+_x001A_0@Tdú3£(@ÑMF´¸_x0007_#@)ûê­´¢%@_x0001__x0003__x0015_o_x001B_hÙî%@`
ç· E/@+)«
¬'@÷IZpN(@?_x0013_ÔV,,@	_x0006_¸_x001E_r!)@&lt;!ç[ûø%@~$_x000E_b¾%@ìt\_x0010_Ë*@2¦_x000F_ßÄ%@_x0002_
ÙÌx%@Â»Iôë'@_x0007_~D¦Ö+@#G_x000B_ºÖì,@Úä²|Êô'@&lt;_x0010__x0010_iÅµ*@_x001C_»_x0016_Ñ$@&gt;_x000C_?ý(@Áþ³­í !@\1_x001C__x001D_"@_x001C_&lt;Ê0$@Büzm_x001F_+@_x001E_Ùâ9Ñ)@¡ý_x0008_#$@j_x0008_À_x001A_RV+@|ýà¼+@_x0005__x0006_¯Ö»'@ÿ\ÔVN_x0013_#@Mí_x001A_ìÉ'@¿_x0019__x0018_b)@¼$fñv*@¸h_x000B_W_x0001__x0002_Nh-@`2y}õ_/@$ 4 ð¦'@ÕïæxBÜ*@_x0001_3_x001E_mÛ-@³B+ë¸$@zkø_x000E_t'@|t~¶ME'@9¤_x0011_J$\%@¦£Õ_x0006_%@¬§ô»uº#@T8_x001B_VDa.@l"75Â'@ìD´Ç;#@_x0004_/p=_x0007_-@.=F°Fë(@G.~YáW%@Ø÷Tä9(@×æÅ,Ù_x0018_&amp;@Lf!h¸%@Þ¦÷_x001C_Ã¸(@_x0016_dkÁt &amp;@_x0002_q­i:è%@QZh1E#@p}¨^DR*@_x001B__x0019__x0002_Kt&amp;@:QH')@à´âL¢Þ%@ßi_x0014_å,*@V!ÉÏ_x0010_.@ÇÐRgx,+@_x0014__x0013_ë¢_x0007_"@_x0001__x0003_sãÿ6b#@Æí_x0014_-/-@Â_x000B_M|¶Ë(@ïý&lt;È_x0007_'@0QFµ_s(@ä_x0002_Á
r&amp;@*jjøÕä(@ÜQ«&lt;=Ò%@_x000E_÷_x001E_ñÊÐ#@Hb$'Â(@_x001C_ Ü&lt;%_x0007_+@&amp;Ü .°&amp;@`û,¢À)@tËÊÒö#@y»YæÏ,"@X¢_x0002_9_x0010_e*@¦mé _x0018_æ+@Z~Ík¤%@(àãÈ_x0017_ü&amp;@ì
_x001F_ãÀ/@,_x0018__x000B_L (@ôÄ§_x001F_.@pßÆB*@-Ñ_x001E_cS×$@t©ê_x0011_øt#@¬J¦Å®+@XÒaI_x0015_,@£_x0018_øñþo(@`_x0004_ù_x0008_A-@^ÃúÏ©â)@¸0ÆP6ý,@z(Lz_x0003__x0006_xF&amp;@Äý?0x/@(ÈÚ·_x0001_2,@c_x0004_L#'@»©¼GR%@_x0015_©¢$QO@_x0002_X7si°O@ÔN_x0005_O@_x000F__x0001_ì/ÏsO@a3q¹Y¼O@y_x000E_Î_x000C_ï_x000E_P@wò_x0007_KO@ÕfåzîO@ÙãÐX1O@_x0001_øâ/.O@6ªr
{O@½©×$àºO@c_x000E_ìî O@
©6	O@ÝÝâ"¡O@_x0003_HëyO@_x0019_i1GAíO@¡°p©'£O@º_x000F_a~·O@¹Èûe7_x0007_P@=ÚÌ:O@ß@°³O@_x0016_&lt;.Ìf\O@1_x0006_oO@x¯ÇØO@,ïòïÚO@h×ÚÒO@_x0001__x0003_W7_x001F_O@é9éMòO@_x0010_mbI?O@_x0018_1¬ü·ÏO@XÛ5Ã"DO@*vYêz_x0011_P@_x001E_Ã×LMO@;*«^¦O@ÈL_x0003_#GO@_x0010_¶ÃÉ¯ôO@®_x0006_b/_x0013_P@÷Ì$p¸ÚO@ìmà­/1P@!ã3Ü;¥O@¯z½+ÔO@¦é_x001F_Ûü%P@Ý½¶_x0008_°O@ü_x0019__x0018_=lTO@·8ÊLfEO@qÌfO@_x0018_3|ççO@N²QF_O@È[ÆªbøO@/:ÀO@Z_x0008_×+ÃO@Í6ïÞO@}tå_5	P@Iê4?_x0002_ÎO@¦A_x0017_zgqO@&amp;o	9O@¾_r$-P@_x0017_Ð&amp;_x0001__x0003__x0002_P@RÜÕø¼_x001B_P@À²3êýO@_x0010_îD3ì_x0018_O@ëC_x0007_·O@_x001D_ª^_x0005_&lt;O@ôË#ÚG_x001C_O@}È×_x0014_¨O@Ùí-e2O@#d;PöO@p9­ÛqO@g_x000F_Gf_®O@%(Ùmp×O@ð3!3IO@ý6Q%O@~_x0001_2|£O@_x0001__x0017__x000C__x0003_·O@h]2RO@Ø W¦_x0018_O@_x000F_No´mO@rïnXµO@(þ² o_x0013_P@Ø«UÊªûO@"}}þ­O@_x001A_V1néO@â.CÍO@è3g¤£O@ÿ¦»j`O@MHåïÕO@Øle­FO@iô\.²O@Tz0ÉßO@_x0002__x0005_ÂÀE:!O@5Ø_x0017_¦y¢O@ÚAP´O@Ðè_x0001_´"O@³{m_x0002_±O@ììö_x0006__O@Må¿Ð_x0014_P@8È_x0002_ÜJO@G]§_x000B_ÜO@_x001B_#
ù¥O@S_x0004_ÏO@àÿIÖ|_x0007_P@âÍ²_x001F_P@Ü_x001A_iMÝâO@m´SéO@ÔF`	ÌO@Ì_x0004_ïæ_x0015__x001D_P@Æ³×Ä-òN@P07øOO@TÿI_x001D_9_x0003_P@h_x001F_sùjO@§«õÕ½KO@q]Í_x0011_ª_x0003_P@_x001D_Ê%ÀñO@$á2§ P@v[lK­¤O@³	ó_x000E_~rO@__x001D_!\O@l§úÍ´O@WÃ¾±köO@ú_x001B_»²O@ÆK_x0001__x0005_ÈuO@É·_x0019_®8YO@ÇúyÞO@¢ñ_x000F__x0010_ÂO@¬ðjÄÉO@ìµRÄO@_x001C_ ¥MJO@ª«D^_x0012_P@ö_x0003_$9,O@ÊØ_x0004_n7âO@_x001B__x001A_.m[bO@7ô·x_x0002_SO@¥!®¢qßO@UU_x001F__x0016_O@XÜs_x0014_wO@`&gt;_x0002_ÅoÈO@XL_x0013_ÀÅ§O@iQÒÎ_x001E_O@®µïCoO@_x001E_§$êoO@.KBQÿ¡O@_x0017_áÃ¶O@#¨=_x0008_P@Èk=ï_x0017_P@Á¾EÐG¨O@5_4_x0005_qO@_x0015_õM^O@¦__x0015__x0017__x000F_ùO@¨_x001F_U¤ÛO@§»_x0007_î_x000B_P@Tûðd_x0019_¤O@¡!óO@_x0001__x0003_4Q- WÓO@_x001F_^3biO@_x0001_QcK=O@Äð.,VjO@°w_x000B_æ¨½O@¡MÐgþ\O@0Uh_x001D_Y_x0017_P@õ ±ªO@Ö×MÐÔ_x000C_P@±_x0001_TJUO@ÐËSÜ_x0003_*O@_x0013_C_x0011_­xO@6öWÒ;5O@b#"8úO@ áê_x0008_¥nO@Yö_x001A_ÅÐO@·êD¸_x001C_tO@wÌákO@¡_x0019_|_x0011_³QO@Ôë¡·x O@:¼Þ,BO@ÔZ~ô_x0003_²O@(]ìäO@_x001D_-ÕÌîO@m_x000B_½_x0001_«O@Dûø0¹O@ÕB)2è
P@¶AÐázÇO@'ä\*OEO@ÞÆ$[§O@Û_x0002_7ã#´O@_x001A__x0006_Õ_x0001__x0002_4_x0008_P@Ä_x0003_ÏÞ«O@=õ×v$pO@~kâ`OO@Pzûø_x000E_O@Gõ-"}ôO@´âç$y¡O@ÇáÍ2%P@3ë_x0018_H¡O@O!_x0017_ï_x0014_P@ËB:ëÞ_x0002_P@_x0017_5&amp;ëãèO@yÒ;üO@»Úå¤}©O@êøG_x0015_dO@g_x0008_F½6|O@	_x000E_:_x0019_:O@7m!|ï_x0006_P@·Ü§ë_x0006_P@Íö!P@éÉl¬_x0010_P@*=õF_x0012_O@Úå,M_x0001_O@&gt;ò®EfO@_x000B__x000F_©_x0003__x001B_P@9Þ¶¹{	P@º)3§.P@OQZ¤%O@Ösxô JO@:,`_x000B_eO@Îü/n _x0001_P@¨Gpò#O@_x0004__x0006_r[ï_x0016_P@_x000F_kÿØ!+P@uß×_x0010_oCO@Q_¥:_x0002_P@ÁðäæçÄO@¶q×«O@ÞûÏ_x000B_¶hO@§_x0014_O@¢ÝÑU_x001C_8O@ö_x0004_¡Ã_x0001_AO@8F:ã=O@Ï2ñêËÊO@»¸ñ+
P@²_x0019__x0005_®àN@4_x000C_HhãO@ ýi;_x001A_P@-f_x0003__x0012_¶O@R}_x0001_×yO@Á_x0008_Y_x0002_RO@ý_x0016__x0001_O@½æÍÜÝO@Á÷ÏhhºO@ÛÎÈbÔùO@ßO×7ÜO@ö²_x001E_Z_x001A_P@ì7g¦¹O@âæQñ;O@ºØ_x0002_ _x0008_P@°·ÏO@dÕØn¥
O@íBÅKO@
&lt;RV_x0002__x0003_;O@²¯A&amp;3O@É\ñÚÄYO@o_x0001_Ã¼·O@WÃ#9vÓN@ßÇîxQ_x000E_P@ßLÂäéïO@Ãî_x0017_O@öM*_x0005_`O@ñèMýlO@J1ÇÈ÷O@¹¶ý~ç­O@s|í_x001E_áîO@ÒðùË_x0018_P@õuFöÑO@Ú·_x000B_Ñ_x001D_O@Ò!¢iO@`p&lt;_x001D__x0017_O@úÁ~V_x0002_P@êÐ¿ÅO@_x001D_=£_x0007_9P@ÅÌG_x0003_P@·ÞðÝO@ËÎa}_x000B_P@êCæé_x0011_O@&gt;sõ&lt;` O@¿­J_x0007_ÍO@+bVzO@_x001A_ýh¬íN@iÅ²_x0003_;_x0006_O@"0©_x001A_¬èN@_x0018_e_x0016_Ô_x0013_P@_x0004__x0006_âIOn(P@`d°_x001D_cO@0yÆO@ðT_x0016_ôq_x0001_P@4,xtþÀO@[^Ê_x000F_,_x0010_P@úzNùR@O@ºÀóö dO@FUêXÈæO@Q·O¾_x0002_P@_x0015__x001B_E_x0016__x0003_~O@O¦ûÓ0ZO@°×ý_x0005_^O@ëö+ä_x0015_O@_x001C_Ñ÷§«âO@	ºCfóúO@ä_x0011_RÝO@L|4aº_x000E_P@ÁQ%_x001F_¾_x0001_P@ðýÅ1É±O@u:+L_x0017_O@ôcsÓþO@¦^{SóO@_x0016_TB¬õO@Þ_x0014_}·6O@_x000E_Ê_x001D_8åO@_x0003_è_x001B__x000C_ñO@Uîå&amp;¿ÿO@Û¶rG_x0015_3O@÷}P9HO@½³f
7æO@8D_x0014_c_x0001__x0003_Ñ|O@Ø¶¥
`O@5	_x0012_Öd{O@±=O{.­O@+9vx
_x001E_P@äª_x0007__x000E_³O@_x0010_._x000F_ñ|O@à]«CfnO@²Ê_x0008__x000C_&gt;_x000C_P@_x000F_¨»]ÀO@)¸ßÅÙO@Q¿_x001F_=_x0011__x0005_P@q_x001E_¦®æåO@1_x001B_øÃÂO@½¾÷ó­_x0004_P@sÃµÎ­yO@h¤_x001C_&lt;¾O@=lÒ/^äO@Lûw_x001A__x000B_P@sîÌ+O@3Ì¤À_x0004_O@Ðä§±&gt;O@ÃÈZïxÁO@~~;_x0003_õêO@_x0002__x001A_¢ì_x000C_°O@N0â±¬O@AR_O@k7Îó(O@¥Ç}Ë_x0002_ÆO@iVR_x001F_P@añR¥BO@µ ãâPñO@_x0002__x0003_~r\»tLO@zé]z±O@A¨'{ÙØO@P_x0019_ø_x001E_ÐO@Q"QuïO@^àk©TO@MÕ-êU»O@B¬_x000B_û_x0010_P@¦K]8HsO@_x0016_i_x0018_Ú®O@e§Q¦êÈO@J"_x0016_+ÂO@PæKi:O@ ¯1å_x001B_O@_x001E_nl
LÙO@x_x0005_)T«=O@_x0017_m«ºr_x001D_P@_x0008_¶÷tºO@Ø_x0008_WZP¾O@¹,¥yO@_x001B__x0013_ÊöÇþO@::#P@áLÚ!_x000E_'P@_x001A_ÞjÁ_x0005_P@ÜéS@O@z#_x0001_«O@ï?°ü¯O@T¶_x0016_iµ_x000F_P@_x0002_X»¦O@¤ÒáÂ_x001C_ÇO@;©ó§áëO@2O\a_x0002__x0007_;ÖO@ðÝ§_x0012_WÑO@åc_x001A__x0018_ÌO@ó¾rÞÙO@oì~G/O@a_x0019_J=S¹O@Å&lt;_x000E_+_x0012_P@n_x0017_ÅÖO@½GÀ;7_x0001_P@_x0004_¼ö@_x0007_gO@xð`ÐP.O@ÑÀç
(O@¶è_x0005_nÝ,O@$ï$¢_x0019_uO@WkL&amp;÷O@^_x0006_uÃÛðO@gD½_x0011_þ¼O@Ái\¥\_x0016_P@_x000C__x0015_I3yO@á8_x0003_qÒO@4úêzO@óJÖêÇO@õ_x0017_»±tO@F_x001E__x0004_lO@fá9Å7_x0004_P@6L]Ý÷.O@_x0011__x0006_æ{&amp;O@s-Àu3O@ô_x000F__x001E_õqPO@aÕiGR}O@áÌ_x000E_P÷N@S'Bõ_x001C__x0007_P@_x0001__x0004_s¼Jã3O@T1´`-ÎO@
÷_x000C_ØO@|ûUÄ]O@@2óóÔO@Ü -7_x000C_GO@ÍpIò_x0008_O@v'_¯(#P@Íã_x0018_c©_x0019_O@®_x0002__x0011_®ãXO@I?ùOÜkO@ôG`O@¾¥_x000F_O@6?_x000E_I_x0012_O@ÍÂ&lt;_x0019_P@Áñ«®O@ATAWO@_x0014_ÿù¤_x0001_éO@÷¹dìÑ^O@2µõÕöµO@á¦ü_x0003_P@z/Eð_x0008_VO@y_x001D_ô4_x0001_P@w_x0010_:ð°ßO@Ý5eJßO@:7_x000B_m¢_x0013_O@klç¥2àO@áÏ_x000F_ÄVO@_x001E_ô&lt;üO~O@f¶áO@p_x0014_GyO@Ö_x000C_5O_x0003__x0004__x001D_7O@¨Ú+_x001E_0^O@._x0005_8~¶ëO@a#­ÜÃO@V_x0016_É­wO@_x000E_©sìgO@«^mÕ$áO@_x0015_	Ñ ÿN@¼ËWÊeO@l_x0006_ñ2+ËO@ÊLêûaO@_x0018_¤Çãj¿O@¦_x0016_ïÜíO@0_x0011_óOO@AkøO@§îB?ìO@¼çÙßñÉO@°_x0011_ùæÚìO@L=ë!êO@Nù_x0008__x0011_ýN@9ì&lt;Ñ&amp;¿O@Þà&lt;®_x0017_ªO@_x0012_K_x0008__x0006_{ÐO@$Z_x0001_ziO@Ë_x0011_öÖûN@´_x001D_C_x0008_«_x000C_O@P_x0019_¸¦¸O@æ½»ÓO@vÍ»J÷WO@VGêaØO@_x0002_¨j-¥O@YÂ«×ÕO@_x0002__x0003_[QtxO@_x0004_ô0ÀO@k¶Z_x0014_*ýO@_x001A_ô¶)caO@T¸_x0002_(_x0005_P@_x0001_×(_x0003_O@'Ó¹î_NO@Ø%Êß´O@_x0002__x000B_WovO@aÃ_x0013_L_x0007__x0006_P@_x0002_5øì¿O@_x0006_LCSO@ÄÓ¬DÆO@VÎYVæ¼O@·ã÷a+O@t¿¸±^cO@ef#:ñNO@U¿}ÿçO@ód&amp;¬\_x0001_O@¢È¨P_x001D_©O@@ÔOOgO@.GÜpzLO@½ºp.ô¸O@ë_x0018_¦ÁÒ/O@¤22½µvO@G¢pæÙZO@8Mç\:ÊO@6hßM»O@ÄÌ9ã_x0015_P@Ê¶ø4kO@euá±ë4O@Ûä¼_x0001__x0002_[O@* ­vL_x0016_A@ÒJ|ä@@WeòÊr@@×z¹Ú?@_x000C_xë­ß@@_x0007_ÇH?&amp;_x0002_A@æà@_x0001_v6A@}m|}ô¶@@à²r¼Ç@@°_x0001_Ý_x0002_ãX@@_x0018_DoÞt@@Ð¡IÞá@@~¦B$£_x000C_A@åÑf¸@@Àü9¼ï?@_x0018_ÄÁ'@@Áé?ÇD@@Ð=§Á_x0003_A@ë#5z@@pB|Uß¦@@¶tÇ&amp;_x0012_æ@@v,ÀG_x0016_r@@æÂäË¢ã@@ßÜß;_x0002_@@îÏN·-@@_x0008__x000E_BLÞ@@?èòR_x0014_º@@_x0019_KLUþ%A@©-jm)©@@´ý+@@ë_x0007_QøÓ@@_x0002__x0003_k«oâªº?@2ÑG_x0005_@@Ô_x0018_N¸@@¼_ÑÁû@@m_x0014_5ãv@@ÓÏDKiY@@´¦&gt;_x0016_@@_x0013_§x­@@`+í	u±@@å+ò_x001B_A@\0_x001E_ê_x0002_Ú@@=q\Ôås@@¨03Æ_x0003__x0001_A@''»S(A@t3ÐßPLA@(tL¿p@@Jý"aû§@@òeð[@@%lë¶I@@ÐÛ¾.ÁM@@þz©Ï@@×ùùÑ@@ òÖ9±,A@ÐN;Ð_x0006_@@~Ð^°{@@_x0007_ü(+Z@@P³ëg_x0013_A@Ôx_x0019_%PA@É1b{æ@@zWÁe·_x0006_A@¾/«º@@_x0013_,/_x0001__x0006_{g@@ÔpåËaV@@×üç_x000F_ç_x0010_A@RÝÑ_x001C_o@@&gt;ÞCf@@9ï_x001C_I£Ú@@|x_x001F__x000B_f»@@¬îò_x0017_É@@/qy1@@_x0015_û!?A@÷T_x0003__x001B_;@@¹á_x0010__x0015_Ï¢@@ëÄ·KS¢@@s×äg÷@@_x0004_ØÎ4èà@@;jVb_x0005_@@$â_x000F__x0011_h_x001B_@@_x001B_ÿ*üh_x001D_A@æ¨CèÆ.A@2¼ÍmÈ@@_x0013_$ÛÄ§@@QAè]I?@_x000B__x0006_yPê1A@[ã._x0006_¹¦@@ZB«|_x001A_	A@L _x0002__x0008_¥©@@í_x000C__x001B_ÕúUA@_&lt;_x000B_w_x000E_Ö?@©­ï*Î@@ yO³5â@@u_x0002_0¯@@o#ì2¸@@_x0002__x0007_ènå_x0016__x0003_A@Ù¶ð_x001F_'A@An}x"A@h%RÄ_x0004_A@\gT Ù±?@×þ	_x0001_ù?@ÍøÛ é@@þº(¼Ø@@×DÎ°¹õ@@HWp0R@@Ö&lt;®_x000F_/(@@_x001F_öòk%@@HÏ{_x0012_ý¢@@|qc7_x0014_`@@ù[@ã³
A@á'¡0çÅ@@%È\+/A@ô_x0010__x0006_"@@x_x0007_uó¸@@ÁàôT¬2@@_x0017_ìWuÅ@@·/25:ä@@¢ðX_x0007_Õ×@@Öçs®i@@yý_x0005_î_x0017_?@_x0004_T+¿@@_x0019_¤73A@Í¤¿È@@ó&lt;çpû@@+Î×ùj@@'O85OÎ@@Ü_x000F__x0014__x0002__x0004__x0011_Â@@UB*frô?@ðäBc4@@¾ImÝÈ]@@Ú2Îë©Ò@@Å¼¹¥gp@@A÷ÿï~@@¾õämMu@@_x0001_"§_x0004_@@Åkµ`@@:_x001F_Qxø@@YPAiôl@@0úÜÃ_x0001_@@_x0007_)N=À?@_x000C_#é.@@JÃã¯@@X®XëÝ@@»:+×´@@_x000B_XÆÅ&lt;Õ@@ã¸E_x001E_!Ó@@tIáX·&gt;@@º4~û_x0013_«@@÷¯ÌÒÞ°@@lÊ¬s@@Êï_x0010_O_x0005_|@@	_x0014_º_x0005_Á@@ÔÒ£
®@@_x0008_êäÙ@@Ã_x0003_Ø_x0019_A@ê"ÑÌè@@6Vo!_x0018_A@_©M[Ì?@_x0001__x0004_n"ÚÐ&amp;²@@²_x0002__x0002_´½@@ç3_x0013_CA@ñâîyH@@_x0015__x0002_ï[xí@@_x0006_·§K|5@@_x0003_á¶7´R?@ñ¤Kº¤@@_x0005__x000C_¹Ä¿«@@²êÂÑUþ@@åXÏ_x0010_À@@¢¼èd@@ñ½t9@@oágúÐÒ?@[·y{ý7@@rdá²U@@_x0016_¸¡;dç@@ëWbq_x0001_7@@Á.w£ A@Ü_x0016_ÿâCî@@[ã%K«¬@@ÄTø{FØ@@àì_x0003_Ýù@@¦v&lt;¨¡_x0001_A@ÔíP_x001A_@@ÉÑ_x001E_GXA@ñmý_x001C_¦¨@@wêòæ!S@@tïK	k@@_Ð- _x0010_@@_x0019_´Ôq@@¬_x001E_²_x0001__x0004_@¯@@ø\ðÆÒZA@_x001F_wpÞÑ^A@_x0019_IjZ_x000E_Ï@@ÐÒ¬øh,@@hO³ÒqÒ@@_x0016_Àñjñ@@y'¾è@@H+'_x0013__x0002_Í@@_x0004__x000C_0ÖPÿ@@_x0017_11éb@@§ºÑÅð@@¯ÄÌ¬
H@@nR¿½6~@@sh":g:A@_x0017_"çëû
A@	pw§$A@ì_x0011_ÌËQ\@@vX .@@ûóãÞü@@­m_x000F__x0007_ @@Ì_x0003_.GµÍ@@_x0004_í_x001B_FÄÆ?@Ò_x001E_´(ì@@PèþáMí?@û&lt;_x0017__x0016_5A@k®Ý"î@@10án@@Óí¶¤@@ªN«Ä_x0018_×@@
3Ì²&amp;õ@@êh2_x0014_©³@@_x0003__x0005__x0007__x0008__x0001_Oý£@@u&lt;õ¤à?@[÷î%ú@@øv·#	&lt;@@I_x0013_~_x0013_XW@@3mm¹g_x0003_@@¬_x0012_`è_x0004__x0003_A@l-_x0018_¸_x0007_A@RYÔfybA@7¢ÿXR@@Ìeúá@@_x0002_«0yE!A@_x0002__\GÇ@@²¤È5Ò_x0012_A@nì´D%@@_x001D__x0016_'M?­@@QNÈ¥@@_x0004_ÆiZU_x0012_A@?¢NPy@@­__x0012_ÁÍT@@_x000C_&gt;¿;¹AA@Úº®ï@@µ_x0012_&lt;¬Z@@xË0FA@KaÆ¥_x000B_å@@Ø7t&amp;×)A@_x0017_ðgç_x0015_A@¨ÏÄ_x0008_@@M_a3@@õ_x0014__x0013_,f@@äyê?@@Zx%«_x0003__x0004__x0013_[@@8ÝJ^kÆ@@&amp;Ý í@@®MAÄéê@@ü!$²@@~C9_x0005_g@@©­_x001A_Wó&amp;A@\¯Û ý?@¾ñI&gt;E@@úN¬ÿ*A@Ç¶_x0011_.Â@@_x0006_¢Ú«ñ@@_x0013_&amp;^\Ïô@@f_x001F_Ú&amp;ø@@¸|'ã_x0011_A@^Yía_x000B_A@_x0001_´é¼S@@pÚýVaË@@=_x0011_Q_x001D_ì@@Ð(ÛË_x001C_c@@¹¿y½_x000B_°@@'_x001E_¢_4A@õðmL#A@Urä_x0014_Ã@@ýæÍÊ%Ý@@ç¹µ\_x0013_a@@Z:y_x000E_º;A@Êå_x0008_Ü@@1Pg_x001A_´@@5»-_x0004_ö@@&gt;ÝÑ÷_x0002__x000C_@@TÃðC@@_x0003__x0004_l_x000B_!w20A@Ù.=_x001A_§?@_x0012_kÑ_x0001_@@m_x0001_gÊù@@7l7MÚ_x0018_@@~»k_x0014_;@@_x000F_Ë_x0006_O
A@·¦NAïy@@_x0014__x000C_ý²k¾@@¶æ0\Ë	@@_x001C_÷j_x0010__x000B_ï@@ª2ç«@@8Mñßõh@@w_x0006_¼,äL@@å0o`áþ@@°"N¨ë@@§ÚÉ#w@@L»Õø÷W@@äcY´Ý·@@KÁ8\¹@@¢9q}T@@áÐ_x001D_ýÔ¤?@LÇGË¿@@/_x0001_âÔ@@Kn_x0002__x001B_@@ÒÀcïÕ_x0016_A@²_x000C_º_x0013_)A@ª%à/@@_x001A_ç%¨@@_x0019_½@òN@@N_x0003_?|@@|.mw_x0001__x0006_ÔP@@_x0013_¢ç,ý_x001E_A@_x0007_[Ì~ó@@=­´_x0003_!@@_x0014_Í`Ï#)@@°_N_x0013_J$@@è­Uân@@Ù_x0006_õ¶Ôç@@_x0002_Û_x001B_Ã+A@¢U_x001C_¾"DA@½¬_x0010_ªâ@@H±_x0005_ê\*@@rºMJwC@@*òvÆ#@@RL_x001D_/m@@:¥±¸¥Ü@@-ikq´@@_x001D__x000E_yzF"A@'$öûy¡@@B_x0017_=YGÚ@@_x0002_}&gt;ü?Ê@@¢_x0007__x0004_A@|h_x0005_ûK@@,_x000E_KÙþ»@@ßPý_x001E_È_x000F_A@[å[d#_x0014_@@*§±â?@­_x001E_D_x0003_q@@7?1áº@@FÉ_x0018_2á@@Á,	ÔÖ@A@®ðò+?@_x0001__x0002_0(ËjÃ@@&lt;qÝ_x0006_Ü@@¢åìé@@\_x0007_g_x0006_Ev@@â_x0001_o"_x0005_;A@ðà8æ^@@Ä_x0015_Æz( @@/x¶E¿@@§wÔþ5A@GKçÔf½@@0µ§*½@@áoÅú@@ÆH7	_x000C_@@~`ÈjÌ@@J+!%A@-òä¿Å
@@ÈÂ&lt;Y_x0017_@@_x0012_û0õãK@@_x0002__x0017_µÂp_x0007_A@!´ñø@@dy®ú0@@ÊiÖ	Ð²@@&amp;Y,_x0003__x0015_¶@@qËÓº=F@@§ÿåw¦_x001C_@@i[Úc@@_x0005_Ä
¨ð@@«Z
_x0018__x0019_A@t»Áå@@væv@@mÈwÁ)gA@´÷Y¾_x0001__x0005__x000E__x0014_A@Øb_x0007_ÄÂ7A@ÐjïÄk@@¢©à¡Î_@@Ã_x0005_Ö;Ñ@@ã_x0003_	HKA@û©l®@@&lt;å&amp;Ö@@R·[¦&lt;@@¿²q$+@@¼±_x001A_Ã:Á@@¯ø-á_x000B_A@¤&lt; Ð=ò@@_x0002_éØ°ã@@_x0016_:_x0004_¶_x001C_A@?i°­@@_x0008_«&amp;_x0019_@@_x0016_Àp¹_x0008_A@ü.P	ÞIA@9Ø»j_x0007_@@î7_x0010_²@@&lt;TÔ¡_x0011_@@Îè_x000B_Tý@@zÿ0Ã_x0010_Ù@@
@Ï_x0017_ð@@ðÛË¨_x0014_@@dCÐ#ð_x000E_@@_x0018_	ð_x000C_qê@@_x0019__x0014_;vkA@ÿcÖÝA@@HÈÜ_x0012_
=@@°ô?thG@@_x0006__x0007_â_x001A_ä_x0003__x0007_A@o_x0001_1@@ÀÄ_x001A_QÐz@@±¢Í_x0017_`a@@54gòBh@@DK_x0007_§]@@ß_x000E_ý¬Û_x0014_A@ýß"Â@@¸È_x001E_7°1@@PBUò&gt;@@_x0014_èqíSA@±n_x0006_3@ó@@¿o_x0019_É·Ä@@¤n/_x000E_s@@ï_x0010_9_x0010__x0011_n@@çjîIÐ@@+0ªZ8A@«|Y_x0005_¾@@#\_x0002__x0019_¡?@d_x001F_E£KÔ@@Ý·_x0002_LÍd@@_x0015_Uùª_x0017_Ë@@Ä_x0004_9n_x000B_HA@8_x0015_Æ^V¤@@ûwA×ÊÃ@@åÆBü_x0003_@@´_x001F_*_x000F_1¡@@ø{_x0011_hÂ_x0005_A@_x0015_ù½å¸¶@@=%,×_x000E_A@Öì6Úv¼@@"Øé_x0004__x0008_ux@@Ü_x001C__x0017_aÙé@@_x000C__x001C_%ß_x001A_A@²_x0006_J9@@¹Ó·6¥@@R· QR_x001E_@@¨#_x001A_bëw@@/Ub WÝ@@_x0016_´¶«Bß@@Pó4î9P@@ãè_x0007_(ù_x001D_A@ÅâË(}@@¥º1_x0003_Ê@@ã)1]QA@hþ©Oj@@_x000C_?_x0002_ñ_x0016__x0010_A@U_x001D_ÔM@@®Í\¦Ð@@Hu1(M&amp;@@t_x0019__x001C__x0010_t_x0002_A@nÇºQ¸}@@362çí_x0001_A@Ý_x000C_®(@@bE_x0001_ÉËO@@ee7mRNA@ãßU©&gt;ñ@@ ¾áïi?@0]_x0011_J@@è_x0015_³)_x0005_A@_Øw_x001F___x001C_A@_x0019_jÖÑÄ@@ï^ÀBª@@_x0003__x0004_·®È¶ Û@@EÊÂ?ü@@/\N_x0001_Ì@@4vyw8@@O_x000B_çÿ@@ÑÏ_x0019_rb@@K³|_x0018__x001F_@@&amp;8¢r{@@êZ_x000B_È @@-ÿ&lt;r&gt;A@3ü¯:¬=A@ÎÂÒÞ.GA@_x0015_C»µô@@ºÃ§;ÖB@@ôT5U_x0011_A@@¢ã³!î_x001F_A@D(èG?ô@@Kõ²õ_x0002_à@@_x0013_wáq°ê?@)ÔiM:@@{Ê_x0012_Ö@@ec_x000F_@@_x0019_c¾_x001D__x0018_A@«Ü9náö@@H.º¯~-A@¨ßí[µ@@&amp;wu1A@¼b_x0008_åË@@î4PÁÂS@	b#~{¦T@ ßÝeþ_x001F_T@_x0013_.¶_x0002__x0003__x0006_ÆS@Ã_x001C_¢ÅT@_x000B_4sZO_x0011_T@Üå$T@Ý_x000C__x001D_ízT@_x0006_dø`T@,¹P[¥¹T@Ð_x0006_é_x0007__x000F_T@B}/DQT@MÌQeK÷S@c¤
àn&amp;T@RÍ_x0001_T@1õYT@Ð=º_x0006_@¥T@ëkV´½T@þÅc'_x0014_T@òC#ÚúgT@`4§¸&amp;#T@_x001C_Ø_x0010_þvT@_x0010_ÎJÎT@_x0015_BkqÔØS@DT_x000B_ä£T@U¡_x001A_ü_x0007_T@áÖ²5_x0005_T@_x000C__x000C_ïwT@Ä¶ÙAtåS@R)¾ÞT@§À_x0012_AÖ-T@_x0012_e_x0012_Í
T@×ë_x001C_ôTT@SÀ©±ÕS@Ï_x000E_F&gt;ªS@_x0004__x0005_Á~ ÷MÞT@ñxCGÝST@0¢)Ñ1T@»àwPT@TTDêH[T@Ã_x000F_f_x0005_2T@÷âHaT@þÓÔÚø¦T@MwwöB_x000C_T@{=_x0002_*%T@_x001F_Ê_x000F_;áîS@_x0003__x001B_~&lt;!T@¯Ü_x0017_T@_x0018_!_x0012_ÁÓ_x0003_T@}C^ªzóS@@ÔÜÔ_x0003_-T@Dþç\Ç_x0017_T@[n&lt;¸ÜfT@YÝ¡é²ÈS@ y±zþ_x0002_T@³j'_x0016_FT@#ÁF'¯T@ÜºÏ9;T@R6_x0016_L÷S@
ìÌ+ýîT@ÒV=
þS@B±_x0005_=_x001B__x0017_T@ð_x001A_-Ù6T@8epkÃ_x000F_T@EÃQ_x0001_:eT@»¬)WDT@_x0005_xÈ_x0001__x0004__x0006_T@dJ)5ñPT@ljìo_x0001_+T@£tÓÓS@_x0012_îñÚ_x0006_T@_x001E__x0014_`¦[ËS@%e_x001B_}T@Ìß¬_x001C_v&gt;T@_x0005_b«WNVT@0
k0ýS@£/_x0005_,oT@´è*_x0003_`_x001D_T@Ë§Ó¾¢4T@õ _x0002_ÍRT@³&lt;_x001A_ _x000B_T@T_x0019_ÐîÖT@Ü_x000E_Jô¡¬T@_x000F_&gt;Æv¨ÄT@å-ÊFT@þÄ_x0007_GlT@/¢ËB T@4K._x000E_,ÚT@\_x0015_*YuT@L§\-z T@3__x0012_hQT@ðTÜík£T@CîéuT@Q_x001D_iyT@*#À
ªéS@Z-ÉBd_x0014_T@y/
¨ÁS@_x000E_1_x0010_^CöS@_x0003__x0004_ïmRàE?T@£¾_x0012_Í_x0011_T@êy_T@^ya(T@7à°ýS@çSâÄtT@,°ïÏ¬_x0019_T@Ñ}ÒRipT@äÏ£¢¯T@àÉRJ@T@ìW6ëÈcT@Bx$J3T@k[f_x0010_T@ä &gt;Wô(T@bÙµ1(¯S@é(°[×S@,÷ÑZ(T@Û:_x0002_ú)T@1"&amp;w`_x000B_T@¤æÁ_x0011_@T@MKàGùíS@ëÁMª}T@óÞE©NT@@Å®_x0015_»êS@_x0001_Ç1E_x0005_õS@ûVÈÙT@W_x0004_ü!T@q·ÚË4¸T@_x0015__x0003_ôÛqÿS@n_¨qf+T@_x0015_t#òÜS@	Ñ¦_x0001__x0004_ËrT@*_x0017_I_x0012_,T@»k_x0014_ãîãS@_x000E_Ù§_x0005_ÞðS@-"¤³^ËT@øÈJö@õS@O_x001D_.TT@v±NÈJPT@^ïód_x0016_T@U¸ÿ7àT@üÓL_x001B_ÃùS@42~QRT@_x0006_Çc uT@Ä½_x001A_ñ$WT@¼,wT@_x0015_N¢+_x0003_µS@Z_x0002__x0010_±îT@r_x0019_Xï¢§T@X4vF&amp;T@È^y|(T@_x000B_i$_x001A_ôS@_x0005_ÆØT@ÁñS@n_x001A_Ç_x001A_¼¡T@£åaÙHJT@}"BT@ü)ÓS_x001B_T@ísø _x001F_T@Xm_x0017_Þ_x0008_}T@éYX¯_x0008_T@óÌ'ûí~T@k­	ípqT@_x0002__x0003_Ð&amp;3l¤OT@_x0013_Õ'h$T@.K_x0005_T@_x0003_QÄtxT@Q_x0010_ÿSÑS@_x0019_[¤ÈTmT@9¬_x0001_³AT@kª]²«iT@AëÇ6¬T@p²iÉmT@Ýc»_x0015_ET@÷1ÖÀ4T@}%|YKT@K/l´¢T@ðX¢ÖS@þ_x001B_ÔÜÐ²T@úF²_x001B_ô_T@_x0004_ç¯µÌ_x001C_T@&gt;V2UT@	i§_÷­T@_x001A_!h¶GT@÷ä&gt;_x0005_T@Ì_x0011__x0010_4ÿS@1?¾_x0018_T@Mý¦ðÁT@&gt;Î|/_CT@ïÅk&gt;#T@Ia|4_x0013_T@p»ý;nT@)´ÌÉäS@V×j_x001D_»&lt;T@î«õ³_x0002__x0007_ÖoT@,ý°4_x0014_6T@&amp;ðt®T@6·Ùh_x0010_óS@E2âB°_x0018_T@_x0002_·`dT@i¬*ÖøS@öË=ËT@ÎÒ#·oT@__x0014_Ïp_x0013_qT@ VâAQT@±8¬}/ìS@_x0013_®Ç¼T@ _x0006_sød_x0005_T@åNMT@;D_x0015_ø¾õS@{2ð=jT@»½oÑW
T@í^L+&gt;éS@½ËJ_x0004_ÏS@ú#E_x0007__x0012_T@
637ÔS@·`¸Àô÷S@ß»_x0016_YÍ©T@1Y_x0006_íÈT@Ó×_x0014_
_x0019_T@w\æ¸_x0007__x0018_T@&lt; ¼_x0003_T@$ùSßÐS@ÌÊ!_x0001_OT@o_x0013_ßÐuàT@ÞdÔÿ\T@_x0001__x0002_1Ñý$7{T@lñ_x000B_ckT@¥Ø_x001A_ÁgT@d_x0011_ª¨eT@vl2_x0015_ÄúS@a_x001E_ßc@
T@ð_x0003__x0002_Â	T@_x001D_/G_x0016_¥T@@_x0010_á:ØS@ÇÜ\T@*ð%_x001B_ó¼T@£a±´ð!T@&gt;Ì'£_x0017_©T@°?7A_x0013_T@Q_x0011_WaT@ü¿s8z_x0015_T@_x001F_àÁÇ5T@_x0008_y¿©n³T@åi¤bT@Ë¼_x000F_¸_x001B_íS@_x0006_ÙÓ	«#T@rä*T@f^U_x0014_Ñ[T@_x0008_ðÐ_x0014_Ù8T@Ö±àéyT@_x000B_f3Ël"T@ÝÌæÍ_x0001_T@oàX»ÞS@ø×ÄÇûS@5	ÑMhT@_x0019_v_x000C__x0015_èíS@Tqï
_x0006_	IT@8t_x0003_Ô&amp;~T@ãjÏ¡á;T@®uZÛ=T@"îÏU°T@¼Hx_x001F_êT@ÕCQ¼Ì T@³(8ÀT@7O:_x0007__x0001_T@vÕÍp,T@â_x0007_MT@_x0006_ÒÕxAüS@6ºl;rT@=÷_x0010__x000C_ÅT@àb¡ôT@_x000E_üsª!T@Ìb6©_x0007_T@f¿ïxsT@j´¨ _x0012_ÝS@ªeê\T@·ò_x0015_¢qØT@M®ìèSGT@èâò¿_x0002_·T@_x0010_%9ßUÎS@Ì«N¼vT@{_x0017_¸S@_x0004__x0005_c2_x0007_!T@ª
_x0019__x000B_)_T@ÀÏZ½xiT@D_x001F__x0005_á!GT@_x0008_¼LT@
F":ð{T@_x0002__x0003_Û  zz_x0004_T@,4_x0004_@kT@÷5_x001A__x0001_T@?+ta=T@î­×J_x000F_IT@CTÃ¨cOT@m·©HKT@@àk_x0003_T@2ùÆ$_x001B_T@z6dý_x0019_CT@_x0010_Ã´ñ zT@	_x000B_Å6ÐwT@NMT&lt;¤_x001D_T@òaa3.T@»_x001B_7ÐK_x0002_T@uô_x0012__x0011__x0006_bT@BØd®]T@Jô3_x001E_ú_x0005_T@_x001F_!¤_x0013_LfT@¥1ð¦T@l_x0016_çEïS@BWDN_x000B__x0013_T@ÙYhª&amp;ãS@ñ_x001A_kZÊ_x000E_T@+Ëc¾T@gãÕænT@¶²á^æëS@¤¿!Ò_x000B_3T@ë%±T@t,"ÞkT@_x0002_SCÙ0T@¤	,p_x0002__x0004_|_x0016_T@*d­lT@¶¥_x0011_þ7T@\ñó¶â&amp;T@^/±_x0003__x0017_tT@¬5´;9T@Ê\¿é6:T@_x0008_Æ÷1_x0013_T@jÊ¾Ù5T@ÀÑ¿¸1_x001F_T@ |û½MÍT@ÕùcÜCT@Ù_x0004_g o(T@uÂBûGRT@#9I'_x001A_T@z) D'T@`LÈ_þS@ErÏ_x0004_cT@7_x0001_¤»ÒªT@föQcÆT@&lt;_x0008_,_ûS@_x0010_GQ~-TT@NâÝìäT@Mm;ÊT@±ÑfQý»T@GÓÎ:)7T@_x0011_[ý_x0016__x001D_ST@h×_x001B_Y	T@¾'¤#õÀT@ìdØ¾¿T@8_x001B_T@j	ëå T@_x0001__x0002_ÍU°ÖºJT@.1ïD0T@oä´ôæ7T@Qþ8©Z8T@ IocT@Pÿâ^ÍT@m_x0014__x001D_AT@_x0012_¿Â_x0003_d)T@Ègð
çqT@!%|ôVT@»ENðêS@xà_x0013_&amp;_x0015_T@%¶_x0013_C/T@ä¥m	gT@EîXÑNóT@MOu1LT@%~i{}T@ÄÓ6È¾æS@0gæÒS@Ë_x0011_B_x0011__x001F_,T@c_x0011_b_x0003_þT@K®¨MÏT@¨qÀK}àS@X_x001B_°=ÍT@ïò_x0010_ç&gt;T@°¼5_x0006_~-T@_x0008_Y_x000B_y1T@A´ê@_x001A_T@å.k/V_x0011_T@_x0018_NÉPGçS@Ó»cØR@T@×É×_x0001__x0003_$_x0002_T@b_x0016_¬?T@¡±Ó4_x001C_T@S_x001D_h«T@_x0016_jO_x0007__x001D_fT@/íËO±T@^N¶©LT@_x0019__x0017_Å§¬_x0016_T@_x0016_
(_
ËS@x¨Y¯_|T@uyEúS@áØÎ
ÇºT@aa_x0014_èòYT@[*^T@HZ²Ôø]T@_x0017_46ÒëtT@{Ë³HÇT@_x001C_*Nl_VT@ÍqR*«ÃT@`óÈæT@ùJ§_x0008_3T@V½q;_x000F_yT@²Ö`ÛDT@ä&gt;&lt;¿u_x000C_T@Xl_x0003_á:T@þáÐáÁ'T@/9_x001A_]SaT@êêöTc_x0003_T@º_°Q&lt;T@U`µ§5ùS@¨®&gt;Ôñ%T@Ü¥ P´S@_x0001__x0003_¡_x000E_¸|IT@¤KdëR_x0008_T@
ç.bGBT@8 È¥ÒT@:_x001C_±¥^T@_x001F__x0017_9T@2:Þ8ðS@a	2T@Ò_x000B_+ßCµT@WÛp=®=T@_x0006_Ü4_x0002_;T@Iÿ±çS@WÎï_x000B_ÞS@ÅÜÏéÿ_x001B_T@!þÁÀdáS@uK(âS@Ù_x0001_sKÇS@_x000C_Q¢MzXT@Ó·D_x0012_GT@e	ÓðT@¡ds!vT@9/©MªÐT@k_x000B__x0011_µ®hT@Ð¹_x0012_ìqT@[tEõÇT@àkôÉ_x0002_ÜS@:À_x0005_úBòS@Í·à¤_x001B_HT@_x0006_cª&amp;ÊT@VOc6[T@óòB_x001E_T@'ª6_x0003__x0005__;T@TàrJëAT@Mó_x0013__x0001_0T@e¦:_x0011_àºS@î³ïS_x0015_ÛS@r¥QºÙS@ â@­$T@ñÂSC_x000E_T@±²êò_x0015_T@ÓÎ~ö'\T@_x0014_í±³$sT@ó_x000F_²`èS@áþ®,üXT@.»·Ç_x0002_T@_x000C_^¬yÅhT@.ÄþBkäS@F£QÙNT@º"_x0002_ÚWT@{~oÒZET@gVtÿ_x0013_¾S@¶ÊO-Ø4T@5»SÛ=·T@_x001C_`_x0016_ËñS@u
A).T@»_x0015__x0016_ÄS@®_x0004_áìK4T@Tçý=E_x0010_T@_x001B_Í[@ZT@LQkþ6T@ÉÜñàp`T@bOã#_x001A_T@â4èáUT@_x0002__x0004_/áCÜtT@_x0001_Ä¿óÿkT@»hZHT@2 ìÃT@õßª¢´T@{Æ¦W%XT@Ö4·^ÍJT@æ)·_x0008_ÍS@|½Óâ×jT@B_x001F_ìK_x0006_/T@å?#=¶0T@°`ù'NT@©_x0008_øÏ·GT@cèdT@Mí_x0001_m6ÀS@w³äÖÐßS@¥Ö8pZT@Bò1*T@¸*ÛÐ_x0003__x001F_T@_x0013_D÷;ÖET@ZÎôNË`T@*iÊðâ_x001D_T@*ÈÙåÓ_x0014_T@_x001F_ú°pDT@Øw_x0001_	S@_x0018_[ÍboòR@GÇJ_x0011_}_x001C_S@Ò¤qW#_x001E_S@H5lûÁ:S@p[
_x000F_QS@¯¤üJS@èdF_x0001__x0006__x0016_S@1ûgS@ÝjCXã0S@v9¡m&gt;hS@=ú1¸UòR@ü¬Àz_x0004_lS@_x001C_ëµc®7S@j²´NÑ+S@j§BÑJS@Âå«êS@
³&amp;PØoS@µØé&gt;_x0015_ZS@m§¢yS@¿ln&gt;S@§Õ}r_x0006_S@W_x0007__x001D__x001C_pS@sá_x001A_x¹6S@ß&lt;|´¬S@?ÿR_x0017_\S@_x0002__x0018__x0017_å=èR@rÈÄ_x0015_XS@©[Y_x0005_ûR@_x0003_À_¶S@6fÞ9,IS@u_x0004_¹©S@o¡*º¥S@?z]uS@ïÐù_x000B_#S@rÒÞ?µR@Áj°_x001B_\S@p_x0011_÷ÊwS@j_x000F_r2=S@_x0001__x0003_îÐ¿B_x001D_S@(©ëÚ.¨S@éÎ°m_x0007_S@	]hkGS@FÜQ8ërS@6&amp;ÿJ_x000C_S@%µ^³øpS@,ÕÈ&gt;S@n4Mv!_x0003_S@à©³ÕR@_x0004_¯@_x001E_jkS@â­}/Î¯S@Õ |(iHS@¶i $S@_x000C_0ÕÊ¤_x0015_S@_x001A__x000C_»f=S@xð7ÈCS@sßüH_x0019_S@^õxþ©S@6ßØ_x0014_°4S@ÑN{dæR@Z1_x0004_¼/S@9õ§ß­S@"ºÃ_x000C_ÀeS@Ó}b½pçR@M_x000E_|_x001C_PS@dzÇ_x000E_S@§¶/¬ÒYS@âx &gt;W9S@é~ä'_x0002_¢S@¢	ÍEûæR@ÓÞ ÷_x0004_	ØKS@:r2_x0018_AS@b`ÛAß^S@{¹]AS@N_x0011_#äúR@Ú¼ä_x001C_S@_x0016_oçèUS@_x0010__x0007_y¼[S@díW³¢S@ñ_x001D_M,AS@.4ò_x0002_.S@ÿ«pLÊS@2_x0001_IÞS@*£@e_x0005_S@l;÷w")S@)Ê_x0002_Ë+kS@ÝIú%Ì_x0013_S@mWêiÖùR@öÙS_x0013_ÜfS@/_x0014_¿yS@_x0018__x001F_¶á$S@ÇqÄ_x0008_Ý_x0019_S@íÜ1µtS@@õÇ_x000C_LS@"b¯_x0003_(S@§­=7iêR@´ï_x0007_-|S@yÄw9Ø_x0006_S@¬Ë&lt;ØÛcS@ä;nwS@Èæ_x0014_ï_x0012_S@_x0019_Ä/#xS@_x0004__x0005__x0001_ðát5mS@_x0004__x000C_²_x0015_âR@N`÷{ S@ô_x0016_'tS@ÆãýÊjeS@;Ã¶G½S@å:g½ XS@_x001E_Aïr¸=S@z\ÔÞbS@Ã±øÓtùR@&lt;ÆøR@£_x001E_R_x000F_ß_S@(ÈMÇ_x001A_7S@.óÏÜ&lt;bS@_x000E_Û]¿e{S@G3 !S@-åE_x0016_rS@q·É´S@ö_x0003_Ç_x0001_åÕR@¬_x0001__x0007_þCS@àl$¼_x0004_ðR@W_x001D_õÏ&gt;_S@N_x0014_Ò9½R@kFìSqJS@_x001C_NaÏlS@×æ»74éR@æBÝ_x0014_ÀcS@¬áê_x0010_~GS@_x001D_ÚëÂa_x0011_S@¬£\_x0002_¾?S@@×jt*S@¬]¯_x0001__x0004__x000F_5S@ØvÉ&gt;_x000E_^S@ìX¿9]S@_x0010_@Dç_x000B_S@_x000C_SA_x0014__x0012_S@u%²^þS@_x0005_¾è(_x0003_S@,æ
d\YS@ïJÜL@S@_x001B_ÑðÙê9S@ãy­MÉàR@~ùôìÞsS@g_x0015_e¡R@£ÐYöIñR@ÏLÔF}S@o#ÜòðxS@g¿]Î_x0018__x0008_S@©«ÈìVS@Ux¥_x001A_}S@Ù_x0016__x0019_óÛ_x0018_S@ù_x000F_ÙÕª_x001E_S@h¸_x0013_Û_x001E_S@Y²I_x001E_ÐiS@Ã=ÜÓk_x0016_S@Õ)Ê²ø?S@úV)y_x001A__x0018_S@_x0015_ãè(?`S@XBc_+S@&lt;»ø?F_x0002_S@¹®3~®&lt;S@xâ.HFS@G+çFª!S@_x0001__x0002_.kÍsö}S@e½_x000E_É$ÿR@ÝK_x0007__x0013_S@_x0007_YÓÇ4S@»øI¡DS@_x000C_ùÂ ZS@ñö_­_x001D_S@Êèü_x0003__x0002_;S@Z\!ÌR@_x0012__x001E_Fpf_x0006_S@_x0017_©K.õ_x000C_S@UÖé¶äR@°L_x0003__x0014_óR@§¤Z\k_x0014_S@1¶_x0017_4WáR@¦¶_x0017_|`2S@¼u©+üR@ÁBnnê8S@_x0001_x_x0004_Øz^S@b7j{fS@f7_ð(uS@Âü;¨_x0011__x0006_S@rn8´OS@;&amp;&amp;ºò&amp;S@öÚ~!;S@}Ó_x0008_ÒHS@BKvÎS@À~P_x0011_÷R@3@_x001C_K_HS@¶Ýz_x001C_bQS@âûÙ_x001E_¨IS@Ä¡ÀQ_x0001__x0002__x000C_3S@vR_x001E_ÖÉR@Cµ_x0003_E¸_x000F_S@_x0012_Al^_x0016_øR@ î~
"S@."Í6_x000B_S@Ü¯_x0017_XgS@ÔF_x001E_»_x0013_nS@'å_x0005_Íf"S@]txä¦vS@¨V_XES@ã&gt;¤\S@]°9É°_x0010_S@ôRt
¼fS@_x000C_»ª_x001D_³S@YïH_x0007__x0002_S@_x001A_ÑVú&gt;S@ ËY_x0006_¢S@/Ú_x0014_%MS@_x0017_UVzsS@î_x001D_8W]dS@_x000F_&gt;_x0010_8òRS@_x001D_[ET'lS@-%ô~S@ÔÐ5_x000F_£lS@Êß_x0007_~ES@sB_x001F_4grS@If$®VS@_x0016_°.|ä3S@ÒXWSS@i_x001D_ÎLñjS@¥_x0013_xPbS@_x0001__x0004_ä0òPgS@_x0003_g;½SS@:ÅxO0S@IªW¸pS@¸ûFñXUS@"?°	S@HCÀ©aS@AùýL¥%S@e´­A_x0013_S@_x0007_Äâ	~S@(-2x_x0003_US@y_x001D_äêaS@öÙW·mS@Y¼©_x001B_S@(o1!_x001B_9S@'_x0005_&gt; S@=¢üjn¤S@ËB _x0016_ÆMS@ôIÆoS@f]K]OS@_x001B_ËÂÐèßR@2²S@ûû[é_x0015__x0001_S@5_x000F_º"ÿ_x001A_S@2êºX S@_x0003_b°XRS@c_x0002__x0006_	-S@Ä¦njk8S@ñ¯_x0019_÷S@Ú!í_x000F_'S@ö·ëS@ö¤ÐS_x0001__x0002_E_x000E_S@_x0006_á9ª9%S@R_x0014_Ê#.ýR@Ù"Ý_x0014__x0006_ES@hÛ6`S@Â°,¿R@ÔÚê-
S@S¥tS@_x0001_êM_x0002__x0003_S@VXBÕ_x001C_S@ò'ò°ôR@l×²ÿ%S@_x0001_ý'S@_x0011_?hÇÄR@_,KÛ_x0001_S@¹2S@mböW¶_x0001_S@rLâëz_x001A_S@¾ÿñg}?S@_x0008__x0018_#m_x001B_S@Ù2xÅNS@½YgQS@JKS£äXS@m#åæeS@_x0005_cßÞ
ÓR@Íw_x001F_¨mþR@d&lt;X`_x0018_S@Íòì_x0001_õR@ªÕdP
&lt;S@KÙ_x0002_NS@¼8u»,.S@¾kéÂµpS@_x0002__x0006_QM_x0003_yÏ(S@Å_x0012_PÆQ«S@êk_x0018__x000F_ßS@Þ_x0013_ÔTS@é&lt;Ö¨¶S@dôje¥_x0019_S@1G!Åw)S@±ùÆ±US@ö_x000F_kÛîR@^sv¶É_x001A_S@«tÇ_
S@_x001B_z_x0006_¡Û_x0014_S@F|¦Þ	wS@yJ;gÞR@ÕI5_x000F__x0016_zS@Ú_x0011_áõR@vDÍH|S@_x0017_@
M.~S@ûe?U_x0006_0S@ë_x0014_P`VS@_x0001_§Ù7³S@Q¾Î°æ_x0013_S@ä6(Y_x0017_$S@Kï§KS@èpjÛc*S@_x0005_0þ-¾ S@_x0012_dR_x001B_]oS@8Ñbvµ_x0004_S@£×Iî1S@°û&amp;°Ç,S@_x0017_Ø_x000F_ÞÐR@¹ÜµÚ_x0002__x0004_0_x0016_S@ÇR%7_x001E_6S@²b&lt;Ê²ÿR@GZ_x0002_&amp;S@§Àc	S@¦ÏÎ1_x000C_S@_x001E_
eQ_x001C_×R@fô÷z_x001F_S@2{&amp;^zS@|nùC qS@Ú=^Y#S@}áFÝ.S@õ·_x0012_TíR@"_x0019_dp_x0017_S@È4²wPS@I4éÆÄ5S@¡lZÄÐ_x0001_S@I:ÞLES@9_x0004_bá1S@/å¾µNS@QÇñVaS@§_x0001_¹Å$S@²_x0002__x0018_:MiS@d¶ÂÑûR@WQ\)_x0008_BS@(_x0007__x001B_õ)S@wìÉ&amp;WS@ê£ôQS@Ê]é_x001D_:1S@¾P_x0003_è°S@ï*ÇW7S@rmRÏÍ_x0016_S@_x0001__x0002_7b9øÉÒR@_x001F_7¬þLÝR@©!?.qS@J_x0012_ÕTxS@@ÎÝ×¬YS@vnJóêR@rå«¤Ä_x000B_S@âD_x001B_#oS@q¾)õ_x001B_S@|_x0019__x000E_£^S@CUyS@íãrä*S@à_x000F_W_x001C_v3S@_Û3ü_x000C_TS@×ÿ°ÂÜTS@ù&gt;AúuBS@sï_x001D_BånS@æï0*S@ë(1_x0003_ðR@(_x0006_Sßx/S@EÆ@ó§hS@Áð¤³6JS@»µ_x0002_&gt;S@4·ú×QS@õs_x001B_]jS@_x0008_x¶z}S@_x0004_AB_x000F__x001B_ÏR@MlÒRS@ÑaqÊ=OS@eÞ[¬FS@¸OB®S@_x0011_îÁ_x0001__x0002_6S@=½lD;S@b}|­IS@"¾Çú1WS@_x0007_½X&amp;jMS@Y{_x0010_ ·ËR@Ü]Rò}#S@ÎÆRfÂ@S@"_x000C_+VýBS@uHRt:S@:_x001F_ß?bS@Âí¢ar_x001B_S@ËçQë_x000F_!S@ôÝ6_x0003_7÷R@¶ÊæîDSS@ø¥¸ü\S@aÔU-%_x0010_S@_x000B_ÉrqÛR@:àÊ=S@²ç9¨Y_x0008_S@óãÔY2ÙR@Ð8C_x0019__x001B_PS@_x000F_v/ZËZS@ª¡jèS@?$ûíES@éa_x0016_¯_x0016_ÆR@Þ×Ól_x0017_S@_x0018_´u_x0018_ÑS@ÇCv1ÂGS@ùGÃ2DS@_x000F_ÛáP7_x000F_S@;*«iIBS@_x0002__x0003_I®1¬­&gt;S@ì\½2NS@Øºì_x0001_È_S@r_x001A_·_x0006__x0013__x0004_S@©TÛ#~5S@wa_x0015_!_x0017_{S@UÿÜ¿3S@rn_x0003_ ýëR@¤{_x001A_Â§S@8¨-7(S@\áuÓdS@e_x0013_ã;=CS@'×i».S@GJÙ]|_x0015_S@_x0018_ªC¹S@¤Q.ìR@eª_x0008_MéFS@6{ÛîJXS@J¦äöR@éw
Ã9S@+K_x0001_QfS@¬-f
S@R&gt;ò¥PLS@M _x001C_¶_x0001_S@8°&lt;J_x0017_iS@ÃC-_x000C_QS@!·_x0012_Ò_x0011_S@"ZÐ4§+S@_x0003_c_x001B_D0S@åPßU&gt;S@÷\_x0004_RcS@_x0010_nþm_x0001__x0002_r$S@W»¾O_x0010_S@«_x001A_*`-S@$ÓÉJõiS@_x0016__x0010_Kz_x0017_S@¸_x001D__x0012_/ÎÙR@yùó}S@ÂNÜó5,S@ê&gt;[S@à±ü
UxS@QÞ¡Q_x0014_ S@	dË±ã&lt;S@ÇÓ_x001F_eS@§ø ïrnS@&lt;áNê#3S@ê]V.MïR@Õ°_x001F_)BsS@Ê_x0016_V`]S@èÝ¤_x0006_D(S@Ò{Qé{S@*%_x0004_²AS@[ÙöÆ-S@üÃGX|£S@\
&amp;ÔýR@·&lt;_x0011_q_x0008_·S@/_x0019_«ìÉÜR@XìñyS@t_x0018_uÛS@|²_x001D_8S@ýØÚxk[S@{¼ÛeiåR@ýVñ5KS@_x0006__x0007__x0016_{×Àh_x0002_S@'öÎ_x0004_)qS@)_x001D_SvS@HõÌ_x000C_½üR@±_x000E_ñG_x0005_S@_x001D_ÞÁ¯`FS@_x000E_cq3ôìR@Jõ³g2ôR@+_x001E__x0005__x0017_eS@_x001F_,úæÆuS@Zþj_x0005_MS@Î±T_x0015__x001D_S@°_x001D___x0019__x0001_S@´K,C?&lt;S@_x0015_Qü×_x001C_4S@Z{;S@Á_x000C__x0006_._x0014_aS@cq¢­*ãR@|}Î©CS@}Å	__x001F_S@NÕÉ_x001B_§ÎW@FÜ1FX@ºÓL¶×9X@Ð@¡t%_x000C_X@ÅWIª³_x0018_X@Î½`½9X@	SØ_x001B_y(X@p9s)$.X@"#_x0003_Í¤7X@ÛnÚMEX@·#µâ_x000B_X@}Å_x001A_(_x0001__x0003_·:X@ð_x000B__x0017_©_x0014_X@_x0011__x000F_ÿ)_x001E_X@k5o_x001F_X@ÜØRZ?X@¦	þìW@p$ Y²IX@_x0015_7vNÎ_x000E_X@+-¡f¯HX@_x0002_Q­òÓ_x0007_X@ª'_x001C_9X@©ñ§;)X@óGô|¶_x0018_X@Ù®&gt;h00X@3¼v_x001B_g
X@_x001A_z_x000E_Ø_x0007__x0016_X@_x0007__x001B_3X@üàý³_x001C_X@íqãn.X@Y_x0001_E0}=X@æÙÉ6X@´@lFl#X@ÓÛñ_x0001_ÿW@_x0001_(¶»Ð_x0006_X@¿8«ã_x0016_0X@ÀIå{Û
X@:UNü0X@§wTÒ2X@á$VßÌ_x0001_X@uÊ.ÐºJX@YÅV&amp;4X@«$dpÚ_x0012_X@_x0002__x0008_Eä4=g3X@_x0011_&gt;­_x0010__x001D__x0014_X@Qãv³r_x0012_X@_x0013_ùýðW@d_x0019__x001A_Oï"X@Ô¡äþ_x001C_X@,_x0005_}?_x0001__x0015_X@å_x001C__x0011_Å_x0004_øW@øó»U¡üW@R_x0015_Ëp_x0003_X@èäk7&lt;X@cøä#	X@_W¬ÇÍ+X@ñY­N)@X@RâS_x001D_v_x001C_X@s_x0012_êe_x000E__x001E_X@v®VÄ%+X@¡·y¡_x0007_FX@\ÿÏ_x001C_ä'X@,\Ü"óW@,ä¤Ï_x0003_æW@ël2Ç(X@_x0017__x0001__x0010_-_x001C_2X@ó_x0006_åNú&gt;X@5ê¡Û3:X@³_x0019_;ÇKX@_x0007_jú©_x0010__x0007_X@n^ëFX@\¬ó$MX@Ou^ó_x0013_X@^Ç3X@ÁÌ_x0013_2_x0002__x0003_@(X@KUÛÜ§_x000F_X@`ÄuâáïW@.Þ&lt;#_x000C_.X@Zg1Ñ,_x001F_X@2SÀÙ0X@Î1ÚA_x001B_*X@_x0015_¸J#%X@:_x001E_se½AX@eO¸¤_+X@_x001A__x0002_Mv_x001A_X@uI·w_x0010__x0008_X@åå.u_x0012_X@I/_x0005_µ!X@Ã"Tó&amp;X@2å5Ì_x0001_BX@Ên¼­èJX@KªTá1X@Sôr X@_x0005_»Z/X@Ü¦_x0008_½©_x001B_X@3ßÕu_x0008_üW@8éâú#(X@¤7ýÿïW@r°OBX@²¾3È&lt;X@¹þÀ_x0011_ÿ_x0002_X@ÙÂI_x000E_V_x0010_X@Ø_Ô÷LúW@A^+ß_x001A_ûW@_x0018__x0008_fq$X@jÓ=9«_x000C_X@_x0002__x0003_¸ïöq_x0001_öW@ _x0014_1X@s{ä)W_x0008_X@E ða-X@ ïo_x0002_+_x0012_X@ÅÐ4ÄÝ)X@Ý)øJ6/X@aSÞwë_x000C_X@^Å=¡ùW@½nl¥ÿW@_x001A__x0018_ö0B$X@O(ß¢:1X@0*2píW@_á=LX@_x000C_)_x0001_I½*X@àHE8X@_x0017_ÙÝ_x000C_æCX@ç"@ñ)X@VñÞTî	X@ÉsºÄÍ_x000F_X@ÁÞî_x0011_HX@_x0004_o;Ç5X@Üö_x001F_J#X@U)&lt;æýW@_x001E_XÒW@@_x000C_7A(þW@úz_x0019_;X@¶0CÎèW@_x0015_CØ@X@XVrW?X@MI2NÍW@_x000C_ó@_x0003__x0005_=JX@yM¼²CX@«è9¿_x0011_X@¯_x0004_¶,_x0008_X@¯Ú;%²_x0015_X@_x0005_æB¿L=X@ï"úx_x001D_X@ÂÖ¿±9AX@½;)y4_x001C_X@ÍÛ@A_x0015_X@!W­²ø2X@Æ-û:X@í¤¸XC&amp;X@_x0017_dÎî0X@_x0013_h_x0003_úNX@½Ý_x000F__x000F_¾ X@dèF&amp;»)X@â_x0016_f´ª,X@DÚz_x0006__x0011_X@«%ò´ÜûW@(!_x001E_h_x0002_X@CP_x0011__Ä1X@ù=Ã._x000C_X@ê·« {7X@ÕWóv_x0015_X@:$)	ò6X@À¬¬LX@_x0018__x0001_t#$X@YkI^_x001B_X@ú%s8ìW@Ø5ÿ*GCX@}_x0003__x001F_æÅ&amp;X@_x0006__x0007__x0016_Õïx_x0002__x0017_X@_x0013_]V"_x0002_'X@ÿÜkýþÙW@p=âJ!_x0002_X@°ÞqÇ_x000B_îW@ò¿_x0012__x0003_P,X@Ô-Ë)X@V"_x0012_ªy X@ý7A=P_x0017_X@ßFóÞ^	X@_x0012_L6V³%X@;^`oH_x0018_X@_x0005_½"î_x0003_X@CZ9G_x000F_(X@²Âoó_x0004_X@?0|[Ê_x0001_X@»_x0018_qæ X@7£ÈG{_x0005_X@T
Ø)¨@X@a²¤"Ë_x0019_X@3\r@EX@Ì_x0001__x0003_ºò_x001A_X@¼û]__x0001_X@ÝlrÖ_x001B_X@`§_x001C_ªKøW@p_x001F_)4ê_x0018_X@U_x0011_¿±pBX@ð,£éW@YØÅ"GX@Os_x0010_Ë#X@pÂéb_x0006__x000F_X@_x001B_oØ_x0008__x0001__x0002_\!X@/Æs}î_x0011_X@¾_x001C_Å_x0010_X@ÛïSæ_x0011_X@J-K¥±_x0004_X@_	¯_x001D_ZAX@_x0014__BìMX@¨A®X;X@ã\_x001D_¾1+X@h.)vä%X@ÖùîøB9X@X$=X@CÐj(ô,X@î_x0012_ÀD_x0001__x0016_X@ $_x0005_({_x0011_X@_x000F_a=_x0016_pöW@¹³«ã_x0014_X@_x000F_;%vHX@ï&lt;póW@ñ_x000C_d¼v2X@ñº&lt;N'_x001A_X@äÀ}¡Ø&lt;X@\t2*ë(X@VJ)-t*X@!y$X@Ç=Í`4X@óTÙ_x000C_:X@~âÑõ72X@äËqÆ/7X@ò_x0002__x0013_¤&amp;X@_x001D_C*_x0005_AX@_x0012_IGCX@_x0001__x0003_|´äåøøW@&lt;i½Þ"5X@¨¯ÈÈEX@PöëW@Úe¶ÞW@íoõêþÿW@£ásè_x0003_X@_x0007_ÏãG_x0011_X@W¾Z_x001C_Å_x0005_X@_x001B__x0014_ut_x0002__x0003_X@ä¦F«&gt;X@&gt;¸J:H_x001B_X@_x000F_ÿ_x001D_uP2X@³ûøñfDX@ÒcÒÞ0X@Xzg+_x0014_X@ÓNb1X@si½iPX@WãÆ_x001A_X@ÒRË7z_x001F_X@íß­o&amp;&amp;X@#íZ¢ê_x000F_X@)_x0002__x001D_â_x001C_X@ÁÄeáâDX@­ÿ¢¡M X@J úµ_x001F_X@1_x0002_!éC%X@ønfô3X@ôNÃ_x0019_Ú3X@-tb "X@Å_x001D_Y¾4X@aze_x0004__x0005_Ô$X@3as,X@«ß9qRÜW@3Æ±¶DX@_x001C_M)
_x001F_X@e|&lt;*X@M×_x0005_Ñe0X@Ï°=ñ_x0019_X@ØÊãrJX@Þ°_x000B_19_x0003_X@ÂÎÞ5ãW@?BPW9X@¬_x0003_;êW@$_x0002__x000F_-X@8¶3Â¿BX@n,8ã³/X@_x001E_|òÊ.X@¼³Øû./X@º_x0017_tM_x0015__x001C_X@W_x0004_X@²ü_x0015_ú96X@b]m9ü_x001A_X@	¤Âï(X@G8+rOX@í_x0017_O&amp;Y_x0001_X@¾ÃvÙâW@¹¹ò_x001C_?X@LÙ_x0003_g*ýW@$ï6='X@rû_x001F_2_x0017_1X@vÕRWìW@_x0010_S?ìÛæW@_x0001__x0002_ÊÊÕÞ_x000B_X@ÎB-Ì\_x0019_X@åz¾ë÷$X@0"Ø4&lt;X@PõR`©_x0003_X@®©Iá¦úW@¢EüýÑ"X@kwlR_x0005_X@1_x000E_DX_x000E_X@ÝÇ_x0003_¥
X@A~_x001E_d"õW@÷:)¢õW@Àý"ò:X@ý¡_x000E_Î_x0010_X@x_x001B_r6
X@ì¶8f_x0003_ýW@j´ºsÝýW@8dÞRX@â8H¦_x000B_6X@_x0011_Â¯a8X@°ÄÄ _x0011_÷W@Ô×í	@_x000E_X@Èñ9½?X@t©ÈÜ!X@Xh½_x0008_X@¢_x0004_þ_x0016_?ÕW@èÔ_x001A_­_x001B_DX@4Fà6X@èÍBí·åW@Ò_x0005_¡ë_x001E_FX@_x0007__x0004_wC:X@NWÿ_x0002__x0004_Q_x0004_X@_x000F_ _x0016_}»_x001D_X@ÔB[_x0010_`&lt;X@Õ_x001E_+b¦$X@uö.`Ê_x0004_X@ð+_x0015__x0003_CX@#_x001E_Éj_x0007_X@3_x0003_{t¦BX@YÛ_x0007_*!òW@_x0006_0¡Q1_x0019_X@&lt;_x0002__x001C_b4X@ÐøÓlQX@MKë±÷W@S:_x0005_C°_x0019_X@n'p8N_x000B_X@õþ_x001F_wÞ/X@&gt;&amp;]~._x001D_X@&lt;_x0004_«æ_x001E_X@Î_x001A__x0014_ò_x001C__x000F_X@^[Wuß%X@LWÏõw3X@Ü4+Ym_x001B_X@F@¿rÝ#X@¦ Lz4&gt;X@±Ó`p_x0001_"X@ùÇß_x0010_ò.X@üÃ_x0013_ÓN.X@Ä#øW@y|dÌÂ:X@Úp_x0008_[ÙW@t²ws;5X@@jìtäW@_x0001__x0004_5_x0010_FY_x001E_X@vúüÝ_x0017_X@¤_x001C_«ÝGX@YA§ÆôW@ q j};X@.gõ X@_x0003_l_x0015_òj_x0013_X@_x0011__x0002_|_x0017_X@Í_x0012_â64X@¤¤@Á;X@_x0006_Ùk_x0005_
X@5_x0015_èùÆW@$_x000E_A`NX@å¶3mèöW@ähÞnÀçW@ Ñ îú_x001F_X@_x001F_mDÆ+=X@Eã_x0016_ÆôW@#ù_x0002_Bq&amp;X@_x000F_ÙÙ ñW@¡¾]ª-X@_x001B_+^¶þW@â¸@Æý=X@uc_x0001_×.X@Éª_x0006_çGX@¦º_x001A__x001D_´2X@B_x0013_ZÈÔÖW@ñCÇ_x0002_X@þ¶_x0019_°òéW@Æ¢tP5X@_x0011_Å\_x0019_¤+X@§N)_x0001__x0002__x0018_8X@_x001C__x0006_Ö
LX@ÁÃê_x0013__x0003_X@âè¡©_x000F_ÝW@¿Dúè_x0008_X@ÇD§ß_x0018__x000B_X@Øn%°ß_x001D_X@d_x0015_å²]IX@åCñà8X@°_x000C_æå#X@d¡QúÍ=X@§M\aÿW@KÖ2_x0004_X@3;_x0002__x0007_AX@àKº.i_x0018_X@Uèâ_x001F_òW@(ý´A-_x0018_X@EÀfÌ;X@)n}cùW@³Öïþ_x0011_-X@?«_x000E_J+X@îµõ#_x0010_X@_x001D_e&amp;ß-X@ül¢ÿ2_x0013_X@û½/VùFX@ _x0005__x0011_Æ+#X@BÙAä'X@@ñ_x001D_]PûW@ÜòE_x001E__x0005_8X@{íu:,X@Ì³vB!X@ÝÎª_x001C_a'X@_x0003__x0005__x0019_µ «_x0004_X@×öñâ¦6X@o1x_x0017_ÿùW@_x001A_VÚÌ_x0005_&lt;X@¨®W_x0006_X@1è
_x0001_,X@p_x000C__x0014_ë5X@{Ã_x000F_¸q%X@c,PÜR&gt;X@ª@ûg6X@»LCÃñW@ÛX__XèW@_Ã
¥_x0016_X@_x0002_©vÈþW@¼]}Û,X@M¢Ò	RX@:_x001D_{zIX@_x0019_µCËR"X@L¸÷B_x001E_X@1ÙÍFÇ_x001E_X@4^ÕÓ;ôW@"@æ_x001F_÷DX@¹&gt;_x0008_Ï®&gt;X@¶pt»&gt;_x0003_X@«¨ÔÑd_x0016_X@ZA¥~"X@û¦;_x0006_X@²_x0004__x001E_38X@I&gt;á,h@X@÷\Í?aâW@_x0018_ñº_x001D_X@×_x0015_Y¯_x0002__x0006_GüW@	_x0001__x0005_F_x0001__x000C_X@gÉz5GX@f£G_x0013_X@±ÿÑí4X@¿_x001D_7ÓQ_x0014_X@K_x0017_m%_x0007_X@©Yþéº_x0017_X@Cà3g! X@äc"Ù?X@&amp;³þ_x0005_X@'Óf5X@ÆÉåõE7X@´®J'X@²_x0004__x0017_ãbMX@_x0007_ªîW@§´£_x0019_X@ñ×RN_x0016_X@,_x001E_	X@0_x001E__x0012_	_x0013_X@óÌ­|ö8X@Ê_x0003__x0013__x0010_I-X@å*ÍM_x0006_)X@_x0013_}O_x0019_c)X@íÊÕ¿_x0005_@X@´Ð¯a¦_x000E_X@t_x001C_¡/X@Ä@Ù£_x0015_X@f\_x0019_üjKX@rÿü}_x0006_X@_x0012_a¢_x0010_æ7X@5zoÒ·áW@_x0002__x0003_ Ny%"X@nGª!ê*X@¸_x0003_¼5àW@.&gt;C9Ò_x0016_X@ÝP_x001F_Éq!X@pØ©ÅäòW@ê4`&gt; _x0017_X@Þ"º_x001C_JßW@ö:.áHX@°P-ÎI_x001A_X@qH	¤5ïW@Ý-~_x0008__x001D_X@y8nc*X@CÚì0ìOX@Ä-bÆ_x0012_X@¡£Åao_x000F_X@¸aÿ¡Ì×?@¬¥0&gt;Þ=@\TB_x0017_V]@@©ªp_x001C_!;@Â_x0006_2`ª;@ù¢Ë@@^hÒ¾_x0004_@@ôÚÈþ&lt;@ì¥Éc6à?@ù|&lt;`³=@_x0010_7PÞ_x000C__x0015_&gt;@Æà*Eå:@JzÐlâ;@ÖN_x0001_$;@ðQð_x0002_E=@j!ó3_x000B_
_x0005_&lt;@ C#Ö»&lt;@à·__x0001_F;@Ð_x001F_âÇÕQ;@2/ÊP¸&gt;@LI{_¸¿@@_x001A_EIµ ?@Ó_x0008_ßö5ð9@Y}ÈM¯]?@Jó¤Y¿¯@@ný_x001E_ _x001F_=@ð(%1Ñ:@|
+ËåÛ&gt;@ª\_x0002_A_x0018_å:@¢O,¨Üÿ=@±_x000F_ºý"=@*_x0003_Óß_x000C_=@ÜeÍµ_x0019_&gt;@/ßëÌ;@]È9±Þ'=@`6ß Ô;@ÔZ´ó@@¦âÒÙ¡:@
'Þ÷G_x0010_:@_x000B_àÈÕO_x001C_&gt;@¢ïf	3=@_x0012_úÞ_x0007_?@^§D_x0005_{ª?@MÁ_x0006_Ô&gt;@¢y±w»_x0004_&gt;@}çðië@@ÛZjÁ9=@_x0001__x0002_"tò×Îä&lt;@j£Añ_x0004_:@Hó_x0003_0*Q&gt;@0¥fÙ³õ;@!¿3ÿ_x0011_@@só¼&gt;@Ó_x001C_÷$M@@cÌ¼µ_x0019_=@_x0003_nöw?@¬C_x0017_6 _x000C_:@_`§sÖW=@u¿¤(ö;@_x001D_³Ô£;è&gt;@&amp;_x0002_®Ò_x001D_j=@¥fF|ÑR=@_x0006__x0013_mÃ);@ãø'hrú9@Ò&amp;_x0007_M&lt;@«_x0004_»Þ=@X@_x000F_(ËD=@·t^7¦Î&gt;@°YÆ"TÏ=@_x0016_\±*:@}a!¼;=@_x0007_Òz§²²&lt;@v&amp;©=@Ñ4óC @@¯&lt;G_x000E_ª:@=_x0010_6_x0005_ÀU&lt;@õÞXI^ô&gt;@êªTñÇ&lt;@®Ô_x0018_9_x0003__x0005__x0006_è;@ÿôWiâ_x0001_=@_x0002_%Z«³&gt;@:*_x0004_@&gt;@ÆÚ_x0014_[¡^&lt;@%Ó&lt;M±¿?@_x0004_v/øM;@ {ìÜB&gt;@_x000B_¿CíÆ_x001C_:@ø_x0010_Â&lt;@ïü :VÆ=@êÿ_x0016_s\3@@kÒö¶_x0015_=@Wî_x0007_ÿï=@-Wá)äD&gt;@HÎwj=@áxgÙÔ&lt;@²m¡eÝ;@_x0008_¿©_x0016__x0014_p:@ÄÕ_x001C_×B@@éÑõê_x0016_¶?@\Æ8Ç=@
_x0010_3ÄRÚ&lt;@F¿¹ü?@M?ð»:_x0010_&gt;@5ìLõÆ&gt;@ÒÏ«rÎ_x001D_?@"àrK_x000F_1&gt;@(2MW&lt;Þ?@ó4t)=@Á.ú×;ð&lt;@_x001B_j¶_x0016_æ÷:@_x0001__x0002_§S³&lt;@_x0011_´ys}	9@óIà¿ãë9@j]6õª&lt;@?H¦_x0003_Ó@@ïµ?BBg=@=TñZ³@@/£iþ?@B¬¡Û_x001B_=@oÓ
ØÉ9@[°5ÙJ&lt;@2-äW_x001B_T?@«ÿ­u	ä&lt;@::ð_x0007_2i;@Æì*Z?@_x0013_D_x0011_æ&lt;:@ÒÉêESY;@tì½	/=@Ôtí_x000B_ª#&gt;@_x000C_tÇ_x0010_fê=@¥&gt;ôÅÓ&lt;@_x0010_®m¼;@?zy*@@Û_S&lt;@°{í_zB&lt;@%ô¢&lt;@*z_x0001_:@f|ò© ÷=@µ_x0013_Y³3&gt;@z|Nú¨x=@v«¿É[=@HlB_x0004__x0005_(&gt;@dË1v_x0005_A@Lò_x001F_ü;@¦v[·Óï&gt;@-ëÕµ¤;@^_x0017_5Ñ_x0001_&lt;@Ã?»_x0008_1f&gt;@Â¤áV#:@ûøóÞê:@(H_x0005_åE{@@]é¾Á=@²_x001D_wz{¹?@fïõ¶º_x0016_;@_x0006_©!ù=@__x0018__x0014_!k&gt;@Ä_x0002_&amp;½üÙ;@PZ=Ùw&lt;@_x0012__x0018_x¦@@,ît_x0017_.¾?@(c^_x001C_,:@6|Ô:Ë:@R­¤ã?=@@³_x000B_rKp@@ÎVô*.=@ïø»À5!;@­úñ*_x0007_8@ÜHüc­&lt;@ä1Mçì&gt;@í{=}&lt;@K_x0019_§P_x0003_d&lt;@;k¼?@ÿFYµ$?@_x0001__x0002_)k&amp;b&lt;@÷kLyM&gt;@"À_x0014_A_x0007_K?@þ_x000E_"B[8@YH|_x0010__x0001_@@@Dylt³;@62v_·?@31§E#=@Ý_x001D_ÒÙ¶ã&gt;@)kßÄñ_x0002_=@Ô`ðëN?@aªNP(&gt;@cPB&gt;@@hºí&amp;&lt;@MöT¼Ø6:@(a£2?@@|ÌUO=@_x0008_ï¡ä_x000E_&lt;@ü£Ôä&lt;@YÔÐ°@@}Êgg_x0010_;@GRIä(y?@T°_x000B_G_x0013_Y?@uMkT_x0012_/@@_x001E_J#b{W@@"&lt;Ù#-&gt;@ÿúà|ße:@ÿ*±1{L&lt;@2_x0005_-&gt;@¬ûè´U@@u})Y8_x0007_&gt;@n!´×_x0002_	È&lt;&lt;@äÂ#Ý_x000E_?@S_x0019_,éH&gt;@_x0007__x0014__x0004_^	@@nÐñÚkå&gt;@b9SÄ&lt;@9¾&gt;2Ð:@@ºêÕ_x000C_º=@èj¢_x0016__x000C_è&lt;@_x0013_Å¬w{5?@;_x0017_²AT&gt;@R!HG)@@ ù_x0011_©í=@2í_x0013_µ@@Xõ­38&gt;@0_x0010_K¾«=@J°_x000B_¾_x0017_=@®_x0005_/íÞ&lt;@§_x0001_/ý:@*ôÖ_x0005_Ì{=@Xf0_x0001_W?9@_x0010_£s¦&lt;@ _x0011__x0006__x0015_Þk=@&lt;_x0013_EºØó:@Lûú*½&lt;@Órô_x0003_*Â&gt;@Ö!i_x0016_f\&lt;@^þ}ìw&gt;@V$Âx_x000C_@@_x0016_ÉHËK_x0010_A@	¡K_x000E__x0013__x0002_;@â£rú3_x0008_&gt;@_x0004__x0006_~w¤D;&gt;@(ðk_x0001_s9@×^Þ ¿9@ÔãK=@â@I_x0006_Û¢=@aâl&gt;@Ü-W
&lt;@_x0015_È¥«_x0013_?@ª-m§w@@Ï_x0006_1_x0010_m@@ò_x0006_1À_x0015_?@	A¨fe@@­_x0014_5!&gt;@¶0ÄÆ½=@Æ_x000B_r#A@_x0010_×¬*%Â=@5üÛ6_x0001_@@_x0005__x000E_lU_x000C_§9@Ðµ¢æ_@@EELk9@X§:'Ç?@_x0004_{RüQ_x0005_=@Táÿ&amp;G
@@_x001C_l=@Âµl_x0010_@@ø,_x0016_ÃÉû=@12§ÖÐÕ9@¹Sïy%í&lt;@L_x0003__x0003_ØøÏ?@CkAC.h9@(¥±_x001A_Yì;@ZÍ_x0002_ï_x0002__x0003_¡ý&gt;@Æ
îî©8@¦_x000E_xt$Ä&gt;@²ò{k"&lt;@bÊkE7&lt;@¬c_x000F_£Ð=@dh1it;@bÀÍD¾|&gt;@hM:_x000F_1o=@%´ûju?@ò­iVÔØ=@\Ãæð}ù&gt;@Ú¼uªH @@É/éo?@Ó_x0003_1·êX:@!·ÎöX¹=@_x0019_|T0âe?@`^:u=@`_x000B_¹@@6ÇÞ×\-?@|ìUÍ'&gt;@_x000F_Eñ:&lt;@.tí1ÿ;@ì_x0001_À5qÙ=@Z1_x0013_%½:@Ób´_x0013_&gt;@.²ÑÜÚ:@&gt;Z{û¸;@_x001A_u_x0004_ø&gt;@dÞ'§1]&gt;@VWaÍ¹&gt;@·÷b&amp;Ik&lt;@</t>
  </si>
  <si>
    <t>8bc5a2d0598b737999370f7fe2a3319b_x0001__x0002_½z_x0011_q$8@@_x0013__x000F_ÐÁÍ&gt;@i_x0004_-§&gt;@i²óúê?@»õ$HÑå=@r«^\Ö19@+¹_x001F_Y	¬;@¼Ýa½Ò;@ÿ_x000E_,M_x0011_ô=@x GûT&lt;@ò`_x0010_!h@@6$­µ:@âu;÷|5@@_x0018_©2iý&lt;@m_x000B_ÁÞ2&amp;@@=àh_x0002__x001F_v?@uÎÁX=@Ã/øcr@@ö_x0015_e_x0011_¹@@Ön¦_x0015_c@@Yf?@_x0005_âòæA{:@yË¢Mh&gt;@~ Æ_x0017_c_x001D_@@$f¸&lt;@@¨¼&lt;#0;@*½å&gt;@]½ÍÊ®?@_x0014_¢úFQ@@_x0003__x000B_êC_x0005_å@@6\Ç¹?¢&lt;@»S^;_x0002__x0004_=_x0019_@@½ñ_x0003_ÔO°=@s-GÂä:@8³G·¨&gt;@ûÏÎ&amp;­=@zøDðtg&lt;@_x0006_Vè)_x0012_¤?@Æ¶&gt;Õ=@Ú¯_x001A__x0013_k¦&gt;@6_x000C_d_x001E_zÊ&lt;@ùóÌ¯	_x000C_&lt;@Å#9\_x0012_@@Ôû_x001B_cc?@hE:­êÃ?@_x0003_¨_x000B_i_x0007_X&gt;@_x0004_ _x0006_Ä8@j ßàìÖ;@â`ÈÐ8@\'éiÏ@@Ö;¨__x0010_A?@¶ë_x0005_mq?@_x0008_áí¾ºE&lt;@gm&gt;âË&gt;@_x0002_Ôâ¥
Å=@_x0008_Ï6ÊI@@î_x0003_éÇ|a&gt;@V¾3Ó0&lt;@X	_x000C_ohÀ&lt;@_x0012_Éµ*Æ_x0001_@@6½¨_x001A_1_x0016_&lt;@ÐÜ_x0013_2ö?@_x0014_Æ_x000B_i_x0003_?@_x0005__x0006_¿Än_x000C_{&gt;@L_x0001_0?@ÆL5k_x001E_Q@@t6_x001E_kB;@(_x0005_¹®24?@fâÔ~p.8@¤YõAY{&lt;@Îl,ÿ/_x0010_=@êÔô_x0011_¾&lt;@K+Z%:@Áj!ø&lt;@4ñ*ðù»;@»~_x001E_n=@:e«NÈ¸9@ý¶èR_x0010_9@¯tÓæÛ&lt;@´åÇÏß9@b_x0013_iFä=@¸_x0018_	E±=@¶ØõJ:@_x0012_§Ì®=@n|^z`=@Ó2&gt;:@æVALk?@åÅv&gt;÷&gt;@÷¢ÿ- @@_x0007_T*_x0002_¢C;@k_x000B_Âz\}@@,!¯_x0018__x0003_&gt;@øøwÙDñ?@_x0002__x0003__x0004_Õ;@þ¡³_x0001__x0003_£Ó?@âú|_x0019_ç_x0005_&lt;@NÚýÍÿ/@@Xû½+¤à&gt;@	_x0010_:5Ä;@&gt;°´`ÛD?@ÑpJ_x0011_$&lt;@_x001C__x0005_Ún&lt;@Uj$ïm-;@Ýòs±AF@@,ÿ_x001D_lS¶&lt;@_x0013_IÓ·×Ê;@m¥_x001A_u&lt;@8;&lt;_x000B_&gt;@ÅïÝ7I_x001C_;@ÁM\T9?@rf,FÎ?@«ç¯9@%@_x0006_§_x0019_?@¤CF)Â:@°¿¡·_x0001_ä;@_x0007_{*@Ú_x001A_&lt;@=Ã_x0018_j^&gt;@ÚbCF°&gt;@6z÷_x0001_=r=@NC$ÌP6=@_x0002_®7î;@X_x0018_²õa9@_x0002__x0008_÷AV9@n!Qô&lt;@ë%Ù÷Î;@_x0011_w Zr;@_x0001__x0003_nÊàYñP&lt;@ÚaÒ9@²In*Ã@@_x0012_ÙÂ©Îu:@G_x0002_±^Ú ;@Ä_x0017__x001C__x0004_¨@@Øe_Zm;@{_x001F_%.rÑ&gt;@­fñc=@x_x0011_(ßë¡&gt;@òËK5è?@pß¹_x0010_ÙM&gt;@è3®|_x0014_=@vH[_x0011__x0013_×&gt;@]`©G;@®¦g0.E:@*ÅÁ_x0015__¿;@_x0010_0R5}?@_x0011_dó_x0005__x0007_;@¦F~&gt;ä8@èQBéÍ?@­_Ò¤:@õ;ÈzZ÷&lt;@Të[;@¢_x001A_Ïð¦=@®w&amp;÷o&gt;@_&lt;_x0016__x001C_£;@(¥Í4_x001C__x0007_@@o_x0006_Î_x0005_¨?@_x001E_X´,¾^;@_x0008_«_x0010_qMK=@l[¦M_x0002__x0006__x0002_³;@ÂÂ¼¸_x0013_&lt;@¶ýüç¢4&gt;@::ù ß=@kúþÏ5ð;@25?@_x0001_IRÍ&lt;@MZvO§_x0006_?@A$.Ñ­_x0005_?@æ_x0003_C,z;@_x001D__x0016_Îny&amp;9@_x0001_=;;@Òþ_x0013_Ö:@7Áý'`:@$xxGP=@n2'J4u&gt;@
_x0019_ÿl_x0014__x0016_@@+áYÊ_9@¯Ý_x001A_e _x001F_&lt;@_x0018_Aú53&lt;@ì.Ír&lt;@Á{_x0019_Ð1:@Êøç:¯Ø@@VHùk_x0012_¬&gt;@&lt;«~×Ød;@»ÆÐ_x0004_o¥@@ô¥*_x001F_µö8@¼ñq_x001F_6;@æÙmÇ:&gt;@L¬;D3Å:@_x0001_ì9´#@@àmÆ{Å_x0016_@@_x0002__x0003_¸èºT_x0010_(?@¥~X_x001B_°:@:ørßó?@ _x0012_ú_x0007_Êr&gt;@D¹_x0002__x0001_??@J«Ä¶9+&lt;@ L¡Å_x000B_;@Ä¥È¢F°&lt;@úwãE?@:_x001E_R³YI?@=É3P:@²_x0014_ËiÊ=@Mú%YUR@_x001F_êifnLR@ná¿#£R@¡'&gt;
3R@ôk_x000B__x0013_HR@iHb:R@¥M_x0006_(U{R@vîóvR@_x0004_Á9é2R@×OíOHR@ 3;öIvR@"K7xÑ`R@Ê³©üCR@sW¸_x000B_çfR@_x001D_½j_x0001_IR@7;Hè;R@9ÓMSQR@Ð%ò?zR@_x0004_q.B¹(R@ÿdsZ_x0001__x0002_rR@&gt;oØ¿ÓTR@_x0019_ÑlXmR@W_x0012_òä_x001A_DR@Ù_x0002_ÙCxuR@\9òNökR@§VMBR@f¾_x000E_·fR@Ö_x001A_Ø6¸HR@_x0018_ôyR@_x0015_ÇäæjAR@IÞ_x000E_RRR@_x000B_;j¼9R@n_x0007_Yñ0tR@4(5CR@%_x001E__x000B_\_x0008_2R@½ìl¶R@Cl{_x0004_#R@&gt;ï¦1I"R@¼Ã_x001B_ä¼R@±ïz_x0010__x001F_:R@@µáôwR@ô_x000F_MÇAR@&lt;¤ _x000B_uJR@¬(¶R@_x0008_Ö_x0018_Ü{VR@_x001D_	_x0010_µQlR@íeO¨R@­[®ýbR@Õ&amp;WñiR@É__x0014_8JyR@.ú¸¬;R@_x0001__x0002_t4ª¤0ZR@&amp;C7ÂzR@gÿf6R@ la_x0013_vR@}qÖR@ËvÞ¿n}R@}¸=o/R@Ü_x000C__x0015_í3[R@ëÒX4&lt;9R@(Q{»nR@Q@nÑ4R@ïÙXØ©iR@ÿPQRR@_x0013_;î_x001E_KR@Ì_x0015_6q&lt;R@v_x0015_K_x000F_vR@äK±_x0016_ª*R@ÿNÞCx=R@®t"_x0008_R@Ä4Ë¤ÓqR@ÐåQ
'jR@_x0008_õg6oR@lÞ c@R@àIßDwR@:úiR@mÛðR@ü	µ£R@ÃÔÓ jeR@ùd`jR@¯¡£ JR@Nð_x001F_ÐF4R@tþô_x0016__x0001__x0005_\[R@²©Cö	=R@¦Q"Ò|TR@w?Õun`R@ 4û¾MFR@ª[aÓ1R@_x0004_Ð¨ÔR@°ÞHIyR@×±_x0012_Z¼_x001F_R@nY÷R_x001C_UR@ÀCÆE&amp;7R@_x001B_Y_x001B_Øó&gt;R@îÇýHBR@W*\l°6R@æ\_x000E_BÂ_x001A_R@_x001E_-G|ZR@o¤71_x001A_FR@²Tb?iR@W0'_x0019_R@ÛV¾ãR@è\­0ÃtR@D^³_x0015_TR@N®_½R@¼ÁÕÕ¦R@tOÇ«ÝLR@ó\Å)bR@_x000C_ ñé«aR@±áio_x0003_6R@!_x0002__x0014_IfR@Î!aJhR@Í¿í ER@ +_x0004_
XR@_x0001__x0003_PßÒû0R@´_x0012_yßUPR@JWÖ²bfR@ÏL·þÛOR@Clj_x0012_OkR@_x001C_^+bmR@£_x000B_ûb&gt;R@i¬ô'R@_x0006_í¤5_x001A_]R@múÖoÿeR@%í¤R?R@_x0015_`¤z­@R@Ðø Q_x0001_dR@®ß4_x0019_+;R@Ëå_x0002_¡R@_x001A_"Ût_x000C_R@¸õxô°:R@_x000C_A,1.R@ó;=¢_x0013_NR@(c_x0014__R@rðÐ[pR@b£Öô&amp;R@8N_ù©[R@£ÜhCaR@¸i&amp;CR@3¯_x0017_fwR@ØòTÛÞ]R@_x001F_ô_x0006_f5R@Ú~¹Û^6R@
SÉd~HR@$_x001B__x000C__x001B_M*R@M}_x0001__x0002_C~R@gºØÁºqR@hLÅOIR@{ T½_x001C_|R@ø4:4)R@$¶9Ñæ$R@®äï_x0001_\zR@RÉL_x0017_êsR@_x0001_­¦_x0019_ØjR@0ô_x0017_¸Ú|R@ç¼ tR@H_x0007_ï²ßR@_x001E_ýî_x0010_R@¿l_x0016_v_x0005_)R@ä;uFOR@5%s½¹?R@Öú&lt;n`R@*Õ^È_1R@_x0013_GE_x0004_Ä}R@VifGR@,ÅßuR@ÇëÜ¡.R@ ·EK8R@Û:xGNR@»-yDR@Üä``_x001A__R@ô?}ÕJR@!5_x000B_|jR@b4ZsHR@FCngR@b°ú_x0004_\R@¸Ñ &lt;(R@_x0001__x0002_^¶ò¾_3R@Õ_x001F_Lò_x000F_/R@Á{ô_x0004_R@.~¸5rR@Ü¥_x0014_ê:R@z{¼	R@¾_x001E_(ägR@LK­êbR@@¬_x0019_1]R@¹XJ_x0001_¿¨R@g[+(+R@ÖÚ5
ÀR@&lt;_x001E_2ßR@_x0012_ßXê1cR@&amp;^f:¥R@o`KR@ì_x001E_æ+R@_x0018_º_¬auR@±mxÂR@ðC:YR@+Ö_x001E_ÈDR@2Íà_x000F_DR@µdÞÌ_x000F_kR@+!Où_x000B_!R@Ô±_x0003_mR@¨5Ð¼µ8R@*_x0007_jgR@í&lt;Ò÷AR@rÃã~ùR@UGÕvR@Ä&amp;H'}R@±ò]_x0001__x0004_ÏcR@Àk_x0014_~9R@Ó_x0004_ü¬GR@aÜÔÅ¹7R@âÈ-Âf%R@×a)~^R@iB²qDR@ÖLÚT1R@´L_x001A_ÞVR@à^_x000C_FR@"_x001E_Òe|R@0æ_x001E_¢R@_x000B_@_ý¥ER@Ö9ýOÌ/R@Éê¾ÂXR@iËï.ªjR@¬LB3R@å9_x0018__x0002_anR@âõ\_x0013_NR@¦_x0011_¯0ë,R@ªNlpSR@×¾³&amp;_x001A_?R@#ÒhqR@Ñxä¸5R@ë_x0002__x001F_@£lR@Ð2_x0003_¾nsR@ÞÞi)_x0013_GR@iÀ¿Þ^xR@_x0001_Óç?aR@P5îdR@]Ô±µJR@_x000B_MÍ¥òeR@_x0003__x0006_þËvP&lt;R@%Ïúà^R@ò_x000C_
_x001E_{R@ÙÍ¿UþMR@pã_x0002_ôãQR@(`¸(þxR@ÊÊwmIKR@ù57ª'¢R@2oHÁÒYR@ºÇåW,R@cn_x001A_µBMR@!_x0005_ÀV_x000C_RR@bÅ¢!ÃeR@écÞ_x001A_5R@IT_x0019_·²R@_x0011_{_x0013__x0017_&amp;IR@_x000F_öÎ½È¢R@¸_x0004_j½KR@éÒÁ×éKR@º_x0018__x0003_M#xR@¾Gã`;R@ÎíÈu_x001E_R@?_x0008_âë?R@_x0001_øO_x0003_UER@I!ÞCoR@Í	:úVR@K¿X8VR@ÒÁÿt¯R@Iû_x001A__x001A_«uR@­§øaò@R@è47àER@kLº_x0001__x0004_7TR@oçg_x0019_Ã-R@°ìÝF4UR@ ìlR_x001B_R@jé_x001C_ô0\R@_x001A_À¹9|R@2	6lR@î]3òmR@ú_x001A_i¼ÿhR@]%_x0003_HJR@dme_x0012_YR@éÕ_x0008_ÑU^R@=*_x0015__x0001_BR@_x0019_TLî;R@àYTÑ8R@k*0sYR@¶_x0018_è¡RR@o­4¹þR@I%#Ü7R@ñZ_x001D_B_x0008_R@_x000B_eÇÇ_x0013_lR@¦_x000F_Ù_x0017_R@^_x001E_õ%ÕFR@^3_x0003_°ðdR@ZÈê'6CR@ÈÄ*¾%YR@_Èû¥ÚR@åAnMrR@»¶G_x0006_§R@³K__x0010__x0002_&gt;R@ý_x0005_$ÛTR@8_x0010_ò _x0016_qR@_x0001__x0002_ý_x0014_OàbER@µê¤#rR@å'#^¬R@o_x0008_P_x001B_ªR@Ô0_x001F_º°R@_x0014_¾_x0014_fR@yÑ®XR@eâT®LR@u£ÛÅ 5R@væ|äWR@FfÉÚ|R@s34_x0001_épR@&lt;¦%K_x0019_`R@¸Íf_x0014_MR@º&gt;N;zR@°äjèaR@Ñ1ýR@Ø~¬LR@wL_x0002_R@F]r][oR@¶{þ8
oR@5bóoR@ ?ã¸IR@£Õ_x0006_r´dR@I_.Ì=R@ô~C$R@ÎÙJVs[R@aFñ)R@î;r_x0011__x0007_R@_x0003__x0019_
ò7R@.#¤»GnR@K²Æs_x0001__x0002_=bR@;úÈQR@jÎ~jû6R@ä÷-äR@ñ&gt;d@GR@_x0007_ïâ7G2R@_x0011_	¼"àSR@Ô`·ÍévR@[Ãn,PR@5_x0015_aBekR@#_ì}¸ZR@_x0017_2ÿÿëYR@[â¨ÐgR@j¬sÖæR@8«9_x0011_VR@·ýJÄíR@Kv"D_x001B_{R@Fa¹Ñ BR@+¤=epR@Á7P_x001C_R@f&amp;S1 R@_x001B_­_x0007__x0006_¡~R@_x0004_ªNK
@R@õ_x001B_
ßR@_x0007_;Æ{R@½SÕCtQR@Ágv85R@ÿ­¨
AR@M_x0003_Ékº^R@Ý=fÛNR@_x001D_ì_x000E_óËnR@æ4±(_x001B_SR@_x0003__x0004_¶(àâ3R@÷tÿÀf0R@É-WZZR@_x0005_jÄ_x0017_cR@¤£_x0002_zR@'_x0004_PMQ+R@gÆîµTR@M5û	R@¦_x0008_5Îû`R@ê\_x0003_ nR@81`Ü½bR@ýÆ"R@P³Ä"ÉMR@pZÖ_x0015__x000B_eR@ð[)¢&gt;R@Òb?_x0001_PeR@ß{BîR@¦+V_x0018_5sR@_x001A_SÀ%R@_x001C__x001F_ªD0R@à&amp;Æy7R@_x0007_Ê$)-R@â³ó_x0006_R@]Qð_x0019__x0003_¡R@_x001B__x0013_Ý¨SR@§ûü_x0007_bR@1_x0011_­-hR@°ßb¯pR@*_x000E_d_x0017_üR@pH@ÐL#R@é_x0016_9û6}R@2_x0014__x0002__x0001__x0003_Ø~R@4ÎÌ@?XR@ò:'R@þçöÞNR@_x001F_Ñc\R@Ò}%óPR@e_x001A_`E\WR@Ó?2¾yR@¶áì¤&amp;dR@ò¢ý_x0017_^R@e,_x0018_H_x001E_pR@Î_x000B_)VR@W=C$¦xR@l_x000B_çWïbR@ôº&lt;ÒÿRR@·îXmR@!kZ¡_x0018_R@_x001D_Z´4: R@©ÌiDR@+rç@_x0014_R@ý«ÈQálR@uEoER@r~å4mQR@}_x001D_Pì4R@C_x0008_æºkR@il_x0017_ÅÆxR@_x000C__x0017_±,'QR@_x001B_²Í×¦R@&gt;®²_x0003_ª\R@DqH×}R@_x0014_¬® ÜR@Ý_x0017_n_x0002_º&lt;R@_x0002__x0003_Ï¡wcR@_x0001_ýMùà\R@k_x0019__x000F_R@.:"Ç³¥R@@:²o4WR@À½¢*RR@_x000E_.¤voR@óÍºð_x0012_R@ø¯wv¢mR@}ØfÇR@A,SR_x0013_4R@qJ_x0002_ïT]R@´¾qÜß&amp;R@_x001D_ºà4ËhR@_x000E_ñ¼_x0019_ÛBR@bîÁ$UR@òÈì_x0015_R@GÂn·èOR@élM/_x000B_gR@îê°ÝZR@ÔÈ§bhR@Ì*?ÀIR@ê¸OÂw_x001C_R@bÆÖ¥wR@µK¿ÔærR@Ér9%LR@4ÜñÇPR@ó_x0014__x0002_Y0R@_x000F_= Í?gR@v®°4°R@ÁÙ¤ï,uR@û3oJ_x0001__x0006_ÍR@+ïMÔL=R@Íg!È}tR@µ&amp;ósR@PÁj_x0007_q_R@«¯Ø{R@Ô`v"|&amp;R@aï­ªR@:eÏqÇUR@Ó_x0004_ÌR_x0013__x0013_R@Ñ¿NÁL`R@_x000B_FÌÅ]R@&lt;ÉXhOR@eAí/NqR@%^´'AOR@Â¥-aR@Ò'¶ÛyR@§Ì]R@óRÛ_x0005_ÒrR@	4Â_x001D_iR@©7")×sR@¢®`~þ'R@_x000B_ªc¨ÒGR@ÿ°¹âÈ¤R@&gt;XÙß`\R@u¨\_x0003_R@_x0002_SÜXR@Æã#_x0004_edR@ÄöÀ&amp;yR@¢×_x001F_èò[R@ð±w·WSR@Gæxn_x0012_MR@_x0001__x0002_xÒÖ+Á+R@p_x0011_fz¥PR@jÏÑ}R@JÎTIÑWR@e×»Í~~R@°Í_x0013_À_R@×·íÉ0_R@_x0007__x0004_WR@_ç6/} C@U%1»µB@_x001E_fX*Å«C@¡@Ò_x0013_DC@î:ÔDx¬B@t¼#_x0014_{©B@_x000E__x001D_z_x001A__x000B_C@»_x0010__x0005_ÀF¥C@qü&amp;:z®C@4O4C@¢]Á¥ØC@gÌ_x001A_zN¾B@.L_x0012_&amp;²C@&lt;_x0015__x0013_åC@»xÄ48µC@/NÊ_x0010_´ÎB@_x001C_a_x0007_5_x0013_C@=Æ?C@_x0011_hËÂ_x0005_C@-X³êÝèB@C12_x0018_EC@Òû´_x0010_£C@Ö_D#_x000B_C@j`½_x0002__x0008_ö_x000E_D@T~Y_x0017__x0004_D@_x0006_¹¹?æC@ùÀÉ¹zC@Ýâ"ÎÝÓB@:¿0·öB@¼¬/)_x0010_C@)èõ"GC@8²_x0016_"©sC@_x001C__x0016_¥ÿ	^C@Û_x0008_0á_x0001_)C@Ò_x001B_ï¸C@p_x000F__x000E_³¶C@D*ò²C_x0007_C@¡*´k9«B@_x0003_¥ñõVIC@u!GKC@_x0012__x001F_©íÓC@·½×cÒ¨B@&gt;¿mK_x000C_C@[Ô¬+5_x001E_C@¾ñ_x0008_µHC@¢f{ü³_x001F_C@Z\88_x001C_ÛB@Ëÿ_x0005_â{C@àe&lt;É.C@_x0004_GOë_x0013_VC@-_x000E__x000B_AC@+BÀ_x0008__x0003_C@_x0007_UNG_x001D_C@Z¦øÀBÝC@_x0011_úÎx/C@_x0002__x0003__x001A__x0016_&lt;	C@Kª+ß_x0007_C@ï_x0018_¢ÂR_x000F_C@Ì&lt;^_x0004_QbC@_x0012_(ÞÓ C@#|GAµVC@îÂÌC@óà©ÊB@Bl_x0017_ñB@ÙíiUC@ú#_x0008_
!@C@ä©¶eYC@1Up7_x0010_ÙB@¶`Q
ÑC@P[Z-¬ÒB@Ã¸¸ÐæpC@_x001B_ Ç%n_x0014_C@Ê_x0019__x0004_çÆÇB@ÁÂRråmC@y`m¨_x0018_¶B@&gt;QâìZÿB@®_x0018_ÄUC@¤Æä_x001A_jðB@ÐØÆZÅB@ýk^·Ç&lt;C@6_x001F_þ5b:C@á_x001F__x0003_&amp;_x0001_C@Ûås§äB@ 6¾ì×CC@·lÌB@çg\µêB@Ç
A{_x0002__x0003_B¶C@_x000E_EO_x0011_½±B@É_x0014_%êB@÷'R_x001E_SC@ö_x001C_Lk®ïB@k¢_x0006_3_B@3%8à_x000E_#C@ã´cÆÔ D@¿«³éZC@n@ãcpC@(V72¿_x0017_C@_x0015_ßºK\C@_x0019_¥)Ø¯ãB@É0ox_x0001_C@_x0003_z557ÉC@cUóB@ïÉh&lt;öB@,»ú\YxB@bu,*5C@J+¹ÌTC@¸ÑþÜ_x001A_ùB@þ_x001C_qÂªÜB@U#Ó_x001A_Y¾C@_x0019_8µíKàB@~8)ÜGC@vÇæ2)C@¸ 5©¢_x0019_C@ïÝÅë&amp;8C@Ê­(CûúB@NãL ÎC@_x0014_qc¹0.C@6°75@=C@_x0003__x0006_Ù¹é¥üIC@Ùæ°üçC@q#_x0010_?äÙC@i_x0016_ð+pB@_x000C__x0011__x0019_7_x0008_ B@DÀ_x0001_©ÿ@C@ª@èIB@o_x000C_^JìC@â_x0011_¥ã¾B@Á¿_x0008_Ñn!C@_x0016_ ¹# C@ü÷_x0016_Ã_x0008_D@^8_x0004_C@_x000F_):aC@ìBaLcC@_x0012_T±%WC@w_x0019_íVeC@_x000C_ª_x001B_à_x001B__x0002_C@Vñ±­ZæB@l¹_x0019_×j¤C@Û£_x0015_"µB@2ne&gt;ÊC@öYõ_x000C_JC@Ñº_x0005_bhC@ã_x001C_øh:ãB@÷,qJÕC@_x0007_f»mqB@¾«´Ô~B@Ä:_x0005_WU_x001C_C@¡ö¤ß+B@NS[wßDC@IÛé_x0001__x0007__x0011_ÍB@e_x0001__x001E__x0003_RB@_x0001_î_x001F_v÷_x0011_C@Û×wMÎC@½åBíßB@.Õ&lt;sûC@_x0014_W`«mgC@_x000B_}¡øS½C@¦_x0018_-UC@+_x0004_@mêÞB@@Ù@MâÿB@_x001E__x0006_â°õ_x000C_C@'_x0019__x0005_v¿B@~&amp;_x0003__x0014_C@p¼Â{º¨C@¶»Ob½¦C@²|)ÛO~C@57«÷B@@:*Ì±C@´_x0002_õ_x000E_'C@ñ%Ù¯C@±TEÄC@3_x0019_+ÔØXC@Ú_x001E_¹7_x0006_?C@_x000F_bº_x0010_/B@:#pÄ`C@5~¾óÇ_x0015_C@ßêtúÔC@_x0013_ùÊ£÷ÕB@_x0004_u"¼àB@N÷qÀ ØC@qtmB@_x0002__x0003_ï`_x000C_
$èB@ÛÐ[-_x0001_C@Ø&amp;_x001D_ò£C@_x000E_(_x001E_þº'C@_x0017_)÷640C@K¹)ó!_x0005_C@Y²_x0001__x0006__x0004__x0013_C@Ð7-ÈuC@ï¯¨{C@§_x001E_ëC@&gt;s_x0001__x000F_!C@^ðé7_x0004_C@Ê}_x001A__x0018_8ÅB@_x0001_ÊhÂífC@ à¿À_x0018_C@½K=äC@_x001F_}_x0015___x0012_]C@§AÁ¦PÐB@A_x001C_Õ_x0008_[B@Éá!¼íB@"_x0001_ßÇ0C@Ã_x0005_lÿ1C@#Ô·h_x0005_lC@eÀ_x001E_fDC@½ø_x000E_rç&amp;C@ë]èAC@k?yT_x0011_C@êU­wC@à %_x0006_ãKC@è_x0017_Õ_x0014_#RC@e'Ón÷!C@DU¹®_x0001__x0004__x0018_ÜC@ärâÂÿC@kqòFsC@a_x0014_Ç¼ªC@_x0018_÷¡£þPC@\sPõæB@ðpÎé:C@GñgÞ#C@^__x001C_~_x0016_|C@&amp;_x0008_«ÛMC@§~¢ð_x001C_C@(÷_x0005_¸_x001A_C@,_x0002_üC@/m´³C@QÆñ_x0018_JB@ª!ÃÂòC@6él÷óB@D"àÖFC@¯£	¾8C@_x001B_Õ¨_x0003_C@§4¡«o¨C@é"¿ßàC@)Ê/íC@
¾g_C@ÅÅÛ_x001B_.rC@z¹NôØ,C@âi_x000C_A1C@9}ßu_x0008_C@_x0013_»Å(j°C@7_x0007_Y_x0013_õuC@_,lù|ÙB@Ö×¬*¥ÀC@_x0002__x0003_+}_x0004_40»C@Å_x0007_Þ')·B@£²ý)C@_x000E_¦ÈO­C@RÛ¢6C@Ü_x0005_ôÉ_x0015_rC@o_x0015_!a-B@êDuC@àÐe,æB@·ÎvC@s'ºÅWºC@UðôB¹B@ÐKÙ_x000B_jÉB@IÄh±_x001F_´C@õ_x0008__x0018_X¦­C@Öì$*=¼B@X_ÕBc}C@~Dð/ C@xËôQ¬C@¤'&amp;ÔØyC@_x001B_Ð_x0001_7C@¦é·d&gt;8C@¬øÆ_x0007_tC@Ûº¥£B@v?
ÙRîB@9_x0002_æ^	C@»êO×^_x0006_C@m*i ÙÕC@Açr_x001C_KyC@su_x0002_$_x000C_C@âH¦[öC@	æ¡_x0002__x0005_GÅC@ÅÇj_x001F_þB@íh{zÅB@éÀ_x0007__x0004_}_x001B_C@lätPHC@svÙ¶C@ µ¨õÑC@ö1_x0001_I%C@-¥fÄ²B@Õ\|d_x001B_C@ØÅ*]dC@_x0003_*ox_x0016_dC@Kz´ÂË_x0016_C@be÷C¡B@é_x0014_LøB@Ïa_x0016_ëõRC@ÁÍâIdòB@&amp;B_x0008_GKÀB@¹À&gt;&amp;ðC@_x0015_Sð5tC@2þ`_x0017_Ü~B@æ!9_x001E_I¢C@¢¦M_x0003_ -C@_x0017_X^[üB@l	H;C@_x000E__x0016_Þ'$C@ª_x001E_l=­B@²}L¡ÞºB@­9;OgC@!¤_x0019_L_x001D_C@[_x0011_4å_x0007_½B@Veª¥Ô_x000C_C@_x0002__x0005__x0002__x0001_0"lC@Ò5,_x000E_ì3C@á/_x0004_Ã_x001C_B@bX2Á?B@Ä7ÈÕ/íB@(1ßæ=C@_x001C_y_x0011_GJwC@&lt;_x001E_¥´ä_x0016_C@Î¸ôÙ0ÞB@v_ç_x0013_2ØB@¢åÑhôB@Øòë_x0008_ÐÁC@»_x000C_ó_x0003_ÆC@ÄÔj­_x0002_òB@Þ¡Ó_x001D_è_x0018_C@®Ï)ÕÚ_x001E_C@èÂa¢ÞC@_x0001_öP®6ÊB@÷ëêò ¸B@ã/aµ¸³B@ÚjÛ®=´B@j°_x0001_WÃC@Ð¹D×ËB@ÛfNà)¼C@_x0003_Æ9nWxC@4R±ã­B@LÇwkB§B@.øk_x001A_WAC@3_x001F_fIùB@ñV1¡C@&lt;½DHå
C@_x000F_ñ7E_x0001__x0002_LkC@ÌÙ°_x0013_C@Übó~^C@ù_x0016__x000C_è[C@ÚÇÇAÝC@ºëOC@Ó}­º¨^C@7_x0017__x0016_âÂB@_x000F_ÈÏ"bB@NÊ_x0013_FäWC@&amp;¥vº³×B@m	w'«ËC@ZGFþB@].y_x0010_HÑB@UB_x001E_öB@ÇwØ`_x001F_C@§)5öÉgB@ø6ìQøáC@r9ñ $C@0«PÄûB@bêa»B@è1|9(C@0
tw³ÏB@ñM@&amp;_x0016_B@_x0005_H³_x001F_ÈC@×_x0017_®|¹C@_x0001_õxÀ,£B@#kîC@Èð×C@*&lt;$¯ÆC@¡I_x0015_}A&amp;C@Î?(w_x0002_C@_x0004__x0005__x001E_-rÈB@,c%	äC@´só_x0001_¤C@pH_x0002_A?6C@ñh}êxÖB@c½-_x001B_ãhC@_x001A_Â_x0001_ Ó¥B@½ÚqMFC@rd§/¸"C@¾ïëôþbC@Ö_x000B_3|ÕFB@xI_x0008_ïB@`_x0010_x_x001B_}C@À_x0003_ç£«*C@4pX aC@ÓwJ_x000E_MC@ÁS¬9Ø¾C@}_x000C_©pÂ{C@¿ÚA¬_x000E_C@j_x000C_y~_x0003_C@}_x0002__x0019__x0012_åB@ «ebçiC@ì\_x001C_I8÷B@_x001C_yÃPÏC@ÁwÏ_x001F_¤_x0015_C@ _x001E_g_x001A_ÆmC@_x000B_V{Ê?C@æ_x0019_à9ëB@~ü_x0005_º_x0010_C@}_x001E_«jxÄB@é_x0005_#_x0013_ËëB@¤_x0006__x0001__x0003_¨_x0012_C@òKàNC@S/öSQC@µW@iB@Ùµk4_x0014_ÁB@s]_x001B_7í4C@ÐoUêC@'_x0017_ñ9¤XC@ÉÃn«_x0012_~B@_x001F_Ëô_x0001_/¯B@_x000C_¦eC@ª
 4õB@Moû_x001C_yÔB@·bKSZC@Iw´BC@½RÓDg&gt;C@_x0016_	ÔìB@ªÊELC@y«*_x0003__x001B_2C@_x0001_¢.¥tC@_x0002__x000F_«´\OC@ûM×¶GC@%_x000B_ÕìúB@àè_x0019_ÕB@æÒ®ÑÎjC@DñäiC@_x0007_a*ÎB@_x0016_k»FÍvB@,ÝÒºnoC@,j§ôSC@_x001C_)ºög¸C@§aCurB@_x0004__x0005_ÏT«_x0014_TÆB@´å±\$C@[_x0001__x0013_:iB@C6IBbøC@ÙóÀÊXC@Xøò§B@È_x0012_Ý4¹]C@»»·zC@Øì_x000E__x000B_1CC@S_x0008__x0017_	_x001A_C@í.¢]¡NC@û1CµâB@"ãÿÍø{B@wZó_x001F_$+C@öåSycáB@r
ÝÆlC@_x0004_y.VTC@&amp;!_x0012_M»_C@_x000C_æ_x0014_eÄ_x0010_C@_x0010__x0014_&gt;Þ@tB@¶_x0014_Q7C@¿'(¸ÈB@Ø¾ö[ÝB@_x0012_nýùüB@ÚÓ#(*ÜB@j0pÒB@cUýB@äÿvn_x0002_nB@¨3¾RC@8O_x0004_Õ´pC@7_x0012_&amp;VÃB@_x0003_Û_x0001_¨_x0001__x0002_À2C@k´u_x0018_¤©C@_x0012_Éí¬ônC@Ï]­JC@ìa¢¢fC@k1v6,C@É_x0004_^ÚB@¿_x0001_ÞhPC@	à_x0007_]C@òac'+C@ºïéÇÖzC@1·8ÅN;C@$À¿ýY°B@Í_x0010_á®¥B@ÐD*ôLéB@mP_x000B_ïoC@i³+Y4&lt;C@!Ò¾-C@®ý3¥3C@÷¬öè¦C@\ê_x0014__x0018_C@«_x0019_5X5C@s_x0011_¨C@?ï_x0006_w°B@
_x001E_$ºB@`~IÝ-\C@º¼©×îB@Â)õ9`ÄC@i_x0005_ ¢u_x000E_C@¤­_x0011_äÏ_x0001_C@y]¯_x000B_~C@_x0001_R{µq&amp;C@_x0003__x0004_ª'kÛEC@LXTÌÀC@/6_x0016_§9C@.Õ÷_x000F_NC@Ø( ®hç7@QÔØâl8@==;kØÝ6@_x0007_ãÓê6@øGHýs7@HÀÙløÒ5@Y5#Í;ß6@HYÂ¾_x0018_Ò6@¾¹N½'s8@î_x001C_ø®$_x0002_6@_x0001_¦ÐJÍC6@8ò«¿6@ì_x0003_¡/ò6@`÷ö8ý8@+ s_x0012_#{6@?,ÅÖ²â6@&amp;p_x0006__x0014__x0013_8@Åê(ÀuO6@F.¢¶eu7@sëÕ}:	8@&amp;àþ_x0008_!5@¼0â.û=6@Þ´©÷j£7@aäË Ë5@´úy	_x0013_5@ï_x0010_ã
x8@~³q[x6@x¹cû_x0003__x0007_Ì¥8@d~_x0005__x001D_EÛ6@jöü%×5@7^_x000C_5µõ5@öæ@²·8@±ÌÃ_x000C_%Y6@&amp;ó m¨6@;úCwH87@®ÿN@8@QâõÐ6@k,_x000C__x0005_X_x000F_6@õ=2Ü4@ußØáý:6@ÖU&lt; ±Q7@ò_x000B_Bq)9@ñÖ_x000C_9_x0011__x0001_5@P L	!	7@'_x0015_´_x0006_&gt;¤7@6°($b8@_x000C__x0002_á[Ì=6@ì_x0004_G9@ÄÈ:Ärû6@C)j9(7@~_x0001_ÎÀÃ}9@×_x001E_F_x001F_[6@.Õý_x001F_D_x0003_8@BFMçf7@&gt;_x000B_OE5@î-0û_x0013_7@Fõ®YÇ~7@_x000C_Ù7Z8@µ5Ï9_x0005_ù5@_x0002__x0004_²Gªµ4@I*9["8@
,õscÊ4@¥®EPqn8@ùYÂ±25@_x0008_Mm°](5@_x001D_V-û.£6@4ÏËdk°6@Î³áÑZ_x0006_6@_x0001__x0015_ØX_x0001_Ù6@:~M_x0003_Ú8@ê_x0010_æ=Ü'8@èvy¼År9@_x001B_Ó¹ÄUè7@óºX_x0005_£Ä5@¢¾_x001C_ 5@CUN?;7@,*|Ý¨Ç8@¨	ü_x000C_7@#0§ÈX7@®íC÷WÑ8@°ñ§-_x0018_7@^Hç_x0013_àä6@_x0011_jÞ·7@D	I7ð$8@s:3Õ_x001B_n6@MÐz_x0010_[9@âD´þk6@è7Õ/U7@è_x0004_ìÅ¹65@¶¡h6@÷_x0008_°_x0001__x0002__x001F_r6@xÝ&amp;@F8@Û2UÍÇ6@ë)Q_x0014_F7@~Bº¬©É7@Ìá_x001E_Ã8@B$/_x001C__x000E_08@$_x000E_Ýç7@GCÊw9@@stEôW8@°Èà·K8@_Ë\P_x001A_H7@ÂËLôü6@2ºæ|_x001C_ç6@? öüx_x0014_8@û&amp;´Î6@±¨R_x0017_{6@Ü]nÛB9@°_x0002_F8@ð¦_x0011_6,8@;_x0015_:D7@ùÇWÑ_28@_x0006__x0017_I_x000E_Ê6@¤T7òeõ7@¹aÞäc6@_E:d	9@ºRv#3_x001C_9@_x0017_Ø_x0011_&gt;×Õ6@ÒQ5@ôP_x0019_ï_x0010_6@Iÿ_x0013_¯À7@¨îâm8@_x0002__x0005_|ÿjåÍ27@%ËÒ_x0006_7
6@bÇÈ#H·6@Âù_x0002_âx}6@ÅÕï½_x0013__x001B_6@Ä_g¼_x001D__x0003_6@zóav8@Ã«§hnW6@$^_x0010_úí5@Ý(ìªÓÈ5@íI_x000F_:³6@:ò_x0001_°÷9@ö#_x000B_eÃ_x0016_5@ýh~I7@=_x0004_5ÀûT9@*p_BdQ6@_x0008_®_x001A_óÓ6@b_x000B__x0006_3Ë&amp;9@þèðD]7@±G^q_x000E_Ì7@ê_x0006_W=[©5@«º¦õG_x0007_5@\³·"}7@£Y4A~_x0004_7@¡_x0014_×Óó6@1I_x0012_eíÆ7@&gt;â}+H7@I_x001B_ÀÞtÏ9@då_x001B_|9n5@_x0015_@£Ò´5@±b=6½8@ðå#_x0002__x0004_¾ò7@\Jí6@ ßhÒÑ7@_x0005_záõé6@_x0004_^_x001F_»z_x0005_8@9®¤9¯5@«À	î-7@HXÂ9@~ª&amp;z8@B¶úz_6@ÒØ*ª²5@_x001B_QÁU5@ºJ¸õ¶¼6@ëì£_x0003_z7@ËóVæ/9@_x0004_°sÁ»_x0012_7@_x001F_3(MKê8@vE+_x001F_Ã5@&amp;¡_x0012_"%&gt;5@H½ñt5@Dh_x0001_kh7@ä¾K¾_x0010_9@gµêC!C8@{©6_x0017_	8@jØJOmV8@}ô³_x001C_37@³Ô_x0012_ÆO5@öw0&lt;æ_x0010_8@ß¸ü¡Ý7@2_x001B_Iq¹5@×È§c7@É?_x0015_@Ûc7@_x0004__x0005__x000B_
_x001C_S©î7@_x000B_C_x000F_ÃW7@múLz_x0018_ú6@°Râ;û5@Ôk}j&amp;Ï6@xÅvÓ8@ú@°òx7@ç#ãYú7@êô!­f8@"ÒÝ«5@_x0010_æÇe5@WC¿1æ5@ P)Ã Â6@Û¸=_x0001_}³7@_x0014_©åMç4@_x001B_øîÆø7@=¬'º£§7@³ë¯ô_x001E_8@_x0002_ÐÞjÒ_x0003_9@Tv_x0013_Vµ7@þ¿h_x0018_~¦7@N}*:;ª7@¿8_x0012_¼}_x0019_6@!=_x0006_½7@}ñ_x0003_à_x0011_¸6@A}h[î¡9@7YýK(7@_x0011_0_x0010__x001F_7@(Ý_x000F_S*;7@¦éìÑÐü7@&amp;ZÛÖ^4@(C÷_x0003__x0004__x000F_4@g_x0012_@6êÛ6@LÏ¾Õ3#8@ò_x0002__x0001_	Ä7@¾¦¸±Ï5@_x0017_ä_x0007_ÍàÈ6@¶¸ßÌ÷ 6@_x0010_ªyÒi7@,_x0015_$øtá6@+~±LÅ7@_x000B_ÇÛk&gt;8@Þdó_ãv6@¸þ,:1ý5@i*ý6	Û5@5O®_x001D_É_x0018_8@æZJ/5@ÿm_x0008_»_x0004_Ì6@a ³¦§h6@
ÃÚÄ!i6@¦Lqm7@ú°Áâî6@n®·&gt;Èø6@«l1ý6@ Ls·õò8@©6~ýô4@þ%_x0012_`7@Q_x0018_ýã©6@_x0019_zph¤5@Húw£\á5@á7=7@y¡,#Ôá7@_x0016_±'»!7@_x0001__x0005_ÜÍ·¶¶7@ØO9_x0016_¯7@½__x000B__x0005_7@R·±g6@Ô=_x0002_ÚS6@x_x001C_Õ]s/6@tµ&amp;ØL6@t·ë¼`!9@	ç
Ò	®7@/hJÿA_x0007_6@&lt;âØ_x0015__x000E_\8@2úhÅ¿29@_x0017_}@_x0002_F6@Ù	¥²ì7@/P¡º]5@ñÞS_x0015_f9@_x0004_/Dç5@_x001C_D_x0004_Täg8@gæJý7@¯-_x001C_Åí7@Zõ_x0018_&gt;_x000B_y6@°ÿ§ØJ5@¾l@c_x0003_õ5@î_x001A_Ý_x0010_7@`(y07@ó±TËJ7@ú|_x0012_¥_x0011_»6@D_x0013_¢á_x000B_Í4@¶µV¦	Ô7@îeª¹ýa6@Òa/v_x0001_67@³Ö_x0014_w_x0001__x0002_Ú8@¾)»W_;8@_x001E_µÒæ6@Ô2Á35@;§J÷V«7@³Í,ù#7@úy¤ü_x0007_­8@ìã¤_x001F_%6@Øú§_x0004_]6@Ç;&amp;©Äh5@h_x0002_Ù6@_x0004_¤ÌÌÍ8@_x000E_8¿ëcÁ6@Ô¡.&amp;Id5@c-¹ÙÈX5@7Dð³_x0008_ä7@Z4=ÂÚ´6@Ú­ôÅÕ_x001C_8@/Úö7@²âGæ,¯4@¬±5_x001B__x000F_8@à_x0008__x0010_Lû4@:[³È6@p5øQ6@_x0001_°
SÀ5@0òe}ü^7@ôåç7O7@~¸Ð1¿6@F'_x000F_ý½5@!_x000F_ë98@4})_x0008_v7@®BÇ²ê5@_x0001__x0007_ºMÇû²^8@ªuÍ÷ÒM8@]_x001E_C_x001C_+6@&lt;µ_x001D_!ZÙ5@§^ßº5@.»pS|&lt;9@âªPØr5@²èk»)Ø7@Ì#¯×i_x0006_8@rê_x0013_å·þ6@´~;zýG5@´_k_x0001_B6@¹¦
Þe6@g$Gòï7@_x0015_ó©_x0012_Â_x0019_7@ê_x0008__x0005_i_x0014_6@ÔÑÏ_x0011_ör6@!ÐÑ_x001A__x0017_8@8D®_x0018_Ëb7@\_x0008_'_x001D_2Ö7@¥ï591î4@=XBUv°7@«z³r¡5@@! Â´?7@'#_x0004_¹Ùk7@_x0002_ªRSÔÏ7@î3WtYC7@»_x0007_%+Û7@_x0010__x0003_É5á¾6@O4åÁÑ_x001B_8@ $9p»8@ªö4_x0002__x0003_¹7@Dò~_x0005_|5@³»åã:q8@òÀMór_x0013_6@øÙ#È7@9í_x0019_®[7@,e§bÙ_x0013_9@_x0014_ùaV_x0004_[7@_x0012_Ú7Á7@ÕÌ¾]18@néR;_x0005__x0010_5@î_x0001_ú;¨35@»ûBº7@ä¯×+bà5@\_x0014_)2!7@Ù¸Çf7@ºÔq|\\5@Yq_x0016__x0010_àh7@o.µ#àE8@yÞLjõ6@_x0013_îßÆ\Þ5@2_x0007_bú)8@;â^_x001A_ª.8@ä§\­&amp;7@ãO³ìÆ86@_x0015_÷òX¯µ8@À_x0019__x0018_%å_x001D_5@PH%¹sò5@àÜ_x0011_ÑÓ6@_x0008_êÑ¦_x0013_Q7@:ä_ !8@|ru &lt;a6@_x0001__x0002_øIôÑ+7@=r°:O"6@¨Ú_x0018_7@_x0013_m$%ð5@_x0012__x0016_.r7@0ROòÙv5@¬ÃÆÉ5@Êø^¬J8@ò"XM7@ïÖH±6@æô¯Ñà7@ïØ8&lt;7@t_x0015_é®CT7@8~iÜ·Ì6@rÅidQ8@pÐ¨]Î7@Íç?
8@ÝQ8+_x0002_6@Hø_x001D_C_x000E_×6@X_x0003__x0019_õ_x000B_58@S¥,ë9@=_x0006_Pw¼É5@Â_x0013_~_x000C_&amp;Ù7@K_x0003__x001F_¯­5@dÑi¿8@`»´j}5@.ºû^û6@Tnã_x0015_77@	`_x0007_(_x001E_â7@r_x0019_èúÁÞ7@äà&gt;Qö6@ ÍÖx_x0006_
É_x000C_9@øí	_x001D__x0003_K6@7¿_x0002_ F_x001A_7@fX.§t6@_x000C_µ8¹ø6@¡öd8È)7@Â_x0019_B_x000C_t¾6@^&gt;2YM9@@rb$_x001A_®6@_x0008__x000B_ÔQ«8@Í©Ú&gt;"å5@ãKYjï6@l¸'o7@4El~aè5@ø_x0005_¶qä^5@U¿Ò_x000E_½õ8@»©@Ì&gt;U6@_x0007_i_x0006_öÐ5@ð°®$_x0004__x001D_7@ùRPSâÄ6@è_x001D_Xt8@·ÍÑÄæã8@Ï_x001C_ºâ_x000F_@6@Sßt_x000C_16@hé_x0007_ê_x0001__x0015_6@-Nlp­,6@ÀDÃ0¥y6@_x0012_yÄHa7@ô_x0018__x001B_­6@+_x000E_?n88@ÃÃË¢1¨8@Z
Ü&lt;_x0007_7@_x0002__x0006_¦W&lt;m+.7@ÙAÖüÄ±8@á7lÅ8@ú¸_x0003_D9@øßpÿÜ8@/ªQ.N8@+ÕÔ}yo7@#êE^h5@wf_x001C_
8@s¶_x001E_IÝÅ6@P,²Ò_x0017_6@@E"õáA7@À_x0011__x0019_,v_x0015_7@o_x0001__x001E_o ª6@_x0012_È_x001E_Vwú8@Ö´`)ÿÍ5@,¾Wéb8@Ç*$Ë±6@pÈ:ç'6@&gt;Äv0´5@{_x001D_¤_x001C__x0017_¡6@_x001C__x0017_¶}×8@+³jOw7@ªX÷åÖ76@§õqwR8@ÎÝWQÒ_x0001_7@ÛÎ8º£6@_x0013_äö»¦36@pµ_x0005_­(¦6@_x0012_òl_x0015_I6@&lt;_x0004_ªØ%7@,	A_x0001__x0002_ß6@hñ7/n
7@»øóý6@s¶á_x0003__x0001_7@£¹+õ_x001F_6@ç¹ê0º£8@br#{¦8@é¹Ë_x000F_7@_x0007_ÓÙ¾n6@}5ÕÂo_x0006_7@§üs:5@¢±º 7@àèÎvÀ¿7@ú¾¼÷_x001E_7@ÆF¾§¼7@1©g_x0003_9ï8@¥;XÈiM6@²cÅ­åÂ8@ :,^7@´­ÊY_x001C_6@_x0019_ÐAà6×8@äùÍ©5_x0003_8@n¦é56@nÅ/äß7@¿Ñq(6@j_x000B_v05@÷.|8@_x0012_7ÿ{_x000C_W7@8éù_x001A_å8@*ô_x0017_ñ^_x0001_6@ðv=_x001E_È 7@b_t0ë7@_x0001__x0003_d1HtA@Ö÷¯/@¹?@M¨1[ÀA@_x0004__x001E__x001C_=êùA@_x001F_v_x0002_´Dõ@@Uº¯G$A@Áyùð8A&gt;@à$[úa*?@w¯ÄM%m@@ýË¦&lt;_
@@¥ær@n«B@¤ßºï_@@ÂB_x0016_ÿ5Ï?@f_x0008__x0001_*_x0011_?@¨q*_x001A_»ãA@ûÍR|i@@z_x001B_:Ö&gt;B@M5ù_x0008_äï&gt;@_x0001_½rÎqA@·¡êÃ4á?@@çcàA@«ÃÐ´z@@ó¥[Þ B@*`®è_x0010_&gt;@=_x000C_R¡ÿ@@tSÐ_x000F_ç@@8 .ð_x0010_¹@@Y0­ñ_x0008_A@_x001E_Ài«ò@@_x0012_^§kB@@_x0013_â³_x001A_Ës=@¼¬F_x0001__x0002__x000C_mB@÷_x0002_N_x000C_9ý@@ô óÉû@@pJ9¾@@õ¾_x0002_A@çS'ëµ@@.õ]¼.PA@j@Ú._x0019_&gt;@*Á¾wQ@@ÙëÙI?@ö}·_x0005_&gt;@¦q¦KçA@vÛ|N é@@s_x0016_ ìlã?@ïþýÌ?@ZFgÕT?@`_x0002_~ý_x0016_@@ü_x000F_æ_x0015_LA@¾¦Üá¡Ê@@_x0005_¹KË'A@ìJ%_x0017__x001C_/B@PÚ_x001B_þ_x000C_º@@Ý6Ó¨_x000B__x0011_@@R]/â@@è
Õò_x000C_dA@½K_x001E__x0006_ÙA@©¶&lt;¦_x000E_ê@@È_x0014_¼íª?@@±fnGA@Va_x0016_»&gt;@_x0005_¢úbA@Wçå£Ä_x0005_A@_x0004_	éç_x0015_ámA@fWëÁ@@a±A_x0010_A@&amp;ú¾ÖóA@_x0005_'×,H@@§_x0016_¼tp_x0001_&gt;@}n_x001F_59@@ §_x000F_°ú@@«y·_x0004_2vA@êþhÔCA@Â!úÏº7&gt;@©¶_x0015_¦A@_x0007__x0005_T@@_x0014_b5I{@@Íÿ%³¼zA@ó_x0006_w_x0019_#A@²_x0002_¤ 7B@:¦]&lt;_x0019_B@ìø³_x0003__x0001_@@_x001A__x0012_qOþY@@_x000C_Pz­_x0007_@@Ðc\å8?@Ul]ÿÔ9B@à|ðÓA@çÖt'#A@_x0016__x001F_óíNA@¯=s?ßA@~)ÓÂ_x0006_A@ÎO¯ºµÛ@@`f_x0008_µ0¼@@&lt;ÁÊøTO?@ÝH¥_x0003__x0004_­@@¢ÈZÔeA@Íáà_x000E_N@@	
¸_x0015_Í_x0016_B@_x0015_Û¬%_x000F_@@/¹Dw§·@@:¬¢±A@\Óùû3@@_x0001_õ$]AA@@|§júw@@g59ú¬A@Ré_x0006_/A@!FNF@@_x0014__x0019__B°@@&lt;]kàð@@_x0014_0¬áIA@óWî´Ö?@_x0002_ñ_x0015_ÿh×@@Q_x0017_Ö	¦Ò@@LÁ!_x001E__x0017_ß=@×Î¬_x0011_¸?@ÔªC#_x0019_2@@_x001A_td_x0014_A@0_x000B__x0005_I@@QåÍ#è¢A@_x001E_ÅfTÃ|@@_x001D_y'G:W@@é_x001F_D_x0010_Á@@_x0014_Í¨9WA@UìÐú2B@V_x0013_6ÝVJB@ ÉLÿAA@_x0001__x0002_¹sËé	~?@#ÙISH?@;ª­2@@äZWT_x0002_@@1¢_x0010_76@@VýÕ"µÔ&gt;@ùVVý5Ä@@!_x0014__x000C_i©=@¡ä|sîtA@¶ÄjûÐ=@qñ_x0002_@Ë@@`äáEí6?@Ï	ýì@@¬"6_x0018__x0013_Z?@P_x000C_à_x0017_?@ø^À·ÐyA@T	ÍçÛ=@(ñòä­_x0019_@@eQD7A@§æ¸O ª&gt;@¬{o¿µ@@¼_x000F_º_x000B__A@Y@hOréA@Åû÷_x000B_Kþ@@+ÖÎ_x0008_	B@2æ_x0011_HQúA@¦¢D)´z?@£×¨ÌKm?@Ôõ·º,@@}
Nú &gt;@ñ_x000E_A_x001C__x001C_A@@ÔS_x0001__x0003_f*A@&gt;ÆL(õª@@@Í¸â@@%`ó_x0013_A@*_x0005_,;¨µ?@¼Vé/@@)Ó}úÆ@@ µõÕ"@@x»_x001D_äDå@@äÀ_x0012_V/_x0011_B@Ç£áÀé&gt;@ôú_x0019_B¢t@@ßO:p\²@@é_x0012_¬Ä¡=@´.Ù¿DB@¤[I_x0013_û¤A@ðMÅ_x0019_ùä&gt;@ø_x0010_l_x0008_Ñ_x0004_@@_x0002_R¡ZúÇ@@uêÛÅü_x001D_B@ü_x0017_a84_x000F_A@û$&lt;®_x0018_!A@_x0008_iÀ_x001B_a«@@¶m#p9÷A@­fÖkÔ@@ô·q_x0019_í?@?§£3zB@ÀÿvÒ&gt;A@¶ã_x000B_¸=@8_x001C_Óf '?@Ô à\A@ð;l~T_x000B_?@_x0004_	Ï9_x001E_@@ô·È°TA@Ê©_x000B_,Ü@@¬a_x0012_#6A@_x0011_cÜè|@@FÊ£-_x0007_A@õè_®* ?@V:#0A@ÑÇ_x0008_÷_x000C_A@Z_x0008_t½_x0003__x001D_@@&amp;(]_x001D_à&gt;@_x001C_ßkç©_x001E_A@®l_x001E_ö?@µU2_x0001_j_x0002_A@·f3¤v_x0011_A@Ô_x0003_l	_x0007_~A@µùÈ_x0003_E{B@!ò6þ_x0012__x000E_A@¹_x001A_ayYA@p·9R{_x0008_?@Î_x001F_|óQ&gt;@~$|_x0006_]ÊA@_x001E__x0011_C_x001A_À@@_x0013_´F~_x0017_A@åõºq_x000B_@@A5T¼UA@!Y_x0003_1KÙ@@3¤_x0016__}&gt;@v§_x000C__x0008_8]@@d:s.¦_x0005_@@ÂÛí¸é?@_x0017_JYº_x0001__x0007__x0008__x001E_?@Ë,³ÀÖ=@ùnrå¬?@æÑ¹G¾&gt;@_x0008_Ü_x0003_ÛÄ_x001C_B@ÛËçàqA@_x0011__x0007_Þ_x001D_öB@&gt;º?ñ_x0010__x0001_@@ N_x0015_ÀGgA@ÕÜ{_x0001_A@]
öá6Û?@`ÕzÚ@@&amp;ûæ`Å@@Þ_x0018_4íÕA@ö«åÔ:?@"[_x0010_C3¢@@_x0005_
h|ÏA@hÁ 3Ä|A@¶_x0013_ç¦KM@@_x0006_l_x0019__x0008__x0014_B@@R×_x0015_Ë-A@:÷ú0-A@·Ü_x0002_U_x0018_n@@¡EÉ0A@ëy_x0010_d?@Ùzd¼@@©¦óÏú_x001B_@@2;«Ç×@@y_x0019_+Zº_x001D_A@_x0003_Mx]_x0004_G&gt;@ _x0007_íÀÌÍ@@kÁ:Ìv&gt;@_x0001__x0002_4C®¨~Í@@hÞ_x001B_Î?@
n:P5`B@ñ:E3ÍxA@ó¶lA&lt;?@Oo_x000E_âX@@n¢Â9DB@"_x0007_$¨°A@ÙÉ«¯@@¿BiÎ¾A@El|@ÃA@h|9^5ØA@±!A@|ø¾ñ#XA@ÀÌ3 _x0013_?@w×9³àB@ýÐÆò@@Q_x0006_ësRB@¸øKE£&gt;@}Ö8:ÜA@*ý^?@såP»ö½?@_x0002_#í?@h_x0013_£D,A@N°	o@@%6ò \_x0008_A@C'_x0006_¥ÿÂ@@×#;j@@¾_x0002__x001C_ ¤@@¿V«_x001F_#B@tOoö @@?ù=@_x0005__x0006_iA@Xá_x001B_Ï@@·"Þbª¥@@VuÝIäyB@U)_x0003_%8A@_x0013_}_x0011_?¹A@*EH_x0018_R&lt;A@|ñóü@@z_x0001_SÛE
B@"(c]wt?@Õ_x0011_*Ñ@@`9¥©^à@@J_x000B_!©\A@9?y_x001C_´³A@nÚ
cæ@@f"Û}NB@{_x0004_FÔ_x0004_¶A@ðæ¯_x0010_A@b§j
#Ü&gt;@ãzU}ú-@@`ý@èø$B@VQ_x001E_õÌ(B@ª'¡¾@A@Tá±î?@/$sp¦Á?@_x0007_m¯_x0017_@@LÒãI_x0002_B@_x0002_`-X&gt;@Jôúø_x001E_­A@*óM_x0012_äù&gt;@_x0016_ÌëþÔ.&gt;@k'XXõA@_x0001__x0004_!ÿO@=@@u;}_x0004_aA@ÐÉ_x0012_P¥@@Th`_x001F_Gi?@À µÕj»A@f=ßº_x0018_A@_x000E_ôÓsÝ@@v"fó×@@Ú§èÄ¥&lt;@å_x000E_=Åô&gt;@óÏ_x0017_/=@3k§S9¥B@¢í®Ó1?@¥¤Ïb±&gt;@4``áÍ@@dç²rz_x0001_?@J_x0003_Jvë^@@:»Ç÷â5@@ÿv§á_x0014_[A@Õñï_­Z=@Fn²nA@·(I:_x0007_qA@æ_Éî@@2úõáÛªA@_x0002_QO_x0017_/@@¾_x001F_óO_x0016_A@¿¬pejA@m³_x0010_6ÇA@¬ànu*@@)úÆ(ÁA@?_x0017_àzDA@ ÓFf_x0001__x0002_i¯A@Lê·÷(@@4A_x0018_V/%A@æ'ÎÊÑõ=@}@|Æ2A@%xÏwA@Wñxe²?@«ÓÓA@&lt;ý7è/×?@C?_x0013_&gt;B@K_x0011__x0014_"_x0008_ä@@a¯áãûGA@_x0012_{y_x0012__x0011_ï=@_x0019_èÀ n&lt;@@Úè§p´@@,#_x0008_ãl&gt;@¡%2[B@rDoGÚEA@/{ûÕ_D?@4»_x0004_Â·¸&gt;@_x0019_üßz/§@@Òª%4%¸A@@­¤ÅÍ_x0019_A@_x000C_I®F&lt;P@@öÏ@@+ùÍÆ$A@ÌF»nT@@!}J&gt;Ïk@@bC"ß_x001C_ÃA@º¨=´:A@àG!FfêA@ÃfI`LñA@_x0001__x0003_­ï"õó@@Ùyðë7¦?@þ©§ÚFr@@_x0014_Þ~É@@_x0017_ñ_x0013__È&gt;@È	6ìA@W} è¢(A@ÀÎ|yðSB@ðûO¿Ü_A@VJùýR4B@_x0007_³ã4Á_x0013_@@é5ªó¸²&gt;@ÄMD5lA@ä(õUD@@GÏÞB@èÌÌ_x0001_ù@@ª4Wø_x0001_=@_x0003_øìºsA@_x001C__x0006_Y÷©A@õ_x0014__x0002_oÍ_x0014_@@æ;äb\@@Äeö8WB@ô½ÄîPA@Q;¿K}i&gt;@HRíhÉ)B@8¯hØ?@pF­¸íB@û¸Å=B@_x0006_Ú\.	ù?@_x0002_¦Q¨A@0Íú­_c&gt;@_x000C_í_x0002__x0004_¸_x001E_@@0Tìo²A@_x0007_X1/åA@Áð»ªB@8_x0011_´Dÿ
B@§¼OºY&gt;@Æåò&amp;I?A@ÊëÛ;[A@æ_x0001_"ºð@@_x0011_`û7HÒA@jÇ?FÜÕ@@(;_x000F_¯¬B@_x000E__x0014_@@_x001E_)qá®D@@\	u»D&amp;@@ Q3OY¼A@73$¿¼?@d;2\Ã?@v¯º¼1ËB@%­òü-@@é¹'µ¨@@ Ó²_Õª?@£©s¯L?@_x0007__x0001_P}@@
Ï@/stB@÷n @@_x0007_0ÆÙ=@÷B]DÊRA@Â&lt;æ·_x0003_@@HsVWfB@çÀÏïH=@M;Mb@@_x0002__x0008_|$%ì¯ÂB@ºb(v@@çÃ]_x0007_Ð4A@ÐQÈ_x0012_:@@`_x0012_ä½:A@P_x0012_©_x000F__x0002_B@Ý@_x001F_íÍo?@ÕÅhp±_x0005_B@¼o/ïA@_x0018_|ÂóÅ¸A@_x001F_aFÕe@@®_x0006_¼ B¡A@²jfä_x0010_'@@0_x0014_æ_x0003_ØÍ&gt;@¢a_x001D_rÏ@@9ÿ%ÛB@Ì³xê¦@@«½_x0004_¤¹A@uë!-Eq@@°¹_x0007_Rõ_x0003_A@QeJgØ÷@@¤JÅaB@í]Å_x0011_Þu@@S¯ªc@@Å?Aô$&gt;@õD_x001B_ñË&lt;@Z'Ò~NKA@ÎÃ?*½ÜA@u"_x0005_'ô?@JÙ¾] f@@_x0014_]:G_x0001_B@ÿç+_x001F__x0005__x0006_[ÅA@;nÿV@@=_x0003_}û_x001C_hB@p.ôl=´B@Môú3ß²@@Õ.¤¶\ÉA@ $g#@@OaýA@_x001F_;:^ÆÉ?@¸-¾Ýï-B@	îAì"A@â_x0016_ºº_x0008_B@U_x000E_c_x0004_Ö_x0002_B@÷SZ@@tÝZ_x0013__x0013_B@j£À_x0001_ÊÍA@ìøaLÍA@ESÉ_x0011_}ýA@_x000C_OYÜØ@@àñ¾}h@@ñGKL@@ÈåbØÎA@_x001D_XB­!HB@2}÷\Ö¹B@Dõïìë@@_x0010_ã8Öð_x001F_A@Å8$X´Þ@@­ç\&amp;pB@RçJûG@üR+hB_x000E_H@z÷õÈï_x0006_H@h¥lG@_x0001__x0003_kXLgçG@û_x0006_îFéG@yÔ_x000B__x0014_BH@øê0ÜîG@x#õêÈG@3°lSH@º)±5_x0006_G@rÌ´VñG@K_x001C_U£©G@ÙÛÉöÐÍG@D_x001A_7£_x000F_H@_x0002_7º_x0004_²_x0015_H@Ó9Ø"`G@Ù\Ä_x0007__x001D_¬G@ö[ÛÐÓ×G@ÀêLÒóG@´¼DV÷^H@þ¼P2þG@_x0013_Òe,¹G@Ár1/¿G@_x000F_/lg$H@¿(ÊºLEG@ÑDhÇ_x0012_ÕG@0Ð_x001B_\G@VçRYcH@&amp;nû¶QH@·8yuá}G@_x0004_Ñ[@ÏG@¼Ô¨ H@_x0001_¥}°hÂG@_x0015_Ï¡µÂÖG@YÜ_x0002__x0003_&amp;µG@l½&lt;h$_x001F_G@_x0008_dµ-ì_x000C_H@6sZ^ráG@àKó-	nG@f¢ØH_x0006_H@ò;¥~G@&lt;^hmaNG@·Ù
9öÏG@t8¹|¼ÙG@ÿS_x001F_&gt;ÞG@_x0007_D1DA'G@¥×l8ÅrG@î ªmñ;H@ÌX_x0007_¢8¤G@_x0005_íÿ×«G@0&gt;_¿é-H@-®+Ø\KG@ðWZ_x0017__x0001_H@Hå[|_x000C_hH@ý_Ï¢dÇG@;E¡_x0002_ß{H@_x0014_äBèú§G@KÐ,à¹µG@13_x0011_7ôG@ã%?t_x001A_H@íQ_x001A_Á{G@Md_x001E_&gt;É_x0018_H@Îøéz·°G@XmAÄÖÒH@ELîã:G@÷5qG@_x0003__x0005_&lt;ÄÕSË#H@X_x0003_ó§ÍöG@_x0010_rEÒ_x001D_øG@º/·_x0015_yH@CA÷_x000E_[G@ñ ¬	-JG@¼ú"I£G@²vH@iBt÷\_x0005_H@
2½M16G@fóÂ"¶=H@¿üR¬_x000E_yG@ùÚú_x0006_2G@_x0007__x001C_úê_x0004_ìG@Ð@·2&gt;G@(
_x0013_ÏÜïG@º×_x0002__x001A_Þ¢G@s9}&lt;¡G@ÅiüîõG@
5{;%0G@_x0007_1_x001E_!H@À_x001D_åïCrG@#Ìâu_x000E_H@¼KNì1G@1-=_x0018_$qG@ç_x0003_ÈÎ­²G@öÔÏLèpH@_x0011_²\Òj_x0001_G@_x000E_¥ß/±BH@_x001A__x000F_)VG@â©â£$_x001C_H@·H_x0002__x0004_ÚÂG@Îûª	_x0002_H@Û_x0017_ÙBRøG@w®_x0010_?H@[Ñ_x001E_9H@qrïwÉ¼G@]¤«ÒïûG@_x001E_ÍCöRFG@¢&gt;cÉ8G@1;ø@ÉG@ßàÒr_x0017_G@Úè/ììG@%õ|IÁMG@Xß_x0019_È_x0017_G@j:k«F«G@#_x000B_xëG@b[=_x0012_óG@µðe¸G@Ø8-!'_x0008_H@± G@_x0004_m_x0011_|ÁaH@_x0011_³dgG@?bA~ïF@L_x001A_Bæ_x0001_{G@~m#¡ÄG@Æ	H¤¢G@_x0001_O_x0003_ G@«_x0004_,Î¸éG@ÊØ_x001E__x000C_G@ßéÔ|ËG@ðJ»_x0017_³G@)c¨k÷F@_x0001__x0006_6-­Ò¥XG@;_x000E__x0002_´hµG@_x0008_¿ãÝqH@d¨O¯VG@?©]}G@y_x001F_kC&amp;õG@ÓÛá ¢0G@åÉA£ÕáG@f¾áJ¬¶G@]â²&gt;sÊG@&lt;hë¯UG@bLô»âG@ÃP_x0005_VpG@ü{z¯¶ÑG@°|#ÐÐ_x001C_G@Ãö,/G@M7Þ'_x0004_H@Y»Ô_x0006__x0005_«H@v_x0005_w°ÿF@Ó·ÍPTG@s½I´A H@ÊûòBEeH@_x0015_XË_x000F_^VG@´W]þ¸_x0003_H@½ÕIíùG@ãÔÇ}iG@ù7=_x0015_,­G@¬îÿP+ûG@_x0011_¹øD4G@è_x000F_¢|G@·øÿw÷G@Ôõ¾_x0003__x0004_H@sÕü_x001C_\H@ mÑkG@Î0¯5 H@Âb¤ñG@o\\3G@ðåÅ%_x0001_?G@ ÐCÛO_x0013_H@#óW_x001D_+H@Q_x001B__x000F_s~H@0ü§_x0010_H@©_x0015_ÖagG@_x001D_.°s_x0007_H@;9Ý_x0012_¸H@_./»G@Ù"¬s¢±G@}´M_x001B_¼G@vcùÉu¤G@¡ëãG@ôq*_x001C_G@jy ÊlÒG@
AúCÙ?H@c_x0007_/eÎ©G@_ë³ýG@_x0017_ãs_x0010_ÚG@_x000C_¹3ñ5@G@pq:/_x0007_ÀG@L _x0005_ë+G@*UM_x0015_-H@T_x0006__x0003_z_x0015__x0002_H@*OÕp°.H@#vCSOäG@_x0003__x0004_e_x0006_/_x000F_ÜG@_x000B_¥õ&amp;T_x000B_G@Ww_x0001_ºlG@úRØ_x0015_peG@±¸¥Rv_x000C_H@å5©)-G@ÔB.­¦G@w¼CÊ0H@þÜè&amp;AG@sÉ_x0012_&amp;]ÎG@#m;3¨G@ài_x000C_²ÅG@_x0002_1xëG@½cêÈG@_x0006_)y#G@vØ«Íó_G@_x0005_3àsUG@sÑ_x0015_ÄG@4MPºG@¬òÙñjG@ÏYjdüG@Á
«fG@@_x0013_aaáG@I³÷DÙG@¿ý_x0004_Ï¶cG@F6F."H@¿]*îG@nzV_x001F_IÅG@:ÚG#f#H@t_x001F_EëÐTH@W¦*^ÇDH@½J_x0001__x0002_{ªG@b!µ^G@8?_x0011_Æ¹G@_x0018_·¦ÐNoG@KbÛ_x0003_~G@+=M_x0011_ðG@eyè*NxG@UôW*ØG@ÅÃùÖ.,H@]ÝÑZÚÕG@Ðx4à)¦H@ð_x001D_¢_x001E_H@à³_x0017_G@\@_x0013__x0014_l_G@\¬_x000C_UûG@ál¦U_x0010_´G@P,=±=_x0005_H@5®11|·G@&gt;Y @iG@¼ÁFòÛG@-%eiAH@É-_x0004_§ÊG@ùé_x0002__x0013_?²G@ÅÀ_x000B__x0002_ihH@ «'PH@hFG@.½ÚLG@Öo_x001B_ØkG@òJ_x0011_îÅ3H@K@Ç}fLG@QÐ_x001A_NÛG@Lç¨ÃGG@_x0002__x0003__x0019_¡&lt;¾G@_x0019_DczmÌG@¤T»ÿ¦hG@_x0013_!_x000E_{G@d0$_x0014__x001D_G@èÁ¬_x001B_¾FG@_x0015_=Éf&gt;G@}íÞ}²}H@2_x0006_Ý27&lt;G@Ïlæto_x0001_H@!}.WvÀG@QÇðrHH@ _x001B_H@¼î._x0013_©»G@ù_x0013_?_x0004_hG@eWìß?G@HßoÊ_x000E__x0007_H@Þ_x001D_À&lt;{G@äXÄÌçlG@ÈH@Ñi
|ï G@ä,ÃàMH@ÍÊ_x0017_£]ZG@p_x0001_ÝZË_x000F_H@%@"_x0008_.êG@ÿ_x0008_ipSïG@ÞÉ\CyùG@ñ&amp;R;RDH@£Lwë),G@ñÉÌMá'H@õ;xØ(G@ÉU~_x001B__x0001__x0003_LH@ù .
ÓG@¹DÁ8ýG@+¥VçßG@f_x001E__x0003_~_x0007_aG@ãL&lt;´6H@ÜùAµ_x001A_G@	ÕjÝG@z _x0010_¬h*H@å	_x0001_Y&lt;wG@)ùZ_x0014_jG@_x0017_ÚÒ÷;G@Aëê	H@Ä_x000F__x0011_È¤ÕG@p&gt;_x000C_NíeG@º´=|H@¨0&amp;9G@M­ý_x0016_u_x0003_G@«E5ã·2H@5¿_x0004_G@5gzÏSG@p¸_x0006_JcG@±½S+\FH@ÿ\[Ü)H@¶zmOG@7)±ç®@G@0v±a+G@_x0007_È_x001C_%±&lt;H@Ëm_x0002_Â_x001C_H@_x0011_*9Ä_x0011_H@_x000E_&lt;e+LòG@tl_x001C_àG@_x0002__x0003_·{®24G@n ¿s G@ýàêæ_x0008_H@_x0015_	_x0016_'7G@½s_x001A_&gt;UIH@,_x0007_3¥­ÃG@fèv·i_x0019_H@ÒÆ_x0017_÷ÃÐG@·#Û¢cH@._x0012_Ó_x0019_|_x001D_H@Ûy·¾G@õâËJéG@Põò§¸_x0005_G@Ï;¥odG@'¾$_x0019__x0015_H@¡Òp¿SjG@tµ3 )H@M¤_x0016_)PG@_x0008__x0019_Dò»H@brF_x0006_{bG@è_x0015_p_x0012_H@7_x0001__x001B_;Ü¯G@&amp;ìºQÛ4H@]òkôtG@êä_x000F_G@"ùù[Í/H@âéMÆ¹-G@XtËU(bG@{þòU@ÁG@®MçéÈyG@Æòb´ÙUH@³ú°!_x0003__x0005_&gt;¯G@÷òòOuH@¥SÇ_x000F_Y5G@ªS¡ù_x000B_H@²ß	&amp;QG@8z6Þ\G@I_x0001__x0014_,%H@3ÂéãG@V.6=zG@Ñ_x0007_K¶_x0016_H@¼¬9~=ßG@Pwî(ÎG@mÒ@ÐÿG@Ìz¾Æ\ÐG@,UþRg6H@ó_x001B_Cð)ÝG@_x0006_Ô\fG@'_x0007_àZ_x0011_´G@t_x0001__x001A_Þ1H@µF+|EG@_x0017_²ÿ_x0016_]vG@ø_x0004__x0002_2_x0018_H@DfÌ_x0013_:àG@èÊPJ×G@_x0007_¤_x0008_ýD=G@Øí;åíG@ìNjÓG@¼I¯¶N±G@bl&amp;KS¡G@'Ìê_x0007_D*G@T´_x0007_&amp;,ÌG@_x001E_Ë,WH@_x0004__x0007__x0004__x0007_µ{õ¨G@_x000B_vn+Ø­G@ãH_x0011__x0015_§G@ã¥GãF¼G@À­EG@SW¡&lt;"ÒG@nðR¥G@@&amp;­z ;G@åÑäÑ_x0017_YH@ðoù&lt;&amp;G@Üxù´_x0001_¯G@ò_x000C_ç'lH@8Ë[ë_x0005_H@ÈÀçuG@_x0016_³	mG@Ç[zvÓDG@;ZÙ{¼ºG@FR_x0012_tz4H@xÒä^ÔG@ø_x001B_¤ÞjHG@_x0003_z}õqH@_x0006_ÿ_x0012_sH@òþW_x0018_ÃwG@¹_eìsG@_x0003_KG@TlG@þ'ÝG@(oÓIIG@_x0019_«_x001A_yÐäG@ÂTI_x001E_Ù_x0013_H@/&amp;_x001D_GH@x_x0002_½_x0001__x0003_¥G@_ÝyªYG@x*N¹ØèG@À.yBG@_x001D_§_x0019_F­RG@]øéGG@2m:®G@UI¹âÆG@âqkl+ÇG@¢å±p]H@Ù!f¼ÞG@Y¨ß{
·G@Øë·RæG@_x0010_WÌRD_x001F_H@^ðq©onG@¯±TY¡úG@xã_x000F__x001E_æLH@Jls=³_x0017_H@VÏd¤zmH@	§@#ÈG@h$_x000F__x000C_G@ì&lt;Íª½G@ûÚZÇþkG@L=_x0018_ÑÑoG@g­Ðe¾G@'_x0010_´0_x0003_+H@í*9òÁG@/ÎYIÍG@WaLlÚ G@*_x0013_ô ¼G@`ùJÅõ&amp;H@LM_x001E_þå_x0002_H@_x0002__x0003_$i	¬9H@~_x0014_n"_x0017__x0013_G@­@QMgJH@\z&lt;ÏG@|ÃMÝ_ÆG@Ã1IuG@ÿ&amp;ms_x0019_[G@Xöù4A&amp;H@Zß_x0019_ßG@2­uÿª_x0014_H@Ä'IZH@M4½H¿ôG@ëûÉô_x0011_G@0ú,|kH@]ÍÒ_x0014_G@_x0019_Ï_x0005_:G@=&lt;æ_x000F__sG@ÖÆÏa CG@®Éùÿ:H@ð'	ùÀG@L _x001B_ûo$G@I}!G@\Ó»_x001C_ÙG@va¥ºíçG@;_x0001_/¾ÁOH@íô`§»þG@ðrû*_x000F_G@Æv?y¼G@MDW¼ZH@_x0019_(ðPG@ª³_x0011_ÜKG@¦u·è_x0002__x0004_¢]G@_x0016__x0002_¥À_x0011_G@t³_x0010_VXG@f¯z_x0019_TG@(±§öyH@'Ýlc}G@0}A_x000C_G@_x0010_©éa&gt;´H@ø_x0011_ZG@nöþàæG@" _x001E_ùêG@­ù×_x0019_?G@ú.èÂ¬G@Ü8_x0006_8H@i~oÜàG@P»TÀ5ãG@_ý¦¾åG@_x0003__x0012_ã&lt;Í¸G@ºepæG@¾_x000E_ÐG@_x001D_KÐÐT¦G@­\ö¯
G@6_x000C_$_x0014_zRG@r|NWG@"@Å@e&amp;@yd/dté%@îNd¶h(@ú¨;Y¦)@.ä_x001D_'@ö_x0015_C¬«F&amp;@8L_x0001_A7*@M(&lt;³o(@_x0001__x0007_d¢a¢âw&amp;@_x000F_+¹³8"(@	±97x(@Mà§ÉN'@®w9_x001C_ò_x0014_'@ô«À_x0002_Û(@v6µ·×(@8Âoý¦ª&amp;@c,è)@âºÒÝ(@Ï¡ÃL_x001C_&amp;@-ËF2	¬)@¬_x0005__x0012_ëËÞ)@aå=G_x0017_)'@Ö=êvâ$@§2ÍÌ_x0003_I)@)£Á_x000F_y|(@%_&lt;)@_x0012_ÆÅîLÕ'@AòÐt:±&amp;@¾_x001A_Õ(_x001F_)@3TB´=(@´_x0006_,Ú&amp;@ð=K¿®)@_x001A_ÌêÜ6_x0016_)@_x000C_O_x0018_ºË®*@­³§õlé(@;Àãd8_x0004_(@øSÄ$¾&amp;@£_x000C_1)×¥&amp;@Â¦ÅË_x0003_S(@$O%_x0003__x0006_M((@ÇM¿_x0014_(@ÙZbVÿG(@å_x000B_ìp$(@pÍ_x0016_^Îö&amp;@Fj_x001E_Ä)@ïà,Õ&amp;f*@_x001C_Q£I_x0003__x0018_)@&lt;_x0004_3bý)@û_x0008_jpcV*@XÛò_x001A_Ê$@j¸¯ÑL(@Ù	_x0002_Ùåt*@"¹Þ_'@ß8_x0007_)@_x000E_äy
(@x\¸U_x0018_u%@¶¢M;Gõ(@i&lt;_x0001_µ_x0011__x0012_'@nôÀÄ&lt; %@õ)ÝS_x0002__x000B_*@0ºß|¬'@ð(PL&amp;@é"_x0011_l4'&amp;@¤1JlU¨)@­Êza_x0005_)@_x0003_ªë_x0007_µZ(@2¼
 ã'@¦c1Û`²%@ü_x0007_¶¥-d(@.K_x001F_+X_x0015_'@çG`PÞ%@_x0003__x0008_r8êè.)@~hhÔ_x000C_è'@¼Îp&amp;@n_x0007_ªG£%@ »_x0013_Ê2:)@_x0016_ûã_x0007__x0016__x0001_(@&lt;w´l:(@ Äù)a)@_x000E_Iy	%@ObÅ_x000C_S)@îN'@lv_x0010_Wæ()@,yÊ;õ(@ûô&lt;°_x001B_*@*®¸úm(@¥9_x0019_z©ï(@¸¿õ_x0012_](@"_x0005_J¼õ})@Þ»,G'@nP_x0007__x0003_Ñ'@Ü¸_x001C_$Å&amp;@¥4Cý&amp;@´)gu(@=ª4_x0004_Î_x0002_)@~GÕ\»R*@Â_x000F_©­Nû%@/zÃ¡k·'@s)_x001B_¨$@­,_x0006_¾g8(@¯¤ýù)@_x001E_¾aW0)@_x001E_K_x0003__x0004_Åg'@È²±û@Ã(@_x0014_0þÔ (@_x001E__x0001_íº]'@F½·@ &amp;@=.{}º&amp;@ðOë½±T'@UV¯ãÐì(@t¿4O_x0008_ñ'@|Æ_x001D_q3'@.b=_x0003_	)@_x0018_hÅ'@Q_x0018_PV}s&amp;@ïé¾Rà'@²±
_x0004_ò)@ØÏEç¹'@þ_x0003_V9B'@8_x001D_IZ_x0018_{)@yDÕ¹&gt;&amp;@J_x0011_ÙÅW_x000C_&amp;@_x0011_:_x0019_|Z'@z³ßøò$@_x000E_ì7¿(@"¦j_x0002_AÄ%@_x0003_îìóé¾)@úÜ_x000C_¶%@Ë~7°Î'@êb3à¶(@æ¤Ë´1¡(@¥ôn!¾(@â_x0008_²a(@Q]ùM'@_x0003__x0005_×8,º'@=~M_x0004__*(@Q_x000E__x000C_'@hËEcû«'@ÆÐ\_x0006_}8&amp;@I+_x000C_U	(@íÅ_x0017_xû(@LL_x001B_Cf(@Òé©h±_x0013_%@àP¬'@¼í@¯_x0002_´(@.Òvá8Î(@_x0002_Ù¨ò_x0004_)@¢_x0003__x0017__x001C_ù'@µIuÝNâ'@S&gt;Ö"0*@;_x0017_o¾&amp;@5î/Ú_x0016_(@ÿÒCCëà%@»{YÏÐ%@t!ä._x000B_(@Ö8W_x0013_h&amp;@V¤÷ä1&amp;@­ã_x0001_hâo&amp;@éHØ_x000B_Êl'@~Ñþéô)@O_x0014_£®_x001D_='@Ú,Ú_x0005__x0004__x0013_)@}WBkË%@ºñkõà^(@üPeO_x000E_'@e_x0013_¾z_x0002__x0003_ã'@vÒ_x0001__x0003_ý¥(@R«=¦*_x0002_)@É8øºæª%@×Øûºqw$@QÃ9-*@_x0006_üS_x000F_DÇ'@&lt;26H:f%@_x001C_}ô=A)@òBr_x0019_®`*@ÊM_Þ&lt;$@È_x0013_,øO'@å_x000E_ú_x000C_0ô&amp;@_x0002_jDNùÑ(@2ëë)7?)@¶§_x0018_ûZ_x0001_%@IAC_x001B_(@£_x0004_ûqÌ)@_x0002_UÅâ(@\«d$@C4âÓé&amp;@ÖßÃ¦c)@Ô(ØÁ[ï&amp;@_x0001_»móê(@Å_x000B_Ó3&lt;å'@ù_x0006_$iä&amp;@U0H®±(@ÀrA_x0013_)_x0018_'@¸9g^ê'@ênH]*@&lt;áÍÿ)@Y@·N%@_x0001__x0003_ÚÍâ2Z)@rÈ_x0001_9ÃÈ(@NÿÄ
'@k/)=(@í¶¼ýl(@÷hvo0'@_x001A_´_x001D__x000E_Ò)@$ð_x0002_Ï)@G_x001C_H_x001E_ V(@ôïÝ_x001A_(@&amp;6¹Ùa&amp;@G
ï_x000E_*@ìeUaå%@fý .bp)@
¤_x000E_¸õË'@bÞ°\\%@F²_x0005_q'@Þ_x0013__'@.¶z¤_x0012_ö'@N½Iò(@~Q._x001E_z'@ý¹¨_x0007_þL(@`_x0007_Ö1|(@ç±`¥²I'@u_x0015_ÓuÝ&amp;@ºOÙZ²Ä(@â(&gt;Ñ«M*@Bü~Vi(@m{Tí«(@Ï=Å¾Á&amp;@ÑX?ðø(@ó{þ_x0002__x0003_NV(@_x001A_ÑÓnP(@°_x0006_~MtK'@RWØ§À&amp;@=§iî2&amp;(@Ô4q85&amp;@a'b½'@ìÔ6¼D'@ÖÊ _x0006__x000B_)@8Aàî+ý)@_x001A_VÊãý%@Äï`HA&amp;@ñ_x0018_òÈ¼$@ò#çG]D&amp;@¸&gt;`ø_x0006_&lt;(@¾,	6j'@Ès-5.ª$@gVµt)@C3÷æ_x0016_Ö$@ u÷ñK(@_x001B_6¡ð_x0019_)@T$ Z)@_x0014__._x0014_&amp;@&gt;×_x0001_¾p_x0015_&amp;@HyÏ8!$@à&lt;(º Ý'@VÏ²øx%@1&gt;3È)@å8¡³Õ'@3èñk&lt;*@ùKëÏ'@:¾×Å4(@_x0002__x0007_[öCf¸l&amp;@¼³J:'@DFáR.'@*_x000E_c_x0005_®&amp;@
_x0013_³,_x001B_'@6_x001E_¶_x001A_*@_x001C_»+©µ_x001B_)@Vg=²uþ(@?Ùóç¼%@îÄeb«¯'@´¡_x0015_J@(@¬@§a_x001E_(@úÉ_x001F_6_x001D_%@ÿj_x0007_èX'@T³»`ú'@&gt;ÇÀ¤&amp;@_x0003_Rgaê÷)@+_x0018_&gt;ó{·&amp;@J_x0017_óé_x001F_(@_x0003_&lt;?^_x0018_&amp;@_x0008_,ÜÅ$@"­_x0003_ý@ô'@ñJ_x0006_I&amp;@_x0008_:_x0017_ßNR'@æ»&amp;RÖ%@_Ü_x0015_j±'@ÅMåjJæ(@­ãt_x0014__x0004_¿'@EÀ_#-%@_x0018_ =]¡&amp;@ûÁ_x0001_¨2(@ÿÌ_x0005__x0001__x0002_þ(@çÀWHØ%@;éÎIúÏ(@_x000F_Ö2N&amp;»)@_x001D_U¿_x000F_)@_x000B_þ7×1(@¨ÄLFì¤(@rx	Bl_x0012_*@IÅ¶uÏ]$@­üR½_x0005_G(@×vIë~+%@N_x0006_£zô%@ÔíA&amp;c'@R[~mFB*@_x001B__x001A_^Ôp#'@äYÌ	_|%@ßàr§´'@ «_x0011__)5)@_x0001_F.çXn)@*
ßQ¶'@îö1ÀÔ(@_x0018_
Zã×&amp;@í_x0007_Hù®v)@b¶òæe'@V
ÊD_x0002_&amp;@d_x000E_¡0.$@&lt;9_x001A_¢´a'@÷Êm%@Ù³ð_x000E__x0011_&amp;@©¿aÐÖ&amp;@_x001E_ÉÁ®Ù(@_x0001_?Ó_x0014__x0011_!'@_x0003__x0004_ÆÓ¯k_x0011_(@ëz¹!&amp;@Ò_x001A__x0007_¡_x0002_*@_x000C_ëh+U)@ÕB¨â_x0001_Ê%@?_x0005_B_x001E_®%@¹·¼wê)@#_x0018_î·&lt;j)@X°V(@BRÈ4)@t¢BEå*&amp;@Ê-_x001D_*,'@è&gt;Rp&amp;@a_x001F_nÚ¾%@RUZä'@h·6ì¹(@_x0005__x000E__x0010__x0003_Z&amp;@_x0012__x0014_hÚ,&amp;@Ü"ÈÕö§&amp;@ªßâ­µû'@ï_x001A_Rí×)@B)§ÍêC)@C°ñÖí$@_x001B_¼p=&amp;@4ÚòÚ'@«iÄ?J*@_x0010_ñà_x0004_d)@_x001C_¹ºô(@êHÀ`%@:{_x0014_Fò_x001B_(@v:%ñ%@v_x0012_ñÔ_x0001__x0005__x000F__x0001_'@ð_x0002_ÐüÊ&amp;@`_x0003_qã_x000B__x0005_'@"üÏ_x0011_Q_x001A_*@_x0005_1/_x0015__x0005_©'@~»sL3)@®éÐÊ(@¡zè.&amp;J$@È­Ä_x000E_Ó_x0002_&amp;@Ý°42î'@ßB_x0014_KÊ¯(@ÈÑ©(@ÓR'9vÍ)@t@6m(@²M¥Nî#@Yò_x0008_Bëî%@Ä_x000B_^b]&amp;@ÑôìzM)@éÓÃd1)@_x0004_CÇVël)@_x0012_ïÆô'@+ï_x0003_Ûb%@_x0017_Ý½$&gt;µ&amp;@_x000E_²öI_x001F_(@¦ïÛ÷%@ø¸ÞB:ö)@¨x K
)@v²ª	*@&lt;c_ÂÞq%@ZäÂõ_x0017_à'@Òê_÷#â(@ P3+ÛF)@_x0001__x000B_l_x0003_jV¡%)@_x0016_]OÂ6¥'@P·{ø¾Ï&amp;@GÊªÊ_x001C_;&amp;@qùYkµ(@F^qì&amp;@}¹íp_x0004_&amp;@MP4%8'@rÇb_x0006_M)@¡ö|Í^)@l!Åw¡%@tï7kÐà(@&lt;_x0011__x0006_EB(@M4í¥~&amp;@¹ä¦¼Ö|'@_x0006_Çê¹Uò&amp;@^_x0006_­µâ&amp;@_x000E_Z7n_x0005_*@ªÞGE'@zÞ}õt'@©0´Ir(@_x0002_ÏÜJ	Î#@±9ra	_x0003_(@-6÷Á8)@~\I2_x000B_N&amp;@_x0008_äBÂ~Â)@_x001E_ZÆv¨(@:¿ãVò'@§!GÙ_x0007_(@®ÙFµ_x0007_y'@Ä_x001F_\^N(@O¹_x0001__x0003_Î[&amp;@é'/Ë»(@¿]ø×'@¥8_x0005_6A%'@³zßIxÊ'@öÖ_x001B_¢Öo'@ü£Ás:ì&amp;@ôGt_x001A_&gt; (@×_x0002_Ù /%@\7_x0014_ZÂ.(@5_x0008_oüêw(@#nkLE6'@_x001E_èt7#)@z§ùÀ_x0003_¿&amp;@F-]¸-(@êÑ'ló³)@ò~@_x001E_Z%@0Ö°ô¡)@_x001E_d¼4&amp;ñ(@ ÉE7('@Æ_x0016_±nü$@0_x001D_7_x0019_UÑ&amp;@ý¶GÓ_x0010_&lt;#@²»cÕÔ)@òRNsS&gt;'@_x0019_ WL_x000C_¢'@à¶ß&amp;&amp;@ËÒ_x0017_Ã÷)@@OÛ¼s_x000B_(@Øº[¢7V%@¬L(ª½Ô&amp;@ñé
/5ÿ'@_x0001__x0002_AºÝ'@H_x0003__x0019_a_x000F_Ì&amp;@0Ü_x0002_(@óàÊ_x0005_´µ)@ªÅÿe\R&amp;@_x0004_×_x0003_@%@ãîÙAø&amp;@¸¤õ£_x0010_(@óJï'4â)@r
·Îsz&amp;@ _x001C_áªÆ(@ÒÂFú_x0017_Q)@&amp;wN_x0019_#*@¨hûè&gt;À'@TÀqtC(@3­Yö_x0004_È&amp;@cm{$@&lt;g»ÕÛê'@¬aRÉ_x001D_û&amp;@ìÄÄ_x000C_'¿(@_x0012_©üz_x0017_(@p_x001E_Ý,Þ§'@â_x0002_~È 5%@9Û&gt;(@6I±úD_x0004_'@qé_x0003_]I%@_x0008_ÚÏx)@ÇAÛs!Y(@¤q_x0013_Éw
'@pÙ}Êÿç&amp;@Ì¡ËÜT&amp;@¯ãë!_x0001__x0003__x0006_'@ ¤!_x0003__x0004_ý&amp;@__x0002_:ß&amp;@°»N_x0008_å)@ Ã½'@¿ïXÓVC'@~Æñ·¼ä(@_x0013_MbQg)@ª_x001C__x0010_	½&amp;@à2ûív'@¦_x0004_+yH&gt;%@m]Sa_x001F_ì)@w£_x0017_?"Â'@ò9«_x0002_'@:_x0019_:íÊU'@½_x0012_Ö¥%Þ'@?é½!(*@q_x0016_ñN« )@¼«ÍX',)@$X)¾¬D%@µFYèN0@AZ¹òÅ_x0015_'@®Ôç_x000B_È6.@ýçü=Ô.@^9ÛS\í/@:ôª_x0011_y!0@Å]ùt5¿0@g_x0016_ÁÒd'(@ê_x0014_Å½MÚ.@_x0004_,
K-@®6$ø-ñ0@Ö'Òå¨1@_x0001__x0002_ #Î®~1@Ä%9nWÒ(@VÔýßÛ¿*@$-_x0018_¼T"1@Iu_x0016_;F,@Æì¡)¾w/@~W?c¦0@_x000E_I£æ_x0005_-@HãÙS_x0014_[+@'Ø	-)@Mß|/ä´+@7ÏÁë.,@òj¦1b1@^æ_x0013_1r1@Øi¿ß½)@ÀRr§C''@ÊJí_x0019__x000C_K-@îô®^&lt;(@%mÜ1à_x0015_)@¼`ïV,@¼4}³e0@SqÔ®âi/@_x0011_C¤¡/2@Y÷ÖÓ¡4,@èÕ,_x0016_É0@Ë×ùÚA1@*ûÿDè/@_x0002__x0004__x000B_\Ñ-@þ{_x000F__x0005_,@!£NºÃ,@¡é}­0@û ýÂ_x0002__x0003_ûé(@ÝÅ"'C©)@Z9«¶i!/@®6ÜÏ^(@¤(_x0019__x0017__x001B_0@#Þ¼Êô+@Ù._x000C__x001F__x0008_1@ÂJú00@DR¦_x0014__x0004_-0@`öÏïú+@_x001B_°ÕÎ'@LBsj,@ú%?u_x0010_+@&lt;d._x001B_®,@RðFª+@ßÍ÷#äµ,@_x0016_tO=Ê,@nÂîø|=0@_x0019_fÝ_x000C__x0001_ø-@ð$_4´*@Ö_x0014_A¥&gt;¹)@_x0019_Ù}_x000B_{Ý-@Ü®éQ,@_x0004_Nd_x000E_f_x000B_-@A"Â¿;1@_x001C_Qçh-@Qv½\O*1@Äd_x001A_t/R0@ñ{ÏJ%a'@)_x0010__x0014_.&lt;¼*@¸^¾T*@ð5v`+@_x0001__x0002_ ú®-*q.@àºÝ¡´»+@nÑ_x0007_¦&amp;@w³_x0016_Æ0@j¥aê_x0005_0@0Ëh*5/@-_x000E_°_x0012_µ-@R7ß_x0016__x000E_-@WÖO]#+@óÅ1X_x0002__x0012_1@Fâk_x000F__x001B_)@S.õ_x001F_¹H+@_x0004__x000C_:_x0016_.@_x0001_L"_x000E_ù%0@a7åëñ*@"\ê±X_x001F_1@çîÒÛ*@4v_x0019_ú§;/@7mü ð70@Ú&amp;!_x0006_©ª*@mZbG!0@]ç_x0006_+@rSmÃA¤-@(Ý_x0005_àG./@(0ÒÁñÌ+@þð*1ê_x0012_0@u'O«¿/@¨Cí
ÿó,@ë°È%)@jÙ|8Û'*@$í,åã¸(@NÒ-n_x0002__x0003_Vr*@DÊq_x001A_A÷0@f_x0001_/Äm/@_x000B_:[ë.,*@`­GÍa0@äÂ:£`-@~ÚÛFÚæ*@ö´_x0013_$Ý(@à­_x0006_%Ës,@éetÐW(@qn)\×*@yUª|:m*@_x001C_{8·Î*@®¥Ìþ_x0015_1@àÄ_x0017_Yü,@-j¢b_x0017__x000F_1@@@ªÃ9)@+_x0001_#rU
+@·G¼7Æ1@_x001E__x0018_Ý]6)@_x001E_@hDú.@_x0004_íÊ_x0003_0@ÍR(Lè¿.@-Ü1ýá)@_x000E__x000C_Æ»0@O_x0012_ãEb/@ê­_x0003_³·Ñ,@6äJíÙq0@ÔÁ¤¯Õ-@Ö.ø,iT-@ÍÀÑ.­ø/@_x0017_\Zam;0@_x0003__x0004_po=÷*@_x0013_ì¿£5*@^¹'§.@_x0013__bË)@ãÒ7_x0015__x0005_.@o_x0005_bËéd*@_x0002_¡×§_x0015__x0006_1@UÑ¦ 1@*8$äZ¾1@t¼£Y_x0018_ê+@_x0018_A_x0017_ _x0003_)@Ù;É­I*@¦ä),®Î'@öÄX;_x0017_N1@ñûX7³1@T^?Ó_x0007_2@ùÃ8H1@Tú¨_x001B_äU-@_x0003__x0017__x0012_3/@xÐµg91@»öEÆ_x0002_º0@`/aõÈO,@\Ù_x0008_Ó)I(@zþ±!²,@* yÊv+@b_x001A_n_x0015_V)@Ùo@0@V_x0016_K´.@ï;VpE-@h·Ó²ï»-@SäIÌ-@_x0001_ìò_x0002__x0003_|`0@Wõ_x0017_&gt;þm2@ã\mOòÆ.@òô­ò)@»¼'ù_x0004__x000B_)@§»,_ùX/@.$ê_x000F_Ð5+@ÿ_x0014_HÒå.(@Í­oy]-@óº\gÚÕ0@Hñ9ZÊ_x001B_/@{¹å¥&amp;+@&lt;jqÍ¨Ä-@A0ÆM_x0013_2@ø±mu_x0001_-@_x0007_.¬g_x0001_þ+@D)#'+_x000C_,@Tç^ñú^*@­8¨ì±,@_x0015_æ_x001D_·ß¢*@ä¡Q¯2.@#C¦³z-@þ=}_x0001_µ.@_x0013_0à_x0011_?*@b¾r)~)@lkH·lß1@ìºOï¹Ê/@
2;s-@}s_x0015__x001D_a/@cU?X_x0019_Ú1@+X×¯?.@u|\Qß+@_x0001__x0006_J_x0016_GÀ®.@@8&amp;M -@&lt;sÚ[)@Z^zý(@Å8_x0015_OÃ)@_x0004_½É³}O.@A_x000B_w_x001B_&gt;/@Ø%+E_x0003_Æ(@!&gt;:PÝö'@BXêL,@_x0010_t?Z·-@_x0002_ãW9&gt;_x000B_.@ªC ï^z)@ºÞò7,}0@þùSý¦_x0002_/@x_µ­/@_x000F_R0ÿ_x0005_E'@«Ç&amp;ß'-@ãR«c,@X¬zi-@q¡`Þ*@ÌÓ_x0002_Çâ©0@ÆXj.v2@Î¡Ì±.@À|R1ë)@öÎ/z+@Øìü_x0007_Q_x0005_+@_x0007_TlCß',@´G¦g0_x0012_/@=Ãò³/@²]_x0007_m2i+@ o_x0002__x0001__x0002_¾2@Ë_x000E_ÛÙµ¾-@þ_x0018_Ñf_x0017_ê0@ìW_x0015_7_x0016_0@n£_x0007_7ÃØ,@®n_x0001_,-E+@]|_x0013__x0015_A+@÷¢t£¢0@Ä®_x001B_}¥ç1@ð_x0015_S ¤B,@Ë](­Ý0@ÖØº¦/@Cé`¨¨/@u=~Ïó)@£¤5/-@_x001E_&amp;¦.@&lt;&gt;J¸_x0016_,@¹_x000F_¶Ô,@_x001E_çg'-_x0005_(@«+M_x0001_}Á,@xb_x0004_Ooá-@¤{íKUi0@_x0017_nù1E)@,ÙÃÈ*@"_x0012_æäÓ_x0008_/@®=*	Ms)@n,»ö.@´Lî»(X+@ ×_x0019_m[*@öO_x0019_¡{/@§´Â¥¢+@»åÕæE2@_x0001__x0002_¯¤µ_x001D_à(@3¢N20@VÈÅÛ .@êkQº@].@_x0018_Oyº_x0002_,@`~G·ÜQ/@¾cQ
Ú0@Ç¡­KÝ²'@jl_x0014_8x_x000C_0@¾¡å°5D*@úÿ_x0007_!þ02@4 ©ãíO+@"Ñ
Ë7-@Ú±_x0002_}0@æ_x001A_/U6t0@Qy)i.@fG9c3-@­²sm_x000C_ß,@öê"_x0015_g&amp;.@\b[(@Î	@ª'@]à_x0013_u9,@ª³Ó»v'@_x0010_|P)T1@|]`ì¾/@"¿açµd+@ÐÇ_x000C_³Ô/@Ëè0@"´ý"~+@6nÃö½(@Øg_x000E_G¯1@N_x001C_&amp;q_x0001__x0003_òü)@|Þ	ÊíÐ1@þöapÂ2@XTè_x0001_Ø)@2xÂ".")@Ø¸ø_x001B_b_x0001_.@	á!MÞ)@MQç©]-@#S§]Äg0@_x0013_¤zwì0@lñ÷hÛ/@{ä_x0012_Ô*@Î#$ÞÀû-@~z`§b¬*@&gt; §@ò.@7Ö_x0017_e´2@×ÿÎh_x000E_á*@_x001C_CÖ®ý1@_x001C_Mû¨_x0002_'@J±ûñ_x001D_+@¡r¤_x0010_±)@©!_x001C_FðJ)@mOU6½_x0015_(@¤c_x0003_¢_x001D_3@æõ¸|§]2@1§Qu,@¾²&amp;@¢,@!_x0019_k×ºë,@Lë_x0011_ûPæ-@f+«ûA2@âûûLé.@Ú¦öDWm)@_x0002__x0005_@_x001F_ìÝ_x0018__x0011_0@^n_x0016_/¢Ã/@h·_x0018_ëf(@BöK"-+@âÕê_x0016_-@Jk(4ñ(@y³l±è[,@äf iK\1@«_x000F_Q¥äø)@´¢J_x001C_ü_x001C_.@jÿáâ+@@*
ù1@ÎG_x0013_2@*_x001C_
ÍMÓ*@Þ;S.@Ê*:F¶Ó,@Â÷KÖµN1@/Åo_x0013_&amp;2@HÂ±Âìm1@eñÆHN×1@Êåo3¡-@O_x0004_f¾_x0003_Ï)@_x0013_?ÁÞ.@¤%_x000C_mûú0@8È_x0002_ÐN'@jso¯õ6+@.ÆºÅ¦w1@ÚºZ!_x0018_{,@^µn'_x0001_0@_x001C_?½Y.@aÃÐV,@×)_x0001__x0001__x0002_e2@7z_x0017_;e1@_x001F_¹B«Tò'@àìpUÎ(@@¼È´Ô0@W_x000B_Pißð,@Ø_x0005__x001E_,@rÖ_x0008_Q_x0001__x0010_.@ûê¿ÒÝ+.@ÑÓt«ë¥(@B¼É­´¹,@¿°tÿV0@æ_x0012_3B±(@xkp9t(@¤_x0011_&gt;-@º÷Ã,¯U*@p_x001D_¸½\_x0018_2@ïÏåÑ	C0@ÌKPÔM¨1@Öi,}ì«2@_x0004_?Q¬&amp;!,@òþ_x0005_bûÍ0@^×	Ø_x0011_ç0@_x0002_Àùò¯-@7ºc.@¯_x0004_5)Âs+@hqù£Ø21@*ÏµA_x0017_+@hÈàiZ*@¼»ÎJDx.@õ_)/@½_x0018_%Y]_x0013_*@_x0002__x0003_zM/û0@½&lt;_x000B_çîy1@oÒêM_°0@¬q_x001B_VKH.@.:ÀD®-@÷»ÿªf)@Ê~ Ð:*@#°¤_Râ'@¥_x0003_iL_x0001_Á3@_x0003_xf+i])@ÿ·9n,@ÈñsaRë-@_x0016_ò\®_x0012_Ñ0@ x»í[/@Òk²îÅ+@_x000C__x0016_AîÁ~(@ÓdyÁ¨,@Þ_x001C_Ùgo-@¦Fj=3@H²Õj:³0@ôÔÁFú&amp;@&gt;7Y2\_x0017_&amp;@âxÂæÁ'@sN¤-ÇD/@Û_x0001_°uW@-@_x000F_´3
¹Ô2@íbky0@o¹°:j-@_x0001_¼_x001C_Ö&amp;@ «¤ á/@vgg-x¶1@Ó_x000F__x000C__x0001__x0003_PI0@ÞÈ_x000E_®Û)0@àU»5_x0019_{*@¶V4þ0@Ö_x001F_Ew_x0016_ô/@]i_x001F_çF+@pæYµh.@Ð2wò2@×´÷i¥)@_x000F_õ#zôÌ/@lHúK¤.@_x000C_2ì_x0008_üb0@hSh]Ä*@ ÷(_x0004_*@_x0013__x001D_(v{.@¹¿e_x0002_0@z_x0001_S_x0011_k/@Ëx:ëjá0@ÖèpUä_x001C_0@_x000B_ÃËÃo_x001A_/@jãÍ *@ï0_x001A__x0019_(@¸(hÃ_x000C_/@¬çòÒ+@¼h',)+@:_x0002_5Ê¤ð-@lÈ_x001D_(@!_x001D_òJkð+@_:¤;)ÿ*@DÒmð0@a(W_x0011__x001B_-@_x0004__x001C_q	Þ_x0018_1@_x0001__x0003_9V|_x001D_¼É1@_x0001__x0012_ÆC_x0012_,@Þ»L"·.@Hu_x001F__x001A_*@~÷ã4ç.@ý N&lt;GX0@ª_x0010_ÓÞ¢+@Û-¾1@_x000E_ä¸_x0016_õ/@~±&amp;£@,@ªx&gt;Õu3@¼uMc&lt;.@\_x0011_r3_x000C_L.@^1_x0018_TX2@Ìö3y°Í.@Ì)l_Û&amp;@$Q¦x-@g6ð?Â+@Î&lt;ÀÁ]_x0003_*@PËÔ_x0012_BM&amp;@SÒ^@Æ.@Þè^ã_x000B_3@ª1Î_x000F_ß/@´_x001A_Ê7û!-@z_ÐgK0@C_x0007_Ê¾_x001E_x-@_x0019_4G_x0012_+@n®Î¸â,@p!°½®+@HÏ{´§o0@®_x0002_}nÓ1@È¨â_x0001__x0004_Ô\0@VÛÙ&lt;V3@ÂÝ'Rú*@´0M4Z$0@Þ1Þ=iX.@j_x0017_ì_x0017_È,1@Néè²_x0011_ï&amp;@_x0017__x001A_Ìiæ,@gLåZÚ+@_x0003_Þc2ô1@%_x0011_{L]©,@ÙØÐ~e.@z_x0004_Û0@¬Í¹}ªº+@Üï_x0011_G_x0005_x*@ê73±J/@Õ7&lt;$#_x000B_T@_x000E_PÔL¥!T@_x0018_G-½_x0012_T@]Òmq­_x001F_T@Äê4­60T@ç÷¥BIT@»"_x0002_y_x000B_T@qüÄÓ_x001C_T@^1:Õ_x001F_@T@d¥Ý÷_x0003_
T@.-Õ7ó_x001D_T@_x000E__x0001__x0001__x000E__x0001__x0001__x000E__x0001__x0001__x000E__x0001__x0001__x000E__x0001__x0001__x000E__x0001__x0001__x000E__x0001__x0001__x000E__x0001__x0001__x000E__x0001__x0001__x000E__x0001__x0001__x0001__x0002__x000E__x0001__x0001__x000E__x0001__x0001__x000E__x0001__x0001__x000E__x0001__x0001__x000E__x0001__x0001__x000E__x0001__x0001__x000E__x0001__x0001__x000E__x0001__x0001__x000E__x0001__x0001__x000E__x0001__x0001__x000E__x0001__x0001__x000E__x0001__x0001__x000E__x0001__x0001__x000E__x0001__x0001__x000E__x0001__x0001__x000E__x0001__x0001__x000E__x0001__x0001__x000E__x0001__x0001__x000E__x0001__x0001__x000E__x0001__x0001__x000E__x0001__x0001_ _x000E__x0001__x0001_¡_x000E__x0001__x0001_¢_x000E__x0001__x0001_£_x000E__x0001__x0001_¤_x000E__x0001__x0001_¥_x000E__x0001__x0001_¦_x000E__x0001__x0001_§_x000E__x0001__x0001_¨_x000E__x0001__x0001_©_x000E__x0001__x0001_ª_x000E__x0001__x0001_«_x000E__x0001__x0001_¬_x000E__x0001__x0001_­_x000E__x0001__x0001_®_x000E__x0001__x0001_¯_x000E__x0001__x0001_°_x000E__x0001__x0001_±_x000E__x0001__x0001_²_x000E__x0001__x0001_³_x000E__x0001__x0001_´_x000E__x0001__x0001_µ_x000E__x0001__x0001_¶_x000E__x0001__x0001_·_x000E__x0001__x0001_¸_x000E__x0001__x0001_¹_x000E__x0001__x0001_º_x000E__x0001__x0001_»_x000E__x0001__x0001_¼_x000E__x0001__x0001_½_x000E__x0001__x0001_¾_x000E__x0001__x0001_¿_x000E__x0001__x0001_À_x000E__x0001__x0001_Á_x000E__x0001__x0001_Â_x000E__x0001__x0001_Ã_x000E__x0001__x0001_Ä_x000E__x0001__x0001_Å_x000E__x0001__x0001_Æ_x000E__x0001__x0001_Ç_x000E__x0001__x0001_È_x000E__x0001__x0001_É_x000E__x0001__x0001__x0001__x0002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×_x000E__x0001__x0001_Ø_x000E__x0001__x0001_Ù_x000E__x0001__x0001_Ú_x000E__x0001__x0001_Û_x000E__x0001__x0001_Ü_x000E__x0001__x0001_Ý_x000E__x0001__x0001_Þ_x000E__x0001__x0001_ß_x000E__x0001__x0001_à_x000E__x0001__x0001_á_x000E__x0001__x0001_â_x000E__x0001__x0001_ã_x000E__x0001__x0001_ä_x000E__x0001__x0001_å_x000E__x0001__x0001_æ_x000E__x0001__x0001_ç_x000E__x0001__x0001_è_x000E__x0001__x0001_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÷_x000E__x0001__x0001_ø_x000E__x0001__x0001_ù_x000E__x0001__x0001_ú_x000E__x0001__x0001_û_x000E__x0001__x0001_ü_x000E__x0001__x0001_þ_x000E__x0001__x0001_ýÿÿÿÿ_x000E__x0001__x0001__x0001__x000F__x0001__x0001_8¬_x0013_ï_x0017_T@ßÔügÍ_x001B_T@ÀK_x001F_ö\&gt;T@Q 9ãq+T@_x0001__x0004__x0007_p5Z©*T@NÔ1ò¡-T@©{Ò6T@~|nbÐ_x0012_T@ØIðÌ¼&lt;T@¬(h¦Ü&gt;T@¯õë_x000F_Ó_x001A_T@_x000E_âÓÖé@T@_x0001_äô&gt;T@Ë_x0008__x001F__x001F_ðS@ck_x0002__"T@ýñøq(T@¶Þ"$#T@?B&lt;_x0017_CÿS@/Ræ_x0016_5T@ÓÞèS(T@_x0012__x0015_l8T@ö_x0002_.zRT@¦wF:À,T@;÷¤GT@ÿâ¹)_x0010_T@_x0017_ßR¸93T@_x0017_ÞKó'&gt;T@_x000B_ê:µ@T@_x0010_õã[.5T@_x000C_&gt;*}_x0012_LT@vu_x0010_"Ý_x001D_T@TÜ_x001F_ö!&lt;T@Z§S7M_x000C_T@U²£+_x0018_T@~Á§öÃ_x0011_T@_x0003_º_x0011_¼_x0001__x0006_lýS@`t6ÌúS@_x0008_N#ï5T@5ß`.ä_x0001_T@êD_x0010_`LYT@_x0004__x0016_DUÜ_x0006_T@_x000C_[_x001A__x0013_Ç@T@F°ºÂ!T@2Ó¥_x001C_K9T@·ò±_x0013_T@Ìß*_x0013_KT@Shy_x0004_»HT@×_x0015_rbò*T@_x0013_ÌÏíùS@ÜgçÒ;_x000F_T@\Ï-$T@è _x0017_BPGT@ý#!eØ_x000F_T@]ñ_x000F_[AT@òg,®:T@xmÝj&gt;T@ôÌ½%_x001A_JT@_x0007__x0003__x0007_&lt;T@ö_x0015__x0007_#T@	:Å.T@Þ¼ºë»	T@ñO3_x0002__x001C_T@èH&gt;lÏ*T@_x0005_B²_x0001_ET@ÓÐ_x0003_Å8_x000C_T@	Å¥55T@!"JçIT@_x0002__x0006_rg_x000E_FST@ù©ù¬þS@n_x0010__x0016_Ú_x0008_T@:öÑó'T@_x001E__x0003_O0_x0015_T@_x0010__x0005_ _x0016_¿PT@¾0S^¢'T@ã_x0015_ænÔÿS@¯ë";ñ;T@®¦¸V_x0016_,T@HÄ_x0004_8W)T@Û_x0001_bJG:T@Ü;úW!FT@Wú_x000C_¸._x001F_T@íôû[}CT@C¹m_x0005_Ú'T@ÐÙìvR&amp;T@_x000C_³`ø,T@_x0006_¢5^6T@ë_x0011__x0002_ùOT@Éª_x0008_é_x0006_CT@_x0013_ÿkùÄ&gt;T@?åÓ_x000B_6T@_x001D_cJgFT@ò6m_x0016__x0016__x001D_T@ëRpZ_x001E_T@xc×_x0017_G#T@ÏÝæ!_x0003_T@xÑDXä(T@_x000F_³nW_x000F_T@¨EÎ"4T@@_x0017_¼_x0002__x0004_£,T@UBzîJT@Î_x000F_°.þ_x0019_T@_x0007_²þy_x0005_T@aH_x000C_ËZ_x0012_T@Ô:÷_x0012__x0007_T@Ü9Ñ_x0002_f_x001C_T@
jMÕw-T@{å?_x0014_'T@@f7o¿FT@$_x0011_R_x0014__x0013_+T@UL#J5_x001E_T@iö®!=T@cv²_x0003_âST@¥_x001A_ñ_x0010_å7T@_x0003_$côX*T@&amp;Ço¼L_x0001_T@Wù_x0012_i=T@PÍU0_x0004_T@[TT@|_x000F_¸øÅ=T@íÓÚè¸?T@"3*_x001A__x001E_3T@ C_x0003__x0007_kAT@Ê$±ª&gt;_x0002_T@òë_x000B_¼_x001B_T@æ'§êJT@yUÀT_x0017_)T@©_x000F_ÞÇ_x000E_T@ê¨1T@H|³\ýS@¶Wz_x0018_T@_x0001__x0002_Gb	_x0015_â-T@4UdI,T@:Ó$_x0005_T@_x0017__x0008_¶|%T@_x000C_k8Þ_x0016_T@Á2~þ¶*T@_x000B_ïÇÉ7T@ÔnWT@2°lì_x0005_T@$_x0018_§=8T@C&amp;v&lt;T@_x000B_	Ñ_x000F_?T@Hë¹fÝFT@­7PïCT@ûb½FÀ_x0014_T@n$Â&gt;ò÷S@}_x0014_ÍÏ:T@_x001C_ÛâaÇ(T@_x001E_Jæ_x0016_T@`äí_x0008_­:T@_x0016_ïþã¦_x000F_T@*/ d	T@ÃÚ+èë)T@ÀÓ?;¦_x0008_T@/&gt;×¹3OT@¼K¤_x0019__x0001__x0002_T@_x000F_µ_x001E_²_x000B_&gt;T@'H_x0015_Î¦_x0017_T@pÁ}c_x001E_T@[`ë9+T@ä_x0003_ãëG T@äûÀ_x0008__x0002__x0005_Ñ#T@?¥_x000F__x0014_T@n_x0014_À©_x0013_T@X	?_x0016_ÌUT@|L_x0011_£._x001A_T@Ê3dWs_x0004_T@b fF¿1T@_x0007_µ÷_x0004_T@ümî
T@Ø_x0007_÷T¾_x0019_T@.µ|_x0015_==T@
_x001B_? _x001B_(T@Z_x0010_ÕCT@'¡ÝÂ_x0005_T@$x_x0002_i:T@_x0013_Qx4_x001B_T@¤Ë©FÊGT@Ø_ÝB5T@[©õ_x001C_T@D&lt;Ë1T@ýû8Ók*T@ÑMb¼RT@åh­àq_x001D_T@¥Â6ÁET@_x0014_(íg9T@ÜFÜvDT@_x001C_È_x0003_«_x0008_,T@ÜÚ0~ì?T@¬æ_x0016__x0001_KQT@hzåwëMT@&lt;½ Ì 0T@Üê__x0010_'T@_x0001__x0002_Nè¡3o_x001F_T@¯\ Z¿5T@â¡ä_x001C__x0013_T@Hº3¸;T@_x0005_·8_x0014_4T@_x001C_BB²..T@amA&lt;T@â;m_x000E_;T@¢ò¦ÆO"T@´#È«";T@a¦¨[0T@Otj¶LT@OÂVL»DT@Ø_x000F_)T@q_x0002_Ð¢À#T@aÀÿ AAT@ÓÞP±)"T@_x0014__x0014__x0008_×/T@øÉ§(T@¾Ì_x000F_&lt;T@{OôîET@&lt;n/4GóS@çõÐ¨!T@ø!_x0016__x0015_2T@ÎçÔ¥%T@iï÷){BT@ XØùpLT@#«ÒO_x001D_T@¦ÁÜõ_x0015_ET@Çô`»P1T@W¬çt9T@_x0006_kèF_x0002__x0003_¤;T@t´¼"T@mû 3e.T@Ö¿_x0002_9Ê/T@ôV-_x0001__x0016_T@u	_x0012_:T_x0013_T@U_x0003_»ET@Sù¯&gt;ý
T@¿&amp; ¯.T@)v_x001F__5T@6_x0008_ì_x001F_T@¿ä_x0015_P]2T@ªÂÆþ6@T@_x0015_ÞO_x001B_\$T@9__x0012_î8T@}Òø&gt;_x0017_T@ù_x001E_mQ_x001A_-T@ä4_x0007_úA?T@õ|¡_x0013_IT@ì_x0018_è_x000B_T@PÛC§Ï8T@$_x0017_­_x001F_z_x0019_T@|?@¤6T@0~ÅBT@¦ß^¾@*T@kçåÓ&amp;T@â_x0013_ï37MT@nï_x0005_¦öS@Ø,òáGT@çUÛÊ_@T@t_x001E_p&gt;Ê_x0006_T@HjCìKT@</t>
  </si>
  <si>
    <t>46adad7df997947ce30ac3a117ea017c_x0003__x0004_§äM T@É&lt;_x001A__x001B_&amp;T@Ó°_x0015_(B%T@kß"_x001E__x001D_T@_x0017__x0005_+u@T@hñå19/T@ÎO¢v-_x0016_T@jcsGp0T@f$N#
T@'+_x001F_¹Æ$T@I¤Ál&amp;T@Z_x0002_,£$RT@÷ºÔNQT@WÍÎÖ/UT@ó~û+7T@iø²gíLT@y
ÑÆ_x000C_T@3/_x0004_ò&amp;_x0014_T@°_x001C_¢0T@í._x000C_]Á+T@åÿ¹µ_x0002_T@ë±yÄö&gt;T@÷×EÞ`HT@5u_x0015_j_x001B_T@óz·SBT@JGrÑ9T@w8s»o+T@}_x0006__x0012_PûS@+_x0001_´)T@âwwæ^_x0017_T@\.ýFT@tj_x0001__x0002_._x0011_T@ªjãæ4T@³ÜÔ°7T@1À9\)T@®Î5]_x001D_T@cQ%ö=T@@éµ+D_x000E_T@në;º_x001D_BT@ËKæ_x0017_0T@üÙ²@ø6T@ÖmcÚú2T@õæH»ÍNT@V_x001E_sÒ-T@ª$Lüu_x0010_T@ýåÑ(&lt;_x001A_T@º$.%õS@¹²Ò}_x001A_T@oHß&amp;³_x001A_T@9f÷!HT@¥Â$­¬4T@kJ]×7T@;û¨â59T@²7èéÓ%T@_x001D_W_x0013_©MDT@_x0010_Û	Z;T@_x0004_¬ÓiD8T@÷äôÝx6T@7°(_x000B_ÌAT@_x001D_Eo
T@ÝXZ_x000E_F7T@×Í¤NT@¿97Ö36T@_x0001__x0005_ìUç¦HT@ouU_x000F_æ_x001E_T@V_x001B_c_x0005_Î4T@ËØÊ?I(T@Î/Ð5T@4_x0016_§è&lt;JT@5_x000E_Ú_x0004_8T@_x0015_êMEPT@dÊÂ×)T@·ÀP1;T@7h_x001C_MHT@neâð-T@mÑÏMT@J#r|/T@Zué9Q;T@,o[_x001B_ZT@_x001B_%[ÑÆ_x0015_T@V¥_x0002_nAT@Uü6ùV-T@íô/hvFT@:KÂ»iCT@«_x0004__x0003_@2T@ðXÇ§}'T@XÝê[,1T@¶°Üªw2T@bÿ_x0001_/$T@õ|rmí+T@íÀzY©=T@ËDÉù&lt;T@îaEæß0T@?9_x000E_~ª/T@' M_x001C__x0002__x0004_¹KT@¯ÊÌö,T@¯ _x001D_F!T@_x0010_Oä¶_x001E_T@óûû­8T@§_x0016__x001F_G4T@Øþõö_x0013_!T@_x0014__x001F_E_x0008_WT@ê?±_x0015_T@
_x001E_$Äá3T@_x0015_â 3È?T@GÛLál3T@Lì/Â_x001B_T@ã_x0001_ÎÁIT@ÀZ#Yo_x0016_T@ÿ_x0008__x001D_õ4T@@ µ _x0018_T@Ò&lt;A,^OT@í+drPT@w)ßÙC_x0006_T@³Q,s_x0001__x0008_T@q|_x001E_ª!8T@Ú1À°9DT@_x001C_%_x001D_¸kMT@ø_x0006_Xí1T@ùI¨¥DT@¦dÂ?d%T@¿ì_x001F_Kò_x0011_T@'æÿ®íS@_x0014_)ý&amp; T@_x0014__x0003_
9_x0019_T@½1x_x0003_AT@_x0001__x0004_'£ÛOüS@BFiª_x0011_T@_x0001_IÏDÀ_x0003_T@_x0017_Íc
h7T@K_x000B__x001D_FT@rÜ é÷_x0014_T@§&lt;CR´$T@HÜæð#T@_x0007_©_x000E_¹e1T@þö¬¤ #T@ûC_x000E_]:T@êá_x0013__x0011_9T@	õd§_x0003_T@Kï*Ú'_x001C_T@}	Ê%)T@!E/_x001D_À&amp;T@g"ÞX_x0011_*T@M$Î¬_x0013__x0002_T@ò_¾gã/T@þ_ß«áHT@è^_x0006_»3T@Ø÷C&amp;T@__x0013__x0013_¸ABT@_x0012_E9&amp;²_x0017_T@Y^¾[#T@²B d`_x0012_T@t	_x0017_¬OT@_x0006_õÝül?T@m&gt;ÕÙ_x001E_'T@Ü×Ä_x000F_sET@î@iQ8_x0011_T@Í5»á_x0003__x0004__x000E_T@_x0017_ÜBT@¿5_x001E_V3T@2]](Ã T@CÁöæ_x0006__x0010_T@¸zÚfãBT@'4_x0006_Þ3T@_x001A_1bÌKET@¬Ý¹Ýà_x0018_T@¨¹_x001C_ý_x0015_T@_x0002_J_x0017_á_x000F__x001B_T@|1×­u=T@Ø1/ü0T@_x001C_ö{_x0014_U/T@"|³_x001B_^_x0007_T@6Ï_x0015_,ø%T@txb*%T@ÕF¼°+T@ÀÛR_x0015__x0017_T@c%yENT@}¡_x0003__x0004_-QT@0Ù]±°_x0014_T@í8_x0006_RM_x001E_T@p_x0011_ T@RÞý2Æ&lt;T@ã|é_x000F_H.T@wqÌo_x0001_7T@_x000E_
mTT@ê©ùó¸9T@&amp;ºQ
&amp;T@®úÊvJT@Ûõj'KT@_x0001__x0003_\mB¿ã!T@MÇ_x001E_u_x0017__x0019_T@tgÎïØ3T@vo_x0002_ln_x0014_T@yE¶ð_x0006_%T@¬RVð.T@«Û_x000F_2Q'T@÷©^u_x0018_IT@P4¯6T@Ên»Ø³CT@æ_x001E_}E_x0018_T@o12T@ÕàÙ_x001F_:T@_x0012_RW0b!T@?~·Hõ T@ûb²c_x0008__x001F_T@eR"o_x0002_NT@ÌéL%GT@WZ_x001F_J$T@ö£WKT@_x0006_¡;Â"T@_x0019_ÜG?T@Èoê°ò9T@±í¨_x001E_5LT@º'¥ T@o±\ÿ"T@¬ðª_x001B_æRT@ºú_x0012_ô_x0014_.T@_x0014_Ø;øy4T@g%_x001F_T@w­ÛÏ[,T@_x0003_ñê_x0002__x0003__x001E_/T@ _x0004_oë_x0010_T@ »uÅ_x0012_1T@Ý?âåAT@ëÞ³b_x0008_T@8e­ë¶.T@-9ÕuVT@Ø¿w·9CT@Æðz%µ2T@óp_x000F_e_x0019_T@v[#-T@%DâÇ2T@ÔË½0¢_x001C_T@n_x0001_tÂí5@¿¶Ì&amp;_x000E_6@\¶ØÒ*~5@Üìâ¸$Ô6@=Ë6&gt;»43@b¾!ýá5@M[$óT£4@h_x001D_(¿U4@¦j
Ö-3@rÙq6@ýÍ1L_x0007__x0014_5@þË¨x£7@_x0004_Æuî­7@æÓD'3@1í÷[ò3@_x0003_Jû3¥ç2@:CõÃ%Y2@_x001C_©_x0016_¦_x0010_6@_x000C_°ÀCð4@_x0003__x0004_üÝç_x000C_ÛÞ5@Í_x0006_óØ3@AôÓp5@_x0001_7Öü_x000B_|6@v£ Ô_x000B_F2@¶_x0016_¨V7@h'z¼Ó_x000B_8@å±Ñì95@)¸-}P¬6@©_x0004_z_x001B_84@_x001D_Ø7@=_x0018_û_x0002_^5@_x0001_ë®fb3@_x0008__x0017_8è_x001D_]5@+'Æ^\î7@_x0002_ùQ,_x0004_42@9í_x000C_¬#z4@çÅ_x0008_Z_x0014_6@_x0013_X~SB7@,hpË897@[
&amp;Ã¢7@$Óv·;Ï4@d5öFá¯6@:êÑ1Ês7@_x0012_}¸ôp3@ñ`_x0003_*Ü3@(ï	8JÜ5@ÒÍ£_x0004_¸p6@Ó¹y»ìL4@´E¤G_x0016_4@~"Ê&amp;3@D_x0006_â_x0001__x0002_§{5@Øt_x0003_n05@9_x0018_*î[8@½_x0003_áE__x0010_5@æ÷ÐMÕ2@v¸&gt;7.·3@w
ï=i5@ËFã$é4@¬_x000F_Rc÷ä6@&amp;øá'_x001F_6@BI+6ë7@Ï_x001D_ c_x000F_¿3@¡æBL8ö4@|;Ù5@ªLå²å·4@`_x0008_´3@_x000E__x001C_°5¾¦7@ö[9`5@ûwî-_x001E_¾6@\SÐÒÏ*5@X¨65Sw5@Õw;ç_x0004_7@ú ¦£_x0008_4@½§äl3@wW¤TÝ3@_x0014_MÕµ 5@æé_x0017_&gt;h5@ý_x0011_ $w"4@7N.Cº(8@çrËÅ#ß1@VÀÁuN8@¢;äbÇ6@_x0002__x0003_ÄrBª³5@ATK7Ph6@þ9^à[4@_x0007_Ìeá*4@23þãç*6@v[`_x0018__x001C_«4@_x0016__x0007_¤*­7@q¹²}T.6@»_x0018_ñq 5@(+zãè-6@µ£®&lt;ÓÞ2@_x001D_Ê {Eg7@f¥£1_x001A_6@_x0017_N:v7@¢aZ_x0004_p.5@bú _x0001_5@*P¬¸]ã4@jE°Æîc5@95É|ö24@	È_x000F_"J4@_x001B__x0004_OXY7@è ¨¬Ùï3@ËY_x0003_ï±2@_x0014_±%¶_x0017_6@æó_x000B_ô±4@bû_x0016_rÂ2@Õ"ì:_x0017_Ü2@ñÅ_x000E_\¥5@Ä­L%×5@ÕC;åö=5@Ýq_x0003_q4@÷ô_x000F__x0001__x0003_Á¤6@_x0003_z_x0014__x001D_5@_x000C_Æí_x0019_7@_x0015_¬:7^5@sê_x001D_Î¸Ä5@édÇµ04@W
k5@Eu¨6yC8@ä¤ÀóY5@_x001C_7"æÖ6@~Ø_x0006_~_x0007_5@b'CåÐl7@Y_x001C_ëøç4@º»(Ä¬_x0011_7@úW'.¨ÿ4@0&lt;4VZó4@;bç9%6@Ê÷Ô´]K5@q{[m_x001D_!5@o$BÐ_x000B_4@\^6@®áÀPîF4@Æ_x0015_]°_x0004_5@0-eÊ_x0013_K6@NÃ?ß*¯5@_x0004__x000B_s|¨H6@m!Òû5@ô~P&amp;?Ç5@õ=_x0001_¬_x0002_Ì6@0(g"¨Ç4@Ðú®xè7@tÌ¦4@_x0001__x0004_P¢_x0014_xÜõ7@¬BNÊ"7@þ]+_x0007_ô2@»ìz»¦A5@:³hÏ_x000E_g3@4É©À4@°÷l_x001E_}7@|_x0011_ªây6@bæð¼6@ÊW­û4@ÞÑy4)3@è_x001B_ó_x0017_5F6@jX¯Ç¡_x0002_6@w_x000E_&gt;"6@fv°_x0013_Ò£2@ÚÎRî_x000E_j7@avý|*=4@}_x0004__x0006__x000E_c_x001F_6@Ë?ô×¼õ1@ªløßÖ°5@_x001C_"²`¼Ë5@VÀ_x0003_Î3ç6@kn716@ÒÜ,´7@BÕó_x001A_3@îmip5@d§_x0013_ôõ3@r¯â°¾R4@_x0013_¨+&amp;Q7@¹ÓL^û&amp;6@(qØ_x0012_c6@³óÒÙ_x0006_	ôa6@®Â_x0003_9%_x0002_4@û§_x0006_ÖÅ6@í¼&gt;ü_x000B_ª6@_x0018_[Î0Ý6@ý_x0005_¹06@âØ°/«&amp;5@_x000E_ÚÌâ'6@Î4ß-44@_x0015_÷Ç_x0008_²3@¦îLÉ¯z7@qÕ_x000F_L5@IÏ°_x001F_LY4@_x001B_^ä_x0018_µ96@2¥Q&amp;$5@Ö_x0004_;_x000F_C4@ãHß6@½5**65@OÑL6@@zní5@Pf_x0017_?_x0008_7@Êáé	$6@ _x0001__x0016_;æ4@ _x0007__x001D_7_x0013_5@Å_x0018_ÖÎ,Õ3@_x0018__x0016_rº2@ÕØ=þ4@ÈAâ·×Û7@È_x0008_'¢_x0019_Ì3@]¬mºÖÌ4@å&amp;oÝ_x001C_8@ËWffq7@_x0001__x0002_gpºñ_x0001_ 4@yK_x001F_@Á6@_x001A_Õ&amp;ôY_x0017_5@OWôuð;6@tøLu5@¤=_x0010_Ä_x000E_`4@«N.ÎÞ4@õÿI7@ßÇùÖ4@5@ÎpE~H´5@$Æ1±Ûê4@çK_x000E_õ6@º¼_x0002_Ò_x0012_4@_x001E__x0019_Í¨a7@Xnªjdä5@_x000E_kýK3@@²K«x5@_x0014_%ÊÁÙ6@ó_x0011_¶%_x0011__x0004_3@/öû×E3@RåV5@6&amp;'Ê1@T_x0011_s_x001B_Ì¿5@-¸gê!¾5@´â=ä	5@óðèUö6@Æ$:´¼3@?¦Ú];_x0012_6@.g²ªoÄ7@_x0019_ÑQÓS5@î¦Yö5@ ae§_x0002__x0005_ßh4@öM4_x0004_ö5@´`éÅ24@Ö98Ón6@Ä_x0004_¹74@6 ±ûÑ5@êïI=_x0001_q5@Ð¾_x001D_Y4@B_x000E_·±ôä5@"BîÑ_x000B_3@ÊâCK7@àW'éÐ×7@0Ð_x0011_
±´7@!^ä_x0011_26@üÎÿ+£Ã3@L9]qØ»5@* øón7@v?E_x0007_¢ý2@ðgx®K¤5@CÊÀªÆ=6@tÐJoU3@Å÷/f6@ÊÆÃè·4@"~bC5@þ}*:_x0005_y6@z_x0018_Þ&gt;_x0003_ù2@_x0013_­FÁèÎ6@89ÏéÒ7@qëÆ{4@æcyìþµ5@Ôùh½G7@ÊKÚÈUÉ4@_x0002__x0003_ÙÿlGq/2@_x001A_ÈÙc_x0003_5@­H2tÉ7@OØ©¡6@ê²î{{Ð7@+B}Sí4@ZR_x0017_{6@¶ µn_x0005_4@£Ü¨èùñ5@ºoMðk_x0001_8@|_x000C__x0016_vT6@_x0003_Ük;q4@YÁn_x001D_l1@V_x001E_ÖD©5@}QÉt¡2@ðàiÑ=7@toª¬¢37@ùïD'ñ4@:½DÞ?j6@ó_x0013_¹$ð6@²¿é~_x000B_3@ã_x0003_2­X@4@Z_x000B_{3ë_x0010_4@uì!_x0018_ 4@I'âV6'7@_x0004_®hÓ_x000E_5@ÁÓ6@hÔ2ÈÖ$6@ªù±WÏï6@â6ºI4@_x0018_ÆB_x0006_íQ6@ÕÝÄ_x0001__x0002_D/7@1Þ)dF1@x1¨_x001F_:5@Ïædø_x000E_Ä6@vílZ6@K5_x001A_Pî_x001B_5@F¯ÐÍ¡Ï3@r~x¶¹5@°ü©Î4@z_x0002_4ÐO7@Zò~{_x0010_À4@ûÿ_x001B__x001F__x0010_2@ÆZðÁ7@äWKï{m4@ÆXU_x0010_£§5@b,KÕ_x000E_3@.-78é©3@nfcõ¹3@](~Cf4@¤_x001F__x0013_Õ8t3@:gÙ$.6@öm9ºO6@TÈBÝ»7@Ø_x000C_§® _x001C_6@ÁBP4@ÆÝ_x0001__x001C__x000F_7@øYqù5@U_x001A_7\W5@ÄñS~b4@¢2ü÷_3@[¦Nü_x0006_Ð3@ÎR¹_x0016_b_x0013_7@_x0001__x0002__x0018_®¨¡/s5@^À¤Óy2@_x000E__x0014__x0003_t3Ó4@_x0014_Nsð¬å7@Ñ_x0014_ÑtF3@¶¹ÚÀí­3@_x001E_9;Ý_3@ïâXVP3@Lã'Ù4@ñ½¦ü_x0013_u4@RdLV_x0003_m5@S_x0005_¦XËþ6@C_x001B_U&amp;7@Â»äØ77@¿_x000B_·¢&lt;3@¹³åÛÝ3@-_x001F_
¶`Ì6@_x0006_#&gt;`_x0002_©4@°&lt;qq\_x0001_4@[ì±&gt;_x001D_6@×²%¨Õ5@PSµ¼}5@z\Dù¡)7@¦ÄjQ5@¤¬T=_x0006_2@nó1_x0014_Á·2@N¨w'¢3@_x0004_ð7ýÉ_x0011_3@v_x0013_i²ú6@øm³§ü7@¼_x0004_r_x001F_8@­®õ÷_x0002__x0003_Ð4@o=°«T_x0008_6@áOøô4@zµï]6@Ü(!jç3@'_x0011_½&gt;7@¦ÿ"¹õ!8@R_x0019_&amp;D6@*8Öí 5@_x000F_î_x0015_pá4@	Bzó#_x000B_6@¾ x¿^6@_x0003_&amp;_x0016_Ë7@ôçvâ&amp;4@2«"ÄT_x0002_7@ê_x000C_L1ñÁ5@a&amp;9é9c4@¬5¥þJU5@e3!_x0005_
­5@ÜF_x001B_6¸_x000B_7@N8Ö4@²¨ª«_x0012__x0012_8@_x0001_¼Ãð_x000B_6@jà§_x0012_p/7@§Û}/îu6@Ûÿ&amp;oÐ5@_x0012_0A¬_x001F_c5@_x0013__x001B__x001D_¡Æ5@/¤&lt;5¨l6@Ò2_x0002_Lx5@ôK_x0017__x0010_o4@U7È¾ì6@_x0001__x0005__x0018_Õèèá×5@&lt;m_x0005_¬Ý5@hàÓ£_x0017_5@QnÒPäw4@*D_x001F_îÜ76@ª_x0017_òª7@{ìÐé¾`7@_x0003_¥\Do2@Ýæ¥iLö5@yJüú@6@_x001B_º
ý¯4@Uêqòÿ5@K©Â²?3@_x0001_Sm_x0010_]3@Ý]o(Ûé5@_x0002_§E7h2@&amp;ê_x0016__x0007_òê3@]Ykþ^H5@íTÍÄ÷4@/_x0004_¡¤V6@&gt;I_x0017_êmý3@n^¡Ñ®5@î!N6@_x0008_þM;} 7@ûEVþo_x000B_2@_x0019_ò_x0003_µ6@4!J¬Äð6@ç²ûümE5@º._x0003_Ê2@¼®Å5ºI4@#ô_x0013_,þ_x001B_4@ pµg_x0001__x0003_3X6@ä_x001C_òÿFW5@Z~C%úÔ4@`!úx3@Lé_x0014_ùÆN5@_x000E_[Y6]7@åµëge#2@í_x0002_³_x0017_56@¬]íÃ.4@O"q1_x0006_6@\Ã_x000E_´_x0016_3@+´ä½6@_x0011_¾ÐP2@á êæßî2@_x0001_Ñ³_}48@_x000C_1ÕxFê6@ î,Òº4@S·Îß26@_x001E_P_x0005_yÊ5@D¦ÿø3@îõ"A¥Í5@rÄË)_x0004_6@_x000F_è4¥»M5@+_x000C_=_x0001_3@Fdã$P!3@ÎiÁR|s6@_x0002_Í\_x001D_D÷1@¢õ_x001F_Ö84@öÒÏ_x001B_¼4@}¬i/@_x0018_7@_x0010_2Æ_x0017_ì3@mJò2®Ã4@_x0001__x0003_'_x0003__x0002_è5@©C	V)5@3	?$É45@&amp;ßhz_x001A_4@_x0001__x0005_Å Ó4@ôRy0_x001D_Ó6@£,÷f×â3@¾RKÓ³6@F4_x0003_Bé®6@×æ°Ôúò6@l&lt;_x0015_/È3@¯Eñö_x0011_1@n_x0019_À3_x0019_Ù3@_x0019_o$õ75@GÄg_x001C_7@JÖúè5@Óu_x001B_À´4@zU
_x001F_ø¦6@§\Ô6XG7@"»Ü_x000C_7@P²·_x0016_â2@·Y¶@_x0018_ø6@âÒ!Æf5@$o¨zÜ4@pßÍµ6@.µ;I_x0003__x0019_5@² E_x0006__x0006_7@_x000B_1º6@_x0017_­;wý5@_¦S2eË4@zg#w±ï5@(ÇÛJ_x0004__x0005__x0002_¸6@;·\Ð¥3@x3!ç_x0010_(4@`õ_x0010_=«15@ò¦c_x0001_î¬4@Ù«^ÿá6@&gt;X«Cú4@ó_x001D_þ_x0006_B6@¦6ò^¤3@ñ¿s_x001F_+Ú?@@»_x0007_ëìÊC@âð
¸_x001C_B@_x001C_Ã_x0003_òB@2pM-_x0006_E@	=¦ë_x0019_A@¿Ð·l%&gt;@&gt;}Õµ0@@j»»çI±B@_x0004_ÈËPÞB@j]ìvi=@2§éØM@@,Gù×?_x000F_C@Êg«j»HD@Ùi!/º8?@'ÍÆ |îB@_x000E_ýU&lt;B@ØùS&lt;ï;D@qõ_x0019_R}@B@¯_x0012_¬¿ºB@ê_x0018__x0019__x0008_D@Ã'kR_x0001_&lt;@,,©-ºD@_x0003__x0006__x0010_[ÛÔoB@Ûµ_x0017_-zA@¢®mB@È²_x0004_ç*A@0,§~ü¬=@&gt;_x001C_¿Âv	B@!VU_x0006_C@îÄÆ)kC@._x001F_Ø×@@¯_x001D__x0004_ÛAE=@0r_x0004__x0017_AöA@Ø'Ó9¶C@Ø}-vÛ@@_x000B_ªïC@'°_x0010_%ü4D@~E_x001C_jþA@ë_x001F_×V.ÀC@1-4æÍ@@½ÁÈ`ü@@71â}A@é¨Ï!@@_x0002_Ë¬=à_x001D_C@dH2ÎjA@bíÁ_x0004_òUF@®ÁÐE"D@ü½L¨d_x0005_B@Ý&amp;E_x000E_Ö¶A@Q_x0008_|þ,_x0001_E@â}xÓ¨A@¢__x000C_g,zD@n¥_x0005_Ö0B@mZ!_x0001__x0002_øæ;@r_x0005_òí~&gt;@¢ëÉ`ÁB@G2AxE@XÖàg~ù&gt;@ÏçÕ@@s_x0002__x0010_ÆW?@ôÚ_x001B_c¯ëE@¯¸HêD@Öimä_x001E_IA@¨_x000F_ªûû³:@V#5uþYA@ÚÇJ÷E\E@vèù¬D@,À(ëB@ôe_x0017_#9@D@%¯q#=@°(pì»E@bGúÉnýC@À98»×B@¼´gv?E@Ü)!dÌA@¤&gt;
U@@_x0004_©,Ü=A@p®_x0011_ÄedA@³_x0003_¿üÎ@@zë»«d¬A@wGóÅºèA@áË"owD@èn!ÏÊD@ï_x0010_¨^)4A@µmý}_x0013_É=@_x0004__x0007__x0019_ÎÎ·'@@þÝ}HõMB@þ÷^Kr·B@ä°R0»^&gt;@­P_x0016_¶f;@éÉ&gt;¾b`B@xl_x0003_Ôì=@_x0001__x0003_*líd&gt;@_x0002_ßÙ¨ä_x0005_A@¶ö;üx@@à%_x0007_æÉA@î7_x001A_Ab¸C@½ú\I. A@GA]G)´D@½¨ðn?@D_x0019_~s_x0008_"A@¯¸è°£½B@ÆºV0à@@¦øj««_x0014_F@ZËôèA@Ç®×õºÆB@¼ÊÐvß%E@1_x0006_þoÔ@@_x0006_¸Z_x000E_Æ&amp;C@ì_x000E_ùÇÅ'E@¶eú_x0004__x0005_@@ÁÐg{NFC@?Ø¤õB@gr¤c]C@*_x0007__x0014__x0017_zó?@Ã&lt;Åw@@_x001C_¿_x0002__x0007_E@
eø_x0017_AxC@ðèíý/_x001C_=@îí2Z_x0010_K@@_x0010__x0006__x0011_B'D@¡ZÉ_x001A_T;@ýó_âq@@ô8¿Ô6D@Iê½©Ò|?@Ô7_x0003_¹ÆE@.BÂV&gt;B@HT_x0013_5@@ÀÍ_x0005_´§âD@aÉ6µ_x0011_@@P|oAÜA@ð3¯_x000E__x0018_C@_È=LªB@mÞ
£ÅXD@_x0017__x0005_:liêA@/¦i+@@ú+C@ _x0002_·_x0001_&amp;P&gt;@_x0004__x0006_56_x0013__x0001_A@¼füJ|ß=@_x0017_ñ\q¡_x001B_B@_x000C__x0005__x0013_Ïié?@ånÉÝÊB@»_x0014_"n_x0005_ÒA@ÿÛ4_x000B_þuC@þ·÷+AX@@=7R_x0016_&lt;@ñÖê_x0003_Är?@_x0005__x0006_Bµ0E@ÿÍ
V7éC@(¹ND_x0018_&gt;@B³_x0010__x0001_Ï&amp;B@E }~Ú(C@Y¬_x0004_3õøE@ÎSßè¡B@&amp;A9eÞ]@@^®Ý ñ@@¿[Ü0&lt;C@ðMI3_x0010_B@_x0017_g#!_x0012_èB@_x0016__x001C__x0012_ì;E@âc5«ÍoA@_x0003__x001C_ÿôO_x0002_C@ð=É_x0002_B@Êoÿ_x0011_C@_x0005_]à¶@ZE@h3
²PÒB@«ïR¶B@pÌ²y¿_x0007_D@_x0012_ÿßè®¥G@åÆø§D@Ò)Ih	MC@½Øðà¯;@xÆcýe?@®î(_x001A_Á1C@_x0017_| _x000E_¢A@õ_x000C_nª9A@'­Ò½Ú±&gt;@_x0016_¶è_x001D_ÿÕB@ur_x0016__x0001__x0003_æÕC@d-¨\ß?@ñìû¥?DA@_x001C_ÊèZ~VB@£@Hn,·@@_x001C_ËJÐ_x0008_ÔD@½M3æ®@@\^_x0005__x0004_ûB@*ÜÃö[_x001F_C@ë±ø±ø=@ÃIÜ_x001B_|Å?@YÊE4qpC@_x0019_ÄJKRüA@+ûg#ÃA@Gÿ:ÜE@´l_x0014_g8@@´Dì_x0006_T_x000E_B@_x000C__x0007_,0R_x0017_B@8ÙÂÛc&lt;@Ü×	3_x001D_í@@)Ae~ReD@q_x0012_®¾9B@ùJ[_x001D_Fê@@_x000E_ErÝÔD@bÉu÷_x0007_rA@â/T@\A@­_x0007_¨+NA@1c&lt;OQB@À=ÁM@C@»,¨òD@Ø_x0002_ì_Åã@@ß_x0002_3ßY×B@_x0006__x0007_ê¥ãw_@@Ý
rC+¸?@óÉpW¬âC@Ó30ÆC@dDÁd]_x000C_B@cU_x0001_ÁÐdF@~_x001F_#¶ù¾A@,_x0018_÷~_x0004_c@@Ï_x0011_§:&gt;C@+_x0013_%ð_x0005_BA@ÂnÇü?V&lt;@ §æ_x0013_B@!N_x000E_ÏRåB@~)C¹A@	ãý³@@é_x001F_gÕ?@@øÝübB@w®UD@¼0öºÍ&amp;A@Ô_x001E_¸uÑþB@\Ó_x001B__x0018__x001F_B@[Z_x0016_yoC@ù_x001D_Ü¡@@^Ð±Û?C@CÞ96C@=©h¹_x0002_A@¸Õ_x0003__x0008_V^D@®_x001F_r_x0011_	A@D&gt;_x0015_Øô¥?@Ã&amp;À_x001A_G@Åt¥`b_x001F_@@Î_x0016_dõ_x0001__x0003_G_x000F_D@&gt;_x001E_MnôC@0PªsÒí:@_x001E_¶ìµðA@­_x0005_²_x000B_C@·edlZC@y&lt;Òén@@fP_x0013__x0004_{C@&lt;È¿]¼¼A@²³,[I6=@¬93?nD@Â_x000C_L+¹D@5&lt;ñÀ_x000C_ÝC@Êù½¢_x0013_A@a_x001F_ã_x001B_fC@_x001F_4µ¹)D@6&gt;ËìC@^c]±_x0012_ÅC@Fù_x0017_¢_x000E_@@_x0012_m_x0007__x001A_&amp;æE@4´9Ëª@@X©C1MB@¤FQcÇßA@Ìq§ófE@r¯úÊÇÁ@@Ò_x0002_Fú
ÐE@ÒfTäA@_x001E_ÏT!Ë¤C@xä_x001F_b_ÅE@ð_x0011_t4_x0004_D@_x0007_¼OÇB@S`Å´XøA@_x0001__x0004_wD²?@_x0016_p0_x0017_Éc?@ìL~:æÛD@vK`Ï$C@o1Ç_x0011_æ¥@@_x001F__x0005__x0003_Jð &gt;@$Í_x0004_Ã×ÏB@®Æf µD@ÌEN­®A@&gt;­÷
¸_x001B_F@ÚÃ¡PILE@=%ØI$ÝB@vó)_x0006_MA@én@êv@?@_x0010_­ôÈ_x0004_©B@_x0012_Ã&gt;ýG@@CÉB_x0016_@@v²&lt;G­ãA@_x0014_ð_x0019_VÅ_x000E_A@Íz3ÂõC@¯FìN©1A@&amp;_x0019_¢@@J²z²_x001C_¯E@yáßmA@W_x0001_)Lç_x001C_D@ ü8lE@ý{_x0002_õt¾&gt;@Âîp CaF@;O[ïA@§./_x0011_;BB@ð}	ã_x001C_A@ñyht_x0004__x0005_î_x0013_D@_x0011_èDzTe@@_x0002_?ÒÈ@@îM@¿àaC@îÓí_x0018_7E@ý;iuLì&gt;@oC®ÆA@xd1¸A@üâV@R«E@íÅAûD@_MÜC@{¼_x0012_|/E@_x001D_ô û+IB@c­ï³A@^/#mQ_x000F_E@í³aÒC@+¯ùâl@@_x0005_Â_x0003_ëÏÎ&lt;@sÖë+ý@@næ³
¢ÁD@:\_x000B_½c¯?@¨Òá_x000F_ÌcC@NßÕR_x0013_&gt;@ÒsmeÞÚC@Ôør
·C@2`çÒ_x0003_F@}y\óÍF@_x0001_"m7&lt;@_x0018_-Â_x0006_&lt;@@\ÿzE@_x001D__x0017_c_x000C_qB@tµË
²@@_x0004__x0008_Äs÷_x000B__x0003_/?@_x0011_f_x001C_/åC@¤_x000E_Z_x0011_6C@:úz5@@_x0013_ö-w*ÐD@°÷Äs¬_x0016_A@¢õÿ8¯²C@Û_x001B_÷`.øB@³ê_x0006_R_D@Kp|oÇD@ªÃ_x0007_1#B@_x0011_F.¤_x0013_Á@@[0-©è4C@Æë_x0007_SÙA@}_x001F_´&gt;uB@_x0005__x000B_¼$h_x0006_C@RñO-_x001F_iB@Î¼ãùD@ ZÔ/I?@²_x0019_!QeB@ÎuÉHC@c_x0002_v_x0008__x0001_A@#à]ãwB@àlÑ_x0019_E@ÐKñN3F@_x000F_´thÀ¿=@bêTô//A@loIGE@Ï5ÕDA@Ó¡_x0011_ZÙHF@±_x0007_»_x0016_Ý|B@ë¹ØW_x0001__x0002_wC&gt;@&amp;fIscA@È_x0008_bþéû&lt;@DõpiÐ@@¢¯à~×D@E'dþ?@_x0013_­Ò!¸_x0008_&gt;@	7^$sÏC@T9mCëC@rÔ8l¨@@ðãø¯îã&gt;@$ÆM6}C@@b+v-ñó@@ß§&lt;ygD@]Q#E_x0017_@@nÕm$#9A@ÀßEï}_x001F_D@b&lt;È_x000F_?@8'#MA@_x0003_']ÕÐÓ&gt;@¦¦ÛÙ4B@_x0006_¹Ï_x0005_`A@ró#1#A@Æ¸òBöD@LáÒ·Ü¹&lt;@&lt;_x0015_Ôü»@@âg,Î	@@ýGÓB@ãó|_x001D_¥E@ÞV|êË@@ç¶êùf¢D@ßr¾ÇC@_x0001__x0005_)£- _x000C_D@®æ+_x001C_®B@®ÍúÞ-D@Ì¹®Ë}LD@/°y.Ò_x001B_@@)÷_x0010_«½C@cPÄÌ_x0016_?@ÅQ_x001A_´©êB@4&gt;ê
®C@r÷r¡¦A@¼j`(j,B@®.8ÑñE@0ftý_x0003_F@éäF_x001E_!?@©AÇRC@¬9ªÇ;@àL&amp;áB@cn^_x0005_d.C@éÏ_x0012_B@½_x0019__x0002__x0006_wïD@(åÌ5ÃE@Äë¾ÌÝE@öU1i7DD@n·}/_x001F__x0001_?@8f¬H¦VA@¦_x0002_ã_x0017_=ø@@*î~42ÿD@Î_x0005_©|9QD@Îsª^¦@@_x0012_F~f_x001A_C@tÙo/æ¿&gt;@_x0004_ªB&amp;_x0003__x0004__x000E_WC@Ô&lt;$_x0016_¢ÈB@¾&gt;4_x001A_å@@d_x0002__x001F_ìèòD@?Õ_x0006_+é&lt;@U\TT\@@$¿æÉJB@ô&amp;pqsD@æÈ_x0001_Â;"B@XnÛòÐA@ä_x000F_ç_x0004_«T@@:Mf;ÞÑF@-­²7uA@þ,å_x0012_øC@üðh©_x0005_RB@Ú}óâA@Nl§rºF@À@NC@_x0018_Åý&gt;_x0008_Ö&gt;@ ÉTö_x0004_PE@`üß+B@ÈÎ_x0012_xrD@ØH*?C@lâ~W/RA@_x000E_N	¥¹&lt;@¯_x0018_ørxD@µBMWî^=@^Òö-yF@¨ã"F@£¨s-ô_x000C_A@_x0010_5/Æ¡tG@Ì'cùtXB@_x0001__x0002_Éaª$WþC@FXæ§+y=@ÑïrB@&lt;_x001F_÷_x001C_FB@cyÐ+#~C@d¶G¤B@÷µ}]B@_x0006_A_x001B_E@_x0014_uÂoE@É¼hA@Tê¢å?@áº_x0016_w\£C@À_x0016_÷PV&gt;@çI&gt;¿&amp;6B@\I_x0006_ºèF@·ü)/&lt;F@1ßX¥Ò&lt;@&amp;Âö_x0012_E@z³ÍÂè F@´D_x0010__x0010_ix&gt;@DÓ? ÔA@E¡~ñ*@@6F`4G@xáRU8_x0017_D@v1æB9B@5@Þ£ÏA@*ýÈ«SkA@À:«²ú=@Þí@0©C@6Ò±¹_x0016_=@	 |/dÏ?@ñó*_x0002__x0005_.ôF@O-ÇÖ¦&gt;@_x0003__x0012_2&gt;@¨_x0001_}U_x0004_ÿ?@F_x0016_ Æ¡?@vì«a2»X@_x000B_ue{#X@Ù)sI`·X@¨ðnW¢X@_x0008_dÇ!_x000E_X@ã_x0003_l_x0001_§X@c¬¸yfX@}^[{»X@ð_x0011_|X@ÏÍ_x001D_:DX@kDèq0¥X@]G_x0008_öµX@F@°v¦X@åO-QÊ¥X@#	?X@Çe86CÀX@V ºç_x0014_¢X@ÝÌ¦`ÁX@_x0002_ÿ×xgX@ÎÜoÆ_x0019_¿X@0_x000E_i¥X@§9»î£ÈX@å2;ÆÆX@»¢X@ò_x000B_{_x001F_X@DdÑÝJ|X@½j_x0014__x0013_¶X@_x0004_	SÃ
6¹X@_x0003_È®á&gt;¯X@_x0004_óVVzX@0µgÙ­X@D~x_x001D_`X@_x001D__x000F_x_x001D_X@Ó/Åq_x001D_X@©_x000B_¼,_x0008_£X@ó£*Ü/ºX@PVdýÕX@Dl	X@Ï%AtWX@ØäB±{¸X@.qòÏ,§X@_x001A_RA_x0006_X@Ê@_x001B_eÇX@÷ÆÁmX@[å_x0005_7X@_x0016_]u°X@­_x0001__x0003_Ü«X@üéù©X@_x0002_¼OÓX@&amp;¿òyX@ÈÖþV©X@_x000B_i_x001B_X@A,]
n¶X@l_x001D_©2³X@òÞWßX@_x001D_¿UñÞX@_x0007_L6öX@«}RzX@A¤ßs_x0001__x0002_îX@çXué}X@_x0019_$&lt;õX@-#_x0006__x000B_X@ås²4ÉX@_x0005_t³ÀÍ³X@*
³GïX@WLé=­X@î_x001D_ÃÀhuX@Päpáä¹X@åH_x0016_é¢X@hSôuµX@ì³ì"¿X@Þ,_x000F_-ÇX@íßÖï¨X@ê#YÞÌ£X@Ùê¢
:¼X@éÇ`L ¦X@_x0011_·ÀkX@Uûnè¯X@Ä_x0012_`önX@æM¡eÃX@7x_x0014_@¯X@Ä_x001F_yoÐX@rõTÏX@v;¯sà|X@#îò_x001A_§X@éT¨$&gt;X@·_x0001_yë×X@Ú¶_x000B_»°X@¡ºø_x0019_ü»X@ÜÎ¦__x000C_²X@_x0001__x0002_ÚlÒçnX@_x0016_'ÒÓçX@&amp;6æñ;X@;ò®¦w­X@`ÌöDX@5_x001C__x0018_ïiX@Þ¦._x0007_	¤X@Nïð4_x0008_X@òd_x0018_KésX@²À_x0007_xX@ õ
 ²}X@u¨¨_x001E_X@ÉÒVÑ^½X@3©âí7X@ïA_Ã:X@æë)¢³X@-	_x000B_}æ³X@Lô_x000F_1äX@æ#@ÄùX@ySTÒ²X@Ìk)_x0006_7X@QÕcòX@ó1v3­X@%îa8¶ÐX@±L^ÌxX@ýkÝüuX@Ds«ûX@/xO§ X@~)¥Ã~X@jº	_x0016_ X@wGÐòX@_x0002_ù_x0002__x0003__x0006_ÜµX@¢¤Î
Þ´X@QEõEªX@_x0013_T½rX@cIHB_x0005_uX@Gn_x000C_·¯ÎX@a Üc_x0002_X@z°ø_x000F_V­X@?¯_x0004_
pX@Ð	·Ìµ¡X@Îu_x0016_ZX@½ìk[¤X@¾WBÜX@_x0019_Áî»ÄyX@E_x0014_£^i©X@ÑsÜ{X@_x0019_&gt;é¡_x0017_ÔX@fìNmX@_x0001_9gýöÁX@ÁGçÛ¾X@®/_x0007_¥¾X@ÙVBËÎ²X@zv»$X@éÒW5²X@©ß¯2¼X@¶6¾¦_x001C_¡X@_{_x0013_Np®X@¼/_x0018_&gt;ÇX@ö_x0011_´ù§X@xÅeÌ¢âX@_x001A_¥,a¡X@!¬_x0016_5«X@_x0001__x0002__x0010_åEòyX@!&gt;£í)X@½_x001D_Ö¹ZÃX@B4RuX@µêY¥X@Ë*X@år§ÝoX@_x001A_@ÖDè»X@%
çZEX@_x0003__x000E_´Ö X@RÞ-_x001A_}½X@¥,_x0010_?EX@_x0008_$_x001A__x0017_v¡X@Ê¢X@rç_x0010_ÅÄX@®Î
³GX@Þ÷X@Ý_x001F_â_eX@h¦_x0016_ÃX@Õýº_x001D_l¹X@_x0013__x0012_¦÷¤X@Ah.ÚîØX@_x0019_)_x0017_¼X@á-oë´X@HËÝ±ãX@§;EIYÇX@õ_x0016_ÄÆ¼X@êû3òºX@;Ñäº&gt;µX@X~ô_x0003_/ X@í:îXÁX@_x001E_:ý(_x0003__x0006_ ¯X@Nà÷FÅ×X@VÉAþX@Ì»Å[î£X@¼E_x001A_3_x0015_«X@_x001A__x000C_ìã_x000F_»X@ÓàÞ_x0002_%X@¨?'_x0004_a´X@î/_x0001_àaX@ME&gt;ÒX@_x001C_þ«PÂX@G®_x0016_ÆÅ¦X@Ð+íò¥X@_x000B_ü³N_x001A_X@å±ínÖX@Ãze`w¯X@ijzX@}' -bÓX@ÚÕ_x000B_ù
X@a°IS3¦X@EòÖGìÇX@Y*_x000B_B)ÆX@ÃJ)HÐkX@GzÕ_x001B_X@+ýC6_x001D_X@íy¬HX@ÊæìµÏÜX@º-þW§X@_x000B_Â&amp;_x001E_·°X@ç_x0002_èïÄX@_x0005_µ_x0007_á½X@_x0010__x000E_¡É·X@_x0001__x0005_µ_x0018_#X@î»Ë?àÏX@TWot?ªX@id_x001E_¸¨²X@_x0004_È(MÛX@_x0003_î@kX@ù[Ï_x0016_´X@8ùÜßÆX@£"ø_x001E_ZÀX@ïx:¿¨X@ì[¹$T«X@3bÊX@ª½ð²ÆX@Âi_x001E_2¿X@_x000E_töî_x0016_³X@XOHo2ÒX@&amp;ÔdqX@Ùá*)I«X@C_x001B_HLX@æ_x0007_ûX@ØKãj_x0015_X@w3	¢vX@|)	´_x0002_X@_x0011__x0010_a¬£X@a_x001D_AÞX@CAQ^Z±X@§¨¸_x0013_¸X@Kfö£ºX@ª^û_x0008_U´X@å/4¶qX@1¾OÓX@_x0010_øê_x0018__x0004__x0005_ÎX@ÆÜ[,X@ÎWÉlªX@2KsB·X@@G_x001D_¦X@vÍ¨r³X@ÿösmX@7Ä8qz¶X@ö_x001C_À_x0018_X@ÑÐ¤êòX@¼_x001E_ø]X@/ßnºX@ªjÊ_x0004_Á X@óþPÕX@_x001F_âV¹X@_x000F_ýâ_X@7¯#X@'ìÚæq¤X@oqC±X@DÄcè¡X@áuþ%ÎX@à½´_x001C_ ÁX@èvø'J X@ó2Ý§S¦X@üÊÜ_x0002_ÌX@'X|º¡¹X@E\f!ê©X@_x0019_¦E,ÃX@_x0003_­_x0001_M4µX@{_x0005_þ_x0008__x0019_¶X@_x0019_ö¼÷jX@ë _x001E_ÍÌ¨X@_x0001__x0003_qËSTX@&gt;~×_x0012_ÑX@u9"¢X@Ñw_x0002_U¶X@Xd_x001D_&lt;_x0001_X@ü9^_x0013_X@\ýùÖS¯X@jüHËbX@c.õSX@\¸_x0008_Ô«»X@×Ý_x001D_ù~X@Û\Î(?X@Á)Ò£X@c» è¤X@2POÉMÅX@gÔ1B:X@îué±X@T_x001E_hwÕvX@Ý/B7­½X@ ø©;9X@Zcg7@¤X@_x0012_©_x0006_}aÉX@
¦H_x001D_}¢X@=_x0011_Yø²X@Ó"K_x0001_¨X@_x001C_ÖFýtÒX@ï¨ÌI0X@ØkäÑX@ºaBÍËX@òÆM²òX@_x0010_ÈLëX@L(¦,_x0001__x0005_½ªX@ªX«X@_x0015_ó1ï·©X@®·Ed_x0018_X@ÄíÖM~X@ÔË×ÆÂX@Ï_x001F_À-¢X@_x0008_®+-Ô¤X@Å«,4X@9E_x0005_»¼X@Ã
_x0003_@8X@_x0004_dÛ/SX@ÕþÒ¤EX@rMp×ÎX@98àZ®X@ÈrögX@fº»k_x0019_X@Ý¡
ï9¸X@5­÷"VÍX@_x0018_8Aî¿X@ß3{ä X@_x0002_á_x0010_·X@|ñ_x0017_¬jX@®§ð0¦ÍX@¤é_x000E_yËX@/_x0006__x001E_ë¯X@ê¯_x0019_ÝÂX@_x0012_« N{X@ÙBRâ_x000B_tX@&amp;c¸+¹X@_x0010_«K&amp;~X@õ+äñ§X@_x0001__x0002__x001B_µÀX@ë®àµd¹X@_x0010_÷ðúyÇX@XÇªÎX@ZÄ­äÀX@«¨þØ_x000C_¯X@_x001A_ÃòX@æ(?IíX@ÉpÄoÚÌX@Ä_x000F_{tX@ßX_x0011_ßõ«X@&amp;#Ò[kX@s²Ú,_x0004_°X@àTt¦xvX@VGè6SwX@¢Zt[»X@îý*ËX@_x0001_7AMÆX@3»°YX@_x0017_ÞOnX@KØ÷zX@PB&gt;_x0004_X@&gt;_x0019_8LÏX@"âGºX@B_x000F_²«_yX@ B$*¸¶X@$®Cv¸X@ybkÊÅX@Ý_x000F__x0002_ËX@r+l;Ç¬X@O{¬,Õ¶X@ðê_x0001__x0004__x000F_ÊX@1Ï_x0003_ËíX@&amp;¯0õxX@+M|_x000B_X@W{káJX@'_x001D_| jX@í_x001F_}àg²X@·BÆ5­X@lª¤X@J_x0016_ÒçrX@ë9úµ'½X@H§Ò§X@4ÿ_x0002_*_x0001_­X@_x0002__x001C_&amp;2ÓX@-å¶à_x0016_X@WìF·L£X@÷l_x0005_H¶X@JjÿÚ¬X@Î}ôÍÃX@úK¡X@ÒôQÿX@P.ñµ·X@lAcoä«X@÷òF_x001E_u°X@uoéE«X@_x0002_k9[+±X@ìæ"ÆX@_0B]iX@Q9§u6ÄX@+&lt; X@§îBVÚX@÷Ð3NEX@_x0004__x0006_
#0_x0003_X@4b¦hëX@YaXX@N_x0014__x000B_úÇX@Ñ[YçZÄX@*
t"òX@l¾b|ªX@û@OáäÂX@#ÿÿ&gt;}}X@`ñ¥æ_x0010_ÂX@Oød|X@Úã_x0012_0X@I*ô_x0005__x001B_{X@_x0002__x001D_@RX@ÙÀ½÷±X@½_x0018_ÛîX@gÁç#X@ä\hUO¨X@t_x001E_á¡ÑrX@§_x001B_}£X@®&lt;m_x0008_Þ®X@ö¢_x0001_#:°X@UqÅX|X@ _x0011_6_x0014_­X@É3h§X@ÔÐ¹E°X@c_x001E_Àí3¡X@Ê_x001D_ÿÕ_x0004_½X@_x0016_Q?X@îcX@yV_x001A__x001F_X@_x001F_8_x0002__x001F__x0001__x0002_¹ÊX@_x0007_5 Ú+}X@XWË¾_x0012_X@PâäzX@®Êf,fX@gìªk'¨X@ù_x0005_xÐwX@ìÝ`6MX@1&gt;2Zó¸X@¶/`à}pX@$ãªUÄX@ÙV~¿¸X@ÎB~X@ Öòa¦®X@_x001E__x0001_×É®X@_x0015_ !ÓX@Ðµó¹O¾X@Ýb/_x0016_¥X@­¬º_x000C_X@_x000B_'R®©X@ãÓo.®X@LÃ¡X@ÑX@E·3Ü_x001A_ÃX@-Ý\íÈX@_x0019__x0016_¶KX@ú¹QIX@syìÅX@}'ÜþÜX@!-ÛX@ÅÞ?_x0014_¾X@ç_x001E_vêPX@_x0001__x0002_ú_x0018_O­´X@õ0y_x000F_Ï¿X@_x001D_&gt;#.X@çjØ"f¬X@d_x0015_)Àä°X@_x0007_þm|¥X@Ø Ê_x0017_åX@\3u"!©X@"A{¥³X@F%_x0019_f_x000E_¬X@#÷¨ÀX@_x0014_R_x001F_ûX@r_x0006__x0005_Ý±X@_x0004_ÑðöqÅX@Ú|_x0003_s§X@Ã÷9_x0003_YÈX@Ï	_x0001_éÉX@_x0011_{	¬X@µ_x0002_êò¾«X@à_x0018_ÎéX@@u×ÒX@ÓÌC_x0014_üªX@uLLÌX@_x0001_Ùí_x0007_0£X@	Õ÷9­wX@ï_x0006_
!xX@ß^_x0015__x0006_®X@[mAé¬X@©ÿ	ÁX@\²À9¬X@Ñé¹²_¨X@¾Ãê__x0003__x0005_ÔX@"òWU@Üêýì\U@(?ç¬ã&lt;U@?ôõ#´_x0010_U@UO¢!BU@¬Å­èc8U@ìÒÍÿkVU@à°ÿ·&lt;KU@OWf­ªNU@µ_x0002_BØ·XU@·ÆÜ°&lt;U@_x0008__x0004_8H[:U@_x000C_»æØµBU@u_x0001_YÐcU@þ¼§ôÌ#U@G¨\_U@ë?MZ4U@ï¦\ò;U@_x000B_½¥o#RU@ ÕÏ±8U@j_x001B__x0008_ #U@_x001B_1¿ðJU@¨éõ7U@®3\úz@U@B¦3_x001B_ÖZU@WÛô9Ê1U@_x0007_í¯ÖOU@´¿§L¢2U@5&amp;ÙÚ_x0015_U@´_x0015_iiý4U@ËÔíÅH2U@_x0002__x0003_WU_x0001_Äo+U@L_x0018__x000E_ñÚ-U@,_x0010_¨¹3+U@áf÷®RU@2H~r?U@½Nk&lt;U@¨\Â¸ëCU@¤ÇFÖIU@_x001E__x0014_Æ1u7U@_x0003_â_x0013_Ì`U@æ _x0004_SFU@nUyDU@_x0001_Pî2OU@¸Kv!UU@l³Mò_x001E_5U@_x0008__x0011_U)=U@ñ^ÎI`3U@_x0005_a¥èÝ_U@Þ&lt;Üw
&gt;U@ò¢émQIU@×òØbAU@:_x0016_È U@®_x001E_fIp_x001D_U@¯¾g
òKU@dU_x001E_:U@¯qeJBU@öAÁð=EU@_x0002_ÌÉÓ»KU@áý¤~_x000C_CU@i}{k1&gt;U@ºNÄêÚ,U@ä·)o_x0001__x0003_E\U@ë0þ¼_x0019_JU@i®Óî¿6U@¡_x001C_HOU@_x0019__x0002_Ýy_x000F_4U@_x0015_y­1T5U@_x000C_Ã28¿MU@_x0019_zSÒ_x0013_\U@±_x0019_¿mÜFU@·gÓþYU@í AóQ[U@X¡§±ÑYU@è?àÔ_x000E_U@RÂdDoYU@_x0007_Ït?¤[U@æ;åmU@7&amp;2Þ_x0014_ZU@)¿ü#:U@±;og§FU@Gy
OU@_x000E_sµ}BU@¤fyÏð0U@_x0016_ÝCøi.U@v_x000F_ò}é6U@ß£ÑÇ
U@ö^N
_x0007_XU@_x0014_'þÓ]GU@_x0001_Os	_x001D_U@_x0004_Ö¢éAU@&lt;s`5U@È_x0011_âãPU@¿5]µA_U@_x0001__x0003_ö¥ÅÑÇ5U@®ÁÞí[ZU@'Ü¶(?;U@å¨y­MU@\¶[i"/U@6 _x0008_®Ï(U@¸_x0013_+U@d&lt;_Ä7QU@üj±ÝË8U@8_x0006_!XÔ:U@_x0007_©9_x001A_U@¯_x0001_³Ã+4U@éÛ)2.U@ÏÉ7ñ_x0014__x001B_U@i
ùå_x0017_PU@Y_x0011_ê¬ÇPU@àÄ3m]OU@ÓD
yúAU@l	Ði_x0014_2U@®õ_x0011_KµCU@f­O·¶SU@X_x000F_ûi_x0017_'U@Ðÿ]§_x001E_PU@Ö_x0003_¿ÕÓGU@_x0004_Û_x0015_$FU@¾à2EU@=iÛ&amp;CU@TÌÊCU@_x0004_¢+ÆVU@½r5N_x0016_U@É_x0002_sÈ¨0U@pV­_x0002__x0003_×9U@0s_x0008_Â;U@náp_x0002_Z_x001B_U@_x0017_UuÓ_x0019_FU@t¨¥H*-U@_x000C_²Ï_x000E_!&lt;U@v_x0002__x0017_PÞ/U@¿ÔJ¡KU@×Ô\'U@: q,U@6%=(NU@ë1_x001C_MÒ+U@jT2_x0011_U@_x0014_á#cQU@¹õpÙËSU@B#$q_x0014_#U@»4¤ògU@Üª±_x001E_7U@`)8U@N¹±õ8?U@5Þ3`TU@!_x0002__x0006__x001E_²QU@Î°,HU@gÊ/**AU@Kx_x0011_jß]U@&lt;÷®beU@±5Õ&amp;U@í^_x0019_Ì_x0001_=U@_x000E_7lôÍQU@Ó'ª_x0006_1U@_x001D_&amp;.&lt;iU@:Ï_x0001_zJU@_x0003__x0008_^ê_x0001_z#*U@3Í±ÏâJU@ÔÓÂoS3U@%êIzÆ"U@_x001D__x0002_õR_x001E_U@L_x0001_\"U@+Õ«_U@
hMWðHU@ÚYI n-U@ÿZ¼|ê5U@WRóiU@«ï_x0005__x0002_|\U@·ígñY=U@°zL°@6U@j_x001D_hMU@_x001C_S×d_x0004_QU@[ÅÿC-U@zý_x0004_OU@_x0017_eÀH½_x001B_U@ó®Þ_x0008__x000C_]U@zz¡_x0006__U@pd,_x0006_K&gt;U@©s°tBU@9_x0006_q=)U@1_x001A_2éG7U@¾_x0007_ù_x000C_5U@ªE U@\_x0012_í¬&gt;U@è_x000C_¥LWU@_x001E_YÄ0.U@HäªW¸_x001F_U@Á_x0005_M_x0004__x0005__x0005_%U@¦YLä9@U@«B_x0001_ÆOU@CZ¿kô(U@þo[Ñ6U@
u*$U@|#Å&amp;SU@ïàÈQzTU@ÃØ=pjKU@³
_x0018_1å3U@'ä×7U@¾pMí!U@¶¾_x0017_*0U@õÙjnCU@_x0012_5¤_x001C_eU@_x0003_\_x0017_Ú\YU@ä¸¯apU@V]jí=U@^í¨®_x0002_0U@ï$ñè1HU@í¡«¨Y_x0013_U@_x001C__x0017_,U@I[_x0012_T«EU@N7s_x001B_V9U@K_x0005_lýÝTU@Ù:¢_x001C_hU@t©Øq×@U@8}_x0001_k6U@ßÀúùhU@Ñ´P"_x0012_U@Ü¨¬?ï:U@_x001C_ÕøÑ_x000E_pU@_x0001__x0002_¬_x001D_Ã=U@°øç_x0002_-U@"+O_x0008_1U@µ1¬Â±-U@d¹ïl_x0002_8U@4r§AU@_x001D_TNdU@EëSDU@;ÊtcU@Á°ãÎ5^U@_x0017_QÑNHU@_x0019__x0004__x0003_*!U@:_x0007_ü?ÔLU@ÿ£þjÏ_x001C_U@ÿ_x0015_óPQU@£û?ñ`U@~Ì_x000C_IU@&lt;§C`1U@_x0011_ÄU3HU@CÌV,_x001D_dU@Øûl*ADU@¬þåS*U@Ï¼_x0006_°_x0006_,U@ýK_x0019__x001A_øbU@ÔÍ[¤9gU@_x000C_6ú­FUU@ÐÏÈÝ²&lt;U@/=ië#&amp;U@ qÁ_x0006_û8U@ÚfýZ_x001F_U@r_x0010_Õ_x0014_.EU@¹_x000E_`a_x0003__x0004_!gU@Y¯Ê_x0015_4U@/-È½	U@ä*v0£IU@f_x000F_'_x0014_ý[U@ãæÖ^_x001A_UU@_x0013_-¤ÐLNU@_x001E_¦&lt;	3U@¨Ç|Í)U@á_x0014_:_x000B_]U@.³Ö_x0015_`6U@^Z_x0001_ÿ9U@Ç#á:&gt;:U@ÉÚ);E1U@Ô&lt;þÑ8U@¤}/ú%U@Â@­&amp;¡TU@õ!üô^U@î1àNU@ Íy­RU@ýìL9U@¢¢c]SaU@Èwù×/U@_x0013_ø æËWU@®?~_x000F_?JU@rÔ&gt;¹hU@íÜ|h:bU@_x0001_Ã§_x0001_(U@Â_x0002_4}{lU@_x0013_	}9U@Ì­ _x0018_62U@É}-"ò)U@_x0003__x0008__x001C_Â-â\U@´0(3LU@µf_x0017__x001C_MU@äâ&amp;_x0007_ktU@'ø_x0001_bU@)µ_x001B__x001B_lU@Oñ_x0004_Øo_x0018_U@ýeÙe8&amp;U@ºÿwAU@÷9\_x0005_,jU@Ô2·Û&amp;U@È_x0012_ýÏ:U@«ÿ®SdU@è|`·_x0006_?U@bVw4U@6G_x001B_±]U@-äAJ PU@_x0002_U?_x0004_·WU@mÀ±_x0011_6SU@Ew_x0008_â[U@0Ý_x001A_{zbU@_x0010_FÖ_x000B_9U@Ï$Q½'U@_x0003_ß_x000C__x001C_ýUU@D,_x000B__x0002_jNU@9¼gWU@`#eÌ%U@'_x0001_FLU@^kNìE&lt;U@|[,_x001F_QU@{OONU@2À$m_x0003__x0004_©;U@ë©x§éQU@_x000E_ÜOfU@´®-t3YU@_x0006_dqN)U@ÔS\0U@¹¹X_x0016__x000B_+U@ÓÞµé_x0004_UU@S´F!&amp; U@¶uN;U@H±_x0002_óqFU@r,bÿÆ_x0016_U@O{_x0003_ßYU@ÏÿÈË&gt;U@U²ëty[U@`·í®fU@´[RÂ_x0003_8U@ôEº:_x0011_EU@Ø_x000C_wG²$U@_x0004_õ;D"U@¸XË+U@ò_x0010_rØ1U@è³$w²3U@
êö^IU@_x0001_â(p&gt;U@_x000B_ÈÙÉeU@¹¼Ê)U@©í	I@U@_x001A_óó¬!WU@_x0016_Cç_x0007_ß'U@EÖ5Ä·LU@7ãeiPU@_x0001__x0002_dþ-_x001C_U@ÚJü_x0003_6U@Îñiµ_x0004_AU@Ð¥&amp;U^
U@Ç¼¡ê_x001A_U@§éþóW^U@°®&gt;_x001E_?U@¿îmòIU@á]@»kU@¶¶¾b_x0019_U@Ø\²GU@_x000F_¾ÄÀ7VU@ÚüÅÙ¯?U@&amp;_x0018_á_x0014_3U@¨V_x0017_»XU@­
¿_x0003_TU@}_x001E_×õº^U@PýICU@Q¹Vé6aU@Åçü_x000E_?U@w/¨g}KU@¨_x000C_w}@U@Ü@éÅ*U@§8SNß_x0018_U@ë_x0008_¼gUU@£*&gt;U@IÂ)àä$U@_x0005_¸dHU@îÔÖX.U@`_x0016_8_x000F_NU@¦_x0017_²ânU@[,/_x0004__x0005_ÖMU@7_ÐVT]U@«÷¤#©bU@ÖÌM ë_x0017_U@z_x0006_ïû_x001F_[U@iÊòómU@$D»þÔ!U@ê£Ãla`U@b¯ÜÝEU@'²º¼_x001E_U@_x000E_Gõ&lt;_x0008_fU@_x0001_]8kU@k¹ÀÅ_x001D_;U@ Ê@_x0014_"U@òý×¯M_x0014_U@S_x000B_vàUU@"iFàí?U@ý&gt;±_x001F_EGU@_í_x0002_ jU@?§ÄfXU@CÂH£@U@Nç^ëý9U@0S¦å¢CU@`_x0007_÷µ U@;ÖÃtGU@mXù¢­ZU@z_x0013_¶îMU@&gt;·á_x0014_!AU@&amp;@_x0008_1`U@øe:h_x0003_U@8	èâq%U@ÅZÔmXU@_x0001__x0002_*÷Ï¯è.U@gRx/U@ÌÃñ0U@¡©£{F,U@£ÑéIõXU@è[¿ XU@»H_x0003_2Ñ_x0019_U@]ñsz(KU@s	_x0008_ÐÂ.U@Z)ýsSU@¾-ee/U@á_x0018_»ãÔRU@ã¯zTDU@_x0014_Ú'_x0013_ºEU@¦»]zà4U@r-¶	3U@ÿDÏ´_x0019_DU@à_x001C_ÅUU@_x0001_8Ô(_x0013__x001E_U@_x0017_K®SRU@!V_x0011_õBU@I_x0002_ÄJ=U@_x001E_³_x0011_¾2U@å«ÏDU@_x0013_'¡tÍBU@µ	º_x0002_Â?U@(_x0002_WÕtU@Ý§b)TU@Í¿ôÌ_x001D_cU@"H7gEU@¿bäÇAU@Ö±è_x0002__x0004__x0019_(U@äq!²IU@Ö1ðOU@X`ªÀK7U@ª%ëFMU@j_x000B_ÑiU@_x0004_Ôî9^$U@É¤&amp;l½HU@;øàÛ*U@ç_x0010__x000E_wq;U@ØÔUq_x0001_MU@ _x0012__P°gU@®X0ÎcVU@³
[ü_x000C__x001F_U@+(c¢GU@bQVæ¨_x0013_U@Ä'¿]Â_x001D_U@ÆªçGêFU@¡(´Ü³=U@Op©u,IU@m
°cU@ü%_x0014__x0011_ÆrU@ D¢_x000B_GU@6·1_x0013_FU@8Ó`üVU@Î_x0001_v`SU@_x0017__x001F_&amp;)_x0018_@U@ÄÅßkRU@Àt/_x0002_êZU@VçÙ©^(U@Á_x000E_%oCnU@`"_x0003_r=U@_x0002__x0003_HèÆMF]U@ÿw_x001F_AqU@_x0018_-&lt;'U@üu£`U@6õgXJU@ô¿ß^#U@=÷l_x0013_W_x0017_U@Ê[ávÚ;U@:+ß³¥eU@è	]]_x0015_U@é_x000F__x0003_ÔDU@GpVÉªaU@P_x0019_ÀJU@ãéÍ!w2U@dâTPU@gÓª2TU@_x001F_)Cm^U@_x000B_kQ_x001E__x0001_WU@~_x0001__x0018_ÜlU@Ã«ÖoLU@q
«AZU@Ü)ÌØLU@V_x001F_t%þKU@sõz=úGU@úF_x0013_þÁJU@ÕÚÆàdU@_x0012_¾¯°aU@º_x001F_~Þ÷RU@×O³öHR@Ä_x0013_¹âQ@JÐ@ÎQ@C E¾_x0001__x0004_ThR@vcq;,FR@vòÄqëQ@¨v6wS@0Hë³CGQ@7&gt;ÂÖ S@_x0001_Æ-_x0014_¿0S@_x0007_¬i^wQ@¸¨_x001D_Õ_x0003_S@!_x0002_wK!+S@ÅQy´Q@NR`7_x000C_R@ðNX_x0018__x0015_ÃR@ô¾S¤1R@MgÅXR@°/ÞèwxR@¾ü?¥©*R@ûÆ_x001F_Ø_x0002_§Q@cðÃúR@z\Ú2'S@{cÊ­öQ@_x001C__x000B__x0007_&amp;M!R@/_x0019_¸ªQ@^®´*_x0006_R@Þ5IÁbfR@ëÇñR@&amp;Q@8Ù_x000E_ý³qQ@üiæøÍ)R@"YG_x0013__x0012_EQ@´ÎÒzªQ@eÊåsÔR@_x0001__x0002_YZnR@ó' °D`Q@,±q_x000E_j|Q@Ô2ÁhQ@_x0006_Èf[R@_x0015_Üz¯_x000B_%Q@ÓËwÍÇiS@Û_x001D_% ùQ@xo&gt;J&gt;*S@§AÈCKqR@ãñ_x0018_ùßQ@1"f¯âQ@K?T§ºQ@_x001C_{#ÒÝR@ ï_x001A_"¡MR@ßê7÷;R@³¡ò¹JUR@~$_x0007_AR@©1b¯S@ ï§|PQ@Ý_x001B_g¿muR@_x0016_góxúQ@_x0007__x001C__x0014_+_x0007_ñQ@_x0002_?Ë2æQ@Ê"¬gQ@_x001A_©k4R@ïbdTQ@_x0017_JAì-|R@Üsú+ÕQ@Y_x001B_.uQ@²=ÏøªR@Óá"¥_x0002__x0003_¤¸Q@}Îã5úµQ@2ÞDKlR@_x0018_1úQ@Ä&lt;.°RvS@¬+&lt;-°aQ@Ït©_x0001_ Q@Æ_x0013_í'6±Q@btÜ&gt;ÝQ@ ÈÐñá&lt;R@_x000E__x0015_÷ø_x001A_R@öødæ~R@rÝÇ[@R@o­?^¯Q@7¦&lt;Z´Q@ÜÃæ	¤ËQ@5OS_x001A_?Q@dhERyR@qð_x0012_ð-ÁR@_x001E_.Ó52_x001F_R@Æ_x001D_.&gt;,R@_x0005_½²!R@òÏ0yQ@D&amp;$ÇäëR@_x0010_#:§PS@Hl_x0011_íÑ­R@éúÑ*ê:R@Ü_x0010__x0013_¥_x0012_¿R@_x001B_çª	föR@aE1çÂQ@2êu O~Q@'{a_x0003_ØßR@_x0003__x0004_½pKðW¨R@vkÈBR@ÿ©_x0006_j_x0001_R@_x0003__x001C_âúî5R@ß_x0006__x001D_;ÛQ@ÊÛ£Q@Áô_x0001_`GR@fØ¨÷u9S@­ÈèQ@ô_x000B_5TKQ@þ`á%WR@)×aë
¡Q@6)8]Q@_x0016_³&amp;KQ@Fu&amp;¢z_x0018_R@Ð@Ì;0R@qÍÊ[@âR@
8_x0018_ÀQ@[¤7~êR@
`b7GR@úuiòµ_x0001_S@¹_x001F_¨_x000C_AÆQ@Æ_x0015_y_x0005__x0013_R@8_x000B__x0014_ÖaÏR@ò®(Ê_x001F_"S@Åï¢uÇèR@pÄ¬ÔÅ;Q@ò´ý*èQ@©bÞ¸§S@_x0002_.U¸AQ@_x001D_ÅwÄ9ÔQ@_x0011_¹í_x0006__x0008_¿îQ@!êÚn`£R@Ì¾
z0Q@h­!éË_x0017_Q@MåY@%R@_x0013_æí5¿SR@ ÷_x0010_(IS@hçÝÈº]S@Âz_x0007__x0018_×ÒR@zJBM\R@MU@&amp;P/R@ÉpG_x0010_n¬R@Èÿ¿îTR@¼«ùvuQ@_x001A__x0005_­_x0011_Ø_x0004_R@è"9_x0003_ëIR@XµV_x0011__x0001_£Q@±lÅN(iR@k¡_x0013_÷_x0004_ºR@üD_x0012_&gt;lR@&amp;BCÙ6R@_x0002_àÏ«Q@|_x001B_Ñ;ÄR@?*g_x0013_àªR@I6kÄQ@À_x0013__x0019__x0019_S@H×é²rR@y
s¶$R@ü@ -q´R@'k_x0011_F¬¨Q@á0QôÉ©R@ ^"6$S@_x0001__x0003_oËD¹TØQ@¨TåEÉQ@×þaÄ:NS@V­ uXQ@_x001D_KS_x0003_R@}1cp·Q@¥Á!uõUQ@£J_x0017_L0oR@Gü_x0019_R_x0007_¡R@cØ]_x0014_zJS@-_}3S@._x0002__x0007_S@`_x001C_Õ_x0005__x000B_R@åTÑ_HR@ª9À_x0018_7gS@:×³îýýQ@ßõjx_x001D_ÕR@!Í_x000C_²Q@T_x001F_Õ3Y/Q@éeZsgR@e¥§­®Q@¸añ_x0007_¾1Q@cæ_x000F_,jR@!_x0010_¯ú­éP@ÂSn_x0007_ÿlQ@ÌêlÓ×Q@;fø_x000C_3R@ñ]ã¡ä_x0015_R@:;hßþÇQ@M_x0018__x001D_z_x001F_S@_x001E_î{¢6!Q@¼Kîþ_x0001__x0002_ _x0008_Q@!}Õ_x0019_L~S@°#±XNþR@6uKNkQ@ý_x0002_[ãjËQ@Õ¶Rµ}»R@o±©xª·R@r_x0006_DpR@_x0007_¦,'öáQ@§À)M¥³S@¢»åZR@_x0018_Ò_x0002_dQ@±\4Ek¶Q@N7_x001D_càR@í_x0011_¹PR@ZL_x001B_ãP@~»_x0018_ÆR@F®+Y&gt;ÀQ@Ã_x001E__x0006_[Y_x001C_S@"!-__x0006_S@¡,º-/R@2CÉ8ÛQ@_x000C_­õ§ VR@_x000B_lÂ©­Q@ÐEL¡ÓdQ@5å:&amp;´ÞQ@xü_x000E_[7ÎR@¸s¨eÉQ@tëÔ_x0012_S@×±_x0005__x0003_R@O¾\_x0004_R@g=wÕ'_x0011_S@_x0001__x0004_Ð_x0002_h²R@¸LJ#R@pcÐ»Q@j_x000C_IÛ¿ÖR@tB»\9¤R@ìJÁæ_x001E_R@_x0016_êR@O@,©YQ@_x0001__x001B_w/S@àçôQ@_x0016_h)%_x0004_R@Ò1aìÐpS@²dMéc(R@_k|óÜQ@ÑbsÕÐR@_x0013_¯ÎÒQ@ á#³DÿQ@Ô?ÖÜO8Q@f¢Õ;½R@Co_x0015_NR@ôææÌbcS@îú·:Q@¸hµ_x0003_®*Q@!/ñÈ_x0016_R@ìÞ_x000F_ÿ^ÚQ@è&lt;¶tíQ@§B_x0013_¬ÖlR@ig¬_x0006_"R@%ØßSÌÝR@^	È&lt;ÓíQ@_x001C_à2S@zæüÈ_x0001__x0002_úlS@·²ØdR@_x000E__x0015_­_x0016_ÃR@_x0013_h½?çQ@Û¦ñQ!S@uÖwöZZR@g_AY_x0013_ÛR@ìó±_x0006_&gt;åQ@Ó9¿Ã¿_x0015_S@¼ ÄA5R@º_x001E_Qù_x0010_.R@ÃÉÇûQ@&lt;_x0019_H«§-S@_x0012_OU_x001B_hQ@­_x000F_4ë¸R@«y_x000B_JæAR@ï_x0004_&amp;^]¤Q@ÍZ7R@ÃKåAkR@ýåHèS@W_x0015_á/DdR@«î_x0019_OøQ@Pª¡|DS@÷l×Ü3Q@vËz¶_x001E__x001B_S@_x000E_ºð_x001A_RS@×¤n~_x001D_ËR@Òì$,ßR@ÏJ4;ø×R@_x0011_"¹·æR@ÚºFòQ@éÎc+_x0012_R@_x0001__x0003__x0018_GHR@hàVFåS@»¢èU_x001A_Q@ ¹_x001E__x0015_&lt;nQ@ÁV¶R@ä_x0003__x0017_@&amp;R@_x0018__x001E_RàQ@Ïl5^ó_x0003_Q@Iß= OúP@"±NJ¸sR@ñÃÝ$_x000E_S@_x001E_iîkUR@H?5MQ@ºxæ_x0008_R@êó¢Q&amp;FS@_x0018_ÃGõíKR@ TÊ)ÞQ@_x0013_c¨Ê_x0018_pQ@ðåF_x0016_R@Ë)NróQ@Ä@{\R@/Ø3ÉéQ@ñÉçl7'R@Rm7¶R@%WÔ_x001F_úR@÷´Cäµ_x001C_R@¿ÛÉR@ñGrî_ÏQ@È_x0002_a_x0001_^R@xQÂ/ìQ@ z&lt;ó\VS@à_x0016_ì'_x0002__x0003__x0004_èR@BÛ&amp;"XR@_x001B__x0019__x001A_/~R@ÕLø»Q@¡²_x0014_óQ@	9´_x001D_¼|R@»Cè¬Q@núÊ_x001A_ñ_x001F_R@A_x0001_¢¦_x0008_R@%Wù`øR@d÷Å4BüR@r¥°ßQ@Ä_x0012_C}OR@±Céàã«R@m_Ô8reR@=Éd_x0017_sQ@êC_x0007_0cÅQ@YX¤Kõ¥R@a&lt;0p!ZS@ã=,1`R@èuF¡R@¿D|úQ@#zÒYtR@P=\-°R@_x0019__x001A_ 2éR@:UrÑoER@Ùî¿¾^R@Vt_x001D_ËPR@TJMX/Q@ÕïêK6S@_x000E_s_x0006_ÿwR@$zÙ©¾³R@_x0003__x0004__x000F_M8 Q@&gt;=SHY§R@¬L,pR@¸ËböÚ_x0016_S@_x001F_([©âvS@~_x0019__x0007_÷ø±R@_x0001_HÃ'_x0007_R@º½t`äQ@5¦_x0011__x0015_ÛR@_x0011_ðFÑ'R@d_x0006_ølR@¤i_x0004_[zR@Mô_x001E_Pþ'Q@.·u_x0017_ð_x0007_S@²_x0002_6	æõR@HÎLê_x000F_R@A~D)&gt;R@êcÄö³%S@¾_x0012_ÕGíR@L¶ÑÅÁQ@öM0½èQ@å N7FîR@ò7S\Q@S«Z\JR@ö=_È_x0018_TS@Ò§"ÏÚÇR@Á7PJ?R@¥Ò _x000B_¦Q@KËOÛ@S@ôy_x0014_+_x001A_R@-`VÒKbR@Z£_x0001__x0004__x0014_¯R@¡\ðp¨DR@è_x0017_}¬_x0011_Q@¶c_x001B_/ R@1 }iÏÀR@*_x0003__x0006_i_x0007_+R@TP_x0015_¶R@Ç_x001A_ZøàýR@_x001A_&lt;?¹×¼Q@z¸Ã±U&lt;R@[	G@_x0002_R@`Á_x0019_êïR@ Y2ìR@E_x0006_"Ç
S@bîúß.óR@ZÒ¿rR@}©Åá_x0013__x001A_R@y¬e`{ÓQ@á_x0018_v_x0008_ð_x0010_R@J%®á&amp;R@_x0003_×_x001E_ÐóR@*/yËãGQ@	Ý¯_x0001_S@_x001C_I_x0003_R@Ô­ùS_x000B_cR@Â®I9_x001F_ùQ@eë,"/S@B5vm6ôQ@ªwu¤ô`R@Àr¯wR@8Üú½
R@%^X¾BLR@_x0001__x0003_"0t_x0014_S@%gòØ_x0006_ãR@_x0007_ÉîP\_x0018_R@òÖQóÌQ@xbç_x001B_~RQ@¿ô¶_x000B_-R@$_x0006_&lt;Èú¢R@h*6M$R@I@_#8S@ÜfB_x000B_Q@ûÅÓÉÁR@NÒðßþQ@mõ¯'_x001E__x0014_R@¬ÁØJ_x0010_S@Ç_x0018_¦¿_x0001_ÌR@_x0010_7½ú_x0011_Q@ö\_x0001_mF_x001E_S@8Ø3ý»R@l÷	Õ#vR@Ow¦B ×R@_x0007_ü¿/À_x0011_R@_x001C_¶Ìõ_x0002_S@ô«_x0014_Ý¯²Q@ÂWêÂ_x0018_yR@Aï"ù}R@ª'GJEÐQ@á^ÙXðQ@O_x0002_K.eöQ@
_x0004_fÂR@;«]ÖS@½%®_x0006_v_x000B_S@ô_x0001__x0004_HzQ@º)­§êùR@É¬ÌÐzQ@_x0002_j´O_x0003_Q@_x0005_ZÓâöP@Ýi+©Q@DË©¬ÖQ@+»ñ7SQ@F_x000F_¾_x001D_;S@rà°ÅP@_x0004_%¿o¦R@7Å]Â¡R@æýç_x0004_¬CR@òèÞ_x0007_R@ã°"¥RR@jnÜ;$ðR@6!ÎçÒR@Þmñ`S@Ù³ìjD¢Q@_x000B_¥=
_x0015_R@I¦iOR@³Ã?_x000E_R@/aªÓÎÈR@ä,Äû_x001D_R@_x001D__x000F_î_x0008_t¾Q@½G,¿Y_x001F_Q@ÈqsZ_x001A__x0004_S@Gåf_x0001_R@9ÐÎ
ÍR@abÜ6EåR@_x0013_Ë½R@$`bÔ"ÒR@_x0001__x0008_û¦8R@åÜ^_x001E_ýTR@_x001E_WÔæÑQ@_x000C_Õ»¸_x0002_:R@(%³_x0013_ [S@ebb¥%R@g:¹V2R@ç@óH\tR@/Â_x0007_(_x0019_3S@g°@¼óÅR@ö¦k;_x0010_ÖQ@§LÖØR@t¦Ìf+AS@ì«]à_x001B_R@µEõ_x000E_JäR@"_x0005_;y_x000E_R@ÔÔ1°R@¨·Ù`=S@5ò3v#ýQ@_x001B_Ñè£½Q@[RH¬)_R@ãF_x0002_QR@	uzÐë_x000B_R@ÄÓùáÙR@E$Àµ©?@£_x001B_Ãä_x0003_@@w^X2v@@p`_x0007__x0006_F§@@ðx2£Z]?@êò\_x0006_â_x0004_?@ÖÅ6ÒBA@ÎNÔÓ_x0001__x0002_ T@@DebN?@_x001E_Pú_x0016_8?@¢!f¿`@@ãé¤³#?@þéâ/_x001F_A@é±^WS@@É£`_x0002__x001B_ ?@_x0018_ØDy¨½&gt;@ÛiN_x0018_"_x0008_@@ÅÃZ¸ö¹@@
b¿B@ú!Ñ Â	@@CÉ,ÀA@X®ÑÊ_x001F_A@?C_x0014_¯Ý=@³_x0010_¯J&lt;VA@R3A¤_x0004_5?@X"É_x0013_åXB@á_x000F_Ù=@ÅyEkg=@}V»ü_x000C_Ã@@=@ù?@Yæ{ÌA@s~lå_x0015_M@@÷¾rå=@G@{A@_x0013_1Êß#@@4$Ô_x0006_ª&gt;@ZÅC@@bð-aVá@@êÐaî&gt;@_x0003__x0005_¿J¬wÕÄ@@äç=á_x001A_x&gt;@ï¦¥ÐJÌ&gt;@_x0008_³Æ8_x0014_A@6_x001F_¯m0Ï?@ªá7È=@Ï{7.A@ù!õRß&lt;@l@_x0011_Q«@@¢ãÀ|y¾=@Ä_x0011_6_x001E_?@mU-ùÏ&gt;@òX*_x0003_A@±¤_T_x0005_A@_x0008_nA4-{@@_x0017_èO½®@@§¢ñ&gt;úôA@¶£Ä·M?@]	s¨ÌýA@^³g_x0015_²?&gt;@ç_x0016_Ëµ9·@@¥¥¿l½]A@u__x0015_ÓN@@g¥írÀA@¤Îh&amp;2uA@A_x0004__x0013_A¬&gt;@mÙ¿ì=@D2Ï_x0002_+_x0001_=@+8]OfsB@?S0Ý=@9´TÒX @@`tk_x0001__x0002_ö$?@ ÎDSA@_x000E_î_x0012_«±_x001C_&gt;@hÆ¶úMA@_x0003_5ôß&lt;¢&gt;@®´9½1ý?@¹Õ:@@9±_x001A_ô#?@@±û¿S?@ú'ï*ï'A@0ª_x000C_&gt;_x001D__x0002_?@=	ß"0&gt;@p¬\6º_x0014_A@Ýæ?_x001B_@@_x0005_-ÞZI&lt;@)_x001F_[_x0005_;_x000C_@@ÚÑ¾fã¸&lt;@¸â¥_x0016_l=@àMB±ãA@Þ¥_x0003_â@@Z_x0019_°^@@ÄÈ_x000F__x000B_ÐA@h'éÃ&gt;@ÀX\¡h;?@DMI±	ëA@äSKë5Ê?@¤_x0018__x0001_ï?@²]7|ÿ_x0017_@@çpøËÜ?@i3ÊC=@Se,m´Ô=@_x000E_Ñn»@@_x0001__x0003_¨p¨ßÄ4A@çÎmG@@ß&gt;Ey=@@ä\_x0002_,_x0005_(&gt;@å_x001A_çÃÓ¡=@ÿ¨«¼9K@@_x001C_jöX}&gt;@ügU_x0016_å&lt;@F{Ä5!?@Î_x0017_WË´J?@ªÜ	_x0010_?@.C-à¶[@@Ue2v¶X&gt;@ËîxH/?@_x000E_ÉhZFØ@@'ü²Pù&gt;@¨bFI_ô?@úKãv°@@À[¿@@J°,-@@|ó_x0018_¹´A@ÐÐÉ_x0016__x000C_Q?@7nÈ¼Ê"@@»ùØ_x0017_Õ?@nÛAnCè&gt;@Ü(ônÎøA@i±;¹@@4ÓøDA@Háé©?@'_x0001_¿Y^³@@_x0014_rUH¿G@@Ì+Æ_x0013__x0001__x0002_GW&gt;@®iE_x0016_Þ±@@ÈSfÆº&gt;@ï_x001D_´Aýe@@j½"QiÁ@@®eÍ_x0019_"Õ&gt;@³)_x001F_õi@@&lt;IÃA@¦Lq½?Ý@@ÿ^+.ÿ¬A@cÖZVAô&gt;@öçÉdt@@°Ù:F@@ÐÂå®d@@5âÅ}@@2¨÷_x0007__x0016_U?@¼
ú_x0005__x001E__x000E_@@wÆ§]6µ@@µ,Õ0_x0007_Â?@L´Éäw;?@_x0012_q5ôî_x001B_?@!Ç ¢+p@@êð)Pm`?@Ëi_x0001_ìÇE@@_x0016_zXgc	A@!ªä£à?@á6_x0017_ëT@@ëÊ_x0010_ÙA@§´0ûÑÞ@@:L_x000E_ëó=@Üü_x000C__x0010_L@@g_x0019_´_x0003__x001C_@@_x0004__x0006_¢Ôt2²~@@[L&gt;u®=@_x001B_]P®_x0004_È?@ôA0q_x0014_[@@C\5Ú _x0012_A@_x0005_ñú3¼g@@®(äÁ%B@yäçÓvA@oâL¸HB@L&amp;âQ@@×ø¯_x0014_Nq&gt;@b¥_x0013__x0006_f_x0011_@@¸HGë._x000E_A@S}*C_x0007_@@spf_x0011_\h?@0g$®ë?@._x0002_³Ù_x0013_Ë@@%JFwôZ=@Sw_x000C_1h_x0010_&gt;@Ô¹|Ü}A@_w lØ&gt;@d_x0007_-ê_x0004_@@V¢_x0010_s_x0001_@@_x0011_Zý&gt;@h@ùeA@,¿ë_x0017_È&amp;@@º·ÿ+6_x0016_@@}_x0018_
"ö@@O$A_x0018_ @@Q_x0003_Ùê¶#&gt;@á_x000B_n1;&gt;@p_x001B_¹Ï_x0001__x0002_dX?@ñ5´P_x0004_D&gt;@Ä_x0014_ÕW4-?@H¿_Æ¦@@\&amp;cQ¢?@^g#S?@ØM_x0005_x@@P³²grlA@_x001B__x0002_htE?@Öqû/"Á@@_x0019_Vå+yA@_x0014_+^^_x0013_@@Ïú)_x000B_=@j_x0014_ÑÃi_x0010_@@Ã¢JãÄ_x000B_A@äãb9gÁ&lt;@YÂ IA@`µëïxV=@o®Ì¸@@ê#Ü_x001B_Ij&gt;@Yöd.Æ=@HÔdÈHI@@Íµª_x0008__x0007_"?@ö¡)kñF?@½=x_x0012_fÿ?@©3_x0004_==@f¬_x001B_N÷&gt;@66åõ,B@º_x0007_äí@@fF¡~¿@@\Ý³Wy9@@_x001F__x000B__x001C_ÔÈ­&gt;@_x0001__x0002_ªáWÙåPA@"¸l¿Ý_x0015_?@éRi	=@_x0001_&gt;?_x0011_B@*-9Ì¦j@@ñdK_x0006_ @@Xúç__x001C_@@xìsßg£@@É÷Ýpöd?@ë_x001D_ë=Ê@@_x001B_6gëý®A@+®_x0005_ý_x0015_@@_x001D_nÙx/A@i£ø(½@@ÆÝ[÷Eº?@µCÊO¼Ö@@ô_·ùA@"Ó_x0012_ß$@@Îyé4® =@_x0013__x000E_å÷Wk?@¨9¾¨LÇ@@»ºiò!&gt;@_x0007_¶´]úé@@Ø;SÁOg?@
U¤¡_x000F_@@B#AÇ5ú=@ç=es,@@_x0018__x0010_(?@8VZo}=@ôgoúÛé=@í_x0002__¸/C?@_x0015__x000C_h_x0005__x0006_mÎ=@e|y/@@²w	Î¼@@_x0018_[bÌhI=@Ûå&lt;_x0003_Q@@ÉÔ_x0007_Î³b&gt;@²_x0012_!Kìá&gt;@v?7õ_x0012_?@öª=_x0003_&gt;@0B_x001E_úÀ&gt;@õKW3_x001F_B@VÞ^_x0002__x0016_¬?@ßÔÒæ¼u?@z;¥Üi_x0018_&gt;@3~ÓÌ@@_x0012_O2@@&gt;ôÚè@@_x000C_zn»ÿ=@ëZ?äà=@$À¿_x0010_õ@@_x0004_O_è8A@[?_x0013__x0019_V@@ýßÈý]@@ÐM_x001D_å@@Þ¸5&lt;¨ÿ&gt;@ÿOÇ¸Ç¦A@_x0018__x0001_Ó«_x0012_&gt;@ÞÝO/ºF&gt;@Jä*æãO&gt;@Å_x000B_ÈµR&gt;@8_x0015_á(Ô_x000B_&gt;@[I21O@@_x0002__x0003__x0012_`Ù¯JrA@ _x001F_Y«_x001A_/@@ÍF£M&gt;?@CKl_x0001__x001C_Ø&lt;@ãÔ%iy=@&lt;ìÒ_x0012_{y@@u%7ÔkA@ÅÜÕ_x0018_ È@@Y!pP@@!Úb_x000B_B@_x0017__x001B___x001D_c@@Ô¿û&gt;@ùF»bdR@@_x0010__x000B_ScA@zûÉ´r±&gt;@4*qo÷o&gt;@_x000C_=zó+&gt;@z_x000B_DðTA@ô*R_x0005_¾(A@ÒiÍ_x0005_µ5B@"uè_x0015_O4&gt;@Ãåg§´9=@_x0002_µyå_x0017__x0017_@@ZDhWq@@áFäk{&gt;@õf%N9A@',³_x0013_²×?@TÇ½Æ_x0019_@@%Õn&gt;AA@wé8#A@Öeêáú(@@Ëõ_x000F_Ê_x0002__x0004_Ü?@_x001B_µEÜA@B=áÅ?@¡ÖsKBðA@£*/_x0001_~ð?@#è@{¥=@{gi÷?@t¥_x0006_@@{Þßc³z?@	þ_x0002_¥@@Óô¾Ó&gt;Ó@@Wì®F;h&gt;@_x0017_ÆÍQÆÅA@_x001C_oSvì@@	ævÔI·A@Äxbn¿©@@_x001A_ë{ö_x0002_aA@ØS_x0003_[A@1_x000C_ ÿ²&gt;@A_x0019_¶Ù_x0014_A@_x000E_¤_x0002_3?@&lt;§Øïiö=@è_x0007_;+@@ø¢:9L=@¢õ·_x0004__x001A_l@@pXÅ´¡¢?@ÌuÇ:&gt;·?@tØÈ@@_x0007_/_x0015_	@@aø@õÑ&gt;@T¼_x001E_ðÛ1A@4_x0010_Îÿ½ A@_x0001__x0005_á_x0016_ßMöÅ&gt;@2â¾ýq?@Í`Î:ü&gt;@-H_x0004_@@ly =_x001D_A@_x0003_¢/òÒ_x001D_@@/ÒänA@èÞâ@_x001C_A@=kµp	B@gà²_x001A_.Ï@@?_x001E_¬Ç @@@A(Ñòà_x0013_@@ø\uÊ=@öñ´ÞÕ@@'aÚÇ¼A@-¦ç@@wñPW'æ@@Ãç{í¿=@[¥._x0019_ÓA@~ïÂ-|?@p&lt;2]ç~A@­S_x000F_ü}hA@_x0001_OtÔ+Ü@@ÅÛ_x0018__x001B_@?@V_x0015_Ç_x0002_Ð@@^¿qËéK&gt;@¼Wh\i@@á¼®_x0004_q©=@¨=r_x001C_&gt;@#·uèØ[?@_x001F_´üÔá&gt;A@Û¿D=_x0001__x0002_Ì?@_x0016_¥"xÈá@@|d¿!_x0019_A@ÍÞ¬9]_x0017_A@_x0004_ä¯i$A@åCvñºù@@}3Å_x001A_A@_x0012__x0001_ó2ï5&gt;@P_x001A_Êæé6@@Ü;_x001E__x0017_WÑ?@è_x0010_wCìm@@Ag_x0016_?_x0007_A@æ¿@w_x0002_A@È¢Uù;A@e÷æ_x0011_Ú?@_x0018_[g-_x0003_p?@ô¥æw?@r0¯Bw_x001A_=@1GÞ·èê?@&amp;°æ©A@rzë_x0006__x0019_Y@@kR~B&amp;=@ZæÎ[JA@_x0010_y9ß^A@Ç,yÊ]&gt;@Õ©sÑÜ_x0018_?@·km'@@þv¦±_x000F_?@Ò¢8¿ºò&gt;@÷R¦UwB@@@LøRn=@_x001D_¡_x001A_¶ï@@_x0001__x0003_º_x0010_IËØ^@@ó©_x0013_ü@@0Ê &amp;»2A@jQ¤Kt?@QþPÃ&amp;_x000B_?@¥IaÞÂ&lt;@Å÷Ôæ]*@@À¯SÂæ&lt;@ÅéÂSÉ&gt;@©¬&gt;1HA@ºx¹_x001C_ä@@¿®êXæ?@ÏÕ
V¯3@@F-ôCFò&lt;@ßi;S£&gt;@æ]c_x000B_fX@@JZfä`0=@gH¸w!@@N¯K_x0007_¬Þ?@ÓÉéÛ÷0?@¡t)­_x0007_?@ërÛ_x0002__x001F_@@g¤ª?´@@yð_48@@CævU@@Î/_x0013_f_x000F_á&gt;@ª¥#¼6§&gt;@©~As@@«½¬9¨A@Xy_x001A_#þü@@ãø¿®¬@@
æ_x0001__x0004_;@@@_x0003_òã¢F*?@ã_x000E__x0005__x0002_©ø@@þé_x0005__x0001_(@@áÁ¾²=@%Þ99¢@@0"ß3sa&gt;@jTÂk¼¥?@Ý_x0013_¼ÀÍÛ&gt;@£Yq®*A@å¶_x0011_GÒ@@Öxø]_x000B_@@3'@_x000E_=å?@_x0001_[W7J_x0010_A@¯¸±öì&gt;@d»õ´¦?@ÿ/_x0005_1@@´_x001E_×Ð8_x0006_&gt;@g5_x0015_Ô«÷?@R}8Hà²?@Gõ¶w£&gt;@âr§R{D@@+Ä³ª¡_x0001_A@bÍÔªa@@_x0019__x0005_?l_x0005_A@_x0016_á7ñí&gt;@/p¤ÎS&gt;@Ú_x0006_E._x001F_FA@c·Ó_x0005_½ A@À3Nâ]f@@î¿_x0002_Ã¨·=@¡^äçJó@@_x0001__x0003_8·_x001E_pÓ_x0002_A@i_mp[ZA@¯ÀÇ;@@Y_x0014_d_x001C_ñ@@.£_x001E_GÛs&gt;@KM÷CR@@2ü_x001F_|¼?@;_x0004__x001C_©Ú@@0_x0007_ýÞ&gt;@ÝLdc®?@ò½ç_x0018_¬å&gt;@ìg´m6¸&gt;@)w,5@@¬ó`S@&gt;@òÉ^_x0007_ z@@*a\¾Á´?@&lt;úÒ~K¿?@3ëúå§@@ÆÒ_x0008_
_x0006_@@^·S(æn@@Køè5
B@ ÞC1A@G­C$ËDB@Kb5_x000E_B@á_x0008_LtwB@iáZÔ©A@ÒÜ_x0012_øùA@Ù¤_x0012_ öA@X&amp;;ºA@JþjòA@ª[Òh_x001F__x0016_A@¾_x0010__x0014_m_x0001__x0002_e/A@¨?mA@{X¥¼ B@ÿ¦6h5B@d´=ØA@î@%Ø_x0007_B@w_NÏÍªA@@Ø¬Ë _x000B_B@¢X¿^'B@_x000B_Â_x000C__x0005_ErA@Jå_x0014_YÝÚA@{_x0016_ú+¿~A@¢\_x0015_ßA@ÈÔù_x001E_1A@yûí	a_x001F_B@ãä_x0013_7Ý_x0018_B@L¨ÅA@F´6nÈðA@£ð®_x0006_Ù{A@_x0008_
Ä6ùA@ÔTÎäfUA@¡8roOkA@@Å®À_x0003__x0004_C@e&amp;~#C@_x0013_íàòOèA@ÔÊCî_x0004_&lt;A@®³ÊÓÅ8A@Mb_x000F_ÄËB@ááó_x001E_eA@6aÿ{EA@\LÔÞäA@çêD A@_x0006__x0008_ß_x0016__x000E__x0018_ï&gt;A@üpJ«oWA@_x0014_&gt;'_x0014_A@´f_x0007_Â1OB@°FÔ_x0013_B@_x000F_L+ë£§B@GVÝØy­A@_x0004_½è;¸A@ñªF&amp;öèA@×zýØA@\4_x0005_ÐaB@8bE_x0015_ÉËA@ÃÑÅó_x001E_B@X_x001B_plz®A@è_x000C_;Ï8õA@'fñ@¢A@ý'_x000F_èB@
_x0001_«ý@ÝA@æÌ»fÑA@_x0007_oÀÌ&gt;A@³íÛ&amp;åA@JþÀ[ÖA@0[_x0003_\bA@ÐÆÆ°¹A@È×öRA@õ_x0002_Í,# A@|Hìèt B@UZbqxýA@4©®A-FA@&gt;Ì¹w/\A@C®o·	_x001A_B@3¢È_x0002__x0003__x0010__x0007_B@_x001C_h¨
ÊA@Ñ:¦Û¿£A@fÜ_x0013_,"iA@_x0005_ûý½N§B@_x0004__ÌÚN·B@eÑB_x001B_ôA@ed	B@´ê_x0003_ÄA@Hëã¤ãA@Í_x0015_yÍHA@£M_x0014_SsüA@_x0003_ ¾ÜïÔA@$Y6öqB@1_x0005_UJJA@6l§{½A@òÃá.@þA@/è|x_x0012_ÉA@&lt;¶g+
ÞA@}_x0015_Ã_x001F_B@»øµÞÙA@v_x0003_¶_x0012_ÕA@Á*_x0017_/ÀB@_x0008_øTâPsA@C	(ÝA@Û_x0014_¼l3÷A@ÀýþµmA@ßEóÞuB@FÀÜB@_x0001__x0005__x001D_9ùÔB@vø_x0018_NCA@0ÎVmB@_x0002__x0003_ò_x0012_jB@_x0006_ÌþeÒA@´_x0002_dÙ[B@_x001B_cnìA@³Q_x0013_ÜA@Êäï!xB@íû_x0001_´"_x0001_B@°;£R¯B@oàÞ+ËA@_x0017__x0012__x0019_A@U|Õ±§úA@Ð9C®FB@@ãßA@_x0001_`½_x000F_»A@])·Ç_x0002_B@*ºèêÕæA@Ç_x001D_zoA@²Ö&amp;´kÁA@~TòYyA@´Æ £aA@òë2a02B@Æ@YîõB@_x0010_úyºÕpB@"rð^2B@
ªàmKA@¸°Î»½A@Üøû7A@9_x0018_ÊÜÖpA@ÛºÊ¡¿B@g7½Öó6A@HOíbCB@r_x0002__x0004_´yB@¿ëáþö4A@9öüqA@4Á;øA@'7_x0010_4_x0013_ÔA@/Aê¢±A@ßô	ÕXnA@$m¿A@þv'ÀLA@ÿ=:s·A@P_x0014_&lt;i0_x0017_B@Öu_x001F_òl±A@ö_x0018_µ¹_x001E_¨A@æ¦@"%A@ _x000C_¶q:½A@è±_x001A_!A@­)­_x0014_weB@z_x000F_É+¦(B@¥_x0015_=}A@'_x0008_O¿IA@ óc´Ê_x0010_B@ÒÂmÛêA@2T_x000E_{4ÚA@ÑdúbC_x0005_B@Ø´_x0004_T¡NA@"_x000E_¤Uó	B@_x0017_w"O~HA@_x0014_ánî_x0001_B@ÕËåKÿA@À_x0019__x000C_ }(B@íC«â%QA@_x001A_Å%ä_x0003_B@_x0007__x0008_lÐïiB@R±
EïB@_x0003__x0012_Gil!A@ì_x0011__x000C__x0002_A@1íç9ÃA@h«ÿ9ÑB@_x0011_ò__x0019_AA@é8T8lA@_x0001_¤Ó²{A@_x0004__x0016__x0004_@_x001C_ºB@¶idA@_x0005_¡ïmËHB@LðKâ¿êA@M_x001B_¿÷ìA@VBÚÁA@"_x0010_f[8B@u_x0018_uÚB@K&lt;DÛA@QÀÇ¨ÞA@âëõÜ[A@3+ 1¬A@_x0010_WRÀò/B@_x0006_@TkóNB@ÍõZÌm´A@à_x001A_ClÈA@Jó:B@.ðm@Å3B@_x0003_2K5°A@È%k*B@ï#»a"²A@NOO5A@b	_x0004_Ë_x0001__x0002_ÊÊA@_x000C_¯øá(,B@¶}×±$òA@n _x0010_êöfA@tgyoÕÎB@(_x001E_f_x001C_íA@Uéi¼A@_x0004_2ð'B@_x000B_ÜËA@YÂÑ[h&lt;B@ÿv_x001E_¦÷1A@N\ÛÞ8B@_x000E_%¾ÒôA@	o_x0006_]µA@_x001D_î_x0012_×ò`A@ÎNnõ]QB@oðed;;A@_x0011_°Ô&lt;U½B@÷·ugA@t_x001F_ÃT8A@¶$DU_x001B_¬B@¡Qk°ÌB@_x001A_÷¹A»UA@óHTpÏ¾A@kuU+9A@ 6@øA@«Sç}A@±?5ÆA@$î_x000C_ÐçeA@ºßõPA@JPO¨
^A@CÇÇñÿZA@_x0001__x0002_åòxý¿üA@)Lr|y~B@×FApý¡B@%ð7NæåA@ôÆBÐ^aB@¾ â_x0001__x0015_~A@ ;áCB@=jh®+A@_x0008__x0002_×_x000B_ 3A@%"úÉwA@·?ãhA@ÏuA@¨s;ëSB@LÞÞB@Bï»_x0013_Õ÷A@_x0010_)Òß®¼A@t´t
íA@~2uXGA@ÛèÙ âA@ö_x001A_ñ!=A@7¡,2~:B@Ó­_x0001_¸ÉA@Ê[&amp;öA@_x001F_"_x0017_²ÓA@òoâJ5_x001B_A@Éì_x000E__x001C_}ÅA@BJíµ·tB@ú_x0007_î_x0013_©A@k+¸_x000E_aB@*£jý§YB@_x001E_p8ùKñA@!F_x0001__x0007_5ÎA@íO_x0014_A@) _x001B_t_x0004_B@¾_x0006_MÄ_x0005_`A@A%(ôÕA@5× !ïA@ÚÿþX="B@m÷¬È.B@±ww¯ÊsB@D$êL_B@)"rp_x000F_B@*K´ê+B@_x0005_kBAH_x0015_B@_x0006_ýûA@_x001A_s¬å_x0003_B@Çs4*cB@N\^%A@ÔÚ­È/ÇA@Añ&lt;B@tk_x001A_ùX_x0014_B@º_x000C_ï¤A@´Ä?16A@J_x001B_k¬ýnA@û4¤_x0005__x0007_NA@VÍbA@­L_x0011_T_x0011_B@aÍ¹íp_x000C_B@_x0002_j_x0004_XA@¼âgGíB@¸C9_x0010__x0017_¥A@Qeo_x0015_7B@^_x0001_±$ãA@_x0001__x0004_$ýx$B@fBQÉÒÖA@_x000F__x0003_Ó}sA@·Âð]¢'A@¯MY¿¡JA@ö_x0016_'Þ4_A@£äT_x0005_A@*&amp;QA@_x001B_¢¾®A@ç/Õ·_x001B_B@#ÑÿN_x0006_pA@-¿Cè_x000C_B@_x0002_R®4P;B@}_x001C_°.QÂB@ÿº_x001E__x0016_C@IwãÓÜlA@7_x0001_?ßYA@.7ã%ÇÄB@{øÌÎ\B@_x0015_^½_x001C_úëA@[	5lN_x0013_A@_x0010_&gt;_x000C_Ü³A@ò´Ö{½_x0002_B@_x001C_ì¨aA@¿©%_x001E_]&amp;B@ï½YÖéA@ ²VUw_x0008_B@*a_x0008__x001E_LA@òÐP_x0003_£A@@_x001B_é_x001F_¹EB@©f_x001E_7´îA@'_x0016__x0015__x000E__x0001__x0002_ý=B@²FÄðu²A@Ã'Yõ_x0007_A@2T_x0008_ÈcA@NÝ`´&amp;A@´ÂÓZA@ÔÙGJn¡A@èÆFÆÊ?B@LXÏ_x000E_KÙA@#&gt;vÇ©#B@_x0008_Ì¬­%B@ø~=è¥ÂA@³)/A@C!Ùl¯A@_x0018__x0004_EóA@lDî_x0002__x0012_B@_x0012__x0002_íwªA@ÃJ0÷\|A@fí2_x0010_B@ïpØ£_x001C_+A@Èí^1p_x001D_B@JøL¸Æ¤B@s¯¨_x0014_Ë»A@Ø¢8zWB@âàZ`_x0002_B@¼QB4@#A@¼noûB@|ÉCò_x000B_ÄA@TeúÝ4B@*;»û]BB@ç_x0006_Ücª6B@þ$	³_x001D_A@_x0001__x0002_òë^z¨ÐA@ÒåZA@_x0012_ñS¼ÖxA@ÎØiì¶_x001F_A@³JõY_x0018_A@±_x000E_s_x0018_fMB@rÓmJ_x001F_§A@a1¹M=_x000B_A@¶BØµ_x001F_¤A@ûgn¨¨.B@îÂ¼_x0015_!B@_x0008_ê^âò·A@¯%®¯B@Ôßqéó_x0018_B@ËBOÖÿA@Íòü±ÀA@Ô&lt;ÔèòÜA@ßïqPxAB@^dlU¦A@q_x0018_ô(11B@a,±#J]A@b@ê0hB@_x0001_BÎÖÖ§A@?½µA@_x0001_s²}f_x0018_A@°o&gt;ÕG_x0010_B@_x0015_§¿á:wA@ÂA@B]ÖÅ¿A@7?Uñ1*B@µZjézàA@÷0UT_x0003__x0004_ç_x001C_B@þqr=O³A@¬£jiHB@rÄ_x000F_ñtA@_x001B__x0018_iK¼áA@ýmG_x000F__x0018_B@´DzÅìlB@ó?ã_x001B__x0013_B@x ³?i^A@_x0001_êwý_x0010_A@;GÁuã"B@Uoî_x0001_¢A@`_x0002_{7xA@'p6At-A@.¸þd7A@µ·_x001E_º_x001C_A@Ò !%B@Ö_x0001_ÉBA@ûâ_x0007_B@¦MkÏA@ w´A@Pî°¶½ÌA@­8Re}A@Ýgêk_x0002_A@v_x0014_ô_x0007_Á¾A@`vÁÂVA@_x0010_/Ö5kvA@_x0011_D.$ðÍA@Ï	_x001F_©2ÀA@Áð_x0007_
ujA@4Êè·B@åcü]«_x001A_B@_x0001__x0002_¬ä;A@Xt¾3·A@_x001C_^¸Í¶A@_x001D_²_x0008_rÐA@ÒDgb³­B@áIÒ5Ï±B@AM _x000E_B@û_x0013_L~÷B@)9"kÍÁA@;hZ÷A@LÅ-B@ê´_x0002_STA@Â_x0005__x000F_¶)SA@ç_x0001_À_x0004_B@Pù_x0002__x0010__x000C_©A@_x0007_Þ`l½zA@µ÷?A@ßæÓz_x0016_jA@%eþagÇA@_x0010_ÙÃêuA@9:î_x0007_¼©A@â}Tq¡_x0006_B@|DÉhDA@Ce%ÿPB@F+*ÅµçA@X_x001E_âFçA@â0soB@n3Ìã|B@PÇÚ3ÏA@Z5ìã­&gt;B@Ùv_x0008_GaÔA@_x0003_«Ì_x0002__x0003_[_x0016_B@%ÊÍpïA@«_x000B_YØAA@â_x0004_ºOÎJB@ÝwU­ÍóA@øð=eB@Ü¨8¸ÒA@b,{EûA@ji_x001C_ÔkA@lZ^ARB@RX/=0A@w3%·ÜWA@ÜÌþA@G¿¬Óu×A@¼àâ_x0001_êA@mÈxúXB@83fA@àµTB@î¿#O×«A@Ë_x0019_âgB@,Tön7ÍA@Æí:¸zB@e;Wö)A@ÄÓ&gt;Ë´A@Er.O_x0001_ÅA@_x0015_¢:!_x0013_A@Rb_x0015_/Ö¬A@­eYA@põ_x001F_ú.¹A@Ø_x000E_×]h»A@¹Æ_(«A@§ß¶e$B@_x0001__x0003_³ú_x001D_s¾A@Äõ1_x0013_tA@@_x0011_
übA@ì¨»³VB@Ý3È¥QA@Ce_x0011__x000B_^B@·%D­#¦A@$yfÅ{OA@_x0004_ÂÕ_½ZB@NÅÏóyA@ÁàºûáA@þÐ¦#~A@	oÆy°A@7úñ6JB@ëÀ_x0016_ÛKB@Y?0pA@°V*_x001A_E@ãÍ;_x0004_¥¦E@Ö"¤JiB@°O~°F@Íaï9ì}G@züZYÁG@hêL§)4G@«Y$½G@ ïóUñF@Íq_x0001__x0012_F@&gt;*EÃâ_x0002_G@£_x001E_ÅüG@ ÐÕQ©òH@¼©«U_x001A_H@~¥î(±F@ßÿ!£_x0002__x0007_+áJ@_x0002_!_x0018_wàyI@Pónª©$H@.p	XE@Gd{sßC@?Ê+QSÒJ@òIêò_x0012_D@Nþ³Aº3H@ÞeÛ³CLC@æ/_x0001_}_x0004__x0006_H@_x000B_þý5_x0010_ïG@`&gt;Z=y=F@Zr2zG@6_x0016_óâ¸æH@_x0016_æuùøE@a_x0014_B[øA@_x0011_&amp;¿²Ù_x000E_E@_x0018_&gt;_x0013__x0003__x0013_^F@ÜË9¤mºF@tøà^Ê_x0010_E@_x001D__x0004_O_x0005_xúD@½&gt;i©bE@ø_x0011_Øêç©D@V	&amp;,aZH@x1Ñ\z%I@á¿wôÜ_x0002_E@xjbØ_x0006_³H@ÚdQLÎB@,ª_x0010_I@îÄÓ»IÇI@È±H@«m_x000E_hÀ/E@_x0001__x0003_ªvúÖE@¦¿#W_x0012_H@_x0012__x001E_yRºC@æ_x0014_c¨I@Þ¢_x0005_4eII@Ì³kÅæ F@Ê
_x0015_5_GJ@Æþ%_x001A_ÈfH@Ô×ã_x0006_J@ëcãXUF@")ª¹_x000B_H@rR_x000C_táG@_x001E_B2_x0004_EâD@"/»ð_x0013_I@^r©G@_x0002_í£ÈÝäH@%Îw_x0011_ C@H-½fÚB@ÏÊdØAÕH@êÏ_x0001_D@­.FE@*mBÝ24D@D_x001F_Í­QI@uÉõ^C@²v¤{CH@2´ZÚiH@ nÌßMF@)fNÅ!E@a~úw_x001B_0I@h×;j_x001B_J@sB)ÛKÅE@¥]E_x0008__x0001__x0002_TE@À×;_x001C_D@_x0004_t8*7ËC@K_x0001__x000C__x000E__x001E_
H@Aª_x001C_lI@IÿfIXPD@úÙ_x0017_4æF@®õ_x001A_´L³I@0B¶_x000E_Â H@üwî_x001F_½I@_x0010_]Àú£F@G§Ô	_x0015_F@ú¢u+GGF@mxk¿ÃUD@_x0012_-ÃH@3Mç»º±E@2ñoe_x0017_nH@ë¨#_x0001_ÒIF@l{¤¥GE@°S_x0007_Ñj"J@ÇlìiÐG@j)_x000E_­­H@]R_x0014__x001E__x0011_×B@*»¦ÔÇÇE@`_x0018_¬zF@þ$&lt;ý£E@2IZ4p£G@l_x000F_ùÖE@P&amp;Çh£I@¸3y«G@/yÙF@È_y_x001C_ÝÕD@_x0002__x0005__x000E_w¹ÖûA@B_x0019_F@zÍt_x001B_g_x0011_I@rÒ¨üÐ¥F@£¤_x000C_¾²ñE@_x0006_Py÷ó_x001F_E@|ý Ûî I@ª,Ù_x0005_B_x0019_J@Ãº~èS/G@_x0003_äfúµðD@`mîû=C@ÓÄ©_x000C_"7C@¦n=ugF@_x0016_Ì_x0004_µv_x001E_I@ltþUøÂD@ªËUà
H@_x0002_ÖNïoAF@[C_x0013_D@nb¿ø~wH@­£vHt3G@_x0018__x0005__x0012_ÿ2|E@b_x0007_`B7ØC@ªWþWðG@
Jgô9D@XO©_x0005_üJ@þ;¿ç®E@¬à_x0004_¿OJ@tû¾_x0012_dJ@_x0011_fê] J@ºX/hu`G@Un	*ëG@8Ýê_x0001__x0001__x0003_ _x0007_G@³Q_x0006_ÆF@¾¤Òú_x0017_aF@dSNK¸I@ÚCð âÝF@Qí_x0019_õD¥G@¸p&lt;_x0002_CE@òÓ_x0004_ªº9F@Á
Ús_»G@®JÞ-F@ t_x0015_ûÎE@þoéÑF@ªpn,ORH@IWÙG@J3\ öJE@l¢Ùü¹ÌA@O¿¶p5I@~Ecèq¶E@_x0006_qZÄ	E@_x0010_.Q5E@_P¨?C@µ_x001F_¿ÛE@z_x0004_Þ}H@¿ä_x001E_0«îD@ø©Ü)9¿E@P¦,o-G@_x0008_þ§ÑF@SZ»N7E@(ÍÏueÑD@Õ9KFuJ@þ·æ_1F@ÖñÔ_x001F_¥ªE@_x0001__x0002_p|_x001E_¿a0B@ë_x0003__x001D_&lt;_x0015_ÈF@TL_x0006_»¤&gt;D@p¡«Ûy_x0019_G@¤×Ve×I@·Ý 0êC@Õ(&gt;S_x0015_wD@Òeíe×0H@T_x0004_NYÌÔF@¬÷ë",jF@ÀÕýôómJ@O9ùðïCH@§
m÷D@pîWD@lQ¹¶ÎH@ä»_x001F_ª5E@@Ôr_x0007_OE@ÇÅr_x0012_~lF@|z`ÎF@íDQªwOH@²oO:J@_x001F_9`é_x001D_cH@E¸^®ä¼E@v°3+BAG@ÔÝª´F@h,r`kG@_x001E_3Ãó^I@&amp;-ÜÊ cF@_x0013_$=ßÇH@}_x0019_-¬¬D@Ønn6T¡E@/çË_x0003__x0006_ïûC@ï_x0018_;Ù,D@àl9G_x000C_J@_x0001_¸,ÝÙYF@ZÃLG@ðòò_x0019__x0002_J@ j¤_x001C_
þI@/0;^_x0016_ýF@öÂ± ÏH@0eäÞ_x0008_­G@_x0008_	UdcC@_x0007_x½DH@ Þ#øG@Ò/n5ÄI@´Ä¼Ý1ÅJ@&lt;~è÷wâG@_x001A_Ât´_x0011_K@2¬O7ØvI@üL³w1_x0005_F@ö°_x0016_×_x0010_H@a_x0001_"å_x0018_'G@ ÒR¼E@ÖTÀ£HeG@_x0006_³~._x001E_H@.&lt;£åÜG@_x0004__x0010_h_x0015_ÚaD@ã_x0017__x0007_¡_x000F_D@_G£³AØH@ªÍÔ÷uF@É_x0018_2¥&gt;I@&amp;PLòI@||ðzíÖF@_x0001__x0002_XR_x000C_-~«F@Àq®4ðXC@L
¸4§F@¾ý°w:}J@MCõó_x0015_G@¤_x001D_	_x001C_"øE@Y*HØG@8Ë=VG@\:6&lt;_x0002_ûC@_x001D_ðÃrÌÂG@y_x0010_ë=.?F@=F_x001F__x0008_ D@{R^aòTB@«^_x0002_tC@yÞ_x0004_¸ø H@«_x0013_CÄYÂC@_x0007_çñvB@Ë)¼_x0007_tA@ì_x001A_bJfE@Þç_x001B_'7G@oOB_x0016_ôF@ Ç´Ê-I@_x0013_$´$F@æ#AUJH@._x000B_cGG@©Åô vC@ê_x0011_;_x0006__x001F_G@¾ú\OA@&amp;r_x000B_ÏY&lt;G@nÆ^éF@2àü¿©¾F@_x001B_OhH_x0004__x0005_ÑG@¡¤ëÖ_x0002_D@ÊÛ##TI@úXJ@H@:¶gKC@Þ_x000C_|Ü¿D@óü]7G@ðY
1l;E@ßE1uÍI@fVÎ"G@v_x001A__x000E_öF@&amp;¥o ÍâF@®k÷§ÚH@ÞÙ¸ìuG@v1_x001D_ìEI@¨aûH@`¡ìAÞD@B_x0015__x0005_[¨H@_x001E_&lt;Îu­I@b6(½H@_x0013_ãÿ_x0003_C@Ðý_x0004_Pæ	F@baªXÌG@N4
Ì(7F@ÕëþcrH@I_x0001_,hj\G@Òä¸&amp;%õG@(_x000E_A_x000E__x0001_ßE@gÙ%»TG@_x001F__x001C_üR4rD@¶_x001E_¸_x001A_,uE@`_x0001_uaªdI@</t>
  </si>
  <si>
    <t>d086d1848a369bdbdeaf9bf50f3439a4_x0001__x0002_f­!¬ßåD@e_
`éD@_x0001_|R²ÌG@¢Ôáß¸)E@_x000C_MJªTðC@$Q_x0017_\E@$1¬5ÜF@_x0008_09¯ÊPF@ÔSÂrÎ­D@_x000C__ô æE@¡3&gt;(ôÞH@©?k¢!F@TP;^¤H@cV»A_x001C_C@ZS_x001B__x0007_ÏC@/3Èp_x0018_¯C@NñÞ!ºH@dñteÃJ@ñgì©#C@.=¼ëG@Ra¿!1CD@XTÛ_x001E_^H@)_x001B_°_x0006_²B@¾IvÄèúF@_x001B_ÿ_x0018_I@®uÕy£YI@Ç®_x0004_¢º/C@¾10&amp;[_x0016_H@|,9hÉG@¬ó_x000E_öÜ D@ ôrCp.J@_x0014_-ò_x0003__x0004_PB@_x000E_j_(_x0018_F@SWÞ±[_x0010_G@Àv$_x0002_-9H@îØR|_x0004_èI@_x0001_±ñ«oF@¯F×ÁI@Þ ¿_x001C_¥I@_x0012_¢=( B@_Ô_x000E_¾}F@ëp_x0002_Ý_x0011_sG@_x0010_ÉÝè}×D@"%H¹'I@3Ä¥º*F@T_x0017_¥'+ªB@ä{m¬V_x0002_H@ö&lt;=á&gt;_x000E_F@_CÇ_x000F_¼)F@tÈÉgXD@y_x0019__x0014_J_x0016_PG@ø/Ãó^D@Ûë_x0014_G@3_x0003_D½qI@òÇü8á_x0008_G@Ð×,_x0005__x0003_G@BuXw8sH@àYe£G@äL·ôHH@4¬¯X_x001F_ID@vGåùPëH@_x0003_Ñò%_x0016_E@\Öþ×_x0019__x0014_C@_x0001__x0002_uk_x001D_{_x0001_ F@z'èøñE@VöïXbÔC@F*_x0004_ögµH@­_x0004_þD;_x001B_G@_x001D_ûøkC@Mi_x0015_=½±C@*mäF@Ú¯ï0ÆG@Fýj_x000E_ÓI@ sr¶ZðF@ÌUGloE@w_/_x0019_\J@ÅQo´ÌD@P[3ÞI@º­@"e_x0001_I@_x0016_û?yÃF@Ðº_x000C_=çI@F_x001C_|½ïJ@b	{/Õ´G@@ßIf®åB@ûµ.%D@%=_x000C_:\AB@7ât_x0018_&amp;B@¶Ó_x0005_úý´D@^RåF¼qK@åÛ{ã_x0006_H@&amp;ôaøzîF@ÎÃ¦_x000F_$NI@¿]ÆÌS;I@Ïc_x001C__x0014_UIC@èåÊÿ_x0001__x0005_.SG@R_x0004_¯À_x0017_I@Ã_x0019_ò¸xE@zÈî_x000C__x000B_üG@{i)_x0003_F@yÃg¢ÿE@ÐD=_x0011_MI@yïúÉH@,MZ³iD@_x001D_@õF@,Áø:&gt;H@°_x0013_îpE@_(áû¹éE@&amp;¾3®í&lt;K@Ò_x0002_4,0D@S?òëD@&amp;_x0004_ånK@Í H6gI@rñ_x0019_eÒG@8$®ô_x0001_ËE@ù?sÞX_x0003_C@\õ_x0012_êáG@4B¿_x0007_F@'_x0012_¬l]H@°B~W"K@h_x0007__x0014__x0014_M}H@þ_x000C_¬_G@7´$Ô"D@Ê¼½_x0016_±ÊF@8÷G%î°D@(_x0014_¹¨Y=E@_x000B_Çñ	DG@_x0003__x0007_¬ZõßqF@ö¯4ffG@·F¤KåG@·Áz`_x001B_F@_x001C_ðhº)G@æÿµ_x0002_©E@R£cÒE@¹_x0006_BÌÃDJ@VÆ&gt;«ºE@¼x&lt;¿ÖÀB@áP¦_x0018__x0018_H@:_x0010__x0016__x000C_uüE@Ö&lt;õB1E@WóÑ·_G@V¥,h_x0007_G@$_x0010_¢ºQ{D@?ôY@Ù,H@-Ì_x0004_E@_x0001_8ÏE@Pì&amp;¨_x000B_G@(ä89ÆC@{\úìëF@Âs%."öI@JKÒF@_x0004_:¬ÓGáE@W^_x0005_N»D@0Ñ¶CJ@_x000F_îWoý6H@ÆKKQÅF@"=ù_x000E_kRE@¡ooNu@G@:íb}_x0001__x0003_ï~H@_x001B__x0012_E¤D@_x0016_øìüïH@yKv_x0015_mG@ÖíBYÅ²J@ôÔ_x001A_²}D@&gt;:
ä_x0003_I@yü{I	D@º_x0017_j­©H@;(H@Ôñ=³E@ÐØ³æ]öH@')-_x0006_[_x000E_J@¨_x0002_V_ÆD@w_x0007__x0008_uª A@6èÀISF@¯/_x0001_¼ª_x0008_I@t¼[c1ÀH@ã_x0007_å`E@Ô?IEÊI@âwÐùÛëE@Wµ÷D~mD@{ÏiA9$E@Þ¦_x0004_%åC@§.h0sxF@ÚÆ6þD@æ´%E@/L?¸J@ü&lt;B)6J@_x000B_ÉôðI@kn_x0001_kE@Df`ø&lt;VH@_x0001__x0003_ÿºíuÊ_x0017_G@ª}.f4pG@_x001B_aD_¥_x0002_I@jH_¶G@U_x001F__x001A_ò_x0007_C@]mÁ_x0017_rE@_x0018_eÃ­_x0018_?H@_x0002_ÇQT·F@ñ_x001F_±KùB@&lt;_x0016_Qã©C@^_gá;°G@­9È_x0017_á×G@C_x0010_å&lt;qV@FKÙÝ;wV@«Úy³V@Ñl_x0007_D|uV@¸\«Õè¸V@_x0003__x001C_5UñjV@ml_x0004__x0003_V@'u$µXV@P_x0011_pEV@u6¸ÆIuV@q`DAkV@Ì]_x000E_]°nV@dö]°V@Jßa¹OV@ôu`¦V@ÓL1¯_x000E_EV@ºM|æ¦V@ëâ\@KV@4_x000B__x0006_©Î_V@-Ø÷j_x0001__x0007_V@j(_x0002_V@Òîúã^XV@Ô_x0012_båU{V@_x0018_Z{ÃZV@øÁ¨;V@c4_x0017_V@ì]´ÛÉyV@_x0003_ß_x0016_'£V@ä×¢_x0006_V@ÓðñV@ð5¿»¾½V@lî_x0016_(:V@_x0005_ó®EjV@Ç_x0010__x001E_§¹V@Cv¯X.V@_x0010_r&gt;V@Ú_x0016__V@-D_x0010_à*uV@±9ãTJ_x001F_V@©V@_x000C_ _x0004_ldV@°±«áoV@kð_x0005__x0015_LV@ig$ñliV@ç¨à¿­V@÷Út_x0006_IV@_x001F_M°ùvV@_x0014_âtV@¨ _x000F_3´V@@Ìc}{V@ _x0014_DqÝV@_x0004__x0005_ä¯GãÚqV@_x0017__x0007_ÿ_x001E_sV@£T_x0002_TV@Ì]ã3V@_x0001_vS]V@ÅÃúV@@í+cêV@\ç£&lt;¡ÆV@_x0013_Ó_x0015_VvV@äâµ_x0007_cV@fìÑegFV@_x0007_-l?_x000B_ÂV@fÓ¨n±V@&gt;'TDn´V@'X¬_x001B_ÈiV@ö0b
±V@=_x0003_hi\V@n(A4ÇV@^_x0017_â[_x000C_1V@tU	vV@ò_x0014_y°µV@ÝóÛ]ÚÂV@$Èa¨QYV@ÙëPÙ|V@Õ164ô­V@_í^òóV@jüPsZ[V@ø:_x0003_aVV@Sc_x0013_¨_x0018_½V@_x0016_âðäHV@5ÈL_x000F_V@½ÄJ¯_x0001__x0002_ÌYV@£f¶EHV@åÈ3c¸V@6OUKNV@DCÂ3V@_x0006_õÕËÞºV@°Ñ×_x0014_"V@Y(_x000C_V@_x001B_ä;Ò|V@¿ 3©oV@sS,©eV@«fVääV@Y2_x0015_ZóV@øØo)8V@F"_x000C_RqV@,_x0007_-¢¥lV@sJytêBV@'u~]­oV@LÂ^ØuV@_x0007_àæúë¦V@mã£V@Í_x0014_uÒ5V@­&lt;_x001E_'ÐV@Ï_x0018_H_V@ö/3K§V@Ï_x001A_ROV@_x0010_sÕ__x0012_GV@^(_x000E_`µ¬V@©i§§WCV@j1ºsaV@_x001E__x001B_ø÷V@hñËtrV@_x0002__x0004_¤X;ªÄV@_0äV`IV@ïøY»}V@YS=Ø¼V@ÈÆRdRnV@l©ZxV@³Áö2$V@ï/1âøfV@f%y«CV@¿=m/N¤V@üldcV@SèRfÉV@*áq#¨V@í®L:SV@jðmÙ}_x0017_V@·÷V_x0002_ZV@	Bm_x001A_lV@ÌÈC(òrV@_x001B_uÞÆAV@{BïÒ_x0001_NV@¦Ôó\6aV@î_x0003_øúeV@¡ùQ_x0005_kDV@_x0015_"!WV@_x0011_²ÒØ}`V@8"ÄÝQV@Óä}"blV@îBâL»V@ÅÍ!wÔ§V@rZÇàV@Â¥êUQV@*$Nö_x0001__x0003_HV@_x000F_èR_x000E_áwV@sG©(SV@Ö+Q_x000B_ÄV@_x0005__x0005__x000B_°"V@E~tkV@rïÍV@SÜsV@*G_x0016__x0012_FV@6C¥Þ=·V@Å]ÀÂ¼V@öP×éhV@_x0010__x0004_ÙI®V@¢8:V@íä9V@È Ú2ÇOV@LÀ4þÔ}V@üx·ºRV@LØÆüð³V@¼_x0002_X©²ÅV@ÉäGPV@ôólV@ºm1_x0019_aV@´² þV@)á´èV@éT8®~V@"Óm/¥V@¡²Ö^ÇV@¤0¨4DV@Ê´±Ù_x0019_5V@4%µÎV@_x0010__x0007_û_x000C__x000F_V@_x0001__x0003_)Ù°_x0011_FNV@Ä¡·_x000F__x001F_V@ñ/·_x001D_V@Ðl2êä®V@TwÛ5¸ÙV@}ÙA6¯V@!dÂ0sV@ñnø àV@ßÁÿ¥GV@£³Dý_x001C_{V@¤æß#V@bn¨ðVV@Ç_x0012_Õ_x001D_¦V@_x001A_'j±¤V@$¥_x001A_.µV@R(sº]«V@ \jfV@èT\KeV@ª&lt;OFyV@xð*M6V@J«_x0002_)|V@ö_x000C_ÚUÁbV@Z_x0005_ZQYV@J\ÀGâV@lÈ±SÚ[V@M;.!ÂrV@Õ\"CyV@¢ü_x001B__x0007_RV@/¡Ú\¬V@û©_x000C_V@V¸»tUV@À8á½_x0001__x0002_ý»V@ÐTN`xV@hl¶TV@!ÕRÁJrV@_x0016_mu V@_x0004_÷ÜQV@­¢«³]V@µS_x001D_IFcV@Â1oyV@_x0015_§_x0005_Ò(V@T¾ÕÌ_x000F_@V@ÂÄ9öëXV@ÌÿHõhV@sÜaÜo²V@þJTÛö¢V@_x0011_ý@î[¨V@}z§Í@V@mr³³^V@ÜZy_x000E_ÝV@.¸GùAV@¬f¤ãaV@im½·ë~V@6_x001B_Å`V@YRÙ»y_V@È¤_x0006_°äV@ª¾¿#tV@.â_x0011_÷H[V@ßÉøGV@v5ö»ÞZV@Oo_x001F_øV@d$±hHzV@Õ0£Äq|V@_x0001__x0004_»ç!'KUV@h_x0008_1XV@ÃÏñ­IV@_x0004_G_x0004__x001A_ÞGV@é_x0013_Æ¢\V@å~)£laV@_x001B_Ôfÿ¶¶V@¤9s_x0002_V@)Î7;@V@È_x0006_Î]V@ZÐbGåWV@¤Ð@ÐÅpV@¢5ë}~~V@_x0003_ªç_x0013_|V@ÿòÞÉ­V@Ø3ùÉ{/V@&amp;n¸u¯¾V@¿_x0013_¶ÓV@a¨ODV@§V_x001B_ÂªV@»c_x0001__x0010_\V@%ä÷¢9`V@KW_x000C__x0002_Ë«V@2Lû¥V@¦Hxê¬wV@MpíêS;V@,_x000F_j
ÔËV@Á,_x0008_}:V@ØÈPâºV@)ñ6_x001C_V@öã^TTV@²ªçÜ_x0002__x0003_ãV@©ÌëvtV@ëüwb´mV@b·VÄùdV@ù?sÊ÷£V@xýë«8^V@&amp;I_x0006_­V@Û±r£¹V@X¢_x0002_!®\V@_x001D_ÏYÆUV@_x0004_L_x0011_LV@Êê8&amp;V@T¿_x001D_L9V@_x000E_Èq9V@9©Ê¨%V@¬UGÛ_x001B_V@ð«úÿnV@ù&gt;XÒ,V@`ÔGKV@5Ã*+V@4Juó_x001C_xV@~#sÙëRV@¶¯w_x0001_°V@;C@R¡V@µn_x001F_ÕsV@HS`_x0016_¯V@jc»#_x0015_ÀV@À²²_x0012_`V@&amp;¾LV@/ùvÑ_x0006_yV@fpÌ$Ñ|V@Ój~ÅzV@_x0001__x0002_Eø	ê_x0002_V@_x0008__x0003_0ð_x0012_=V@¸°_x0017_ýNV@r­ÎEl­V@ä|ÇÌÉgV@Q_x0006_`),XV@Ãæc JV@Õ'pw_x001A_VV@Ý½@V@KuD^3V@ßËôV@û¶úèóoV@úÃ×_x001C_ÛPV@å_x001B_G+Ã@V@Û_x0006_¸ÚV@ÔÜsxÁ¥V@OQ?q^V@}Ü7_x0013_JV@Ó³Å&lt;CMV@¡p_x0013_¾õ©V@#F_x000B_VV@Oã2 fV@_x0007_å_x001E_ RV@F÷êcýoV@_	0_x0004_q'V@ªG«9Æ¡V@&amp;Ã+AV@itHë±V@QjdV@~_x000C_©ÏV@¶_x001C_7j?V@¹_x001E_½®_x0001__x0002_!ªV@/£Rá/tV@DUq_x0001__x001B_~V@ÐÞ?ÿ_x0002_FV@ÃúqÎzYV@"^Ê_x001C_KV@|_x0014_¢¶V@T¯æ=V@¹±c_x0016_vV@_x0008_®æØ9]V@_x0001_qpèÔV@ÐÎö¬V@{_x0019_²¨_x0005_ V@¼?þæJV@¡xlÝj V@û!_x0014_¹ã·V@8áÆ¸?DV@^¢_x000C_´fV@þ]ïôiV@f_x001A_¬~:nV@	_x0019_í99V@=ºÅveV@_x001A_!ÓúpV@_x000B_§i®FGV@po_x0007__x001D_ºV@Yé¦dbV@9Â7ª´BV@ìA­È¢&lt;V@	!¾½VV@X(_x0019__x0011_V@óf}Ù7V@Ãõ(sV@_x0001__x0007_5õ+_x0008_#ÒV@ýí_x0014_MV@óÆúô´V@_x001C_Ý"úRlV@"6"®7IV@B4lîBiV@ïÿ3óuV@ðâíwV@h¦AWTdV@aÏY_x000C_íNV@ÛÞ_x0016_
V@gß)%|sV@ojðÉ&gt;V@'_x0018__x0017_Ì¢V@Ô_x0002_õ$27V@dßþÔmV@W²¾hØV@_x0004_iA_x0002_ÇV@_x000E_=§{¥pV@_x001C_A
¢yV@F°KÆ¨V@ÈMMN²zV@xïHn_x000F_}V@q¯_x0016_¢uV@_x0006_¸_x001E_Ñ³ÂV@ÕÁ_x0010__x0013_*V@°ÀÜ_x0005_Ú{V@3¾_x0003_ô ?V@_x0007_¿V@îVc_x0011__x000F_ÌV@ÉJµ_x001D_èÀV@¾«Î_x0001__x0004_õ²V@h*_x001A_!¹V@@_x0010_#Ã.V@zjbà V@©f!ËTV@¬_x0011__x000C__x0002_ÇV@@¨_x000E_¡«V@·+bV@ÏlmsÛ V@nÀ_x0011_8¾V@h_x0005_=w_x001E__x001B_V@]ÉsfìmV@ËËÙlF0V@_x001B_n¥V@#y©V@½)¦V@_x0003_Èú_x000F_rV@_x0003_
o/LV@îÖ6_x0010_Ò¿V@_x000C_³ø½u&lt;V@¹_x0019_mkV@DE_x0013_ÌV@ÖÇ°'ÂLV@ÒË&amp;_x0004_AWV@'ýþ2V@Ä_x0002_Ô©}V@Î¢¨¬V@ÔGï/OV@_x001B_TGXc¡V@ø¾ý=çV@þ'j^LEV@"ók@djV@_x0001__x0003_@+_½0-V@_x0006__x000F__x0012_JÝ;V@±§NiMV@÷_x0002__x0010_¹lV@fÈ·_x001B_ÀvV@l¢_x000F_À6ÈV@_x000B_++ ©V@_x001A_XÔ#gV@8%¶»_x001E_V@&lt;3ª¶ñkV@v1\_x0018_¬V@5]Æ8V@çÝØ4V@góÃÿ_x0006_V@ÒUM,¬SV@æK5óz±V@5R}ïcV@ªvÎÃËÐV@Lßw1©V@~8ó'`¶V@=y_x0012_,[pV@«ÎQ\EV@Ñ¾äÄÔV@Å_x0005_1ÃjV@°_x001E_5_x0012_&gt;V@äÆÝ®¸hV@jü&amp;]»5V@ØÅNo¹`V@'#4_x0003_V@b-´F&lt;¥V@r&amp;2x_x001D_²V@_x0018__x0011_Gª_x0002__x0004_(V@¼Í%®ùbV@@­àÎ+mV@®_x0014__x0001_;;3V@:Y£|¢V@g_x0003__x000F_¬DhV@ìõ_x001D_(ø\V@XC_x0001_ÚÎV@¯*EÃ+V@ÖUN:V@_x000B_1_x0005_%V@ó]yemV@q_x0005_Þ	V@Q&gt;ÏG_x0005_V@æBº®áV@TïP_x000E_ÊV@êú_äëV@¼ ë=V@û_x0003_±_x001D__x001F_}V@]M_x0002_?
×V@_x000E_R5_x0014_«V@)ÝAePV@ÀZÛ&lt;P]V@ØC^_x001B_²ÉV@Ð¡ÎÒ³V@¦F*£qZV@r¦/B¢ V@8Z$F_x0011_zV@_x000F_Á(4mgV@vëaj_x000E_hV@­J³ÕPoV@bçªBV@_x0004__x0006_-¦/³ç¾V@¦v_x0002_®ÁV@öÜ`_x001B_ÅdV@5Xá+¡V@w£O_x001A_KV@_x0010__x0011_é(¢V@'®Ä¶_x0004_oV@ªä&lt;_x0011_2V@Ù©N ^ùI@ú_x0005_R87I@º6T¦ÌJ@ËVy9çK@tB2_x0008_ÂbK@TÙ7¹ÖI@µZ&amp;ß×K@ù_x0011_â
,J@gu@Ý_x0015_J@½þP_x001F_=J@X¶¾M8J@c\`©±K@7k_x0011_]	²I@ëÛÄç_x0012_eJ@âÍr´6J@oáj Â¦I@+wÍ_x0007_K@åKO~çìJ@_x0017_gsDFfJ@,_x0001_ÿJ@cÃ_x0014_B_x0003_J@_x0018_Ñwß, K@=ûGÝ³J@R.m[_x0004__x0007_3UK@å-sþ_x0014_åJ@ìµ±âJ@"igç_x0002_K@çÎÅ.bFJ@LVûcv_x0004_J@Ýrô_x0005_K@ß´q1¾¡J@_x0001_ÔjyBK@æÚå1ðI@_x001B_Kñ«÷÷I@DA ÅIK@±Ó;#È©I@09Ø¶Û_x0003_J@`t·_x0008_Ï¾J@éZ[p/J@°Gð¸I@$Ó_züªK@Ó_x0004_©££J@¬\ÿö&lt;K@÷ò*@ûK@XÍ ¦êAJ@ÏüÖ KI@;² LWK@{br)_x0008_æJ@Ü§xñ_x0005__x001B_J@9Æ=_x000B_%K@ì¬ðHK@|¨FïJ¬I@ïL¨Õ_x0006_J@È_x001C_|¹K@&gt;_x0005_mJ@_x0001__x0002__x001A_,%ºzâK@|í½0I@²ílcJ@¶_x001F_¾ãJ@5_x001F_GÆ	J@u=ä¨_x0016_K@_x0005__x0014_}0J@¶_u ùcK@SþÞ£äH@õ&lt;°c~´K@¯ØqðûoK@ÉI6t_x000B_eK@½®¬®_K@_x001B__x001A_]/I@2bÈ4K@Du~°K@¦ë J@[_x0013_ê J@¶¢RÁ!ßJ@ ÔFv{J@
yl¡lVK@ü%±T¸&amp;K@®_x0015_ôbfåI@å®_ _x000B_K@¿Î7_x0004_&amp;_x0015_J@§µÅ-g_x001E_J@æ_x0015_ç.ßK@õL_x000C_ _x0017_J@ûUJ[(K@Ð=æ±_x0004_K@z¼°B_x0015_}J@ò_x001B_A_x0001__x0002_ÄÄJ@èî_x0010__x000B_-K@_x0014_jÌQKJ@¢_x0004_am@­J@_x001A_S_x001B_nK@3-PÆû§J@T~òçJ@eCÀþ_x0011_K@HªQ_x001E__x000B_J@Õ¸ªºJ@ MOói[K@C_x001E_çÍXÒJ@!b£á_x0018_qJ@ö*éÒI@ké©"ñfI@U,_x001E_ìO3K@`Þù0RúH@Æ8uÌ/K@j_x0001_ßjùêJ@º »_x0019_5I@ÈCz_OK@RY&lt;àK@|ÉZE«lJ@f&lt;_x0013_¥ÙcI@þý¿«páJ@ÜÛ_df K@_x0015__x0017_jµÍºJ@[_x0008_À]!K@ÎögóqôI@¾·!Ó_x0012_³J@y$ý£®K@_x0014_à_x0006_üVjJ@_x0005__x0006_S_x001A_½ï¢I@!_x0002_|ÏÀJ@ÔsÃçLÜJ@pµ@l7NK@²_x0003__x0011_¼J@Ë_x0006_á&amp;ªJ@Gº#Î`J@ríHÅµJ@F_x0018_#_x0012_3_x001C_J@äxvqÓJ@°bÇm©_x001D_K@RnlÌlK@_x001F_A#åÊK@3U[J@êxkG«J@oû_x0014_~ÖI@ü¹qô.J@cÉ®_x0011_KK@Â_x0004_(
CÈJ@_x0001_Îö¿¦®J@_x0010_°_x0013_8K@%6"­ë(K@/Ã²´ÏJ@¯sôñ«K@©ùsåïK@·_x0006_n§ÑJ@_x0003_L±_x001A_¡pI@»§pýãJ@Ùêë_x0005_í_x0014_K@Ï?Z_x0002_ÑTJ@õ(¼n:{K@e_x0007__x0001__x0002_öJ@À_x0002__x0006_-hJ@A·&gt;FéJ@Cá:TôK@_x0007_Î_x0001_q¶I@_x001F_hÞ_x0004_LJ@t©_x0015_0_x0016_)K@x_x000B_õJ@_x000B_©mé_x001A_kK@\··§gK@@_x0018_þÂR§K@ý&gt;&gt;Ê}K@UÙ¼¶]üJ@ãÅ.ÿI@_x0003_çFsÎJ@÷w@*_x0006_]K@¾A¦©_x001E_K@:µÚ"qùJ@ù_x001D_N bsK@W¾õM»PJ@#CÜ~µK@ìì¿_x000F_K@nÓf_x0014_îJ@hQßàYK@7p_x0012_»=I@3X¥[I@H_x001D_¾r_x001A_.K@_x0010_ßÛ°öÚK@þzoåólI@m\Þº¤ËI@U[_x001A_|?£K@ôû±)l®I@_x0001__x0002_l@ë_x001C_¼CK@$²Ê&gt;J@#×|ÿsI@ë{/eXK@4Z±æ#K@ï¢.)¾J@­i¢Ó}¿J@{¬thµ7K@/¼gIºÂI@D $z»FK@ê0_x0007_C_x0017_UJ@øÔ{|¤I@Wh"5ûI@ø'O/H@s'«êaEJ@_x0014_Dî{Á¯J@äb£ücK@+_x0010_e_x001D_J@4_x001D__x0003_õI@úãå.Ï¦K@"{_x0015_AI@Êßê_x0010_K@&gt;_¬J@ñË+ò~oJ@Ô_x0013_¾ê£K@æ6øI@_x0017_wBK¤»K@þi¸ç_x0008_YI@£|ÈJ@Góú_x0007_Ð¹J@½tø	UGJ@_x001C__x001C_A_x0001__x0003_A[J@ÃeÙ÷¾!K@ßFbìÎJ@s2#'ðJ@Ç÷ÇÊßæJ@9oD£Õ_x0010_J@¬öO_x001F_mK@$ÖÄÚRI@jÛËV&amp;J@_x0015_-TªqJ@]V_x000C_wq6K@ÓîÍÿ_x0019_HI@ì´;J@_x0002_m_x0002__x000F_qóJ@ [1"K@`ö¿
_x000F_J@­~ïØI@y"	¬¿íK@R¼*
µDK@Ç1Vv\_x0002_K@¿0=ßK@_[_x0011_2J@`_x0004_èÂK@t*=¦7J@~-DJ@ÎCþ®Ú_x001C_K@ò_x0012_DØ|K@__x0012_](LK@É_x0016_ôí4K@§çaJ@_x001E_ÿ÷vJ@à¸71ùeK@_x0001__x0004_R¿	J@_x001C_^¹_x001F_zI@¸ð_x0005__x0005_âJ@*¥yvøJ@_x001C_V_x0002__x0008_/µJ@±±ö9iK@	èµD!_x0005_J@ö×l_x000E_çRK@_x0018_íè íI@_x0002_zk°íJ@vvZÞ?vI@.Z_x0019_Ã&gt;J@h'?ðá_x0013_K@sÊW9_x001E_ìI@k:{KðJ@H\£_x0019_ïI@.c¿SJ@_x0018_u{ÿùãI@_x0017__x0015_×EÖØJ@Â __x0011_J@v¹_x0004_c^I@¤s`6_x000C_§J@Ü×]@H_x0018_K@5-¦ßÎK@_x0015_¶8_x0003_×J@êÎ{ÔJ@RV¬i_x001F_J@ü7_x0012_"S\K@_x0007_tóÕ	I@Ãù+J_x0012_I@Ôrs±»_x0003_K@¿Kz_x0017__x0003__x0005_&gt;K@(|è¿$¡I@990Ë[J@g7ß­ÿmK@¿òy;_x001E_wK@ªÔ_x000E_X_x0010_K@¥²_x0012__x001F_°_x0006_K@SÏÍ¢_x000C_K@¿U_x0006_ñ
£J@_x0018_JNÜ8]J@Íj,Ü&lt;?K@_x0004_¨_x0001_ÇíÒK@_x0008__x0014_:¹_x0019_J@óld_x0016_©J@ÇTuG$J@=R1{#ÝI@qån_x0014_Í_x0008_K@­s6MI@cÌ_x000B_éàRJ@±0ÅÏgÚJ@ªíØ6J@)__x0006_;K@ü_x0002_³z#~J@¡_x0007_vãÙ§I@Gãèg_x0001_K@hS&amp;*â1K@_x001A_·ßHMJ@_x000B_%-"2ÑI@l_x000B__x0002_À0+J@_x001E_OÇ@[J@¯fäO_x0002_üJ@U_x001E_EK@_x0001__x0002_1s«cK@*)4à_x000E_K@·¢(VJ@,÷Wõ|J@æ_x0003_¯£_x0003__x001B_K@iððsÏÂK@tã²R.QK@Jß1ùK@À_x001E_ËÀI@¸_x0005_¸¤·ÆI@¥&amp;*
K@g»gGüI@M.Q.J@*_x0001_@_x0018_æJJ@
èI@«!Q_x0013__x0018_K@ÒQAú_x0001_þJ@+ç_x001B_	¤ØJ@òà mæsK@%X²õ¤hI@©Þ6§_x0008_cJ@BgÙJ@ Ã°?áK@Q2æ³LÉI@¼-©P_x0013_¥J@(ÿýbé_x0006_L@çÙ½àm@K@Vª­_x0012_Â_x0015_K@zOp-_x001D_*I@ãÅO÷J@1ìöI@drK¥_x0005__x0007_¼K@W,Ex_x0006__x001C_K@ê¢î,Z_x0005_K@'MûÒßJ@¬×xNÂÆJ@1·_x0006__x000E_q.K@_x0013__x0001_Ý_J@Ps~_x0001_RJ@&gt;¸û£«J@_x0004_óÛ_x0001_kJ@£_x0003_g½K@E_x0013_"?*ÐJ@%G"k&lt;OJ@¤éYó¢CJ@çs_x001D_nJ@#½'áúiK@,èVD_x0008_J@LûÐ`rÛI@Ä£(Â­xK@_x000B__x0013_*&lt;õàI@ {@ã&amp;J@Ä¸Zé_x0008_(J@_x001B_h2ÆzIJ@ÿ_x0006_·æüÏI@_x0017__x0001__x0004_®OçI@kpWÃâ;I@&gt;Ó£c2ÂJ@,*Á ùhJ@_x0001_vÌ_x0002_û]J@»Ä_x000F_&amp;j4J@_x0008_F_x0017_GNJ@&amp;_=îJ@_x0001__x0002_IëPDJ@ü_x0012__x0018_ì_x0017_J@¬w¾1J@Áé _x0005_WJ@~_x0014__x0019_Î!ÿJ@%_x0015_TK@¢IdÃJ@û_x001B_Ò{ÜJ@P,²_x001A_¨?J@W± ¹ÿfJ@#ä"ÎJJ@÷_x000E_©ohêI@q_x0017_ÙoR¹K@s&gt;Àl	K@Æý{Q:J@y_x0019_£è.J@²À·^ÉJ@a¢ÖJ@èT³ÑuJ@½^»_x000C_)|I@wYÈÎ_x001B_ãI@Ön2Ð{·J@r_x001D_	ÆJ@À_x001D_5K@¯ñ+_VJ@_x0013_ÛPU_x001A_xJ@qËNÔØÚI@_x0019_z_x001E_Q¿K@ýZv^K@7lY_x001D_&amp;_x0019_J@RçúQµÈK@dV9_x0003__x0005_û¸J@­B9ûÊI@®9â¶J@êÖï_x0003_3;K@$ðÎ 9J@_x001F_º¿Y»I@ê0_x0002_©òJ@È_x0003_*d_x001F_I@%ù(W[zJ@3ü8,®J@ëðÀöIÛJ@_x0018_AüÓAK@^_aÁ-J@xÕ UÑ_x000C_J@üûzß'K@Z°ö1)I@H_PK@¶#®ù_x0012_J@__x0003_¾)J@b&amp;'_x000E_÷J@'|¤=#J@_x0015_½¯K±J@éwË_)J@_x0008__x0006_@÷J@÷kî¹1J@£[_x001B_t~_x0011_J@_x0017_Üþ_x0015__x0004_ÄK@!ÝºµI@_x0017_{Ò	mßI@21I@g_x0018_¬îýI@_x001C_9?_x0001_L@_x0001__x0002_A·¡yK@xA_x0003_óI@r_x0015_íÁÊJ@ñKBÞJ@xë{#I@÷¡\°AI@ÙO_x0003_J`XJ@úCÂ~Õ
J@&lt;V­CZJ@dÁêÙ³@J@VIé:è°I@_x0007_õ9K@!ôFàuK@_x0004_ÊÓÝ_x0002_K@Á¶ÒÔI@^CrÐÇJ@­¬[°%½I@nû_x0011_¹_x0007_&gt;K@O2te5¼J@8·¬"uJ@/¦FéÕ5J@Êý¥_x0012_K@±_x0018_§J@WIWúLK@_x0016_ß®dÆK@ÄLH¶àWJ@©%}g·ÄI@X~¿_x001F_J@x|/sJ@Ý²|rrK@_x0006_J',0iK@_x0002_}v\_x0001__x0005_J@Î¢_x0006_HúJ@×é_x0011_ääÕK@ÐêæSèJ@ _x0015_|"J@}©_x0016_MK@¬.yÕJ@¢_x0008_ýJK@gÏè­JyJ@"ß®KßH@c¼FÅ@õK@G_x0013__x001E__x0010_µÝJ@]:Ö³ÿ3J@+w_x000F_ÍJ@ëæl«¨ñJ@ÂÓcHvsJ@¦ÜJÊËJ@_x000E_Êt1ª¥J@y_x0008_Yð¨ÈI@J_x001E_.õ_x0018_²J@V_x0017_ÌkNÎI@L,ï_x0004_¾I@ú_x001E_ï92ÂJ@Vb[^F½J@TaôJ@¬É¿,@_x0014_I@ÊºS÷~I@r-ëe	#K@ËùaÆ_x0003_,K@¾ÅªäGëJ@Õ[8Ú`K@|æ®ã_x0002_+K@_x0001__x0002_r_x001A_8H#_x001A_K@¸_x0017_M³I@aº,_x0019_.èI@jt"ê0K@K½¬ÑsO@ÃÈ&lt;Q@
!¤.uP@m§_á_x001A__x001A_R@_x0010_­,TÊP@ü0»±Q@Vô_x0015__x001C_òiO@5ù)IÇP@÷dÈ·fN@qWÝïÖHR@^ÃÉ¥¼Q@úõs_x000B_EQ@³î=ïçO@_x001C_iÓÍ$ÔQ@_x0004_¯_x0008_&lt;tçP@|_x0018_2¶fR@ò¾Ú_x0015__x001F__x0014_P@³½#² P@°4³'áP@*=ãi)_x0008_O@Õ6_x0006_¾P@ªÊÎ¨~Q@õ:_x000E_ Q@2àJvÃP@Pµ³ðrQ@F_x000F_¥¬"&gt;Q@¢íÕæ{Q@y_x0015_+_x0003__x0004_ÆwO@ÛË|_x0002_O@Sr¬ÂÛN@;_x001E_D-ÌQ@$&amp;CíÉQ@èügxé¢P@¬V[Qº	Q@_x001A_«J5ÖhO@5©HwN@E_x001E_ñP@Í_x000B_ÂöâN@­pXßI¸Q@9ö_x000F_!ÇdP@	_x0010_:}Í_x000F_O@_x001A_æZ¿_x000B_NN@­Á_x0001_ AP@[h~&lt;O@kY*!-ÂP@nÑ¿ULQ@_x0016__x001A_½ÍP@øH:¬ôFR@ì_x0010_ëæÁP@_x0014_ëXÜ[_x0012_Q@J_x0014__x0016_ìã_x001F_P@¼_x0003_u7O@»f¯_x0005_mQ@Ñ\¦ÕÍQ@ÏF_x0010_O­ØQ@üZ©,sR@Æ_x0007_ßF^P@*À!¥À%Q@_x0010__x000B_àyQ@_x0001__x0002_­È'qÀP@¤È¡óÝO@_x001E_§¯hP@¶@_x0017_j_x0019_@R@¯_x001E__x001F_¬UR@þ_x0001_~üPP@ E:ïÔzQ@T+¸½Q@Á¬ÜNuQ@/öÑQkQ@_x0017_-ÿ¬_x0008__x0006_R@ði4Í!P@[_x0018_ºØÓäP@{E©goP@w¯D&gt;~(O@¯	]ÖE/R@Q~lÊzP@Îo_x0015_öQ@LäP=Þ,P@þo§É&lt;ïP@ùÉgÁP@ÐÞ]¤SHQ@K¤ÙÛSP@äÇBÃûP@g¡U_x0012_´4P@¶9åÎÛP@fÀÓÌPsP@_x0011_N1^«P@e°_x0002_ªLµP@FÛbÝãP@Y°l¡¡Q@þïÜÁ_x0002__x0003_ô`Q@_x001C_._x0014_Vb©P@8&gt;þ^ÏP@®¶_x001F_'_x0007_3Q@_x0012_ðT©_x0001_¶P@VéH¬¿\R@ÇóRJ Q@1_x001D_h»uïO@$úßÄl_x001E_Q@¤£FÇBR@l_x0001_(ºÉP@õÚ_x0008_×Y¬Q@­v÷;RQ@ÒW_x0015_M
O@P_x000C_Ê_x0019_N@{mJ]8Q@&gt;j_x0018_ÀFOP@"2k:CQ@`ø3wP@È'K9Q@GnWn­®Q@_x0004_Î­æ_x0008_mP@_x0014_M^0©N@_x0002__x0006_¿._x0005_/P@-Ö_x001A_­!Q@]M'ÜP@Áv_x0003_$O@4±ùê\Q@þÈÝH&gt;`R@m½_x0007_­_x0018__x001E_P@l c_x0001__x001F_tQ@_x001A_Í_x0011_^ËP@_x0001__x0007_X°=ªQÇP@a¡i&gt;XP@b¥,"C_x000F_Q@_x0002_E2fVQ@Ìß£ÓO@_ó_x0003__x0001_?P@:2êL&gt;Q@àh_x0013_JgQ@Ðvu×òP@Uñu_x001E_O@Àë_x001F_ÅQ@_x0001_ÂÊ5_x0011_P@_x001E_Ü_x000F__Q@A"É_x001F__x0011__x0002_P@§gÁÙAQ@,RCdçºO@ýÀº_x0012_5üP@ZÕ±J_x0012_7P@@^	/*Q@¶_x0003_"³_x0007_§O@!,_x0008_e5êQ@'u_x0016_&amp;R@_x0016_Ê_x0003_÷qeP@äéL4Ã_x0006_Q@ø(_x0005_Î4½Q@1Æ¯ÇP@àg@_x0004_Q@z×Þ9_x0012_R@üC«%ùQ@¥3èÒ¡¾Q@bÜDbJ³P@.Î_x001C_S_x0001__x0003_AêP@_x000C_~ÜMÆP@Mßö!¨Q@ÌMÃ«4ÎQ@,¹ÛádûM@67¾pÅáP@J_x0005_l_x0006_8R@þÈ_x0007_¸Ò*P@²´ü_x0007_ëýQ@î"|_x0004_ÀP@µuQ@AÁcå|Q@IeBô&lt;\Q@_x000E_×ç.^O@úÑ?·Q@ÿÌì,ÜçQ@X¼MKû¹Q@ï_x0002__x001B_Æ²$Q@	?zA_x001A_O@X^ØØÅIQ@_x0007_Ô_x001F_'P@a:y®E¥P@uãêð_x0019_ÑQ@[¹Yö_x0013_rQ@ãÍt\ó´Q@[¸2³ÄP@²½_¾_x0003_:R@_x0011__x001B_mQ@»5BKc¹P@Lå)},÷P@vYæÀ­¯R@o]Ô@BÛP@_x0001__x0003_ÄCÌBYEP@_x001C__x0002_òæÖQ@+À¤t!O@OÇWÏì_x0014_Q@¸_x0013__x0003_?HjR@Ñk¯qç_x0010_Q@OU#_x000B_pQ@=;b«_x001E_R@_x0013__`N@ÐÉµ_x001F__x0008__x0003_Q@IØ¾kDQ@f£ð¥Q@^p_x001D_­Q@r_x0011_*gÍO@_x0016_àãX!_x0014_Q@¼
QÏR@r¦BS+_x000E_Q@UB_x000E_w_x000C_ìP@ýÝÙ_x0010_gP@}^ù¾ªÛP@_x001E_G%P@Z6Ê8
R@ï®ÚVÅ°P@´_x0017_d¦$P@ïz2«ÈP@Í#´Ä_x0011_Q@}¹_x0008__x0019_,°Q@4EðöJQ@_x0006_ø.\P@J
{¦_x0008_Q@
$ìË(ôP@Â_x000F_&gt;ö_x0008__x000E__x0001_ÍO@_x000C_¤fR@_x0012_N_x0007_ÍfQ@MÙBàÚQ@iøI_x001C_¢Q@&lt;_x0003_òpè¯N@¦J_x0005__x000B_:Q@Ý¥Ä¶Q@l`¤­ZO@g^Ù´&amp;Q@;_x0005_Í'^&gt;P@Dsü¸îP@Þ_x0017_K!Q@àù·¢{²Q@­_x0017_Æ»N@o9öâO@º°K;®P@~_x0002_¥3_x0006_`Q@ÐÖeåQ@,µx=ÃPQ@_x0017_«BvR@ÎY/ÅÎFP@_x0003_úØ4cQ@îðF_x000C_¯iQ@_x0004__x001D_ù N@_x0004_çµ£½_x0002_Q@~@_x001B_s_x0015__x0012_P@°hºù°/Q@¯)È_x0012__x001A_Q@ÐØ_x001F_ë¼P@§	_x0005_ê¥O@ALm_x0007_
oP@_x0001__x0004_Ä+ã½Q@tÅ_x000C_Ð9÷N@Ð\3$_x0008_R@¹õõ8¸Q@cmZ"ÕO@Å_x0015_n¶ÓãQ@q_x0016_'Ú_x0008_UP@_x000E_³yN@_x0006_&amp;_x0010_Ú'ÎN@VË¯©ßQ@È_xh	7Q@i_x0014_¿»_x0017_P@×éY®õP@'Õ_x001C_lSO@_x0001_H_x000B_C&lt;ØP@aíQOO@ae Ë.[Q@§_x0016_§×P@e&lt;I)P@|²rKO@ÔØ_x0003_7ìPR@Âä07³dO@ð_x000E__x001C__x001D__x001E_*R@ì_x000E_d¼&amp;ùP@2ú°¦P@Ýµ0×WáQ@_x0002_(		¿ÝP@ì÷åUpQ@ÑS(ëP@a¬Ãm«O@X3×WP@_x000E__x0005_ß_x0001__x0002_xDP@»&gt;Q@l¦1QþO@b_x001B_¹«1P@n¹zG#Q@_x001E__x0014_m¦Q@þÙ$ùàP@ä_x0005_Ï¢M0P@COnq_x0005_Q@_x0015_Y$#_ÂQ@D_x0013_´tVQ@8_x0004_Eä_x0017_Q@&amp;_¹eÏåP@ÀÔ{Ø\ýP@ I:_x0017_P@Ò.ÿWUP@_x000F__x0001_]_x0018_.Q@^7§0_x000F_P@_x0005_ÙåÎ¾oQ@½ï_x0001_lTQ@¶Û·ÒQ@Ìc¢­,wQ@_x0001_G&lt;O@f%_x0013_ z@Q@-u_x001B_÷¾ÁQ@_x000E_²O"ðO@~X÷ÇP@Moâ01O@VAødëNR@ÂUÓ_x001B_ZÖN@ ,22*øO@&gt;L_x0005_ÝÌMO@_x0001__x0002_BùA2í'Q@ØJp¤%2Q@rÊT	_x000B_R@Cÿ·N°Q@ôÅÄ_x0010_C-Q@rçµ®oO@N|=¬#P@_x0008_N_x0001_£'øP@±ì"_x0014_È`P@_x001D_e_x0008_m×ÝQ@Â§_x0013_ÓuP@iNér9P@g]ç_x0017_ûO@_x0013__x0008_DYQ@v%ÚXlP@6[U-P@~M¿à±P@ ;{_x0011_ÉO@E _x0007_XR_x0010_R@xÓ¡¼_x0019_CP@èÈÒY²_x0015_R@}_x001A_dÈQ@×;¶bR@-9¯Tì_x0003_Q@vG_x0013_ÎçO@_x001C_ZgÄ=ÙQ@;.A
6ÖP@PûFËÙ©Q@óÕs_x0018_¨P@ò:Ë_x0002_Q@+X~Hp7Q@&amp;d¦_x0003__x0005_ySP@w_x0005__x0002_­È|P@UM_x001F_ÀQ@ÂëZ_x0013_IP@©ºÔa5P@àa4_x0001_HP@îú¨º !R@àvn7wbP@I¶&lt;r¯ÀO@(£¡JeO@D±/þæûQ@Ói¹1_x0003_Q@_x001D_oÆã¹³P@7h_x0004_TOQ@QVÛÐàP@?®ö _x0002_R@òXTJÂO@î@U;ä'R@Oë_x001C_N+P@,&amp;_x0008_//áO@¡{ó_x0005_P@"ÚoôöO@_x0001_r;ã;:P@&lt;v_x0013_ÛP¤Q@_x0011_*pB»P@_x001B_ÒäñP@ÕJH¸AiQ@Ç_x001C_ó&lt;ñïQ@¹{Ý£uLP@d_x0008_¾v~ÌP@Õù'_x0012_ P@_x001A_Õ~³UëO@_x0004__x0006_ø=+_x0002__x0012_Q@`Õt.P@ÓgÎnQ@¼K_x0005__x001F__x0012_òQ@_x000B_T2TÙÅQ@§´j
¾M@Õ?v¦&lt;P@æTIþP@Î°QQ@ª´_x001B_ßA_x0001_Q@|W[P@U_x0001_¡_x001E_ã_x0007_P@xí_x0012__x0015_c_x0003_R@ø½­¹wèP@b_x001E_ø`N@¯`ÎMP@a_v_x0011_ñ¬P@±¾kóQ@ÿ®_åuP@`À_x0019_!_x001A_uP@lò}P@&gt;_x0003_ÊæPQP@_x0018_I&lt;÷"_x0015_P@Ïì_x0011_íÏP@pØD.(aP@Ö¢µO@á­_x000C_®_x0007_P@^ÀÄ5R@×Q@_x0005__x001A_^æ­^P@ÆûO@óß;+_x0002__x0006_ßqP@T_x0005_©î_x0019_P@åé&gt;LLëN@¹V!ëQ@.tUû_x0015_R@º&lt;[xÑP@Í_x0005__x0016_¦Ì_x0004_P@_x0002__x000B_kù­_x001D_P@_&gt;ûÜP@É2ÓÄnNP@¼mÕýàN@NDj#²P@~j _x0008_³YP@(_x0013_ç_x0001_xúP@mwV;Q@º8h_x001D_¿ R@êD_x0005_XQ@mÍá¾P@W+Ý_x000B_JâP@­¬vÛ_x0017_Q@Û,=&lt;ßP@?³B_x0003_¾P@s÷vð+Q@Ìë:_x0015_ÇMQ@Þ_x000F_WÐ_x0005_ºP@0§h±ÙP@q~3Q@[(k(ÿ/Q@xwÍ°O@Cej+_x0007__x0005_Q@_x001B_ã:Å±(Q@4Yh&amp;·P@_x0002__x0010_R_x0008_4òjP@TczÒCÄQ@ÿRÔYaP@[%ÕzP@_x001E_hËp2P@_x0006_¿C_x0010_§Q@x¾aÛQ@¬,FÏ 5Q@hÃ_x0004_OÞ_x000B_Q@zâ
Þ~òO@3Oè±_x0003_P@Z½ýkíP@_x0011_T}(_x0005_3P@ÕeuNÎ&lt;P@z¯Üh_x000C_P@^ÅËµ´nQ@àüÃ,L_x000C_N@ªé`QªP@øó._x0001_Z	P@_x000E_\6iP@sèÎh£P@pz¼_x0007_,~O@8&amp;g_x000F_BO@Ø(ët_x0006_P@´É3ìHQ@_x0008_YÒ"NKP@jd¥w=N@AôsZî_x001C_Q@_x0013_yqOÎøQ@Ì¼Ñ´_x001C_Q@_x0016_éÝ®EFQ@aûïÐ_x0003__x0004_/´O@u·H2EO@!9V_x0002_
Q@VÑ_x0002_NËÒP@NÀ_x0012_8NbQ@[è5Pþ_x001B_P@_x0019_ÌE¯P@tY.îQ@¬{ù¶O@L¶ÈïP@´@¼ØO@_x0013_y¼)_x0004__x0016_Q@Å_x000F_¥¨P@ä K_x0007_&amp;_x001B_Q@rfÛÖRqP@UM©§P@4	A®éñN@«q:_x0019_òP@[ê9^p´Q@­3_x0012_úÔP@WH_x000E_'7ÓP@X8Aó_x0001_ÃN@ÂÜK]ÿUQ@Rë¿aÃP@6`â4+_x0018_Q@êÉñ^0R@l_x0012_£cùxP@Uº7oeQ@_x000F__x0017_%µ·_x001C_R@_x0007_ô_x001B_t®~P@_x0010_Ú_x000E_²Õ¿P@e
?7!¦P@_x0002__x0003__x001C_ë(_x0019_B@±v[,ûB@õ_x001E__x0010_mpQ@_x001C_%&amp;Ó²iK@¦£3_-O@«QæÍÝ&gt;C@_x0005_!ÀàâWN@¯y'ÖÑ9@ö_x0005_¸:_x0010_D@ÓÝ^ÚÕE@l\êî-L@ÌÛ*¿?ÆJ@0½Ì£¶K@o´û_x0018_E@¤X`³&amp;1@ÂÆ_x001A_Ç_x0016_HM@K:zµÂ&gt;@Aî µK%I@Éæ½~\ªH@î	iOB P@?úaâ	_x0016_D@}ãéý7@_x000E_o_x0013_wæ?@Bm7&amp;²9@ÉA_x001A__x0001_ _x0014_P@R¢ÿÉ¿A@°1À_x0017_§ªN@ÓæÙ$P@S_x0010__x001D_ÊÒ_x0015_R@ÚÀ`ªJ@_x0008_h_x000B__x000C_HD@MØ:_x0017__x0005__x0006_»ÇA@Õ_x001F_ÙbèH@Ý=&lt;ÊmhC@_x0003_6M_x0008_P@È=©_x0002_V7@¡dç1@ÄoZI@¢:4ã_x0003__x0019_M@zj_x001B_æÚO@ý°é÷ÓE@íÏÕ_x0012_§9I@b¸_x0010_ë9"F@nÕ_x0014_hÍÔR@£ë_x0001_lÞJ@æ_x0016_ìùå²G@u^_x001C_MG@þ_x001C_;øJ_x0006_A@_x0017_1þFvÕM@_x0005_8d¬M@6¦o~b_x0003_D@7Öè_x001F__x001D_K@à?«_x000F_ï_x0004_C@åd"_x0015_H@2mª8@òEv_x000E__ÕG@7½.Æ_x0003_I@Û©ïe1Q9@ÄÈ¨ÀH-F@!_x0001_2ÈýP@¼¶)wA5@_x0008_±DÆ¼Q@)Y*cÀCB@_x0004__x0005__x0015_Û_x000F_øøL@ÍMZuëtL@/_x001B_Õì~`O@¸Õ&amp;½Ò?@m&gt;o_x001E_bL@kÞ_x0001_b%R@&lt;æôã#E@GøA°_x000B_I@ïaÇ_x000B_s¿D@ÒhÓ_x0003_k²@@u¯Aÿ_x0008__x0019_C@ÙS¬PÙ=@[_x0002_îqAO@_x001D_M$BJ@{¯ø_x0011_®@@¿çBÐ××P@´õI"D@Å'ÁN@~nk_x0012_ýD@ÈLªÝâ:@BXî_x001E_K	P@·ïdi©_x0015_O@Rv]GÉ@@»öÑÏkS@±_x0018_Qù~©I@ýrç_x0003_37@°!¼yÈ±E@4@þ_x0001_UR@pÇ³eó)D@Gô@_x001F_¢2@@&amp;Ñ;ÏéJ@,_x0001__x0002_-mG@^³_ã_x0006_mJ@ÃOò±÷O@b_x0003_zùñáM@ÞíS_x0004_«
E@%ñbëéSE@3_x001C_ðeC@²[´ý_x001E_&lt;@lÅç	8G@tIbI@ZÝîëýúH@J~Dæ.K@éEã·Ã_x001E_;@å¼É6RP@_x000F_è9_x0012_8N@Dñ&amp; ÿ:@q&gt;f	/:M@vY_x0019__x0001_(&amp;Q@­à8ñA@_x0003_á,íâÒO@`k(¥°C@÷w_x0002__x0012_0¿E@°t^`±P@9ÞJ_x0017_gF@5g[._x000B_C@9._x0004_tËM@&amp;Z¤?@@Å_x000B_Õ8_x000F_P@_x001B_T¥³ðgO@_x0005_FLìå²C@FN_x0011_=ÈK@Ò.Ë¹qL@_x0002__x0003_ÐTùk)C@£îÍuÞR@¢!2þþM@_x001D_÷|=ÁD@5Âm%`fR@UN®0½^G@¾_x001C_öò8@TdR_x001A_NB@Kä¼ï{¾P@¤c) ûI@"8y»ÔJ;@ÚeX_x0006__x0003_Q@4¿ëJîýE@Úó(éò_x001B_K@I_x0004_¼gG:@QSqaRD@Ò_x0002_&amp;ýðK@¼3L@Q®ºÁ\J@òª_x0016_u£F@ÃQÇ=~G@¤_x001F_xýXÉO@|_£ê_x001A_â@@ìZ\5F@°*_x0012_iý¥Q@Q_x0011_¸á:_x0001_M@qLäÍ`D@hâs_A@S'©S_x0002_D@Üå¥pÚ«O@ípÔDî·O@Ûì¤~_x0002__x0006_bMT@MÆÜ
_x0005_H@¦o×vH@é_x001A_ÒÓD@þù;Õ_x0014_OL@±Ú´ÃÏ&lt;E@t_x000F_´5}7R@_x001B_Gðo¢À@@_x0001_­"^_x000C_§H@8ª_x0016_]_x001D_R@Q_x000E__x000C_O_x0015_¨D@_x0018_åöWîH@cÔ_x0007_ì}@@;B[_x0004_çA@6á_x0019_Á£NJ@rOÌØÒL@_x0005_á­ú½_x0001_A@%èÓgF@0*|á?K@_x0016_QBÒF@qòË¡4H@Fgw¿F@÷ã5_x000C_F@ÒYÑÓðt?@ä°'­ÅF@XIå_x0006_Þ @@GYJ_x0016_J@KRÝÓH@6[Öá^LK@:_x0010_BÉ_x0003_·A@q¹_x0006__x000E_àF@äU}_x0003_ò¥K@_x0001__x0003_
$¿PðFS@Xè_x001F_yåQ@u. S@±¥m÷O@­s_x0012_QäC@n!{/Ýª=@#O5£_x001B_7@Uò)B@ÞYrëM@»!_x001F_UlA@7¾³LÙGP@AFO^_x0002__x0005_E@½_x0014_°,5S@Á·U@¥°D@ëÆPe_x0019_	R@FªÖ_x0004_õQ@_x0005_Ó¸ð.6@´_x0001_ê¸hàQ@5R	K@@¶?¯`5_x0019_E@CÞMêPO@hÆÑî½}C@.ÀK ?@Ü¦Ø{¡{K@òÔ&gt;`s_x0015_A@¼ÒÂè#:@¿ì"ÉJYB@_x0008_®K¤ÂO@àã?ÄP@0_x0004_wãJ@AÁù.DH@ÚÅ_x000F_L_x0005__x0006_xºQ@Þ3ÆàVñ&gt;@¾±SÌ£R@_x0003_Óïþ_x0012_Q@2ô_x0003_ Êì@@MQ_x0010_tI@_x0014_ÌÖ{¶fB@9á_x0003_Ñ_x0001_YH@ú'úÈûS@°'_x0004_åH@Á­¾»_x0019_P@hêù'Q@ÿGIE@7ôÄ_x001E_]©B@òK÷iÑì8@&gt;QÕ'ë_x0006_=@_x0015_¨ùa_x0012_KC@r{_x001D__x0010_ý5@ïj_x0018_ßuA@_x0008__x0006_õVLTH@2=í_x001A_sE@ÕÑØð.ÝI@_x0002__O,ðe4@%#ØòE@V_ëÑI@_x0006_Y)ê¥M@Ìyef&gt;@Ògrò_x0008_6@'%^w+¬J@s[sîØE@6ø0/^M8@¬_x0001_QÃf³?@_x0002__x0005_ü²[XyË7@_x001E_¨p©9_x000B_K@}±»FãP@®_x0016_õlZrK@ÝÄThjãD@@û'"½LR@ð_x0003_o!R@(DcÔÓ3@,Ï!-_x0001_£C@_x001C_W_x0004_Â|P@öÓò&gt;Xo&lt;@õî^wýF@p¨_x001A_,Á_x0010_3@¯Ø_x001D_¥7H@%m(4@øÇÄr	O@_x001C_üæÈ`@?@_x0014_1I_x001A_×_x0005_J@õ_x000B_H.ÆÉK@_x001B_þG@uËS¡LÙB@×ýx¤"L@fµ_x001F_HrõC@´e§_x0015_G@¾2õ_x0008_C@_x000E_úÈ¦\s=@¨ôî¿pRQ@pÁ_x0005_Í*P@8Z¸)_x001D_íC@s_x000F_jLÐC@9ªuÇJI@äºó_x0001__x0001__x0003_­B@_x0018_ÂM´:@ÞÜÑAP@I¸íÁE@]s«°UR@1-ØiÔ:@.Ýz´Â?F@d,ÏÖ8I@º»ÄÜÝ_x0013_J@]K5$ôF@BÓX¨$µF@Ýì5I@_x0010_ÓèÊùK@vr²¾;@_x0010_bÏa=Q@.¯~ªE@øø]ì¥H@yÏhjÓTM@æ_x001B_5_x0005_!G@åªCC.E@æÒ³zÉX@@&lt;öNô=_x0015_F@8&gt;wÑðtD@`o´_x0013_ºiP@¬2L@Pâ_x0015_¤_x0007_"G@_x0002_]]ÑpR@Pf,;_x0001_&lt;L@»ýÙÛ¾B@"@_x0001_;åL@¢-}¦eyO@.ïû?æ&lt;N@_x0001__x0002_ñ_x000B_MÜáE@¼©_x0014_ýÓwT@_x0003_0ý§DE@_x001D_¶9`ÉÆS@Që´+_x0013_G@9¥Ú·4VP@7[Ø_x0014_ÀþA@óÉ®]äN@oúN|ôE@Ée¾&amp;-_x0019_N@«`4E8¡N@T0W§}M@_x0012_©ëc\]P@#ÿhøRF@òHÈ3cF@#}O*ÆC@E7 _x0005_:D@Wt.'a¡G@³I¥züÏJ@è¥þ²OA@c;Ì_x001F_ÈQI@²|ÔBäÊB@Îí_x0012_è`·H@_x0004_3[ú_x0011_G@MÈmÏ?=@¸tLf$&lt;@(ÀS#s»6@(_x0005_Hÿ+&gt;@Ì8Æ
5 O@Ê§é,[&amp;=@	:å¢ìñN@pÿQ_x0002__x0003_¢}=@ï_x000F_!pÏN@ëºÝ»C@@úÄÊm&lt;lE@ºÿÑ¼_x0014_B@÷7ü¨ëôP@Åæ=óD@ÞË4._x000B_¨P@i¹i_x000C_¨F@Bªd©[B@ñðM_x0010_ßD@¸ê èfM@p*y³JL@{·")íF@"ûÅ_x000F_UO&gt;@´À%_x0019_~ÅI@6Á9VK@/P}¿_x001F_,H@_x000F_ä9_x0001_O@BL(8áfN@_x0019_8z_x0011_/ÃL@5äoY(F@Îá5G@[t"?&lt;ÚA@ðmwôSkI@5µöa¡I@ÍZ ë%C@2çt"Í«G@Ñ®&gt;k7C@µ_x001A_ÿ_x000C_áõR@5~÷NçK@\ÀÝB[?@_x0001__x0002_à|KYglD@¹Ú/ô=_x0018_T@J_x000E_Ý_x0012_òL@Ò/ìwCÑT@ÖGGM@Í_x001F_ú_x0011_ÁA@¶$ð8@ìJ@_x001F_XEíP@½àÌ_x001B_I@_x0018_Ùi&lt;Ê&lt;@_x0017_&gt;K_x000E_=&amp;D@ð=w_x000E_N@_x0018_7´Â_x0005_H@­è8É_x0014_L@_x0014_7¥$_x0007_?@_¾÷RáYM@S¥Ep
)N@wð«Q~_x0001_H@òÔyx!±I@]§T_x000E_¯K@KßËhê¸M@_x0006_½uByP@_x0007_ÙïÊâG@NüRã4/J@®3þ'
lF@ï_x0012_ÁGhQ@_x001E_µ |_x0003_P@û½Ï`ÌíB@5l^Ô_x0006_S@jÃ,à;@ Ì%ÝqH@x¿_x0006__x0001__x0005_ÌÏU@\BÞàB@RÏ'¬QñI@v&lt;,b_x001F_8D@hòa[_x001E_p@@÷V=gçÄR@zb_x0011_w_x001F__x0010_@@Ä×+e_x000C_îG@bÎ_x0002_3¬&gt;@´sB ª&lt;@_x0019_$ÛúI@P=	¹#6Q@õ_x0018_ïWmP@bBErèON@_x0012_iz_x0018_ÇG@÷kìåtM@O=@&lt;J@½ÐHQ@Ï2`¾G@tÄÄ_x0003_H_x001B_Q@~8_x000C_©ÏL@j1î¿&gt;@jÌ?ÕK@àÉ®IJøG@iï¨äiG@_x0018_\EÂUD@#_x0016_ùÖSF@ÉQÎ¡E§L@_x0001_?_x000B_Æ­A@ò[W(__x0003_F@ß_x0004_ Â_x0006_WQ@ùÂ¥XL@_x0001__x0003_§G_x0004_b( M@·I§B@_x000C_3W_x001F_ "A@\¹¤ÂÞÎ9@Ó{EÓæ^J@\°ÎA@$¦_x001A_®èvB@_x0013__x0007_ªÖ¸I@+=ÊH'J@_x001F_ûyXN@_x0012_ÇsW~~A@D_x0019_%k_x0015_&lt;@_x0019_Ý%êéJ@m×]bæI@SðÚ_x0016__x0019__x0006_G@ìD_x000C_lîzF@Ä°eÍæQ@&lt;o&gt;i Q@ÕMobÌQ@©~]_x0008_\¾J@ê	{±KS@M(_x0003_Î"_x0012_K@pú7¾_x000F_ÌP@ì_x001B_oÀ_x0002_L@&amp;É¾ÌFaE@;aF«p_x0001_K@,Çh'M@#¹A¯UC@­_x000E__x0003_³K@¦ý)_x001E_Ç_x001A_H@*3,mËH@_x000B_ó_x0003__x0006_*B@^L_x0006_l_x0004_&gt;@méÉÁ¸N@«_x0011_â½_x0011_(K@s:
¯Æ2P@_ð+"_x001B_Í@@ç´Ìg_x0002_@@âÐ£¬´L@&lt;ù_x0012___x001C_`J@jÎ&amp;_x0019__x0001_­S@®_x001D__x000E_:ôL@Ýã¨DG@¹ÚÆtYM@~ì°A5cK@òËö_x001E_qbH@Å«pl5¾H@_x0016_&gt;
óóN@ìÚ_x0002_#,,A@iîQ@×Ct
vN@¬_x0010_Î_x0005__x000C_1B@ZË¯5P@ufFA@BPO{¢P@Î4w_$_x0014_I@9^DÔó;@öWõQ_x0018_J@qcX5q¼C@='aÑ;P@Îµáä_x0011_P@6x}ª)P@3ØùÿqP@_x0001__x0006_ËPÜq´JP@j_x000C_ÄDP@t¬@#âGP@çÖ]tP@_x0010_¸Î¡4P@22ùÙfÓO@_x0005_¡î¯JqP@_x0003_v¼Ñ×äO@Q:8_x0015__x000E_P@Ã&gt;&lt;¦AP@µfM_x001B__x000B_0P@l};_x000C_4_x0017_P@§_x000C_i*¨_x0004_P@ì_x0007_´±HP@Ïÿ®-âXP@8$¶óO@¾]L_x0006_9P@»©¦ñ_x0015__x0018_P@û"Óç_x001C_P@lÜ_x000C_	P@ûèêY'P@ó*Ä­,$P@¢pD"LP@(Ê_x000F_¾ù2P@C(§_x0002_;P@ý2¶_x0015_3zP@_x000E_Fyý¿|P@Ð´²ñO@_x0011_dk(8!P@_x001B_Ò_x0017_P@úï(µP@ZMg6_x0003__x0004_
_x001F_P@öü#_x001F_'P@RÅ%Eì_x001D_P@ÆÙ'8ûO@ÖÏ1a¶ P@î}:ü_x0015_ûO@_x001A_;·½¹\P@ÓwA&gt;8bP@ö©Á¾_P@}·ü×ú+P@_x001A_ÝìDâ²O@ÏXågÔ_x0017_P@q_x000B_ûª_x001C_P@ßü·n"P@ VÈ¢ÜÌO@W_x0002_|CíO@õôãí]P@(ÙöuäPP@IÍL¢9_x001B_P@ç5"j_x000C_P@1^×üéáO@6¹&lt;D®_x001A_P@FÑö_x0001__x000B_óO@ükGÚ½NP@£ß©Ñ:JP@N_x0004_4Õ´RP@iú§¢ÓjP@XmÇ¿_x001B_P@ÿ&lt;åy{P@·ø_x000E__x0011_ÞO@QìzmiP@ß³¿È1_x001B_P@_x0001__x0002_¤­û_x0002_ÊcP@Ä kY¾÷O@¡_x000E_H+_x0001_\P@.õ(åÐ_x000E_P@Ä¢ÔH°WP@xóbÁ_x000E_P@á)·!PP@UÖÔ«P@_x000B__x0008_&lt;@éO@Éü«NXP@|T	c_x0010_P@_x0019_¹]SãO@YÚ#F3P@8Ym®_x0015_P@ßm_x0001_Ô4^P@7Æ9F#P@àÁl0Ø6P@Þ÷øÈO@	^_x0006_0ÃßO@¦Ç8Ïx_x001D_P@_x001A_à_x001B_Í½.P@?_x0011_UÑO@_x000E_îÀ)ËýO@_x000F_ô¦Ã_x001E_P@-ØÛÐ:KP@½_x001A_*K&amp;P@®ÿ´_x0002__x0002_P@p@äá¢O@ÈwÃv_x0016_P@²0C´uP@¬\ ¾9IP@Þ×N_x000C__x0002__x0003_UP@_x0016_ï&gt;O«üO@@a_x0019_]5CP@Q'Æÿ_P@_x0019_Ë¶2P@Ã$6xÓ&gt;P@Y_x001F_àO@_x001A__x0016_êûO@_x0016_l«Q9ØO@_x0014_hng_x0001_P@_x001B_1ïauýO@Bu&lt;KFP@e4ó}ÄO@·ó_x0016__x000E__x0006_P@¡_x0001_+QÇO@¥±~æ,ÿO@(_x0015__x000C_A]P@ËÇÒ¼yÚO@ºû©ânLP@Ý¹ì_x001C_ê_x0018_P@_x0006__x0010_ðÒH_x0013_P@Ú+ØSïO@0v&lt;V)P@ù7+ø_x0002_¿O@ýRÑQ£
P@û¸E	_x0015_çO@.xB_x0003_	6P@n¾nP@_x000E_ÙocEP@v¸_x000F__x000C_¨TP@ùµpP@
ÒV&gt;%P@_x0003__x0004_,´ßh_x001D_+P@¿ÍçëO@_x0003_îA-:(P@lKÎ¨¿P@¡uÅiÎdP@=¯£§_x001E_P@x»A&amp;SCP@iÄÖî_x001A_&lt;P@_x0001_ÓsÊ/PP@±_x0001_gP@Á+±´O@kõî¾_x0001_P@M¾_x0014_J_x001B_]P@Cÿ_x0011_$iP@_x000C_%±=[P@h6´Öy-P@º^_x0006_èùñO@¢î¿_x0003_RP@_x000C_»1Ã_x0018_õO@×+_x0007_§9P@íµÀ8xP@Z1Ý¾_x0002__x0013_P@áî&amp;_x0014_È_x0015_P@®_x0016_ócD/P@Ø·ÈRP@ºÈõ_x000E_¨!P@y_x0005_f_x0010_S7P@_x0003_Îô_x0003_P@åk._x0008_nP@hm.ÚWP@ÆÀîAP@zH¨f_x0001__x0002_3DP@{=¹í¥fP@`åG_x0015_TP@½W§Þ_x001B_P@_x0019_Ob×Ñ_x0010_P@´?ÐÓ¸$P@_x001E__x0017_6@8_x0010_P@ÑÝj_x000C_MUP@~ð&gt;ß7ÛO@àEaõO@o_x0013_&lt;P.P@òË=êQP@_x0013__x0004_ü9øO@_x0001_¾½Â×O@*4ÓÁ(P@î_x001A_ÚõO@ig`¸KP@_x0013_÷EMÛïO@"z?_x001E_mP@í_x0006_ÀÛEP@_x0001_¼xHP@£B_x0015_MP@vô'²f1P@m¬b;~uP@¿!lsôO@~9u_x0001_iêO@6_x000B_uÖ~1P@ ]-09P@²µdøY	P@àGå4VP@-ôÌòùO@Æ(x	VÏO@_x0002__x0004_©«0_x0019_P@é_x0001_ô-P@p¤_x001F_ûLP@!9_x001B_aN+P@_x0002_]æ@ä)P@®éO}8P@¶_x0013_ðJÈCP@_x0015_M¶HíO@0SÆb5:P@_x000E_uKî¬O@e_x001A_P_x0018_P@0Û_x0004_50P@8î0ßG_x001D_P@_x001F_À=åS_x0003_P@LV9îEP@¡°¥Û¹@P@aCZíkP@±­PøP@ëD¹_x0018_P@2#_x001F_éªîO@2ñ?ýµP@Uà_x0005_~_x0015_P@ýïn§f_x001C_P@Z÷6Ð([P@_x001D__x000C_¬ÝàçO@Ø_x0007_¤D_x001A_VP@¡wQ_x0010_%P@Pê±QQP@@RÃm½ZP@d³5_x0016__x0014_
P@Vª5Ø[GP@9é_x0001__x0003_ðsP@¾ì5êk'P@X9'V_x001F__x0014_P@i ¡9_x001C_P@v`sOÅ©P@_x001C_
_x001B_ _x0018_mP@mv$ðð_x001A_P@_x000C_yÞÚMP@|ëDAcP@_x0013__x000E_u&lt;âÿO@Ö|úÓ_x0011_P@0òz~P@6ue"|P@~¤ÌY·_x0016_P@£¾N5	P@Û2_x001F_p9ÅO@q·4*ý_x0003_P@ÏÌÁ,P@Ioì
EP@m0ð9Õ_x0007_P@_x0005_(©ÇÜO@CªùöèO@Ç_x0018_üõ+_x0015_P@ò3nË'P@"ÊëyN&lt;P@tmlCuMP@ßÊ:kP@YÉ
.ÜOP@®(ßj%P@_x0002__x001F__x0010_Sâ_x0005_P@#KªZ
P@_x0005_'Èju_x0004_P@_x0005__x0006_²_x0016_HßªÆO@ÞµíýYP@_x000E_ÍU¨5P@«Ê,_x0003_©P@ÜÊáÙ6OP@Ñí¯ª_x0012_P@_x0006_bl¬é3P@á8«¢£P@ûL;zì_x0016_P@OW_x0008__x0003_P@}tçºRP@_x001A_¥_x0010_zP@uþùÁÔO@ZÈ_x001A__x000E_~P@"Ôæs9_x0005_P@_x0011_GksP@²ßSP$P@X+uuÖ(P@G®+_x0018_ÔVP@l_x001C__x000F_ldP@._x0007_	Ë~ØO@`V_x0001_ðGjP@S¦L{;P@­õ\ZSP@ÃHö~_x000F_zP@8_x0007_nÂO@ý¨#x_x0004_P@9"\_x0002_
_x0016_P@{¸&amp;ðÎGP@ÜIp&lt;ZP@·4t_x0004__x0006_P@(Â^f_x0001__x0004_nTP@&lt;±ü×_x0006_P@Úê¯NoP@_x0017_gaõ.ÐO@_x000F_PnT!_x000C_P@,&lt;¿&gt;½&lt;P@òk®"ÛðO@·_x001F_£]¹O@âËz_x0003_P@þ3W?¢_x000C_P@_x001B_Ð?ÀN6P@s4*a*_x001F_P@ñm&amp;~?P@.¹-Ôk@P@¥âõ_x000F_P@k_x000C_ÐÌFP@._x0006_@ã[5P@_x0014_Þ.P@m2mMD;P@ßÖ
¥u_x001F_P@î?b_x001E_"P@_x0006_Ï!9+P@ ðbI8P@_x001C_V_x0014__x0012_,P@ñQï ©ÕO@X¹
ä7P@øÿ_x001E_5 NP@ý6_x0001_	¸O@uX9_x0002_I P@H_-&gt;eP@_x0008_ô§ªþO@RC_x000C_ê./P@_x0005__x0006_ÚÐA_x0007_Ï_x001D_P@æ5Ü¶_x0007_P@`¢iSP@Mm8_x0018_P@#ù;ËÏbP@ìÆÿ_x001F_=P@Â $¼_x0005_P@MØ_x0004__x0001_.NP@jl_x0018_£P@\Ê¸SP@óZÓ5+ÉO@S_x0013_t­Q_x001A_P@ZÅµÄ1P@ü¡;µl4P@°þA_x001B__x0003_pP@×=Ö~iP@ß_x001B_
5_x0016_,P@NØ¸c¢*P@rDÛ~é4P@×ÓòE?P@Æõ_x000E_¢0P@KÂ_x0013_P@_x001F_®¥ä¼O@Ù_x0019_Øå3YP@¼PµV&gt;P@O½½ÍO@|øÊ_x000B__P@oNSB_x0004_P@mù/_x0017_IP@eÆ/+æO@w_x0019_{_x000F__x0002_P@Q Ü_x0001__x0003_¦`P@D¿¶î&amp;P@Cù¦©ÙO@_x001C__x0008_!_x0013__x001C_fP@_x001E_ÕÕ_x0007_YlP@Y¶¦^_x0006_P@?ºó_x000C__x001E_WP@ÅÍ±ÖO@p¸ÊV_x0001_P@_x000B_:P@üDKHÉrP@Lû_x001D_	ñ_x0019_P@ àC_äP@]:_x000C_ðb0P@SDó-§DP@¬ÁÂ_x0002_-P@rBÊµ_x0010_P@_x0001_Ïs7P@ty»x_x0007_ÂO@µEm-½O@4y_x0003_±{2P@ë&amp;ÿ èO@e3_x0011_P@_x0017_WL­ ¯O@_x0005_WíÁP@6_x0004__x0014_æ!P@_x001B_ºÃé_x0003_P@T_x0017_«E_x0019_P@p"Q»24P@ÉëCå@²O@ß«O&gt;P@~R_x0017__x0005_P@_x0001__x0003__x0004__x0001_­å_x0002_P@ûÊhé&amp;P@x_x001A__x000C_P_x0014_P@_x0003_\ÆÒgP@ÙuY·f"P@ÏàÅÝFP@¨¦_x000F_ö*ëO@ý²&gt;OéâO@Æ:¦_x0006__x000B_xP@V
-ÄNhP@_x0015_~,_x0008_P@Zq¸ç_x000C_JP@Àå®¬^P@p9áÄ©IP@ÞüÆ1ÝO@ï_x0014_j¹{_x0008_P@{_x0018_ùß¿#P@_x000F_Á±wj_x0012_P@ÌP_x0008_»e_x0011_P@ÕE_x001D_ tOP@&lt;KôF÷O@1â+NLðO@ÈV°y_x0003_?P@©SÝà)@P@_x0004_Í&lt;¬øP@ÚÚuz
ÜO@EMBqÿ"P@/æY²u_x000F_P@_x000C_ ?]bÊO@àÞ&gt;# P@%_x001B_YP@&gt;n=_x0003__x0006_£+P@Ñ¦PP@üÇ{®¶*P@Lð#¯_x0016_KP@v1NÑgP@H`Ñ_x000C_-_x000E_P@_x000C_1È2LP@_x0011_FkDäO@ú$Ü­ÛªO@êùb¹¾_x000F_P@%ãSìsbP@R-m'_x001E_P@ÄGV uáO@c¹æü&amp;ÓO@ßtk_x0010_^·O@ ýC¦vP@ÊK_x001C_L×ÞO@g¨Mæ0P@V_x0017_ài?_x001C_P@çEscqåO@_x000C_#å~¡_x000B_P@B_x0006__x000E_èË_x0013_P@rnó_x0001_P@[£_x0004_q°/P@}i¦O@ª¸Gù`P@é_cPZ:P@ZÙ7(úhP@ð_x0002_)(_x0005_$P@éùÝL_x0012_P@wA_x0002_´_x000F__x000F_P@d(__x001E_&amp;P@_x0001__x0002_y:É_x0008_)AP@HxWÒ_x0014_P@ït~pBP@,ú¨gÎO@x_x000B_K;*P@¦²ü_x0005_!P@CÌü¶=P@"ø&amp;Ãy»O@äo¡&gt;_x0005_P@_x001C_®ô&amp;ù¦P@("_x0002_.ÇöO@ÝE«µÛ-P@­_x000F_÷_x0010__x001E_P@2agÉBP@×6_x001C_¦	AP@YìL_x001F_È8P@_x0019_Åé¿(P@½(øã:_x0014_P@S_x0019__x0008_&lt;ÓËO@\¡D=P@	&amp;#?«ìO@P	Ïf#P@w~L_x001E_D2P@_x001E_ ¯×_x001F_P@¶_x0015_§`þ7P@y7÷_ª6P@©ÿ©ýx_x0017_P@(³ã£3P@_x000F_Îi% P@_x0002_Á÷_x0008_P@_x0012_ÃFçùO@ö6ë_x0004__x000C_E-P@9!H&amp;eP@%õ3_x0007_P@:4_x000B_eÚ%P@àÕí_x0008_H5P@w_x0019_ê?(_x000C_P@E`_x0017_À!BP@)á[_x000B_è_x000B_P@¿|2_x0005_aP@iZ=ÀO@_x0018_Áz_x001E_W_x000B_P@¿Xâ e_x0002_P@+5ÄiÒO@w¸/ª_x000C_&gt;P@¯³ïÚ_x0015_
P@´Þ'¾_x0006_P@_x0001_=8º_x0008_P@@¤ÄU^ùO@%nÊ«_x0005_P@ö \Ä_x0019_P@&gt;·ãÃ½wP@ÀQF._x0017_)P@_x0010_HWúO@MèÈö_x0003_P@M	ý0\'R@ÏÎì÷ÖèQ@K_x0001_¦'ýQ@¦õ[ÉkÓQ@y&lt;_x0003__x0007_ü_x000B_R@;`¸åQ_x0016_R@¢Þ2N_x001D_óQ@)ÌTz_x0013_R@_x0001__x0002_=ãr_x000C_V_x0010_R@GQùÅ_x0013_ÓQ@{ÖßíØ R@ÐO6_x0015_ý_x000C_R@+e·	RìQ@5§2Ç¹ãQ@É&lt;S-ÐQ@ä(H9ÝQ@5_x000B__x0013_Sî÷Q@;L_x001D_ÅâQ@¼Þh(Û_x0010_R@_x0001__x001E_Èö_x0005_R@²bIí?öQ@LMY´æQ@ª*®m@ R@|`&gt;'­Q@}=A}§&amp;R@=j _x0018__x0017_R@3´'ñ_x0004__x001F_R@WÑ_x0002_ÓÁQ@®_x0011_HO-R@¦¬óÞ_x0004_R@WwZ_x0001_R@t1m_x0010__x001D_R@íÁ_x0010_u_x000E_®Q@_x0018_ùêéQ@»_x0014__x0017_ããQ@J
¹_x0008__x001B_R@¤¹eå_x0015_R@Â5'0TÜQ@Ì_x0002_Óv;ÚQ@âëÝ_x0005__x000C_l.R@-¯8_x0016_Þ_x0003_R@º_x0003_ïL5ÛQ@¶N¢ì_x001B_ÔQ@
×´_x0013_^_x0002_R@ af¨ÝQ@_x000B_T¬Dk+R@j{hº_x0002_R@¤@GþQ@]_x000B_¦åQ@_x0001__x0006_Åõ®µQ@	9R.{âQ@C*_x0004_~'_x0005_R@!üæÐøQ@.ÊÈðï_x0007_R@VÆU·_x001D_#R@6ñÝjù÷Q@rfWh­õQ@Ã_x0006_z_x000C_R@âF_x0002_;0R@_x0008_¤_¶_x001C_R@Ê8=5¶¼Q@Ky9ÇÁïQ@80j9À´Q@_x001B_WFæ¯_x0007_R@M]=Æ÷ÙQ@P#_x0006_(R@Ã_x0008_õWÄäQ@Å_x0013_ÏäQ@.'&lt;ÃäûQ@uF¦¨'ßQ@/òéVäQ@_x0003__x0005_üÑ·¨uÖQ@î_x001A_I|6_x0002_R@ß=®b|¹Q@¥¼¼@ÙýQ@_x001D__x0006_§5¤_x0001_R@'XuÅ_x0017_éQ@-#/gîÚQ@EHº_x001E_AíQ@_x000B_B*I%_x0010_R@_x0007__x0001_}æ¹$R@HQ&lt;çÇÐQ@øPºî_x0017_R@ z\öQ@C¾Nû_x0004_R@¼Ihß_x0018_R@îÓî_x0015_êQ@D6ö_x0015__x0013_ãQ@w¿Ô0_x0008_
R@í_x001E_):_x0014_R@A}F_x0018_R@°ïIÆ_x0008_R@_x0015_@{OCáQ@7£ËÑQ@^&lt;Ôö(_x0004_R@_x001E_Ãêv?_x0008_R@­8dh_x0004_4R@É¦tõQ@M_x0016_×ÏQ@äe_x001A_¼ØQ@óz¬¬,æQ@:_x000E_ãúQ@å1¯I_x0003__x0004_ó_x0014_R@_Ã_x001A__x0016_P÷Q@/ÄQAÃùQ@\_x0010_Ù!_x0005_R@/ämåçQ@G_x001C_ÊðQ@_x0002__x0004_._x0005__x000E_R@_x001C_2öñ_x0007_R@â_x0017_A¦Ã-R@dXèë¾_x0015_R@ßm­idéQ@gèP½þ_x0006_R@f_x0006_z·7R@_x0017__x0006_\ï½ÜQ@ø øjH_x0001_R@âlûôQ@""Ìht_x0014_R@çãEkÇìQ@_x0019__x0011_²zÑQ@¹ÙyÓ¨Q@î?õC_x0017_!R@X_x0018_%(ÍãQ@CPµc©_x0014_R@Ù¢KêæQ@^o_x0001_&amp;RèQ@+ ï_x0002_R@Hk½_x0015_ìQ@×ã°ö_x0011_R@ÈÁ_x0001_"w_x0007_R@ÿî°_x000B_¼ÏQ@Iéw_x0010_R@&gt;0;Å:ëQ@_x0001__x0003_ ;ÚÊàQ@Q~êc0¶Q@½Hï_x0006__x0006__x0003_R@ú_x000C__x001B_©¬_x0001_R@O!G9ËQ@úöaàQ@R$_x0012_òQ@¤¼Oå_x0010_R@¬tÖp\ãQ@Ü_x0002_ý³yêQ@3¿j6_x0011_R@y}i¯H_x0004_R@~?_x0006_WßQ@L±x`_x000C_R@5ÍË :ðQ@ºOªÿQ@w_x0011_b×ÑQ@_x001E__x0005_ô_x0016_R@X¿£çQ@×Ö.&amp;éQ@Ú_x0017_T¹ôQ@þ4¯Ò?ÙQ@c_x001C_uGb_x000B_R@_x0004_/ÈßéQ@÷ÝÜ_x0018_R@Q:iç¼ëQ@~@pÜðQ@cÁ[ZÆQ@§ô´NÐQ@g íìQ@_x0004_ê÷ïÝQ@è«5_x0004__x0005__x0002_R@Hn,Õd_x0005_R@m_x001D_ ÞQ@Ëýº	6üQ@qdOY_x0016__x0019_R@ÉÆgÑgüQ@÷EÉhÝ×Q@íú_x0002_Y_x0011_R@`_x0008_9ùYÛQ@©Ö6yÎQ@¯baûQ@â»¹__x0014__x0006_R@ÔÆh Z_x0003_R@_x0008_(_x0011_!WÉQ@_x001C_xu
=êQ@°«_x0002_{ö®Q@nÇ_x000C_ëþQ@_x0006_89ãÞ¿Q@YßSÈØîQ@[.Fp}æQ@&gt; RëÛQ@_x0003_WèÝ_x001E_R@ÀjTâv_x001C_R@çªÂS!ÍQ@îÂÞ)áQ@!æ?âs_x0001_R@w*ñQ@ML§#R@&gt;ÛJh_x001D_R@¨Å_x0010_ö±îQ@_x001F_æßÝ&lt;ÆQ@/_x000E__x0002__x001B__x001C_R@_x0001__x0005_ù£%\_x001A_R@¾Ï¯_x0001_R@~_x0017_Äÿ¹_x001A_R@Ûn5_x000B_âQ@Ú	ÎÁáQ@`MM7¼Q@_x0007_ó(_x0010_#ïQ@w¼¢÷Q@z	"%ç_x0011_R@¨÷ä±iýQ@©®dÒÛ_x001F_R@Ù÷"×óQ@æ×©^1÷Q@é_x001D_ù_x000C_îüQ@fÉp¨ÀQ@º,uQÜ/R@ÈrÎ2¥ýQ@QdíÚâQ@pÿÞç%R@ð_x0002_¡x_x0004_R@W_x0004_dÈ_x000F_R@2ÛsG|ÕQ@_x0011__x0004__x0004_*\	R@Ü_x0011_¹6_x0018_ÁQ@&amp;$ö\ _x001D_R@ýQ±¤ÜQ@hp¹ÄC_x001F_R@0Ð² £_x0005_R@ãÒëz_x0003_èQ@_x0017__x000F_O3/_x0005_R@_x0001_UD_x000F_R@xñ:ë_x0003__x0004_ R@U¿yú@õQ@_x0011_K_x0002_£øQ@EÇXNâ_x0004_R@_x000C_¢¶R_x001D_ÏQ@%ì´_x0002_þQ@;+_x001B_£ÍQ@Úb._x000C_R@]µà®_x0018__x0018_R@ÉJ,¯	R@
C¬c_x0017_R@Ì®á¸êQ@Ì_x0010_á_x000F_åQ@_x0004__x0012_Ld_x001C_ÒQ@Tí¥_x001C_ÊQ@_x0007_IA_x0017_ØQ@¿àÁ?ìêQ@¹Ûz~ùÕQ@~ÜTUÀüQ@UÅÆ	÷Q@j_x0010_¥%ÌQ@L{
¨ïÉQ@AÁ_x0001_ç!ÀQ@m_x0007_iéìòQ@o&lt;©ý_x000F_R@-Ø1å7*R@OÊG_x000C_ÙQ@C)}ìJ_x000F_R@ðï_x0012_R@FóïÇQ@Fm)Ð×Q@å$Ê_x001C__x0002__x0012_R@_x0002__x0004_ç½åÒó_x0008_R@Í§Ã÷¢¾Q@ýÉþàQ@TFALË_x0001_R@,b«½Q@Ã½VÅc_x0008_R@Ì_x001D__x0002_#áQ@?A8_x0019_R@·v·_x001A__x000B_üQ@A_x001C_%k_x001E__x0001_R@\nzëQ@©Â8läñQ@ù+y¤ËQ@_x001B_=+á_x000E_R@£ã
ñ0R@_x0002_ê,J®öQ@b´w_x0016_R@ü_x0014_¾·_x0003__x0014_R@_x000B_q=f_x0012_R@.À[wçQ@¼máúY:R@~ì_x0005_ûQ@&amp;ñ0úQ@êhHÜ:!R@Ã
O_x0019_,R@n'¸_x001F_R@SO\¶_x000B_R@ÿ3fokæQ@ÍÉÝàõQ@1v\rÎÅQ@TíQ@?_x0010_4_x0001__x0002_·ÚQ@ãf_x000C__x000E_ôËQ@£r_Ô½Q@_x000F__x001F_HO%R@ÈÅãVaóQ@IC5B_x000B_R@öùøW_x0005_R@n!möiÝQ@êÛY/äQ@P(_x0014_]çÖQ@_x0008_bF.¹ÃQ@JÜè_x001A_R@ß¥ª4G¿Q@Ð0¿6R@¦_x001A_\8ÂÛQ@_x0005_öÄ_x0006_ÑQ@d_x0013_ÊÎåQ@nzoD3R@[ÏyºÀþQ@·_x0015_Û9ÜQ@kwá_x000F_7ÉQ@mÝ__x0007__x001E_×Q@ ;_x001F__x0006_+ÇQ@_x0008_ÿ8G&lt;òQ@P^ßê®öQ@÷¸É¹u»Q@_x000E_ò!/VëQ@)ùø-ØQ@ÙÔ_x001C_öÞÊQ@à!j2òåQ@ _x001D_m%íQ@*_x001A_«¨µíQ@_x0001__x0002_¨[»¹ÙQ@Âµð_x001A_¢_x0012_R@èLîÆ_x0003_ìQ@qó½]¼òQ@µ_x0007_õI)ðQ@ºBÐöNøQ@_x0003_+_x0013_³ª©Q@_x001E_wf¦ºQ@ß[ésÖ_x0019_R@ó¾ìÈ_x000C_R@F}láöQ@_x0019_á_x0003_M_x0007_R@aJâúKùQ@*í÷_x001D_R@¤Þ_x000B_j2ÎQ@9ÐìÚôQ@åqç³rÚQ@_x0004_Q F"R@ø_x0003__x0017_EïQ@ú\m úîQ@A~.¨ùóQ@ñk3ñ¤
R@?¾DM&gt;_x0012_R@±_x0018_³§ÒQ@)îøf_x0008_R@Ó!_x001B_ñQ@j¼P.¾ÖQ@ð½©7³Q@d)_x0003_9_x0017_R@Âð1GÞ&amp;R@®Nþû
R@_x0015__x000E__x0008_p_x0001__x0005_âÌQ@¶û_x0016_R@'_x0006_ÔQ@Ç_x001D_æî7ÊQ@ïJCOï_x0001_R@©m
1/R@Q_x0004_êðÈQ@©JÁÆòøQ@uß»\óäQ@l_x0010_·ðQ@PÌt&lt;_x0008_@R@§P_x001D_úQ@5ÖNÍçÇQ@½Õú½úQ@½|æ!R@(Î =ÊíQ@q2ÃÂìQ@YT_x0001_*R@ 6IXíÿQ@áêÛ¥ßQ@´_x0019_ò_x0015_èQ@_x0019_	Ý9ÈQ@îøàV]ýQ@W!Þ;6_x0003_R@ÔßíiÃQ@¼,û²'_x0013_R@T_x000B_¹®øQ@]_x0002_Ç]éQ@a¤ÕqÄQ@Ù(«þQ@¾þw_x000E_/ùQ@K_x001C_¿ù!R@_x0002__x0004_Ì¹ò_x0019_R@¶_x0017_&gt;A}þQ@ûSG_x0014_~	R@I?]ME2R@kúüª­üQ@­ÿâïQ@©&gt;»æÈ_x0006_R@Ä_x001B_®·8R@ùü_x001C_P¸Q@ª:L_x000B_ÔQ@¼ÇcîQ@5þÕ×ZïQ@Ëöß5R@¯ç¦8 öQ@:T$_x0008__x0016_ûQ@à¹ôõ_x0008_òQ@_x0002_z6 ×ùQ@!D²÷ÜQ@Ó\ÅþòÞQ@«2Î_x0003_R@_x001F_är{ëÂQ@_x001E__x0013_Æ_x001F_KÕQ@­tM©6_x001C_R@­þ¢qÃÔQ@~_x0018_ÞÀÉßQ@6f&gt;á_x0019_R@·
_x001C_©,R@_x0015_rÙq_x001D_îQ@"$ðzñQ@_x001C_Á¾_x0005_R@ûvóÊv_x0003_R@_x0001_&amp;4Ò_x0001__x0002_b&amp;R@ªGª7õQ@7_x0018_­BTîQ@þópTH
R@±½¹#_x0015_R@+­ÒF{óQ@øã_x0001_\ÿQ@0_x0018_wn]±Q@è«15_x000E_R@&lt;å¼ì½'R@B]{ßxÅQ@_x0019_5Ôÿz(R@_x0007_&lt;ö!_x0005_R@a ¢ªêQ@zðt-ÖQ@tÎ\¬[_x0013_R@2	*_x000F_R@_x0007__x0018__x0005__x001A_ÄQ@TúÐ_x000F_F	R@5_x0018_ùQ@_x000F__x0016_j§ÖÒQ@¾dý¬ÿQ@ö_x0002_í¥_x0015_R@îÐÀ_x0012_ÌQ@¡ôFÞQ@_x001F_ü=7jôQ@ÐGú
R@²_x0016_k×úQ@ìFq-rñQ@ôÉóU_x001C_·Q@9ê­_x001F_WÙQ@#y_x0015_j6èQ@_x0002__x0003_ò¹± $R@_x0016_É°bHôQ@nkVOÉ_x000E_R@¯Þ_x0013_ÿ_x0001_R@b_x0006_QÚ.R@3ÖE°$R@àu´%R@Xâp_x0008__x0002_R@Vr_x001D_îO×Q@ËY+	FòQ@)&amp;àQ@zçÆr_x0006_R@õÍ_x0002_rúQ@ _x0002__x0007_ú_x000E_R@¨
_x001C_ÅQ@åe&gt;×_x001B_R@Q§ì_x0012_ð"R@x 6_x0001_ÎQ@*g¹þg_x001A_R@;Këë _x001E_R@+1ÆÎR_x0006_R@ô&amp;_x000C_¼ç·Q@\÷_x001E_&gt;Ó#R@õâ_x0016__x000C_R@¾*sÇNåQ@N_x0004_}_x0019_àQ@ïpv:&amp;çQ@_x0007_KFL±Q@_x0007_`_x0016_¼7ºQ@!®_x0007_æ*R@%ù3x)R@ü±_x0003__x0007_"R@Tm_x0007_o7_x0015_R@_x001F_D+_x001A__x000B_R@_x0019_&amp;_x0015__x0008_3R@_x000C__x0014_¤_x001C_+_x001B_R@²ßT_x0018_ÿQ@EiW«ûQ@&amp;#ëÙ/+R@k&lt;r¸_x0004_R@¶í$BäóQ@ÜÄYÕ_x0006_R@mq_x0005_%Ð_x0013_R@wmÿ.8âQ@_x0011_àµÿÞ(R@#Ã0½ÓQ@x ·!ÕQ@a`à	ÝÎQ@`²@O_x001E_R@Í&amp;ÞQ@¥_x0012_t_x0002_zÂQ@&amp;96_x0005_ÑK&gt;@ì;{[¤&gt;&gt;@²L;¯ú_x0001_?@´»ñ_x0008_öº&gt;@ëh2_Zï?@_x0004_Ótw?@ÂÂÂW?&gt;@÷û÷Lq=@êè_x0018_/HW?@ê»rh&gt;?@ôcÀÍVj&gt;@8w¥7®é=@_x0003__x0008_$_x001A_¾ñ¡9?@Ã§_x0012_A_x0011_?@Û_É_x000F_îÑ&gt;@_x001B_|_x0006__x0004_[?@É_x0003_Rk°¹&gt;@_x0010_ËçE3|&gt;@ _x001B__x0007__x0015_ÝË?@-eHñê=@?¹z/&gt;@Ù_x0004_Dc4?@Ç8A?Tó&gt;@6_x001A_Û_x0006_@?@_x000C_EXwv°&gt;@4_âïJ?@4ÌÔ&gt;@ RQ	_x001F_X&gt;@_x0001_ s_x0005_Ì&gt;@8_x0006__x0015__x0002__Ê&gt;@ùÚ_x000F_³=@¦1ÅÛ&gt;@âYoÊ;â&gt;@4_x001F__x001D_Î«·&gt;@xHjãó?@Úvy@F?@²_x001C_R­I!&gt;@{Õ~¸J&gt;@®.0óþå=@gÚjf¹&gt;@Gn_¨³_?@Vú[LyM?@-iEò«?@$*0²_x0002__x0003_rl&gt;@úF;_x0001_#&gt;@={y_x0004__x0001_&gt;@Ï_x0007_ÀI_x001E_q&gt;@à_x0003_DmwÁ?@¾ÎÖ¾·(&gt;@P4çã&gt;@PÀ¹_x001F_?@"äLÝ_x0017_*&gt;@¶¾7KÈ&gt;@_x001D_±À@?@3¸øÎ&gt;@'~%&gt;@¸C[øQ¦=@ù½'ia?@È»`¨Ê_x001B_?@â+àwéz&gt;@à!?ZJ?@jÏg_x0018_¨Ø&gt;@Äðönß_x001E_?@G!WÐôô=@d_x001A_ßß_x000F_?&gt;@_x0012_ü_x0001_8+&gt;@_x0013_¸z§®?@HÐíÂ_x0004_Õ&gt;@Ô¸àÉJØ&gt;@_x0015_.òJ²ª&gt;@Ä×îÊ/Ñ&gt;@_x001C_l²_x0019_}&gt;@Þ¹-	?@§^{ÛbX&gt;@Vg+òy?@_x0002__x0005__x0005_¥RåÜ¾=@~ÔM6&gt;Q&gt;@÷âºÐ®=@¬.´_x0006_&gt;@Ï_x0010_Y×&gt;@*oMü¯w&gt;@_x000C_7Í"Ú6&gt;@^¢àé?@3údÆ?@_x0010_Ë^KðÖ&gt;@t(^/¦?@OiÝÚ&gt;@_x0006__x001F_Æ_x0004__x0017_?@}:î"Vë&gt;@­úI_x000C_&gt;@ðÂúãì&gt;@7ÑRAâ?@2@Ñ÷=@þ?ÆÔQÕ?@OØ_x0001_åÜ&gt;@­ç_x001C_8?@:Ïu2_x000C_&gt;@_x0008_r¨Ì\&gt;@_x0003__x0002_, v&gt;@õs¼®p?@K_x0013__x0006_Ü=@_x001C__x0019_Ç©»?@¨~ðB?@z¨_x0019_dº£=@"ê¬Î¬=@lçuCd&gt;@©ì¯l_x0001__x0003_û¢?@_x0011_Ò_x001B_uÝ&gt;@_x0018_(_x0004_ýi?@»ÈãÛÉ=@D±_x000E__x0008__x0002_"?@_x0013_e&gt;pîø&gt;@@ÅX Ú¡&gt;@+m¯f?@è_x001C_2_x0002__x0010_B?@`+×_x0010_¥&gt;@ ¡Å°?@1»l_x0003_?@s¬_x0004_+c&gt;@È´¼^?@{·_x001C_,,ß&gt;@$_x0004_3N+ò=@ /úÕìs?@J±a&gt;@Ô_x0012__x000F_"j«&gt;@D-³ÜZ&gt;@_x000B_¬B_x000C_Ö=@_x0003_SvÊóo&gt;@¶¾7c?@Zf^br·?@x£ìùd_x0013_&gt;@ÃFË­ó=@êó¤r._x0004_&gt;@äC!Ëm&gt;@,qÁK
?@d(Îô¦&gt;@Ú¥4g'&gt;@ºíÙ~_x0012_L?@_x0001__x0002_©ÒY´&gt;@6ÍÿLq*?@ËÅ_x0017_°ô&gt;@Í_x0015_@y0?@9÷Ðw&gt;@Ê¹I_x0015_îÂ?@dÜQ_x0015_ÿ=@_x000C_¹&lt;P&gt;@3C0F«@?@åTH_x0006_
5&gt;@¼_x0003_L^·R&gt;@¤Åèþ,?@ó¹?àa_x0005_&gt;@YjØ	?@¡Ëbm_x0017_&gt;@ÎÝ½_x0008_=&gt;@ÁÙ~¦&gt;@UºÞxz_&gt;@Z_x001F_ä'Ã&gt;@·ö[·{&gt;@^áÍçM?@u°q/ÉÚ=@:L÷K´I&gt;@à_x0004_pAh÷&gt;@.}_x0010_D«.&gt;@$§fûÕr?@¦Ê_x0005__x0007_û&gt;@ûªÔ­;&gt;@^6J»ôÌ=@lé	¬TÈ?@ºURj&gt;_x001C_&gt;@@ÇÝ_x0001__x0002_R&gt;@y
h}å&gt;@Lí_C"?@ÓJOfG
&gt;@ø(´	G_x000B_?@©¥S×ä&gt;@¼Ü«&gt;]&gt;@=$_x0007_QÒ&gt;@üÅÑl?@2ûi½fä&gt;@ùûÆ&gt;@r¯m_x0002_)?@¨³èn&gt;@;Á_x0004_¡:¤?@_x001C__x0010_»'?@þÛõ_x001D__x000C_?@_x000C_Ïf_x000C_&lt;Ð=@É_x0008_.»Ø?@É°rÞyð&gt;@¥&lt;ýp²=@+ÄfüÆÓ&gt;@Ú§_x001E_%_x0015_&gt;@ÞÀ\¨Ð&gt;@`à¨îÐ=@­&lt;m¹¶C?@Þè­E&gt;@{êÃáÖ&gt;@Ó_x0015_0Tmï=@_x000B_îùñ_x0003_&gt;@_x0011_È^&gt;pA&gt;@è7¶y_x0019_&gt;@âC¢á-í=@_x0006__x0008__x0007_Yó»Q¾?@º®§yÝ®&gt;@®Ë[j·S&gt;@MòäÆñ_x0019_?@_x001D_ó_x0013_#=Ê&gt;@Ùu_x0013_{í&gt;@¡Óc*¯&gt;@ên*n?@ËùÞ()û&gt;@æ]Ù-_x0018_9&gt;@µ_x0001_P¨+´?@¦Úð_x0003_Î_x001D_?@F¦1´ý&gt;@_x0018_Np!ñç&gt;@¢Ñ_x0002_N_x0017_h?@Ì_x0019_dM_x001D_W&gt;@g2þ{_x000B_?@~Òî_x0005_r?@ÚEí
_x000B_?@ICÙ±Ë_x0017_?@_x0007_ËJD&lt;&gt;@7-³`	?@&gt;QO&gt;@kØ£Û«&gt;@;¿ÀAàÆ?@_Ä¡_x0008_¶_x0013_?@ìË8Ð©&gt;@Ø_x0004_\_x000E__x000C__&gt;@¦85à_x0012_6?@¼_x000B_zE[&gt;@NÀ¿(I&gt;@kñê_x0001__x0002_¦è&gt;@¬^Ü&gt;@ÇÃ#®4z&gt;@ç.)$´&gt;@î¶C¦ÿ&gt;@²VªM&gt;@§á_x000F__x0019_}x?@øQQ_x0006_?@Á$d5ü=@/h6kw&gt;@R
;_x0011_¤G?@0´½Ö$?@9 [ûj?@_x0012_&gt;DÁ&gt;@:áì(o?@O!F­d¾&gt;@ïA5í·_x0015_?@_x0003_¶'n`/?@_x0004_r!_x0015_ª©?@_x001B_ÀÆ'i&gt;@TÖs_?@½Cmá°&gt;@_x0006_U¾dÄk?@û¼Á°_x0018_Î&gt;@Î_x001C_áèe&gt;@_x0017__x0018_YV?@ÊïÅæ=_x0018_?@óôE_x000F_²=@%uû_x0004_·?@ ifÖf&gt;@_x0016_ïo{B0&gt;@_x001D_¦_x001A_&gt;@_x0001__x0002__x0014__x001D_ñê-?@é	Ã¼C&gt;@C@¦J9?@6
&lt;&gt;@/"_x000C_t¼¡?@*CVÎ_x000F_£&gt;@öáøtê&gt;@:j_x000C_ÎU¡&gt;@ácØ_x0003_u=@§m{ú=@å$n?@¾
ü_x0005_C_x001F_&gt;@0_x0013_?@z«ä_x000C_Wt&gt;@_x0013_Ñãm×_x000E_&gt;@_x001D_¤[_x001B_7½&gt;@W_x0018_y$Öå=@3¿pú]¸&gt;@;üøãÕ&gt;@SV7$DÝ?@ÐhÍA®é&gt;@$!_x0008_{Ý¶&gt;@_x0010_£_x000E_u_x001E_&gt;@ÇéÆ¿ô&gt;@zè»©C×&gt;@_x000C_M÷Î?@×U]åõ_x000E_?@\ò}Æõ&gt;@î_x0017_j(&gt;@s?Èý_x0012_&amp;?@½ú²Þ_x0008_?@:_x0018_hé_x0005__x0007_0À&gt;@î½®³&gt;@lG%E?@_x0017_ _à&gt;@VXÞðøÂ=@«s)8¬?@9_x000F_¼Õ_x001C_b&gt;@û_x0011_,L7ú&gt;@úðåe=P?@L@H¸×_x0004_?@ìkÝ7(Å&gt;@Ú¢_x001A_/T¨&gt;@£O_x001D_³s&gt;@ÖpäwÉ&gt;@M´_x0013_"ðN?@¡èÈg_x0003_?@ÎKAf_x001E_?@LÚ-S?@Ë_x0001_QqH2?@ è_x0008_];?@­_x0013_~YÃ&gt;@Ý_x0011_+_x0007__x0006_^?@d£hSr&gt;@±F^òt?@ó³9_x0002_&gt;?@ÈÒmô¥_x0014_?@CóèT&gt;@­å"yò&gt;@À&gt;s~Ü_x0004_?@_x0008__x000C_Aóá&gt;@ $&amp;øè_x0018_?@ð_x000C_`-?@_x0001__x0003_Yj·4O&gt;@ã]]_x001E_®&gt;@¼À_x0019_]¸U?@_.¼ag&gt;@©_x0002__x0006_T4&gt;@hQ8D &gt;@B|¸&lt;k&gt;@!_x0010_^Å«/?@ê¸0_x0017_Î&gt;@­¤
K{?@ öéN R?@©®ã6³q&gt;@²_x0005_|s)&gt;@.&gt; Ù´&gt;@_x0019_´ÅÉÂH?@´xâÿQ?@ð_x000E_c_x0004_2?@v)ç'"Á&gt;@µ_x001D_d5?@Î_x001C__x0008_v$u?@¸ÄÂDn?@×Øe1;¼&gt;@ªð%_x000C__x0011_?@n½f_x0010_?@¾ä_x0003_óÑ_x0001_?@|¯_x001E_0(!?@&gt;²_U2&gt;@(M;%Æ&gt;@ý?°%_x000C__x000B_&gt;@Cà¶þu;?@e9j%Ó|?@ÿ_x0004__x0002_Ý_x0004__x0005_EÔ=@}Û_x001B_gW[?@â,ßX}_x001B_&gt;@¨ÐaK[_x0004_?@+ÁÂ8&gt;@dzâ?@IU7ÐU&gt;@_x001A_\Êuú&gt;@ÉFd¯¦@&gt;@=³'Í;=@ìV¬s|?@·__x0017__x0014_&gt;@ºoª¯e?@»Hf*_x0008_&gt;@D_x0002_!_x0006_?@&gt;¨æ»%?@7_x0001_½ùÁß=@»oãyÆq?@Â#_x001A_þ¨&gt;@¶6æ/Bh&gt;@ÞëÂEB&gt;@L°¾¡µ&gt;@ªÉ´ñ&lt;?@Õé¡_x0017_\ü&gt;@ØdP#?@@ª÷çsf&gt;@3=&lt;@_x0003_&gt;@à_x0019_Qí&gt;@'Ý(yt&gt;@ì­6pY&gt;@sÛQÀP_x0010_&gt;@2«©ø _x0007_?@_x0001__x0003_Ótó
?@î.fÚ&amp;?@ÆôÂ,§_x001C_?@_x0019_½õ¸n&gt;@È_x0003_¬!éæ&gt;@ÄÊª_x0015_ô2&gt;@Iôè_x0002_vÂ&gt;@4_x001E_üx&gt;@_x0014_ÛT_x000C_¢\?@¼§Ü¹mÍ&gt;@ÿ7_x0015_óN&gt;@&amp;×²{ _x0012_?@²@bÁù=@ÂBpì_x0015_T?@¿àv
Ûþ&gt;@_x001B_F_x001B_Ä=@&gt;1	Á_x0014_&gt;@fñ"ÿ×G&gt;@xÁ	º_x0002_?@Ý_x0003_¡ru&gt;@XC+_x0010_u±&gt;@_x001C_ÅÌÉY?@®îioøD&gt;@#W ´ &gt;@9/eD÷Ç=@uÏ'ËF&gt;@hí5Ãñ&gt;@w:aÅs¿&gt;@/ê_x0017_áî=@åV½£\Ë&gt;@éÇýÉMý&gt;@Î*Pþ_x0004__x0006__x0003_&gt;@`Éïö&gt;@¶¦yJrA?@{5¾`i?@_x0018_C.h?@¤ë5&gt;@ìá_x001C_=@ÆäuD?@ÜáÔ/»&gt;@¡Áã[-&gt;@©(_x0003_0&lt;X?@üÎEê¥&gt;@&lt;u4O_x0014_?@/_x001B__x0017_sDþ=@ñ,_x001B_Àe&gt;@1vÓÀQ7&gt;@þ
3:?@_x0012__x0010_'_x0014_Ø=@P2Cv?@_x0012_w°:`Þ&gt;@&gt;á_x000B_Óéð&gt;@Ù_x0008_;f_x000B_&gt;@ª¡_x001B_çý²&gt;@W_x0001_Ò¥Ï&gt;@®#úvón&gt;@PÌ_x0005__x0002_7Ú&gt;@_x001A_ä±D¨3?@·Z
ø&gt;@7Á_x0016_æâ=@"c%À7?@+Þ	I?@G¼Lþy=@_x0001__x0003_Å	¼g_x0010_&gt;@éÜ_x000C_,u&gt;@­+6_x0013_jî&gt;@­_x001B_/-&gt;@§O_x0008_L&gt;@WkA¶Ä&gt;@_x0001_?]á=@_x000C_5Î£_=@x_x0005_m_x000B_|?@·_x0005__x0019_&gt;@½tÇà&gt;@â_x000F_B¾Æ&gt;@µ{_x0019_
£&gt;@_x000C__x000E_}_x0003_c?@0·¡ãå+?@Ü·ÇÛ&gt;@Õ@?°y¸=@õ³Àn6ç&gt;@»öki$&gt;@_x0018_qej6#&gt;@H¢+õQ_x001B_?@ÿ&gt;Ô!R~&gt;@q×¿1_x0002_&gt;@4_x0019_,_x001D__x0017_?@3_x000B_Ãú(?@r«à&gt;@=©UÚ¶=@X3_x0008_rd?@ ^Íü¤&gt;@ÆÁ«¯}Ç&gt;@Õz4¬&gt;@_x001D_I×á_x000B__x000C_6Ô&gt;@d¹_x0010_Ó¬I=@h¾o(·½&gt;@Þm_x0012_Ö½=@ç mø`&gt;@´a\è3_x0012_&gt;@Âqw8dm&gt;@ØG£{¾}?@ýÿï&gt;@ñæÍÜ¬&gt;@Ø_x0015_­fÖb?@(ïÀ|b4?@êT8ö_«=@OÓ?ïË_x0006_&gt;@_x0007_H\M©&gt;@_x0019__x0004_2_x0003_:&gt;@Z_x0003_Nc°d @RòhqÈ*@ë|&gt;£Ð%@òî ¢'@ûl_x0011_¶&amp;@&lt;Ç.&lt;_x001F_@_x0001_»×D&gt;"@._x0003_&amp;&lt;_x001B_&amp;@ªò&amp;¸òs'@yoÁHß&amp;@¡!aq|4(@_x0001__x000F__x000B__x000B__x0002__x000F__x000B__x000B__x0003__x000F__x000B__x000B__x0004__x000F__x000B__x000B__x0005__x000F__x000B__x000B__x0006__x000F__x000B__x000B__x0007__x000F__x000B__x000B__x0008__x000F__x000B__x000B_	_x000F__x000B__x000B__x000C__x000F__x000B__x000B__x0001__x0002__x000B__x000F__x0001__x0001__x000C__x000F__x0001__x0001_
_x000F__x0001__x0001__x000E__x000F__x0001__x0001__x000F__x000F__x0001__x0001__x0010__x000F__x0001__x0001__x0011__x000F__x0001__x0001__x0012__x000F__x0001__x0001__x0013__x000F__x0001__x0001__x0014__x000F__x0001__x0001__x0015__x000F__x0001__x0001__x0016__x000F__x0001__x0001__x0017__x000F__x0001__x0001__x0018__x000F__x0001__x0001__x0019__x000F__x0001__x0001__x001A__x000F__x0001__x0001__x001B__x000F__x0001__x0001__x001C__x000F__x0001__x0001__x001D__x000F__x0001__x0001__x001E__x000F__x0001__x0001__x001F__x000F__x0001__x0001_ _x000F__x0001__x0001_!_x000F__x0001__x0001_"_x000F__x0001__x0001_#_x000F__x0001__x0001_$_x000F__x0001__x0001_%_x000F__x0001__x0001_&amp;_x000F__x0001__x0001_'_x000F__x0001__x0001_(_x000F__x0001__x0001_)_x000F__x0001__x0001_*_x000F__x0001__x0001_+_x000F__x0001__x0001_,_x000F__x0001__x0001_-_x000F__x0001__x0001_._x000F__x0001__x0001_/_x000F__x0001__x0001_0_x000F__x0001__x0001_1_x000F__x0001__x0001_2_x000F__x0001__x0001_3_x000F__x0001__x0001_4_x000F__x0001__x0001_5_x000F__x0001__x0001_6_x000F__x0001__x0001_7_x000F__x0001__x0001_8_x000F__x0001__x0001_9_x000F__x0001__x0001_:_x000F__x0001__x0001_;_x000F__x0001__x0001_&lt;_x000F__x0001__x0001_=_x000F__x0001__x0001_&gt;_x000F__x0001__x0001_?_x000F__x0001__x0001_@_x000F__x0001__x0001_A_x000F__x0001__x0001_B_x000F__x0001__x0001_C_x000F__x0001__x0001_D_x000F__x0001__x0001_E_x000F__x0001__x0001_F_x000F__x0001__x0001_G_x000F__x0001__x0001_H_x000F__x0001__x0001_I_x000F__x0001__x0001__x0001__x0002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W_x000F__x0001__x0001_X_x000F__x0001__x0001_Y_x000F__x0001__x0001_Z_x000F__x0001__x0001_[_x000F__x0001__x0001_\_x000F__x0001__x0001_]_x000F__x0001__x0001_^_x000F__x0001__x0001___x000F__x0001__x0001_`_x000F__x0001__x0001_a_x000F__x0001__x0001_b_x000F__x0001__x0001_c_x000F__x0001__x0001_d_x000F__x0001__x0001_e_x000F__x0001__x0001_f_x000F__x0001__x0001_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w_x000F__x0001__x0001_x_x000F__x0001__x0001_y_x000F__x0001__x0001_z_x000F__x0001__x0001_|_x000F__x0001__x0001_ýÿÿÿ}_x000F__x0001__x0001_~_x000F__x0001__x0001__x000F__x0001__x0001__x000F__x0001__x0001_b_x000B_ÜD%ý'@°B_x0004_Ô#'@_x001C_ÙýN:)@|ÃèåF_x001B_%@_x0001__x0003_GÔ¢ $@ëîÂÇN}%@¤Ï§s.#(@BX®¸_x0010_ö(@[I¯/²)@ë_x0013_EÎÞ#@_x001C_Ù_x0010_o v+@Õwà_x0004_A:'@JFHÆ`j'@e¬ªÜÜ|+@ì²¸Ý)û_x001F_@üÃÓÍ«_x0010_$@~G_x0008__x0004_K*@_x0011_&lt;s_x0008_ M"@GÉ8_x0012_£'@¡g_x001C_5
O%@2§áòu_x0005_+@&amp;þ.ÛC_x0002_#@÷_x0004_?_x0002_6l&amp;@À_x0017_ü®i_x0015_'@ò=óÊù*@_x000E_ÁS(yï%@_x0014_¡3c_x0001_*@äâ_T|¬&amp;@)§2|º,@aZåØô&amp;@°ÛÅµ#@Fl_x000C_¬(b+@¼Sl_x0007_k_x0010_&amp;@`1[NN'@T¥ö&lt;^*@Â|2_x0001__x0002_)â_x001F_@EÉ_x0008__x0005_Ó"@ñ"_x0001_ÏK)@_x0006_IÐÁT%@WÛ|µ0g'@l,G(@O3OX @ =	1Ë-@kÛ_x0016_§+µ$@ÔIe5_x0014_#@Ã&gt;_x0014_ÉX)@+Õ]r%&amp;@6_x0006_äK#@Ò_x0011__x000B_-+@&lt;ð2Jï'@á_x0007__x001B_©(@N$y²a}$@¼âH9¬á(@ãà«#b"@®§×_x0007_Í_x0006_(@KXjv#Ó_x001D_@HÍ~Ì"%"@\û9tQ$@_x0006_f_x000B_ä%@õl=_x0005_"@8r¡	^»_x001E_@V³D=¬#@XT?"_x0016_×(@_x0006_Å_x0013_õM½&amp;@h_x001B_1_x0003_ë¼$@ Ë¯o5"@¤xäÏ®Y'@_x0002__x0003__x0001__x0016_xQi(@_x0007_P/vÿ-@_x0011_"!_x000B_b(@_x0007_zýôÌ)@v[ÎýÃs)@_x0010_L\Ê_x000C_+@&lt;D*@Ý_x0003_Î¿_x0004_'@\aR_x001A__x000B_!@¼¼®q%'@&gt;¢µ*@;b¬xÉ$@(°ÖZ-"@_x001C_q))n%@Xù3O6_x000F_'@«o¯_x000F_#@ÒbbFl"@_x001E_"Æ·_x001D_Ý'@Ð_x0003_CUðc#@¼á~ñ%@"çÄ_x0015_üh#@Zÿwí#°&amp;@¾ù_x001F_¸ÃÜ!@ÁZ_x000F_éÞÇ"@DH&lt;èê&amp;@KDå;¾×%@F¯^äÏ&amp;@_Ð5"Kö%@ë¶_x0007_Ë_Å!@_x0002_Q'C_x0003_r(@¾-ý@XÉ'@*×\ë_x0001__x0002_a!@¡Û_x001D_û&amp;@·ÕÐ«_x000C_"@hN,Ïç @ªõh'¶ö!@_x000C_³úþ^_x0004_$@Õ
ZPR_x001E_@_x0001_Dz_x000F_#@Q$_üö]"@nGØ_x0018_ô!@ûf:|&amp;@Den.{'@Ìäî-f_x0017_*@_x0005__x000C_Ø·Í"@¤¿_x0015_]£K%@ê/ÌÅb÷_x001E_@ÿ/®¢)@å&gt;c³³G%@ xÓ'¥%@òèbCË!)@_x0002_4_x001E_¹Ì*@Êù_x001C_P"@_x0017_H¨Xv$@Î1_x001F_u"G(@ÜMLÚ2Â!@_x0012_,V_x001B_-$@¼(_x0014__x0004__x001B_Q#@ÍæsóÖ_x0008_ @ßÌÅ¥è#@:þ²_x0001_)@Ý¹=`g9*@Ja
_x001B_X_x000F_*@_x0001__x0002_îÒûÃT+@Z!!«_x0008_Å&amp;@ ´7)@9j_x0011_E#@b~_x0008_µæ'@®ÁÍ&gt;k')@ÞP¼Nú,@ðvÚ]î
_x001E_@2Zñ_x001C__x0018_$@_x0014_	=_x0016_Ã'@%pÔ®ô#@_x001B_§q_x0001__x0008_Ð'@TJ_x0002_Íî«_x001B_@_x001C_d_x0006_uÜû"@÷©	'@Ð%_x0012_Ö´¯#@8'Ô?_x0006_&amp;@º_x0008_©_x000E_)@¾_x0016_J '@Î_x0002_HÚÎ(@Ù(_x0012_çH!@_x0008_áõ³_x0014_½)@f®¤pIõ @ä_x0010_0|á%@Jü¿¡¥ @]_x0005_*3ï_x0004_!@zRr¯ë'@3*@~ã"@«@§±N/*@_x0013_£2~&gt;&amp;@K¥Z_x001C_Õ­!@Ü_x001E__x0019__x0005__x0006_kÐ&amp;@_x0002_n_x0002_-&amp;@ôapÄß&gt;)@¯=¯ J._x001E_@-¢ ´ß§&amp;@b£°R;\%@Ò:Ùí @L_x0003_`_x001D_Ì8%@ä_x000E_ûoSÍ!@_x0012_ Æ_x001F_þ_x0017_(@_x0012_è«"ó_x0004_%@_x0002_&gt;ºQ¼l%@«PÔÏ$@_x0001_ôíï0Å+@°_x0015__x0003_/ï#@mûÔUü_x001E_#@ä{Ãç+"@¥ úTÌ'@°N©LÊà'@~á£§%@ ù6ÿaÖ$@âö¥Ï_x001B_{&amp;@N»KXðñ$@jj%_x000F_!@«­ýn·$@÷ÉÛÁò"@Gîh_x0016_²_x001B_)@ë3)oX&gt;%@¬¿çx8!@aÁñuk¹#@à~u_x0005_'@À»1ªª_x001A_#@_x0002__x0004_sÎÌ_x0010__(@MAÅ³%@_x0010__x0001_µIÖ_x0018_%@ÆFÊ_x000E_M&amp;@_x0008_Ô¹Ô"J!@ì9EÖÊy%@h}zö!ö"@ ë|ÌM&amp;@á_x0019_ø¹·_x0007_#@_x0012_Ú¼(#+@`&gt;B_x001D_²"@jÀíÞ @¢ Ëëâ*@&amp;_x0016_Ô_x0001__x000B_û%@kié_x0016__x000E_%@r,_x0003_î$@®ñº®%@_x0004_ú%'_x001B_'@¶Éóa$@ÍÌ¶õU¨'@0 é×Ç7(@ç_x001C_,XHÁ#@µóÏ} &amp;@èàGÞÉ @´Ù7Ìª*@håúÐ_x001F_â,@å&lt;¿ .(@_x001E_oc_`&amp;@P`h)@_x0013__x0004_.[ï&amp;@Oè't4$@!ê¾´_x0001__x0004_¡.$@áGz²_x000B_n)@Ó°:µµ"@£ªÂFU*@"k0_x0010_
»!@Ëp¤%Ò$@¾33ëB%@VOá²´*@Ìv¨î)b&amp;@_x0008_ð3;¦Õ#@ë3vvH_$@f^¥Ì=&amp;@	¤X_x0005_§.%@0!_x0002_J¡!@DUtÂ£#@Á_x0004_{üÆ%@ã_x0008_Ç4§_x0004__x001F_@&amp;öé±o½(@ä~9ù$@pî_x0006_ÖêH&amp;@õ_x0018_k´:$@_x0007_£Ìç´ @%)~/_x000C_R)@ÞgzÒ°T'@ü_x0011_êñt&amp;@Ðø]x!@é_x0016_X+¡4#@F"³Jva'@FWU¶"@ì^÷ÓÕ%@örÁþ° @v_x001F__x0003_Vîù'@</t>
  </si>
  <si>
    <t>e5c486f4894555abb149f225b0fca234_x0001__x0002_ _x001E_^Èò( @º{g6Ð_x0018_&amp;@Æ¡ÿDBá)@õö&amp;ì_x001E_!@_x001A_æw_x001C_ßr$@_x0016_íd_x001F_ý)@Plú:ã¯(@Ò£_x0013__x0007__x000C_i!@æ|¤G$@¡c_x001F_¬(@_x0010_@sPA)@_x000E__x0016_ò2R"@4Ãä$@¶AðÙ_x0001_±'@v1høS·%@´EQG+@xõÕ2¹d%@oË^òiÈ$@®Û~XpÝ$@Øõá°ÀÙ&amp;@Ä¾TS_#@¦ØH0&lt;À @,_x000F_#ïFæ!@ü÷³¨_x0007_õ$@_x000C_öè_x0014_A&amp;@þÀ2ä¹&amp;@=ÁjÑk*@`_x0019__x0014_u*+$@O½..Ðq%@$ìÂú!«'@_x0010_Ø/ä+'@¢_x0003_Õ:_x0001__x0002_gZ&amp;@NsÏ/-Z"@b£ÁÁA'@ª»úÃ+@ì ­Ç®w*@qìþIý!@úB{²ò'@ïGg9T&amp;@¿_x0006_èÁí"@Äû©Zì"@h_x0001_«Hî¥_x001F_@¹_x001D_Ù½¿'@b§÷7#@óGuÃ²(@Ë"Ø_x001D_@_x000F_YÀ'ÆC'@_x0014_}_x0007_&lt;J(@_x001C__x001A_úÌà!@~1ûGøñ&amp;@}·c""@¡5û3_x0006_æ)@mQÁ_x001B_¬'@ÿW_x0004_&lt;Í3%@$óÀ$é&amp;@!ªËã+%@_x0008_$ÙV7,@Ãa1¡5%@*_x0006_¯¿_x0004_¾%@È»Z_é$@ÄIh&lt;^^,@z?_x000E_ÈçÆ"@ÎìY¶ê×)@_x0001__x0002_YùxD\E @_x0019_G_x0010_Ê¼f$@Ùé&lt;_x0015_Ië!@&gt;ëcÖû_x000B_$@oT	?öÞ&amp;@!e&lt;Hßí)@mÇVï¥&lt;!@ QA_x001E_Ø/'@_x000B__x0004_´x(@¢5_x0003_,_x0015_"@Üs_x0008_R +@_x0010_k_x0011_À_x0011_(@_x0019_¦z_x0008_:&amp;@ÉUñ¥ê(@_x0002_ýb_Û#@~ø¤¶@Ê(@_x0008_µúc_x0016__x000F_,@ôB¡j
×'@À&amp;_x000E_£±Ì#@¬;¥éM-*@H_x001E_Û~cæ%@°_x001A_H_x0006_ @,\ýû&amp;@_x0017_ lÉ&amp;@ðøÙGo&amp;@Ë_x0016_"N0!@¯¯çF­##@¸yÎÝ(@bAg_x0014_%@_x0008_¨Ê*C,@lE_x001C__x000F_}A$@
Ó_x0007_R_x0001__x0005_A\!@fA î°_x001A_$@&gt;Tô 6+&amp;@KÅ2Ê_x0004_(@±ÚqÜÍÿ%@ZòFAÃ+@I_x001B_øt @/éà¼_x0013_W%@Õîôc*©$@ÊñME*@z»ØN3$@_x001F_çÇCá$@¤_x0006_2á_x000E_&amp;@eJËÃ0 @µâ_x0014_E/#@Þd_x001A_
"c%@Â:MU_x001F_@¼-Î_x000B__x001F_@_x0015_WlúIM_x001D_@i&lt;&lt;} @N_x0002_ø6æ#@Èºu²e}(@æ7#mU_x001C_ @~çÔÔ#@åòx_x0012_w_x001F_@_x0004_åòW!@W«±	u @0KÀd0x*@(K_x0005_Á:;$@_x0003_ýÿF9t%@_x0011__x001B_Ó¤Qu#@z½²ÃS$@_x0004__x000C_FJ²Cé}#@þY»
I#@_x0015_yWÅ_x000E_r!@¡ÜöÏÓ @:_x0008__x000B_N @zÊ_x0016_ÕÂ%@lt´_x0003_&lt; @äVåcW#@QãÞ@´$@S10¨Äà"@Á_Y_x0007_ý @Zl"|b,!@@öÇQê%@_x001E__x0005_"@ë;"@l°læu#@_x0006_*_x000B_Dq"@ºÂlÙýN(@ðÜ_x0001_£É#@_zïêØ$@ü­_x001C__x0002_T°$@ðÉ[=XÉ&amp;@®[2l3)@'_x0005_Í	$@j?Y_x0015__x0002_,@Ò¸Á¦$_x0007_,@Ré_x001C__x0005_J$@@î{-ã&amp;@¨b_x0015__x0013_Ô#@Öþ&amp;Ú}%@À_x0002_ ù4'@`_x0014_L§O%@\_x0005_n_x0001__x0002__x001F_(@^äxl¶(@ÿ/Ý_x0012_5&amp;@-jY_x0004_I_x001F_$@ïÛu÷k#@"_x0007_å_x0006_±_x001C_@¹"¢_x0004__x0018_!@.¾¾ð»"@ª·þ:G_x0017_)@µ_x001C_!¢ò#@ãùs¨º_x0003_"@NFôè*@_x0010_Á(§¯!@h_x0019_Z÷$@&amp;nMéSH'@4{_x001A_}"@_x0018_ò_x001D_ó"@ºjÕý "@5ô3Ñ!@4¿ma9_x001B_(@s92i	#@Î¾^p*#@6h #×$@£&amp;=í0&gt;(@Á¢yo§"@_x000B_J­_x000E_!a)@n_x0008_ê­)@/«A"h$$@Á¬_x0006_ú=_x0001_%@)ß¨R_x0016_Z$@3ÁP\º'@Êl±¦y(@_x0004__x0005_Ð_&gt;ß®"@ÙSà·L¿#@ð]i\_x0007_)@´W_x0015__x0017_³Ê%@´V_x0014_¦öû#@¸_x0018_Ä_x0006_É	&amp;@C&gt;YGje&amp;@è_x0008_&amp;C`n'@àöÈ3/#@_x0002_Ù´³ð(@Pª3°ç§)@÷@%ëi"@ß&lt;µe³Â$@´»Éadú#@ 47*ÞU#@óÛKÛÃ_x001F_@_x0011_7ù¦"!@_x001E_î!Auæ#@Ð_x0015_×é_x0008_%@ãBB_x001E_¤(@Ë öí-#@'_x001F_1«?#@êîR2_x000C_f_x001E_@_x0004_T&amp;ñë;)@lÄØÕ_x0001_P&amp;@.ßjÓtÆ)@ç_x0012__x001C_»2*!@Hlú%%@W\	:0Ù"@ám_x001F__x0013_W(@ÌÆ_x0001_'@ö_x0003_¡±_x0001__x0003_6_x0019_"@Yûä_x0010_öj$@zY_x0018__x0004_v"@_x0002__x0012_nì§$@ææ^ÝE"@¹ârª._x001F_%@R¨ý_x0012_V'(@À_x000E_Çû_x001F_*@Ú¼bMé+@æ_x0007_³°FÞ%@ o_x000F_2 @¿$_x0013__x000C_Å%@_x000E_Üm_x0013_Z!@_x0018_ãë_x001C_Ï0@ñXÇHp,@r=@²àx2@_x001C_nÎm_x0004_Z0@/_x0002_7_x0016__x001C_1@R&amp;r^_x0017_-@èö]Å0_x000C_1@_x0004_¹£_x0017_Å50@T,^CµÄ-@J_x001F_:vðu-@×F%É0@VägæøÀ.@o_x001D_©³«|0@+ó0@?_x001D_°&gt;.@.IB°Ä/@_x000E_üh{ð0@4òè5
(@R¯çî1\/@_x0003__x0004_ÒÝ_x001B_NAØ.@$,¿ Pá*@=±n)@Ê	ªH,@hcò_x001E_%/@v&gt;ÚnÖy/@Ç¨Q§ÀË*@¤ªçh/0@è_x000C_B\3ü/@`øÃ_x001F__x0004_+@K_x0018_¹¶¨,@ò±õ_x0012_?·,@Wì_x0006__x0019__x0013_O/@â)^õ­­,@È\÷.U/@è_x0010_H½Ä0@_x001B_G©\É1@$jC}N-@-O_x001B_@*@_x0002_°ØÖ0@Ý»	A#µ)@áêªI.@Ôº0÷_x0001_1@_x001D_p\ð[u0@h_x001F__ã1Ó0@ÐÆ[þÙõ%@_x0018_g_x0019_Á4@1@¨jÝÚ{¸0@óö¿öb_x0018_+@\Ek_x000F_&amp;d.@Ø_x001F_Ë)@X_x0006_=_x0001__x0003_QK.@nÆp/@´n£40-@A¾-
)2@Õ·0Ý©î'@zgAoUþ*@={_x001E_ß:1@pÏfë¾0@þPR½É+@ÇÜíÏH,$@l_x0006_M»Ls0@ÐÝJ_x0002_0@T&amp;P·ËH-@
dÿVø0@ëª_x001A_ðrj,@¶M'ëä,@«fÅxá-@ú5mwè)@:¹_x001C_pÎ,@©ÂL½fÜ+@Bºyó#0@TxòµEo)@]Dùf4Þ0@wbÀ¿_x0003_-@@,õH/@K_Ò+­.@¼ZJi0@Í&lt;VT *@&amp;îªÎÜR+@_x001F_¬ï@k0@AÖu1(Ä,@¸èVLþ-@_x0001__x0004__x001D_f²Ñ´0@ ª÷wa,@Ë_x001D_c×/@Llã5a½,@L_x001B_*Þô(@fÝ4È&amp;+@àÖ_x0011_ÒÞ-@_x0006_·xèÄÏ.@NÖJ_x0018_U0@ÆÙò®Ùv,@Çñ¯kÙB'@ÄO¦Î_x001E_+@Þs_x0014_m]+@_x001D_öäÒð_x0006_/@é_x0016__x0006_î(0@_x0003_f¢Tu*@vHK?¯1@RÑ¹í_x0003_,@_x0016_1¶3gÍ1@|s_x0002_TGµ&amp;@_x0018_Â&amp;¡g_x0018_0@e¹s_x0002_Áº*@ØÑ·¾»ó,@è-s2è1@ä(.¿,+@_x0008_CÚÊk.@6_x000F_î"4q0@ðòl\60@\,Ûb«ö.@_x0002_2_x0003_C÷_x0002_+@_x0014_a_x0006_jIþ-@_x001C_`_x0002__x0004_Ú#1@Z_x0017__x0002_¸A+@~ûYa;
0@àdw*/@_x0001_âÍ²,@¼}Ëøª¾+@D-åâì.@_x0004__x000B_ºdN^1@àÐ_x0011_&lt;á.@êJÊ=£-@¡J_x001D_=_x0007_g0@ÚûW9+@_x0008_FØÜOc+@%f²æ_x000C_X1@»9Ô_x0019__x001B_É1@ØtÓÛ1@_x0016_ÎCª/@öÀ I^0@K2_x0016_¨_x0003_~1@pK_x000E_NYí,@ÞÇ_x000F_â0@Ò_x001A_×_x0014_¬_x0001_.@¼)AoV.@»_x001D_±ÿä,@_x001E__x0018_t¥£,@öU¾_x0001_n-@d¹¤s(@yYLs_x001C_,@_÷¶jÛ¤0@¼ô _x0019_º1@D[s¦-@ÌKÕó'@_x0001__x0002_ÚúÕg_x0005_/@'üÇø¦Ê-@zw=·gØ+@PRÇ_x000C_h-@ÒÃ×Â_x0006_k/@E_x000E_:?æ0@_x0014_FO_x0018_u0,@_x000B_»ì_x0017_³1@CÍÓYÇ+@¶8lIì,@&gt;y_x0007_9w-@hÕ×_x000B_:_x0008_0@Q+_x000E_è¢')@/|ç_x0014_­°0@_x0006_
d¢ê}0@hT&lt;ïa)@_x0003_åQ"S/1@ëÀû_x0005_a1@Ü_x0014__x0002_åjÀ&amp;@ñTM_x000C_Kl+@tP¹-bY.@æD¾^_x001A_0@è-¡ß .@FÚGÝpD+@&gt;+üø7V)@RÅXûÌ-@&amp;ÇÌ6¾)@w	s¾_x0007_1@"j1ný,@â_x0004__x0002_¶0C,@ºôßÝ¹0@Í_x0019__x0001__x0002__x001F_Ç'@O'¹_x0017_×H0@±¶;Cí&amp;@_x000C_ùô _x0014_(@@_x001E_vvÊ,@"f+NÈµ-@Ê8(Ûk¡0@T_x001E__x0008_U/Î,@ÔËÐO¯'@ ÁHÔo_x001A_1@ÈObÄ+@Þ·áaz.@¿¶ÖI³+@ðA¾_x000C_ù*@_x0001_íå
 -@ùáÅ.@p²_x001E_C%(@uÜ²U1@²_x000B_ãíP'@z_x0010_ñ¾?)@iM»ó/@ÀñéÅ.@ød¹Ýx+@Ä8À)@1¯ýâ1@Ôh_x0004_&gt;&gt;o0@-¯ëÖ´*@=¦]®Ý.@¨ÅÏ0+@ð*9d$.@_x0002_ò#îuz0@_x0003_:_x001A_oÃ_x001D_0@_x0005__x0006__x0018_¬mòZL1@CÒ_x0015_ó°é0@Ìà\ð-¡1@k¹&gt;êG1@¯?Ko*@Óõ«éð*@Ì0Ò_x0015_.@è©_x001D_mWP+@w_x001C__x0011_1@â_x0015_zq1@_x001E_þx¶m_x0011_,@¢}_x0011__x0003_+ÿ(@N&amp;Í²1@X?þ	wÍ/@_x0005_¨_x000E_®ª/@-³n.â+@ð³óÓ÷0.@xM_x001D_P,@ê_x0015__x0011_x_x0001_Ó*@__x0005_pJ°£*@ÿ_x0018_öá!Y-@Zí#f­)@Ðc_x0012_öÒ=/@¸ÈÞà_x0002_-1@®i*_x0016_le/@ê_x0004_Áá_x001E_+@'_x0007_ôNè
0@¦_x000C_0iù,@tH!_x000E_w7/@oÛ*@Ú°Äï2Ç*@6¤¨½_x0002__x0003_XÕ)@Dî_x0010__x001F_ü-@_x000C_	¸{è?-@.µâÊëJ-@f_x0008_ÒS0Æ1@æÆ±_x001B_Ü0@PL_x0013_HÁÌ0@aÔ©]ê/@ºÉqZFD1@^G+Gæ*@aPSS,@¬ÍÖ_x0015_þk(@vTå£R0@_x001A_½qÏ¿1@_x0019_r¾äxx/@_x0011_JG¿Ò-@ß_x0004_*';1@þ_x001E__x001F_0ö+@æ[ÛvÓ,@³ùÔ_x0006_©0@Mo°_x0002_¡.@¾_x001E_øE+@v3	D_x0018_,@Sö1ø=f+@âÐ¸ì"L2@g®(ivÃ(@ ¿_x0001_)^-@/³_x0006_I-)@p	: _x0010_0@ÉÅ¿M _x0007_-@N4ð_x001E_¦2@»Ä@Ù_x0017_ð(@_x0001__x0002_rÿ®Å¬».@Wù_x0002_*@_x0004_ú_x0018_Æð52@_x001C_W,@æ#~3ÁÅ)@JbáÿèQ0@g7DÎê]2@VÛ5DD¥1@ºGó_x001E__x001D_×0@kB¾5_x0012_r.@ F~Lö_x0012_/@QØ_x0012_Å_x0012_l1@V_x0015_¿v0@+ø\_x0003_v1@ÆËÁý«_x001B_-@ÌT_x001B_*x*@3J_x001A_S·/@¾W!`f¥/@Ï_x001C_Mt¤)@þÂAI9*@,üþò°/@Â%Á®1E0@Ê¹nX2.@_x0018_Ûª¿/@Ä­ö£Á_x0004_2@~CÓIö-/@w_x0018_í&gt;ò/@el=_x001A_§d0@ZîÉ|¹'@¦_x0002_ãaL.@v!,ËP.@_ý&lt;²_x0001__x0002_:0@¼-µ(@11+ýÀr1@º÷°Ç
2/@._x0016_TßÐ/@0)_x0008_)0@Bê#¼Ò+@_x0011_Ü?7_x0010_-@óí8VU	,@4 _£&gt;0@xìÈW&amp;=,@úoLA/0@ðÆ_x0013__x000B_,@IíK_x0016_HÀ-@¢j1`_x001A_)@zâûÍÆ$0@*è_jM_x0006_1@ñ`±Õ¢/@H_x001E_¯è¸+@°_x0004__3%K0@	÷7\(@×_x0012_^f_x0017_*@xýM¾_x0017_ì1@Z_x0002_Uìj_x000C_/@&lt;p¹²0@dÞPí1¬,@¦­Z[(1@ÇM_x0008_îú00@$}Rõ_x000B_m.@R,É«¥Ð'@b'÷W/@Æ7®sèª-@_x0004__x0006_.¾Í×e4-@*Å9BÅN0@éÀXæB_x0006_.@_x0008_ s&amp;w_x0010_.@ÍD!µY_x0005_0@\~]Þð1@üDÉ*v-@çÖ×a_x0014_0@Zô\_x001E_.@ª¯¬ò «(@µpË/@v5_x0003_tÛÒ.@Ð)Te_x0004_1@pÜ©k+.@Ð^?Bý+@´_x001D_é*±_x0002_-@j5£Þ_x0003_à,@ÈÞýy~¦.@Ì_x0002_=¾I*@}~_x0013__x0008_`T*@(_x0014_mtYî-@6ãÂÒÒ/@ÒÊ!Yæi*@_x000C_|1·³.@»8ûIñì+@0í­f÷_x000C_'@^_x0001_9ý/@v%±ñ,@"2ñ§_x000E_/@rp\®½0@m"_x0012_Î[*@Ê\__x0001__x0002__x000B_ 0@º³Ëóé¬0@è_x0001__x001C_Ó1@ªR&lt;Hý;2@G=T,°ª+@+?KÁ°p1@Ïê¬­*@GvI_x0008_8_x0015_/@.ÙÆ-_.@¢9¿kU0@¢ójÂ¨0@ë(\öÑ^*@ÂÜ_x0019_úñû.@Þ&lt;~;!1@¸­×¾&gt;É/@jætº_x0007_@1@¸U¡[rü)@{í*z®G/@TÞ	_x000E_)@ã¦_x0012_Ó_x0010_*@¢®\_x0017_L)@æ_x001F_?Ö)@EÉ`#ë+@%AÉQòR-@Åí 0@zJÈ0@¥D?¡+@DF¶Ú(@mn /:å-@û_x0004_üïs+@Õó® _x000F_1@_x0018_ÆVú_x0004_V,@_x0003__x0004_hf_x0013_eÚ/@_x000E_e_x000E_0Ï(@ïh&lt;ü_0@³_x0008_Bl¢L(@^]ª_x0003_.0@VÇ\À},@û3¼yá/@_x0014__x0002_È5Oï.@Í§T}±%*@ê×p{QÜ-@àÅqg.@N}Ôî\~.@ _x0001_[sM_x0017_1@KùÄù.@À_x0005_w^_x001B_/@få»'B0@b= ëZ,@_x001B_ØþË.@§±$«y&amp;@&amp;$êQL-@3°]ïT-@hP­_x0015__x0006_A.@_x0001_@íó-@Â9C,&amp;@RVirä.@ °Â­¢0@si¢_x0001_sõ1@¼ô)v!g-@S_x0001_-Z¿º-@Ê±
7«C/@Çä¶¿ô)@º_x000B_Çè_x0001__x0002_ê;0@ND¶/71@Úî¦!_x001B_·.@A_x0014_ñc¯\0@Xæ+²öc)@Ê(_x0004_&lt;ah/@FÏÙÆ¦+@ï"1
C.@_x0010_A!ëA*@}YçT}Þ(@¸_x0012_â\_x0002_0@ëÚcý'_x001B_2@ _x0012_41@}V_x000F_ö¯0@i_x000C_éh*@ùÌÃÁk'@¯´8(@i¥É1*@l_x0003_ôð/_x0012_2@_x0016__x0019_(°_x001B_¹/@_x001C_¢g_x0007_L,@åËùVä)@¦k°_x000B_2@zõ³knû0@b3ÍÔë0@´ob,_x0017_Ö-@ÖÐ_x0015_ø-0@­A_x0005_pÓ_x000F_.@«q_x001B_î0@Ø¯DHõE.@¶°¦'·#0@¢EÓ¹&amp;,@_x0001__x0002__x001C_ÅçTW_x0014_+@\f_x000B_»_x0018_)-@®?Î_x0014_?-@þËø~W%@BZ^å_x0014_-@öq'6~(@Õ%Ïé._x0017_0@!ç¦á&amp;#'@JyWr29.@ì_°u_x0012_±-@ß_x001C_ÃiE&amp;@_x000C_FSËó.@QÖ_x0014_Ôø0@ZyãÔÄ}/@´ùm#÷/@z_x0003_s*@_x0012__x0016_]¾_x0001_£'@%¬¡¨è)@eµìç/@¬âøÏãÛ,@0_x001B_¢^0.-@á_x000C_~31@"_x0004_¢}ÀP1@£þ4
e1@î)ÙÉ(/@÷ØõR*@¢PM â1@PrâµÓ(@ÿ(÷k_x0016_8-@Z©ê5ë+@i&lt;£O9 /@,_x001A_ø$_x0001__x0002_{0@ÀµôÚdr,@¶sË_x0006_=Ê+@&lt;B®Ò=ù.@BEùÕ),@ÖFÛ_x0001_G0@úÐÓT½í-@¤eðÉ4,@v\Å')Æ0@_x0001_FU]C@_x0016_Êlþ_x0011__x0001_B@ÏÍ_x0010_4æB@(zçc_x0010_C@öañüB@y%x¢C@_x0002_j_x001F_î_x000B_C@óÐ_x0012_l3_x000C_C@1Cã!ØÔB@CH*@ÀC@§ÏP³C@PXÜr B@¬!¶ÛB@_É¾+ÞB@¯­ì_x001A_DC@'é8	_x001D_hB@Ò})iï_x001A_B@¡Qh¢_x0002_6C@_x000E__x0012_ 3!B@MÆt´d)C@¦«!YªB@õuÜ¿_x0019_C@ú_x0012_1ók#C@_x0001__x0004_øÃ1B@¸?~Íî¶B@VMäú4_x0019_C@Yl§á/C@p¡7®*LC@&gt; _x0019_dµB@?_x0016_B&lt;n6C@Ã_x0003_qY¿B@tõfÅ¤8C@_x0007_K÷;B@m\èûC@&gt;öùqGC@Öû_x0012_{8B@¼ÍË?ÑçB@êG#£õ$B@{J_x0016_ÏªB@&lt;áá¹R$C@_x0018_¥yB@QûX.ñBB@îàs_x001E_\C@ý=Sé_x000C_çB@MFK_x0001__x001E_C@_x001B_&gt;_x001E__x0008__x000B_C@waÐDìC@_x0002_E³8_x0002__x0014_C@}ûA®[C@bë%_x000E_C@ÑúÔ²G_x0005_B@ _x0017_.µIB@¡_x001A_`&gt;*zC@3ø{±;C@¦`@_x0001__x0002_îµB@ oû´­C@º_x0019_e=®B@gAz2ÜB@r!_x001D_ï_x0017_IC@@Ïé*âoB@ÍN#TýLC@}nÿóÆB@eØEC@íD_x001A_£F2B@æ%ó^C@iþ¤äÆÎC@_x0004_:l._x001B_ÅB@T]6r¦rB@±ÿ¨þäC@­ ÙÒ-£B@(_x0016_rvÁB@_x000C_6ÚA@_x000F_C@çh½_x001B_míC@&lt;#Êìa´B@î®LR¡B@GÌ=_x0015_EôB@&amp;Ru	ÖýA@_x0017_¬GcÇÊB@ªMô³s_x0015_C@|2\Q&gt;_x0015_C@©Ãò¼sB@ezÓ4C@ì¡+"5gC@·Ô_x0008_?ùUC@pT²TXC@BtÐÆXC@_x0001__x0002_:_x0010_êjýB@lz)AB@à_x0019_s»/C@Q(¢!H!C@WAM_x0005_B@*J©_x000B_ø§B@A_x001F_µBÁ&amp;C@Aÿ2ÚÇ¥B@6¦Ü%_x0015_AC@Q4¥|6B@¿çZAB@°ßcS¹C@UÄhsOÇB@|Ùe9_x0007_C@®ÉÜÙòB@XägÙ2`C@ê	ëOC@Ä¥dqB@¿Ù¿é¨B@~´®4Â²C@³Únu#C@£ð`á:C@ÃOâouC@Â_x001C__x0019_)ØB@lîèüC@f^2+·:B@´¹_x000F_VHC@¦Vó|º«B@¨ò"IU_x0010_B@ÿ#O_x0004_(_x0014_D@BÐ_x0002_3:ÌB@äiæ_x0006__x0007_°/B@_x0012_àwõB@´_x0008_÷À@\B@F¶_x0018_c©zB@å¯Ç^ÿiC@;­_x000E_ù_x000B__x001A_C@nþL++fB@¿±òfC@,åç3öB@Ôm_x0002__fB@êW}Ä_x0013_C@c\½c¶B@NWÊ&gt;ÚC@`Í_x0007_]§
B@_x0017_Æ&lt;UdÁC@_x0012_ë(#_x000F_C@¤?(óÙB@GFï_x0017_AdB@å_x0016_ÎRC@]Vg_x0004_¼_x001F_D@?,¬|½ÙC@_x000E__x0012_(íòÉB@â_x0005__x0016_×¦_x0011_C@Hös_x001B_¾B@_x0003__x0001_¶C@RK(¢_x000C_D@D_x0008_á.`B@óçm_x001A_°B@³./TÃ¦B@!wÊ|eC@ðDÌ¼|_x000B_D@_©_x0006_Oª´C@_x0001__x0004__x001E_Í÷ÅáÚB@_x0003__x0017_$x¼ùA@Û2_x0015_±L½B@¡7_x000E__x0013_g4B@*&amp;¯l_x001B_C@cÉ§_x001E_C@Dö·LC@âæá=MB@°Lê$j3C@_x0017__x0017_òÈ¬B@¨È_x0016_½£]B@	ûíw_x000C_C@Ö_x000C_Â_x0002_ãÜB@_x000E_[tmøB@Ì7zÑ_x0015_C@_x0010_ó:T,ØB@Æ54X_x000F_B@é¥#_årC@_x0006_&amp;Ý#Ê9C@ZNT'Í'B@*Óz_x000F_làB@¦ê_x0014_¯uB@ØqÓ_x0014_ÁB@_x0001_&lt;_x001C_þ÷/D@n1|_x0011_B@º&lt;ù_x0003_rC@¶'(óÏ§C@mðjþáC@_x000E_c_x000C__x001B_C@¬Þ²2ãIC@ô_x001F_¨+Í1C@_x0014_öf_x0004__x000C_ÑØA@"×ÏC@ý/Ë_x0007_Ê_x001D_C@ÞJñ_C@_x0013_C~Î!C@áG!_x0003_FB@Y_x000B_oÉÚôA@è	=woC@°%b[WC@ÂN-LaC@3_x0007__x000F__x0008_bC@H	ÝÞB@_x0005_Fa_x0005_C@¾%¨Ç¨ÃC@=_x0002_½¿_x0001_C@J&gt;ä_x0008_¬C@WåÎ.É+B@¼_÷C@(C@0ÔÚ^B@èÈ%ôC@åxlá_x0007_C@&lt;F_x0017_ó_x000F_C@Üeö3Â7C@4Í`_x000F_Ã_x0012_C@V_x001E_ÖîÕ±C@P{Í!éB@_x0017_7_x0010_{ªB@À@lâ#D@&lt;Ó_x0001_»_x0006_C@Ë}é_x0011_PB@«÷6CSC@9â3'B@_x0002__x0004_©{_x0019_B@¡_x0006__x0008_ox*C@_x0019_*ZþB@?DÕd3úB@JíÜËÌpB@³õôË.C@pV0öDB@ÚLÔæPùB@òz_x000B_&amp;2{B@©V¸0[ÑB@_x000F__x001E_)_ªïB@:¯*RB@n9ÖTB@_x000E_&lt;·RÐ#B@*ü$FÛ_x0013_B@ÙA]´lC@e`E-B@{®7YB@J'ÞùæsC@¤îA@CP_x0003_Ó8D@­}õ¡_x000F_GB@d.*=_x001C_C@ï·«¯,C@¼;{þkîB@nâÌs_x0011_C@!;ùì_x001C_B@
_x001C_¿6¢B@Tj¹_x|B@_x0001_U¾De½C@y,WV4ûB@ã®*+_x0001__x0002_ÐC@)¬KÊ¨ðC@þ¦8{B@_x0017_¯_x0019_Àß¼B@·øóo#NC@Íò§ÒC@Ê«»óo»B@e÷ë²CC@ÔL[ä4TC@K_x0011_¹pB@@ü_x0017_ô_x000C_ÐB@º"w«àB@'ÍoåºC@#VÌËdC@ËZ¼'7C@øÅ}_x000F_ßÉC@
_x0015_äB_x0003_ÏA@È_x000E_wðB@ä×_x0003_KÜC@±:Ùî¦ÕC@áÞ¢wC@	_x001A_ÞhB@Ax¹EâB@hP£HèæC@gãø­_x0016_¤B@µ_x0014_tØ[B@î_x0003_¤%C@Sc®kC@[_x001A_mò'?C@_x0005_TôûÁC@ð_x001F_BÁxB@DY&lt;á_x0005_C@_x0001__x0004_±Í&lt;ñ_x000E_
C@ã_x0014__x0013__x001C_C@Üä/êB@´p×â}C@_x0003_Þ$Õ;C@ÇôÂu_x0008_C@b©ªÁtkB@ø^_x0002_ßó)C@_x0015__x001A_¿	 ÷B@T_x0013_=®¿B@ù&lt;[EC@½ !C_x0002_C@úff
_x0013_¸B@ÞA?ÐC@¤ßÖñ²óC@þwC@¹,~_x000B__x0008_%C@4JãÄB@íØØ¯jÆC@OU_x001F_SÆ C@YÒHû_x0002_C@ôÈê_x0016_úB@øûûÐ_x001F_C@R¹_x000F_ÓáâB@Â _x0010_¢_x0001_C@ä!`_x0012_²B@¸#ê"ëB@UI_x000F_þ3C@°v¥
UB@Æ/T¦5B@#®_x000B_úD¼C@Ú_x0016_]_x0002__x0003__x0010_&gt;C@Iº[ÿ|±B@ÿµ_x0006_\1/B@_x001B_0º±ëcC@åÓªl&gt;C@CQvëëB@"gÚÝ´vC@Úï"IaÅC@_x0013_~½t	)B@h[uý¸B@2",B@LÉ*Â¼B@¢{m_x0017_91C@AÕ¸Î¬C@Ïu;ôñB@&amp;_x001C_-5B@¥Ëeu!ÏB@fÈ­99B@!9ÝpÑC@~»®/tB@v|åý@B@
ñ·C@j_x0016_ÃÅ_x0006_xC@Ö_x0019__x001B_¿XB@[è³ô_x0011_B@n_x001B_¯¯¡ÖC@ñæÖC@_x000C_O_x0015_¥C@_x0011_òî¥B@_x001C_~ÕX*­B@b2ç&amp;®C@Þ_x0001_¦	ßC@_x0002__x0004_J"t_x0007_)=C@_x000F_YPxN@C@ú^;ãB@óÕ5;åB@Ú&gt;_x0019_C@·-_x0012__ÎB@$¨¢È	C@ÇÍNµ7B@#_ÏcW_x0016_C@Ç£_x0019_,ËcB@_þ_x000C_÷ÓB@eÔ|C@2î_x0003_Ñ,íB@åt¯®OC@à{ÝÌC@é_x0015_1\¥B@'£¨ðX2C@&gt;HÍÝÉØB@4!:±3ñB@ÈE]5§C@ÂDµõÄöB@ ¨|B_x0006_éC@_x0010_fgã¢_x0001_D@ÿS·{õÙB@_x0019_úÌK%{C@­'Z+øíB@½×Ý_x001A__x0003_C@ªÞù°_x0007_êB@²_x0017_S5æÅB@IÛÌ_x001B_ï"C@&gt;¿8JnB@fzBG_x0002__x0005_ÒB@©V¬}«OB@K´Íó_x0001_×B@L	µ_x001E_áC@ÜdíxåõC@@Ì_x0014_,JB@\ý¦_x001B_v¯B@&amp;êj_x0004__x000C_B@ýN__x0006_KC@+ó4 ÈB@øMn,´B@_x0005_@ë§ñ_x0016_C@?ú_x0003_=dÿC@Hd/:K B@Ý_x0001_çÒ_x0018_åA@sÂôrpC@6 
PRC@?{b2ÀB@*|ËU_x0018_C@àk;¼ó_x0006_D@ÆW§îÕyC@¬ÓèiêB@Ë_x001C_dN_x0008_?B@ÕTÂÔ,B@ç^:rÃmB@ù_x0002_ÂuÛÚC@ L_x0018_zo=B@¸É_x000E_UC@ÓÀ-¼_x0005_C@¯ÅZÔL_x001F_B@LÄ³aîFC@?_x0004_ÿj¡áB@_x0005__x0006_£¬]EÏC@Ñ£È_ÁZB@*ÎÞHÍB@¸_x000B_öÝãA@]_x0014_FoC@ç×Ç¾pRB@ì_x0002_¢É¦¿C@c°dc¬èB@áãUîMC@¡¬ëº_x001F_uC@3^[kC@åy½D´C@7ÎÜ³kÕB@¡_x0012_,þªB@_x001D_öNøUC@öûØÓB@Qòì_x001E_^sB@=_x0003_)_x0016_;_x0012_B@_x000B__x000C_Ç¶ÂB@^z_x001D_~B@±Í8'ÃCB@(Ôò:ðB@#¤äC_x0001__x0004_C@g{!*.C@Ò*ÎÁ=ZC@Þ nàW+C@_x0007_g_x0008__x0012__x0003_ÿB@Ï#Z'æÁB@0¤_x000C_Ç:ÖB@Î}_x001D__x0007_yC@(ö¼÷ØmC@_x000B_e46_x0001__x0002_9¯B@_x0016_|ð|ÿB@úxÀlV_x0007_B@æ\çê¡C@_x0005_]TË»B@âÚnSz¹B@Âf&amp;ßB@öò=èY,C@&gt;üÃ%Ò²B@yoâ©C@ëoá"QC@m@¼_x0005_tóB@Ù±'y(_x0005_C@óéÃ!}B@E`yùC@!´³
CC@_x001A_#±CÓC@_x0004_.Úp¤C@h_x001A_Ò¢XLB@jN:·hhC@,G_x0018_ãõÈC@êNWºB@zÎ²Ý_x000C__x0016_B@_x001A_"&lt;äB@_x0004__x001A_vbëB@ñ·_x0012_Ëg'C@È`_x0013__x0018_=@B@és©JaB@Aql¸9~C@±_x0018_
ÐpWB@=[ðàªC@ØCS_x0002_:C@_x0001__x0002_ýke_x0002_ðA@%Êd:_x0005_±B@=\`ØAC@ pçOtiC@_x000B_u³uoC@å_x0017_ùÑ]lB@tèÞgÑB@°:YB@5&gt;¼ÿOC@®Äu_x0019_¨B@ÿ¾=B_x001C_RC@ÜN8¸_x0010_jB@ãN3G£ÉB@©­v_x001B_¬wB@øPôMyB@_x0003_±_x0008_þsbB@s»Ù2uB@Q8Ì(ID@fSæÎÃB@è09|bC@øëµ1òYC@2úë#MB@fÀ«cM	B@Þ'!ËB@^Rp¹_x0013_C@S_x0007_ÆÔûB@ßÄq_x0015_tÀB@*"5_x0012__x001A_D@P(_x0006_t°C@ãì ÞVB@§x_x0016_¥/ÎB@	!ñ_x0003__x0004_wvB@LP_x0002_ÊóãB@ÄA¡,XÒB@__x000B_Ôs÷·C@ca¬_x0004__x000E_HB@_x0013_¾_x000C_~4+@p6B
it"@_x0006__x001B__x0002_¢î)@÷Uý.¼¬'@_x001D_b÷½¨ @_x000F_&amp;CÉW_x0001_%@ðTÛ±7"@r¯â¦(@Ê£u_x0013__x0019_@BÚo	;_x001B_@_x0018_q_x001D_uéL'@^lbÊ$@`_x0001_áG«_x0001_"@à(Õ_x0001__x0002_p!@x_x0014_«×ñ%@ì©q_)@îzÊ_x0016_!@î[U_x0002_ó!@f«_x0006__x0005_4S'@¶IÎ³¹#@_x000E_Î"wY"@8ç½ÑT_x0019_"@~ù¸8Ó(@*_x000B_u_x0004_n_x001F__x001F_@/àä_x0019__x000E_a'@°íá+_x001A_#@D¬ÐL_x0016_È%@_x0001__x0003_Æf­ïhj&amp;@.KÊ{Èë&amp;@~Ð_x0013__x0013_þ"@Ê5P:§Ô*@D_x000B__x0004_³^ #@æ~à?_x0006_#@2m_x0017_0è!@Î®2¬)!@ó!ÊïQ$@Þgi_x0014_O_x001F_+@L¨í.C!@¢oÀÎ(@W­Y&gt;#@¨1â4T_x000E_*@ _x001F_Vê÷!@ÄD©°ÔÛ&amp;@_x001E__x0007_À!g_x0002_'@_½ÀF7(@nÍ[t%_x001C_@Ô_x001F_»[ö»)@P_x0006_g+_x0011_#@ì¤øz¹Í'@Ä_x001A_ÞV¤¿$@ Ûç­8$@\®¦Ò N%@*¥_x001F_X^&amp;@Rj´ ©õ(@SãäMi#@_x0014_o¡I@(@Zð$¶þ¡%@\ôÐ/³O*@*Þq_x0007__x0002__x0006_Á×$@`CE1K&amp;@à¥Ì®Î*@Ò3É°O!@_x0014__x0004_ªþð*$@NÐ+_x000B_c$@a_x0003_áÇ±&amp;@7BÖéÓÌ"@\GØÃT#@_x001A_l!ÿE$@öfáyÏK'@çR*ô_x000E__x001F_@âípµÊ(@¼-ºîö_x0014_)@7ÆV©&lt;&amp;@±iÉû'@_x0008_£º¾lõ&amp;@Â¨Jiû @öÌ_x001A_¤_x0014_+@ò:GfA$@öùbpäÊ&amp;@ª±c±RÅ'@_x0012_cd÷3Ä*@\_x0010_9_x0005_*@½é-ëL"@_x0016_rm0ÿ'@ -51ã+#@(:yIÀ"@_x0002_Þhsmç(@ú:r_x0016_s"@ìa_x000F__x0013_{Ê)@ì÷ð_x0001_8à"@_x0002__x0006_ä'ÞtÔ_x001A_(@·_x0014_c÷ÕE%@HÇ3iÇ:!@_x000E_!djÊÎ&amp;@ÜüÝ7-0_x001E_@Õ-asÎ_x001D_@¸ê_x000C_#4#@ZZú_x001C_Âô*@¾Z³B_x0005_­_x0018_@Ô,À#Ñ&amp;@~Bo{%@Ú¬&lt;Q_x0001_ý%@Hl èi$@cq­ßÛ%@$cÝÛv%@é`#{Ã"@0øØ_x0016_xÔ'@F_x0001_¢Ôh&amp;@Zà_ìI @$Í²õÓ*@|^_x0018_o×¹$@BäªÑ_x000C_Þ!@_x0004_ÐÂí_x0016_³%@_x0008_h_x001A_èÙ6)@ËÎÝû[(@òTQH_x001B_!@+&lt;]cï$@8_x000F__x0001_éh/_x001B_@l_x0003_oÿ°(@îÞ¢X_x0017_@r*Ü2,@&lt;&amp;_x0012__x0002__x0008_Ü(@ßéO_x0010_é&amp;@_x0004_2iÔ!@Õ-¸_x0005_u"@Ð,Ñ0³_x0010_!@h³_x001E__x001D_*@ºAW°_x0015_@ìkX;ê(@_x001D_ÿç_x0004_?F#@Ùjï_x0008_)@SÊ_x0016__x0011_î#@ò§°±q)@p_x0018_»9_x0006_ @_x001F_£Ðd_x0010_%@ç_x0017__x0015_"@ØB¥·×#&amp;@N_x0001_;©Ð¼*@_x001E__x001C_O_x0012_£ê#@¸£±aT×)@û÷Þ_x000F_·G#@Ô¾°ÏÊÓ @¡ß_x0007_Ó%@b_x000B_ig(@B$_x0003__x000B_7%@¨R­±t#@Ô´_x0007_s)@j{âJéý&amp;@SôÀð3$@Ö_x0010_Vne2*@_x0002__x0019_¯U)@ÁÿµØ×_x0019_@&amp;Q_x001E_Ë#@_x0001__x0002_äpÿ}i"@rìj#@.hÃ/_x001F_%@x	_x0019_£r_x0019_$@fÙídr'@Âz_x0015_u_x001F_L$@â_x0010__x0007__x000C_E®)@-Ï³/#@_x0002__x0012_XX_x0013_©"@à#Þ49+@_x000F_Ó³"@bk3_x0006_÷#@¤«ùÂþ)@8k¯¹C+@ÖÚ¨g"@LÆÝân @_x0012__x001D_ò&amp;Õ"@àÀ5é'@¶@o½~'@âbà¼'@âO[ËM_x0019__x001E_@_x0015_7ðR @°ùBRÝ+@ª_x0016_Ü
_x0017_#@F_x001B_°·f)@0qv1¹ @:Âfòñ @p#_x0012__x001C_[_x001D_@j+d_x0010_Çö*@T¶í«Æ\$@h_PÍ6_x0008_'@8\_x001B__x0007__x0003__x0005_-~ @~_x0013__x001F_]{H(@vÄÂ²§$@_x000F_:_x0011_R8º_x001B_@J=m­$@_x000B_ÜÅ8_x0001_o$@_x0006_j¡_x001E_)þ'@¿ä_x0002__x0007__x0016_@©oqúÞ%@m q_x0008_p&amp;@°Éð¦(@¾¸_x0006_/é_x0013_&amp;@V,Ob4_x001A_@ö­r­Z+@PÎpXy(@$&lt;ÿ´ ·*@ÐÁ%Çdû+@ø'_x0005_©)#@&amp;[¤*@ nJ!#%@Rü7e©\$@B_x0014_&amp;Âo(@T_x0004_Àë÷2&amp;@|ÌRÎâ_x0019_@pìUg¦$@¬_x0012__x000E_â®S$@\ªt_x0011_Ä#@Â_x0016_&gt;ëK_x0003_$@è~c½'@fíÉÍ%@ÆÊ]#¿_x0004_*@lÇyH¿_x0017_@_x0002__x0005_èÐåI=_&amp;@òµ5¼))@vS_x0008_Né¡(@Y¡_x0011_NÉ"@K_x000E_ì&amp;@_x001E_Ä³79Ù&amp;@ÑüCÛtÓ#@º Q1½_x001E_@I®¾w$@þ­9#ñ'@86P¤V!@r_x0003__x0010_pì¼%@Ú£_x0008_Ôâ½%@¬_x001D_?êß!@
õGP6'@_x0001_Ó¦3 @_x001A_ýìÖ4ú#@ õdÖÂ¯+@½_x0012__x000C__x0002_öÑ_x001F_@\ì_x000C_¥_x0016_(@.ºÏÎgY(@_x0012__x0004_F,_x000E__x0001__x001D_@fÛÐ;;(@X_x001F_4ýJb'@N_x000F__x000B_Ç^+@ âÞxÛ#@_x0016_}_4_x001E_¾!@_x001C_Ã_x001B__x000E_Ëð(@~_x001C_Æ¬; $@^°H--ë)@ÂÑ®_x0014_-'@6:s¥_x0002__x0003_Ãc(@°òå_x0001_!@RoíðO}%@J_x0018__x0012_Þ¶_x000B_)@¡gþ_x001E_@Ç¤Á`u(@Z_x0014_§êF¯ @\iYØ6_x000C_#@®ìl_x0018_.¸(@Ü_x000B_ËÐ å!@_x001E_í\øI_x001F_@`¼PBbß_x001C_@Ä¡t_x0014_D¶!@i£'ø´¯_x001D_@¶³úú{ê*@_x0012_ÖPgB:$@åÂå_x0014_'@ìA_x001B_ïd|&amp;@|V¿ã_x0008_(@À8z_x0011_î_x0011_'@`_x000F_ÄÂW'@Ô5_x0018_%@bO_x0018_ÅI¸$@_x0007_m.n*@©o,û_x001F_@.ë"½ì}_x001F_@_x001C_D2"(@d_x0018_©ä',@_x0001__x0015_ÔQ#@_x000C_½J+_x000F_&amp;@(·þN%@_x0016_Ág¨#@_x0003__x0007_zÿ_x001A_våH&amp;@Â_x0016_ºÇ'@(dE,zN(@_x0004_À_x001A_g«*@¨&gt;ÓïÈF"@bä!__x0004_Î!@Ô³4Ò¿&amp;@Äºùê_x001E_@LùóÙ;Í_x001E_@N_x0012_$4R_x001E_@¶ÙÌ_x0004__x0014_*@_x0006_½_x0001_ð&amp;@|®_x0002_Cõ)@&gt;×Ê:%@âÑ1_x001B_ê÷"@ÄMLü_x0005_&lt;)@&amp;¿_x001B_u%)@_x0014_*_x001C_	¥#@SéLáÐ:'@Ê=_x001F_£Á&amp;@21hè?å_x001D_@_x0008_sù0Ð,*@F¿¼)_x001E_@ÈÜ
\9/%@_x0014_g¯ms_x001C_@Ä0Á_x001C__x000B_%@AàÍ_x001E_³³'@³àu	+&amp;@ô[2¡{0"@ìZu'O(@à§ôuª%@·Xµ_x0005__x0007_X.&amp;@_x0018_¯_x0007_É)@»_x001B__x0013_3MU"@S_x0018_V_x0018_w&amp;@&amp;7áâü( @_x0007_ü³Í"ç @ðµ÷Ú'Ù(@_x001A__x0013_&amp;¨Ð#@¬_x0001__x0016_þ|_x0008_+@âNf_x0003__x0016_+&amp;@ö_x0004_÷x_x001E_&amp;@úæÔü_x0019_ @Ô7H÷Â_x0008_%@_x0014__x001C__x0014_Úzw @Fg_x000F_Í''@z¥¿Ý¾¦_x001B_@pI:ÓÛø%@[¥_x000E_}ú$@_x001A_Ç\oÀ#@â@_x0004__x0015_ï`#@j_x0011_üÈ1+@vÒ_x001B_íóÅ%@_x000E_í_x0002_Ä_x0006_¦%@rCÀ¿S%@RbHrÞ÷$@~èùp«(@&amp;Õ\»\_x000E_'@D_x0002_=rX4(@_x0005_ò_x001B_Z+&amp;@_x000C_3_x001B_.)@Æp_x0017_þ*ê'@µ¡üä_x000B_e @_x0008__x000B_Vò8¸×'@" wÑ±_x000F_(@ £¢_x0004_%_x0002_)@_x000C_dn¶Õ¬_x001C_@ð_x0006_/26Ä(@_x000B_¾¶É*@pUè
X"@r¶?æ±&amp;@þ÷t¦4'@mbIB$@È_x001B_¿|%@þ_x0005_&amp;Þ'@*_x0001_QTõ$@_x001C_Ê%Þb "@Ftk\I)@mG_x001A_W &amp;@Z_x0004__x0007_ÙÐ¢"@&amp;ªöìîh%@¶_x001D_±åQX&amp;@Íx{yò%@._x0007_p¼JË$@h?L_x001F_)+@¸ì	ÞÞ@*@_x0004_ÞTñâ	"@ôy¿ ×Ù+@rj_x0019_¤&amp;!$@_x0003___x001C_:(@_x0015_ö	·ªæ$@ª²KFzQ(@_x0013__x000C_uÑ_x0008_]%@0°_x000B_Qû¦)@_x0016_ÉÒ_x0002__x0003_&amp;m_x001F_@ê&gt;Ý¾ì"@N¸ÑsM,@Z_x0014_ó&gt;ñ6*@H¦_x0001__x0008_-O)@!/Q&gt;ß$@«"ëã$@,_x0004__x001B_ü¸ª!@Tsç}Ú'@ØC·Ã¯©_x001F_@*øáÉ#$@lkB¦o%@Ï×rµ½#@&lt;­¶]ÏD&amp;@#¨¿;y!@ªzß¹_x0001_]!@ãªÅ¸ÿâ_x001F_@¦9Äâ&amp;@Vp¶_x0008_&amp;@ë_x0008_«±¹a%@_x0003_&lt;r=6_x0004_(@Ý-ß;_x001F_&amp;@~L°zÇ(@®_x0016_Pex)@xâd)æl)@B2GZ_x0005_&amp;@JX+jñ_x001B_@x1_x0012_}a¥&amp;@þ÷,YAª&amp;@ñc4É*(@ç¤óD'@_x0003_ï§Ô±%@_x0001__x0003_JÛw_x000F_$@¢*a{ý(@_x001B_ÑpÄß'@_x001B_3P£Ëo'@~ßç´Ã'@ô!Ù¥Ý @b`ÆäÉt+@µWÅ_x0014__x000B_&amp;@gÄéGÎ_x0008_$@~Jûßµå%@×;W ÿ	!@²­_x000C_ÉÏ(%@_x001A_JzEÎi*@_x0007_j¡÷§'@ý²Hü%@6Ò,\qz)@¬LÝªÂ+@ÁW³¿äx'@dG_x001F_ÖÍ_x0012_ @Zj}ËÞ*@_x0002_¸e=¹+@Rä*¦bz$@_x0008_)¸Ûa_x0019_@w_x000F_­õS_x001F_'@]_x0015_fxë%@àÂHBe#@8|dÇ"d%@Ô÷íô'@4âP½×a*@gÃÊ¯L_x0003_(@rª'Xä/!@$F¯¼_x0002__x0004_	&amp;@f_x0001_3{:_x0015_$@ø­´J5)@À Fv¯%@&lt;øW#*@x£ù g+@_x0014__x0005_`_x0003_w*@_x000C_]êÉÇ°)@_x001E_l_x0019_W¿(@äìD­ @BYÛØ_x001C_)@_x001B_]_x0012_&amp;(@_x0015_E×ï"@,ÚÎC_x000F_ã"@9QØl¸'@V¼/ñéc)@gï_x001D_Ñº"@J7+`H%@ìÝw=_x0018_º&amp;@_x000E_}J*
$@@Û_x0005_W&gt;'@cYt¼¡'@_x0002_°Î3/Ä"@,Vóp*·)@Tùæ:Ï$@ºÚ_x0013_ã-'@¿R_x001E_)@Ç	x_x000B_ãD_x001D_@_x0014_ýÔk_x0002__x001C_'@tGÀ_x0018_ª_x001A_@Ð+ÇíÉ`_x001C_@`_x001D_tòC @_x0003__x0004_´bùøq#@ü_x0011_v|#³#@N#½_x0005_§i!@ø_x001B__x0011_fF*@¤µR/"@¸QÇÐÒÆ$@ôÖ~!@,#_x0010__x0010_a"@ø-ä#@ÊèL#(@:Í¿h'@ô_x0018_Ë½ÙU*@_x001E_ëû_x0015_4#@_x001A_MÃGt9&amp;@x_x0015_þ	_x0001_*@4Ä3
ð _x001E_@lK_x0019_
_x001D_Q&amp;@zsÄõ_x001A_@äª-q_x0019_&amp;@7O`N_x0007_&gt;%@_x0003_"Ï:ý$@@.©ÓþÂ @Î§þ_x001B_ä)@p§äÑ)@ð62m|#@þrw_x0002_!@ªk_x0004_Í­!@_x000C_Ql_x0016_aE)@¨ÛÜ§ë_x0013_%@1_x0018_Ä)@ê£c!(@÷=3Ô_x0002__x0003_:r_x001D_@!¯b+»¨=@/_x0016_À¡=@`ÿo5î=@_x0019_Y_x0017_T²C=@ìé9£&gt;@OV=lr_x000C_=@(­.?ï&gt;@ú4¨Þ9?@úù_x0013_Qá"?@Âø+_x0019_e&lt;@9_x0001_ï_x001A_MQ&gt;@U_x0001_a­	×&gt;@q+_x0005_Í=@Ý B!7Ð=@èÌC/×_x0004_?@ç¨òå]&lt;@7_x0013_w_x0006_&gt;@®,s_x001A_?@9µr¼&lt;@³xP&gt;@Ô:_x0002_Ô&gt;@[	ÝwÛk&gt;@¨q_x001A_£=@þW¬Û2è=@Æf_x0006_{=@_x0017_C3ä&gt;@+áO_x0008__x0007_O&gt;@lªÀÊ~=@_x0004__x0003_`ù(x=@ò®ºÐ:&gt;@_x0004_pT_x0017_G=@_x0001__x0003_K_x0002_¬4Ô9=@Ï_x001E__x0005__x0003_w©&gt;@«ãF­ñ&lt;@±È_x000F__x0019_*&gt;@[&lt;î9_x0016_?@PÂÝ&gt;@ðªÏþ_x0014_=@_x0010_5Ô«&gt;@pÇ*+¶h=@Á)f¾&lt;=@!LÖº=@}eI?ô_x0004_=@ÍÃ_x001B_J¼,&gt;@}'Ä_x0006__x0006_?@t¾Í$¡d=@ P&amp;S2k&gt;@¯DZ?@ÔÎÎÆ=@âÆñ_x0011_?=@\wô$«=@_x0016_ôÅ2­»=@m`f&gt;@µ=ý¶Ë	?@O
m_x001C_?@ªH¥-ã=@ñ¢î_x001B_ÅL&gt;@;h¶L_x0005__x001C_&gt;@£+ÆK?@_x0005__x0003_­_x0016__x0007_&gt;@w¢¬®_x000F_L&gt;@òûÜ#	=@P_x001B_õå_x0005__x0007_ÿö&lt;@Aù³4Ç@?@cl°_x001F__x0001_·&gt;@*_x000B_I¥×=@è_x0006_À³ê¡?@eCóÓä=@q_x0019_»TE&gt;@Æ¦§Ñ=@Q _x0002_&amp;_x000B_ª?@j¥9èHy&gt;@*8h8ùä&lt;@K.îx
_x001D_&gt;@Ã4Ñ¤Á_x001E_&gt;@.ïÇn?@VÙ}I_x000C_T&gt;@ä3Û=@ýõ`®=@ÏGþYò&gt;@ÚÇQäë&gt;@Ù¯{~B?@ëÇO|ãÏ&gt;@¿ß+_x000F_&gt;@_x0002_D_x0019_Ãð?@SeX\V&gt;@_x0015_Ö§Î7&gt;@*ïQµ=@É¤í@_x000F_è&gt;@¨nr«gþ=@km9=@&gt;iûÞù=@ÅÄ_x0003_ó=@È_x0004__x0019_¦hR&gt;@_x0003__x0006_zýÇ{¤=@_x0002_M7#Ã&gt;@'óJ!p.&gt;@åÕ¯¥[&gt;@ËÖUÆ&lt;@¼Ælw_x0018_Û=@ äÝ_x0012_{&gt;@±¬«_x0004_ÞA&gt;@êÊ×Ôq-?@öÕ_x0016_-_x001C_Æ=@ªkÉä?@®·P#²|&gt;@_x0001_då[ê=@®_x0005_R_x0019_=@¸7_x001B_[_x0005_4=@x}ä=@£Á(3äf&gt;@ûÏáÜ"´&gt;@ïè¨×=@_x0007_Ht__x0002__x0008_=@íU[ç_x0010_1&gt;@Ê£_x001A_;Îþ=@é¾³&gt;@Û_x001D_%eÝ=@ÚòU_x0013_m^&gt;@E×"î
	?@8&lt;äOl±=@±³Ç_x001C_¸=@(_x0003_bE?@ ¶».ç=@;¥ÉªIb&gt;@*Æ_x0001__x0002__x0005_(\&gt;@íÎµ8z=@«ÂÀ4X=@oÓ|F®&gt;@³v_x0016_RN«=@`1¥²P_x000C_?@{l_x0001_F=@_x0001_áÛ¡´=@ç÷l_x0014_Æë&lt;@ã¥á_x001B_¹&lt;@ù_x0005_Ãjn ?@G±zHÈ&gt;@¹_x0013_4[J?@(6ÉÅU&gt;@·£cG_x000F_Ö=@Z.EIÝ=@k?_x0016_Âp=@fû»ÙÊø&lt;@ÿá=R_x0018_&gt;@a_x0006_Ö_x0017_|è&lt;@_x0001_RQ=@PÅ|71?@ëè_x001D_áÆc&gt;@Á/åv®&amp;&gt;@´D*{9&gt;@kÇíó_x0003_f?@_x0016_¾LÛ_x001D__x0004_&gt;@CÎ|ã&gt;P=@Ö{ 6ø=@gê_x0006_ë\N?@_x0016__CÛ&gt;@6Õ¯_&gt;@_x0001__x0004_h'dÑ&lt;@ÓÅ_x0008_L¦=@ZB_x0008_±Q`=@±î5Ób]&gt;@¦2ýaß=@àAè"úì=@6§_x0001_ÏÛV?@4_x0002_Â:CQ?@DVGc&gt;@g÷Úy+¿=@_x000B_°_x0015_YÄë=@ß°ð·À}?@
¸å_x0010_Dø&gt;@Á ö*As=@R¿§j8_x001F_=@}&gt;¿üt?@îa]_x000C__x000F_=@°QÑÏ¡_x0010_=@Ìç
mr&gt;@næÞÈ¡&gt;@Ò3F_x000E_
=@Å
JÛ&amp;_x0008_&gt;@_x0001_+è_x0018__x0012_&lt;@½jtè¥t&gt;@Û_x000B_X/Ü&gt;@O_ÜÃ_x0013_&gt;@öÿh?¤_x0014_&gt;@ÐTd7eX&gt;@Ì_x001F_¸#«=@ák±²û =@f¸&lt;@_x0003_k=@_x001C__x0013_?k_x0001__x0004_#n&gt;@.©­T&gt;@ñôÉ =@_x001B_z_x0005_Ó}&gt;@@b?F&gt;@X_x001D_ù_x0017__x0003_F&gt;@ãN_x001E_ó=@þPkM;&gt;@m³~&lt;[?@©_x000B_Fúû_x0002_=@d]_x0006_T&gt;?@â_x0016_ìñz{&gt;@ñïgÆ=@)Á_x0017_ÊÍì=@_®ô_x0016_w=@Úì,LQ=@¶¦-h Û&gt;@y~ººWU=@_x0006_~¶CÒ&gt;@æýI}_x0004_l=@_x0012_B*!Z&gt;@ØÈÂXù&gt;@¸Q'Å_x001A_&gt;@"j¸p&gt;@´ àYÉ&lt;@Ï²¼xê&gt;&gt;@*A?úu=@ÛV&lt;ùêÌ&gt;@ÛXêæn&gt;@Þ$më&amp;_x000F_?@pv_x0008_k¶&gt;@.9FÒSâ&gt;@_x0001__x0002_Ç_x0004_g_x001F_Ô&gt;@_x0012_¿¥¡Mû&gt;@*¿e` &gt;@Ö
OÙa=@EZ_x0011_¹ÿ=@²_x0019_ªº&gt;@ÊºuvÕ1&gt;@|NÚN«n=@IÞ6ªÊà&lt;@_x0008_^¹²¹_x0008_&gt;@­¾òc=@üì_x000F__x0001_p=@_x0011_q)qn~=@ÖÂ(+&gt;@tÃâkoÁ&lt;@¼Sfsí&lt;@_x0007_c_x000F_µßð=@f_x0014__x000E_à=@B_x0019_ÃK=@£î"!;þ&gt;@õ\ne6?@!ÿu¾{ú=@&lt;QÂ=h&gt;@¤VzÎ5&gt;@*ï_x001D_._x000C_c?@.Uj_x001B_KY&gt;@±õ&amp;'e_x001D_?@Ë_x001D__x001D_º¡à&gt;@_x0008_3£Ñ=@J_x0006_Â¶ñ&lt;@õ_x0013__x001F_Þ&lt;@©Sã)_x0002__x0004__x0004_û&lt;@ª2_x0006_èxõ=@9¼_x0005_±=@û.+Òqª&gt;@óròT=@-=´¨¥Î&gt;@õ£ãí&gt;@yt¨ ¹?@ñíD-³&gt;@r-Ù¤à½&gt;@ó_x0010_Ý=@&amp;àU_x0007_±&gt;@_x000C_iñU?@§ðúÐ_x0015_|=@b«]1=@Åæ·¤%º&gt;@z*=ïÎ7&gt;@_x0015_Êá=Fý&lt;@ Iàuß&gt;@_x0006_ókÙV¥&gt;@Iõ£¾¹ &gt;@2l+_x000C_-&gt;@æÿÙ"m?@tÍÊÌ
h=@öÓ(þ=@_x000F__x0018__x0019_g¬=@3ØqSÉ%&gt;@_x0001__x000B_±r3&gt;@¾_x0003_#d¬_x0014_?@97d¢¯&gt;@af&gt;MÌ=@`é·Ka&gt;@_x0001__x0004_·[_x0002__x0013_ç_x0003_?@¯FVü¯=@?VæëI&gt;@_x0005_ßï½_?@·2YU
&gt;@ús"Úè=@0_x0012_x©"&gt;@MØÏ:ØÚ&lt;@êc$µÊ=@²Îø:Äâ=@L	5µ=@ZÈa_x0011_&gt;@_x0003__x001C_x_x001B_=@i§Ùn&gt;@$°x_x0018__Ç&gt;@_x0010_úÑ/[=@ä7:	&gt;_x0013_?@Õ5MRò=@_x0015__x0010_³Äbæ&gt;@¶Eý«Î&lt;@ßÆËª,=@ÊÆS6 í&gt;@Èî)Ü[Á&gt;@p×(_x001A_î_x0016_=@fÁó°&gt;@_x0016_0Ô&lt;@Ø_x0014_²0Ñ&gt;@^lI_x0006_=@Â_Íân=@yÞÄ]å&gt;@²ÝkAE¦?@	_x001D_ô_x0001__x0003_3­&gt;@@ÎjÞBY=@j_x0016_GÖ¨/&gt;@a_x0017_Þí_x001F_G&gt;@_x0002_©LwÄ.=@°j¨WXs&lt;@T*åçÁ´&lt;@4½¾À&gt;,?@~üPG«
?@¸ÀS­à=@Bfop;?@ÒÚÃJig?@Ð]m5_x0008_m&gt;@§äL_x0016_==@å©¡©=@½ý­Ê£_x0003_&gt;@GÛû¢_x0011_=@Ù¸_x0018_=@_x0006_#è±V_x0019_&gt;@ÛÏ¥4H&amp;=@¡¥nü+Ì&gt;@),_x0004__x001F_À&gt;@À¸µ&lt;}§=@_x0014_/¾_x000C_Â&gt;@)P_x001F_Æ7?@2_x001E_{Ö&lt;@2._x001B__x001D_þ=?@a_x0014_Ü¸dW=@9°îÿ&gt;@i26¿Ï²=@_x0017___x0019_ &gt;@_x0018_½M¡Â=@_x0001__x0003_YÉBÉ9_x0018_?@8eEÉ¤Ø&gt;@_x0012_T_x000C_³(¤&lt;@[;DºÙ=@´JvÞ/å=@Z¸äõç#&gt;@¡û6ùµ&gt;@ö¦
¼Te&gt;@_x0003_czöºs&gt;@_x000C_òj&gt;@½_x0004_,øÉ&gt;@_x0016_¼_x0004_){ =@n~]l»i&gt;@6¿ú*&lt;@_x000F_MbD'&lt;@¨iió9&gt;@c3»oD·=@¹%Ú=x&gt;@øõ8ÍÏ?@AêH Y$=@£2|Q'?@ÀSð_x000F_&gt;@@]_x000C_[?_x0005_&gt;@{úÎ=@Ë¯bË=@;_x0018_4_x0012__x0019_&gt;@jÇkB(=@Ó_x0002_2&gt;@_x0019_Tä÷û=@à6P_x001E_Ó=@Å"L4?@ëû}_x0002__x0003_Úp?@!ëÏÝÚÃ&gt;@@_x0008_kF_x0001_?@ú8_x001F_mD_x0011_?@¯±_x0013_×*^=@_x0006_³B¨ï?@÷S_x0002_§ÍA=@²±@\yÀ=@3N;¥Qv&gt;@O'YÄÙ&gt;@çQÙµµ&gt;@_x001F_ÆAwY½=@¼ri_x001C_x¼=@¢¨M_x0010__x0006_&gt;@PEsa¹
&gt;@WÖS_x0002_¨&gt;@5^6Lý=@4þçMô/?@ ãÄ=@ßL«Èê&gt;@ÜE¦¨_x0010_j?@g_x001D_%y}&gt;@#&lt;_x0019_LÑ_x0002_&gt;@\ì_x0008_ûÇ=@Q³¿	¿&gt;@_x0012_F Êéõ&gt;@_x001A_/_x0005__x0006_ñ&gt;@²îs_x0002_\Ø=@_x0003_÷?Rh?@Âñ=_x0003_¡f=@ o_x0014_Är&gt;@¿rÏª·=@_x0001__x0002__x0016_/ñ)&gt;@&lt;ý9_x001C_=@/|&lt;A_x0003_&gt;@¾û³ÂºS=@¶­Ù_x0010_ñÃ=@FCõ_x0004_&gt;@º@)ÐÞ?@¬'_x000C_-&gt;@ÝÄ¼x¯Å&gt;@Æ_x0016_Ðm=@_x0013__x000B_5Z#=@6\F__x0001_=@Ü:c8ÚÈ=@_x0002_'Ú_x0003_ãg&gt;@½_x001A_~Ó'&gt;@ãu«sB&lt;&gt;@ó§é®=@0Ì[¢&gt;@M:0Àõ»&gt;@5ËZ6ï=@,êZ_x0002_§&lt;@_x001E_}W8úÔ=@Ï.åp 8=@	Ò%îì0=@ge¿]=@ÈÉBÕ_x0001_*=@ÀÅÎyËö=@H¶fH|Ò&gt;@øY_x0014_Ò_x000B_&gt;@0_x0003_`#q&gt;@_x0019_kx_Õ ?@J¯S_x0008__x0001__x0002_ö°?@+&gt;§u[%&gt;@eÕËÈw&gt;@´ÉÊ&gt;@Fû»c,&gt;=@ÇábÜ3ð&gt;@ &lt;½5&gt;@qbÅ_x0002__x001B_Ê=@º_x001B_Gÿ¹M&gt;@ÛQ_x0013_ L%?@_x000B_,¯_x000C_µ=@nª«9*==@øµ]K¾=&gt;@hgË¤·&gt;@Qyò=@fqáãØH&gt;@éÈ1·º_x001F_&gt;@ªî_x0003_y	&gt;@ñÂôÌ0_x0017_&gt;@½/kpÕH=@Qì*/Ì¦&gt;@zýÈ.x?@ÐgÑÆ?@+ô_x0017_¸þB&gt;@.Ü_x0015_õäJ&gt;@RÓ±%'A&gt;@ï_x001E_;=@§ó_x000F_É_x0012_&gt;@!ôÞpõ&gt;@ÐCÚ£	&gt;@÷!L5=@_x0019_rKãª&gt;@_x0001__x0004_?]$ü&gt;@^&lt;D&gt;@t_x0003_(sa&gt;@ö³¾I(?@L_x001D_Fì;¯&lt;@ 7ù2&gt;@j·BM&gt;@¾_x0003_YØ¿Ú=@&amp;_x0016_CÅÀ=@ëE¨Â_x0007_&gt;@ì?_x001A_4¦s=@L5²(J=@ÑðÀ_x0008_x?@_x000E_³x&gt;@4Ç/_x0016_W@&gt;@_x0019_Gó»=@µÊÈ¯:_x0002_&gt;@DdÚÝL=@ç_x0005_nÔìÓ=@¬,öú!&gt;@hÀûåï_x0015_&gt;@1àN?_x0003_÷=@O#Ü¦^H?@DðG?@X
ìâ¤¤&gt;@¯¸æ6¸O=@zU?úWÕ&gt;@r&lt;ø=È=@Û_x001B_	_bÝU@Ý¿_x0008_¶¾	V@£É»_x0018_ÊU@5²´}_x0006__x0008__x0010_ôU@òÔ_x0016_o_x0003_V@êBÇßÜU@&gt;ïÁéÔËU@=%
$V@ý:hôìåU@÷µ_x0007__x000C_³U@_x001F_Æ_x000E_#_x0002_ñU@ZE§_x0016_V@3T_x0016_ ´_x0015_V@Áá_x0015_(T(V@îz=ôU@_x0004_È&amp;[cËU@¤äÅ\UòU@bÉ_x001E__x000F_ûêU@´º6_x0013_V@xÃÂ4kÖU@ÃÛ¶vôU@IÓ_x0012_þ%V@¾í_x000C_èÉÞU@ÒÃÑ­_x001B_V@_x0015_y4á	_x0013_V@ç9?WÙ_x0004_V@è_x0001_YäÈU@³_x0001_cöU@íÍpÇU@ÀjÑøÂ_x0010_V@_x0013_#zÚãU@iIÈ þU@_x0005_*Ü"_x001F_V@_x0002_©~sîþU@a·%°&gt;®U@_x0002__x0003_¦iyñU@]#ôJ±U@KhÔè_x0011_V@8î¢a/_x000B_V@ÌÖ_x0012_än_x001A_V@X_x000F_V:8V@	¹~OÐU@¸æråU@0j=m_x001E_2V@¼ßàØéÅU@wÜ)_x0014__x0008_äU@g_x000E_ãòU@3ò_x000E_%¡äU@_g±°#V@Î+_x000E_$_x0001_V@Ñ,#cóU@¦_x001F_Â5öçU@_x0002_eLÒU@Ý±ÒÙ±U@Õ©&gt;_x000B_vU@P£_x0016_§7æU@u~ÞC_x0016_×U@(_x001E_©Á»èU@no-èÿU@)õY_x0005_V@ï_x0003_èïz$V@ï})gÏU@ft_x0008_
_x0013_¾U@³_x0006_D_x0015_ÕU@_x0016_ü¼ÔÓúU@Ó_x0015_]§¯øU@þ«[0_x0002__x0007_ñ_x001A_V@_x001F__x0014_idûU@&amp;ËûÓqíU@Àw&gt;¶U@²Û_x0011_Z¬ðU@'6çÀ_x0011_V@êº 	·0V@]õ_êÍU@HÑ +Ü_x0008_V@§_x0001_½½&lt;	V@þÚ|gÃôU@8I±Þ_x001B__x0006_V@LÀæÄ2üU@E?U±¢_x0006_V@_x0018_&amp;A!_x0014__x000E_V@Çÿ¡Gw.V@ L¢¯_x0003_ÝU@8­,"V@úØ;ë$úU@ãu_Æ"V@_x001E__x0010_ó_x0005_ü_x0004_V@Ks÷_x0012_æùU@äY¢n£ëU@ß ¿(_x0006__x001D_V@G(_x0005_Ç^ßU@Jt_x000F_}ÙóU@»Q®_x001F_ÄU@¾yëU@_x0019_m`ÖR_x0004_V@vÆj_x0011_àU@(A8«!V@sYF_x0003_V@_x0003__x0006_=½_x0004_ý_x0014_¢U@&amp;vÚìÝU@j$s óU@,4d
&gt;V@£îCm;V@¼?_x000E__x000F_èU@õñø¾U@_x0015_:lqPõU@ã;,êU@üÖu%ëU@_x000B_¡Ô¶üU@¾a¿àU@J;ÄÈÑU@6Þß¤_x0002_V@Ë´É¦¾_x000E_V@")L®_x0005_V@ý¼o_x000C_îU@Z)ÜéU@Ædþ_x0003_V@-²:ýÞñU@ %3§&lt;ðU@ÖL8V@ê1É~Þ¸U@Àæ$_x0012_V@OzÛSÛU@jèù_x0007_ºêU@¶R¹_x0011_éU@ÁËÄ_x0007__x000C_V@ô}°ÿ_x0001_V@¥SàU@è:P
õU@â'Ý_x0001__x0006_ÇU@ÿ;ê/º_x0006_V@äÎùÅ§U@ZÌí¥tØU@£_x0003_e9ÏU@_x0002_m}!kðU@/r B_x001F_ÞU@RÄ906¯U@&amp;ØÎÈÛU@ëî¶ºÃU@	Àêµ´U@Ï_x0011_­¿ÆU@	J·"¹ÐU@ü(È_x0002_V@_x000F_ÖÎmt_x0004_V@¹=._x0006__x000C_áU@|_x0011__x0010_--V@\ÀëøU@EÕÁB_x0002_øU@u_x0015_ &gt;WÂU@_x0005_ñºE¢_x000E_V@_x001D_a:eîÀU@_x0001_8ã°^4V@ÂÐm	Ì_x0019_V@ð/e_x000E_±®U@Nô&lt;
_x000C_V@wÀB_x0006_ÖU@L.«_x001E_é¯U@ùôT_x0011_¸ùU@Uß~[ÚU@_x0016_ãU@)=s_x0002_ÍU@_x0001__x0002_IìÜ§_x001C_ÑU@_x0014_(OP9V@_x0007_lHËU@LÍ_HýäU@_x0007_:þ-',V@ÄÔ_x000B_ÜÙU@v¥{J·ÎU@_x0016_ì+k¸_x0010_V@Õ¦wr_x000F_V@MJ¾*?'V@=ìÄ_x000F_"ÙU@d¦'*Ñ_x001D_V@Y_x001F_ãÏ¶åU@cô,?_x0012_ÕU@²_x0003_½_x0008__x0004_V@_x0007_ýáA&amp;V@y_x0007_vA2V@À6_x001B__x0018_V@þDp_x000C_CäU@?Ì»t9ÎU@¦Á"(1V@_x001C_q³UÎU@xrTM_x0008_ìU@_x0002_±ÎÖ_x0015_ÛU@o_x000E_qÒr_x0015_V@8½_x0007_aãU@_x0010_E)z)V@êkPnâU@¤n _x0010_V@çb_x0005_|'V@+¥6ü¬U@¶k_x0014__x001E__x0002__x0005_Ò V@E´_x0008_R|!V@Ýr2\8ãU@0uI0V@wî¯OÙU@é :}ìU@U_x001D_aTnÅU@§íÉ_x0008_ÖÑU@_x0004_±_x0006_GìU@øÄ"_x0004_b.V@ÅÁç&gt;íîU@
»`_x001A_ýU@µÅ_x0011_üÔU@ ä®­U@õáâ_x0016_öU@_x001B_ÖTûù_x0003_V@y_x0010_ß_x0003_*ÀU@dßËÊãÑU@Y t»
ÃU@~ªÒÅÍºU@"=¿çÛ(V@_x0019__x0008_ÚóU@hþç_x0006_ª¶U@©Ú	bÙU@ùme}_x0001__x0017_V@_x0008_Mð¤¼ÉU@X_x000C_hÚØU@_x000E_èê_x001B__x0007_V@æãÙSÚÕU@_x0013_ð_x0005_ùV=V@«_x0001_bÔ½éU@_x0004_h±ÖU@_x0001__x0002_ôó7êU@ GRßÇ
V@Ùyøða_x001E_V@_x0006_oÑÍÄU@îº¹÷U@_x0013__x001C_56âÓU@_x0005_:GÁ¤U@ÉÄ©Ëp@V@}¸E¹U@QrD_x001F_ÊöU@_x001C_³ià×U@þZ¾ý&lt;òU@b6_x001A_aìÏU@ñÍ+mV_x0008_V@ã,,_x001F_éU@ÙNiºä_x0017_V@_x0014_ÞÊ_x0010_
V@D¹yÉ_x0018__x001E_V@H#|g_x0018_V@ÅEo_x000F_V@"Äô¤ÓU@õÍñ¼¼U@º_x0018_ _x0001_,V@}£ü ã_x001C_V@L-mðç«U@_x0014_X¹ÎçU@S!_x0008_H V@U.ã/V@¡l{küU@$y0nÖ´U@î$ }ÍÐU@}:n_x0001__x0002__x0006__x000B_V@´¢Fb6_x0017_V@s_x0016_)î§U@¨]*¬½¼U@_x0011_MdÃ³U@ß°n_x0016_ç·U@m««E÷U@Ø¤³jk3V@ì_x001C_öÝò2V@ÞçÎðÖU@_x0002_p=¢_x0011_=V@H_x0002_AUÔU@Yv5×U@}ÿ~0_x0001_öU@ü§Ú?_x0003_íU@þo?¾1_x0001_V@UóSü;)V@_x0010__x000E_ùU@_x0007_&amp;£ÕÆòU@L´®Ê³õU@:¡JcY¾U@Y¾rñ_x000B_V@6Ãºj_x001A_îU@2_x0013_ÚÏU@Q_x001D_­çU@_x000C__x0005_?g×_x001F_V@37lÑÄÌU@_x0011_jªýkõU@2¢_x0008_
_x0010__x0011_V@Po¤¿$ûU@ÑaÇè	V@Â_x0008__x001A_V_x000B_V@_x0001__x0003_F_x000F_àÐw»U@Îgé_x0006_ß_x000F_V@Ã+øæ_x0018_V@þ_x0005__x001F_K_x0016_V@¬XºöÊU@Ì"\~"CV@_x0017__x0004_/£ýU@§_x001E_vR_x000B_V@0Ê_x0001_È'&amp;V@_x0006_ïxãó#V@_x0002__x000B_íâ_x0004_ÓU@ÕÏwÅoúU@Ëâ${]ýU@k_x0011_]_x0010_ßU@_x0016_H{_x001E_V@?HP!,JV@_x000E__x001C_ñb°_x0018_V@-®_x000B_¡²±U@é¬¾ëÆU@-é_x0005_TÀU@×/_x001D_Ø-V@VÕ_x0002_:÷ÙU@çcO~ÒU@Ë³8©ä_x0008_V@z[_x0018_aûûU@¦Ãöxê©U@©Ä@_x0015_dáU@#¨_x0011_B6V@Üe_x0015__x001A_V@_x0004_	GÉÊñU@jñæY,#V@#/_x0019_ë_x0001__x0002_×¨U@§]^ò_x0015_V@ûæj§F_x0007_V@¥¹@wU@Þõ2ÉU@&lt;­xçÜ&amp;V@ÔÏ_x0012_¤{÷U@Ó&amp;AØ½U@_x0006_wªÜU@µ6D_x001D_°æU@]e2ÿ_x001F_V@Æ_x0002_¡±_x0007_V@ÆWp,Ø4V@_x0010_,ea7ôU@÷B_x001B_r5V@uµWÚ+ÜU@óp;Õ£U@m÷_x000C_ºU@M+`ûU@@_x001C__x0016_×_x0003_ðU@	'nvÌU@Í#°ß´ÁU@Ã5g­æU@£s|_x001C_+V@,ë2µRÓU@GnäÓ&amp;ùU@¿yT!*âU@ì_x0016_PHf	V@g7_x0005_¾_x001A_V@`fç_x001A_ìU@øîºM¨áU@mn
®]_x000C_V@_x0001__x0002__x0015_¹ªhªÝU@{_x001B_hõýU@Òxû\ÈU@«Â_x0010_T_x0011_V@³½ÞªüáU@ÇBô~½U@Íæcâ,ÿU@_x001E_BõìÄÔU@_x0011_ÄÌüfÍU@Í­_x0015_)k_x0008_V@_x0018_û»¦Ô'V@¶×"÷P_x0012_V@ú^N_x0010_ïU@_x001F_G]¬íU@Q§» _x000F_V@ïb?ÌU@&lt;±Îÿt¬U@Â÷ãìU@u7"
mÕU@l_x0017_ù_x001D_V@_x0018_Ôû£_·U@N5÷Î0ÊU@ðÛ_x0017_§U@Ò
À=³úU@£²_1·ÂU@_x0003_þf×U@,,_x0002_qºU@Hç»ýöU@ÔÎ_x001A_ûXêU@7\úú_x0014_V@%×TþºU@¥&lt;¤ã_x0003__x0006_ÈûU@_x001F_6Y`D_x0001_V@%²µ_x0004_ú.V@ç?&lt;A_x0006_ÂU@K_x0002__x001B_T_x000E_V@^«DÔKµU@-`ôä¶U@$D3&gt;&lt;"V@ß_x0011_GZáU@kGô]é³U@le½Ïi«U@ò qÍ_x0001_V@û_x0019__x0013_ÂÚU@\Õ_x000E_ÇR_x001B_V@øÂ_x0016_6_x0002_V@
Ò_x0010__x0003_:¸U@_x0014__x001C_²yU@·!_x001F_n_x0005_V@_ÆM`ÜU@_x0008_ q_x0004_a7V@9e-ë2ÆU@_x001F__x0011_È ªþU@¿¼:¯sçU@ÜüPz(_x0008_V@Ì×»KèU@À$ùw^éU@tàZ_x0006_V@Ó_x0010_É³îU@ÊuG;ÿU@ùa3S{ÃU@¿5ÃÉÜ_x001B_V@v_x000B_2)AøU@_x0002__x0003_÷¦uíÚU@Y²RßüöU@ñ_x000C_,½§_x0017_V@¾"%íëðU@àÅPïU@_x0015_Ý­UZ_x0006_V@:_x0001_¡_x0017_ÁU@k_x001A_Z;¨ÿU@_x001E_Ó&amp;óÒU@_x0004_¢F3àU@È(áßU@_x0001__x0008_ÄüU@.»¸ÀÄÛU@-jxA¥U@_x0016_Ýc~|_x0019_V@Ùº­Ê·,V@RuÌ"ÈU@Åß
V@×½_x0013_®ýU@Ôr_x0012_ÚU@ÿ¾Vì_x000C_V@¬_x0006_ÕEV@_x0013__x000E_Ö@[ÅU@Åô©9ØU@_x0003__x0005_M QªU@¥É-Ü¿U@	=_x001E_ØÌ$V@_x0018_ÓÑí_x0002_V@JyÇî×ÇU@ö hK_x0003_V@(Ì_x001C_þU@^³&gt;\_x0001__x0002_ËæU@6»ÔÃ_x0007_V@?_x0002_T×¥_x001C_V@&amp;oÂ¤±_x0013_V@¶]ØèLøU@'A_x0017_ÖU@Å¦Å_x000F_¦U@ÄÂí}b_x0014_V@ÄdÍòÞU@çL__x0016__x0006_U@ðKû¶ÍU@plîTC_x0010_V@vh8®]_x0019_V@_x0012_!O_x0013_+V@¿Djd*V@Ú&lt;Ñ½&gt;ÞU@ö_x0007__x0010_QÔ)V@_x000E_É¨nÄU@Î?xVÈ_x0014_V@_x0010_i56ñU@k÷Ûn_x0013_V@+©ñ#]åU@·Ç_x0014_m_x0017_²U@óplnT_x0003_V@¯AlsYïU@_x0013_*õÕÎ_x0006_V@_x000B_?zPîU@Õ|y­ïU@_x000B_àaÊÏ°U@nKu_x0017_%V@_x001C_XhpÃ:V@`é¼þÆâU@_x0004__x0006_þ_x000E_Ï+!V@ÍË_x0001_V@o 	³»äU@¸çF,YíU@±x^_x0015_$_x0014_V@_x001A_õÌUs¿U@óK)Tz
V@² _x0019_=Y_x001F_V@ûª_x0011_Ó_x0016_V@_x0003_8ÈÏûâU@o'E4çU@ÑßÆÓj_x0014_V@}ù_x0019__x001C_V@£öý'±_x0012_V@9_x000F_VØ»U@ºcIÀÁÿU@P×ú_x0002_V@0×à_x0005_V@¶¡Ãs¡U@å©_x001F_Ø5ùU@ÊÏ4¬ßU@«øyðÅ_x0004_V@
½$U@ðãààÉU@¦)E_x0011_S@&amp;_x0005_;R@Øf·²ß,S@Ðÿa­)S@à³]^gR@_x0012_­¥ÚDR@_|Ù_x0019_æR@öG5_x0002__x0005_	¹R@8~Ìâ_x0018_ÌR@ï°1stS@¥è0£«R@÷CUMS@Ýÿ_x001D_³R@a¸úÝÁR@ál_x001B_ôD¾R@'ìÒ÷dR@_x0001_ÍkÆt"S@Êí§£áR@T¿Yíà_x000C_S@jqæ_x0005_NS@/sêìÆR@f_x0007__x0008_ÈÚR@PÔfX\S@ðW0)1R@ÖêóóUS@¹_x0018__x001F_»ÂR@q
ù´_x000E_S@
R¦[_x0007_HS@;(§_x0014__x0010_ºS@âtÐQWS@IYN_x0004__x001F_xR@«&amp;aZ5R@_x001D_JE_x0017_S@_x0007_0s¥_x001B_¡R@ ·Ùï¡]S@âQ@_x0003_¥S@Æ`Æ.[S@0¿©B+S@oÅ_x0015_LÉR@_x0001__x0003__x0003_ç_x0004_&amp;R@¥¸Ñ_x001F_RAS@3Ó3Äç·R@_x0018_i\_x0001_S@ð}Ç×RðR@Ù¯*ã¾#S@&lt;3Ê3Ú?R@_x000F_KF/éQ@©b_áÔR@Ëj©ê½~R@ÀM	ý©ÎR@õwN³¼ES@)~Ü,OR@EW%_x0013__x0019_YS@v_x000E_ñVÝ±R@C¡_x001E__x001A_éR@ÑÓ_x000C__x0016_xR@a	î»?S@mVâ_x0013__x0004__x001C_R@_x0011__x001F_]ÀuùR@ïý,©_x001D_%S@_x0005_¾4AXR@÷ªLX³S@G½_x001D_ÍH_S@«.Tg¦
R@L_x0002_ÐóR@úx}IEÓR@ÆµÌó S@_x0011_2_,G_x001B_S@OVèÆÃR@DÕèØ´R@6_x0014_05_x0003__x0005_6TR@_x001A_K37/þR@i±"èaR@îÚ0W_x0016_°R@G_x000F_$WàR@Æá`_x0012_¾R@@i\£"ÖR@dîC¿ùR@_x0015_(pÛ_x0016_ES@ny7ÁªR@NpÇ§­R@+gxp_x0019_R@¸ômÚàR@½8¿µiR@_x0010_T_x000C__x0005_S@áp&lt;Ù¼¥R@yð_x0001_ã_x0001_R@µ_x0010_ª_x0002_&gt;S@_x001F_v%,_x000F_,R@ó
\Æ_x0014_R@_x0001__x001C_«_x0004_A4R@bés¸¢R@._x0005_$3R@øp/MÕOR@vîåi£|R@M)_x000E_Ë:_x0001_S@8¼êó"S@Ùç:]tÇR@a(O_x0001_i&gt;R@fDtl9hR@´à&gt;_x001E_®R@Ø¬/¸R@_x0003__x0004__C_x0002_ ?R@§Û%ÇS@¥Uî¾QR@J_x001F_kqËCR@¡|¼töR@y¥ò8w»R@_x001B_ü¿ÂaS@ Ï÷L=×R@pIâ_x001D_ØR@ç[y¼UR@_x0019_H_x0018_[ S@ÿ-ÕÓôR@_x0003_ÚÂS@_x0001_ÉÉ¨òAR@ bYEbpR@Ùô¿r_x0012_kS@þ9ý±TS@)S[PÔ7S@ÉtD_x0011__x001B_iR@@$_x0014_n,_x0002_S@Æ®_x0005_iôR@´jL_x0002_\_x000F_S@ÆªëÙ_x001A_ËR@ÅïX¹iS@·phD_x0013_S@!|_x0002__x001E_£3R@øºWÈ÷R@gXìú	âR@s»ßîºR@uú_x0002_¸¸R@¿¦½_x000B_ëlR@Ü4_x0014__x0002__x0004_Õ{S@CÒ¤_x0014_ÒR@öîéÃ_x001E_S@sJúeÿR@ÍJåÃR@_x0017__x0018_¾ÜÖ_x000B_S@5ò¥ºÑR@±&amp;bèäR@þ4`ãAÿR@	ãKÉêÀR@»ÒÎÿR@_x0017_JV¸û'S@®«Õú¶R@wH´_x0008_S@&amp;ÃÑ6R@Æn_x0019_2VR@³a¬­üòR@t¨M_x001D_GR@°ÚÈ³¨R@£,_x0011_UcR@J§éÍ'&lt;S@k_x0008_¢hùXR@__x0001_R@Éâ¥ÝLR@YFôR@º_x0003_èÏR@êð×zR@&amp;#Ü!\åR@_x000F_¨ôæÎR@JÇ÷ÔéR@°o¼êQ@Þ°]}BR@_x0001__x0002_dg³³_x001E__x001A_S@U®Ô:I_x0003_S@×Û§kyúR@iRsÖÒ§R@n¿W!pQS@ü4ç¶8(R@¸ádD3©R@Û0hÅR@H5§?þQ@i_x0015_á}_x0018_S@£f¡_x0008_ùHR@ÃX/E­R@A_x001B_nöîR@_x001C_í6º±_x0005_R@Áì?Ëk_x0004_S@f_x001A_a)S@bC_x000B_­;R@¬ÔA	S@ùK8éAS@!_x001A_+_x0002_R@lÞ_x001E__x001E__x0005_S@¹í¨jnUS@®«÷81R@P´f1ºQ@Cü}÷v§R@æ@îrUÊR@_x0002_òù}HS@"«7H]R@[_x0013_.|²ïR@xü	=3S@¾O_x001A_ÿÓÍR@»Í#_x0003_	X¬R@t_x0001_%ð_x0002_S@Ñ¦29R@DÁ_x001A_C#R@K¯þóªÄR@.ÒÅ³_x0005_S@0½©ôÑR@*_x0011_Ù¦ººR@cÒ3b¥R@P£Ê_x0012__x0004__x0003_R@¿S½¢¯R@Îû_x0004_¸]òQ@Xé	ðUÜR@"|J¾ÈR@ûR[*VöR@G_x0005_g_x0012_ÆR@¹jvå	;S@V³_x000C_{XS@@¹&amp;ÿ'ÜR@Ì½_x0012_ÚZR@ëðáI_x000C_S@*kÒ¶ÁR@´'ÇÚ_x001D_ÚR@a_x0002_k
¦R@F_x0008_:5°zS@
_x000E_BPoGR@¦?cü	S@[¶_x0006_µ5S@ì
a¥Ù R@_x001A_Ë%xòR@ì³_x0007_rpS@ÎÂ'®R@_x0001__x0006_ºÉ5z+=R@¾"5L¤R@ó_x000B_¥l S@ùà³#_x0011_S@cN¾¶G_x0015_S@Ûës0S@$k]ÐR@yì^¶|ñR@_x0008_(9_x001F_ËYS@ãâ[_x0005_$R@_x0007_uYZ_x001C_S@¨(fR@&amp;»u_x0011_³R@_x0010_g_x0019_ãtÂQ@ºLsx R@_x000C_cî_x0015__x000E_S@ù-ÂÓJS@t_x0002_îjR@Ö_x0001_emtnS@]Ã9_x0005_
nS@v¯Q·S@	qUO_x001C__x0008_S@Ww½xò×R@DäN_x0012_ R@äüÁô_x001A_S@_x0012_úÂªº R@ÐíÙù_x0003_S@F_x0005_TTR@5ë³¿_x0008_R@±.ç_x000F_©kR@Öº¦d_x0007_ìR@¬_x0004_Ö_x0001__x0003_Ù½R@J±±÷	S@vÕÕ÷\_x0016_R@cûs&amp;S@nÚ¯°R@)úMÅôQ@è÷¡_x0005_´çR@\,jWù~S@/Õ_x0013_¼_x0006_ÈR@Ã|_x0002_þ¹R@ô1´|üR@¹ Ço~wS@_x0017_ºìÇk-R@Ú²°¥(S@´_x0015_&gt;ÞZ[R@mÑdÜ6S@¾æ-S@~Tx-1R@µ?zrÌJR@Ò A`ùQ@Î.)
TR@åÙ¡_x0018_ªØR@_x0004_?ÕË2R@÷t}ýf_x001D_S@:ºw_x0005__x0010_¤S@èû6÷ÂR@mWòDS@Äh\÷R@_x0015_Dö_x0016__x001F_JR@_x0018_´àa²_x001F_S@9îùÕQ@yÕ_x0005_1'R@_x0002__x0005_x7	@R@D»¸_x0019_"¼R@:Ï&amp;ìÄGS@ûKéëóR@_x001F_£;ýR@í
8xþ&amp;S@ýl_x0001__x0016_QfS@ÌDÆòVR@_x0018_CôÄ´ÚQ@Áw]ÐQ@Ñ*	GÞR@¨e$UÐÝR@´ÌúbR@ÔàV_x000F_1S@VãÂ+S@N¥ó.¿R@Æëþ¹v_x0012_S@_x0015__x0003_½V
SR@_x0013_Í¦R.2S@´¥`¿R@_x0008_ï;E&amp;sR@_x0017_taR@?_x0002_KÕ&lt;ÕR@´_x0015_Ïu R@_x0007_Ë8®£R@eShù¢R@FóYÛR@þcz§wYR@=U_x0001_zßtR@XÌi_x0004_÷Q@ðÃV^ÚÙR@¾:5'_x0002__x0003_Y_R@ü _x0002_L*R@¹Æ=°k\R@*Kë¡8äR@¨v_x0019_{`R@_x0006_&lt;¹¹$S@2xX+_x0014_R@K£ºët³R@È=®Ü_x0003_´R@~ý'_x000C_l©S@v	21_x0007_S@_x0001_lÿÉ®R@_x0007_Ë+^ S@&amp;wÚ_x001B_~R@Îÿá&lt;1S@F_x0017_£)ÐR@oc_x0014_RyS@Âw_x0004__x001A_Ã_x0003_R@¶íå&gt;·R@këB/S@LýìpR@W_x0006_Ä(R@ÂûÐ_x0003_wR@ºÕ_x0010_öR@ëÇNØ)S@²ø JïäQ@¹äæ[ëR@;°_x0012_fIS@¢=ãR@¾ûã_x0019_aqR@spý2å_x001D_S@@@ÉmR@_x0003_	ÓÔËk§µR@*÷G6rS@_x0005_Òâ_x0003_S@JKp¨_x001C_S@ñÑ_x0005_·à_x0006_S@_x000F_ÜÆ­ÈS@K|~¶\S@=ç7_x0018_S@&amp;Áy^²QS@Ã_x0007_`ÖuS@_x0008_$?)FS@pv_x001A_EÖR@_x001D_
_x0002_âR@%bÔt1yR@-&gt;_x0001_'èR@o4õ`R@_x0004_Åtë`S@)z½×w_x000E_R@ï­260R@u_x0017_.¹_x001A_|R@?Ë5_x0010_L½R@-ãÊ_x0016_s.R@ªßA»jR@IÀS`R@[Ñ_x0001_Ý¥cS@¿y8_x0005_åR@Ëõ_x001C_r®lS@d1&gt;úýR@_x0016__x000E_AVS@2·®_x0005_ücR@^´%_x0011_R@£9³_x0005__x0008__x000B_çR@}¤Þ_¾R@¤eÌÑD¶R@RpKò«KR@`_x001B_F_x0010_=S@_x0003__x000E_@F¸ìR@FTQ¦R@Ø&gt;ÓK:_x0013_R@^Ä9ðªR@6/_x000F_zR@/~æøþ¡R@_x0001_üù_x0002_QéR@pqi_x0006_@S@Ïì¿ÂÕ_x0013_S@$ÖÌÀ¬CS@ï¡Þ¿R@R¢$_x000F_e9S@LérqS@7ÄÑKR@(/_x0004_u¸ÐR@CüºØÙ:R@ùE8wrR@íHæè{ÌR@-s7´RÞQ@"«®§VR@ÊôbÂBS@±°¡:"LS@Ýÿ_x0002__x0007_XR@¬A]{çeR@ý_x0010_Ð±÷êR@lÍçmîR@¸ÉtB}S@_x0001__x0002_æO)_x0014_S@_x0018_}bS_x001C_ÛR@ÿ_x0015_L°ÅR@¼sÎÅnR@.{ºÙ«PR@®¿-s6S@8Sø_x0006_R@]ôÏlÐ_S@¡JZ_x0008_ßR@\=_x0013_gR@Rû!_x0019_£TR@_x0008_Éì^§~S@Ê%}ÊR@_x0006_gÒSS@ ×_x000E_ÂR@_x0015_R2oºR@_x0003_3uéLS@	²À&lt;]ïQ@Po;:S@×ðeLNR@ãS_x000B_Ó_x0015_S@)º¹Y_x000C_R@ÓíÉ@|^R@Æüv2OS@c0Z_x0001_S@ÏÀ&lt;r1R@_x000B__x001F__x0002_ª\S@=	û:CR@v3)±R@~Þå¤õR@h_x0013__x000E_g,S@·ñ=_x0001__x0002_.S@æf·¥òéR@_x0005_d_x0017_ÙIS@_x0013_³^L8R@JvBÍR@Æ69_x000E_ñR@j`©ísR@?JÎ_x0017_ûR@5®34S@®¤&lt;Ú_x0001__x0013_S@mk±ÒíR@sÀa¬S@4O5¥¥}R@O ¤SS@_x0019_Ìô=ÿnR@ý*v©S8S@rX_x001F_`Ä_x001E_R@êÄ.}àÓR@_x001C_èHnÕ©R@
f1\r¸R@_x0013_¸cO_x0019_S@ÀcÑàè!S@ÊKE_x0012_~_x0017_R@_x0011_(_x0017_røR@9MÚZûR@EA_x0011__x0012_b4S@F,³leS@Á_x001C_R@_x0010_©ßUí_x000F_S@_x0001_áH\ØOS@péHhS@_x000B_Û©õÎ_x0004_R@_x0001__x0002_üÛ_x0015__x0019_-&amp;S@à(_x0008_µÚuR@Ï_x0013_d}³_x0016_S@Ã_x0006_ííR@¥XKCÕ&gt;S@nÂ
ç^ßR@Ý_x001E_Ò"vR@ðØ_x0016_Ä¸dS@OqÌÔR@+_x0013_]5_x0012_S@¿«_x0016_x²R@Ë´ä+FR@8_x0007_Hv R@Û×J{gS@w_x0008_ëþ;S@6IÀ¹rR@Ãy%ßìR@Eò·a_x0010_S@_x0011__x000C_'Ü;ÝR@¯U&amp;ï4vS@K8Âd_x001B_ÊW@_x0014_)ø@fW@°¨Á
a¸W@ð7_x0001_wË9W@1	#ñýW@(;?¢
W@_x0012_îrW@¼ÕÚLtV@_x0010_«	Ï2X@hH$_W@_x000E_eÌªe·W@¥·Q©_x0002__x0004_.CX@_x0002_d½Î_x000E_X@Üìmk3¼V@n[_x0014_KjW@º·+X_x0010_±W@­X´ê_x0011__W@ÿ¡¼NíW@âª_x0008_KËYW@Ìü_x000F_ËW@^¡¦3`W@rõo*ûV@¸X2Hý_x0001_W@Thø_x0003_VX@¹_x000F_úØV@e¥6oðV@¼P9ÖúW@_x001C_þ²\g¦V@Êµ­;¥W@¹"ó~nÍW@Äû¡«ÀW@{Â·ÅÖmW@ö¸þßzW@ÎÔà_x000C_&amp;W@rÂ_x0013_e0¢W@EÕ-õ_x0017_ÔW@º¾f¦£WW@æ#t^W@©jÔ$®W@ì9²û¸W@äãTóV@ôèõ7Þ_x0015_W@&amp;iðª¿W@_x0001__x0002_ÀÒ_x0010_ÓV@ø½Ö_x0010__x001F_W@Åo_x000F_f2mW@¥ð_x0016_-
X@L¨Ñ0ØCW@ûóIÞ©W@}½²ôV@çý7ÍW@_x0015_²äV@·`QÓ½ØW@|aOBIrW@azÈ@X@dä_x0003_P³#W@ßÜ wîÈW@_x0013_Aç=_x0011_JW@¿uäF_x0002__x0010_W@¬K&lt;áËW@RÃ6¥ÏW@_x001E_SåøËoW@ÁÜá_x001A_ÄW@Ü©ÍW@ÄpsÇéV@ÞÏaißV@$íÐ £W@_x0004_9o_x001B_ÏV@Råü­×W@¹qu{îV@ô/ßàjW@_x001D_'cÚýrW@w_x000C_&amp;9W@ðîd?_x001E_¯W@a£
ë_x0003__x0004_ÛõV@}®#;vW@{EÈþ~W@Û_x0019_Ué!W@Ó%EIÒW@¿ÇH_x0011_ù¼W@k¿n®ÖBX@c\¦_x001F_p;W@Ìë_x0002_%ÄßW@|QÛàÛW@_x001F__x0015__x0010__x001F_±}W@¦u8íûýV@Wç_x0019_Á_x0012_W@KDW@ìL&gt;bW@]Oa( X@Ö{è_x001F_eW@r_OiÚ_x0004_X@Beâû,W@_x0004_¼×nµW@ýÔ÷7ûW@²YpZÅW@Ý¯_x0001_~gfW@_x0004_/ÄªW@ì]_x001A__x0017_3W@Éô³KK^W@óu2¡ÐüW@`~Ûf«§W@ÇmPjÎW@¬!t§½W@¢º=¶`PW@ÇX L¤#X@_x0001__x0002__x000B_;'&amp;åõW@ð_x0017__x000F__x000C_,W@Þ_x0014__x0001_¹æ_x0006_X@/÷_x0003_¾÷_x0005_W@"à³ÈW@_x001A_¢#_x0010_àÀW@Àì/à¨W@MÆF_x000E_ÒW@mù_x000F__x001A_X@m±¶_x000B_vW@o×VÇ¶W@(Ë»f7W@fÊîõ_x0003_RW@wK_x000C_¾W@c~_x001D__x0017_`IW@8g§»cW@_x001D_QHÃçW@Ò[S^£qW@sâÅl_x001A_W@ÎÀ0_x000F_UW@l/_x000E_ÔÇ_x000B_X@?{*È°.W@&gt;ãi!8X@ÛÚ1Ê&lt;W@ãÜ_x001B_ÇW@_x0014_ðrÜV@fP{_x0007_X@Ç=ÙÖ0ôW@I6}_x001B_W@èµXÕW@68høpW@DÁ}_x0012__x0001__x0003__x0006_®W@o_x0013__x0010_oÉ_x000F_W@ô_x0018_Õ¹_x0013_X@_x0019_÷;+W@_x000E_Ð'¨(X@CÉçä¹W@*,s_x000B__x001B_W@ØQ_x0001_AÍW@_x0018_¥¶¶¨aW@_x0017_¼_x001B_&lt;_x0017_%W@â o6W@ E_x0015_ù$W@æßçÙuW@:X[_x0017_.ÜW@]ÎñÚìV@{_x000F_ÉFW@Á¡î¼TÔW@º(rÎWÈW@µ\ÆÖyW@{vS_x0019_X@ªg£óá&lt;X@Çþu°OW@.(*cÃW@ÛH·ÈìW@ìj2õ²W@üdÁ»TW@ÚÔÁýÒW@DªâMh_x0002_X@ìàë;~W@-í:÷§ÝW@¹îÅ_x0019_¶V@z_x0018_÷íj_x000E_W@_x0005__x0007_5_x0013_xXW@_x0019_ù_x000E_¢öW@	_x0014_ÆçÌV@_x0017_!¬µ¦ W@Ù	i÷xW@_x0007_ýCàW@_x001F_yhpW@$ÆÀAW@Psr$²W@_x0002__x0006_!_x0019_W@µÆzùLW@ZmÝ_x0018_´&gt;X@¼ÁDr¯ýW@,¦ã_x0019_¡uW@èl8Þ¥PX@5±¹{´W@*Kß ý	W@vÂET­W@c_x0019_Á¤tèW@½_x001B_À(º¥W@Ð?öh(|W@+;_x001D_W@Íöaº_}W@äjW¿¤ÁW@VDá_x0006_$aW@¸_x0008_8ÇW@_x000B_:ÜìÐrW@ÑN³/W@_x0004_ÙY¢çëW@j
_x001E_t¼W@Åã¡¯ú_x0001_X@_x0003_ò;_x0002__x0001__x0004__x0002_W@vbÝzwW@§7éW@Êc£÷ùW@8§[Ð7ãW@ÀªÛ5m»W@Ï´{_x0003_,'W@iØôUÌW@I{»Ù¯¢W@#÷ñêbÆW@3R1m_x0011_X@½l3ÙW@?d¡%W@P_x0016_pÚ:0X@tbö©W@ýÚ,Ï+WW@®¹&amp;5ÿ"W@_x001C_|\&lt;NW@TÇÛeî$W@Ã§M»W@·Jª,_x000B_W@X@¤mÝW@½_x001B_Û©3W@çf£_x0011_ÀçW@ld×º¯W@Aìy¯¡×V@7_x000E__x0018_-W@_x000E_¶"&amp;iW@-'Yl0W@­èm+X@Dæ¸_x0016_³W@¥Á_x0014__x0006_VW@_x0001__x0002_XPhÒ[X@d_x001C__x0011_ñW@Ð	_x0006__x000E__x0010_LW@9Ù³4Ä1W@µ5©2YåW@_x0001_¢t@kW@¨ëÆR	W@}´¿(ñÉW@¯_x0001__x001B_uøW@oèBuC®W@æ¹»_x001F_ªW@¤^J¢YãV@û50Ì_x001D_gW@_x0001_(ùqezW@_x001F__x0001__x0011__x0006_^5X@¶ïð79W@(_x001A_¸»-¡W@# %wW@ûäÀk_x001F_X@B_x001E_KIStX@®1f%áW@vâ_x0010__x001F_W@ÜÀÜ«íW@´j»PÞéW@&lt;o§ 9X@ÿ_x000F_Ûv_x0016_FX@_x0012_ý£çW@rgî%YW@pE_x0008_W@à=_x0006__x001F_;EW@_x0011_zmµ_UW@UÑ
U_x0001__x0006_æ&gt;W@öþüO*ÎW@ª_x0017_r_x000E_½áW@z[ Ü«_x0003_X@y!_x0003_c_x001A_W@D-_x0007_Hs8W@ÁYVRW@ø¸åm'KW@=ñ|÷W@¼Ó¯µiAW@2ôÊcvcW@ìéÖëý_x0004_W@_x0017_&lt;ÜÒW¡W@_x0005_IÑï_x001F_IX@r_x000C_êlº_x000F_X@IâM¡iW@î_x001B_ÀÂW@_x0011_s-é¨zW@_x0010_	@³_x0001_X@|tL´ÝtW@&lt;B_x001C_:xW@GeÙ¿æ_x0003_X@_x0012_L_x0003_G_x0018_W@Tæ{ÿÐ²W@¼_x0007_:Bw?W@_x0016_a_x0002__x001C_W@7ÍÄ_x0008_¦ÐV@kÏ=ú_x0015_øV@G{ïf_x0001_òV@`]dÌ,_x001D_X@=kSÅèV@&amp;Wb	ÏW@_x0002__x0003_ ¼_x0015_!W@_x0017_z_x001A_gW@c_x001B_ik±W@J;k@_x000C_LX@]l_x001E_¾ædW@åù_x000E_é3W@díÀ_x0005_ÄâV@(¶_x001E_
£W@BZFã¦W@ñF_x000B_®V@BÜl®MX@Æ7='¦W@"ïOÏ-*W@:G@MW@ô_x0003_g×%ÛV@,vÒrJW@:ÑOOW@º;èú}\W@è=±[hW@N!ã
VW@î-_x0013_½/1W@þièÉV@_x0001_³õqÊW@ê¼{-ñW@Ã÷°ã'W@*Wôº6W@9a_x0003_x
_x001B_X@=^_x0010_ÖV@þùÒ5lW@õ_x0003_zâú_x0007_W@À[,_x0011_1\W@`O@Ç_x0002__x0004__ÑW@^+QW@Ëfû(W@U_x0001_L¨ïW@.Qôëe×W@Ý$c¬âW@éØÝýDQW@7¦_x000C__x001E_¹EW@ªÎyz@W@gxQ_x000B_c¾W@0K[YdW@ä_x0004_Ú|"W@ÄwÝ5ÿV@dUG_x0004_X@üK7_x0006_b/X@Á8÷_x000F_½W@nÂz\ñûW@ËõäÖ?W@_x0006__x0001_M¸e®V@GÃgtÿW@ï_x001D__x000B_íW@_x0012_pIàd&lt;W@ï$éÀ?äW@Â'7_x001A__x0003_ZW@.òwmºW@ ²_x001A_N¶W@ón¢Ô°V@ð8¼]ýV@_x0001_ÜÞ¿SW@­z%eÂW@tq(_x0008_¨W@êæð¥}_x0012_X@_x0001__x0003_8¶U(_x0011_ïW@!_x0019_Ì?ëV@ñìjíÝÆW@o\dÖp{W@¬I_x0005_X@à_x001C_½P ûV@tçY±¬ÞW@/]«¿_x0014__x0001_X@Q_x000C_¿m_x000C_W@{Ìfå_x0003_W@¾§_x001C_ö_x0005_X@·ñnHCÐW@&amp;¬¦#_x001A_W@OU_x001D_÷ÄW@4È?òRW@sÂpCW@³á_x000E_=_x0012_ÚW@_x001C_ë|ñþïV@p13".W@ïôÂSó·W@Xp¤ W@_x001F__x001A_¨*_x0003_êW@}N_x000B_gÍ³W@'ý._x0014_éW@áä8_x000E_½aX@ªZn*	xW@6æz/_x0004_÷V@It¥ÂíW@íÍ*G_x0003_æW@_x000C_o©ð_x0002_W@»_x001B_'_x0007_øW@_x000C_!cë_x0001__x0002_óW@_x001C_g&lt;_x0018_GW@É*=Sø!X@Ç_x0007_1&amp;ÑäW@Àìy¿W@_x0015_5_x0019_uÐW@©yçZÍ
X@ÑN_x0010_d_x000C_¬W@°Ë}_x001C__x0001_ßW@ÌMÝÀV@Õ_x0001_¡·@)W@­\göïW@mWKÁ¹-X@Ë\2U|W@¯Qn_x0010_X@_x0012_,­Ù»W@r_x000B_&amp;0W@sW®W_x0017_W@{q_x000B_±OtW@Qîl]
_x001E_W@¥¼¹îÈºW@ñÁDæW@ä#_x0016__x0003_W@±Îc¿òW@Ù9ë$|[W@y_x0017_#_x001A_äZW@åÏFcÎÅV@\¬Þ_x000F__x000E__x0017_W@äR¬àV@t|$kX@R2_x0019_¶
W@r__x001D_+úV@_x0002__x0005_ _x0008_7_x000C__x0011__x0001_W@üüv§ÑnW@Xæ­`d_x0015_X@Lýû¸¬	X@8Føn5W@¹VÑ,n2X@_x0003_Ò_x0017__x000E_&amp;X@«ê_x001B_4eçV@Z_x0014_Ýa:W@$Â[¶_x0014_X@l_x0004_V§êLW@ÁyûÂæW@\r?ÎôW@_x0010_&lt;K_x001F_YÖW@Zª_x0004_ý8#X@»Ó½ueX@ðèÜ*ÆW@à¶í5";W@&lt;Ñ_x0016__x0011_µÊW@_x001A_ª_x0010__x0015_ñ¿V@çÑÅîAÕW@IxÔNW@mK©zÈlW@:ä8uW@ÆY8_x0007_W@¾­§n:X@¥ëc W@_x0001_	÷0_x0007_ÛW@ß/þ¾W@ETÐëGW@&lt;E&gt;W@½­Bq_x0005__x0006_'ëW@«ÿÁÔW@@PgÞØJX@Å_x0004_ÈÞ÷vW@	¬u%UW@f
ØX°W@×Ïñ§_x0004_,X@¢m9UX@Vò&lt;°¬]W@±Ù_x001E_ÎEùW@=_x001A_{_x001C_X@èúí+=_x0011_W@¸Ë±_x0014_W@%Ô%È_x0013_W@´§n%X@FÝEs¨W@Çó¼'8ÈV@¸Ìg)8W@_ù.¬W@Qg®_x001C_._x0017_X@Õù_x0012_D_x0017_7X@Ö_x0015_ÚÄâ_x0003_W@¯~KèÚW@½jÂ_x0011_W@éÎë.W@Rït62µW@_x0017__x0011_5á_x001C_W@æ;Þ/ÙW@_x0001_Â~_x0002_´BW@ù2w©ñW@:_x001A_WW_x001E_X@f½_x0001_¬ìYX@_x0001__x0003_Qy#Â)X@@i/[ûW@N_x001F_ÄAÀwX@ê'9ß=W@p¶µ£«W@@~
±gW@_x001E_qü¢òHW@_x000F_³¸15W@_x001F_ÝÍ_x001E__x0010_tW@p}×2W@½/_x0017_öbW@y_x0001_Ç÷F'X@m_x0010_{DÃ_x0017_X@É_x001F_Â¶nW@0_x001A_®+ø_x0008_X@÷_x001D_ev¤¤W@w¾Eì;_x0012_G@_x0005_8_x0012_&lt;E@²vèÊäE@èD"~_x0016_.F@TI_x0002_$&amp;àD@¾¨_x0004_Ø_x0004_G@&amp;w«ÖaF@­n UE@shµF¹+E@¼ËarE@ø_x0018_Ð'\F@VÆCöE@ÑèýâD@TC?t_x000F_=F@¢üH_x0010_ÔE@ûÄT_x0001__x0003__x001D_G@(_x001B_ê·¤bF@_x0014_Î:ÊD@2jépÁE@_x001A_~¬zF@Ð§·£&gt;0E@s±¼µÊE@}ó¥ø÷D@/­¼âXF@³&gt;_x0015_®åD@ôAî4!E@¨2_x0006_¯ïWF@d@_x001E_xGF@·üÂ* F@_x001C_&amp;¯DÝE@Á!Å9£E@ã_x0017_æ~¡E@·l³_x0017_ÓE@~¡_x0003_vE@§_x0012_f«CE@ý¢_x000C_M®F@Õ_x0001__x0001_9³D@.\s_x0005_&gt;¥F@üBÏÜTÔE@_x0014_ZHBúE@k_x001F__x001B__x0002_Í%F@_x001E_®_x0005__x000C_ýqF@_x001C__x0011_fìñ9F@¯oàF@¯GèÞ'E@Î)_x000C_·fF@¾!èôz-E@_x0002__x0003_©m:hß_x000F_F@_x0004_D®n)ðF@I_x0008_d`§$F@Ó_x0016_ÙÐùF@ò¼J}ÇE@BÓ&amp;ù¨¬E@rdr»ÉE@ÁñF_x001D_±ñD@_x0010_o§_x0008_^üE@IÆoE@¡b_x0003_|#G@óö%F±áE@¥±iñHE@a_x001A_D¢ç§E@þ_x0006_Û¾_x0001_F@"_×ì)E@ÄÚÈ_x0005_s)F@³_x001D_|7?E@i_x0007_¤ã¯E@þÌ½®4öE@ú©?ÚmE@®¯%äôE@¹®^C7F@SPI¯ì@E@UcpØ LF@%ûâÚD@eæ!t_x000E_G@_x000E__x0007_&lt;\r:F@d«±ÄøE@ôWÕyjyF@á°º_x0014_®wE@U³ÏÔ_x0001__x0002_HF@õ_x0010_¯æ_x001A_E@¤ú_x0010_6&gt;F@a¦d_x001C_Ï	G@yáF@_x000C_O|_x000E_ÌÝE@Ñ4!&lt;òE@F_x0004_Ö"ÿ&gt;F@f½_x0008_V®_x000B_E@Ê.&amp;0ßF@ºuPE@ñuñzPF@4ÿbæF@ÊÀdGmáF@*æ6Ð_x0012__F@¤~Ä_x0019_ÿF@Óü|ùD@Õð®ë_x0005_E@à©"P{/F@/ôÊÌnF@Û+^çAE@á|.w8F@id_x0010_qÙD@=P,ÃìE@Á{_x0011_öè_x001C_F@Ô!Ím_x001A_eE@Ü)eZ1E@lc®ÔÜ¿F@¬|¶_x001F_ã_x001B_F@1ß.!6/E@öÀ_x0001__x0011_ÊE@òÍ 33¼E@_x0002__x0003_iP{¦_x001B_F@Éq&gt;¦Ï,F@cc_x0001_ÙE@ñÛòUgE@ÓÖûWCF@¤_x0014_,´_x0014_F@'@ÙÓD@»U_x001A__x0012__x0008_'F@&gt;ßÜí|E@_x0003_­¤#ÞD@^A¬»âE@ñ8(¸©E@´Éð'¥E@·+_x001E_¨³E@1_x0011_Rä{~E@4×_x0016_7fF@"{t¢_x0010_×D@i&lt;-:ÊD@_x0012_=6,¥½F@|øì_x000C_ËiF@_x000C__x0003_`AWF@ïMghI,F@dèi_x0005_e®E@³Ûç¶÷]F@n}C}&amp;ÍF@Òsi_x001F_j9E@ö¯79ÚE@Èyì¡SF@_x001D_Ð_x000C_&gt;­F@z´"d_x000C_lF@ÔL¸oÁrF@Ôi_x0006__x0004__x0006_À.F@kÄÈ¨F@!±h}_x0003_½F@Ò,Mæ6F@_x0010_Ø¥B÷E@_x0005_¥EDã`F@_x001B_5¡_x0003_E@_x0018_výí?iF@p[ØCF@N_x0011_©IKF@¤t_x001A_ËlE@U$¢Yj[E@Ü4×Uh±F@$ª&gt;|ÏªE@n[ÿ!MËF@³_x0007_:_x0013_F@çß÷_x0002_u	E@6Où· EF@àt_x001D_LÙE@P_x000E_æÄt$E@ Ü´`ðE@©_x000F_b|E&amp;E@/_x0012_D´F@qÛ,æ[©E@¸ôvÿsÑD@Ôà._x001E_ñD@Ô]_x0001_)\cE@_x0006_H?£ñE@C»õë_x0008_F@i«tÁD@â_x001C__x0014_¿{F@&lt;FO_x0004_%ÏE@_x0002__x0003_B_x001B__x0014_TrOF@N#_x0012_µ/E@x_x0014__x0001_þD@jQÐ/ò÷F@`ðâgõVE@¬_x0001_j_x0001_G@'oÒ8_x0001_îE@	ð¡{ÑØE@_ÀÊ³sìF@,(_x0006_ñ(ÛF@@êÙZD@{=é JGF@_x0016_,¿õD@¬ÁýI$zE@²*\_x000C_ÆaE@õÞ_x001D_?F@,uÒOhE@:_x0018__x0018__x0012_fE@_x0014_yñ&gt;ôF@×åUQ²E@Eâè:(F@Ì6Tú4E@ÓVï­F@H_x0004_ý¯c´D@as`@Ò¹D@­_x0014__x0019_þ½õF@ä9_x001E_´_x0006_F@ßÛµû×F@ÜË_x0002_(±E@9@2úE@Íè_x0005_!þF@_x000E_§¦r_x0001__x0002_ÄE@b_x0012__x001B__E@Ãñ_x0014_}+µE@_x001F__x000B_ö_x0003_WE@´kÍîE@Gû_x0012_îF@X_x0005_Û_x0017_"ÉD@_x001E__x0013__x0008_kO&lt;F@Í¤×_x0016_/ÝF@Å uµ´E@a'íq9D@¢Å_x000F_®§F@N&amp;	¶iE@y[&gt;3$dF@üSÌvFE@kð_x0013_}¸E@ ÊÑ¦AíE@¥MdãLF@VØ7 ÏçE@§_x0001_?×F@ý~~?_x0019_F@ü	kf;E@Tö³GyE@%_x001B__x000E_4vF@Ô_x001C_9{ÿwF@yÓÊ_x001C_îIF@%ñ_x001C_:E@öHÚ2ÜE@`Ú(ß_x000B__x0007_E@pH_x0019__x0003_¡E@_x0015__x0008_óZlF@î?aúã½D@_x0001__x0008__x0005_q_x0002_È+ýE@æÇH_x0019_ÜéF@_x0013__x0004_ð/çF@ Ä_x0016_#_x000C_ûD@'j_x0014_¥E@À_x0004_ø¶póE@L¾_x0006_ÄÕE@Â_x0014_ª_x001C_G@F	Î&lt;_x001F_F@hAX=NE@ç=Ø]ë«F@QØX)E@öCVøb]E@GaÛé$*F@[_x0017_NÎ,_x0003_F@_x0017_Ó_x0001__x0007_\ÿE@;_x0017_Î;E@9¶ÑùQF@ÈÉd¹ªÎF@~dêÈBÆF@Ø	Óß(ùD@Ý«_x000F_mÏ¡F@?_x0002_Ô_x0003_§F@á'W°ÏE@Ì`:_x0010_ÂiE@íè»F@zÄ_x0010_i&gt;.G@1´ØHëÏF@ú5Åê&gt;kF@óo_x0004_úðF@qWF0ãF@_x000E_uÑÂ_x0004__x0005__x001E_BF@^_x0007_ÖW_x0005__x001E_F@2_x001A_÷4aD@_x0004_B2êÜF@_x0008_Öý¼4²F@{Ys°ûE@_x001A_Sg_x0005_ÿ~F@á°#/`E@
¤À`°F@Ñ¨nâøºE@?ãnÚíE@^Ù¯/_x0011__x0017_F@º&gt;ëÿLOF@X~9_x0003_F@	_x0015_Ù*°F@ÂÇ7ý/#F@_x001B_éÝáà_x0018_G@-ª9_x001B_ÖE@û_x0002_î­ F@a_x0015_û_x0017_øIE@_x0001_ãJF@yu_x0007_¾_x0014__x0006_F@_x000B_[6/½ÓF@Á2Ì_x0004__x0012_F@b¨õ¸­eF@i°Eá"ZF@Ý_x0008_ûÃÖdF@Ôl_x000C_ D@QÊåGXE@_x000E_ÿhIFF@Î.À"E@U_x000E_M#IÙF@</t>
  </si>
  <si>
    <t>3ef95b625ad088fc4337b2695e076935_x0003__x0005_ç_x000C__x0010_-ñÈE@Åkæ:¨£F@_x0001_ô¡_x0001_ì?F@_x001F__x0015_â_x0002_IE@&lt;E¯ê_x000E_E@"¿öð,SE@È¸0&lt;¸F@Cã?_x0013_&amp;F@HýFáWëE@Ìq}õ©TF@3_x0004_UE@g_x0016_õ_x0001_·ÛE@ÉtHê¨ðE@ÓUeÍO2F@_x0005_³Ap'G@§øfC@×E@Ì_x0016_Á¥;F@;BÛG	ßE@_x000C_¤µ|¸F@Æ[kõ½uE@&gt;KdêÂÄF@E_x0017_Äi4E@KÓxo²¹F@&gt;_x0008_$îD@&amp;®î¥¨þE@d|ðuF@ôF_x0008_ãIF@¿xü_x0006_3pF@HL=G@J_x0005_ÇÇÃ
F@P?3À%|F@¦_x0007_Að_x0001__x0003__x0013_ÇE@ÿI?¯E@äiD_x0007_!ªF@&lt;79ïjF@6ãCåÊF@_x0005_Ï
¦_x0001_¶E@GJ_x0003__x0002__x0005_VE@|FPªÿwE@,%,ÂF@´Qs·E@'H0ÃMD@ÜÊFu¹E@H_x0018__x0006_®F@(©ÝDE@_x0006_Ø_x0007_e_x001F_E@Ê¢Ý$©1F@c[|¼D@_x0003_«CæRF@ÛAs_x001D_E@`O°ècoE@å9¡ÀE@:_x0017_¦_x0014__x0008__x001C_E@@¾çaÁMF@M¡ &lt;G@_x0019_skN» F@­)_x0003_LYíD@¼Ê]KêE@3IrNF@ï.@ýÿE@Í÷dNLE@;{¢»
wF@¤T}_x0005_ßæE@_x0002__x0003_(_x0003_MÍö=E@6¬·oUF@h^qcE@GäfE@eLë_x0010_E@ÒSFÞsæF@_x0008_MhP_x0014_E@"m¶H{E@©$¹_x0012_Ö®D@R«^®ëD@¨N½_x0004__x001C_¦E@å6~hF@_x001B_Í_x0003__x0001_E@bK¬E@a±_x0001_sú°E@§_x000F_å2*GE@B_x0013__x0001_Î_x0013_ÉF@k_x0012_ 4,_x0011_F@ï_2q7sE@p_x001E__x0015_¢!E@¥gñâF@_x0008_¡~ùE@«¨J_x0015_F@ó_x001F_.ÕE@_x000F_Ü_x001D__x001A_F@£á]
Ü_F@	ìÆ$ÊåE@bcI¯6E@«E_¤*
F@¶_x000F_(LºE@|°0_x0004_c"F@®lÆÅ_x0003__x0004_w{D@_x000C_	_x0015_4UÏD@&amp;_x0005_&lt;Þ_x0017_E@LhËSFAF@¯´pà0F@b[L±_x0018_E@È_x0013_²Ü:[F@¾ý%_x0015_E@lOÂydD@&lt;»¥r-tF@MiUk_x000E_+F@,þfyME@þ}®_x0014_4E@OS÷_x0004_F@ÂN¥iÏ_x000E_F@òQA§E@IRý_x0001_O!F@_x0008_ß/ÈÄÔF@#zU^ÑF@_x0017_´OA§ÃF@g_x0008_PÁ¹_x0004_E@`Î_x0005_A¢F@,÷_x0002_E@#TïEìôD@H_x001A_úåu5F@ñ_x001C_ÙiF@ÊHRZóOE@2_x0017_è_x0016_3F@3·ûXÄRE@n&gt;B%_x0014_ÃE@s³JÿE@Yñ_x0018__x001E_ÑE@_x0001__x0002_Q'lãzÐE@ ÞFs£E@í_x0007__x0002_½\F@Ìê9¥_x001F_©D@dM~a_x0018_F@ææ_x000E_
³_x0019_F@5s©)½èE@Á_x000C_8¿¤D@_x0008_pÒ_x001C_ÂF@@dTÒ_x0012_F@_x001F_kÃÿë4F@¹I{F@_x001C_P_x0014_+¸¿E@¸^w_x0010_àE@J!×ÀêD@b»û°CE@Êq¡_x000B_º}F@_x000F_:_x0011__x001E_áE@É_x0006__x0003_N	uE@46HKF@½)&gt;c&lt;_x000C_F@7=Q_x0005_oãE@ä0ÊÖÐ5G@ï_x000C_85ÿtF@oUÌimF@*¸Ê_x0015_H E@_x0006__x0015__x0018_k_x0004_F@ÑYNJ°E@_x0005_wj-Q_x0005_E@æH_x0003_u_x0016_F@D4ÀÅ¬àE@º_x0018_j_x0003__x0004__x001B_¿E@É²Î_x0001_oF@._x000B__x001B_7¶F@Î²nÈéE@¬4ú_x0006_ÈE@Ì9ùïÄF@_x001E_ü_x0002__x001C__x0002_IF@_x0002_PêÁÄþD@jq¨b8E@Ü ¢cÍÍE@[[¶$_x0014_E@¼ÔI(B]E@¦YO_x0006_~ËE@îí²¾PqE@Á_x0006__x0001_^\F@!æL_x0004_F@qQý,ýæD@_x0006_÷/ ÃE@_x001A_7N_x0001_®kE@â_x0013_XF_x0007_G@î)¨¾twD@3è·ôs½E@ÊÑ§*³_x0013_G@¦¦FL_x0003_F@ËèÙZE@²&lt;º¹­_x0010_E@¡p¥ÄE@4?ÿ¾E@j_x000E_K-ïµF@¨+Eÿ[hD@Ù_x0008__x001B_ëXG@_x0018_+@gëÁE@_x0001__x0002_13.È)F@2®_x0005__x0016_£ÆD@Qb_x0014_õ_x0007_F@¦èç	ßF@Ð¤×úçÌE@¯_x001D_¿®E@mrÏ_x000E_"D@_x001D_z_x001A_ÞÅE@iX_x001A_QE@)_x0018_wF@È9qQÁF@j5Ôt	F@äÏL_x001C_=Ä?@_x0006_ñZQÄB@Mr_x0005__x0008__?@@_x0011_Ó£_x001C_XL?@Ì®þÙ_x0008_@@Þm_x0001_H&gt;@ê~wmn[B@_x000C_á_x0011__x0003_A@ç´k!hé@@d_x0006_[¿:¯A@fIÖ~_x0007_v?@^_x0004__x0008_U_x0010_&gt;@BrôªA@²ã¶mKÛ&lt;@´5@~UA@­_x0005_À'/A@tÃùRGÕ?@³GÔsA@Þ³&amp;= &gt;@	-8_x0001__x0004__x0017_A@2ÛßÇ_x0005__x0008_A@Ý\ µÒ_x0012_@@JQ{ÆÍÜA@8ýäl?A@_x0005_«Ö ë)@@_x0008_èÚ_x0002_ä=@Ð5_x0014__x001A_ +@@,æä¸h7B@«h_x0019__x001B_2A@¢­Ï¬ÕA@,®HB@(©Ztµ_x001F_B@e=_x0004_
OÀA@S\a¯BA@±àü/jº?@Î»_x000F_(K&gt;@i_x0011_
ûA@Ê@@_x001B__x0003_Î;@ø_x0001_µ_x0005_°K?@ò6üvÈ@@&amp;3&amp;&gt;ï½&gt;@J|²Ó^%A@Ü×Ì¡ÝçA@èLU_x0010_î&lt;@/_o¬Ï§=@:_x000C_	M_x0003_¬@@.t,_x000F_²ÈA@àöæÄnA@ïE½ê!û@@_x0019_¿_x0008_ýI2?@[Ac"Kc@@_x0002__x0004__x0006_«?õaB@ä_x0003_äÎ÷@@É_x0005_óßÁ&gt;@à~HÔ]A@Ï×(M&lt;N@@z¿ÛpGA@@¨¥qGÆ&gt;@I%dô¹@@j[Òh=@_x0019_E ]Ñ?@ÒB°_x0001__x000C_A@Ô_x000C__x0014__x0001_èn@@(_x0008_3Ø^A@Qp_x0006_£A@Å3þí_x000F__x0013_&gt;@¬)_x0004_ÛTwA@µ²&gt;_x0004_t=@_x0014_sF_x0015_¿Ë@@X: }A@°_x0015_\$_x001C_@@½_x000E_?¬ÖA@D*4«×?@jm_x0006_*ê
A@Ãi06¨Ý@@l­ª.#Ç@@ÔK®\_x001C_@@Û_x001A__x0017_ç]_x0006_A@À_x0012_ÐTà@@ÛQt_x0015_ºw@@_x0006_hÖ°&lt;@²_x0001_zYJ8?@Êc÷{_x0002__x0004_6_x0001_=@[t2ÕÌA@Ô¶5yOA@¼47ßSA@ù=-SÈ¥A@Öc0~ÊP?@ir¾A&gt;@½Üú«_x000E_'@@iGÒ³_x0003_?@_x0001_òñ_x0008_å?@V_x001F_ØãB@Û_x000B__x0018_ ?@¥Cj]æ_x0013_?@%Âíè_x000F_A@.M:_x0018_ó©?@Í!,ÇÁA@¤_x001C_Y_x001A_AA@_x001B_7!ÚØ_x0015_@@:÷DÛ&lt;B@4ÿ²ËA@cXP§Ü'A@ð%ý_x0003_d?@Ùí:Aõ&gt;@YfèÄ,°@@£,_x001B_±_x0010_
@@x,ÓD³]A@¶è[æA@WäggþÒ@@×·aÿ@@!j_x001A_Ç5&gt;@2ìÎ_x0014_¤@@ÜN×	[zA@_x0002__x0003_£_x0016_ñ×3y@@XK#2B@\DIÛVç?@	nÛNeDB@¤N_x000F_d§¼A@ªâi}Ù¥&gt;@vAÊÚ_x0019_A@îßûj/'A@Ù_x001F_árßà@@ti&lt;\­@@o:³ïÎA@NvXMT@@ ýýãhB@_x0013__¯{gA@§NI*e4A@PIÈãá@@&amp;;ÚBL@@ìZö!ö@@ËîÅ_x001A_A@Z¾*ÿ_x000F_F?@ªpÛ_m"@@­Sã°y_x0017_=@ÑÍo=_x0001_Ì&gt;@±G2Ê|@@«ë_x000F__x000F_i+A@Þ_x001E_kË_x0008_@@^_x0016_T.IS@@_x0003_mtj'8A@A:ïª @@VD¹FÏj&gt;@»µÈ_x0013_ê/?@®Ô_x0006_/_x0002__x0003_+ÆA@¬Ö!_x0017__x0019_vA@g_x0005_Vã6qA@Uó¿f5B@ÂBe¦_x0017_©A@/ö2_x001B_&gt;@E_x0011___x000B_&lt;@ô+¤J)A@ä_x0010_"Rß_x0008_B@RqA@n+¶ð_x000C_¬&gt;@\:H_x0014_-ïA@ÿ_x000F__x000F_÷A@'ë/FßEA@R°_&amp;Ô¢B@2_x001F_¡þk@@_x001C_s»^Ýù?@1_x000E_5ö1B@y!:VxIA@)¢3_x001D_s@@/q+`A@_x0013_@8i{A@ÍEZ=_x0003_ìA@wn-ÂÆv@@[q""]X?@ò_x0019_=¯~&gt;@ç×&lt;K"_x0016_A@Ð
o9!5&gt;@æÚFA_x0015_´=@)ËjÚç@@'(_x0001_;áµ?@_x0006__x0019_´ën&gt;@_x0002__x0006_EX&gt;_x001E__x0014_@@Þ.©EÁ-B@õ+_x0012_þ@@ïi_x001B__x000F_yþ?@Þ¬´&gt;_x0001_@@_x0007_Ûæp½A@öSðÐ@B@æ_x001C_1m¾ãA@àñ_x0003_®_x0019_@@À-_x001F_YA@-A¡Ù&gt;@:Ã
_x0005_¬=@mL_x0019_ßê±A@âÖõU_x001B_A@_x001E_òVð_x0004_A@v±&amp;dA@Æ_x0005_Ú©@@Ê³H_x001A_;@äêáp_x0011_@@¨_x000C_RàØ(?@_x0004_÷ÛìA@xáMRf@@ÏXV¦?òA@_x0018_ð!cê @@Fÿb­âA@´_x0019_ê­¯B@rVÿ(¶:@á&gt;@ãÙwYg¨@@_x0003_UÊiý&gt;@5Ëq3dý@@);§_x0002__x0004_èOB@pÏù×_x0010_A@ì"ø9í2@@»ËGíwX@@_x0016_ee_x001D_þ8@@àº_x0017_?ôT@@¶Åª|½@@!Ê_x001E_Ûq@@@_x0018_MØà-&gt;@v_x0003_]GdB@_x0001_{&amp;$l?@{ {°g@@8!Ä2SµA@æù{Fø=@uB²ß@@õ_x0011_A@'»H]¤H@@a©a¹@@*g_x0013_â;~@@Ú¦TÃ¨B@"««N&gt;@dÁÙ.iü@@¼_x0007_t_x001C_?@S¦j÷@@dF_x0001_G#A@è¨_x001D__x0012__x001B_=@þ¸4_x001E_=!A@df@&gt;Q³A@î_x001A_Ä=_x000F_ZB@±_x0012_íL_x0018_À@@sÏ*£_x0012_¢&gt;@¥¿Ðð_x000E_7&gt;@_x0001__x0002_ñÄ_x0017_#SA@aFy5mß&lt;@Òë@ ¹&lt;@¨¥Émz?@ï-Fî_@@Þ_x0001_
Dîî?@_x0007_w¬M_x0013_A@-«je_x0018_@@Âñ|!ðñ;@N¢»'1_x0002_A@\_x0003_¥Ôù¦@@ð*Ä©¡@@`èríúA@_x001A_ô§!B@¨_x0002_ ðõA@ÈÛÝ·_x0007_r?@à4¡(_x0008_$&lt;@&gt;£µ_x001C_Z´&gt;@è9mº_x0006_&gt;@Z²!$½ÙA@_x000B_Ì2=@æ=7d.@@ø¢K_x0001_lR@@*ÄÍÒsé?@º_x0019_P_x0001__x001D_@@Pî¡uÅ@@ÙÊëÒ_x0005_@@JYÃºÍ_x0007_?@âä¹3_x000C_A@¿¼#_x0004_@@0ÿ_x000F_Î§_x0004_B@Ío"¦_x0001__x0002_à0A@P_x0002_º¹l;@@¶~_x0016_5_x001D_QA@_x0010_OÙ_x0010_ÝÜ?@«|¿,y=@¨-êÓáÏ&lt;@CWÖ×&amp;F@@ö­;@@Ïm @
@@ô¤Î@@µ­7³I²@@-l_x000F_YÕ&gt;@Ér_x001F_Õ×@@©ù_x0018_×b{@@+u3_x0001_e3@@á°·M¿ð@@_x0013_
ÑF_x0017_A@BnV_x001D_LA@ÿØ'ÁË=@¶SÐØ,@@M{_x0014_¯:A@¸6Û_x001B__x0014_%?@_x0015_²ª&amp;äu&gt;@·éÍ@@{ø_x001F_S3Ð@@_x000C_TÝÁÖó?@_x0004_gÎJ7@@8__x0018_Ð_x000C_VB@Ì*°_x001D_n?@%ùÍXé&gt;@_x0006_ù¸°B@@Ö¤H÷lA@_x0001__x0004_¦ÄÜ+jW=@bµ¦Ð_x0003_=@_x0013_fÓj@@_x0006_%\"w=@é2í?_x0002_B&gt;@ù_x001F_@b@@&amp;f¢VZ?@:îë³k@@¨æÙsÂ@@èØ_`?@`¡9²¥A@J_x001F__x0018_@@°ÖGÅ¤¥@@IÏ"_x0006_l&lt;@BiYM	A@E8ÂÛ§'&gt;@2üwÒØ_x001B_@@nèHSw_A@_x001B_Z2ò_x000C_`=@8£¦3c&gt;@6_x001D_³k6A@È±Kr_x0002_@@cLÑ):A@úVè®8+B@!Ú_x000B_w&gt;@æ¿'ê®?@¡¤MÚ2Î?@Jnc).-A@®ÜY_x0006_+=@i_x0004_Üqn?@OºOwV@@8,_x001B_1_x0003__x0004__x001D_A@0ÿ¹É?@_x0002_®ªwWHA@j¯Ð_x0001_8&lt;@þf&lt;_x000F__x000B_B@füÝ}	ß?@¢9üMV&gt;@oj°_x001C_¨-?@²xv_x001A_+]&gt;@2ã÷ED@@ÛÇh_x0011_Y{&lt;@2ëÁíí@@+A÷ì&gt;@z½Û©rÎ&gt;@_x0012_Ï¦Ï[Û=@±É ?_x0014_A@VRÑ ¡}A@7÷Í[w?@ý_x001B_{v¸A@ãº¨O$ÄA@L´m&amp;B9A@rü_x001E_o\@@R×z_x0012__x0014_=?@GpRJBÕ=@86#_x001B_&gt;@,ÛýÉ¸â=@i_x001E_¥åì=@5c°§¡/@@ë$
bA@_x0015__x0007_tKÿ4@@_x000B_[_x0014_P @@«USÅº¼@@_x0002__x0003_ª°fh@@!_x0014_+{Þ&gt;@ê±_x001C_³?@"Åê«?@Â_x0007_ÓõNB@I+_x0013__x0015_°¿@@nÐ_x001B_3=A@²½éÅNºB@q_x0018_ü²&gt;A@e°zË¨A@Oî_x0013_Ù_x000B_ð&gt;@ÏÎ3´a@@_x0008_i8_x0012_B@W_x001F_¦Éää@@P:Ã7_x0018_B@_x000C_î¬_x0010_¤¬A@z\_x0002_;A@|BÕt_x0001_B@T"weifA@ùÙ]_x0006_¶p@@Ä°ÞO_x000B_?@ROpÓA@x¿:ÿSÞA@=B_x000C_isA@J
G÷RoB@×üLhJ@@_x0017_þvC@@éf¬(­_x0001_A@é?:,ÜLB@vyqeÌ×A@Í$9_x001E_X¢A@µ¥è-_x0003__x0006_Ãî@@UþéïL?@ME{°ê@@«q¢iì@@·_x001D_¨A@@@éµ;&gt;Y=@²ô0¯0WA@.ó_x0002__x001E_ö=@
6)í_x001F_&gt;@4_x000F__x0001_V¦?@É¹*h"?@Ò¼ÈFL_x000E_@@L(_x0004_xkA@ _x0005_EÏ@@Í©?_x001D_É@@ò_x0015_rÒÁ?@±)uà!i@@Øt_x0016_A@_x001D_ï´¹A@ib¬ÚßK@@æÇKji_x0016_B@È«cÛÒA@[Õ_x0010_®_x0011_\&lt;@wÉà^FA@d|º_x0007_o&lt;@_x001A_VÌx@@Eâ_x0015_µÙ´@@Ë%]­õ?@ó.[·ù@@ó_x0017_¼Ñ_x0012_&lt;@J@&gt;û&gt;@9&lt;W_x0004_òÃ@@_x0006__x0007_ê´&lt;5ÿ_x001E_@@Z§_x0004__x0001_Õ_;@ _x0013_@/(=@ªZ_x0012_Ô¹Z@@óð¸Ê´@@Ü?Úþ[A@v¶ì_x0001_Ê@@_x000B_N¡êQ=@bÕ_x001A_:Hô@@L:_x0013_.¨A@F²îÇc@@mà&lt;EÆ(B@ç«eGz??@_x0002_m&amp;·ùiA@_x0005_*¢0_x0013_¯@@05\=	sB@-%uÕãõ@@Îÿ_x0018_&gt;@:_x0011__x0001_gmÕ@@u²µÔ_x0004_&gt;@ëÜ2¹À=@3ï¥ÌÿB@Öß#_x000B_@@p_x000F_ú_x0001_~¡?@_x0003_
ú
V=@_x0018_àTO_x001E__x0013_B@ç8Ð*NA@VéO8@ã@@nÀ?«_x0011__x0012_?@|Éh®ËnA@	7Uå_x0013_&amp;@@"{Ñ_x000F__x0002__x0003_c½?@Í_x0019_|ÕB@§¬VR_x001F__x0007_B@©O·Ö^@@Sä~_x0001_A·@@ÇRä_x001F_·@@5pñá=@@|_x0003_©_x0019_ÔÉ?@W&gt;×ãæ¬A@ ¬!_x000E_;P@@øãu_x001B_B@ÆÏñuL&lt;@Ø§(¹_x0002_?@_x001E_ñðEãØ@@ UeB@FZ³³¹=@º5ñ(Ò_x0019_?@sé_x0005_?@¦.¼ét@@_x001C__x001F_Äu[_x001E_A@_x0003_,./Ú@@RcÕÿÓA@SÖWÿãH=@;íë_x0017_&gt;B@Æm u_x0008_%B@§y_KÞÛ@@_x0004_¸o³&gt;6A@_x0018__x0017_¬wB@ÆIÖ~_x001B_ò@@Z£nÐ_x0012_{B@äÒöÓ
B@tÖ«v.]@@	_x000B__x0005_°"8=@ð|Í¡Y¸&gt;@Ã_x0010_¬/|_?@+kÒ¢_x0004_e?@_x0002__x0001__x0012_48Ó@@ÂAÿ_x001A_C A@î:Ó_x001A_þA@^ÙeÉ]#@@Ôù_x0010_¥B©4@
Øß_x0010_óo2@=&amp;_x001B_/@_x001C_«q/¿5@_x001A_SÎç._x001B_7@©ª
·«2@´7þÔ5@ö_x0019_2}O7@ð8Z_x0013_®3@_x0008_!&gt;¡½º4@_x0006__x0014__x0004_A¢Ø4@Ëmc:2@ÌVÏ³x=3@ðV_x000E_Ð4@Øê8PL5@õ_x000E_[_x0007_KÛ1@Á_x0003_á¸0$.@Fó_lB4@5¿PP3²/@ûë_x0018_Ò015@×õ)2È1@xn#½!Ø4@ÂÜ¤å_x001E_4@hú­_x0002__x0003_AD3@&lt;¹üì!5@¨·àN93@_x0010_T65êÖ3@]cî;2@¸_){|h2@I'1ð0@ÁÓV°2@_x000E_K¤×4@b_x000B_H¿êÚ6@ÊXRñP3@¹æíÖ%0@oæ{r4@e	 z§5@qMºÉ1@þÔÌY]S3@_x0007_Ï;@ö2@§´ÙU\5@B´Â"T"9@R5¥¤Q@6@_x0018_%Ó¶íh3@]_x001B_åÕ33@eöì§Õ.@öIä_x0013_ìJ1@Ú=ø¸2@ý"_x0001__x001D_1@hªËô,4@IQ~}4@8c_x0017_3õ1@¾Yi´"3@N,áêÂ8@ñæÜc¥2@_x0001__x0002_3BC=ñ2@FÛ·;_x001A_}3@tï}ì5@ÊöL_x000E__x0012_1@@A_x001D_äÄ4@dú´²2@_x0014_§_x0014_õúÇ3@ts¸töZ6@õjbU6@é·tÜW7@(²â¡Þ4@_x001B_ÁZ7@ËÚ_x000B__x0017_1@_x000C_©ìÕñ4@Ð_x0006_è?1@ò_x0018_¹ð3@ß_x0011_ß\îZ5@@Éã+Ú&amp;2@7òPâ`¢4@¸;_x001A_ââé6@_x0012_MH_x0001_6@:ä_x0001_#±A8@ñ`_x001A_2@\h_x0018_þOi4@7+_x0001_|e2@"_x000E_÷,ºê3@	ÒY__x0015_3@_EÀ3ï'3@_x0019__x0014_îrQx2@¾Ðlu¥Î3@&amp;_x0011_$V¢2@pâ_x001F_%_x0003__x0004_[Ë6@ÜÌp±F6@º|{éã5@µ¸_x000C_ëJÁ3@ÊÚG_x0010_©è5@_x001E_¸_x000B_]?¸6@B&amp;WâÖu5@O5/p_x0010_4@W_x001A_*¡ü1@à_x0006__x001C_ç_x0012_7@Ò_x000B__x0011_`ÑÑ5@Ë8"-_x0001_3@¢F__x0012_P¼7@54Ø\¸5@ZÃ_x0003_=do3@Ä"_x001B__x000E_a2@n_x001D_ú_x001D__x001D_4@®ê§9Ò6@YGå_x001B_C1@lHú(ÉÙ5@{¦Ð^"4@p_x0019_ÝSn4@¾\Ðèò3@_x0016_k|_x0002_s3@Í wS_x0005_2@6ö
¿C.5@¡K]Ú©õ0@F¬¡Àè2@z2dÂ7£.@@ì_x000E_ñvÉ2@Û_x0014_%J31@?f:ãÔÕ0@_x0002__x0003_K:õ_x0015_¬1@Y¹Ú?Ê`4@¶ÝiT¦k3@_x001E_îJ!aÙ7@^_x001B_À8 þ7@_x0012_%Ñ/X2@úf_x0007_,7@_x0006_iJ#}22@"×ðæ4@Õ_x0012_*_x0004__x0007__x0018_6@wîÛ§¶Î1@ /&gt;kµ^4@Ï_x0002_2@Ð
'ÄÇ0@0Í«_x0014_!_3@_x000E_"+_x001D_1@ &gt;ã?2@ºBE}1@w'ôl_x0004_1@Ýµì°lt6@Ï_x0001_YÑúì1@ËÅòäW3@beÆM¿0@_x0003_¸ÅÈ¾/@ús×¹âV0@Ø_x0014_ÈF£÷.@E?-ãÖ_x0008_4@fiÞ_x0014__x0002_1@·F_x000E_vF1@*_x0001_]îº1@è0;Ü³{6@þ_x0001_ùÌ_x0003__x0004_\ç/@X	ðx_x0006_ú6@8_x0001_LªÏ4@ö¬_x0002_÷ü5@(Y|Rf_x001D_3@oUEL2@­Ýìv_x0008_44@Hó
?£1@j¦P	¡3@Sd3@oz_x0002_*Þ2@TA4+Ó2@eOù¦2@°jÎ¦%_x0014_3@vðTÖ$5@[xÝ´2@) pª¤f6@ÁÑk_x001D__x000B_ú4@_x0008_uÇ¢0@J´_x000F_q¼2@´·_x001A_d&gt;G0@ÛÎ5æm2@¯ÛÉ_x0013_4@Ñ4t_x0013_É4@_ïÝ[p1@ðÀszë4@ëÿ(Æ_x0006_7@­_x000C_(_x0004_G2@®Ú5Z73@4³\ò`O2@i_x0002_hêO8@¨¬þ`që0@_x0001__x0003__x001E_JrÌ¥6@Ldq)_x001D_k7@pF¦"Ó3@\UH?l@0@éÀlä41@ä§Á_x0011_Ò3@¡ôÎqJ4@è_x0013_¸°./7@}{s½^Ì5@À¤Üÿú2@6¤µ_x0006_À4@|_x001B_Ç³ç¦4@J_x001F_üGì_x001E_1@_x0007_×uÞ1@;#ë`_/@®M«Í¤.3@Ò`a«?4@V´i %Ê7@w^â'_Ø3@ìÈôE5@.&amp;QtØ6@xÁLÍB_8@Ëó×_R6@_x0016_OtgïQ1@¡d3q@!3@8|X"1@ÜÑ!c´7@Ywµðµ0@ÞS3_x0002_Y4@C7AÇÃ5@_x0001__x0013__x0016_×}3@¿,¨_x0001__x0003_KM3@Z_x0006_e°0@ã³¸_x0014_4@ªÿi(Ó5@÷í_x0001_ñÎ0@ü®Ñ:96@ ÓòÊ3@oÑ/ë1@.õjC,Ó/@ø_x000C_U_x001F_£ý6@Ñl$h¤þ3@_x0005_ñ§ëë3@l»}DN/@ÒU{_x0019_b°6@­UfJ=0@¦wwùÞ_x0011_8@_x0003_ìÚ
Æ6@ØÕßBñ5@_x001D_|W´_x0007_K2@VºÉ,6@ÔÉ½2_x0012_Å3@!_x0001_ ¡×©2@  ,ûdÙ1@_x0012_«ïÖ81@3×þÊÌH5@_x001A__x001A_¥Ü3@S§_x0007_X1@É»µ0@&lt;j_x0001_1ù7@uØO'L/@bhtO5@O³D_x0002__x0007_"6@_x0004__x000B_ÞMÇÕõ$7@Ð_x0003_ep3@ÀÑô8@*~`Q¢5@_x001C_7à~Í_x000F_6@ùE_x0007_	_x001A_0@_x0007_,7¬òÎ4@_x001A_!;5@ç_x0013_m	_x0002_93@·_x0008_*á¬4@x%\&amp;_x0003_5@ù§¾¥_x001B_2@«Ó_x001E__x0010_,0@_x001A_Ë|Z²6@Êeª5@ØJÁ×`û0@_x000B_ØZø/þ8@àM_x001B_è_x0013_2@Ækë.6@^!òÀ_Ê4@TY_x0018_,­y4@_x001C_=ôTß2@/´×_x0005_2@·IÀA2@W_x0017_e®46@BÌ¤DZ&lt;4@bÀÄÿ 4@_x0001_?NPP4@`]åç_x000C_4@¶Ú_x0006_×µ4@ok8«7@÷'_x000B_w_x0001__x0002_þ[4@5ââò0@¶ëçÃ 18@Älh/£*1@¾û
zêl6@æM¿íÊv4@^¶Õ·Á2@³H_x001B_²_x0013_b1@_x0015_Ù$âu6@|l¥V:±4@}_x000C_×n_x0010__x001B_6@¿_x0008_Aø_x000F_2@õûy94@_x001D_;Þè_x0010__x0007_3@8å¯9@òØà³S0@ðç_x000E_'²_x000E_7@Ô,ã80@9_x0019_öâä2@£ý_x001A_³«8@_x0001_ü_x0005__x0007_â0@®Ö¯$M2@A$;A504@ÊéÏ|üy1@!_x001A_½Ý64@é_x0015_¦1**5@_x0002_føýÖ_x0002_1@ÇRby_x0014_ð/@{OÝ­²3@_x0018__x000B_	ûg8@v§$ã_x001F_0@ÆÖ5_x0007_-1@_x0001__x0005_BÄ}_x0004_e
3@8ªcOÆ¶5@Mñp=y0@æ_x0003_îð7@WáêÁD^6@Éã°¥Ç1@l³õ¢0@zfÝmã_x0002_3@µ§¦kÉÞ3@º
­÷Æ5@OÌ¶[_S6@ðúZd0@ÕÚ"0âÂ2@à2_x0016_æ¸4@§Ñ	,Tæ0@_x0004_Ný¤¯{7@p_x0003_øzK4@/DxØ__x0010_5@_x0007_	4¡^0@á[+qù3@R°¯7+4@ÏE!+u3@$´{.@Ä_8Ð
3@«×ÛLõÜ0@_x0001_ß+¿_x0008_42@¿kÐ¢Ð0@6hÆÒp5@BW`_x000F_°3@_x000B_3Eäbc1@¿_x001F_ÉÐ 0@»t_x0002__x0003__x0004_¢`5@¼_x0016_óùd4@êì_x0019_l±5@aÈÞF4@c_x0003__x0010__x0011_p_x0001_4@Ä¦¤w2@ ìÔ^þ2@2_x001F_È±Ò_x0010_3@j_x000C_Ê_x000C_t-2@i®âOÎ2@îS_x000B__x0006_6@°ªR(;w3@­_x001B_F½;D6@_x0017__x0002_Ù]/@_Eÿñ1@3¾_x001A_å]_x001F_2@©_x001C_¸ Úì4@r,_x000B_¥3@À³¡G9?3@Ñ~Óo­Ö2@ã¿iã]2@{:ÅÃ$û/@RLº£_x0019_4@âDDÑd26@	gss0@Ì2HI_x001A__x001D_9@î5_x001D_{5@\Ò
1@nZÕëã3@_x0003_Íû	©0@"à_x0003_ñÂ1@Q_x0001_Ý5Á0@_x0003__x0007_dÌ´Í½3@ªîîÐ]_x0004_4@®
Gô5@@_x001D_týÃ6@h_x000B_þð÷1@&amp;_x000F_òI%ø2@Ì ¤_x0014_7@_x0003_&lt;ë:Õ¢3@´&gt;=!a¬2@I¼Øæ¢T4@Ý9ÔÖA2@_x0015_©t@¾ß5@_x001E_$Y"2@E_x0005_+Ê,_x0007_0@ù/¬¥¯1@_x0001__x0010_ä¢!i7@Ë_x0017_ÛÑ_x0007_5@mÀ ±e¿1@g_#ÖT5@öN¢c[7@WÌÂ_x0004_~q0@_x001A_ØO¬0@-½´_x0002_}Ç2@d¯ÉcÚÀ9@C[_x0006_CLv.@ñø_x0005_O_x001C_i1@u2ÏE`}2@Ck;5_x0004_5@àQ¬ÍD:5@Ä_x0014_Aæü4@àq¬{5@W_x0002__x0006_%2@n­nMÍ[1@_x0003_ ôx8@v\­_x0010_½ñ4@T?·Tç1@^@QÍ!;7@_x0003_H2ßs_x000E_0@9¡Có1@bïoâ14@UÌr_x001B_23@`Vá&lt;_x000C_â4@µü`®2@:ñRMç3@¸×{¦J3@æ_x001C_}Òö4@ _3°k0@ôWq£õ3@x_x0012_Ý_x0019_ï©5@ô)÷_x0005_#ô6@rEàj_x0018_5@ªÇ_x0005_ñ9è2@AÒr_x0001_Ft5@0Û%°\»3@_x0012__x0013_Ý_x0011__x0010_4@ÂBtadÖ8@s@6}_x0010_R1@N®6e5@_x001E_A{-3@6\9
2@À~êuym1@F_x0008_î_0@é_x0004_s,g_x0015_2@_x0003__x0004_ÝÓq_x0015_ã1@ _x0002_YCMt1@±apNª3@·ezà×p4@f³¨d·6@9_x0018_Eã1@êTXÌÿ¦7@8»$Dÿ~0@@_x001E_ã6@I_x0013_u_x0010_ð-@ÌÞþ_x000B_Râ7@_x0002_ÀT _x000C_6@ðéè6@5@&lt;ç¤¡ü_x000B_2@aôË_x0003_b45@¶fTwA7@ª
®G÷5@~Ñåw£6@æ¸_x0004_N_x000E_Õ1@ ÊB«ä(3@__x0004_Ê:¶_x000C_1@y»æ_x0012_¯5@0_x0015_x³Ç_x0003_5@6y´5¦ì2@r)N¬I9@«Eâ¯$ó1@ýN_%5@H°=¡_x0014_5@p6_x0003_Ò4@ÞÊRË_x0001_l5@2 ±82@ÙEÉ_x0002__x0004_ír2@ò_x0002__x001B_³#1@Ir1@©O_x000F_0èí2@Ü_x0010_R%¦1@QJ_x0001_j_x0015_)2@ÎznNÒ1@ö¦?_x0007_oY3@:_x0018__x0003_5â2@¸{f0@JøÁÙ2@_x000F_$þ6êÜ3@hæ2ã½µ1@DÇqP'/@~©³«³1@0_x0004_­Áæ_x001F_5@ÏÅ,(3@äô_x0008_å×_x0017_3@_x001C_&amp;=g_x0003_a3@_x000C_²óxY07@Öÿ4_x001F_R3@PÅ Àï_x0008_5@_x0007_bk¸ìÐ2@éO´Ö_x001A_5@Ë*!y+G3@)	óL_x0008_3@Ë.c½î&amp;6@_x0008_`_x0003_uÄR2@_x0017_×*·3@p«3_x0012_÷\2@Ww¢'4@êÖæ
4@_x0002__x000C_ò_x0017__x0006_Z_x001E_ 8@.m%üßH6@_x000F_QÓxð#1@_x0019_(_x0004_Ý8h/@XØù;_x001D_2_x000E_@ìÚ¥¶P_x0013_@B»%_x0001_=:_x000F_@%3²°_x000C_h_x0015_@6;
ß?" @*Yû÷à_x0014_@ý_x0014_¡!_x0002__x000E__x0013_@³jïTx!_x0018_@¥$¿ÖQ@_x0019_@ÿðY{Ví_x001E_@eëÂø_x0019_@?M_x0016_Ò_x001C__x0017_@ß¾ÖÉ/R_x0016_@£Dºò­~_x001C_@¿_x0005_ì_x0007_@Þ¢¢×_x000C__x0012_@ã
_x0016_;ú_x0003_@Ñ«ðÙÿ_x0008_@Â5L×´	@_x0004_X)]vI
@×®Úí_x0010__x001A_@·q}ò_x0018_@ÉÜ_x001A_j_x0018_@	ô_x000F__x0016_Ò_x0014_@4ßN-oh_x0014_@²ç_x001F_¡öÓ_x0012_@z_x0003_«	#_x0006__x000B_@uÑàØ_x0004__x0005_ð_x0013_@òÚÕödT_x0005_@EÏ%d_x0011_@ÓÞ×¬_x0014_!@Ôe??S_x000E_@_x0001_D `Z¬_x0018_@_x0002_hó_x0014_TÖ_x0015_@u~HãæË_x001D_@s6ÿ_x000C__x0015_@¦H9»r_x0015_@_x0019_ÇJóSz_x0019_@º;¡~Ô_x0013_@ìúh±p»_x0012_@NâÆ5_x0011_ @yÄ*j®ø_x0013_@_x001C_aòÒ_x0018__x0015_@_x0015_Dï/]½!@'ÑD7]
@!1¥)_x0004_´_x0017_@R?%r_x0019_@mÊ m5_x0010_@_x001E_®_x0010__x0012_á_x0016_@e¡yÔÊ_x0015_@ÞØ¬fÿ_x000B__x0010_@_x000E_ _x000E_q_x0011__x001E__x001A_@GüÒÅUb_x0012_@Rn2V p_x0016_@õB7#_x0016_@DQ_x0010_øV_x0017_@Ê¡÷S_x0003__x001E_@_x001F_~¼ ÄÃ_x0005_@f¤Þ)ä__x0016_@_x0002__x0004__x000C_Ì_x001E_+_x0012_?_x0012_@tô_x0011__x0018_u_x0019__x0013_@2cÍ_x0007_v_x0004_@ó¨×ÝlÜ @yO_x0015_Ñh$_x001F_@_x0005_ö_x000F_­±7_x001D_@D ª²_x0018_@ïØ m×_x0013__x0019_@r°nEçÄ_x001C_@*yì×_x001C__x001D_@&gt;¸õF¡¦_x0015_@w¡KÊ_x001B__x001E_@	8ÎÀeÊ_x0019_@üÅ_x0004_W8_x0018_@6_x0005_H¿º_x001A_@`p\&gt;_x0003_p_x0014_@W¹È¸_x0005_@_x000B_¼_x000F_?B_x001E_@$_x0015_¸8N-_x001C_@*³Çw_x0017__x001C_@Ò'áÙÑ_x0014_@ +p¥m_x001D_@yü¥AvN_x0015_@p¥Öò_x0010_@Ú¢ãÓ_Y_x0013_@_x001C_y®__x001A_@ø_x0011_Ø^ºì_x0012_@½_x0005_Ð3¬4_x000F_@_x001B__x0001_:â¼_x0015_@Ô_x0006_ùfn¡_x0019_@OUM²lì_x001B_@ÙQ_x0003__x0004_7_x0015_@ÓàúiÜ_x0018__x001B_@MåÇ°åí_x0014_@ä_x0006_Þöi1_x001E_@Ìª_x0014_K¶¡_x0011_@Ü5^Np_x000F_@XlEì"_x0019__x0012_@øÛá#?_x001A_@:	å@Ð; @:'_x0003_ÅH3_x0011_@_x0001__x0010__x0006_»1_x001A_@µIÞº&amp;_x0007_@u;Äé:_x0014_@/Wö~òÇ_x001A_@±zA_x000E__x0013_@$±_x0016_._x0002__x0016_@]ã4_x001C_@¥µsñ_x001E_@~s«j_x0017_@ÏQë*ª_x0010__x001B_@Á¹Fc_x0016_@²íöû\ý_x0018_@ÅÅrJ_x001E_@Ò$(¢'_x0017_@c±ã_x001A_[º_x0017_@´òyÛ+_x0017_@Jr^sV_x0018__x001C_@9]Ø_x0005_o_x001D_@°_x000B_Ø¤_x000E_@°\õÊ_x0017_@£_x0019_0æ³_x000C__x001C_@øRÒeÜ_x001E_@_x0001__x0004_Ü_x0019_¢0î_x0019_@H£jáÁ_x0019_@»Iá_x0014_Y_x0014_@ÜWCe=_x0019_@_x001F__x0019__x0012_@_x0017_ö÷·±_x001C_@þË_x000F__x0018_@ò_x0002__x0005_nkL @Ý~÷@_x0012_W_x001C_@9t_x001E_±_x0013_@{
z_x001C__x001F_@pAZÔgÏ_x0016_@f]&amp;¢ù6_x0011_@wÁVA» @_x0016__x0017_Û*_x0004__x0017_@Äå{(0®_x000F_@eó1×_x0002__x0015_@)ÕVI!@À¥æ¿¿_x001D_@·Ýò_x0005_ô_x0019_@ùø ù®ó_x001F_@ 9!c_x0013_@{(Í×F_x0014_@Sý¸ÙÔ­_x001E_@:Íð»Ç_x0018_@f*4 	@F:_x000F_ Ðe_x000B_@_x0010_ sp{º_x0016_@w_x0003_di_x0011_@Þ_x000C_ Yñ_x001A_@6ð±¯îÒ_x0012_@&amp;­^X_x0006__x0007_±_x0012_@&gt;N×&amp;n_x001C_@_x001C__x000F__x0004_iP×_x0019_@_x0019_!ªù£g_x0019_@Á¥¡L­}_x001B_@[Ù´_x0003_ê_x0017_@@ó0½ô_x0013_@oéñ0ÿ_x0015_@^f9¸_x001B_@^bÌÐ_x0006__x001B_@ÓÕ+&gt;K_x0016_@Î@poÎ}_x0016_@CeÉèF_x0017_@ßÄC4*£_x001C_@_x0015_,4ú@_x0018_@£Rå°ª_x0014_@¡Î__x0005_9ß_x0015_@(_x0014_ôÇV"_x0017_@]'pê_x0014__x0011_@_x0002_ä_x001C_wà @_x0015_"_x0015_Â_x001F__x000B_@p*°Aí	@'_x0005_ê®Ø_x0001__x0011_@ßñ_x0011_c_x0008_|_x0014_@»A~}Ã_x0014_@Ù_x0007_~ñ¡_x0010_@_x0011_F\Dê%_x001D_@²zkÉ_x0017_@_x001B_DÔÇÉ_x001B_@ÁÐ_x0010_Ç· @=ÀZÚØx_x0017_@«ó@ë®~_x0011_@_x0002__x0003_á_x0001_{Ë_x0004__x001D_@_x000B_ÓXÇ1ß_x0012_@r@ìq¥u_x001C_@8ÊiÀ_x0015__x0014_@§v_x000F_ÀÈ_x0017_@^#Í+«_x001C__x0012_@ó¨éÆd¶_x0019_@/Fa¶YT_x001B_@ú_x000E_\:û_x000C_@á £ÖuS_x0019_@pÝO´_x001A_@â_ÑÅæ_x0019_@_x0004_I7_x0017_µV_x0019_@LA_x000C_ôGP_x0018_@J²ðð0ô_x0016_@È"Q(_x0015_@®¦üÜ_x0011_	_x0015_@VäÓÁµ¦_x001B_@ÉÉïÂN_x0012_@ K_x000B_¡àö_x0014_@c1ÞSÚ_x0013_@_x0012_Ã«=n_x001B_@8Ý¾QþM_x001C_@Òzg_x0014_rf_x0016_@_x0018_&lt;_x0005_ñòç
@ØÉ_x0013_-_x0010_@öd^
@/ Ü?¾_x0013_@t_x001C_ð`3#_x0011_@]_x0013_Í0_x0002__x000C_@_x0005_Ýeíå_x001B_@ÙÉ¥_x0001__x0002__x001F__x001A_@°\É_x0013_pÀ_x0012_@_x001A_\	à_x001D_^_x000C_@_x0006_q¿ç¤È_x000E_@_x0017__x001D_½Vó_x001D_@¶_x000F_xüP_x0012_@Æh_x0006_¦_x0016_g_x0013_@ÒIÕðF­_x0011_@ï³Ó2sl_x0012_@Î/ôÛ2v_x0013_@%nR¶¬_x0016_@¢1_x0014_@TÇb¡Øn_x0010_@b~æ`Ê_x000C_@¡¤ÔAt÷_x0012_@ë¹_x000C_:_x001E_@o"Ë&amp;wd_x001C_@£UA&lt;çØ_x0016_@Ð»_x0005_á·_x001C_@Þ_x0002_-._x001F__x0015_@_x0018_Sê_x000E__x0014_@(ÊÕøª_x0012_@_x0013__x0006_ý.¤Ñ_x001A_@¸øÑ»_x001D__x0016_@çW;¦Í_x001B_@¾_x001D_juA¼_x0011_@ºîõ¥D2	@C³a¬ç_x0015_@ +-,â_x0011_@iÆ-\Ñ- @±Ú*v\,_x0018_@_x001C_eËòL_x0011_@_x0001__x0002_Â(;¢_x0016_@DÝ_x0013_ØÞ~_x0019_@_x0010_×Óôå¹_x0018_@ÊbR_x001C_@°ÉÒt¼ª_x0016_@´äÝÖ[ÿ_x0017_@_x001B_]_x0004_wNa_x001B_@ÛöTZå_x0008__x0014_@¡^_x0019_$_x0018_@ù_x001F_cåcN_x0010_@N¬_x0018_ød_x0015_@_x001E_»Ä*_x0005__x0018_@4"_x001B_ìýµ_x000F_@ò²m_x001B_iz_x000F_@ý¢)=Ì_x0018_@d4bÇ_x001C_¢_x001A_@^ªû@_x001C_@_x000F_ð(wF_x001A_@_x0001_ËÂ_x0011__x0017___x0017_@fmÀ_x0005_ «_x0017_@	IrV_x0014__x0016_@|ª²Ãîl_x001A_@èu»Ûû_x000E_@Ãåý¾eé_x0016_@øîE¡@µ_x001F_@ìôn¢yF_x0017_@GJðKg)_x001A_@µ_x0011_«ºÎ2_x0017_@,c·_x000B_@_x0013_Ï_x000E_ÛÏT_x001A_@B\¢Nm_x001E_@ÏÚE2_x0001__x0003__x0002_ò_x0019_@N*ÑÒ Q_x0015_@{¤ÍDä_x001A_@_x0005_Ï L_x001F_@Â°gÒ_x0006__x0017__x0018_@æe»¿Õ	_x001A_@.ü(IÚ_x001B_@_x0011_.»_x001A_e_x0018_@rT¶=	_x001E_@Ü·Î± _x0013_@1_x0012_ØÀçQ_x0011_@_x0008_0¤%_x001B_@âãßø·_x0011_@¦_x0014_Ï
9Ò_x0016_@Ôúç)£÷_x001A_@)RC/aR_x001A_@À¢:&gt;_x0018__x0010_@ç©|Où·_x0019_@s­-ªd_x001A_@_x0010__x000F_­ç×&lt;_x001C_@PÓ·ï­_x0010_@1Ü8_x001B_@=&gt;ÃGØ_x001B_@jÆ
I_x0011__x0014__x0017_@xT±.Ð_x0017_@[ZW^|_x0011_@8[Y¸ý_x001B_@Ï2]E_x0015_@ËY0Â_x0013_@_H48H_x001B_@ó´«_x0012_ó_x0011_@hcO_x001B_O_x0014_@_x0001__x0002_Ûg¢Ï&gt;9_x0016_@_x0011_-Qxt_x0012_@¥T(Æ_x0011_J_x001F_@_x0005__x000E_0iY @ô¨ë ¬´_x0015_@Êeo_x0007_]_x001B_@ßÀ_x0001_:$_x0019_@_x001A__x0007__x001C__x0006_¹_x001A_@b:M_x0013_ñâ_x000F_@b1{çïº_x001B_@Þ­9xw¬_x0019_@þw_x0007_~*_x0014_@{ÌI²_x0018_@2&gt;ÓW_x0012_@¸AÞIØ5_x001F_@Êl4Ñ
_x0018_@ýg"k×6_x0013_@Ô $¶_x0014_@Ãûôauy_x001A_@ó_x0015_Ñ­_x0002_Ú_x0018_@_x001D_:÷ÿ&amp;_x001E_@_x0013_u¢¤2ð_x0017_@h÷#¸Îø_x001C_@y±stì'_x001A_@»S&lt;:_x0006_É_x0005_@L)el_x0018_@ÃÏo=ãæ_x0013_@_x000E__x0007_õ
®ò_x000F_@¨_x000E_ÖW3Ù_x001A_@ÉÿÜ"ØE_x0016_@öRÁÏ_x0019_@_x0019_%_x0007__x0002__x0006_ ³_x0016_@_x000E_æGzu_x0016_@&lt;_x0017_2Û_x001B_@y^;ªS_x0017_@¨¶ Fgº_x0010_@3ö£Ë_x0011_ @=mI¯b_x0001_@Ó¥_x0012_P(¼_x001D_@|üêï_x0016_@­|¯f_x0006_c_x0019_@_x000B_Y_x0003_r³_x0010_@ëÙ_x0017_3_x0013_@ÇÐøÝ¶s_x0017_@b_x0006_µqó%_x001C_@L_x001F__x0002_ÆÔ_x000C_@Î xÐ6_x0010_@E2Äff_x0005__x0017_@°\_x000C_ÚT_x0018_@Sù_x0005_yÔÍ_x001C_@(ojÛP_x001D_@ëm0sõß_x001F_@]v	B[ì_x001C_@ýÉ_x001D_±X_x0008__x0011_@_x0017_3Eý-/_x0019_@×÷×Hú_x001B_@Â_x0004_Yp¨^_x0010_@9_x0016_6KØ_x0010_@#T¶f6i_x001F_@¡ýÍå_x001C_@îÔA&amp;×_x0017_@ûCåY_x0018_@Ìàå«M/_x001B_@_x0006_	Ïsßh¨_x000C__x001F_@_x000F_U_x001A_Hÿ_x001E_@chJgÄ@_x0018_@O._x000E_)úÇ_x001E_@Ñ½_x0015__x0008_À_x001E_@[_x001C_ìÅð_x000B_@¥_x001B_¹¼Ì_x0010_@öïªíâ2_x0015_@Ò_x0013_.\%0!@äa'N_x0002__x0010__x001D_@:_x001C_t\_x0013__x001A_@·¼n_x000C_0Õ_x0018_@ö9]¾¹Þ_x0017_@éâ_x001B_½ó_x0015_@V\`ÿÂ_x0011_@_x0005_Éu_x001F_@VËý~~_x001D_@y°j_x0007_ÄC_x0013_@¢¼_x0001_Ð_x0017_@Q._x0012_k_x0019_@_Q;_x000E_(
@_x0004_»äHì¯_x001F_@_x0006_Æ_x0014_Í÷ @èê&gt;_x0008__x0008__x0019_@Þ§&amp;³â
@Eø¼£ÿ @Js	B§_x0003_ @Ñ©5_x0003_èö_x0017_@m_x0007_dÉ´
@sÈ¾3*Ç_x0015_@+~k­_x001A_@I_x0007_·_x0001__x0002_û_x0016_@*9J_x001D_ú_x0015_@Ø¬ûÀø_x001E_@ÿÆý_x0011_î=_x0017_@á)¼¯_x0011__x0016_@±!G§å_x0010_@_x0014_£_x0018_`à_x000E_@ØÚ_x000E__x0013_@_x0005_¤¡ÃA_x000C_@í0®è`_x001D_@íG_x0019_@Ê_x0014_h&amp;u_x0016_@âW¶G_x0010_@¤BQ_x0010_@à{üh¬u_x0014_@»lÙ1_x0012_]_x0015_@ajÞ^E7_x0015_@I_x001E_fM_x001B_+_x0012_@ÞQ
Êy_x001A_@MÅÆ_x001A_Õ_x0001__x0019_@_x001D_	Á°_x001D__x001D_@ÖZY7¡"_x0014_@_x001D_·RÜÃ_x0006_@_x0014_
½ÛÁ_x0016_@&lt;ÈY³_x0004_z_x0018_@_x001A__x000E_ôÖ_x0011_@¬_x0019_¾Läv_x001B_@fî½ÝÜ_x001D_@ª$T_x000C_I_x001D_@KÈ:tì_x0015_@4'¯_x0005__x0003__x0013_@x,v*¾_x0017_@_x0002__x0005_t-_x0010_4_x000F__x0003__x001A_@&lt;éV_x0016_6ª_x000B_@!nø$)_x0013_@_x0006_$Ã(¨_x0013_@ÍÊýîøs_x0018_@ã ¯_x0007_P²_x001D_@:P!!Mc @óX?Õ= @`b _x0004_vÄ_x0018_@û~ãPl¸_x0007_@æÂ+&gt;o_x0008_@_x0011_ekMh\_x001D_@°dL2Fp @UXÝ?|_x0015_@&amp;·_x001E_A¨_x001B_@_vÝ_x0012_1_x001D_@à°ìýÖ_x001D_@ø._x0012_Ø_x0014_@ª;Ý_x001D__x0019_@:¹XEÇ_x001F_@&lt;g~:_x0016_@	v´
Ì_x0014_@7ý¹Àìû_x0011_@ð_x0014_²æêc_x0015_@Å¯ËmY @º{¶éG\_x001E_@_x0014_äJ	VB_x001B_@6?_x000C_GÛâ_x001A_@L¨6Ý_x0001__x001C_@_x0016_Ó¶«L+_x0016_@¿q`_x0001__x0014_@¬'}U_x0001__x0003_á_x000E_@_ý|_x0012_@ÐÝC_x0003__x001C_@_x0008_Õ_x0013_ß_x001F__x0015_@QÚ_x0016_ä_x0018_@{ý£:\ä_x0011_@5ÁØû¨_x0017_@õã_x0013_KYà_x0013_@Nì_x000C_cS_x001F_@OJ	Þå_x001D_@ZÌµ·°Ý_x001C_@Æ·Yñ_x0012_@½Ã_x0005_R_x0014_@Àþa¤I_x0019_@ËÄ4§_x001E__x0014_@¤_x0002_Ååô_x0016__x000E_@o8Û×º,_x0019_@Ü|#_x000F_:Ï_x0013_@Ç]»_x001E__x001F_ê_x0018_@ª\Tlîí_x0008_@¢÷|_x0003__x001B_@0_x001A_þú/_x0012_@ _x001B_¤Ý_x0011_@õÔé¬_x0015_@°©4p_x001E_@Á©´8_x001E_@ ÛVP7¼_x0014_@:_x000C__x0017_w!@
³_ _x0018_@øMNõþ @Üð³ã_x0014_@æ]_x0003_³üv_x0013_@_x0002__x0004_P_x0013_7W@«iU&lt;ºªV@Á»\DîNW@®-_x0001_]¿V@X/^6ëÕV@ºýÔºñV@_x001E__x0015_¢ìe´V@ûSÚOV@ì_x0018_åVTW@ÇpëÖV@DîÀ­Ê_x0006_W@A¡_x0015_Ý_x0002__x0014_W@ïÞ'!ÙV@$ýÓ`0W@_x0014_?k_x0013_ÿV@»ÒÚ6âV@»_x0003_ÔcYPW@_x0008_[_x0012_W@`aÏ^õ_x000B_W@_x0002_¹_x0002_gìöV@_x0002_	Q ù6W@rµ²l÷V@þ¥6\íV@lÉ""¥-W@w@_x0004_cû¸V@_x001A_*_x0018_-(MW@msZÌúV@µtÅLW@î_x0001_NëV@WÎº³KóV@·ØKµþHW@ºS_x001C_ _x0004__x0005_hçV@fî)H_x0003_µV@oò 
£V@m_x001A_¹ñK=W@e¦GÝ®ÈV@q&amp;V-A_x0017_W@^¼(ÀËÞV@MkéËYñV@ÉÁ/ahW@ÃÞUF_x0011_W@}"z¼àV@×\y¦	W@)¾u^ÛV@&lt;¬Öè
W@ªÄônoÓV@ê1Y_x0019_õGW@2g/(:GW@0|G_x0016_ÛV@±G·ú¡×V@´gÏhu_x0006_W@òþÇUÇV@=¹^@N_x000C_W@:w&lt;_x0001_Z_x0002_W@ld¶UW@º­D¢X+W@_x001D_ü£/1_x0007_W@^_x001E__x001A_%_x0007_õV@âÉã&amp;¸V@a¸ç_x000B__x0001_-W@HÜð_x0006_6W@5§0-DJW@ðá·yW@_x0001__x0003__x0010_õ)_x0001_­_x0018_W@£kI$ÎV@Óg_x0019_¬kòV@DÔmò_x0018__x0008_W@òz_x0018_LøCW@ñº§ðM_x0012_W@¹É8LhàV@Ù¨NéV@ª:9-`W@ëÆ3À V@5KË©Þ­V@+µ_x0004_ÔV@E4¡¡ÐÄV@zäéNÜKW@ÚÚÍ@ö"W@8×Q%KýV@èNÓì¿V@&amp;¸t_x0019_`­V@_x0007__x0014_üÔ_x001E_5W@fEÐµ'_W@bõ_x000F_7Ê*W@ý_x0012_#ý_x0014_W@¥°Æô_x0006_EW@è_x0011__x0002_";W@Ð_x0006_¸A¾V@ÚW`ôV@¦_x0006_ò1CW@_x001A__x000B_¥ÝÀV@ìã93W@5ª7$t_x0003_W@T£sW@§Êä_x0002__x0003_5DW@lÑØÛV@ ÊLÚV@¼ÜåÚIW@GJzí_x001D_W@M?wã_x0017__x0017_W@{c´1NW@-®À6W@¶M%Y2W@ù/VtÀíV@¦ ðÍ_x000F_W@ä_x0003_ÂS(ùV@_x0010_WøóV@Ãa¾6ïV@Nûf:ÿV@«(ô$W@èµí¡V@ïcÕ¾ZW@¾=p÷ÆV@øì'BYW@m&amp;c W@ùÙG_x0006_.½V@_x0003_ÛÌ!áµV@ÃÖb_x001B_W@(hB_x0007_W@_x001A__x0001_oè_x001C__x001A_W@¤¿Ùá_x000E_èV@¿BHÔçV@×R¨4_x0006__x0010_W@¸;=h±+W@ð)É,N5W@_x0018_eÈ_x000E_ÿÊV@_x0003__x0006_±FB_x000F_C_x001F_W@ËëÛ&lt;°øV@ôÌ¦{lãV@-X2_x0001_Ç7W@_x0012_Cb!W@]2¬bVW@üv_x0004_ZîV@­Ë¾º¼MW@V-2Y½]W@«_x0013__x0010__x001C_W@~0Ã_x0002_jW@w_x001B_Öå3
W@ÀÐoÒ³V@Ð_x001F_._x0003__x0003_W@¥RC¾eõV@_x001E_U_x0011_ýKW@!üm3¯0W@hZ£Á_x000E_W@)5
ß_x001E_iV@d!óÀ_x0015_W@8Ä_x001B_CRW@-i_x0018_¾G÷V@q#Yî	ÂV@Vøñ7¾(W@V{!EW@&gt;!ÕaV±V@!ÿ#:W@hF,¹ñ¼V@änu_x0005_ú W@_x0015_§bRbFW@_x001F_Þ_x000C_âóÏV@4×dÅ_x0002__x0007__x000E_W@1¶2­àÅV@¸N&gt;#øV@ÚSÅc_x0003_W@°m½É=W@º ÔÃ±ßV@D`_x0001_|þ_x000E_W@@¡&amp;_x0013__x001D_W@±ú_x0004_ÄÔV@`Å
_x001F_Ñ/W@Ç-_x0018_BÜV@&gt;¡_x000C_#ÐõV@è#_x0016_·ÝV@¯èõY_x0014_GW@º_x0001_16×V@_x0012_âäï°ÁV@ªD&lt;S'1W@hB_x0006_L_x0008_W@öÆª¥_x0005_W@ª­mG»V@[òÞåx(W@_ahZ_x0013_W@Õp¦G_x0018__x000B_W@ÚËòó¦.W@Rß=ýï&gt;W@È!_x0013_2YW@¤ÞT_x0014_ÅV@¦_x001A_CV@ÎÆÊIô_x0003_W@%_x001C_`Ó_x0016_ÒV@ó_x0016__x0006_iîV@§,qïò3W@_x0003__x0005_èQ_x0005_Ûø_x0010_W@¥_x0016_­_x000F_ÞÂV@±¸HÞþV@_x0019_d;ê¨_x000C_W@ÃÃÕsÓ²V@eâj_x000F_¢åV@_x0007__x0002_ßH=ßV@_x0014_wµ)W@O_x0016_ÚÖô_x0013_W@Jt§ W@î« SöìV@ËêyÈYþV@ÝÜà²_x0001_W@*±Æø_x0004_ÑV@ßÌ~IÌV@Öwìv_x0008_W@_x0016_U)r2W@ë	©uSW@QVðGöV@A·ÞV@ÎÈ³D$_x0010_W@z_QÕÍÚV@ÖI[9_x0013_W@ùÆÎ_x0002_ÖÿV@ì_x000E_À&amp;!_x0006_W@4Âñ4û_x0002_W@h~ÜÂ_x001D_W@öòU&gt;¥·V@ë,Î×¯V@³¹áJª_x001F_W@ ¡_x0012_Åþ_x0017_W@/N_x0004__x0007_7¬V@_x0005_]_ÀìV@1Ï_x0002_~äV@_x0006__x001C_øúsÏV@z \jÞ/W@_x001D_jëÆU©V@íì_x0015_UBW@&lt;¯/ÂòV@Û[Ï_'W@_x001D_IÝ¤¾ÍV@_x001B_Úg_x0002__x001C_W@ç¿&amp;¾÷V@Ú×ïn~ÖV@_x001F_2mw\W@_x0015_$-T$2W@±yµÅ@W@Ì5D¨_x0003__x0012_W@X0z_x0005_láV@_x0017_nººæ_x001A_W@_x0014_;w&lt;JüV@`EÂ	_x0001__x0013_W@_x000B__x001F_6mÕ_x001B_W@©ì×Ñ	W@o,¿­ÙV@ú&amp;cK!ÁV@péÌT_x0005_`W@Ê¡ª_x0010_¨_x0016_W@m_x0019_ÁàíV@ÞÅ¡¿ôV@ãßÓ5j_x0005_W@ÝB£NáV@ò¤{à&gt;W@_x0002__x0003_ñ}æV¯V@jÝ¹H_x0003_$W@0É$´_x0019_W@¤^Wô¥ÓV@}qþg_x000F__x000C_W@_x0012_ÒEwÐV@ct+%_x0005_W@_x001E__x001C_K¿ïV@2è¶³,¼V@¡ÉðÆ°ÉV@YÄ§m_x000F_V@öW_x001B_V@GÖUÂ.W@åï_x0001_û×OW@ x}_x0010_Õ"W@Õß_x0013_R_x0002_W@[_x001A_6°À9W@_x001F_^OLD_x000F_W@Oºâ_x000F_:àV@­'0óÃaW@_x0005_|_x0006_@W@æ·yÕV@(Â_x0007_4ÑV@ÞqÙ_x0002__x0008_ÏV@Õ%'«w?W@_x0015_YÍ%áV@0(_x000B_Ü×'W@Z«f§#CW@Þ_x0012_M}ÊV@8F©Z=_x0001_W@ø&gt;æÍîV@E]+À_x0001__x0002_ëV@y/dW@dç_x000C_&gt;ÇPW@·-CÙ__x0019_W@¥/;_x001E_W@·=è£[3W@ÿ~	þToW@_x0007_ÜàY¾ºV@ë_x0011_8;Ó£V@o*`TÑV@¥©µ×ýV@Jû_x0015__x001A__x0016_bW@Üé"¸fùV@²Ge_x0008_V@#ð·´ÎV@øv_x000C__x0001_F*W@rç:ÌCçV@¿_x0019_G}_x0018_W@_x0015_X_x0019_(f)W@Ve]êªÃV@û²ºÕ×V@óÞé=úV@ÎqÃ­døV@9!Üü*V@K_x0011_ËÉ_x001F_=W@^uJ³
_x0016_W@ìqTº½V@NÛU:4ÝV@èøNmDþV@é¬W°êV@ékEÒVÉV@Ï_x001B_¹¢SÀV@_x0001__x0003_Ôå&amp;L~ÑV@SÂ³¼ðV@ø_x0007_ÞV@LÝ÷_x001A_]-W@áûÚS9W@ú¥iïæV@-_x001B_a_x0015__x0011_W@×_x0007__x001F_ÄüV@üï{+E:W@"4Ò(
ðV@SLµV@ý´mVÃV@ häxV@°$³î(/W@_x000C_­¢mèV@_x0013_ê,?B«V@&gt;Ü_x001C_KW@MÿÔ(8ûV@ïø(Í_x0014_W@_x001C__x000C_w÷_x0003_ûV@%Õý&amp;W@y_x0019_úË_x0007_W@ÜiGéØV@B_x0008_9¯_x0002_ßV@¾sÑZòV@Y¡Z#È¨V@/Q¨7 äV@QÕÔù_x000C_,W@ø'Éu{ËV@_x0004_vú_x0005_¹V@ìï%¼ùV@àTÚc_x0001__x0002_»1W@_x0018_ú£ë
W@)xyLC_x0016_W@V£ZðV@Ä0ãcî!W@(õQÂRW@'¡jH".W@Ñ_x000B__x0004_ÍV@ëZ_x0018_§r_x0003_W@z®ü8~V@_x001C_Züv©cW@#þ:þöëV@²Ò_x0012_¥ãV@5_x000E_ÖPHW@_x0018_@=_x0008_WW@ru_x0008_åðV@ªgm_x001A_h°V@_x0018_£z_x000F_xV@xÖ_x0004_ó¥V@ìei±lW@K­-?êV@t_x0014_ß÷_x0004_W@QbL _x000B_W@5-m_x0015_W@fAß¹}_x001A_W@òÄÿ=_x0016_ôV@w_x0007_°_x0001_ÈáV@÷Pô_x000F_R_x001D_W@n_x0017_Q³µüV@[Ú/_x0004_W@¸£}.ÈV@_x0002_×_x0011__x000C_cåV@_x0001__x0003_T\¶-±_x0002_W@·_x000C_¯çl_x001C_W@¸´ VW@©¼X%&lt;_x0004_W@J»_x001D_ØV@ ØX¯ØV@_x001D_î%_4²V@^_x0017__x0015_È$&lt;W@UëÇS#&amp;W@ô?ÓËµ»V@àZÞNXW@1þ_x000E_é8W@ÞGØík%W@orj8ÀEW@_x0008_+_x0001_,W@µziØV@Æ³bo_x0006_ÈV@_x000E_²½IRæV@l3Ú8QÕV@.0Í°ÜV@³)_x0002_zzV@_x000C__x0010__x0003_{dÅV@êMDÍV@=Zó»ÔV@kÐÒ¶V@|ç~/±V@6²&gt;ôâV@ö7SÎ#ÄV@-_x000E_~4W@+Õ[-&amp;W@µ|)ØäV@_x000C_Ð_E_x0002__x0003_J%W@íþ «V@kb@_x0003_W@dVpG¥V@_x001C_7Kÿ@W@ÖùjAæV@e³åúäV@+"¡$~V@üÙþ??W@|Z}&amp;_x0001_W@2$(¿QW@ZßKïV@XH &lt;¾ÙV@ùD¤c°
W@P+{¡_x0010_W@)P_x0002_8gW@²zV?_x0004_òV@_x0011_þÿà_x0014_öV@æ[C5_x001E_W@_x0008_Ûë³§V@	³Ã'@8W@ûüÍúËV@_x0001_ó_x0004__x000B_W@¨BÄ®âV@ËÇ;;"W@£_x0017_ó.®V@SÙ¢}¢V@T'x¸ýV@Õ~²³à!W@µÞÙ¨8ºV@B¸âJV@_x001F_Ò;TúÒV@_x0004__x0005_÷®«è;W@á¾[W@³Ú³X©uW@PÙÐD_x0018__x0019_W@bû_x0016_:¿ûV@¹¡¤AÑV@ßã'äöoW@èîÌ÷^V@
Pì_x000F_ÖV@_x0016_W1ÆV@iß_x001C_	kW@þmh_x0013_/4W@Þ;Qá¾V@(_x0003_)´2¨V@;_x001A_ÜäAW@2_x0012_Ï_x0014_dIW@Ý_x0008_ì_x001D_ W@Cïì3_x001F_·V@q_x0018_DòmÞV@#²_x0002_§½AW@¸9z¾Á%W@_x0007_½_x0002_ï3)W@^4¾_x000B_f&lt;W@1'*	;W@Ø:1Ú_x0001_W@©Æ_x0004_W@Ç_x0001_&lt;§ù\W@_x0015_	õ7¦V@'0_x0018_$Ì'W@èo®ÌÈ#W@æâ¼òñ_x001E_W@´-_x0003_,_x0003__x0005_ðÉV@þ$EøfÍV@&gt;}Q_x0005_ëV@hxE~eW@X_x001E_¡Ís#W@Ç_x0001_+©óV@;J\oÒV@Ãh_x0004_æ	êV@,S7úÒèV@³O¶z_x001F_6W@_x0005_Kðd,W@.\ÆcìV@DO6PY	W@lX4e*W@º_x0012_ÑíÆÌV@ü#µ£W@jÅÆ ®_x001A_W@u_x000B_âÝ2_x0015_W@|_x0008_"aV@xAl¢Û_x0017_W@ý´ª_x000F_	W@F_x0012_Ch$W@Ì._x0006_Y¥V@Ëâ¤HéV@lÝÝNTW@_x0007_f_x0013_íùV@Ûë|^ÜV@Êg\ÝëûV@´&gt;xx#¨P@ÙS_x0002_®)P@àÙÒX¶½P@0y_x001E_$äP@_x0003__x0005_[ÇÕêP@OÑdy_x0004_êP@£æ ý+ÚP@_x0015__x000E_¡zj×P@©ÞyóP@â*Æ÷P@FÐ$YP@­ì2 Ö P@!F_x0002_³P@_x0015_¼) ÚP@ `_x0008_pZ_x000F_Q@Ew§ÛuP@7¥¾ÂP@°_x0003_H¤éÅP@_Å6ñÎP@K(w;_aP@_x0013_Ñ)_x001A_P@ÎH@îý£P@	®I&amp;ÒP@¡æ«_x0005_P@_x001C_óZkÔÛP@hl³I_x001E_ëP@ÃOM1éîP@Ô¼ñé?®P@{·ï_x0001_ P@¾å¬¯iÌP@oíbZ£P@*nóÙÄìP@Y¾ý]xP@ÿÆJ5´P@±ªýHâP@_x001D_ÀfË_x0002__x0003_ðÔP@+õ_x0012_yöÝP@5_ÏéürP@P"ÜN_óP@5_x0001_B4&amp;P@uèD®2ÅP@ì³yà P@Ð_x0003_æ¡ÛP@;é_x000E__x0005_Û´P@^u±/ÔP@hÌõ_x0006_P@þ*aâP@ª_x0017_Sf¨ÒP@Ä_x0004_Æ`¿P@ôi¢XBäP@DÄ!°ìP@öfT_ÐP@Ô0
c oP@Ý]a$uÂP@6linP@ð%Û_x0014_çP@À &amp;ÞøP@äQ_x001E_#_x0014_P@µÈ_x0004_Q@_74`ÑP@äO+BÁP@[_x001D_rP@Ò_x0016_ù¬tyP@ku²önP@ÌWu®ØP@º_x000E__x0002_ËP@_x0011__x0001_X_x0016_)ÜP@_x0001__x0002_øä_x0002__x0002_5ÎP@0_x0012_­P@eÃ_x0012_Æ&amp;½P@»_x0002_=P@ËmLâíP@_x001C_-_x0013_á¬P@¿¬;¾¬äP@·JÂßP@Fg6YxP@-_x0019_~½kèP@Êu+5æP@|H&lt;ö_x001B_úP@p8úÈP@_x000F_Ò3¼P@½¸
}ÜP@½Qa~ÁP@¯²_x0008__x000E_rP@áÞºP@@J,Î³×P@p0PaP@µ7Zê-¤P@_x0010_ÙÁ°ýÐP@¼«v¶?cP@£±Þ_x001B__x0004__x000B_Q@jsQvP@#û±_x0017_P@¯çrÖ_x0019_üP@:hL¼ÁP@ØL @4P@o_x0017_W'®¹P@ô£OÏèP@±_x000E_¥H_x0001__x0003_á·P@8©ÄÛå¸P@h¦g]oÅP@¬_x0005_`_x000E_lP@âç&gt;e,ÆP@.ûÐ
ÙûP@q_x001B__D®P@uÉÒK	_x0015_Q@&amp;g
P@IÒNüëP@|pxéÂôP@+_x0002_ð»±P@\
åÔ§P@IU_x000B_QV±P@ÀQÕ&gt;_x0010_ãP@Aá÷õëP@«ñüöP@[|qP@AÈxVÈ¡P@_x0006_u5­ßP@;Ï/PBÈP@¾jÝ~$ÈP@äØq­÷P@T_x0001_°ªwP@ÎB0£P@_x0018_;ad:×P@}ò`¥úP@Üà¡oP@$¼|P@0ÕÌ4êêP@æ_£ÅÉýP@ó8ë¥P@_x0002__x0003_§,_x001A_S«©P@$p_x0006_ íP@T4¾_x000E_1íP@&lt;ÁÔèXP@o½_x001A_~BP@a_x000C_»V_x0011_P@~¹q_x001E_´P@S£U³ÕP@_x0012__x001F_µFX¹P@ªìë2pP@XØoF_x0006_¼P@l5é$ÏÓP@2ußî~²P@zn¤ÄP@./P@mÈï_x000E_ÌP@_x0016_¶ý_x000B_µP@kG½_x0001_âP@ÒÂÅ_x001B_ùP@$,ØP@äþníªæP@²¯#síjP@êÒ9÷ÚP@/Ö ÿP@Ë)1ÿ¶±P@¨ÿÍÁõÁP@§_x000F_aºÆñP@ö_x001E_Õ
eP@_x001C_¸ç$mÒP@A.A¹P@Ü¤^4×P@ó$^n_x0002__x0003_rôP@â½e_x0005_ÂÐP@êðÇÄP@§ß´Y¸P@¢~ñiP@Aù¿¾P@4_x0002_&gt;nP@çÌÊ¨Ö­P@Ò;V»ç©P@¯Ý_x0005_1²P@ _x001D_`Ï¾P@®/²Ø¶P@uÎ`ù%¶P@ÖOD_x0008_UP@_x0015_LÂe\P@6©O"©P@´_x0003_
"rP@Î}jêP@¬ÀUf¾P@ðÑdu_P@Î4ýáP@¨Ïß»fñP@éY_x0010_Ï.ÉP@_x000B_lÏè7±P@	hûÊ!ÃP@Òi\
P@æ1|_x0003_8¯P@Yz_x0007_[_x0007_P@ÎÙÖÏ÷¢P@_x0018_An¶³P@G=IT¨P@_x0001_J/_x000E_? P@_x0003__x0004_üÀTÜWõP@Þ°»¦_x0011_ÙP@Ü.`vP@_x0006_)½ëÜP@îÑço²P@qRïV
¶P@ÈoØ»ÀP@íóqãP@¦®_x0017_ax¥P@_x0010_}æ¿vP@½_x0006_'ÐªÙP@_x001C_v-»ÄÝP@éÇaªÏP@B¶#sÛÀP@¢´éÒ¿P@aQvP@Ì81ÕÒP@m£Ô:zÙP@_x000C_ÌìµP@_x0007__x0003_vªP@_x0002_ÃdùÎçP@Æ]Þ:$P@C£îf°P@üº×ñ-­P@,_x0008_::ÏP@I_x0018_Ò°P@ñë´[ãsP@_x0004_á_x0010_CöP@IbwP@_x0001_üL¾ôzP@y`rïÞP@À@ó_x0001__x0002_÷¡P@Ö¦F\éþP@_x000C__x0001_Ê
_x0002_¬P@F\ba{P@³òÅÇI¤P@NqE1=_x0001_Q@ÚáCýä¦P@´;µÇP@z®p=ÏP@?Ó_x000B_õ_x0017_¸P@m2fçÄP@yeä÷õP@_x001F_Þ7FP@,ÜÚóv·P@*=H´ÖP@ø#¯*qP@
§x_x000E_Ñ¬P@vptO·P@ó¶Ø_x001B__x0010_¥P@yEì"ðP@íÐ~_x0005_Q@Ò_x001B_î_x0008_üP@= îd^P@Ø\ÝÕ	Q@XZÂß¯¨P@³Á)Ö;ÀP@ÈëÒUçP@þS	"_x001C_OP@¢_x0014_"÷¿P@jg´_x0011_`ÄP@Ú_x0007_Ä®A_x000C_Q@Û-&amp;6àP@_x0001__x0003_i¶®_x001E_ÑP@"ã,JÜP@5ÂJcuP@ï)&amp;;¦P@p&amp;i¶ÞP@jm'èþP@H|oÉP@_x0015__x000C_Åu_x0013_ÝP@©Ë`_x0005_P@V34ç¢ÂP@¶äµÜ¬P@¦f-$P@;õ¦@ômP@À_x0018_Æÿ²P@v©³¡~P@Å­¿P@Z5×&gt;¯P@É#·¦ëP@â_x0013_tÃâP@`4{&lt;_x0013_ÓP@âÀR¸ åP@Îø2b©_x0006_Q@ ýçÙÆ_x0002_Q@6¯ôØ»P@«w°_x001F_qÖP@óR¨Ø7P@_x001D_Z_x0005_éP@:_x000B_9jàP@éä_x0017_%êÕP@x°©3îËP@:1Â{MÍP@ô_x001E_Êí_x0001__x0003_¡P@££Gÿ_x001E_¡P@É&lt;'ÁfP@JÿÀP@ú¶_x0018_e1ìP@ð¡í_x0018_²hP@_x0015_é;EËP@T´JTñP@¾jcP@Y$ê_x0004_;jP@&amp;s ë	½P@¹í¦MÐP@_x000B_	«¾1òP@üj"É
Q@@OÚT&gt;ÃP@&gt;H%P¢»P@(»UL­P@à ó_x0013_ÕP@Ë#`¯BÂP@re@kJP@ÅRëü¶ÍP@²hÿrMðP@W³YöøÆP@4Ô5ûP@_x001B_¸1ÌP@çO×ü£¬P@VÎ_x001E_ä×P@W%Ç]áP@F¾*_x0002_Q@¢`Þi¢®P@öDÿ^C¢P@óÈè8®P@_x0002__x0003_P(óÌæ{P@]_x0013_1_x000C__x0010_ÖP@´²Q_ÔP@.^At-tP@ì.$ïïP@ÂgÄÈP@_x0001_ñÌ¹Ù¯P@¾R^Ù^îP@Bbl¤:øP@åy_x0010_HÊP@ä"eîP@k¾6#èP@*Ñ_x000B_8u¿P@Yÿ_x0016_PwºP@_x001E_&amp;_x0014_áP@Ó_x0016_QµP@Y¤­
Ó¤P@£öbBÛP@ÅJgÚ_x0011_óP@Ô,i'_x0007_Q@hÂÁGeÆP@\_x0003__x0002_kÓP@GÁº_x0015_þ¾P@4?hVïP@ø_x0011_ùÞjØP@RUZ_x000E_^ºP@{C¦_x001F_×¢P@_x000B_\°´ªP@|Êªk·P@Ðqú¤ZÕP@´§ü_x000B_MÇP@zÖÔ1_x0002__x0003_ÅåP@nÚ{9,ÊP@7_x0006_!(P@Û×7"ÇP@Rø¤ÓaP@y_x000E_§Þ]ìP@ûêô_x000C_«P@¬êÕMSP@f6ÞLP@_x0005_Ôu¬zP@åR_x001B_P@@¿_x0010_Y!éP@(_x0011_*_x0014_×®P@¦À6¼ÃP@I_x001F__x0001_ø&lt;ýP@_x0008_KqLûP@_x0012_-EP@_x0007_Ï_x000E_ÌòP@~_x0010_MÊP@Lùï
E»P@ìi"»çP@)¦@UP@HuÎaSP@6-÷P@fcús,P@Ixo^_x0001_Q@¾¨ÛÝÌP@@ãØP@Òq¢#zP@c$fÅdP@ªíX_x0003_&gt;êP@é_x0001_ì«§P@_x0001__x0003_+íaP@%M9õP@_x0007__x000B_QÆ&lt;¼P@X-V%?ãP@IS_x001E_³æP@ÜltzpªP@Æ_x0012_MTP@éö¾önÚP@9¾8È_x0010_]P@äñ'¯ðP@ªê¶óP@_x0015__x001A_ÜArÞP@a_x001F_Ùà½P@$WF{&gt;[P@ß¤_x0006_¨ÍP@ _ü55ÞP@$_x0002_Â}P@[è4;f¬P@sÜEõÌP@äºÅ}¾ãP@cYkd¯P@è/\~ P@YDûÖP@ÍÄ#_x0010_åP@Jåú¡P@ôE°fP@VvP@_x001B_[_x0004__x0001_«P@¿_x0015_ÂpP@â%2x_x0008_Q@¾s×LþÍP@}[½å_x0001__x0002_&amp;ÄP@k½ `ÑÇP@Èò_x0005_a¼P@R_x0012_e¸¡ÉP@Î²ÚRÎèP@æ_x0007_øåP@Òü&lt;ÓP@/P®U_x000B_}P@AÊ_x0006_W?ØP@Î_x001D_bÒwP@Çî_x001A_:ÚáP@2JRÝP@`
É_x001A_îtP@F&lt;òì_x0001_Q@¦S_x001F__x0011_QÏP@eµ{)}ÔP@AÆ]_x0013_P@Î_x0011_Ö_ÊP@­pê/XP@_x0017_§É£ÃP@AÝ&amp;CáP@÷F·FÏP@$Þ,	¾P@µ_x0005_BÕdÎP@¡èHFóP@)Hì4P@_x0016_p_x0004__x001A_³P@3H'Õ[ßP@_x0019_3²;ÜP@t'P@_x000C_ÍºµP@_edø¢ÆP@_x0001__x0002_À_x0005_â*P@°EPÉÑP@08f3Á°P@l$n³P@k6,¦P@©UmÅßP@[¼R´/P@¨\ç¢P@º²_x001F_#ºP@H*ï1&gt;þP@Ñûl¢P@èÜ9_x001C_¨ÎP@_x0010_4_x0003_ÊP@)W¬_x0018_»P@Já¶P@£y$²i§P@_x0010_Ý_x001E__x0013_ÐP@Ä|ui«ÄP@_x0010__x0008__x0007__x001A_Ï«P@(»Ñ	¦fP@ÕZz_x000C_©P@üè}_x0001__x0004_Q@ìåuÌáÙP@\Õ_x000C_Ë_x0014_·P@ÂªÒ²P@Ò¿©P@#'¬É8°P@3_x0005__x0017_$ÇÿP@Ò_x0017__x0018_æP@_x000E_\_x0010_N¥P@Ì7þå+P@)`çü_x0002__x0003_Ë¹P@Ø£(_x0017_ÑP@_x001D_¬vÁ±¸P@ä¨T§ÊP@_x0017_ì½øm­P@ÿqÚ¡ÌÊP@_x000E_EÐO°«P@"Î½Õ|´P@@í¨zùP@-IÅp´ÅP@ÝqP3ªP@¼ë"[¡P@_x0018_·+[½P@!ÒdW_x0016_©P@_x000B_d_x0002_K«P@ëÚý°É¥P@¥-¾h;~P@UHMW(ËP@¤û_x0016_
@°P@_x0007_evP àP@quÂ_õlP@ØLÊK_x0018_ÉP@-_x0001_?ð¥P@z¯Ï¾)§P@_x000E_£VÂ_x0001_Q@_x001C_®à_x001D_ÙP@_x0003_&gt;rrMyQ@=5_x0012_LdQ@_x0003_¨Br_x000E_ôP@u[ÐçP@®IC_x001D_Q@Øñ7_x001E_Q@_x0001__x0005_ÄRuMQ@'^EìßQ@_x0005_*_x0013_xÎ!Q@óÜùuÑQ@_x0001_~ÙùÝ1Q@yÒV_x0014_ü&gt;Q@é)Ì-v@Q@_x0010_·66VäP@ý_x0002_bÆ¿Q@_x0013_#_x0004_@âP@v;&gt;ó;IQ@Ãx_x001F_»$`Q@_x0008__x0002_5¨ä Q@§â!´_x0015_-Q@j ëìQQ@N¾Q@÷ø¸ô_x0003_7Q@81}ßÜP@ií_x000B_Ï.õP@X/ÁBÃSQ@t_x001A__x0016_ÕîP@ Ý-3éP@à§Ó!FQ@F_x0002_Î[Ï_x0002_Q@_x000F_Æy_x000F_g9Q@s_x001E_9¼_x0014__x0005_Q@»_x0010_òÄokQ@_x000E_(,_x001E_ø·P@v-ÊÛ üP@~fªÀ&amp;Q@X¶fyÐðP@ª9_x0002__x0005_Q@ó¡_x001C_þ_x0018_Q@û­b_x0001_J_x0017_Q@£æû²àíQ@ày÷\!QQ@&lt;fõ¦p_x000B_Q@_x0014_R%yº6Q@¾(	vs!Q@@`ª5Q@òâÿÊQ@4´EÿÐ_x0008_Q@XQO
&gt;Q@ñ¨	_x001D_Q@]xb_x0016_l*Q@¼&lt;ä_x0002_è_x001F_Q@ä§_x0014_.Q@ké\#ÍþP@_x0016_!iÄ?FQ@_x001A_ú2_x0004_WQ@C_Ï£ÒP@,7Á_x0013_Q@À»Û_x0019_ÞÇP@×I4ÌP@ñDsfnQ@&gt;J_x001F_&lt;q_x001A_Q@ìÏø \/Q@b×fÆú_x000E_Q@µ{9ö³_x0003_Q@²ê@y_x0015_ÑP@îÒ}_x0017_H4Q@=$-röP@kQÓ÷©Q@_x0001__x0002_ß4©f\qQ@_x0019_ÏöíP@~»^{Q@³_x0019_ê,68Q@[ KeQ@¯_x0002_ó¼4_x001C_Q@¿º(8Q@Ü"ïéZ?Q@]1I_x0015__x0012_Q@_x0013_^"vêP@_x001F_çÉÀQ@_x0016_Ij±4Q@_x0004_õÕ¿{ïP@_x001E_e_x0004__x0017_Q@_x001E_8IMlQ@¾¤_x000E_¤BQ@	ìÏþWQ@¦ÌÌh3,Q@ýàx¥ÐP@zôötO´Q@X³;ë£pQ@¥_x0005_-%_x0003_Q@=x
ý+Q@_x0007_»È];Q@qÙ_x0008_Üw Q@_x0008_çùL_x0016_ùP@2_x0003__x0010_x7ÂQ@8#ôpkÖP@v¾_x0019_6_x001E_Q@_x0010_!]xãP@ÓÑ_x001C_ÉÑ±Q@&lt;ùp_x0003__x0006_^ñP@»Ë`Q@¡Yfè_x0005_Q@jÎy_x0013_ æQ@rY&lt;îYÇP@«|_x0010_L!pQ@_x0019_%ßYóNQ@ñªÉ_x0010_Q@ ÆW(C~Q@ÇË'}_x001F__x0008_Q@j&lt;Ð*wQ@_x0007_ÐýP@ë¾4Q@;_x001E_ÅQ@¬à©fùP@_x0001_Ð&lt;¹¿_x0003_Q@2â_ðßmQ@b³#_x001C_4rQ@_x0007_è_x001D_á2Q@ª_x0002__x0006_uÓP@ñ_x000C_nnj_x0018_Q@ÊªËÝRuQ@Ð|HáP@_x001D_DéÿCQ@_x000E_n¢AåP@Ç©+Ò°Q@[RUÿP@§NÙï_x0015_ðP@_x001D_.bubQ@V­_x0005_Ýí_x000C_Q@«3_x0004_AaQ@ðýßSþYQ@_x0002__x0003_R¡Å.Q@ê-CÏßP@|ðèZQ@n_x0001_5_x0018_KQ@(] 6?_x0015_Q@_x0019_l`VQ@"_x000C_ö£Ü½P@PÖ³Í Q@_x0019_'£×nQ@½@Ù_x001D_ggQ@Y_x001D_¼òÜQ@_x001F_Ñ_ÓJQ@áß=ÕQ@Ä(gÐ/Q@æi_x0011_BèlQ@Ç_x0003_çeoâQ@cb(»_x001C_»P@zàlYQ@_x001D_YçÚ_x0011_½Q@Õ0ûµÄP@,}Ìj¾_x0006_Q@»:âÚ/Q@UsåuXQ@_x0012_%½négQ@!©_x0004__x001D__x001B_)Q@aºE_x0010_TÆQ@Þ_x0018_+ÄP@&gt;£nÆÛP@&amp;ojË"_x0015_Q@±&gt;Ê@ÂP@_x0014_Ru5ûP@¤_x0015_F_x0001__x0002_ÛÿP@c_x0001_&gt;&lt;hQ@ÀÆÈ5D6Q@
p_x0018_.·_x0014_Q@þã_x000B_ÉQ@·µ0_x001D_"Q@&gt;CüÔsKQ@'_x001E__d.MQ@ª¬¼½_x000B_Q@F^y.Q@¦¼+cQ@2Tj_x0017__x0006_Q@&amp;¨ð«Q@¸_x0012_GiËP@õ¬tíöÕQ@_x0011_ û	_x0013_øP@_x001D_ûñnxQ@WêK_x0001_Q@¡Dþ_x0019_Q@¡M`Z§Q@jµÊæõ_x001C_Q@½­³åÞYQ@h¦a¾TÔP@íl¸_x0007_ÉùP@Ýß L &lt;Q@éùJm9íP@Ê_x0001_®_x0014_zQ@$	ßMüP@N¶Ý¯»Q@¢E_x001E_¥'9Q@Õ¼±}CQ@t _x0010_SÞP@_x0002__x0004_¿¢Ì-*Q@aÒÆ2ÉP@ÜÔ¦ï}Q@}ÆÒXø|Q@_x0008_ú!	Q@Ë»7^Q@6¯'ÎP@íDSÌ³P@7Òë»ÓÕP@bÜ6h³ëP@r_x0013_[ºn_x0008_Q@}l§B&lt;_x0011_Q@5ý fQ@eÖ&gt;_x0012_Ã0Q@âh6V8÷P@_x0001_*_x0013_ô¢NQ@odñ£Õ^Q@]_x000C_hÈ¨Q@[a]å_x0013_:Q@]1¾¬ÖÌP@Ï¼êD	Q@"4_x0014_¶í'Q@&gt;~)ßP@_x000C_gzHQ@/_x0010_î¼2Q@_x0013_÷ÕîQ@óÝî"Q@_x0013__x0003_G_x0018_åyQ@_x0019_Ê÷_x0002_ÔQ@&amp;jX_x0006_sQ@ñòí_x0007_ÌñP@ÑbO_x0001__x0003_ê4Q@¡~D`§Q@º_x0019_µ¦Ý[Q@íD±_x000C_Q@"LgÕ¶P@Y0d_x0004_À°P@'­VÚö¿P@õ¸+×Q@&amp;LK!_x001B_Q@Æù_x0006_¤ûP@hQ~"ÏQ@ç¹_x0016_Q@Ê%ÊQ@ã#Ò_x0013_¹Q@:ÎæòGQ@1_x001B_\BQ@p«_x0018__x001F_¤×P@_x0007__x000E_æ_x0017_8'Q@o_x0002_øp÷_x0004_Q@dídrÌÛQ@_x000B_×àìP@c÷ïû¶Q@szJg7]Q@u$ÿþ%Q@|Ór=Q@µk·4þP@Ï_x0010_yâÞIQ@J¤VÁÍiQ@·ºè/({Q@"z±[&gt;Q@æ»:£$Q@m4ó_x0010_¹P@_x0002__x0003_o_x000E_äMïP@mé­_x0016_ÙP@8ÏKõ_x0002__x0001_Q@ïÆ,*jWQ@_x0008_ÿ_x0011_bdQ@¦WS_x0011_#2Q@WþRv¨¿P@/@¬v1/Q@ü°æÞ©wQ@VE|¸1=Q@6_x0003_ÀEØP@s±ÿ-f_x0012_Q@Í_x0008_$
Q@_x0011_ÀâxtRQ@~*_x000E_snÓQ@&lt;§Ù®_Q@ô(ªÁ	Q@È+~®Q@ZY¤ ªQ@ú|÷¬!GQ@§«Q@ò_x001E_ù_x0008_ºsQ@|J~¤¥Q@_x000E_s_x0014__x000F_9ÈQ@gíÞóôzQ@  0Ã_x000F__x001A_Q@yÝþ·FQ@½ÕÊP@êô¾ðÞ]Q@POt8àP@»Â·Ç¸Q@çO¶_x0004__x0006_®AQ@.åì«Q@­üÜPZ#Q@©âzÔÍfQ@¦1èµXQ@W_x001D_~Ê&gt;Q@ê ø[_x0007_Q@ãÎHò:Q@YÔPÙâÃQ@åCßíTtQ@P+iSúP@	¿q_x001D_&lt;Q@iÝu_x0006__x000E_¢Q@D_x001D_°¦Q@ö²õLX_x000F_Q@a ¾·ª¯Q@ª_x000E_mûo_x0005_Q@×­.¦¬cQ@¢Â2«,Q@nl¡üQ@¯¾|_x0019_ÎöP@Úgå_x0002_Y_x001C_Q@aP|_x000E_ûP@R_x0008__x0016_î"Q@%T®Þ|3Q@_x0001_v&gt;ãP@â_x0003_Ë`@7Q@M_x0011_î2)Q@hÅ"_x0019_FQ@8'Û=Q@ÆÿGÝæP@ã0ÖíQ@_x0001__x0003_@iü4	¬P@Zt&amp;À°RQ@¨hNÆN_x000E_Q@ì¦_x0008__x0008_ÈÜP@GQËòêÄQ@Ð¾Î#·_x0012_Q@.(AâjQ@ÌUËÃtQ@©¼Ò6Q@YÔv¤ÏP@9?_x001C_Lk_x000E_Q@!²¦~Q@®_x0017__x0008_Pn|Q@îÐ»Ì®P@Ðå®HQ@CaÉzÿõP@½_x0005_jQ@¨u×r
Q@Ø_x0005__x0016_=®Q@#¤ÃfãkQ@_ç2_x001F_](Q@¹ÜÉC8NQ@·kXÏÈ5Q@©_x000E_'0Q@_x001B_	3þÉ:Q@¾_x0014_ÇÇpQ@ÿ	-fÈ$Q@_x0002_6^ó¹Q@lûÝ_x0011_æ¬Q@û´Ð^sQ@¤%o+¸Q@¡¸ñ$_x0006__x0008_~_x0018_Q@E3*Ä&lt;¤Q@SN_x0013_Q@Ì_x0005_)»_x0007_¡Q@~BD¿_x001A_Q@nÎd_x0005_2Q@å&lt;³äÔP@KPI×OQ@»º´&gt;ýP@G3_x0010_©%xQ@_x0002_¯2I _x0015_Q@Ôí_x0017_ý Q@¦®ü&gt;îeQ@¶Â__x0014_!cQ@c×_x001E__x0007_]_x0011_Q@À´³7_x0004_Q@clûM¢Q@n"._x0007_MPQ@e2}ÈôP@©t_x0016__x001D_Q@çë¡_x0001_$èP@×8Ã¶vQ@Î_x0015_`LQ@µN*¢HµQ@]]sô{Q@½_x0003_:_x0006__x0018_AQ@ê_x000C_Ö&gt;VQ@j9rÑ¥ÝP@_x0012_5é¥æ¤Q@¹;9_x0002_ Q@¿{Ò&lt;ÆP@_x001B_39ÄÄ7Q@_x0001__x0006_'×_x0003__x001A_¥P@î_x001E_ÌfáP@_x0004_&amp;9ÌmóP@Á2A¶Q@#RÞ_x0011_LQ@gy1æåP@r®D_x000F_ÀVQ@¬Ûç÷_x0010_+Q@®Î½èP@Ü4ÝÍ­;Q@Ü§iAÚP@²\L5FêP@ã&lt;_x0005_¾_x0011_Q@ _x001A_]å_x0006_Q@ý\°_x0015_ÖQ@íMzXëP@+'1&lt;_x0013__x001B_Q@VYE_x001A_)hQ@_x0012_M×ìP@´[Ò²_x0012_jQ@£_x0016_ú¦I^Q@_x001F_ÿ2"dQ@L'¾ß~QQ@KçÉfTÛP@ÚÁcS»KQ@Ûídh_x0011__x0002_Q@_x0014_õR3¶-Q@~Ý_x0017_sÙ3Q@Épæ1«Q@@L4j9_x0014_Q@ÀSYÆ#Q@_x0006_hìî_x0002__x0003_ËäP@K_x000E_ôÚ¼P@ÞøÀcZQ@_x0014_)Ç_x001B_±_x000F_Q@_x0003_ßÞ
rQ@_x0008_dk`1Q@Ù_x001C_Ò)Q@|}YÏuQ@j1&lt;F $Q@½ÆØù_x001F_Q@Ñ/n±ã_x0017_Q@Ý_x0006_=('Q@WÏ_x0002_º±GQ@z`4IoQ@AK(®K£Q@Þ_x0001_î_x0013_iQ@ïï+_x0016_ËQ@ó¿öGTQ@o$C*_x0010_Q@
%!~Q@_x0019_)ÇÁP@ö.æîv_x0010_Q@õí;TßaQ@½Ùøq_x0019_Q@¹_x0004_g_x0005_j+Q@
Í8íü\Q@_x001C__ÉÖ@Q@C6iá.bQ@[Ä_x0008_¹4\Q@U6mQ@_x0013__x0012__x0007__x0016_HçP@lE.g[Q@_x0003__x0005_»{í	eQ@õ-GèÛDQ@_x0003_ÔÛQ@ºë_x0018_ÈH-Q@Öà!^â_x0005_Q@_x0011_i(Q@QÕ_x0008__x001C_Q@ÊiVÂSôP@D_x0004_ºV_x001F_Q@4ÚoOQ@ÐwGÃ²Q@"ë-Ï¯òP@æ&gt;©eQ@,_x0006_õ-ÎP@$^Â_x0005_UQ@_x0007_mWõUQ@Á_x0019_Ö_x000B__x001F_¦Q@&amp;¯³Ó%Q@W¿PÔUÒP@_x0001_.Òèè0Q@¨_x0007_XAQ@æl!äAQ@¾9«§Q@_x0012_¥N¡|`Q@ËqàP@ÖÆ:_x0017_©P@_x0017_mÅ_x001B_³P@½»éî9Q@§]_x0004_BuòP@Àh§Ì_x001E_Q@_x001F_cÝJS_x0002_Q@_x0006_#ñþ_x0001__x0004_jMQ@¾ÖóBQ@âÊtªYEQ@X©.Tê?Q@Ë3ÿÏêQ@Â-Ò_x0013_YSQ@b_x0013_üù&lt;%Q@ûìîé±IQ@Ú_NQ@ho:óX_x0016_Q@¨_x0017__x0010_qÙUQ@|õLÁìQ@ÃÜzEQ@+Ü_x0010_QDQ@÷&gt;_x0004_Ö©TQ@@(PQ@|õ«=C.Q@#ñ_¥©Q@é{Z_x001A__x0007_Q@]IBøP@ÕWl_x0004___x001D_I@Yâ1YoI@\äòWI@P`Y_x0016_6I@[TÞI@V_x0003_ø«#I@+J¿ÇI@_x0014_r9
¸I@1eÓ^I@hºïçcI@_x0002_º_x0007_F¬H@ð+é"I@_x0004__x0007_@ØÚ_x001E_
J@ùWÌ¹z¥I@_x000E__x001B_{±ýxI@!Ä'*ÚI@ø$W¦\4I@ºÞ;aÜH@5ü·¡ÁH@Aé_x0005__x001D_^I@¨l_x001D_(AI@u	_x0006_8Ú2I@}fL®_x001A_]I@ÞR%â_x000B_?I@ëÀ¶PÉH@A_x0010_*¾ÒI@Úâ_x0005_á_x0016_êH@æ´jÆ_x001A_VI@Róß_x0013_I@ë%ÁIa/I@tÇó?YKI@jpÖ)ÜI@Wå_x0002_­^áI@áÍó_x000C_g»H@ÚiåHÒI@´ð_x0003_\öyI@u½h_x0013_òI@\kï_x0007_ó_x001A_I@ª_x0004_UzxI@:îä¿KI@¦&lt;IËÈH@ð_x0001_ú}_x0006_*I@FÀh%&gt;I@	_x001E_h_x0001__x0002_AI@3Í_x0006_TTI@ë¤í9_x001F_I@ÏöXLKsI@¬í_VI@ËBÃ_x0014_¨zI@þ·d'êlI@ß;c®9I@ZÚ}Ø7XI@AN»ÙrÒH@ßçÞþ_x0002_I@näÛ_x000C_´I@ÕçÂf`I@_x001E_ÂÑ]¸I@ØïÂn³_x001F_I@oÂèH@¾,GÎ¨I@Là¥É_x001C_I@S¬Û®JðI@JUÄ¦I@ßÄå^MI@Þ	­jI@_x0015_q1Hö»I@HEØI@â	d+_x0004_½I@ _x000C__x0013_û}½H@Y_x001E__x0002_1ÈúI@Ü{_x0005_¨&lt;I@_x001A_í¯'_x0003_I@©wù#_x0008_`I@ØÚûÉ°ªI@ÇJ+6I@_x0004__x0008_ ïE_x0002_J@_x001E_:_x0012_îÍ¥H@bª¤
}I@
`Ó.2nI@(¹Ï÷I@óØ¼QI@Ô_x000C__x0010_4_x0015_I@æÁj9O?J@_x000F_¢_x001D_fô_x0005_I@ Ã`I_x000F_J@PZ/L_ñH@_x0002_`Ò
¨·H@_x000F_1»_x000B_mI@z\íI@d_x0017_8}ýI@ª\&lt;_x0014_I@ýÙ¼[RÅH@öæë½ H@_x0018_W¾_x001E_F_x0011_J@_x0010_h_x0010_ÃÍI@_x0001_ñ¾_x0007_+äI@G	9@·ÉI@TÑj_x0019_¿ÄH@fW*£
2I@_x0003_·myîH@P)_x0011_¿wI@7ñBÛ(0I@³c_x0006_lÕ_x0010_I@
u«[êÁI@é_x0017_·cI@´ºl¯õBI@@º_x0001__x0003__x001F_eI@rä2¨I@ÍA÷_x000C_Ø_x0014_I@úkFÆI@_x0007_r§pUH@®'·ËÝXI@èønÔI@Q_x001B_y?_I@_x000B_&lt;­_x000F__x000E_ I@v¢_x000F_ØCI@«%°f²¨H@2\INI@69Ï* I@_x0012_çoZ@I@IH_x001E_b»ÌH@¼À1ªÀI@Ö¡y\3I@_x0016_;wõ¹±H@±ÃÔ¶qI@_x001C__x000C_ä¦2GI@,Ó"ÉépI@öê_x0002__x0005_	I@$M4_£ÃI@_x0011_&gt;Ð_x001B_ÿI@»9B_x0001_jI@§#kè&lt;9I@_x0003_6m¤I@|àò_x0004_ÐH@èÀ!.ãI@_x0011_¦_x0019_ÃÊI@P{£Õ_x0003_-I@_x001E_ åI@_x0004__x0005_û¯R_x0004_àH@¸1nÓH@³+	üI@&gt;_x0001_´Ñ$æI@õº_x001E_KÆGI@i4åáI@9e]_x000C__x0010_I@À_x000F_ný'­I@ª«¼_x0003_g0I@Ù¨yJ=4I@d_x0001_|gØI@{þzòOI@_x001A_
)³üH@_x0014_i_x0012__x0012_ßÁH@¯ 8§ÚH@4_x0001_d_x0015_W¥I@dºò&amp;Î_x0002_I@W}|YñI@V&gt;Ô_x0014_Ã¯I@óõÅ¬ÖI@Û§¿Ù[¤I@_x0005_´¸{éI@¸j×Ã¡¼I@é²­gÆpI@ÛDÃhìI@±e«¿G:I@`DM_x0004_2úH@|Þþ_x001B_ÒI@Òõ_·nI@Ö©#tÝI@_x0014_¬-lºÇI@Ò®¡_x0001__x0005_]I@&lt;æÊGá^I@k¦	t;CJ@ÎÝUò_x0001_J@xro*_x0002_×I@ü'È÷gfI@âËÐlÊ½I@2ªÛ×íH@â_x0019_J÷Ô¹H@Æj½sáîI@_x0008_}EK^EI@zÅ_x001B_ûöI@á2\¼_x0015__x0003_I@i_x0006_0IÝH@»ß;Z&lt;I@Lý	RI@àTó _x001C_J@&gt;_x0003_º0AI@_x000B_Éb¢µ-I@êè®´²I@¥Ý`ï­tI@Lò7(ËDI@_x001F_ìR_x001F_ÒI@
ÒÇt_x0004_I@_x0018_·;1¥ I@àyF_x000C_áI@_x0007_"Î&gt;Ö°H@¨_x0017_BH_x0007_JI@K/)_x001A__x001A_dI@G0÷
vI@æ__x001A_I@éäÇ_x001D_^ZI@_x0001__x0002_w®_x000E_#I@ü_x0005_|a{ôI@à°¤_x000E_ëOI@²:K`_x001F_üH@qá_ò_x001A_âI@#³?'ÏI@ãóP(_x0002_ÅI@þ£!²jSI@ý|­_x001D_}I@RÍØ;õH@2`õ2lçI@¡ÞM4"I@K@6½¾VI@ã;Ôñ¯I@¦A_x000F_fåI@¿_x0016_YK0´I@_x001F_Ûëú_x0002_~I@RÔAãsæH@)0Úº_x0008_I@ßÅ«óH@p_x0019_Á_x0007__x0004_J@ÏâYI@þÎ3bI@Ûj&lt;_³hI@FÊ1]ÉµI@,Iß_x0012_J@?£²i¸aI@×(Âßþ;I@RÿMD3_x001A_I@ÍäÚJU%I@j¶j½#iI@TÝ¹_x0001__x0002_FÍI@Ö	êgÀI@$Qý¢ÜÎH@Z/]lI@_x0015_åBJWÌI@çòð`p)I@i/Ù½·fI@NÀOé1I@÷/]v·I@ü¤¨ºJI@_x0004_î¨g.I@~§þá×àH@_x0004_B×¥ürI@_x000C_­_x0010_úzI@Æå¨uFÙH@_x0007_%ßÊ(I@v¶_x0012_=_x0008_åH@GÍó_x0011_I@,%_x0017__x0008_ëtI@_x0018_Èp(°0J@\Í
7_x0002__x001C_I@A9_x001B_×_x000E_J@#ÔúO`ÕI@_x000F_
wG@¿I@]¹ _x0004_FI@a¬¥húôH@ZQg3OI@t(/èH@Å3æ}vÙI@áÍ{ÝI@·Fj_x0019_ÐI@c_x0007_l^g_x000B_I@_x0003__x0004_'ó×-_x0011_|I@_x0001_|10BôH@H¶ö4ÑI@¼3wq_x000B_J@!ËâVÙ	J@_x001C_£¤`FNI@_x0002_6Ñk7ìH@ÉÅ*_x000F_¡I@í_x000F_í3ÖH@_x0004_M9Q&amp;+J@±_x0001_åDpI@Ô_x0017__x0007_á'J@øîÒêû:I@ÌÐâä{I@g¨ìï[I@_x0006_õÓÑ_x0017_µH@Q_x000E_¹q£_x0008_I@Òâ CI@ª7_x0003__x001A_èEI@¯_x001B__x0012_¬¯I@û#dÐ_x0016_I@¦í
_x0010_XËI@§Ôã;}7J@z·ëÇ_x001C_ÃI@)ËÓA_x0006_J@®lHÚ
I@wó¿7NI@´sY¦áI@É_x001F_éÀ@I@Lô_x0015_#&gt;_x001E_I@þÙs;_x0011_UI@¥«D¶_x0001__x0006_ùSI@º_x0001_[_x000C_)I@;_x000E_æ`ñ~I@1o¢÷$I@wÖ?9&lt;_x0016_I@{_x0019_ª²AöI@4?d¦úýH@G¾é5I@íÍµkÅ.I@hæÄ5nI@_x0007__x0011__x001C__x001D_+(I@oh_x0003_÷qâH@I__x001D__x0017_J@Ú)Â&lt;l¿H@V^äÁÙÇH@àyÂvÌìH@ô¬_x0016_¸6ÈI@¢®ë_x0017_îHI@_x0004_²ÊgÿvI@ Ã±ïI@×Ð	k_x0017_I@_x001E_H¢I@_x0002_sþªkI@²{9Ø©I@þéË_x0011_OûH@=àØ_x0016_-J@»A
ÂiI@,_x0014_^E_x0017_#J@F¬8ÊµêH@FÖ|_x001C_ËH@²_x0017_h2vI@·Î_x0005_¿*I@_x0001__x0003_ºÂ5¤XI@¿H}·æ I@_x000F_Ë$©¼èI@»Rü]s?I@.ï_x0018_&gt;&amp;I@ÇÅRð2II@ÃpªT°_x0018_I@Û_x0015__x0015_øI@_x0004__x0010_û§òH@º0*KÎ_x001D_I@AÚ_x001A_ü¯(I@øg|I@_x001E_:ê°ûöH@3Á_x0018_ÅÖH@uaÓF_x0014_I@z_x0018_,_x0018_ZI@vSÀ_x0017_qrI@?¸ÙJ+I@(ÕuI@Hø»dË§I@+`®_x0002_SI@Iº_x0001_)	ÿH@Kùúg_x0013_I@Øï³G÷H@_x001A_@_x001F_(I@¹ê!NBI@G_x000C_ÝoyI@_x0008__x0003_ñ÷KJ@&gt;Wr±I@Äºõ	öùI@¦4K_x0001_NcI@mV¡¦_x0002__x0005_¸_x0002_I@rW¾_x001B_5I@2MÉñÌI@ÏúÿaÉ®I@Þ_x000F_È_x0006_ÛH@gë_x0002_ûâ£I@Y'A_x000E_©I@O"
Q_x001A_J@Ü!é_x000C_2_x001F_J@(ýJ6!I@-û0_x0019_I@ø1+l_x0018_ØH@Ây´K_x001D__x0007_J@´ÍÅm¿äH@_x000E__x0017_©.¶I@&lt;¦Íøy:I@3~xï)ðH@_x001C_6Ö\³I@ö*"À_x0008_5I@_x0012_Ø_x0004_ªÔH@îÔoû_x000B_îI@®§_x000B__x001E_¢dI@_x001E_Qwm¡ÅI@_x0010_&gt;fS'úH@_x0003_A*B¤I@&gt;ÒÝLÛI@Hv?MéI@ZS|%I@ü&amp;Ý; J@t_x0007_e´&amp;I@\½;%_x0016_I@\_x001D__x0001__x0004_
H@_x0001__x0006_z¹Fw	kI@-MÊgA¹I@hgé°I@Sv_x0008_&gt;àñI@øÜÀgÂI@Wõ:=FLI@_x001A_ébOþÿH@u_x000E_RùPI@ÐmÛCI@)9Æ_x001A_«sI@§)/ ýH@ì_x0011_ú¹,I@_x0014_`ôWöI@+!£_x000F_?®I@i^Ì¯·ÔI@_x000F_»(_x0002_¢vI@E¤_x0002_@_x0004_J@ûa_x0013_ê£áH@,nÜBÉ6I@p$-;çH@Z_x0013_ÀøH@w_x0016_®_x0010_h&gt;I@¸Ê_x0005_E¬I@QNEHãI@15
ÁvÉI@WÎ_x0016__x0005_x8I@ðú$J@aw¡Á«I@*ýH¤qãH@A­¡I@ûÍÀ©®ÜI@_x0003_Wà_x0002__x0004_·I@öÌê_x000E_I@¦_x0006_g²¶I@2ëÃ_x0003_°¦I@9öTLÚeI@_x0005_u¬ÈP_x0007_I@w?%Æ7I@0"©_x001D__x0015_J@_x0002_»ç´ñ¢I@'_x0001_å_x001E__x0014_1I@¤Ò\My_x0007_I@K¾ª¬ñaI@fÂXgI@je_x0018_³_x000E_I@;_x0011_Æ9(oI@ÐITÜºI@dÖ×¿:J@½_x001E_Ip+I@Y2FQ_x0011_I@÷×\ñH@_x0006_ËÉ%_x0012_I@_x001F_Ï_x000E_ëI@&lt;lDJö+I@qváÒ6²I@^¨*_x0016__x0004_hI@ë+8LI@zdD{_x001B_OI@1_x001A_£=I@òÀké·ÓI@:î_x000C_ª¾I@y_x001D_Â¸½¬I@_x000F_Ø¶¶I@_x0003__x0004_µ ,_x0005_!_x0018_I@kZ8FI@ÎÈ)=5_x0013_I@m_x0019_4MI@ýò_x0014_K\I@)_x0019__x0011_í$I@zØÓË_x000C_I@ïÖ_x0016_ºøH@!G_x000F_ÓÄ|I@©Ì^¹I@ÎF¯aóI@V_x001A_EYwRI@+_x0004__x001F_aI@ñh££SJ@òÿ¡&gt;8ºI@}¬_x0019__x0014_òZI@GFçí7'I@Ë&lt;_x0016_nHI@Û\_x0005_ÜîH@®±_x0013__x0013_I@Á6VüI@§i9PI@¢_x001C_LR_x000F__x0002_I@°°írqI@_x0011_ÿôçïßI@x£_x001F__x000E_é	I@Zq5AG_x0001_I@Aã_x0016_&amp;_x000B_ÑH@_x0018_eeÚ~I@_x0006_n(¤_x0005_I@Mj0*ëI@_x0004_[_x001B_D_x0002__x0003_`ÐI@§íÉ2ÇI@Jm^_x000C_I@îVá.mI@r"Ç×_x0004_I@÷8Õm7I@ÚüÓÍñUI@­_x0018_Â[ÞH@&amp;ý¯´?_x0010_I@_x001C__x000E_æFuI@1Ájé¢I@2àà\I@iîÒ*X`I@_x000B_ËÚfÏÊI@§ãê¡I@?cß©_x000B_I@I·8¶:U@}°föL_x0008_U@_x0005_Si_x001E_ZU@ß7_x000C_wU@×_´¸hU@å¢Ø-CU@_x0006_eMW:U@_x0001_A+ãË8U@lnP_x0015_2U@lJ@¢_x000E_#U@wìÒ_x0003_U@_x000F__x0002__x0002__x000F__x0002__x0002__x000F__x0002__x0002__x000F__x0002__x0002__x000F__x0002__x0002__x000F__x0002__x0002__x000F__x0002__x0002__x000F__x0002__x0002__x000F__x0002__x0002__x000F__x0002__x0002__x0001__x0002__x000F__x0001__x0001__x000F__x0001__x0001__x000F__x0001__x0001__x000F__x0001__x0001__x000F__x0001__x0001__x000F__x0001__x0001__x000F__x0001__x0001__x000F__x0001__x0001__x000F__x0001__x0001__x000F__x0001__x0001__x000F__x0001__x0001__x000F__x0001__x0001__x000F__x0001__x0001__x000F__x0001__x0001__x000F__x0001__x0001__x000F__x0001__x0001__x000F__x0001__x0001__x000F__x0001__x0001__x000F__x0001__x0001__x000F__x0001__x0001__x000F__x0001__x0001_ _x000F__x0001__x0001_¡_x000F__x0001__x0001_¢_x000F__x0001__x0001_£_x000F__x0001__x0001_¤_x000F__x0001__x0001_¥_x000F__x0001__x0001_¦_x000F__x0001__x0001_§_x000F__x0001__x0001_¨_x000F__x0001__x0001_©_x000F__x0001__x0001_ª_x000F__x0001__x0001_«_x000F__x0001__x0001_¬_x000F__x0001__x0001_­_x000F__x0001__x0001_®_x000F__x0001__x0001_¯_x000F__x0001__x0001_°_x000F__x0001__x0001_±_x000F__x0001__x0001_²_x000F__x0001__x0001_³_x000F__x0001__x0001_´_x000F__x0001__x0001_µ_x000F__x0001__x0001_¶_x000F__x0001__x0001_·_x000F__x0001__x0001_¸_x000F__x0001__x0001_¹_x000F__x0001__x0001_º_x000F__x0001__x0001_»_x000F__x0001__x0001_¼_x000F__x0001__x0001_½_x000F__x0001__x0001_¾_x000F__x0001__x0001_¿_x000F__x0001__x0001_À_x000F__x0001__x0001_Á_x000F__x0001__x0001_Â_x000F__x0001__x0001_Ã_x000F__x0001__x0001_Ä_x000F__x0001__x0001_Å_x000F__x0001__x0001_Æ_x000F__x0001__x0001_Ç_x000F__x0001__x0001_È_x000F__x0001__x0001_É_x000F__x0001__x0001__x0001__x0002_Ê_x000F__x0001__x0001_Ë_x000F__x0001__x0001_Ì_x000F__x0001__x0001_Í_x000F__x0001__x0001_Î_x000F__x0001__x0001_Ï_x000F__x0001__x0001_Ð_x000F__x0001__x0001_Ñ_x000F__x0001__x0001_Ò_x000F__x0001__x0001_Ó_x000F__x0001__x0001_Ô_x000F__x0001__x0001_Õ_x000F__x0001__x0001_Ö_x000F__x0001__x0001_×_x000F__x0001__x0001_Ø_x000F__x0001__x0001_Ù_x000F__x0001__x0001_Ú_x000F__x0001__x0001_Û_x000F__x0001__x0001_Ü_x000F__x0001__x0001_Ý_x000F__x0001__x0001_Þ_x000F__x0001__x0001_ß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ò_x000F__x0001__x0001_ó_x000F__x0001__x0001_ô_x000F__x0001__x0001_õ_x000F__x0001__x0001_ö_x000F__x0001__x0001_÷_x000F__x0001__x0001_ø_x000F__x0001__x0001_ú_x000F__x0001__x0001_ýÿÿÿû_x000F__x0001__x0001_ü_x000F__x0001__x0001_ý_x000F__x0001__x0001_þ_x000F__x0001__x0001_ÿ_x000F__x0001__x0001__x0001__x0010__x0001__x0001_pu-_x0015_õ_x001A_U@íÁõ_x0012_Þ*U@p­Ì"TU@ºú&lt;À&amp;U@_x0001__x0002_jd7_x001E_c_x000C_U@Èw¼k\U@¼ÿc+UCU@Dô;íT@¢ª¿,U@Y_x0003_)Ë_x0016_õT@ÿ	¡cU@¶²*Ó$U@.¦&amp;AOU@»_¤4¾_x000C_U@µ_x0010_9¢ÓT@&amp;×3¤_x001B_U@u:(!ÅVU@ýí|Ö_x0001_U@_x0002_TÜ'3U@Xâ&lt;zøAU@h´_x0001_J_x001C_§U@jy$_x0016__x0012_U@÷Å08_x0003_%U@?b]!EU@y[a/pU@âs:YuU@Í&gt;(U@NE^zG]U@¬j°öMU@*SKãeU@ÏKÎ]y;U@_x0001__x0016_ælgU@!S}_x001F_§*U@ÕêiwÓ`U@ &lt;ÃmLU@k{q_x001C__x0001__x0004_y_x0007_U@³©Û_x0012_U@_x001D_:/OêU@Æ_x0006_Êq_x001D_&amp;U@µg³½%dU@ç_x0006_:ìLU@J%I³3U@¥¦_x0015_"s)U@¯W]î·XU@¿ÁE¬w[U@Äß³£KU@ù¹ÇU@;½&lt;È»aU@õÁÂ_x0014_B)U@ê­tÉmU@Ìó?¢W_x001C_U@,_x0002_» è3U@º!qâ "U@(«-¨dU@Ç:"£_x0010_U@BæíÊ_x0016_OU@_x001D_¡ßA~U@¼_x0010_{º²JU@ù/_x0011_Zñ6U@¨4&gt;dTVU@_x001E__x001E_176U@RüûO8?U@s_x0003_$×U@fÕýÈ®-U@Ä·yTNU@_x0001_É/è`HU@"Ò_x000C_4Ô@U@_x0001__x0004_Ûgf6fRU@_x0003__x0004_M_x001D__x0019_!U@äÚ¾ïNðT@MëâÛU@ÿ{b0QU@_x0002__x0002_ñÁ_x0007__x001C_U@k£nc_x000E_U@O_x001B_¸¼k_x0016_U@	M-ÆdU@´ùÃBU@_x001E_|¸ÈýT@¯dà×Û&gt;U@¯­K±#U@&lt;_x0013_ãÃHU@O4É
Ç_x001E_U@ÿódPë^U@à¶G»UU@ê37JU@£Ïl³DU@_x0007_Ò`ÏBU@q¥d¢7U@^ßËåkJU@ÊzøU@_x0007_«ï#ãKU@Ó*A¿òNU@Wªc_x001A_ëT@ÎÕ°ÖÙ1U@¼÷J£ÝõT@;²§_x0011_û=U@d$~.zU@zÈ|E1U@þäØ_x0001__x0002__x0006_;U@µí_x0002_{U@IônL"U@¼/ïË_x0002_1U@%l¶_x0014_U@°_x000F_¿¬6oU@%u§ä×FU@ÑÔÆ~_x0002_U@rxúÕëT@ZxæD_x001E_U@lþàÊDU@c E_x0001_D_x0001_U@¢çÝ_­\U@eý_x001F_ì\U@³Q_x0019_$úXU@×Ì×Q@U@"J_x001D__x0005__x0007_U@£_x0016_X_x0015_uU@QÇ_x0005_±=
U@³¯_x0014_ÿN!U@__x001F__x0001_¤_x0010_3U@FIñ5U@Éæ=EU@ÙþÓÑT@_x0004_ßè_x001B_ìT@-gùáCU@fÆÕ0U@	Ï)¬_x0007_,U@ç_x0010__x001B_°_x0008_U@u_x0014_Ç)U@1Ñ_x0003_3_x0010_U@¹.ç¡ºQU@_x0001__x0002_äA(AÜqU@½ÑèÀ]aU@
_x0019_S4ÐU@r-·¸_x000F_hU@ÂÕ"R*U@ª,5'_x001B__x0005_U@:x£²(_x000F_U@W_x000C_&gt;0_x0002_U@}í¸¿U@3ñ9_x000E__x001D_U@tä%uaU@ mï¢3ùT@öÉ®´KMU@Éü ÜÌ+U@ÙOZ_x0013_U@3_x0008_ô@U@­._x0012_¯NU@ÅViNó	U@Ë(¼4U@ÆËFI_x0006_`U@×/fä_x0017_U@h_x0013_(_x0013_¹_x0003_U@÷5¥_x001D_¯VU@ý÷H_x0017_U@²8_x000C_T8U@bSfU@uS/._x001A_U@`×Z¢_x0012_HU@µJRöLAU@§!EÝ._x0015_U@·7ÞöOU@Þl÷_x0002__x0003_ÔfU@_x001E_ÿNóT@tÌ{©z`U@.Uì¥NU@D¢É+\U@~/üU@~Pr_x0015_YU@³_x0004_m,U@dæ-_x0015_É_x0019_U@iÇ_x0018__x0005_TjU@æ­t%ûT@Ú®Uª½(U@m±_x0005_}k_x001B_U@Ì«YØÉ_x0005_U@Ñ_x0002_½`24U@\¡F®NU@èàÛh1_x0016_U@Ã_x0019_Hi_x0001_U@¸Öï¿éRU@`³zÎ_x0016_U@ìÝAÐÇxU@7_x0017_/nU@|8ñC®eU@í¯73U@FJ/_x000E_C.U@låì:_x001E_xU@Z`b0UU@Æ+ÛüwAU@_x001A__x000B_hs_x0003_ U@]ò;_x0005_ÀnU@_x0011_äÿ`SOU@C¦)	U@_x0001__x0006__x0010_Î	_x0018_Î}U@jt¿ýÀkU@¾_x0005_:¤_x0002_U@v×IêåT@Bµ¢ä_x0015__x000F_U@gð-_x0004_U@c_x001F_`=CU@¦«áxu$U@_x0017_:E_x0017_0^U@E$OÞæT@!À_x0011_OTU@|_x0017_zoU@Æs*²vU@_x000B_ÿØ?_x0003_zU@_x000F_fMöT@P¶ï_x0007_U@p2ì8£U@¤/_x0019__x001A__x0007__x0019_U@I_x001D_8®ÖT@p8k[³MU@Aö.ÓÛ U@;Ë-SkU@_x0004_µeÎÔ.U@snÃccU@ò_x001C__x0015_8U@²ÛµìèîT@^
Ü_x001D_&lt;fU@ÉÒôÓWU@öíC8¤U@Æ_x0002__x000F_5_x001F_U@¸òD_x001D_U@æÕZ_x0002__x0005_}:U@_x0006_3·ï$_x0011_U@Ã_x0019_Å_x0018_U@&amp;_x001A_eÅ U@}´&gt;t_x0004_U@äë\ÀÝgU@ë_x0001__x001E__x001F_&amp;_x001D_U@míRegKU@	æ7.å_x000B_U@_x0005_¥¹sU@_x0015_sì×-U@_x0012_Ç_x0015_LôT@`_x000C__x000E_BU@&lt;ö_x000E_(.LU@ 9H%U@âÂ¯i=|U@1Ïè¢ê&lt;U@ùó_x0012_5dsU@_x001E_®1h1U@_x0013__x0017__µÿT@\Þ­_x0014__x0002__x0012_U@¦¼ß_x001E_{U@(ª'[kU@rnrDÓU@êGéëIZU@vp7#rmU@_x0014_ÑßÞU@¼_x0019_üñT@L_x0019_Ï_x0015_5U@	rØ^bU@Ö_x000B_H°_x0003_AU@º_x0007_ax_x000E_U@</t>
  </si>
  <si>
    <t>131c1b7501fd7bb31e0e23c272ea336d_x0003__x0005_ÛÉ7Í_x001D_=U@í_x000B_å?SU@?_x0008__x0015_×_x0014_U@ÜÅt2_x0001_ôT@ë!ÈðU@çú_x0017_âT@+u"c~MU@_x001D__x000C_\x_x0019_U@_x0012_Cg:ÿT@P_x0005__x0004_Íy_x001A_U@_x000C_ÄíU@ù_x0012_yå.U@¿ö_x0007_yIU@É_x0014_' hU@47ãp@_x0018_U@,Ë*ÊEvU@¯nj,ØLU@Ïb^_x001D_U@ó_x0018_«\_x000B_U@_x0018_À]U@;,^U@¶âãw_x0002_vU@RK¥5U@#÷8aådU@Ä=r³cTU@hÇ¥.,GU@Ð·ÅØ_x000F__U@	¢Ý?+U@/gTÄ'U@%¾ª¶IU@A¨ïÕÉ;U@î_x001A_â_x0001__x0002_=WU@æ_x0007_ÍU@ÿ³ÔÃ_x0011_U@'Ä_x0018_Í~U@ÊðûIYU@æ:_x0013__x000C_JU@.êÜÜù%U@uázp¬sU@·×û_x0003__x001C_7U@¡zjõpU@KõcU@Õ´_x0015_ó©SU@Õ_x000E_ú_x0016_U@Æ¨ï_x001A__x0011_0U@Öÿ­E[U@_x000B_¤UJõ_x0013_U@Ôé§H0U@_x000F_JxpÖbU@Nd_x0003_bZU@~ýv0_x0006_U@ñ½X_x001E_ÚZU@á_x0016_a_x001A_,_x001B_U@¨_x001C_Ô
U@òÏÞÝ÷T@°_x0019_ÿGU@_x0002_
&amp;ÄÛDU@p;"ñ?IU@®_x0012_7Ó_x0006_U@{ØÂºãjU@8óÆßxU@¸Ö#¶/U@Æ£ÁÝ÷#U@_x0004__x0006_Þï¬]êU@_¼`_x0006_åT@_x0002_¿_x0007_Xz=U@èD7\_x0005_nU@1øð_x0006_Å"U@[_x0002_tdíHU@R!ÂWyU@_x0003__x001E__x0017_¤qU@e"¹¢q_U@8ëÜÌûT@±J#@WWU@ÿ´«?	U@ù
_x0002_rØU@_x0002_Ìúß|]U@_x0016_ÄWÅ_x0002_fU@ü]»àzùT@°_x0017__x0017_ÙO_x0003_U@K-mò_x0005_U@h¯®zwU@5_x0017_ &lt; U@ÔO¨èúT@Æ_x0013_¾ú÷iU@_x0008_OK_x0015_(U@ªÈª';pU@¦5%!_x0015_ñT@ìm=¦PU@j=dvYFU@_x0001_ÂÈLøT@ò_x0015_ª¿U@_x0018_WüT@_x0004_Û_x0004__x0011_'U@¤v'=_x0002__x0005_yþT@LeÁÛò_x0017_U@²q­&lt;U@Ñî_ÙT@«ó_x001D_RU@îÉÂ!½rU@¡Éw§@lU@YCÕ_x001C__x0010_U@Ë3ö^ÚàT@b÷QÔeUU@þõP$àEU@òä`?_x0001_U@_x001E_Ñ_x0013__x001D__x001C_U@]un_x0003__x0018_üT@~ëXF³ãT@#`ËRU@7_x000C__x001B__x0013_ýT@cUÚ_x0004__x001F_U@ÐÌæÆE_x0013_U@\¡c_x0003_cU@ XDéhU@ZXÝÔ!U@ë*gKâ4U@Vfß_/U@£@´ÌoU@_x0010__x000E_áOPU@_x0012_ñ_x0017_áçfU@b÷ô_x000E_e+U@¤õ@l_x000B_QU@ÐÂé9U@&gt;Ùn$ËTU@mÓ÷¿üWU@_x0003__x000C_&gt;j¸rã_x0007_U@ÓmÿI,úT@ûL¢_x0001_8U@_x0006__x0007_B_x001E_U@Ì_x0008_d°ªU@_x0018_¼_x001A_ U@Û_x0018_â¹øUU@_x0008_MD_x0002_U@}î(§GU@8Ø®_x001B_F9U@/*Ê\GU@Qºò½BU@ydÅæçT@z:êW_x001E_$U@/­×üzeU@²Df óU@âr¬Ê_x001F_U@Ê,¢&amp;_x001C_KU@øC§«_U@+lÎÞuSU@"_x0017_êñ~&amp;U@ÌÔH_x0013__x001C_òT@Å_x0006_¸_x001E_U@Ô¤±è¿=U@_x0004_}ìFU@´R],þ
U@ç_x001F__x0007__x001F_Þ_x000B_U@_x001C_ü¤_x0005_FU@_x0007_	\éT@ßx¡:sU@õ©®&gt;âíT@±-a»_x0003__x0004__x000F_éT@_x0002_I/{ü?U@©µp: %U@­ÿÓæ]U@D(wT¯_x000F_U@×_x0010_ü2U@Ö@üÏÁ9U@_x0017_ÿÏa _x0013_U@^,Y¾ýlU@tþ±lU@|¤ßS|QU@^æ_x000F_B='U@þ»K_x0014_U@A§Â_x001C_þ,U@Ø1_x000C_L,U@ÓMÓÅ!U@Â~ÆÀtU@zø	=w_x001F_U@_x0002_²	 .U@êêKöT@d#§JbU@_x0012_Óü@y_x0011_U@ÈÇ$ïT@Ìaã_x0006_a&gt;U@6¥ÊÂ§'U@hîC_x001C_ÜU@_x0017_È"ðJ&gt;U@_x0001_ÿ.lU@?_x000C__x001C_KXU@ÀpÚã&gt;/U@)ÆlÁÀ_x0015_U@É3ExÆ_x001D_U@_x0002__x0003_
XzoH5U@ùî^âY;U@¦_x0015_õÏ`U@Ï5Ôx|U@x_x0010_±_x001C_tU@C_x0010_Å_x001C__x0010_DU@ÁÔ7_x0003__x0012_)U@ª¸bz÷T@S]þ_ä_x0001_U@¦Wxs#U@p_x0017_©´j6U@7)__x0003_o0U@o_x0006_M»\&lt;U@_x000B_ãÁ@_x0019_U@lO_x0019_X_x0019_þT@8kÊÖe9U@oõ_x0003__x0007_*U@¯§IÂ&lt;PU@­ÖÜT@_x0003_e_x0011_ÍYU@No×CBU@é_x0004__x0012_&gt;U@ÛFÀ?U@3_x000F__x0014_&lt;U@êr¥N_x001F_rU@íIªÆb7U@O+±&amp;_x001F_}U@_x0011_P¼_x0008_U@ÃòVø³6U@¦·r'iU@qðLtJ_x0015_U@³½h__x0002__x0006_iU@ºÞç8U@üM kº2U@Jl:µAÞT@ï_x000B_*l`kU@\Ý"¤Å0U@v8_x001A_dâßT@ã_x001F_²½[U@%ôµ¼u-U@_x0010_Å_x0015_?U@Ü(îzU@Öf°g2SU@ PÙ³_x0005_eU@ónD_x0011_H@_x0018__x0014_ÕË¿_x001D_I@¢_x0013_ÞlI@N_x0010__x0008_VJ@Q¹G.2ßH@_x0001__x0001_'I@!FÄf·J@øä_x001B__x001A_·I@·g_x001C_É°I@³Îö»I@oÉ_x001E_§É°H@_x001A_/lÞ¦fI@Ú_x0004_­Ã_x0016_³I@)aÈu I@ð_x000B_ÔÃ%¾J@F6« ¾íI@§_x000E_)ÏH@&lt;¬_x001A_FD_x0003_J@ÿÅ XÕ§I@_x0003__x0005_7[½^I@øWi\J@_x0002_+R_x0008__x0004_J@¨AWç&gt;ïI@ï^{¾WI@î~|³_x0001_J@¯épSI@1ã_x0016_U_x001C_I@ -­õ¹I@´Ìy¦I@_úS-cJ@ËNªGJ@Ä"{WÚJ@°®0MñSI@:[µo»öI@._x0013_¯v¬³I@r6tÙ\I@2ÝH_x0003_?_x0008_J@¤Ì_x0010_?¡H@G2_x000F_`¹ZI@_x0018_ç²I@NªäË_x0007_J@vd(ÝBJ@r0_x0002_LÃòH@Aý{¶qÝH@_x001E__x000B__x0007_J@Pmñ&gt;_x001E_J@*àB~½I@k_x0015_Ú9ÖI@á_x0010_0¥GJ@ÇÛáå©ËJ@_IäY_x0001__x0002__x001F_I@¬_x0006_7¦\®I@×_x001E_ñöxJ@ýaIí3_x0006_J@oç.*°UI@Ç_x000B_ðÊäI@õÇ£&amp;æàI@Ä9¯±I@ _x0019_~ÆôäI@»x4T-oI@sÒ&amp;?*I@.-;_x0003_¸9J@/`Û´ÜI@Ê¦ç_x0010__x0006_J@_x0001_ß×P¡I@ä3×I@ìM_x0018_2à_x0006_I@]£ûkI@79ÑI@÷ü¢¿YJ@Lõme÷I@æ	Q]WI@Y³rR^J@]_ú_x000B_ç(J@X¬\×_x0011_I@5Î_x0016_¢I@Ã¦lï¾I@_x0008_ÉÅÔ_x0008_­I@_x0014_¯ð?ÝI@Ç&gt;µöwI@_x0018_ë_x0014_-­I@bó¼E._x0014_I@_x0001__x0002_Ã::ÄI@~Î(ç
I@Î&gt;R2ûI@H·_x0016_Y@J@Mø­wZ_x000B_J@4_x0002_§ÿQ©J@MàWçÇI@¤ö1ÞèµI@~_x000C_f_x0016_J@´ç)ªçI@_x0012_õ[@¥_x0011_J@ð_x0002_¿Ìï,I@É_x0015__x0004_-/I@ü_x000E_{8_I@XE_x0011_bJ@Îº`ÔXJ@_x001F_@¬Ã¿I@ßëeYÀ&amp;I@ßs=EúJ@ ®_x0012_n^FI@4×_x000C_ÃÝI@KBÆTI@`!Þ:kªH@ày_x0007_1I@øMæÙÎJ@ìÙWÁ_x000F_.J@TºùÿI@_x0011_L?_x0014_Þ6I@\ÄÛé_x0002_¤I@_x000C_»i¸rRJ@ÒÏD¬Ç_x000C_J@¾à¢´_x0001__x0002_ßXI@ÔP_x0015_Ø¦I@^ïY%_x0003_ûI@=P¯fÝ_x0015_J@_x0001_Ä¢_x0016_I@¯_x001C_ÐdI@ö_x0012_ÛlJ@;Ogê	J@åTÛ¾vJ@¢ïíÂ#_x0013_I@²Äec_x0003_I@ÞY¢áØáI@/·×^ÅI@¦Û¯uÙUI@{(i7=[J@!Ä×RÔI@1£GX J@ó,ÛcÓH@_x0013_\_x0005_MÛH@%Ú§_x0002_H@öB¦Ñ_x0014_ãJ@ø8_x0017_0J@§ùw4ô5J@eï3:°4I@b+²*`ÆI@o6ØîaI@ô÷Y_x0019_°I@_x0007__x0013_"_x000E_¦J@_x0008_-êI@_x001C_´-èï£J@çÏã¸SJ@eÇðkùI@_x0003__x0004_jëI¦I@É
t_x000E_ \I@®åÝ´×GI@íYy_x0013_f,I@_x0012_w¾¹I@l¿_x000B_*ÌI@ðÊl}I@¶_x000E_I`HmI@§§¶Ú_x001A_J@_x0016_@_Ñ§H@?jM£I@pâ[£_x0008_I@ÝX;_x0017_¥I@f¡Z_x0005_§J@:=ê¡¥hJ@_x0019__x0005_NI@f_x0002_X&amp;{J@~±|«I@³¾âJzI@r®ô¸ ÖH@a]qZÂßH@¥¦0ã_x0018__x0001_I@;Ç©ÜH@ì½ã9_x000C_ñJ@i;§ïÉ.J@]]7Rî{I@Ïï_x0008_3CI@»c!_x000C__x001B_I@p½RÈ_x0006_8I@_x000E_!¯4lI@±_x0016_@¦§µJ@ïÓ¥_x0001__x0003_ÖÂI@)1pA_x0002_QI@#&gt;×J@¢_x0015_°ÞI@_x001C__x000E_2_x000B_YØI@ØJÿ%òãH@/æñ!_x000F__x0001_I@O_x0013_suI@Ý_x0006_Ïh_x0018_I@ê¸7ð)ËH@4Ã	sI@tïÆ£&lt;J@¬dqoyI@_x001A_´_x000B__x0010_ÌðH@À¢RÎ_x000F_J@þÁÜ;ºqI@MZ_ÂªIJ@&gt;6Ü_x0003_]]I@ZÿoWqI@Â6÷ÁI@__D)º6J@Ã¤§÷{I@p±ª_x0019_w J@Ôè+´&lt;_x0015_J@¬êÌÉqiI@V¼®_x0004_ÑH@Ï_x0014__x000C_Ë2=I@räù1ÒI@|0^_x001B_¼J@¨þI5@pI@yúÛ|h;I@ßKøýI@_x0002__x0003_¸¸ÏÑèÎI@§løqm&amp;J@M­_x0017_2ÄÐI@µW·«âI@¾Þ_x0004_Ú_x0001_IJ@Wèè(I@¨ðØ_x0002_	,J@³@ïbT~J@Äï·ÓÕ_x000E_I@ç£+
66I@7ußYæH@9AÇA¥H@_x0005_
$êðI@h1LxSI@_x001A_5úIùrH@YqÑd_x000B_MJ@+Úx__x0011__x000C_J@åiªæI@Ò_x0003_»Ê+I@J_x000E_!òf_x001D_J@1IÍ\+LJ@_x0017_æý2øI@=r¯SdJ@ã·ïI@SRr_I@Ð9_x0019_MnJ@ö¨'_x0001_úÃH@ß£®_x0007_ìI@kÊ¿ÈikI@ð¥OµI@­j×(®H@Bû_x000C__x0001__x0003__x0018_"J@ßÝ&amp;ËI@_x0019__x0016_i¡¤I@o¢_x0008_z(I@_x000C_¿ëþé_x001E_I@ÃÀ/O²I@¯_x0015_õ¹J_x0018_J@WhYGª+J@bËÇlåI@¬MÄý$J@ÓKÄ»ûI@
]ÒnÕçI@_x001C_bÆÒÚI@°_x001E__x001B_Ö ÂI@ÀÕìÅçòI@»¬UZçH@¨ûÅÚsjJ@³a?s!I@
_x0001__x001E_ÆeJ@´²±_x001F_J@þ¦_x0002_dI@`¦æl° I@Úz:TBI@¢2:k
K@°zçTîH@¤W(r_x000B_]J@AÑï¾¯YI@ê$1ût_x0010_J@&gt;Bk_x0011_ÍI@!-b_x001C_ÞLI@Å­4þ'èI@4_x001C__x0003_¾I@_x0001__x0006_|_x001B_ì_x0001_¥_x0003_I@I@ÈÛ[ÿH@OZ_x0005_
J@óþe}I@2_x0001_¦wÅJ@¤ÎzÅzJ@Óõ_x0012_úH@ Ý*.SüH@_x0008_t_x0006_ª_x001F_ýH@×l:&amp;#I@_x0013_Â!=J@ËCûqÿÔH@ö?¨¡_x001B_J@FF$!aËI@%:ùË¤ÕI@F_x001A_1Lü¬I@óÄ~ÏJ@»XÀh_x0013_I@r_x0018_ÀÓÞI@?¡#qJ@Gg4®ÙI@wÛ-=ò%J@Û)ÌÛKI@ÖE0DpkJ@³_x0005_ªPØ_x001B_J@How_x0007_ÚI@_x0007_¿_x0014_C¿_x0004_I@_Z¡õÒRI@:&gt;_x001C_'È$I@Æ&amp;_x0002_ì&amp;5J@P£_x0015_å!I@îýR¡_x0003__x0005_¢I@_x001A_Z_x0016_¦â0J@iF¬_x0015_/«I@z_x0011_ðÿ"J@_x0003_½_x001F__x000B_±J@_x000C_Êå%GJ@üN±_x000E_vJ@\º÷+:J@ "_x001E_ªI@v	cägJ@":ÈcI@uÄV_x0002_]`J@_x0001_BW_x0015_I@w)t_x001E_CJ@¸Ö·°_x0011_þI@ÕW¯8÷H@¦ü»¤_x000F_I@þ0ÃH@4øüºI@å_x001A_âÀ,¬J@&lt;vïÃ_x0006_J@æQKø_x0012_2J@Qâ¢Á=I@_x0004__x000C_+9úJ@8Ö'=dyI@alÇaYõI@ÂÉ%#íÆJ@&gt;_x000B_F»?J@¼®6_x000B_ÙH@_x0005_°Æ0·I@ÿG&lt;_x0012__x001A_?J@ÅZM¢AÔI@_x0001__x0002_ö_x001A_5¿ßJ@_x0013_Å¶¨I@¡=äìH@ódØc_x0017_¸I@VÙËVvëI@]ÅÛºL_x0014_J@õö×JpJ@C_x0003_å5I@ºß_x0016_Ho«I@&gt;¥ð¸ÑI@Ï_x0006_rµAßI@°õI_x000B_}J@øe¾¦¹H@]¢_x0012_d»&gt;J@~hýÈ_x001B_íI@_x0008_:_x0016_Ûà8I@_x0018_Ä1þ_x001E_J@ë_x001A_O¹I@®hlp(·H@ßl&amp;ßÃDI@'XÛåq8J@Fó@3ñèH@×ñÑ_x0018_?I@_x0007_9¹³vI@*_x0005_Å_x001D_I@ÝÜX·_x0004_J@x_x001A__x001F_ÀÅ)J@ëõ~åòI@|ËEìëH@äkH¾X*J@&gt;®3'J@Å"_x0013_ô_x0001__x0003__x0008_FJ@7CÛH4I@Û_x001B_úz(tI@_x000C_È`_x0013_¶_x000C_I@ÕjÄË_x0012_J@P_x000B__x0010__x0010_ú_x0005_I@_x0001_¶X¯jTJ@f20¹#J@»( u´I@z3S_x001F_(ÈH@ßø"_J@6}öÛíJ@Ú~ø	êxI@Ô®_x001B_PÎI@g?_x000C_S¦ÀI@_x000C_ÕÏêáI@ZRû_x0003_¿³H@Ó~=ÕBH@hÏöv_x0003_I@q?_x0003_³_x0016__x0010_I@LT,_x0015_îII@4«Ú«sëH@à_x0004_ïx_x0008_~I@Ñ¡7I@T_x0002_tJ@V_x001C_¤å.êI@ È­Ë»ÏI@D_x0016_sw_x0004_ÉI@ß74Û	J@_x0004_]¡lÙ_x0017_J@o´¢Z¡ãI@&gt;O_x0002_ñßJ@_x0003__x0004_IsùôI@+_x001A_¬qaÒJ@_x0002_Ôà(nI@&amp;eJFwI@.²|Zç¼I@_x001A_ÂÏRñI@Z._x0013_ÓÃ.I@ÜMFseI@}à§	J@Tìj_x001E__x0019_J@oCÎ_x0019_a_x0017_I@¬|nKéI@z«dÝ`ìI@¨JîÂôH@­óÉÞ_x0004_ÙI@_x0018__x0006_9_x0008_¾H@²²áÕIJ@_x001D__x0016_&gt;:
AI@5E_x0008_±NJ@´xRRgI@kàñu=4J@_x0003_¹ä/qaI@¾_x0017_=_x0005_ÌrJ@Úò_x001F_T&lt;I@ÔEôWâJ@5°«00úI@Ýà&amp;D{I@ù_x000F_Á¾ËPJ@Àl_x0015__x0001_uôI@LÞw¯	@I@_x0016__x000E_¦znH@ÆW¸_x0003__x0004_.J@è_x001F_¥PhI@_x0015_2 ò^I@Àk}þI@¹á_x0002_K_x000E_J@ìãtÝMâH@§¬_x001D_I_x0003_bJ@áIDL_x000F_¯I@·Ú
Ö¹I@5Õ%âø2J@9¨(?_x0001_PI@_x001E_#³téøH@Xm_x0006_dØJ@;#U_x001F_¼¿H@õ½_x000E_ñ_x000F_àI@R»Q§ÉI@Ä _x0017_b¯J@@xÍôîÃI@®Xæú[AJ@«¸_
Õ9I@AMv_x000F_¨I@þ[a¼øfJ@ká5_x0014__x0004_I@Â¿mÒ±NI@Ð
ðg¿~I@_x0016_¬F»KJ@f­&gt;ýIÓI@78ôö"XI@.|_x0010_)YJ@ÝÐk©÷:J@ªå"+ëI@ ÷WàqI@_x0001__x0003_&lt;_x001E_[ÛñÆI@WkÕ­öH@X½eu§zJ@¢'P|0I@pö_x000B_±_x0002_J@_x0001_\BRqTI@_x000F_,_x0011_þ¸QI@_x0010_A&amp;º2I@_x000E_TÄ³J@.¶JK±DJ@ðeÄGbGI@5_x0016_Íò	ÀJ@óX®_x0011_×,J@¤qW_x0002_x¸I@RØÊ?,ôI@ÿ8J­_J@ÉÔyÝNïH@f*\ú®VJ@£c7zxJ@ÞuA8JWJ@_x000B_ZTK)II@I@êÝÊI@-Í)Kº©I@üIë_x0001_J@àØú_x0002_ÅiI@a°w~N_x001A_I@o´²6cüI@ÁK5å_cI@³)^_x0010__x0006_ÊH@_x0005_î üJI@Ì»¦	ùI@wD)¿_x0003__x0004_ë_x0011_J@*ü_x001D_sI@`ÜIÜI@BèT1NJ@~Rpf_x001B_¦I@_x0002_ís`I@XêjcDI@@ÅòÉOJ@©^gsv%I@¼ùä[:@@$¨Â-m;@¦D_x0003__x0014_ÒØ?@.~ñ_x0002_i¸A@a_x0003_f7_x0019_&gt;@_x0017_82_x0018_y5&gt;@°À=$;@Á]Åòª?@_x001C_wàì±_x000B_&gt;@_x001E_¼_x0002_ÞA@Ñg$¾wA@(½_x0001__x001A_?@Ãt_x000C_´R6A@'K`Î@@_x0008__x0014_gÔ¸_x000C_=@O_x000E__x0019__x000B_&lt;s?@_x0007_/9¡_x0016_ÿ;@_x0014_ËÛa6@@A¢ëÞë{@@9f¥=_x0015_*?@Ô¡´ûë@@b@_x0004_!?@@(¥@úßCA@_x0002__x0005__x001B__x0005_{AB@âYB°¤@@©9&amp;_x0008__x001E__x0016_?@_x0001_Uðg&gt;@pòÜ@@7_x0014__x0002_'åO&gt;@R,,àz?@0ðÜ[D@@an_x0005__x0012_@@_x0004_9¹Í4/@@Á_x0001_(bô@@È__x0016_2³3?@_x0018_8ûÒþ¥&gt;@WÇ½	a@@9uäªË²&lt;@9x²Ö_x001C__x0017_&lt;@%v7/s¬@@v[È¥ò?@ ²YÑ¨s&gt;@»&amp;=äN@@oÀ¨_x0003_@@äÿÇâÐA@ñçbôpEB@jfÃÆ_x000E_A@w_x0011_êÌî&gt;@	_x0015_-3ü:@r_x001D_q3ô®&lt;@´àqze¾&gt;@X¢\F¢&lt;@óªZ_x001B_©à:@´;~Cß=@Í¼²¦_x0004__x0006_Úã=@gåÍ_x0006_ÒA@_x0011_öêÙ	@@ï=#_x0007_B@\¶_x0017_³&amp;_x000F_@@0¢n.[B@çyÜ&gt;@_x0008_ÿAlÆfA@_x0002_êØ_x0018_#å?@XÄÛ_x0001_@@_x0019_Ñ)_x0007_A@&amp;Å4é¤×=@Ü_x0010_5_x0010_@@Ð¡äþA@¯öe_x0011_Ñ;@½[u?&lt;@s_x0018_U_x000B__x0007_=@!¦]_x001E_c?@U­ö?ÐøA@Q`]üÓA@ª0_x0015_°T_x0005_@@&lt;ýBú%h@@IBTzZ@@(ðB[¿ï@@®ÒýMA@`X§Ú_x001C_@&gt;@g§Ô¼"@@o¼+z_x0003_æ&lt;@ÂalB@_x000F__x0001_.;DX@@%þj®´;@p5_x000F_ì@@_x0001__x0003_8F²Ø=@ZÛi_x0001_5&lt;@ÐÄ_x0005_²:;@dñ KÝ&lt;@ðp®òÒaA@2¢j_x001A__x0001_?@OóºÏ?A@í_x0013_Â+HÔ&gt;@=_x000F_XsÞ_x0003_&lt;@Ô³ÿ¬ªS&gt;@¸õKR?@§ÜGíÂÐ?@ &lt;þJ½_x0010_?@&lt;_x0011_w9OË?@Sw&gt;@ây~¯_x0016_l?@LT_x0018_¿)&lt;&lt;@BÑ?`A@bk9&amp;Ó&gt;@úú"èNÞ;@Õàíõ[_x001C_@@_x0012_#Ûøÿe@@ç[x8Ù&lt;@_x001E_ñ_x001B_5M_x0002_A@*ð«ÒÊ&gt;@_x0013_l®SB@_x001C_ÛÉ# &gt;@k_&amp;è_x0015_V?@²$$Ã/_x001F_A@ð-0ßÄz@@ÒDA_x001C_V0?@`MÞ_x0001__x0002_®Ù?@:_x001D_ÿù@@_x001D_Õ|_x0013_t~@@ _x0002__x0008__x000C_G@@H_x0012_ØC'õA@}ìd¾à&gt;@±lý(Ð@@a;OÄ_x0007_@@_x001B__x0012_K_x001D_Éq@@N_x000B_j_x0008_F?@ÒñÜ_x0012_ x&lt;@Bì'ÿ÷=@dàQÃ£A@èá¤#]=@"{vî±?@j *¿JjA@EÑgõ_x0010_@@_x0015_ã½z?@Yp²b&gt;/B@v_x0017_g±À_x001B_&gt;@À_x0006_ÓsE=@¸zÁO?@S`­ÉO@@~=õéA@·»_x000C_A@ô_x001E_ý_x0013_eT@@ÔÁ©.£_&gt;@RÛ¢_qGB@nFy¹í?@X_x0008__x0008__x001C_õ&gt;@N'ÂP%@@¿ò_x0015__x0010__x0019__x0008_?@_x0001__x0002_²! _x0002_éÆ?@ÕÌN®A@R_x001E_¡Îæ&amp;&lt;@d(6»p_x001E_B@_x0015_À÷_x0007_o@@í_x0011_?@_x0004_2Ü_x000E_«Û@@ç_x0005_Ï¥_x0013_&gt;@Òó;Y!Ý@@bèp×g?@¾´D{p@@]¥ÂUHç&gt;@Ý?÷Äjû@@Ä_x0018_@¨Q@@õaÚ!{&gt;@¬÷_x0002_7.áA@Î@bôÊÕ=@?ò_x0012_|â?@fÿÍ°w@@Ä&amp;­õv?@døSÀi@@d¸_x0001_¬µ_x0008_&gt;@:¤^dXA@áY¥k^@@(ùåH¦b@@p±ªþ$A@c_x001F_ëÇ&gt;@ÆûÖ_x0007_&amp;´A@Ö_x0013_C©­;@Þ²JÙ@7B@$_x001C_Z_x0005_?@Ò_x0017__x0001__x0002__x0013_¤@@OP]eç?@ùá_x0006__x0006_Ã=@x2âî@@&gt;±OÈA@ÍG!ûX?@ïkÝ«5_x001C_A@h1õlA@k_¨5??@ Í[54&gt;@l/_x0017_+_x0010_ô&gt;@z		úk:@_x0003_ÝÆ-­A@¨Úã¢J¿@@²gÀ!ÜA@_x001F_Rá_x001F_u'=@wZ6÷{A@îH¾úý°B@Í¼ñn@@_x0007_.ÐG_x0004_M?@©6j_x0003_Ó¦@@³µÜC¿A@â4\)A@7¿ÿS9B@kÞç»Á@@Ñ§£×@@÷V_x0010_¨§è=@ù_x0019_!jw@@ýÎýÉt@@ýb@@Ìþ'$&gt;@@þÐ×«ã@@_x0001__x0004_¾=*_x0003_µ=@_Ë=6_x0012_B@hÛá,Ë'@@_x0015_Y8w-?@~-Iß_x001E_@@ü9ûmæA@_x001B_)?FA@¦^ÌÔ@@¦­	FVV=@¢Ñß0øÄ@@s8±^xÍ?@w6ÛtZ=@N¶6â.ÄA@xWÁzsf?@l_x0002_Ì.Ý¶@@_x0013_D_x000B_Éy)@@ÆnüS_x0010_¯&gt;@,'9Sö?@+HËÏ3A@B[ÌËr¿?@îÂOº¿Ã@@¾¨&amp;ò¤&gt;@@ñ!WÃ&gt;@5(5@=@áÃÈ_x0004_ò&lt;@ü$«P¼=@_x0008_&lt;_x0012_@@+_x001F_Ñ¯?@(Ë_x0005_&lt;@É_x0016_A¥@@×ª°'¶@@æ¡_x0002__x0006_£ =@|Lu Âþ?@ÅY²Ð«®?@B` 2=#?@9y_x0001_l_x0004_B@®úDÆ#ÒA@ªyj4þ&gt;@¤è°_x0005_62@@?Å4OÆS@@¾E±ªb&lt;@ú²9_x0014__x000E_µ?@¹_x0012_C_x0015_:@_x001A_î[®÷&lt;@.ä27	æ@@_x0008_þ_x0016_áKA@:t´
±=@õ_x0016_©+F@@f_x0003_(FWA@_x0019_ø«²@@ÝF_x000F__x001B_DQ@@Et¹a=@Ö¡Ý½a;@Ák&gt;_x000E_çA@_x0018_D3&lt;oy=@N=·~	ø?@&gt;@î©:A@__x0006_F_x001A_Y&gt;@¤u!_x001D_
ú&gt;@IËuÝÂÓ&lt;@ô\­_x001B_â}&lt;@4ä_x000E_äõ¡?@Sã6y»@@_x0002__x0008_¤gg\@@@_x0011_ûÂQáOA@;5Zyæ_x0016_@@R²_x0011_®C?@µC_x0017__x0012_&lt;@@°ª®?@@Lu&amp;]A@à·-|eA@BÚ=»À_x0019_A@@©´[U¨@@¤_x0010_ïrA@j_x0007_w3@@_x000E_Ùgì3@@_x0004_D+_x000E_V_x001E_A@Zu_x0012_¬=@Ë$8¡=@ÜíçÜ_x0012__x0014_=@¸(9ÒB&gt;@¤Z°÷©=@¨_x0006__x0003_ ,/A@J GYã&gt;@ú_x0005__x0007_l&gt;@ß_x001B_l«BA@°»G¦_5@@]¨`ãÊ@@»Ð&gt;çß_x0001_?@ ý±@@_x0018__x001B_®~¹_x0015_@@98Ú/²_x0008_@@ªªF±Ô&amp;B@_x0002__x0012_9-z_x0013_@@Î æn_x0001__x0007_ÇÏ=@âÕ_x0015_Ìýò@@TÎ97&gt;@?¬ÉTÂ0@@ãÒw+mA@_x0007_Î«¦8&amp;@@!_x0006__x0008_l½@@0ùy:_x0011_A@_x0014__x0004_]F±A@B
_x0003_@É+=@Þ_x0006__x0019_ip°@@)NÎÌ¹&gt;@¦Ú÷@@dÕ@@_x000C_ÁA_x0017_c_x0018_?@Æ3¿sA@©_x0019_õb &gt;@Xõ_x0016_ì&gt;@þý&gt;$*Ê&lt;@&gt;_x0011_{Ãÿ=@_x0008__x0014_¢_x0005_Ì@@û&lt;_x0004_T¿¿;@KÿÊ/ÒF@@5¨¶rþª@@_x0005_Ó_x0017_¾XA@I}_x0006_=@j7åij@@_x0013_HÁp«ú;@ÑÕç_x0012_¸@@'Áx§Ñ@@ÚÓ÷eà
?@óGJ_x0002__x000C_@@_x0002__x0003_èñúIæ;@a_x0001_êt_x0019_?@_x001E_$_x001C_ÈÉ@@Ò+ÿï_x0004_`&lt;@ËCÉ¾!=@½_x0016_°ö,Ï@@_x0005_@ÂuÅ=@¥_x0010_2,_x0016_^@@=&lt;O±&amp;A@îjNFµû?@yî®|gÇ@@´Öp÷BòA@OQ¡8á?@±ç_x001A_Í;@@Ö9Æå¥&lt;@~D_x0019_£î@@a'!
	A@~_x0018_W6|ÿ@@î_x000B__x0007_uB@¬·¡c´÷@@_x0004_üb_x000B__x0003_A@_x0012_ÊÅ_x000E_ã @@XCë­±[&gt;@»½]_x0011_ÖA@l_x0010_§.B@X
ªÃVA@þSþ%HQ&lt;@Ý_x000B_V&lt;I$B@¥%_x001C_ÈoA@Rd(û\+A@bô´N¼Â&gt;@ÔU²ø_x0001__x0004_--A@&gt;w_x0015_XX±@@_x0013_\_x000E_CÆ7@@Îß{¡V:=@.VÕSA@Õ/._x001A_@@ò)_x0015_Ý1A@eÖTJ?@GL¯i=@f?ôU9;@âP_x0004_¼_x0016_A@¬Æ
bî&lt;@^_x0002_~×#&gt;@bY¥Ú¯9&gt;@)6_x0016_w_x0010_Å&lt;@_x0008_Úøë_x0003_&gt;@x¦OØÈ_x0017_=@)e¨à@@(¶í.?@*xØ"A@7³²th_x000E_A@Ö_x0003__x0007__x000C_á_x0013_A@0û_x0004_çyA@âÒ¬ì_x001C_¥A@$Ã_x0015_Mäi&gt;@_x0016_§aò-Â?@]íÿCÄ=@D¦£«K&lt;@Qá÷ë H=@zT!Bi-@@C7§C Ó?@Ä_x001A_ú(&gt;@_x0001__x0002__x0019_4'´Ì6A@Ãð_x0014_Ûu3=@û}_×¦N=@2Íí¥Â¹?@»P×A&gt;@Y_x0013_sA@-zíh¡Ì&gt;@_x001F_ô®_x0005_î=@r4ùþ_?@m6_x0008_»_x000B__x0019_B@ZÂÙp_x0004_A@Ð|÷Ü_x0018_A@%_x0019_E0s=@&gt;à_x000E__x0014_¼IA@çNì_x001D_ _x000C_A@_x0018_Í_x0005_dïA@_x0002_úR_x0010_ºA@_x001E_ÆLìÞ?@_x0006_b¯A@_x0011_
bÍÆÇA@Q°Ã@ @@sÌý*öp&lt;@_x0012_=ãÔ=i@@@|^ýfp?@ª-ðúI£?@|f{áª&gt;@_x0017_GÈ:?@.°_x0013_kÀ&lt;@]èL¡@@ø­nÒ:_x001C_?@ú²_x000F_Ød@@]=_x0001__x0002_Qê@@Ç]
hùU@@ø_x000C_L_x0002_=@gÞ:üNÀA@n&gt;Ïjàé?@Õíô¥'?@^]=ÓÏ²A@eehÓl_x0018_@@_x0018_L_x0018_À¦?@Î^ýo
B@þ_x0006_S_x0011_HÌA@­PKH8?@°àS_x0014_,&lt;@ª$[*j&lt;@tÒ·ûR;@ÒÖ_x001A_E@@¤K4ëÞ@@6~¶µ_x000C_®@@é[£ôJb=@8_x0004_\l"Ø&gt;@x}ÔØò=@ôË-R&gt;A@ ¦ß:A@Ã_x0003_Ã ¥*@@×_x0012_p_x001C_M@@°_x0001__x001A_Ô?@_x001C_~/Ëâ@@ùÕz@@¬^åÊþ¶&gt;@jI¿§A@Ië_x0010_BÇaB@üEþ&gt;Üý&lt;@_x0001__x0002_Y3__x0008_Ï_x000F_&gt;@~_x001F__x0003_5Ó_x001F_?@¥&amp;Hå@@"¬{^p&gt;@&lt;ñ%ÔF;@¶_x0008_*;b&gt;@Å_x0012_ÑI&gt;@òRä_x0001_s@@_x0003_Ê÷l.½@@5Þ¶\b[@@òñF_x000E_&gt;õ@@ ë±¨&gt;@ÈT+á¦½?@¦çB@@b8V	m@@Äg/&gt;@62/Ð._x0005_A@_x0018___x0004_ßW[?@»±Üqo&gt;@~_x0002_L¸Ê=@ìÍh¶_x0005_@@çxM,¬A@a¼_x000C_j_x0006_í=@ç1n¤×&gt;@xl_­_x0018_Ù@@Ë2i¥`I@@§_x0004_r_x0015_7J@@{hcAÉè@@º_x001C_û!þ@@¢Ïa_x0002_³&gt;@Ä÷['HD=@_x0014__x001D_ß_x0002__x0007_³H&gt;@t"Å;ÒZA@FÃ±_x001F_4p=@ù¯ÿQ_x0013_?@Çnt·.UA@5_x000F_ñ»=@ù!ööl;@a!D[_x0005_=;@M_x001F_õ°2=@Ï_x001C_/Ì[&lt;@rOµö{§&lt;@a:Å_:@ÃÂ&lt;:Tõ:@_x001E_oÙÁ·_x0003_&lt;@Ü_x0010_´;03&lt;@A&amp;º^²;@2H_x000C_È_x0016_¯&lt;@à¯_x0014_jI®;@|ïy_x001F__x0014_;@F#_x000E_(=@A!_x000B_Dºî=@ncÁ:@(F__x0006_:@ÀQRzs;@S_x0001_É*óò;@MJ(¨´x;@ÙwòÞ_x001E_ç=@ÿ}_x0011_Ý&lt;@i_x0007_Ô';@
=¿þ&amp;§;@_x0004__x0013_7)_x0007_=@I_x0005__x001E_ýWs&lt;@_x0001__x0008_E³ðH¬=@¤W¢ßÓ¸;@TWZöô=@ç@ðáB£;@`êÅ=@_x0016_²15R_x0017_;@¦ñ(N&lt;@WàyB¦_x0002_:@YéÊ±Å`&lt;@_x001A_ÃËÓ{&lt;@_x001A_¸º_x0014_Üþ;@Ð¦_x0004_¬Ñ)&lt;@Ø_x0006_jú(3;@_x0007_¿ø¾®â=@tOmê¡:@Ñ¶òdFB&lt;@_x0017_8tB=&lt;@éuu_x001B__x0003_&lt;@¥ýË_x0004_Â&lt;@¦­Pw=@¬¦ãkª:@áö_x0007_k76:@]_x001A__x0013_p_x0011_F=@ÐlxÍmM=@öÌgqo,;@cÍ{_x0006_};@)Xl_x0014_ò¶&lt;@ëAZ´Y;@ömÈ_x0005_7ý:@ (^Ç_x0015_v&lt;@ÆÓR&gt;;X=@rÙ_x001D_	_x0002__x0003_$Ø&lt;@_x0014_¨tË:@U_x0005_ÌÝÝÁ;@îlj_x0004__x0008_=@_x000E_ó¸_îð:@_x0001_*U_x0012_§[&lt;@ö,.¢&lt;@gç¿Jþ^&lt;@¾Ý_x0015_òça;@Â
ÒÖHZ&lt;@[3®nO'=@_x0011_ë.SÑö&lt;@¾ñÓß_x000C_=@~$_x000E_Qß;@X=;¬uû&lt;@pzM¡g=@1«_x0013_6Â¦=@ãÊ¸H£_x0013_=@bíÎ_x0018_5&lt;@»i_x0003_k¿;@ëÉÍ_x0004_=@71³k#&lt;@Ïy%"_x0012_Õ&lt;@mæa_x0011__x000E_;@&lt;=V&lt;@Äïd$_x0016_&lt;@_x0011_2þ_x000E_®&lt;@ËÃ­Ýi&lt;@¨Ô&amp;õè;@PûU¨¹p;@_HÓ(ì ;@OØÄ$E:&lt;@_x0002__x0003_ÙkWM_x0015_&gt;@5(ý;²&lt;@4^Ãbª&lt;@¼1IðAì&lt;@gíhöå&lt;@_x001A_ò³£&lt;@ _x0015_V]ã&lt;@æ9YÉë;@âÄªÍ_x001D_=@!ªrË_x0004_;@í_x0004_0Ù_x000B_x&lt;@.PçpÝt;@¹0U_x0007__x0001_­;@n¹«Z_x000B_.&lt;@ºeâûñ&lt;@3s_x0001_Iµ¢=@_x0017_44%X1&lt;@Û_x0013_ Ó:@G_x000E_6Ø­%;@õùÚE5=@Î¼&lt;|÷£:@:Èª_x0002_ã;@O_x0008__x0006_ív;@_x0016_:A°_x000F_=@ÛÂå¿E&amp;&lt;@
.¶_x0016_j;@ë"^^(;@ÏËÛs_x0007_=@¸·ªaH_x0006_=@J_x0015_Í{B;@üÚ&amp;t(&lt;@DM
å_x0002__x0004_MÞ;@´;fc;@³yr8_x0003_d=@Ùõko&lt;@_x0001_Óø_x001F_²2&lt;@æ}YýCG=@Ëa%_x0003_ÿû;@òó¤_x0003_Z&lt;@ýdán]=@¾¬mty°&lt;@/Á_x0001_[ë÷&lt;@h_x0006_Êx%ÿ&lt;@l²Ê&lt;ÉÆ&lt;@1 ;÷t!&lt;@(h_x0007_´_x0013_©=@×L_x0013_öç;@ëüª_x000B_&lt;@XÌyãÓv&lt;@_x0002_jTû÷;@Í,d®Ã&lt;@µ_x0018_á_x0006_¢e&lt;@&amp;è{_x0011_ð;@@/ÍÒêå:@kZ_x0013_
&lt;;@ÓþA°öÐ;@7#3À=@_x0017__x000C_õ×Æ`;@þ"Ð¨_x001E_;@_x001A__x0001_´P\&lt;&lt;@ã¬QÒM1:@;·E¼R&lt;@3·àSÒÞ&lt;@_x0001__x0003_Pè
#¾Í&lt;@_x0011__x0007_Ö¢&lt;@'T9Ä¯÷:@_x0012_°ñ¥Lð&lt;@(_x001F_xE+;@üôenJ&lt;@¥Åx ä;@ª)_x0016_Ã;@Ï*ú_x0003_q&lt;@)òxõÕ:@¡_x001B_ëB?=@×_x0011_9u×È;@ó¿_x0017__x000C_;@4_x0004__x0002_&amp;$&lt;@_x0003_g6;@NÆ&amp;c}:@/¿¸¬Î²:@pÆÏÕ&lt;@3&gt;¼r_x001B_Â&lt;@f_x001C_L¡]&gt;=@}&lt;×UÒá:@!JvÂ²b&lt;@w·&lt;_x0017_&lt;@oÌÕ¦:@®² õ=ô;@=¥&lt;½Ð&lt;@¡3ïÍFè&lt;@Ë_x0005_}ö;@Ñg0PÁA&lt;@åXô`=@([#×ø:@ëÚQ_x0003__x0004_áí;@âãåóÒ\;@]ç_x000C__x001F_&lt;@V}äkP=@t¹g|_x0014_+&gt;@\§1_x0001_Í;@l_x0002_¾Ôæ&lt;@´\?uÞ=@QÂ¸¥9t;@_x0006_ÿÉÓ;×=@¿¡!bÑ¯;@ühÐvT=@_x000E_,Øn&lt;@_x0012__x0010__x001E_\pm&lt;@Ii£]Ñ&lt;@&lt;Èý_x0006__x000E_P=@{_x0001_S_x0004_C6&lt;@ÆbC°oí&lt;@_x001B_}¿Õ9=@1ä[tÕf&lt;@(_x0012_U&lt;@_x001D_;Ãñ³=@_x000E_;ñÑ;@xÍèOßp=@Ä}²¢;@¾/@QÓ;@Kö?ªã&lt;@I-üÇ&lt;@8TdåS=@uEf"=@¾x}Üu:@L8Õ_x0008_ï_x000F_&lt;@_x0001__x0003_M®Hß¥&lt;=@£,O»&lt;@ÄAÕ´·&lt;@ôøãëì:@tûõÍ¾±=@éÕcÎxQ&lt;@[ÇÿA(&lt;@_x000F_ _x0010_Ó]&lt;@0Èï]Y;@;Ns_x0019__x0004_&lt;@ÍtÖß;@_x0003_ç¢hÿ*=@±YÌ_x0014_rî&lt;@¸û¢]&lt;É&lt;@½eá)ù;@bÞDö/=@.Y#Éh:@Ì»
B=@ð¢âÆR&lt;@Õ~Ê³;@_måO^_x0007_&lt;@]pkÈÌ&lt;@S+Î_x0002_u&lt;@_x0005_é R;@
¹,N_x0014_0;@¡6§P_x001D_y=@Í('qøV:@ÄÃ/;@øÿé¾}=@_x0011_?è_x001B_rØ;@Lãs¼Ü¬&lt;@7ÿÆÌ_x0002__x0005__x0003_Ã:@_x0015_7­¼Ä:@Í@á_x0007_uÍ:@j&amp;D_x0007_ðâ;@uçpïÆê:@H2Ê&lt;¦;@yG{Î_x0018_;@»ÀÎ=:;@¼wD8%A;@²_x0010_ÿæE&lt;@5RRúl;@_x000C_Äé¿_x0003_L&lt;@Ô®_x0003_:ÇÄ;@ªæÙ&gt;\F;@_x0010__x0019_X;@¬º_x0007_e+=@°ù~¤_x0001_ô&lt;@ì2_x0004_üæ8;@µdÒ»)}&lt;@L]lþû&lt;@iRºJ=@{ÌãV;@s(ö¼ò:@t_x000C_ôr9ù;@Z_x0013_ Q_x0001_É=@+ü~Ù;@¥c:@_x001F_°j;@·û_²»=@ÙWâ_Ô?;@í_x0011__x000C_¬($=@_x0004_¼îÛ²Ð:@_x0002__x0007_×õl_x0015_á;@Â_x0014_;ÊÛ:@_x000E__x001A_«×`3=@@&gt;	_x0004_)Ï=@Í2§Fd_x0003_;@'å_x0006_ûD;@N_x0008_Ç_x0018_&lt;@d©É_x0008_&gt;@n]wrä_x001F_&lt;@:³0T@_x0013_&lt;@V¬xÇÓ¤&lt;@YÁøD_x000B_&lt;@n÷_x0004_F:@_x001E_j,î0
=@µP_x0014_Ã ;@E/òö°I;@ßÏ_x0016_5è=@ÍO}N;@°¨½TÅG&lt;@$2¹:@_x0001_w5\µ=@4wõY¾&lt;@_x0010_Ózn#=@à ÙÙÂÓ&lt;@Ê±Þ¶5H;@
´&lt;ùrf=@çÿ_x0018_/&lt;@u_x0016_ÏÕ^·:@7ÖyÓ;@Ö÷·_x0018_O=@¡)_x0005_½o¤;@_x0007_Ç_x0011_Þ_x0001__x0003_:@__x0017_ó&lt;F;@"lÛ3gc&lt;@­Ñ_x0013_V×ú;@Ãw×"BÚ;@4²$;&lt;D=@sNdAJ:@_x001C_J­åô
&lt;@oû­_x001D_o=@_x0015_Ñ"_x001A_O&lt;@Wn·¦	&lt;@\ò;)³_x001C_&lt;@ÌCÝ_x000C_³X=@ú½}Õ_x000C_k=@OüQ_x000B_Åÿ:@î_x0017_D³é^;@ú«}û¿:@çD¥_x0003_y&lt;@_x001E_§=È_x001F_=@v§ö;`&lt;@ÿ°_ 4_x0019_=@;èÍp´ý=@_x0010_õa¤Ýk;@Îa­có-=@Fy{¾p¼&lt;@Wø_x0017_aQ;@ø8_x0002_P_x000C_;@L\@ÉÏ;@n_x0011_ì&lt;@º6
|Ó_x0011_=@
Ô_x0015_{_x001B_&lt;@JbQîK;@_x0003__x0005_»QÃÑ?&lt;@å?2Û#Ë;@_x0019_ÌÕn;@.(þ_x0013__x0002_&lt;@_x0005__x0006_Aû&lt;@_x0001_T!ó«;@&gt;«_x0007_09;@Ò6Ìä]Û;@G_x0007_7+&lt;@½gK{;@È©{Ô+ê&lt;@¨/Cà_x0015_Õ;@Í£Îù_x001B_k&lt;@_x001B_ÀûÄ7&lt;@cx»§·;@8_x0016__x0011_î&gt;&lt;@¬_x0006_á`¼=@_x0008_ÚÄ)Ù&lt;@_x0019_á'_x0006_E%&lt;@_x0005_I¬M4h;@AgôÅfA=@þ·I;@NtÌ&lt;@Õÿ»P&lt;@^6_x0004_Ó©;@¼r("=@!Á_x0016_&amp;_x0001_=@_x0010_2ì­%:@ÁAGurØ:@Î&amp;)#¾«&lt;@Aëû¢þ#;@u_x0010_Ðb_x0002__x0003_g;@\²L_x0004_=@ÅÈB(Û&lt;@v¦£Ý;@räNÆpÇ;@s\xhÀ;@_x001A_J+Às=@ý6¿_x0003_vµ&lt;@_x000E_rN®T¦&lt;@¾.ô6ö_x0015_=@ðÜ_x001A_°d;@³7Ms¶;@¹3Hn&lt;@3ñö²éÅ:@^{Þq;@QA¬;&lt;@øûÕÊ;@_x0014_àÃ=_x0005_ã:@_x0015_zw4Ø_x0014_&lt;@5ÇkTÄ&lt;@_&gt;5cr;@/÷_x0011_#Öt&lt;@G_x001E_ÒWò;@¤ K_x001F__x0001_-&lt;@÷ßòPey;@_x000B__x000C__x0011_Vn_x0018_=@²_x0003_á_x001C_¤~;@¥Ù	A©ö;@0BKþ:@DTÕ._x0007_T;@¢qN&lt;@Ð M¦½&lt;@_x0001__x0003_Ï´ &lt;@¯ó5Ý&lt;@ð¥õõZ;@o"©)l½;@j¶rD_x001A_;@`ffñ÷h&lt;@ãßU/G_x0008_;@ÇÃ_x0014_T=@p"&gt;_x0008_y©;@¦,_x001F_é&lt;@ßâFS¼ô&lt;@'_x0014_ë¯ùT&lt;@Ù©_x001A_v_x0018_è:@"úk Þà&lt;@1_x0008_È­ ¿:@X_x001D_Àu&gt;ù&lt;@ÒÃ6_x001D_&lt;@¸vÅë%¡&lt;@_x000E_uc
À=@p á]}m=@_x0011_=nWâH&lt;@xUÅ{(9&lt;@`ücø=@k_x001F_?Û½Ö;@~ÞÞßT_x0002_=@ÜÈ£·=@+Nu_x000B__x0002_«;@HÏÕcO_x0019_&lt;@A3Ç_x001D_:®:@Ò_x001B_ãBJê;@FÆ¿úw;@EZä_x000B__x0001__x0003_Sâ&lt;@_x0013_îºmÆ;@jJ_x0008_«´;@]ØéÒD{;@á÷gÝ:@_q_x0008_ëK_x0015_=@ ²ñû_x0005_&lt;@_x0005_1&amp;"­
&lt;@´¡æü&lt;@À&lt;bæ}´&lt;@¤ wNå&lt;@ß_x0019__x0006_£_x0019_Î;@|¹Sì_x0007_&lt;@ðùÜ_x0006_W&lt;@Tù®u:@x©Ýº;@IJ­àÿ;@£úIØP¹&lt;@HxÑ_x001E_s7=@Ó¹&lt;Í*&lt;@m_x001B_ëå_x0001_X&lt;@¬¥1[ÂÕ&lt;@ú¨ºyÆq&lt;@fYs©&lt;@+_x0013_ÏA_x0010_;@v¶§×_x0004_o:@DÄdb_x001C_;@Ü/æ_x001C_ª_x0012_:@óË=_x000E_qR;@î¦}ó¨&lt;@_x0014__x0002_á dC&lt;@ë_x0012_ÆN_x001D__x0002_&lt;@_x0001__x0004_R}\ù_x001C_=@(l&gt;3ï;@=ÁöVÊ&lt;@¥Ã/r\=@)s_x0002__x001F_;@V'ÝE_x001A_&lt;@_x0003__x000B_[¼zÎ&lt;@&amp;Ò¨l_x0012_O;@Ù%áe¢;@%ç&gt;ì_x0018__x0012_;@RÜ«ì_x000F__x0012_&lt;@êkb´µ½;@¹9¿Ñ;@fVç«½L&lt;@_x0005_c´}&lt;@ã;H£IÀ&lt;@Ù»¥¼íV;@_x0012_éI&lt;ôæ;@(À_x000C_Øº;@6ëè_x0013_:@d;_x0018_lý;@þòðúf_x0004_;@	ANÙ&lt;@õÉ
½«E&lt;@|ªî(4;@øÖ_x0017_Ïg&lt;@_x000B_é,ë¾;@XÙKÛ:&lt;@Ì£o·J;@C_x0005_G¸_x0010_&lt;@uÙ-ì;@_x0016_ü_x001F_X_x0001__x0003__x0018_½&lt;@¾¹ó÷!½K@-q_x0002_ÞìJ@_x001E_µuüK@K£î¤±_x000E_K@_x0008_lw.ü}K@J V*¼²K@ËÞ9_x001D_lK@¿Ü³Ôý´K@_x001F_÷ÀÈ^^K@&amp;_x001E_ZÛ·J@Î±C_x0005_RL@1¬£ÛïJ@²_x001D_µØ*~L@#Çâc_x0012_M@\V_x000E_®`K@¸_x000F_q,_x0017_L@PH®¬å´J@_x001A_TÕÇuëK@º×ã_x0007_K@O_x0016_
·IJ@th_x0018_E­¤K@QýÃ"^6J@Óé±÷^_x0007_J@ÁqRNàÖJ@E0T9éÖK@«V_x001C_4¸ L@£¤¾þwøK@4~_x0019_{ÞJ@_ï¥_x001A_XJ@Û7ªYK@(@MöáJ@_x0002__x0005_pW3·¦ËK@Ç_x000E_hz_x001A_DM@b³Vq0K@Þ ¬ÏS_x0014_L@sä¼ÌÈ0L@tÃÌÅ=ÛK@°ù_x001F_µÊL@ô_x001B_l_x0006_¤J@_x0004_{®D;¶L@âX¸&lt;d£J@æG6L@_x0003_zÇùº&gt;K@ªÙÔ_x001F_ÑØJ@_Rc_x0016_ÎK@üW6×üÇK@Ó_x001E_{·K@4i_x0013_*$K@_x0003_r3Wa-K@6¯59Ò&lt;K@_x0008__x001B_jqàJ@}pVGüL@1ö´_x001C_%XL@ìøùÞòJ@_x0016_
óFK@ Ü-à½_x0016_K@3_x0008_2_x0001_lL@_x0003_³_x0005__x0015_ã¥J@»(;·_x001A_L@ýøÉÞZTL@Xü_x0004__x0002_HÝJ@_x0008_»1|J@®iM_x0001__x0003__x0001_L@Ñ,_x001F_lJ@6·£wJ@ÃÇo4YK@J6Ï®J@Ñ_x0017_·Ç+aL@úûÿN8L@Ø¾È39±J@þ*ûO_x001C_L@ÛÄ¸lp[L@}§»HtK@_Ö·à&lt;L@ÎÜgHeK@©ýÖæ$L@-õ}Z»-L@_x0011__x0001__x001D_'úJ@UÌx_x0001_K@@(ï¨6äJ@Ló}§½K@÷Ó_x0006_íK@_x000E_ÁX_x0006_èñK@_x0018_ö¥&amp;_x0013_K@}_x000C_h(_x000E_°J@A»(3¶K@6è³_.kL@ô_x0013_È9ÜJ@Ü;¿
ÜK@ç$!_x001F_ìµJ@ZÂlÍ9J@´Ó_x001D_êÂõK@À`kµ_x0002_dL@½÷à_x0018_#(L@_x0001__x0004_Ð*¬[¥L@Ók¬wìI@B.õ­_x0007__x0004_L@k{_x0019_ñ°zJ@,&amp;·6_x001B_J@_x000C_£Úto_x0011_K@)ù?_x001E_&lt;&lt;L@ÃämSÖL@"&gt;biOÛJ@éYì_x0019_{K@å¿ªÎäK@Î_x000F_ÚèD_x0014_L@@Ô%!î_x0017_K@Ø«_x000F_JL@­_x0011_5ØìK@ÚÞ~_ÊK@È,b_x0014__x001A_ÏJ@_x0002_?ËI7ºK@_x0006_[¨¶kÝK@*dÄD¦ýI@Ë_x0011_ø\¡&amp;L@ÿJ_x000B_±fJK@ÃTÕfS­K@_x0001_$»E¦¡L@_x0015_U_x000B__x000C__x001A_½J@_x0003_Nj&lt;×K@_x0003_êVL@n	ÀâL@vé¹ K@,ò3EK@ÂCÅ½ËK@_x001D_Ð÷s_x0001__x0002_])K@ñ\äÿ;_x001F_L@ÂK×LL@­«¸¯K@ì¡_x0005_ _x0014_KM@ØS$_x0002_ÄK@Z_èWU5K@Ïoç&gt;3fJ@º²ÀG.)L@´ðÜr4K@½oB_x0019__x0012_2K@ïW6hL@Îd²iêL@zóºÅøJ@_x0008__x0013_Ç_x0007_5L@ÑH_x0018_üéK@=MÚé_x0006_K@jñ-ÿiK@_x0004_²Õ_x0018_ÍÔJ@«¨býK@_x0010_1_ÐvúK@ý_x0002__ÝI@D{äàG´K@ a\&gt;J@xì½]zK@0ï4à_x0012_J@X~_x0014_
/K@QÎå#L@tÂ_x0011_¼LmL@ñ»Ud¹2J@{Ó¬z¯K@r-]JücJ@_x0003__x0008_ïaåyK@_x0004_%øk\K@»_x0013_Õ ³«K@_x0002_gå_x0006_&lt;þJ@p0=¶_x0007_@L@_x0006_Ù»üÅK@ç_x0019_éÊ_x000C__x0016_K@èÿ½£A¹K@Q_x0013__x0001__x0015_K@8_x001A_ÁJ@J-]âÎJ@ü_x0010__x0005_ù)ÉK@Òõÿ{ÀK@°«MxÍK@°¼edÐJ@ÁÜ¦íJ@i¢@_x001A_K@Tï-ÀæK@
nÁ+^_x0001_K@Ï]2SM@úJ:[IxK@ç2¦ØåJ@£ï×7ªL@5^&gt;?&gt;pK@eu_rpNK@ó&amp;ÕduL@kUÑä!K@`øO&lt;J@ïé0ÃgJ@_x001A_ØZzT7K@`ô£(ÂK@_x0012_*Ü;_x0001__x0004_°L@v_x0014_è½_x0011_L@òÀ0J$*L@ÞçÎ_x0011_òL@&gt;L^6á_x0007_M@ö}nÛ_x0002_L@HÅª$ë_K@_x0008_LýÈÈGK@ÆÀEÙL@ó½7[HL@îLp§_x0019_¿J@(z_x0004_»éJ@"_x000B_&amp;_x001C_¤_x001E_L@ð|¼Ô°¥K@ÁÍ_x0011_iÜ_x0018_L@ &gt;Êè"L@ÚA(_x0005_æÑJ@íÁqÅxL@Y|Ë}VK@_x001A__x000C_æpnÅK@_x000E_dÎèÕ(J@µªð:\L@
õ)_x0003__x0016_«J@å_x0007_Üî_x001C_ëJ@ÉØÖw¡K@¡jÖ_x0003_á¹J@_x0010_Ä%å#J@B4ÿöL@_x001C_×#axL@Ì:N7²7K@®Ù´Öã¸L@_x0001_}!ÉV[K@_x0001__x0004_¬m/¢K@ÖvqüeK@_x0019_ríBiK@ÊmGüZ&gt;J@
x©}3L@b¥_x0005_&amp;8@K@"ü
z]K@_x0018_ÎË J@|oë#MCL@_x0012_V¹]_x0018_,J@K-%Ñ:J@£e/ØJ@èÔø5,L@Q_x0011_ß³èJ@®ÝCÌÒ`J@Bå³_x001E__x0017_M@y©û5L_x001B_K@Å
ÿ&amp;óK@_x000F_¶2	K@KY_x0019_z,K@$¨_x0013_«UK@TY«¬ÐK@EÝ_x0002_4#K@£ý¬üoK@gý.ÕsnK@7¦,ø_x0002_L@ò¦J=M@_x0003_&amp;ÒJ@Ú_x000C_##M@Ú PÕd2L@»nxÂJ@_x0008__x000B_rs_x0005__x0008_bðK@ÅHY_x000E_¶ÏK@XÃåw_x0003_ÂK@ð]ô[¥EL@i,_^uJ@]_x0006_ë+ÕJ@¸Gê¼&lt;L@K¢Ýk¬K@0á+&amp;¬ñK@Ë³Á+/L@b&amp;_x0019_u_x0004_M@IÉ°I¥_x000C_M@_ÈîCãK@»/_x001F__x001D_L@þ*R_x0001_ÀüJ@ðDUK@"b2£fÃJ@Å_x0002_bð²£L@_x0005_ÑvWÄRK@Ê\ÛTJK@_x0004_p_x0005__x0015_÷ÙJ@2ÊlwK@Á&lt;=åMK@f_x0007_~tîK@ó~/ùwK@Öþ72âL@¢ãìÈ_x001B_ÒK@_x0013_E²etJ@fîPÐJ@i_x0012_ß#OL@Üxtâ_0K@Î_x001E_E$XßK@_x0001__x0002_âås_x0005_K@ßl_x0010_î?ZK@½ºG0¢=K@¤%pôK@¯Á_x001C_óÓL@_x0014_O­º¹ÌJ@P_x001F_6µ5K@rk×_RK@1·ÀëL@láàN¯ZJ@T0Ï Ò_x0004_L@éÝTÁÍL@Ý?@ÅhK@V_x001D_¶ÐÑJ@_x0008_Ø&amp;ì_x0007_J@§ðÿJ_x0002__x0010_K@BûéjK@1&amp;g_x0002_L¶K@_x0008_T8ªmM@	_x0007__x000F_¦K@öYâJ@a_x001F_$õc¿K@r_x0015_iéò&gt;L@¦¥!ç8K@ç1f_x0016_øJ@îÑE£_x000E_sL@9züÓJ@,	Ë4.ûI@Î,O©oL@_x0018_ó^_x001C__x0006_L@_x0016_â_x001F_T*fL@°ùÒÛ_x0001__x0004_MJ@ÒË#_x0007_ÚK@¬¹k}½ÅJ@_ðÈÆµL@_x0002_{É_x0010_?àK@c&amp;«ïbK@¬~_x001E_µJ@Sñ_x001A_´í±L@Ê_x000E__x001D_PçJ@î7ÏÀáK@_x0013_ ÑWZJ@Üù¬Q¤K@â_x0018_Ò%bWK@èÜûTK@ÛÓ|ÙI&amp;K@pûâWÄAL@íÌÎØÞ_x001E_J@_x0001_ê×K@P®û2¿_x0019_K@Z_x0003_V_ÈoL@7ÈÀLJ@_x0018_à_x000B_'K@áh¶_x001B_	L@åÝ_x0004_B K@:à|åeK@_x000F__x000B_~46K@Ä¾âPÒËJ@Z21_x0016_:K@}O	ÚL@F©ÙRNíK@Pj8 £pJ@_x0001_!ó¯_x001B_AJ@_x0001__x0004_ÛåÇK@¸Ä_x000C_TEML@òìí_x000B_K@yñûdK@H^_x0005_»uK@ø²äfæôL@´Ë°º»J@¤½.i_x0018_K@L¡æC*K@ñ_x001C_ÏÊ~ÝL@CÏA]K@_x0007_\óm_x0002_K@ø
òÒÐÓK@%?UY¾J@ÖW]_x001A_tñJ@«3%ãJ@_x000F_vÙoK@_x0014_^ø_x000E_L@°Y_x0013__x0003_Ä$K@Qõ³'M@øËC_x001F__x000F_K@dÈ²_x0011_ÇÿK@BÚõ#îJ@tÔæüZäK@Ùz_x0012__x0008_lâK@z{C¶µjJ@ä4_x0004_K@F%Ò_x0002_³óJ@_x000F_Mç¡J@¿&gt;ï²aK@öÚ.n/M@æïº¥_x0001__x0002_Ü®L@ol_x000E_Z±tL@_x0002_ÎB~7÷J@Õ_x0015_ÜÝ»K@_x0013_ 	ýk_x0004_K@,Éí3¸K@¸&amp;«_x0011_;K@_x0019_gè7U_L@­:Ï~J@_x0015__x0004_@M½YL@ÄÖ#|QL@¿p4K@ÿ_x001F_|;»L@´_
jªJ@i´JL@	uº-_x0003_K@ (« ÁJ@&amp;Nb+K@©¾êÅL@D¦l):CK@_x001E_íæVçK@¢º§É~K@64(¤]üJ@» Kû_x0003_L@_x001E_¨_*±K@ëÛ_x0011_r_x0011_AK@püâüJ@1ox¼DK@_x000E_|&lt;L@&gt;z ¤K@_x0018_Þ%õDL@_x0010__x0019_vþúK@_x0001__x0002_hYÌ_x0019_¯FJ@2,8CEK@o}Î*ÐL@_x001E_V_x0012_Â_x000B_L@t«W^ñ¿L@køQg_x001F_K@wñ°_x0017_L@LÎ3Ï!¬L@:¢û²£gK@ë&amp;Ûh
L@úbF_x0019_÷K@DÞã¬^TK@vGÝÖÂKK@¨À5_x001E_BK@¥_x001F_±_x0013_Õ²L@¤«_x0003_SÁÉJ@ðàò©K@K_x000B_knIL@í-ô_x0008__x000B_K@÷\,rÕK@J^P;EèK@èñÄ^_x0018_J@_x0015__x001E_)_x0016_©_x0011_L@º=YQÿL@0_x0011_y&lt;±¨J@_x001C_­_x0002_a|L@_x000C_ìc_x0001_*_J@tµÙö	_x001E_K@TR­âÈJ@tþæ]YjL@ô°5éôJ@Zb[_x0003__x0004_Ó½L@uÓ_x0001_þüK@¶ò®MjM@c_x0002_ÿ,oJ@×®|K@­M=^ÔOK@0¶ó÷äÆJ@UêwÐ©bL@ Mà×?§K@`È	_x000E_sK@¾ØW_x000B_°QJ@¸Àiã%UJ@bIÕ]L@Ê&lt;`ÏI³J@ÍpC¾gªK@_x0006_ÙB»ØK@Ap_x000F_LK@@L,_x001D_tK@êvs|b
K@}ô9èlK@Ú¾ÉA¾7L@wõ_x001B_å_x0010__x0003_K@oÁÞZï¨L@!¨éåëPK@µ\Gê]J@¥É1É4L@L=ôW¬J@ÍáÔ©óÒK@¬_x001E_Ï]_x001E_M@v@É_x000B_l_x0016_L@3ùsOµ|L@ª9_x0013_Ô:L@_x0003_	µ_x000B__x0015__x0011_è_x0011_K@QAþÛTÿK@_x0019_{Á¢ÇL@Êµ_x0001_¾Ý{L@ÞfÐ2K@_x0019_;,­K@À¶_x0017_½HK@Ñ_x0019_è_x001C_K@«ù_x0003_Ó¨M@_x000B__x0008_ù&lt;b_x000F_J@_x0004_¶eµ¡°K@_x001D_å_x0014_¢qK@uï¡$J@4&gt;u-w¨K@	ñhp¾ÁL@øFáÂÜ4M@'ºL@ÜÓ%E_x0008_ÞL@
ºÅÇæL@&gt;0â6L@ )_x0003_f¸_x0007_L@£§&lt;Ñ7ÅL@ªâýZÄîJ@Z5_x000F_åJ@_x0016_O}_x0015_òK@&gt;¤Q^_x0006__x0002_L@-_x0008__x0017_¡ÀK@-_x0010__x0008__x0012__x0010_L@Bêä8±j!@Gl{ß)Ú"@k_x0005_îÐ @t*É_x0001__x0003_&amp;$@D_x0014_åç_x0015_"@å_x0015_ìÍL#@^¡_x0007_þ(û @ä"_x000C_´_x001B_Â"@JÇ+^þÖ'@6Ftl__x000C_$@ûÒ/1Û'@1`M0µÏ_x001D_@iõ¥²#@_ö_x001E_¨'_x001F_@¤Ì	=1}%@öÌ
_x0015_,ä)@_x0005_åOØM$@H«ÓT\'@&amp;b0yá#@8¿_x0014_|r%@_x0002_:_x0006_Ù	±"@_x001E_iúÎ!@0&lt;¬?o¦%@bÒdë_%@~^IÁ
&amp;@}üOZU"@@@îð«+$@DÞGZë$@ØpgæÊ @nÈªè"@t[_x0005_uÚó)@Ç[5_x0004__x0001_&amp;@hË_x0001_{Õ\ @Ó_ëUY!@*$ýå$@_x0001__x0002_|s{_x0001_¥å%@_x0011_à_x0001_%G(@&amp;t_x001B_wV$@Ý8_x000E_ô_x0017_m_x001E_@êuB¿Þ_x0002_$@D.-	e	!@Øjª @Â_x0014_¯N?"@ê_x000F_Êº"@õBcÉ}Z%@_x0001_VÝy`&amp;@W_x001F_OºR;%@_x0005__x0011_­i%@_x001B_~&amp;CÐ$@¶c'Ð"_x0007_$@×¥_x0002_?H_x0011_(@-hÂN&gt;_x0015_!@_x001A_+P#@(Uï_x001B_SÊ#@_x0017_Ñ¯T_x001C_%@¶_x0004_Æà½&amp;@ªÁ0÷_x0004_#@îë¯ø&amp;@r&lt;BÝÖ&amp;@Ô¦NS"@ÞÞ_2ßì%@o|mò;1#@8Cß²ý&amp;@Ê¨2L_x0012_%@,Aá_x0017__x001A_Õ"@_x0002_Ü£7·_x0016_&amp;@Ü¸:_x001C__x0001__x0004_ÚY)@&gt;L"Pâ/'@H±_x000C_{_6$@¢©_x0010_Ýl$@üDv6àý#@²¸LzZ"@©\Ùþ¬$@êsMïÝ_x000C_'@S~¯õ'@{_x0008__x0011_\$@_x0006_Jâ&amp;@É¨¯¹!©#@Ñ¸4³%@_x001C_ _x0008_¥_x001A_;"@T1lÐ¹(@_x0002__x001B_õ°_x0008__x0013_$@xdEª'@_x0012_¯e¦_x001F_@Â3_x000F__x0011_W!@¡_x001A_ å"@ú_x0008__x0016_r T'@É=k?_x0011_%@áoW(@ô_x0010_rUS»%@3,1¨&amp;@PýMØÛ®!@ÛÊ+[p!@¢üS¾#@ÆµÝ¹_x0003_'@ú"¯]ò_x001C_ @PO4_x001D_	"@ð±É$p"%@_x0001__x0003_Ô_x001C_!b»%@ì«s¹ð$@Ì1_x0016_(@_x0007_#îAC%@¢ü_x001A_ñ&lt;&amp;@MÔ Sïu%@ð2X2_x000F_"'@BY_x001B_ÔYK$@ù_x0003_Cý$@hÐ^÷É%@Ï%Í3-(@ÞzH²1!@¦^¥(~#@Q&gt;K®BÜ#@jóú_x0005_&amp;@½¨j_x000E_&amp;@=X©¾_x000C_%@*B_x001C__x000B__x001D_Å!@¾ ç_x001B_¬%@¸g[´_x0018_Q @¨góM(@ºX_x001E_Ýú:*@_x0016_Ó©Êcâ"@G_x0004_±z3&amp;@	/JnÇ'@85Gºy$@ðÒ_x0002_$@_¤wiªH @Ðç_x001F_U¾)@Ûk¸D9'@Åä&lt;Xå_x0010_$@MÙ;_x0001__x0005_Ö'@QÌ_x0012_Mm&amp;@Å*\°¸+!@qð_x0006_][þ&amp;@\,Â_x0003_È%@@_x0019_¾yËÅ&amp;@Á¿9Ë5#@Ë¬_x0004_×Ni#@gtfk'@#_x001F__x0013__x0007__x001E_@¸¯¡CZü"@z"_x0005_*Í8#@_x0008_°_x0015_Ru'@ÐKìÕw6 @&amp;=_x0007_E#@Â±¼#_x0006_ï&amp;@×_x0011_U O×$@'ô¡{Z$@Bç_x0018_Ó¢_x001F_&amp;@ò¡Û¡Âñ&amp;@_x0014_r&amp;NãH$@È»­Yc#@¬_x0002_­þC¢$@n.5_x000C_µ"@Ô?3_x001C_ø&amp;@®_x0008_ÁQ_x0019_í$@°;r$(@Î_x000E_ö
¤Ã%@¹Rís¤'@Éën_x001C_&amp;_x0005_%@-@øûþð#@}q(ÁÃ}!@_x0001__x0002_X¯±G"J%@¥Þ!:kæ&amp;@4äÝ¡%@©_x0006_ÃziO#@4ås! @_x000F_ì)m/"@âÊnwÏü#@è_x0004_d³Ð_x000B_#@­Ê:Ïíö$@·(ä)&amp;&amp;@-Û_x0004__x000B_Æ·$@h«_x0002_Ð'Æ"@_x0006_Vö¹Ó'@×§¼;¦"@OðÚp_x001B_!@Y_x0007_
4_x0001_#@Ú8*Ê"@ê}mDÒ_x001E_#@Z·®Xõ@#@_x0016_ø[Ø°$@üÖ_x0013_Ì$@_x0008__x0019_ó_x001D_9ï"@_x0016__x0010_sã¹Á$@ÔÖD_x001B__x0003_%@p¯xW_x0003_|"@ìÐç9_¡(@Q³¢¤/Î%@ÔÞÓ2 @Â!£{D%@ÈF_x0016_ö_x0010_'@ªx__x0019_µ @_x000C_ö¡_x0001__x0002_}¡"@Á_x0019_"bºR&amp;@¦rå,¹t!@*¥V¿gÜ&amp;@ß¸Ýå|$@dýMBº³'@_x001E_­_x0011_.i¿$@_x0002_jÿqÏ"@(î.cß$@Äµh_x001C_ÏÄ#@_x0007_$HSWÀ#@HU,ÚD$@_x0008_uÅ ¿ñ"@"é_x0015__x0003_ß @Ä±Sô*!@b'øÅ2ù#@yÍÞËmú"@SÆm¹õ"@Üù(9Y&amp;@T|èê5&amp;@C×_x000F_n_x0004_ @¼_x000B_är$à&amp;@Ïõ2Ê@$@ôÈCÉ#"@ý»Êÿ_x0005_%@_x0013_þ¨¼_x0012_h&amp;@_x0007_¼\ _x000C_÷ @uºÔEì_x0017_&amp;@$*þÂö%@QÛÁ?%@"R¨/Væ"@þT&amp;}#@_x0002__x0004_pj[t3³!@ÔÒÎè$@fÄ_x0002_}»!@~_x0016_9­_x0018__x0007_(@á_x0004_ÆP{%@¯_x0001_`îØ_x001E_@r_x0002_Åù¢¥!@Î_x000C__x0013_Ýj('@ïh_x000E_þ?Þ!@ÏHhY«_x0004_#@-Î7	&amp;@K s_x0005_J&amp;@ïäå_x001F_&gt;'@L¨³_x0012_.d(@ÅGú_x0007_#@TC8h	_x000F_&amp;@­ow_x0018_Xx%@Æ_x0007__x0003_rèÏ&amp;@_x001B_ÉêåpÙ$@2­É_x001D_'@Þ;¬ Z%#@Ø½·_x0016_ê(@_x0001_×qìÍ"@BÓ¸Z0$@À|~ÿº'@ò?_x0014_«¦I!@³#_x0006_ú½Ë&amp;@Jl*Á'$@ø?¶®_x0011_ÿ'@ø_x0007_uz$@xt7Ñ!@,TW_x0001__x0005_Ï#@ó¶Ø&amp;_x0003_p$@_x0001_ò¿¥³_x001D_$@_x0018_p|h!@_x0004_ÇYëE¿!@_x0017_é_x0019_îÂ @Ø_x0012_4©Rþ%@Ö¦`!V&amp;@ªÉÂ¤Zæ#@l_x000E_æ×o(@Ì¬µ#@m_8½®#@*]vçÓ"@æ{èj»&lt;'@Zë_x000B_ Ï!@­4%.#@	_x0016__x000B_=²%@(Y8I)@ÔD}ã¶&amp;@Ú_x000C_§ä«"@i{_x001C_k}(@ð^É_x000E_T$@´_x0002_1à"@Ø]&amp;¢è'@ÒEÒ_x0017__x0012_#@¶ÝüsXô'@ÌKrz°"@_x0001_wR61¸%@0$Îq"µ%@&gt;Ïtó%@¯
}+`|#@0Â9è_x0015_l$@_x0001__x0002_|Qö="@2îªó}$@¾në¯ã)@Æv	Ì_x0012_V'@~ö:¶IÞ$@Ü¸Þò]H#@½m_x0012_Éig"@_x001C_öfÖ_x0017_'@¼æÈ´4'@_x0001_j_x0017_'¤ó!@OÎ_x0005_»."@¿Ñ;
Wî!@áÐé÷­%@­b	{ÒÞ"@ñ_x0007__x0003_¨#@©ËOÑ_x001C_$@_x0003_Êé¶3¾%@[¹ÙÇÈ!@·¸u¬ë_x001F_@_x0007__x001D__x0012_Û:_x001D_&amp;@çÐøóK2$@_x001B_Ìq¸$@¬@:^$@_x0013_*_x0010_&lt;%@Üÿ´yNæ(@cJ¡Ø_x001C_)@¥&lt;ìÃ±_x001E_%@F$ÏS(@çí[²_x0013_'@_x001B_}ÑÑ#@³7ÓÚ#@0%æ¿_x0001__x0003_Éî!@¼þo6Y¥&amp;@_x000E_jÞ_x001B_#@dÙ«\Ø%@)_x0018_qÌ7_x001F_@_x0017_¬K9!@êû_x0017_þé#@ß_x000F_&lt;gÅå'@pð_x0001_JÑ$@²_x0002_Z4_x001D_(@äZTVÞ%@ú_x0010_óU_x0007_!@ÞÞ¿/ã9&amp;@´ì(^_x0006_}'@	k_x0016_Át"@_x0010__x0013__x0008_p_x000B_S%@ªdÊ¥h&amp;@ÚÞ_x0003_úl%@{ÛÃï_x001D_#@Ë_ör._x001C_)@Ósa_x001F_@¦¹_x001C_R¡#@¾AÆÚy_$@&gt;Ë¸E_#@úÖçi_x000B_!"@¤_x0002_áA"%@_x0018_yÊ_x0002_9%@dÆÑJÄ(@ý,K÷_x0002_%%@_x001D_[ÃR3 @BÊ4¸ÃU&amp;@_x0002_¤pCy#@_x0001__x0003_ôv_x001D__x000E_+#@âùø_0/%@Ý³Õv_x0017_$@TMáÞ.'&amp;@´j×Ñä#@ÏÍV#@F_x0017_ öð&lt;#@_x000B_ÔåWV%@èÕjcª&amp;@wì?ù!@T1DÐ§!@Ä@?dÃ&amp;@»¼¶®é!@J¦\õ;&amp;@_x0012_þ=Á1%@Îæ_x0017_­_x0016_ @`ËÅ't3!@_x001E_ºÈdAI'@äñ¾_x000F_	c'@35ð¿âo#@²_x001A_É._x0012_× @_x000B__x001C_)J8$@us9_x0019_­'@Ë&lt;Ó(_x0003_ @ÿ êðl"@¦£ØxL&amp;@Uv±¦â%@+ÒºÕl§$@_x0012_doê¹"@Î_x0002_Ø_x0016_z,&amp;@ejdð&gt;_x0001_"@³Ëâ¡_x0001__x0005_¾Ã$@ØL=P,f$@ís*?Á!@÷¾ò_x0008_:$@âæ|N_&amp;@¾%_x001A_v§¨%@ò}_x001C__x001F_&lt;$@_x0001_ÏPd"@_x001C_tÕk2&amp;@^&amp;_x0013_Ä×±&amp;@Ø_x0006_Ì"@_x0003_ó_x0003_û!@:Øww&amp;@èúù{"@_x0014__x001A_ÑË_x0016_Ù%@v_x0012_[zM÷%@ò5EZ6"@À¢hÉ­\%@ô_x0016_d|âg(@_x0016_×ãÊv$@LµNE&amp;@¨°Ü³D'@_x0012_kfî_x0002_Ç#@d_x0007_M·®(@_x001B_*ØF"@_x0018_îoÐ(@¬Å4|ý»#@ne_x0005_ãìG%@Þ¬Lº&amp;@_x0004_³_x0006_uÇØ!@ò_x000C_&amp;L¥)@_x0018_ð¬ÁÖY#@_x0001__x0002_-_}ßX$@&gt;Å¾ã*6(@ãmwÞ_x000B_"@.¯_x0013_ÃJ_x001C_"@ú_û'@uçÛþ¦$@
Óï©j("@_x0013_hZÔÁ(@üü_x0012_{þ$@.VÁ:ðn#@IÇwºo @T,&amp;ß_x0005_Ë$@bL`T?(@YÕ&gt;_x000C_1?&amp;@_x0003_K¸#@WK} @¡[ÍÓ#@Ê»Õ%'@*ÓóþÀ'@'(À3"@_x001F__x0010_Q³$@ò_x001C_²d?&amp;@_x0010_Õ!3Ü$@ÈÌ­×fÐ_x001F_@_x001C_ XtÄ_x001F_!@lE_x0013_=k @_x0010_§\·_x0005_h)@_x0017_ºRFÚ!@´J£&gt;ó#@@_x000E_ðÂÖ`"@ßÛ
xÒ%@µÏ&gt;_x0002__x0003_ôu#@½x¾Óã(@_x001E_êêûÉ%#@»*w$@vó1X¹_x0017_%@ô²_x0016_º¿"@",®_x001D_à-)@®P%i!O'@t¾Kö[_x001F_@Ñàþ® @³yxO%@l[_x001A_e8'@öìªTñ @_x0001_#_x0004_Ý&lt;E"@_x0002_ÞT÷$@^_x0002_èFê%@bl¶%_x0012_"@hÄ÷]÷c%@,×OE_x0001_)@|ð?'_x001D_O"@¶çÌêèì#@_x001D_í+
_x001A_#@l¥«?#@OwÊ$@_x0002_vÞîZ{&amp;@#oìïd$@¦òöP+%@Õ3H"C!@ _x0003_ÒÊl'@_x0003_¶_x000B_Îð]!@T_x0007_÷7ù¹&amp;@&lt;S&lt;uú(@_x0001__x0004_5_x0001_`_x000C__x001C_f%@êÿSüO!@_x0016_j¹Þd#@l_x0003__x000B_½V$@ô%äÑ¼ð%@R3¢H,·'@_x0002_$¯Ø_x0013_#@^òlÇâ!@ºÀ#È¤#@ÓxJ_x000E_Òç @"ÎÍÿT#@_x0002_y_x001F_ü¬5%@S_x0001_2_x000B_#@sEr­¿&amp;@_¹S_x0013_Út&amp;@«Ð~_x0014_%@_x001E_á,Ðæ!@lÃP&gt;a#@±°øX._x0002_"@ó-âLpz"@SQt´eº @Ý
­ð_x0011_#$@ïÁÀ_x0006_ÞÈ$@:xÃ©Er"@o&lt;/D_x000C_R@á½Ìª½ãQ@ª¢LDN	R@a_x0010_üKaR@/¨÷©&amp;úQ@XÐO¾_x000B_R@m¢B^&lt;¿Q@_x0019_G
À_x0002__x0004_1_x0003_R@3öäQ\ÆQ@z_x001B_*_x000C_÷åQ@D_x001F_¬ÉÐöQ@ïÌbc_x001B_R@ÔºEhæÝQ@Âv´vø"R@_x000F_Ò³n3R@@AöiïQ@_x001A_ü]êÜQ@HÜùeA&amp;R@¸ù°u_x0011_R@(^­Y$sR@Êlá R@7_x001A_=MsR@ïFß±â®Q@Ç+;ÎQ@cjýÚÃMR@hx© R@v±_x0012_|*_x0002_R@µáí_x0001__x0016_R@Ì_x0019_zÉëéQ@_è6-Ó6R@$=í_x0005_IR@%º_x000E_Ä`DR@ ÉÒùbR@_x000E__x0007_V¼ÐQ@&amp;_x0002_S&gt;R@uâIz_x0002_R@_x000C_^5U9R@_x0008__x0013_©ª_x0012__x000B_R@_x0006__x0008_¬_x0018_âQ@_x0004__x0005__x0015_EÏÿQ@´_x0018_di_x001A_R@Qç_x0005__x0019_ç«Q@@£_x0003_NH_x0006_R@e¨/G_x0013_R@0s§'-R@«Áì®Q@_x0011_u¥þ©ÚQ@õì4¯¢ÏQ@´_x0014_FQgR@ðÑ_x0011_oR@_x0001_;$9bR@_x0011_ñ±æÓQ@gB_o$R@	V*22R@ñé*gR@v_x001A__x0012_O_x0002_R@I¬_x001A_°,_x000E_R@^ó9ÙýQ@ÍÌ#OiR@_x001A__x0003_8ÿQ@!§ÀÄæÍQ@û"@7_x001E_R@Â¶]_x0011_õóQ@JlÀ¦_x000F_R@¬[É²_x0002_iR@'ñmÿcçQ@_x001D_òç´R@ÓÜ«Ï_x000C_R@j_§_x0010_A_x0013_R@*ÏñTX_x0005_R@.__x0002__x0005_'_x0012_R@þs²zm0R@Pl¬þQ@%_x0013_@^Á_x001B_R@7£+,R@JªÕ¸`R@À}:N±
R@_x0005_ÅïCR@_l*_x001F_¾R@AÑÅ-¿NR@q_x0010_s¬5R@)·_x0012_µþ§R@3®åªôQ@_x0003_¬TiR@z#_x0013_s]ûQ@Î_x000B_i_x0018_èQ@U÷ýÔìQ@|\_x001E_1[ZR@_x0016_ã_x0016_j_x0018_R@ØÌ'R@¨õÆâ³Q@ïõÞèQ@n+:0üQ@fMl|ÙQ@Ýi;&lt;w_x0004_R@¿Yj6[GR@+_x0001_T'_x0015_R@ºÿÑÞ_R@ìÉ4;×_x0001_R@m.g¯êQ@¸BC_x001F_R@ã ÊL	R@_x0003__x0004__x0003_7õx¦_x000E_R@_x000F_½_x0012_R@à¿e&lt;ÚQ@%#¡&amp;§Q@Ð_x0003__x0003_É\R@Ò7ê·ý_x0001_R@]w8RM`R@4_x0008_.åj_x0016_R@öóì_x0002_/åQ@^Á^Î^R@·zä_x000C_&gt;_x0010_R@_x0015_I_x001E_f_x001D_R@_x000E_ý -?øQ@ÅMb_x000B_R@Í
_x0004_»Q@EYT¨îCR@_x001E_ø¹ÔnR@ªX9@gAR@°ÂQ_x000E_R@µ)7"*R@_x001C_·=mËÁQ@94_x0010_evR@_x001C_^áóã_x0018_R@N_x001A__x0004_ñQ@
«ÝRMR@I_x0008_ÞÐ|rR@g@_x0018_ycR@_x0011_Li¯mR@J­ß"R@¼-ÒGR@&lt;K2ÐâQ@ZêÏí_x0001__x0002_iFR@_x001C_OëI-R@3íw3mR@­ïF,%R@¼\ÙÃ,_x001B_R@9â±%|_x0007_R@ª_x0002_)R@-CëéúQ@¦.Eí¥Q@f$_x0007_ô¦nR@"¡Æ_x0008_ø©Q@_x000F_Ç\úÔQ@ë_x0001_Ð©&lt;R@â_x001F__x000B_Q@G9MÕQ@O¿ú_x001A_R@rÞÕ_x0014_6ÿQ@üHwEÕ_x0017_R@ÔÝx`²_x0011_R@qÇ´ïx_x0010_R@ZDë¯Q@stHå÷Q@vkê#_x0012_ÛQ@Ì³^ùBµQ@Ý]¤LX"R@D,qDR@_x0004_Ü¸Ë|/R@æ:¶)¥Q@Ñ@	)xQ@Nó´_x0010_IR@_x0011_mÒµÊ$R@B+_x0005_ô¯=R@_x0003__x0006_|a_x001C_±ÔPR@ò@Ý7ýðQ@1¯~¯]WR@ä©Í«ÖQ@âz¯jýQ@¦g5ÍN5R@qÇ¾0R@ßò[ÅWR@*¦%$ëÈQ@_x0005_-ØbèQR@æpÎ_x0013_:R@Ï+_x000F_u_x0001__x0004_R@eTÒa=/R@§@zR@_x0002_ê¼Üa¿Q@y-QÆ_x001A_R@»ÉD
1õQ@¢AÂîK$R@½z_x0003_ºN1R@~ý_x0003_Mï R@§8 ãûQ@Àv_x000B__x001F_òQ@ë¾!`YR@qÀv_x0008_Ç_x001F_R@_x0016_ò¦3R@_x000B_x;_x0002_}_x0018_R@PM_x0012__x0016_Ã4R@§ý¥jÍQ@3u_x000B__x0006_R@\ªÙ_x000C_5_x001C_R@ÒV~¶_x0019_=R@(cÕó_x0001__x0004__x0013_xR@pÉn_x0008_²ïQ@èlW_x0018_#üQ@D
:µ_x001B__R@?_x001B_è_x0019_2tR@îùÃ%R@;_x0005_0Ç_x0015_ÇQ@e"=Ç2êQ@vGk7_x0018__x0004_R@Ãõ~_x0012_jR@Vbok,R@ûóÓ_x0004_5R@uë¡¸XR@2à_x001A_¦VûQ@__x0004_D'±+R@zÀª²0R@¯_x001B_b¹\BR@&lt;áu6yÈQ@Ì=çµÕQ@ðIñ&lt;R@}böR@`@IÎ(;R@?_x0016_2R@©¹êWL'R@»ÓÂíP6R@_x0002_Eò¯jR@æ`ìõ3ãQ@s/Õ¯Q@¥&lt;T!ðQ@g=22R@_x0002_ÞpKÐkR@®_x0003_%®4R@_x0001__x0003__x0005__x0002_®3XR@yÆ~wÀfR@F\¾tÅQ@_x0019__x0004_6_x0006_ÖQ@_x0006_zm_x0005_R@_x0018_²7_x0008__x0019__x0008_R@i±_x000F_lLR@_x0010_Ï7+ª;R@éËPÁÝ7R@Ù¨Û½½LR@_x001A_7gÀñ_x001D_R@ÿ£­þ
VR@/ÊÑ	 _x0014_R@_x001A_Ô)(ïQ@£0_x000F__x0005_R@»p_x0006_fR@ÛÓF÷eR@	j\ÜR@_x0019_ÝÁ_x0007_Q@È¼ã¥_x0012_ÜQ@]v!·V{R@Ëjá¾ÑQ@5àâe_x001F_R@_x0001_eZ R@@÷`È_x000E__x001A_R@_x0003_*~ªØQ@öH_x0008_cáQ@Bg6!&gt;ER@¹1~È«åQ@ÎPÿ×Q@[}ßç1R@;oýÈ_x0001__x0002_KùQ@÷5#õER@:~Ö¾,×Q@t/§_x0014_ËQ@]:dÞÀ_x0006_R@½°$SR@¯ªÏ]~R@O'9è°Q@L2»sÛFR@=±xâ'R@_x0016_æ¨RR@_x0002_b&gt;P'Q@_x0013_FÜÒ$7R@b_x0012_/_x0006_¾ÂQ@R!_x0012__x001B_­îQ@_x000B_zMB.½Q@¢(Õ§Ö@R@d§LR@,ÃÇ¾_x0008_R@,Ñ_x0015__x0018_¨¬Q@_úæ&gt;R@MêØ	_x0001_[R@ÞrQ@#k_x001C_ÐmpR@ÇËw®2ÑQ@dzÙíQ@%¼¹0ÉjR@%èìÀQ@°	X²¤hR@_x0016_«å' Q@_x001C_F_x0003_!R@(µ(Yä;R@_x0003__x0005_tP³?AR@ÂO_x0010__x0007_1éQ@¨Du!?R@÷¨xö­TR@JYµ%_x0007_BR@÷Pæ1eR@ËúHd_x0008_R@¾Ä¥#R@Þ_x0011_aÖû_x0006_R@=6Ùe_x0003_îQ@Òå_x000B_ßçQ@1,LÝ¶gR@Ô¥äÊQ@¹K_x000C_¦ÝQ@_x001A_
(ÿ_x000F_R@ºýa_x000F_÷Q@º_x0006_·`+R@Ïs~_x0015_±æQ@ ¼BöGRR@Ð¥ªCäQ@n_x0019_×_x0008_àuR@Î1­l¡:R@_x0016_oI_x0008__x001C_ÌQ@¼ -Ö/\R@¶%FNR@[ç²ô_x0001_dR@3_x0011_Âýp_x0001_R@gg¥)]ºQ@§D¶à°ÎQ@LsÌÊ´_x0002_R@/HùöQ@&gt;_x0004_«+_x0003__x0005_¢_x001D_R@4ÃæqR@ö|ñ¾_x0007_0R@%$¹ç_x0005_uR@ßù¨k_x000B_ëQ@Y1MàôÒQ@è²j.m÷Q@Öº_x0004_Þ"R@ÂI_x0010_5£øQ@	C _x0004_ÆÃQ@ÎûÝïQ@]5ÖÞQ@|1ü_x0001_ñ3R@ý_x001C_'iþQ@6æ²Q@ÒÛqC(R@å ûüÃ©R@ã¢Ðì_x0007_R@Loê-1R@_x000E_A«è_x0008_£Q@J,ÆN+kR@&lt;g_x0004_¿S·Q@ÉµÒ_x0007__x0006_R@õ«M×Q@¦pKUR@*Y_x0010_SQ¸Q@ &amp;^_x0011_ Q@À®îäÅ(R@_x001C_õ_x0002__x0016_©Q@_x0007_L}_x0017_÷5R@J:'xVxQ@&amp;W¤éßQ@_x0001__x0003_%Ú_x001A_ÁaìQ@Ñ¾K¶_x001A_9R@¬Û¶ ÈàQ@Ð_x001C_ÓKR@Þ5, ´}R@ê·,[ô»Q@_x0003_/"EòQ@Â37P.R@Lb¸òQ@_x001C_¿³­õ&amp;R@_x0005_´«_x0019_R@ÐbÂ_¸_x001E_R@~Ò¥áQ@i§ïU_x0019_R@DMé×%ÒQ@o&gt;+ÃQ@ª_x0001_ÈqéQ@½Jz_x0014_Ê[R@¡â_x0017_k.²Q@ü._x001D_èsÓQ@
9EAÅQ@ï^2*R@_x0001__x001E_ÛÑæZR@´b_+¾Q@¶åù¯É_x0004_R@LÕ_x000E_&amp;@_x0016_R@_x0002_¤EMVæQ@_x001C_Aã	ÙQ@ãª¨Û:R@U"_x001B_¯TÞQ@_KQR@¦âa_x0006__x0007_¤ùQ@_x001D_#½_x000C_YQ@_x001F_6C·_x0016_R@Q_x001D_._x000E_JR@×NL-R@H_x0002_¼lÊQ@)âÆÖqÛQ@A¢£¿óQ@#g±¹Q@£,~_x001E_Ö)R@¢ÁÄ
{_x0014_R@_x0015_oûo÷_x0012_R@C@_x0013_lÆ´Q@Ñ0k_x000F__x0004_+R@_x0015__x0008_4úQ@ÉÌ¤y_x0017_R@_x0012_onFÁ(R@T]Û_x0003_}_x001C_R@Y¬SÑ_x0006_R@_x0005_06^R@_x0010__x0005_åN#R@í±_x0007_¸Q@F_x001C_Z_x001A_YIR@=_x000C_W¶¤]R@):SNz_x0003_R@_x0010_#Û,ÿ_x0013_R@*¢Îl_x0015_R@göÒÓÇQ@ï èyÞ&amp;R@_x0001_wàQ@º³@s	MR@qJ}_x001B_ì*R@_x0002__x0004_[_x0005_UcíQ@M¦Ï]Q@_x0002_¨ÒçíëQ@0_x0001_JQù#R@U/_x0012_º}¶Q@_x0018_&amp;Y}õQ@_x000C_Þh)R@å2Å_x0002__x000E_8R@_x001F_NbWÜQ@_x0008__x001D_íåJR@ßq8KÞ=R@H±¾½ER@÷óñÉ³ëQ@][­v_x000C_R@_x0007_Ó_x0018_(@R@¯XgÈxR@yD6:ÀQ@ç£8R@o_x0013_:Á2R@À_x000C_	_x0015_ýQ@,_x0011_ ÞXR@ÕôyÃßQ@ó_x0008_!2|R@·çj»_x0018_?R@ÂâçÚÖlR@gÝ×öp«Q@øD^ÖîGR@!5Û_x001C_R@w¹¸õ;_x0015_R@_x0007__x0003_Ã0.R@b_x0019_f_x001B__x000E_TR@u²_x0001__x0002__x0014_zR@·Ô¡oäQ@qÓ»©ÉQ@Û_x000C__x001A_Ó_x0010_R@_x000F_A0{_x000F_óQ@3LÓXòaR@ãGÚÑÛSR@y³21R@	O_x0015__x0017__x0019_CR@[ì©?_x0014_ÐQ@HctdR@ÉÃÇ_x000F_"R@j½Ü0uÄQ@_x000C_µeê³ R@FÉVÈ2ôQ@¯aM©Ê¼Q@^Ý(&lt;KR@®º&gt;OR@;¯¦BR@¸á	Ì!qR@ì_x0016_7(â?R@¨vXØn
R@o¢_x0017_ÊþõQ@Z_x0008_»ìµ.R@C,)ÆÁPR@c_x0008_OA!R@ä_x001A_³¢ÌQ@_x001C_bëÔQ@VæùOR@_x0016_À±¯_x000B__x000F_R@Þ¯	_x000B_ßðQ@6§æBî%R@_x0001__x0002_Å±VóMQR@7?ð}JR@ÌKâÉ9R@cc_x000E_HR@_x000E_À_x0015_¯ÇVR@³²T:OR@ùñSUR@àªR2yR@&amp;þç©-R@6¤mÒR@_x0018_(isQ@æ%¨Q@_x001C_!ª_x0011_­YR@ Ä6_x0018_ývR@¦òXw_x001C__x0017_R@kÙì÷{¤Q@ï_x001F_´k7R@zªmþ|R@ï_x0015_9A]R@R	¼2CVR@þ_x0016_²fÐÂ6@¡_x001A_ÔØ²_x0018_3@	ÒíÍ¬E1@ú_x0013_ãÂë;@V§ê?@GÝp_x0001_-hC@ß8¿í4C@°RÒÚ_x0016_©3@  &lt;Ö1?@ÚYÃd¬7@=[_x0003_¸¤,B@T»+L_x0002__x0003_²?@$Kzýâ¿?@Î-iN¥â?@aT±UÑ:@Àö_x0006_¯Ñ6@×Î_x0019_¿·A@Ó_x0011_C2?@+ÏT&amp;®_x0016_D@ý_x0001_nN.A@R_x001F_X_x0012__x000B_7;@s"_x001A_¥_x0005_=@ÂV(«ÀE@0_x0007_}pu-=@N_x0011_Tñ%&gt;@H_x000C_ z@@
ëÈàF{7@þ_x0017_¿_x000C__x000F_9@Ïy_x0018_îùëA@®I]/_x001F_C@²Á±uÊ&gt;@Áþ_x001A_CÏ_x001F_A@ÚéÄ¯Î?@8^_x0012__x0014_òx?@¥_x000E_ÃÇ¾ÅD@è_x0014_ò-?_x0017_:@[ÛØ¾¯9D@u;äZB@ö_x0010_dû_x0015_:@Öe&amp;õF?@ö]£¤G3@ÌÔG¢Tf5@ïgL+½@@_x0001__x0003_ùíÇf&lt;9@k¥-9@õp8èJrA@_x0001_(.ì_x0006_7@062Ní&gt;@íj+9×8@Û®dª,@@2m½ä÷?@_x0016__x001B__x0016_uYu?@_x0002_OAiÂ·?@J56`9@þiøíbC@do_x0012_¼2ì3@z³¯_x0001_î±&gt;@swræ76@XTks³B@U_x0005_µ_x001C_B@_x0014_if3ÌZA@ nVX-»&lt;@6«ÖzÀ¯;@_x0018_QHÁòY&gt;@m2¼ ,:@ù~áo_x001B_D&lt;@Ë\©_x0019_éD@ÚÏÞ½qo&gt;@Øk¾
ÑG9@àÙ=¨_x0002_Ê8@5&lt;5mÁ!D@;È'_x0008__x0005_áC@np@×0&lt;@8_x001F_©ØNP?@¨*÷,_x0002__x0003_q8:@C¸[[hRB@ÊT#&lt;@f»zê_x0001_C@ºãö©¬]6@)|dWA@_x0011_}Äj=_x001C_@@:«dA&gt;@À#_x0001__x0007_g;@pïË|\C@_x0016_;s¡ç;@#U_x001B_³;&gt;@J_x0008_DnZA@Í_x0008_àwá4@SqüÔ_x001D_6@óÔ¬vjIC@ñ3UÃA@9èÂ_x000C_=F@Ã/×ü_x0001_/@¯h;Ãµ²B@æáqv:@4ùÀ_x0017_ëD@*³C§²6@"µ]_x0004_K&gt;@\×&amp;ó§ò7@avd²t¡E@=ÜYXKÀ=@_x000C_²'&lt;@¥úC637@w@÷	ò$A@_x0013_üêm_x000B_)C@Ù&gt;\AE²&lt;@_x0003_	,:Ø$¢HA@¦Ýk_x0013_3@_x001C_uºo3_x0015_8@_x001E_ØÀàÍr;@&lt;lÝçî6@:Ì°_x0019_°c8@lI#ç&lt;9@Õô
jÿ9@[þy_x0006_D@n«Ræ²@@M~¡¾9@?ð,»`_x0015_F@0 &lt;_x0002_E@º$Äì68@ £º_x0012__x0013_¡&gt;@Ëï)W_x0010_C@ç3¸ÕüT@@i
cÓ=8@@n#©_x001A__x0005_F:@®_x0007__x000C_¹_x001C_s5@QyK^Ð9@_x0004_c_x0005_§_x0012_Û=@+B_x0013_I÷mA@:DÈ_x001E__x0001_7@e8_x0008_GØ@@_x000F_|Ð_x000B_å	7@×ÏÞ?@R¬_x0012_¤A@¨¤X_x001A_ë`=@ÀÍ]É-N;@_x000B_.Z_x0001_q_x0001_6@Ì°¶_x0019__x0007__x000B_n5@@Ëªîv_x0002_rC@#í_x0002_èæûB@|1ÞVD_x001F_?@¡ÎZ×B@
½ÍÇ A@º:b® @@¨d"A@aéÒ5oq@@ÄîHr&lt;@Ú_x0019_B_x0008_§vA@¨ËbM6@Ur`íÄB@ÀY¤Ç_x001B_&amp;;@_x0016_±_x0016_ ´0&gt;@òqãcBs9@Ïo_x0006_ñÌö9@mº_x0016_ï 4@ÎôPo"KA@¯Ü£uÓi4@tßÝ_x001A_"V?@Ø@_x0019_©Â;@ÓFý§ÔE@Ö_x0017_zÅ%Ç&gt;@ªÊ_x000C__x000E__x0003_?@Sy_x0002_è	9@¨Úi\C@æ`L&amp;ÉÜ@@_x000F_Bd9@H	È_x000E_;@Ê1_x0006__x0004_Þ&lt;@Ny_x0005_µ_x001C__x0001_B@_x0004__x0005__x0013_Yx_x000B_k×D@_x001D_YH¥?@Ë_x0017_|ÃD@ÕE_x0013_4i_x0011_@@w_x0016_è_x0017_Ó¶@@&gt;HîÑmWD@ÂÌw U&gt;=@uÒ&lt;×ÕCE@_x0003_ÖX°W¯@@_x000E_~sn{A@X}Òxçò;@iJµD@¹z¡×2@ò¿VÁ7@_x000C_æ+÷öéE@ÅVr¡ðÃ@@Ç9Ã6VA@ï1ß2VeD@¦ãÓ]ÂC@+ÌLæ_x001F_í@@îFÙYjA@Ä_x001A_5I·8@D_x0014_Õ+_x0001_ÌA@gÕ]_x000F_ED@_x001A_6t_x0014_n C@&amp;h0ï¯TD@_x0017_H.ú® 6@ )_x000B_Ä¬K&lt;@ÆÝxy¤=@ÈÌÞn_x001F_;@2Z®A_x0002_.7@j_x0004_g_x0016__x0003__x0004_¬+?@³ÃÖD@û­Ü_x001E_è'A@fñ1_x001D__x0002_3@_x0002__x000C_¦ÿøA@¿mÎÁ½ñB@R_x000F_Hj¯ùB@=½F~k@@]=a_x001C_ÐÉC@ª¾h¼°_x001F_&lt;@+&lt;_x000B_NÓêB@¬m?ôVCA@º;lÛ'é:@Dòån_x000C_=@4ûG+D@@©II_x0010_rû=@Pû³ø_x001E_Î@@×£øxUý8@¯ H_x0001_}t@@Ãóbx8@öc6)C²8@_x0014__x0010_Õ$ÒC@ò3rÏ.@@{êp_x0008_.ÊB@_x000B_Çº¡_x0007_8@òÓf_x0016_ù7@Øx$ÁWò?@Cò¾m4A@´#S_x0006_¯_x0015_&lt;@æ_x0018__x0004_Ö_x000E_;@_x001A_ôåf@@Þÿ|×í¹5@_x0004__x0006_e+(6_x0004_B@_x0010_ûó _x001E_Ú&lt;@¬_x001B__x0005_¨ å9@#éâwR8@\¯ce-C@²I_x0014_h_x001A_ü&gt;@/vÃñ_x0007_ß;@g
HösC@_x000B_}ÙäRã8@e_x001C_~_x001E_@@_x0014__x0002_YW:@êeÏ#Çé&gt;@"¥ÒD×=@_x0005_/ p_x0001__x000C_1@_x0014_µ¹ð5@ê_x0008__x0004_
_x0019_B@û3~ø2û@@©A_x0002__x000F_­_x001F_6@°ó	Í
*5@^øÀÔÊ7@ÇËñû_x001B_#B@È­~019@ RDsPQA@§_x0005_¨_x0013_Ê_x001B_=@Nøn:=«&gt;@XP9_x0006_æA@4c#®¤@@#Ñ1­B@_x0003_m
H5&gt;@¡bÎ;­A@ÌØ¹3y@@©_x0008_M=_x0001__x0005_·A@@Rü_x000B_ïä=@_x001E__x0005_+±)@@òDô»uB@_x0008_}Ú_x001B_$ï@@l¾	àÛ7@ò|È3@IUýÞa9@_x000E_É¢_x000F_û:@F¹-ÀðwD@F5)|'_x000C_=@ÿ&gt;´Ú«_x0004_A@-_x0018_j1ÐK@@-_x0006_'É;@½
.ß¦D@vð¥@@_x0018_­Aão1@@T(¼_x0018__x0004_@@ãúñ_x0019_iÚ3@¼=4Ä,õ:@v_x0003__x0002_èÄ9@³Ûäðïu8@¤æ#þ8¾:@zËí·ï&gt;@_x0016_%V¬Æ5@Pú¤ìÌ1@_x0002_mé,_x0008_C@V+2_x0014_m=@_x0010_(£;@wöÖÎ­z&lt;@x·_x0019_ä^@@&gt;_x0013_×±«ì=@_x0003__x0004_lõ_x001D_|9_x0012_&gt;@Ø_x000B_#FºB@_x000E__x001C_%áÖ&gt;@\4Dï:8@e9Oâ_x0015_Ù1@_x0018_"\°¢B@úÕ5P)	:@jZ³x¿¥:@&gt;_x001B_K_x0004_`@@èRÜ~à5@_x001E_ _x0003_æõC@_x0002_òmÔ_x001B_ê=@ÚK_x0003_094@ú_x0001_¡Ã_x0010_&lt;@¹r­`_x0007_A@¬:Î5gã6@óÿªÙ÷;@M[¸&amp;ô_x0001_@@2ÐçìeSC@#ÙÉ_x0001__x0002_=@"_x0016__x000E__x0012_8®9@e_x0006_$%ÒA@_x0018___x0018__x0015__x0019_ÇA@í[)nJÛA@ÍTýw£&lt;@d_x001A_~_x0007__x0013_B@=ç_x0005_BåA@­IÚ_x0015_5}&gt;@Y.ñ+±{B@,GÄ_x0003_ZÕ?@Ï
g_x0005_T;@B·¸_x0002__x0003__x0017_9@¹#_x0014_I¡@@_x0003_Æ¥ ¼d;@ðóâ_x0017_E@_x0004__x0017_ @çÁB@_x000E_¾_x0019_)._x000E_C@§zW9á@@ýs35;@Ðl³h_x0005_?@ÊÖà9ç:B@ö+rôbA@2¦/³C@ª.{~¾_x0019_A@¢A_x0001_an=@Oè_x0017_Ï4@¯Ï§M&gt;@ì*R9C4@z_x0010_N³æ@@÷µE(@@_x0018_#è¨Û2D@ôaÏ_x000C_BB@d¯%c6
@@P_}k6@T_x000C_?a/#G@{hJ=â¸C@ø_x0001_²/MJ7@ø_x0007__x0002__x0005_d&gt;@ôÄ_x001A_¼Ý7@ëÊ*fê\B@a_x001A__x0012__x001A_Ì=@_x0004__x0010_vm§w&gt;@ÀN¢3¶;@_x0003__x0005_\ÔKYq^&lt;@Â×¬ûù¡;@(nqY\o9@y8O_x0008_{£E@ÎÉªÔÇ&lt;@_x000E_À}FÅ&lt;@b_x0016_Y_x0013_[R@@VZ_x0011_EU&lt;@n_x0001__x0006_¾\J5@^:tÍ
&gt;@_x0008_UW©~ß&gt;@Øk_x0004__xz=@_x0006_«O¸Ï5@ì¤§(_x001A_C@­ÆB@A@ï]Â ¥:@r_x001A_0ü{Õ;@.&amp;ø
¯4@ì_x0011_n5B@o¹^_x0002__x0008_@@ÖýY©S=@_x000B_¢$W_x001B_7@K[iy÷:&lt;@ ¦ãÜd[2@Ôx v2@Eè[_x0001_UZ@@SæüC@rzà_x0017_³_x001D_=@euJ hB@:_x0016_#é8å:@Z_x0005_aÕ EB@÷Ó_x0011__x0001__x0003_i¬@@ÿ3Qwô¥D@%h'_x000C_A@_x0018_=8b&gt;@B_x0002_éd/®:@Ìè0ò#@@Ló¨ÅAk:@|\YSùh?@CN_x001F_»þ@@ÿq·úc,B@@G~ïö@@_x001E_°³U@àB@-_x0001__x0013_$8=@ÔÌ_x001B_$þ=@d³!¨ÐCC@
êz?¾A@
Ä.zZE@n®^YB@T²£=@X_x0012_±ÖR:@Óéx{1E@¸!_x0018_×I@@°bj$8@ÆE~á_x001A_@@}hÒÝ_x0005_eB@½:l2¯C@ð]´¿;Ø:@Ðõ¾Hd_x0011_A@`±Î_x0019_h:A@rþjE\:@Ô"i&gt;C@W_x001D_E=@_x0003__x0005_DÈ\ÅØC@7¢_x001A_A@15É´N2@yX­+@_x000B_;@ËqRükE@_x0013_øÁWZ7@¿+$_x001D_
Í@@%_x0015_`ï¦C@"(KÜ¥|7@ç_x0002_K|b7@´àcÓ_x000F_B@äJ+CUÄA@N6Ïp=6A@V_x000B__x001C_Ø_x0001_&lt;@ôàÒ@@h_x0001_nzë&lt;@0ÖT·±(:@_x001A_Rç8@rû.cÜB@®è_x0004_1_x0007_¥4@
35÷5íC@Odv§Î&lt;@JÚç_x0014_?@_x000C_'uÅ?@à$_x0012__x0015_½4@aI'Ø9@¬Ñ_x0006_Ü¬G;@*.¢¾ÿn&lt;@®»æé_x000B_$D@ÎAOÌÎB@|¹¾öûD@zi_x000B_Ê_x0003__x0004_A	5@Á:§¦HUB@,3Û7û8@6	¬7þ6@Õ¡¤$	B@´Hã_x0010_á_x0011_B@|JV~_x0008_5@Ê_x0018_çª_x0019_?@4öÍ~Æ@@ê_x0001_n6A?@;äP_x0017__x0014_A@´Ú§Ù÷Ð&lt;@o&gt;PÆ¨u:@ê×É_x0017_]?@iÍö&lt;@2|GgB@*
¢+²6@öýÙxå&amp;?@pHZ_x0013_iB@_x0012__x000E_éÎÓ_x0017_&gt;@òú_x000C_¡J=@uÄn»ã¯&lt;@*5_x000C_¹=@ìr¦ÁÕMB@~ÁµÁ=@V_x000E_ÛH­}@@µ³_x001D_4;@þÛiÔäC@ª_x0004_Ë×_x000E_³A@_x0008_øW_x0017_ý9@:_x0002_h_x0007_r»:@úôí¹&gt;@_x0008_	_x000F_(3M:@d×_x0015_µH[9@}/+e_x001E_­=@rUÐù4@iñºXÀ^A@Ç_x0001__x0003_z8@ähòalB@ÞÈ_x0005_ÙA@&lt;,_x001B_^]8@ÆÅQ_x0002_©¤8@Â×½D5@_x0011_A_x0002__x0017__x0015_@@_x0014_äÙ_x0007_«7@A,H©A@eÔÑõA@m^l¥u?@@Û(z·UòJ@`¦s.K@PÃ_x0004__x0005_·_x0007_M@jd_x0012__x0010_¼_x000E_K@ên¶1_x0019__x0006_L@	.pOºªM@ûìé®ÿöL@ÂºiUñ|K@k-Á_x0014_ÞK@Ôéu:òN@_x0002_Âe_x0010_þJ@ÙH3w´½K@Å`Å°Ì(L@ÿ_x0018_R_x001C_µL@íàÆëÊM@ª_x0003_ñ_x0001__x0006_éýL@_x0016_yIÊjM@"gz§W-N@î]_x0007_4?M@ù[&lt;_x0019__x000B_{M@þ_x0011_KA_x000F_îJ@*-BËL@ZR&amp;_x001B_K@Ò:.nè½M@Ã¸hC¨wM@qëðµN@6}_x0002_!dM@ _x0017_çà_x001D_L@-ô5î_x0010__x0005_M@_x0001__x0006_¡?K@_x0008_Oþ_x0018_uJ@Ý=_x0014_ÏºqK@Ò0wà^L@#I¶Þ*ÂI@_x0003_	rSUÆL@ÙFÊ vVK@_x001D_#¢¢uM@äX&amp;­èM@À¯sËM@_x0013_ïÚ_x0019__x0002_åJ@ÜWT6M@Ømß"È»K@«Ò_x0002_ÀFÿL@I_x0004_ ü§GL@{,hT_x0004_K@7ÁÑ_x000B_b6K@P²KÐ]M@_x0001__x0002_Ä_x0004_ñ¨§J@_Í5ÒGªK@û¿ô_x0014__x0014_L@*$_z[J@ï_x0003_¡¼[¡L@ö¯ýåYâK@Ü_x0007_9÷ÈhM@ë¶R_ÂL@|Ë_x0002_8æL@@¼UÉÏÅK@%Û_x0016__x0003_ÙL@/ÝL_x0013__x001A_N@ßuæoÕîK@AÒB	÷J@kr¬üM@IïëL@ÎÄµÍM@¶À°BON@÷L-6k­M@|%UCqL@¸è:_x001B_ÈÆJ@wæ¤tÁJ@ª$Ä`_x000E_ÉK@&lt;_x0008_º2L@ïÒÂ2·¶L@_x001E_
t¤#M@_x001C__x0005_¢GM@_x0008_¾á_x001A_©ÛJ@_x0012_ÇïJü_x001A_L@°Ý:ÀL@2y@_x0006__x0019_äK@q©9p_x0002__x0006_TN@ª¬&lt;L@-Ü_x000E_p,M@ORn"éËL@¬.9ó;vK@í6±È7	L@¶¢´òïN@5A eþJ@ûGyÃÂyL@¦øÞ¹Ü_x001D_K@,nKáÃM@Ývÿ_LK@_x0001_f!+ä_N@fô£_x0003__x001A_~L@u_x001D_Í&lt;bL@;9Ò©WJ@vËlNQÏK@R&amp;~ØgM@6Ôï¦ÒN@áÌûú,&amp;K@_x0019_:Û_x0006_cÈL@:g&gt;N@_x0004_ËàýqøL@DûXe*´K@®«ë_x001A_ä¾L@1öx+íK@ö_x000B_(_x0005_È_x001A_M@ÙÇì_x0011_gN@_x000E_pT»J@xf_x0018_ÂßxM@6_x0007__x0010__x0014_N@DJåä	üI@_x0002__x0005_@û_x001B_;ôÍL@£_x0003_h¤ áJ@¿¶AÏÀ¨L@ËÄ33ÚJ@À¡-éL@\_AK@û1²ÃK@BøMRóAL@ÑF_ÕºL@ ÿl ;M@:#²½ìÙK@ì	¿Jø´M@³8¬_x001F_yK@$©åÿÚL@1ÑgCõK@÷ÖÓ3&lt;N@_x0012__x0006_D_x000B__x0004_L@o¯Ï7àL@n¤_x000E_+4K@.èTüTL@Õ¼ª_x0012_×L@X3âz_x000B_K@ÍÙt_x0010_£ÂL@ly5H,oN@_x0017_I"fM@XE`_x001F_û&amp;N@AX?ü M@O_x0001__x001E_ÕPK@´é¥ä\_x0006_K@«ðM@¶Ñ_x0001_
¯L@ïh_x0001_ã_x0002__x0005_D"K@_x0001__x0007__x0016_M@LD×_x0010_û®M@âKsÔ`®K@Ça~uúI@tu_x0014_c M@¿® ÕtN@_x000F__x0013_èræõM@Ð._x0005__x0003_M@e9_x0018_l!J@ø46M@6#ÞOì.L@~E?á®DL@ BÄòKL@Z£«·_x0002_M@.?"[z|L@_x0007_þI_x0006_ÎsK@¬ïÓ_x0008_ÈM@ÆÕ.]ÒL@L_x000F__x0004_ItM@¼±É§ñ\N@&gt;ëúcBÁJ@§_x0004_sa_x0016_L@_x000E_íT1M@¦ÖHíÌùL@_x0014_ôÌ°FL@·
µÓL@GD­½eJ@gdgwÝL@ï_x0011_±kO]M@Ò9»k¢ÒM@J#÷[ÞJ@_x0001__x0002_ÕÎ;	4L@ZUò?pM@nâÁ_x001A_=M@I¯ô_x001E_MJ@vBq_x001E_[ñJ@_x001D_f^MM@Ë¢ã&gt;L@n&lt;_x0016_&gt;_x0008_N@_x0002_ñ!¶OL@¢õó¶;N@&amp;öäL;_K@_x000F__x0004_æÙ3êL@÷_x0007_~C¾_x0012_K@Cê[ÝIM@|gH_x0003_Ì¥N@I}ºLäL@²_x0002_øöFM@¼=ýqL@kFÑ£jJ@#8L¸_x001A_ZM@Í_x0005_J_x001A_ÛL@H_x001C_5ôK@*tH_x000B_­N@ÃmªÑ!]L@¡æ°úN@Oè³_x0006_\üL@ûh&gt;æ¸N@àWÿTL@!_x0002_FK¨M@Ê4$_x0015_í:M@K6=[@_x0014_K@´6¹Ò_x0004__x0006_tL@tM_x0001__x0005_Ñ_x0016_N@Ê_x0004_*_x0013_×LN@äSuÄK@õ_x0002_ÄÑB!L@Bc_x0003_ ®%M@PÁð_x0018_}×K@XÞâBfL@_x000C_KwÛ,òL@¬ÚVG`L@3]ë_x0019_bM@_x0002__x001A__x0013_Ö*L@MªHÄóL@ÿú I§pM@e0N@y-IA)L@éZy!¨§K@ÇeÍj¯oL@_x001D_Õòn­L@Ëù59n/M@ZþR||M@½e_x000F_#[{K@`g}kZRM@"ÃNÁ°L@öä§ÜWK@ó{p!ùLL@Sú§G_x0006_M@²³Êl¾ÖJ@Põe»L@_x0018_%_x001D_­»_x0013_L@¼à¤¹
M@ pORáÛK@_x0001__x0003_ËþkQ_x0019_K@¦f(¡_x0014_8N@×%$_x0015__x0013_¸M@§zýICsM@z~VëIK@cµóÀÆÃL@vþë_x0008_ìTK@_x0013_3±¢?³L@0»[¥§·J@,Ã_x001B_jôþK@_x0002_*¦åóL@:Êg2éN@·×_x0001_T J@½¶
¨8J@a~ümºÝM@÷-_x0013_¹K@8´¬RÞkK@u²êEùL@¿q_x0003_®4|N@Ì'©ãI@ãÊ¥ãlÃK@ü@êpúK@Ô_x0012__x0005_¡²IN@y+@Ò¹K@ÐÇçàhñK@ù¡ºkÙI@{-_x0001_0L@_x0013_(ø¹M@¬­ù«ÑêK@°O(Ç¾_x0019_J@g%ÿ?p_x001D_N@Ø_x0014__x0001__x0004_êML@_x000C_ËáhÌîL@//ç#AK@æcµz_x0007_&lt;L@ÔW]+LÍK@ Îçÿ_x0016_ZK@V)7fL@¤àØ¤M@Í$OpìÓL@CÃì:Ø¸L@À%ûcFK@Äè_x0017_(_x001F_K@.ûÕ5»M@@l$FUYM@ä98yXL@Ê_x0003_Òq&lt;K@×tzµ_x0017_L@	Ì_x001D_*kíL@Ä5Ò+rJ@ ýR_x0017_¥L@_x000C_xû`&amp;§L@÷·Zî_x0008_wL@ªU _x000E_K@_x0014_ëz¤`ðM@æ¢ÐVc(K@_x001C_è_x0002__x001D_pN@hS¨`M@â_x0014_^¸L1L@ñÍ_x0016_WEN@Ê Ó_x0012_ÛM@n-Ðt¶¿M@¡¯«tº_x001D_O@</t>
  </si>
  <si>
    <t>9e0f2a57fffc55defa81448998d88b1e_x0001__x0002_ÂiªÅ+jK@Ia×_x0003_SL@ÇÇ8¨ÁPM@dcOãùK@£½L·_x001C_L@Ã_x001D_å-5!M@_x000B__x0006__x0015_.L@_x001A_xõH_x0012_M@±ßELM@X~C^Y\L@òªM¯oK@|ì_x001C_Y&gt;VM@¢+×_x0002_1_x000F_N@¼ì^úI_x000E_M@.ûYîM@X:X)ÛÂN@º4_x0018_/#L@àðÐ)ãáM@ñ¢ìL@&gt;@c¯i-L@K¯_x0016_¼_x0003_L@%±_x000C_ÐÕ_x000B_L@ºjn´L@÷_x0005_ä®L@ ReÀ¦K@]¸[K@ý_x0005_q_x001B_©ìM@L8·õ¼L@B&lt;»zL@`{ÉL@W5"ÌFaJ@þÖ¨7_x0001__x0002_hÓK@Gâç{4+L@Â;HþæL@zè}(fDK@V_x0004_wûPüK@$,ÛËM@ëÐ­¥bUM@JÝÈ9L@Õ-ð@ßK@¢9»ã@gL@lWVn_x0003_CM@XRáGO_x0010_L@é|r_x0003_XK@²-í7M@¼!³Ç.K@ÄAÂä_x0003_N@³ó¹%ÀcN@c3Gå÷M@4]3QDmL@òÒd6K@_x0005_¢Ëz×ÅM@w_x0003_Ö¶CJ@_x000E_viL@_x0014_dÔ¸_x000B_M@4¤ªNYAL@_x0015_GDþ_x0013_M@Wu0omQL@ÃMËs
L@ëG%ÊK@_x0014_ý5¥M@æù6FK@yu_x0004_«eK@_x0002__x0003_ÌtÒY³M@¨]¼.SN@YÈ«ObK@ÅoBN@½I6?ÁÎK@r
&gt;è-2M@j_x001C__x0004_ÖK@îÞßrç N@AKp=ýðK@@_x0017_¢_x0014__x0014_°M@zms1N@í¶,_J@ÓîgsPýK@s|_x0004_êL@V3}÷_x000C_K@&lt;_x0015_6¨ÐL@×_x001B_u!£K@oâ½ÝM@»&lt;«Ä_x000F_ÐM@3¿=Ú¥L@s§_x000F_·0«L@_x0017__x0001_ù×¾J@gPTra_x001F_L@_x0005__x0007_ ú_x001B_vL@×Ä=_x001B_ÕM@z4§ÔòjL@_x0012_÷øñ_x0010_L@#_x001B_ÕoeM@¶í_x0003_W(èM@1¯bRX'L@æêõz+ðL@Éûô=_x0001__x0002_2¶K@Ê&lt;öÞ²#N@ØÊ³cæK@Îl_x0018_Ú_x000C_]K@_x0006_E1Ñ_x000B_bL@ªM¨CnÞM@ß)Ü¯K@Ð_x0015_?gK@ï
XÕ­åM@ÃHs	¬K@#'_x0017_Ó®_x0018_K@R­ÒL@O_x000F_mÖÔL@Îú²Ò?M@/_x0018_ÇlDM@¢~YLØL@4_x0010_TWkM@YcÿK@ &gt;ü4+M@ k{_x000B_N@±¥áý¢L@ì4Ç_x0011_$L@_x0006_ã»X_x0018_M@Z3h®ôM@ì_x0015_àF³_x0006_M@¨1RøßL@ ]×DÄ&amp;M@=è#P_x0002_K@ÆyÉþ­J@Ö`ÛzjN@¨bì8ÿ¾J@+Dÿm$L@_x0005__x0008_ÁÖ§_x001E_e6L@¹¨_x0012_¸È¿K@_x0004_óí¸EJ@\ýs eL@S­ÆM@_x0013__x0018_ WN@_x0006__x0008_'©J@	õ¯äM@P÷øÈìÂM@4_x0007_Ø_x0005_¤øK@¼_x0003_·øÁ_x0010_M@@±_x001C__x001B_WL@ï*6Ò(N@_x0015__x0012_k²L@­«Ñ`"ûJ@|7¶&gt;E?K@}_x0001_*_x001A_`_x001F_M@p_x0019_+¨T8L@_x0003__x001D_:4|ËN@;­0µ*nK@l¦IL@íø_x0002_ÃáL@{ÿ©^éK@óßM_x0017__x0019_ZL@2×¹³J@:zÐåI@z_x000E_¥_x001A_lK@44ÂVÎ(M@rþÑ_x0012_¥±K@JëX$´2N@í±µdÊJ@_x0002__x0008_@Í_x0006__x0008_C_x0006_L@nµj_x0019_L@ÛÜú0_x0019_M@6Å_x0005_ßÅ3J@q{xuu"M@æ-ÜG¯J@¨U_x0012_pK@/9´ L@_x0001_,Bõ_x000C_4M@²ÎÞÄ[:M@ÄUüö_x0005_1K@ñGsW#K@àMÛ_x0010__x0003_ÐJ@_x000F_Åud_x0003_ØM@àâæß/M@+_x0004_ì¥_x001C_M@ _x001D__x0016__x0012_*,K@_x0016_µÜB¢J@m1sa£ÍJ@Ú²ñç½zJ@ÝÂä.ÙJ@Z©_x0002_ã£;K@Ü_x0004_£_x0007_N@Êc&lt;ýOM@_x000C_T|÷þåK@îÜEµýM@fu'¾ÒK@¿`o@MM@ñÔú©I@_x000F_æ;_qM@òF_x001C___x0001_	L@_x0003_³Öi'_x0012_N@_x0002__x0003_±ÅK?M@Ì³8¹ÈêJ@~"t_x0013_ÊôL@õ_x0011_v!mM@èL¿ðNK@_x0002_*áËJ@À¥	±_x000E_J@_x0003_[0_x0015_M@OUg2_x0002_N@ÌkÁ_x0006_É&amp;J@_x000F_s%±ó£K@_x0001_øýF/8K@êÆû"n®5@_x000F__x000C_àeu5@ú+gVâ4@-þÐ_x001D_4@_÷Q/ðX5@À9rZ_x0005_4@ít_x0006_qÝq4@Ö1â_x0016_ºª2@Ëz8§â77@Õ´½Ç~96@1_x0018_³ì_x001A_3@ì9¸sÌ»3@|ÝË	^3@Ö;[#_x0005_6@×Fé_x0011_ù;6@&gt;ÑUáÞ6@æ³Löñô2@F ®ÇÍÔ3@6FsË03@@_x001A__x0002__x0003_¾E5@¨ºÇÃ-84@_x001A_Ae-5@4Ú_x0008_	]4@*HJ_x0011_|3@dEË_x001D_R:5@%Ç¬¼%3@._x0010_%SÝ2@_x001D__x000F_C_x0002_¾4@æs&gt;_x001D_¿u6@ÞüZª3@àòÝNé2@_x001A_×d{á¶6@ø)½Î3@×zvÿÁ$4@&amp;Ñæ_x000F_Iï4@x¡pëüR3@qo_x0001_?M_x000B_5@&lt;7_x0007_y©ü4@þ^¼6@_x0010__x000F_öR&amp;7@­_x000B_¹ZÌü5@ºáÝ_x0004_×.4@r%¡fï­3@Ã®lÙÝ3@\u&gt;osà3@vd÷_x0008_~4@@¨\ÜÑ4@2®¬lþ4@læ_x0007_CG&lt;4@ºHÍ8D4@Ì{?À5@_x0001__x0002_°_x0010_ªf^5@­à4¼4@ÍZ~tS_x0014_6@Ù²_x0003_À¸4@
ÞNh,Â3@À7o*_x000C_ö6@\°ÒqÕw5@·»8XÇØ3@¹©´þñ?5@ÝÜí*Á5@7_x000F_vÚuk6@ôÊ_x000B_rü@4@·!$ixY5@!¨ýæ¸¸5@àÌº+£-4@¥_x0001_ª_x001A_55@_x0002_¿å$ü6@ïé¨_x001D_^Ï4@Pì/â©4@Z_x001A_ÏCÉ5@àc_x0012_ª-.5@?½?VnÌ3@R8xK7Ó5@2_x0003_àã@7@3fd~,4@_x0013_5áÅYå4@4rÅ®Ì6@=_x001B_ãV5@ÛÏ7_x001D_ç5@toðn[6@a#FpÉ3@G\_x001B_ _x0001__x0006_f_6@'¶Ù_x000B__x0005_5@_x0005_Ìì§ÿ3@Iw")4@ _x0017_Sþô3@ZÖ*Ü4@U¥ó¨bµ2@JÛèÚ;3@µ&lt;%_x0013_«&gt;4@X&gt;¨)Q5@ëÃÒ5å44@P_x0007_·_x0012_$ð5@'Gû.c¶6@[_x0011__x0012_qZ¯4@¹J$üú_x0015_3@vTÆÖV3@íb_x0018_5@üw¨3@§}TÉ_x0002_4@3N8½ä 6@_x0014__x0004__x0015_]ÒË3@Ô2gdk5@²_x0003_Ù§2@_}4@ÏnR_x0008_g5@ó_x0012_±.¨Ó4@_x001F_«
cö	3@Ò_x000E_ùu_x0006_Æ5@5pM856@Ñ"Qi)´4@ÏËV-Ã4@,È¡
N6@_x0001__x0003_X)h°Ö 5@`ôø1H7@Ê_¬_x000E__x001B_4@þç¯-ú4@Ü­Fä¥3@à_x0017_N÷6@)Ï_x0014_ö9Ó3@æ®QviÙ4@t_x0011_&gt;Õ¾3@Vãk_x000F_Dè4@A%LFn5@D0#M94@!åÿ¡Ë_x001D_6@8A_x000E_¢Ï6@¯csà_x0011_4@|\l¿|Þ5@Ï_x0012__x000E_½ò~5@I¼0qt04@¤qã\Du4@øÂóÜ3@RÃ(_x001A_di5@_x001D__x0017_;,Ô_x0011_5@Üú% 0'5@gûÖð_x0014_?5@»GEoS_x001C_5@Ï6°ñÅÄ3@Zïñ_x0002_13@C_x001C_Ñ5@á_x0014_7_x0013_s2@ÖÊÜ\_x0016_4@þø@¨Ã4@åM»%_x0001__x0004_ý¸4@þo`å3@(õð¶56@¦- (~6@RÃÖ_x000B__x0018_4@³å_x0016_ ©4@*è°d#4@\§Á_x001C__x0016__x0008_4@g¬&lt;5ýZ3@ßÖ_x0007_|_x001D_c4@·_x0005__x0012_A&lt;Z4@_x0008_ú_x0015_ßp4@^kR0#45@/Ð7C4@¿ñj°4@_x001F_a¹E{3@¨|Ôó25@¤UÝLÁ4@f×úwõ4@È^ám_x0012_a4@_x0002_cYØ5@$àÓ|zG3@I|rþ_x001C__x0015_4@_x0003_4Þ;¿F4@þIPÔð3@ÀÕ_x0017_ä¶o6@¼
©±85@òïÖ6l4@_x0006__x000B_i75@îs5_x0008_©6@²©__x0003_3@_x0002__x0003_`c}´5@_x0001__x0002_&lt;ñº¯Z)5@	v·4èÍ2@MõªÀÕ4@¨_x0017__x0007_å·e5@oÕ+¨ S5@ó_x000C__x0014_ËB6@k0¤Ë~M5@~¶_x001E_ÇoÐ4@4cKj²3@Dù¾yY3@xÈ;ß3@oQ¥Rôl5@`þ#Ü{3@vEÆw¿ô5@núÎ½_x001E_º3@;Cá°5@¶q-G83@þU_x0019_VHë4@ª_x001C_þ2@º÷7$ûÄ5@»¦	f|ò4@_x001D_·_x0017__x0019__x0012_W4@¢ÆT_x0011__x0008_5@ØC¾ãW_x0010_7@s_x0003_ÙWû_x000F_5@`Io143@¨¨Íåì6@_x0018_Ç|-06@ßZõcy4@~wê_x001A_¡2@õº_x001B_ÓC6@_x0015_¨nÐ_x0001__x0002_ã?3@£%GKKÊ5@qÚ"32@gïLFR6@±¨óè_x0017_5@â-sÛsI6@Wä_x0012_ÿ±2@¯ð9_x0016_4@déoßI6@äç_x001A_«_x001E_5@
T_x001C_·3@ÏLO'6@úÖÌh4@4_x0007_áûÿ2@)vóµ3@#â_x0012_:4h3@2ó(¦6@_x0019_W_x000F_Ø¶Q3@oC¦64@_x0014_ÿ7d4@­DëÝ5@!) Éu,3@Ü¾Òöq_x0007_2@z5§¥G5@	6_x000E_ Ò4@_x001C_Óî5@ö¹Ñu$ô3@¼9«A_x0015_z6@ø_x000E_L"33@_x0013_9NØ2@d+b±	4@Û,Mf_x0016_5@_x0004__x0005_ì½Ý&amp;µº5@ð¹âÉS5@ñO£¯=O4@À«ë_x0006_5@_x0017__x0003_nh)3@O_x001F_ù2@_x001E_Â_x0001_¦X|4@òºOÈ¶_x0002_5@_x0006_ÎÖ~CÊ4@fµñ)J5@_x0012_m*tj4@"dªh-ý3@ã³s7ú­4@üÉt&gt;4@a 41iÛ5@_x001D_7û¦àp5@ØéGò~3@+ÞÌOdµ3@ªÙy³b_x0011_3@_x0017_¬_x001F_¾-ñ4@ª"üP5@Á~_x000F__x0012_L5@-Hq#n2@_x0005_X¸ÍI_x000C_4@¯?{Åðl4@¤_x001D_«Çbc3@%!!Iâ_x0008_5@_x001E_ØøÊ z4@_x0003_éÌ{U_x0019_3@ç»ÊW¬	5@I_x0015_·9Í4@	#ìÁ_x0001__x0002_«O4@´i+ì_x0001_5@­±Ë_x001B_î3@¸»!sá`3@Ç=Þo?4@4Ô_x0003_Ý5@¥û¼ÚÖ6@º/_x0003__x001F_3@SI_x000E_È_x0014_r5@r£_x0010_®_x0004_5@`_x0003_Ê­!3@_x0003_À®%aÚ4@ÈE&amp;¢où4@}q1À×3@×ªTZë3@"_x0017_(it5@ÏàBQì4@_x0006_
¢êQ¢5@«Þ¿'D6@$_x000F_8ì++4@DºÁ_x0001__x0004_4@_ÛU¹?6@&amp;MùVæã3@¢´Z)tè5@q©ÕJ_x0010_å2@5%a_x001D_S4@/,êf_x0017_2@ªLU=C&amp;5@ºôªÄ}Ï5@_x000F_¹C_x000F_6@ÕJ_x000B_èü}2@Ûßd¢4@_x0002__x0003_×£ vÛÍ5@_x001A_/l¡ûÐ3@És)Nâ3@°ZEm55@g¥¥W4@_x000E_|2½ô4@ÓüÑ~à4@$öWDë5@U1UÖn4@ÀA_x0013_2b5@ýRt_x0001_
5@¬H_x0007_õí5@x²qØ5@ØÞ_x0015__x0008_e6@_x000E_÷Ç£Ê4@ÕÝÂVû6@òT`²~&amp;4@Å!8Øä[5@¶·1Ý_x0010_å5@b¶y-B3@BziT÷2@¬ë¢^5@êU\_x0001_X+6@ÎÉ@\fñ5@_x0003_Èú
ê3@Ö^KÀ²4@&lt;_x0016_Æ_x0001__x0015_5@&gt;ïf|cð2@Úµ#la®6@¸6*Úæ4@­ßÖ©v3@§«M¤_x0001__x0002_XÛ3@jÂ¥d°3@iø°_x0004__x001E_=5@&gt;×xþ2@SÄj%é©5@nãO;éÇ4@N£^ÎÒ&amp;3@´_x0019__x0006_à_x001B_¥4@1_x001D_z_x0014_â_x0001_4@_x000E_¥ÜP_x001A_6@TjJä@_x001B_6@Î7ð§Ö(6@¹Xq¯Ø 4@îÀÅ¹_x001D_5@&lt;Û54«5@å_x001A_Ûüß4@`mÕ}`4@*_x001A_þoÊ4@´{¨÷o6@\_x0005_näì4@:,8[5@c¹H
_x000C_I4@%¯£Ø«54@Á÷«¹«4@³6À_x000F_é3@¤_x0001_à£5@&amp;.H\êx3@èu?(°X4@NF[¦5@âkÓMÕ5@£_x001D_ë´kK3@ÈØ^¶4_x001C_5@_x0001__x0007_Ð_x0016_§_x0002_4@p&lt;á_x0008_lå6@_x0006_äÀÞÃ2@_x000C__x000B_ÝGø3@×³Öó75@à_x0004_( pÍ4@©P±$?_x0010_5@þËe7i_x0005_3@_x0013__x000C_~eí3@Øåúê`Æ2@ÒÝC¶b5@ÌhÈ_x001E_å6@ËP_x000F_û"#7@ì/-_x0004_º_x000E_4@F;ä_x001B__x0019_5@ÔÄ'QM3@ïõíó½2@/Ö ©Ù2@|Áp¨K2@¨ò]¯´_x0015_6@â¢øYê4@JK:àV6@ ÷hjâ2@¨ÓU:_x000F_e3@Oâü¸ë4@áúð¿4@bãEÎ_x001C_3@_x0016_¨%_x0003_3@_x000E_ÔÆâîT4@¹_x000C_Äò13@È½éÂµ4@Üòð_x0002__x0004_¡_x000F_6@_x0010_Ó:nùG4@C)_x0007_fi3@ò¥¸«"l3@åxx_x001A_|5@j3 gç2@ÊmF6@5@°+-%Û_x000B_6@n®Äð_x0006__x0002_6@#e_x0004__x0008_¤Å6@,ø_x0011_Ø43@FEÛpdt4@õîª_x0008_©3@ã_x000E_p_x000C_Ç56@×¨_x0014_Õ_x0006_e4@fO_x000B_Zú3@ßÓ_x000E_®²5@w²õp)¼6@PM¢Ä_x0003_36@_x0019_(ÔoJ4@3D+»_x0013_4@`5z=2@ÛÏÓ¿?_x0008_3@â3Z¨ã·5@­õFæ ­3@iÙî¼8_x0019_4@_x0001_hIÊ1@Û«sÅ×2@*_ø¹û/5@JÙaÛi2@ _x000B_PH3@fXL=4@_x0002__x0004_Ä_x001D_=ôè_x0008_6@¾Ka½3@dÄö½3@¦¦vû4@þ¶í­)4@wA_x0002_÷4@/­_x001F_D¤3@Ë ¦9`·4@_x0014_¶_x0018_POÿ5@)_x0001_22Ò¼5@èöâ_x0003__x0017_ 4@*Y-µ×_5@D_x0013_ôõøv4@_x0018_®_x000F_*éq3@2q_x001D_ºò3@·_x0012_ëúÌ¢3@ÈðEGº4@Ù_x0004_¹_x0013_ÿ4@ì*¨]!ø5@
dÌå,È3@bdqÄ4@Å_x0011_oHa5@PÏ0;ú¥4@â¿_x0008_OÕ2@øÜäð§5@ö_Ê_x0012_½3@êBÙlQ
4@úé7ºuU2@%¨¬_x0011_z4@¯&gt;p^_x0018_Ò2@º_x0010_zÿÖ4@pJ|_x0001__x0003_93@ò¨r¨+5@?ÊÒd¨4@=_x0018_äE3@ÝÉmL×r3@äàÀ=3@¹á2Æa6@TçÞ«´5@à}¿!5@e_x001D_½_x0011_%_x0005_6@¥ìof4@~Ûçþy5@t÷"Ö6@é¶­]òÜ4@a± «á5@ä-_x000B_n¯K5@[?/L4@Ä_x0014_NûW#5@x¸f&gt;_x0011_"4@©_x0007_jëQ4@í©ý_x001E_B5@HÓô_x0002_4@ñùÓ_x000E_3C5@x3A¡zS6@÷tÌ_x000B__x001F_O5@ÙR¨æ3@¶âá²H_x000C_7@t_x0010_8÷3@,ýdÖÆ4@Æ¯K¶5@k_x0003__ÐY2@^_x0012_¹_x0010_Ø#6@_x0002__x0003_	]XP9í2@²åØô&amp;^4@bM¡¶S_x000F_3@»éüìM¹2@63_x000E_þ­m3@J6Iw_x0010_Ã3@qÜ8AÃú5@ld´_x0017_©24@_x0006_·Þ_x0014__g/@_x000C_Õ_x001E_&amp;(1@fÕÛµ_x0018_3@_x001B_LïãÇ-@Âlõ÷	_x0001_-@­_x0018_zE12@[êå_x0014_&gt;2@$ÐYB|3@½Ð_x0005_ÁÇ1@V¾SÝ`K2@Vþ1A­¡-@_x0019_=É_x0015__x0018_±1@_x0011_&amp;ÇD_x0007_Ú4@`ñÿÇz1@8ì@õÑ0@ÎïX²üÎ0@ÚARúÎ2@ivë_x0011_½A0@äíA²¯§0@ç_x001B_S®4@Ì:é«wr,@'2Û)_1@ÞPsr/Ü-@ñXÙ@_x0001__x0002_ób3@úÐYJ\Å2@(F&gt;ØÙ1@®U-m,3@PðúJâÔ1@ e¶¡À3@_x001E_m\_x001F_âí-@0²ËPð 1@¢róP¢3@Òå_x0016_Ûø3@#-X×©2@Á½1_x0019_0@¬³¼ +
0@J7j_x000B__x0016__x000B_2@@_x001A_GûVb/@w5j_x0016_À0@_x0001_¬L(é/@*m¶_x001C_ªl.@C_x0005_z*üB2@.£ë~Ïß/@JA3?_x000C_Ã+@ÞVõ0@9Ò_x0011_ª\_x000B_3@L÷ å08/@ô@¦_x001F_,@_þÉÃ_x0016_3@Õ&lt;×2@Æ4-aÝ4@DzS¶&lt;52@ÄàzO_x000B_0@_x000C__x000C_Ûú_x0016_/@4J]¦1@_x0001__x0004_ÿAlï_x0011_-@Þ_x0010_QPèq*@¢[%%ö_x0006_2@Þ×yGc=0@à7oXY0@Íå_x0003__x001C_6­3@Ês_SÛ/@3¼×51@_x0011_bÍxC0@u`Ïq'{3@;_x001A_ßkö_x0016_.@_x000F_Þ¶_x0010_P-@µ«_x0013_áë¨0@¿¥¶*3@/ºi»«ò0@_x0002__x0015_5&amp;¨u2@_x001D_L
Õ_x0006_3@:_x0002_}_x001A_ªÿ/@Ù~Çö¸j/@Rð­_x0017_L1@GÛ¶{ä_x0003_2@ªöa£Î/@_x001A_ÙÑåX.@¹0æï°0@6ü_x0002_l[03@¨$Å·3@æÛsö21@_x0005_ø]G¾4@Ö&lt;Cy~=1@w_x0011_õ,_x0019_-@7të_x0011_Ãþ1@ÔÂ.î_x0003__x0005__x0002_1@­Z_x0013__x0018_9p0@ú
_x0012_M\*1@ü½Èdý0@_öÖì0@¦ßBÍ¥w0@ðÕ­`,@¬ïh$/4@+±mOhÎ.@þ8¯X&amp;0@øÉU(È
2@fÕ×3ê30@ª*Ð_x001A__4@_x0007__fd_x0004_m3@l¶Ø!î0@à0XV×0@îÙ½
-@ÅþÍÝ_x0016_à2@ÈÄÐKX01@Ä?GlZ*.@áÖM_x0015_è_x0011_0@n+l`f3@ Äuøt_x001E_1@eñý3_x000E_0@_x0006_`m*t0@ÚTª=æ-@êêÄ'²4@_x0013_Þ_x0011_g0@¬ækéÃ_x0001_1@hLÎÒ_x0003_.@æ¡B~lP.@êê=dr2@_x0002__x0003_í#ß%./@ÖÙ8ªù,2@;Ä·Ê3@¶_x0006_·»ã0@ðâ=µc1@6AB³¯.@Q_x0002_¤v_x001A_³-@ô_x0015_Sô)\0@@[è$R_0@_Ò¶á/1@Ôê½ð&amp;d0@'_x0016_A_x001F_}­,@çÔn1@ôIW4--@$L¤_x001A_2@çq©m½/@"Á¸ÞÙ;2@0_x001C_ÐC_x000C_&amp;4@´}&lt;`Õ/@,¡¶ù_x000F__x001E_0@_x0001_ª_x001B_6/@wWÇ¹ÃC1@&gt;Ã*Ìl'*@*ßÞu1@_x0018_ªü0@[#ÿwyß0@__x0004_Ùæ 1@_x0019_pðo+0@&lt;ÈcJz´/@±xG_x0018_O|2@ôÌDb#2@|}_x0001__x0002_åL2@tþûÇ_x001A_b5@}ÿG&gt;*°0@ß_x001D_&amp;ùA2@
@è²l3@ÎõrÑ?1@x_x001A__x0007_:h2@óùJ)B_x0005_1@àÓ¥Ql0@Ê ì5¿µ2@l05ïªà3@ÕY|clî.@PKnee.@©ÔøË¸0@nJ_x0015_S8q4@_x0018_ÀÀ^×¶1@Y_x0010_*k*@à¶ûÁþ_x000C_1@¦_x0010_M3@.&amp;?¶ø0@_x001C_ñ¿Ïï-@¼¿_x0012_ôb-@¢d_x000F_F2@9ÿbNÐ½3@H½#ÎKî3@þa2Oá*@(f_x0001_5@_x0013__x001F_é­6¡0@¢Ûï6¹2@3R¹S=g2@ð°âÊ«-@2^çAû2@_x0003__x0004_¶»W.~/@_x0012_ÁS:lí1@;_x0018_Â=Æ.@_x0004__x0007_¡e?Z+@ÿËÒt-@_x000E_yuÛ_x001C_.@f_x001E_Î"V0@S_x0002_Ó.ß.@°~_x001D_õw1@h¬_x0007__x0003_A3@ØÛ8ÄF§2@[EF]Üè1@ÃÈÃì1@túüÃHù1@±_x0014__x000C_a­4@nvñ«mÏ1@¶@ýá_x000B_1@_x0008__x0013_±©U0@Ä%_x001E__x0003_4@_x0001_Q°v..2@z°Eï_x0017_2@òÊ[ës1@W&gt;a	-@_x0010_uZ_x001C__x0005_Î5@smè_x0007_2@m«_x0016_}_x001F_Ç0@H«#9ï&lt;.@VÖÃ¾_x001D_:0@¬_x0004_ÑF¦\-@V`jªZU4@(L¼]_x0004_Î,@`&gt;_x0002__x0003_ø_x001A_1@ªåî_x0017_í+@_x0001_Ü¼ÊÒ3@LÁbø/@)¸£R/@ÜÀ,/@ßÁws`Ù1@¦°_x001B__x001A_up-@_x0011_¬¹@Ï.@]_x0003_Y!_x001D_2@"þÄ_x0015__x0015_w+@3¹ÞÃ.@wûØM3@ÑK¤0@.w5uE3@Fþ=¨\3@K÷ts¾+@FO.
'¶0@q§@^=´1@ÝN©¶¯_x0007_+@-ÕZ£1Ü2@¢~rê_C3@c¤_x000E__x0003__x001F_3@_x0014_iQºÉµ3@_x0015_Ê_x0019_¼Á1@_x0012_O?ÑMË0@ºÕÅeZ;5@aW±Z_x0008_&gt;0@¥_x001E_-0@9ÓÇ¼Ïv/@@u,_x0013_3@dÅÈP43@_x0004__x0005__x0016__x0011_H©§6-@PØ_x001A_÷Û0@ÕuÀ·Ã-@¿a²_x000F_o_x0015_0@èó¸D-(2@uß³¥ßò2@Íç&amp;i3.@±}R~1@~:G_x0003_@-@ª[ðÞd'-@ú_x0002_j/yä2@éR]y_x0017_L0@mF?º
_x0016_,@ Ñø»¨10@ÊÑªã2O-@ ú_x0019_­1@ü$Ò¨_x0014__x0001_3@g_x0007_EN«1@ºX¸i]~2@Âýo²3@_x0004_qãqlÉ2@.#Ö_x0018_J.@4Ð(í&amp;2@m§váü_x0007_.@æÉ¡JFT1@_x001D_é_(?+@²·ÖØ-@&lt;?DNë1@çô,ó2@úñûÅæö2@_x0006_6Òë",1@æã_x0003__x0005_½V/@ú_x001E_&gt;ÎN0@l.romG.@@4P_x001F_÷_x0004_.@ÐJÆ_x001E_a0@£½¥_x0010_í_x0011_2@VËÄO3@_x001C_ÞìëiV3@íq_x001D_VïÑ2@²aò1üñ,@E_x0012_!Ê_x0011_t/@½ã{¸å1@Ñkø®Úô1@²/LÝ}.@]PÊã3@~é´Ù_x0018_,@ñÀç2³é2@«g=O¯..@eÕÑZ_x0013_è3@_x0017__x0002_ÖJ-@ãéÚ?v72@ÒdùJ60@É@x8_x0006__x0017_0@°åk×;,@D_x0005_¦tm_x001E_/@ÒØË_x001F_±.@_x0001_àÊdz!/@fH£"­;4@8PùWï81@Ðx_x0003_I1@ndÓ«V3@%_x0012_ÊmÆ3@_x0004_	è×7Ý¬0@lUf¨r0@85UeëÛ0@~_x0008_ç_x001F_}§+@êy¸Qî2@f
ü_x0002_.O0@!_x0011_8Z_x0006_/@½¢_x0012_8_x0007_ô/@¼TlC¶/@`$Ù.@åo_x0015_ÿ¡T,@$^é_x0008_0@\Âòû_x001A_=3@¦­_x0007_8×_x0004_,@ìú$WÙ+@sP_x0005_ê_x0004_0@_x0018_9Ãú/@ë¾p4]_x000B_0@Í!ÉÞÿ.@Ïô!KÀÄ2@U­32@O_x0003_¼öU2@ÍÐ·_x0001_2»1@%É_x0006_ª×_x000C_4@,ý_x001C_tb2@&amp;U_x001D_Nn3@_x0018_nàa1o2@&lt;{T_x000B_±G0@çRX&gt;ô#3@Å*
_x0005_Í*@ü·k³½-@&amp;ù_x0008_Æ_x0001__x0002_¿y0@ü&gt;_x000E_Ö2@)(&lt;_x0007_mF,@:[7S2@ª*Däëê0@6¶A*¥õ0@ÑÞbJê0@`½:J_x001F_½2@_x0012_×È_x0012_)/@Á_x0016_¬ì_x0006_4@]¥0M¤.@°uZ5_x001F_¯/@á¦\Â&amp;1@1ÆÉ_x0005_XY1@tS_x001F__x0014_0@ÊPµÜz2@M_x000E_C Öû1@NËÌ§(Â0@¹´«ñ0@Ã0_x0007_"Ëë1@«à_x001A_ºÿP1@(k_x001D__x0007_1@¾e#^§3@\¢_x0015_ÌIü0@þ¦n=84@à¼ÙM2@Fã_x0011_¦_x0003_1@4*M	Æ/@qÉ_x0017_pØð1@)¡¯_x000F_3H4@z_x0008_&amp;[2@|SkfÀ_x0012_4@_x0001__x0008_a_x0003_ìrå0@+tXyç2@_x0016__x0005__x0012_ÛÏF/@_x0006__x000E_ÖNzv3@_x000E_¤Ï«_x001F_0@jýÆ_x0018_Q5@òdfvÑ¼,@8%Ð_x0019_/«,@Wo_x0017__x0015_2@_x0015__x0018_]2@_x0004_Ó_x0017_ñÙ,@6_x001A_þÙ0@¤¥úIª_x0012_3@Î+w®Âj0@øJqt¿Ð-@â¦wZÉ,@¬©_x0010_åå,@^üdzÄ1@öìc_x0018_U.@×_x0007_[×3_x000E_.@È[øgß_x0004_0@_x0013__x0018_kTØ1@_x000E_yôÅ°²2@ê¸ÅK:1@Z_x001E_±b³0@¼S-à_x001A_0@z_x001B__x001F_¬E1@­?ÿa1@Ð½AËæÓ0@¶5_x001B_1`ü-@_x0019_¤oÝt.@_x0002_«î$_x0002__x0007_ä
3@ìÅÌä!3@åÊz_x0001_ø1@â8ç_x000B_4@W8»è.@F"	î¢©1@E^¨ÝÓR1@q¸_x0013_,1@Úåá´_x0013__x0012_/@2ôÏÓ 2@B_x000C_ ý._x0019_4@­Én_x0003__x000C_À1@«âxg1@Þ_x0005_75_x000F_1@L â%(+@¹¶½GãÖ3@Åi$_x001F_1@ñ´§_x000C_}0@5È_x0005_Ûv_x0006_-@¡_x001D__x0002__x0015_k1@ñ¡&amp;M´_x0014_2@øØ_x0013_jb¼0@|ÏIë_x0012_Ê0@VÖß´{+@r[öäL_x001F_2@_x0004__x0006_re1@£ÀwÔ[a2@4¹¾®ø.@£%)mÂm,@_x0011_#ç'¢ý2@q¨¢_x0013_R/@ºÏ!¨µr1@_x0005__x0008_MeÁ.@¾Z_x0004_]üÄ0@_x0016__x0006_hÍ£4@ÝoA®ã1@ìÅ?}2@¤\1@û¥°=ã)0@#Æ*í_x0003_,@g§_x0016_ÆKm1@Ý_x001B_Ã'c.@5:Ða_x0018_á1@_x0010_?«
ý.@&gt;ôø¢1@wí£÷yâ0@Ý»Í_x0015_+3@_x0001_muï _x0013_1@_x0002_§0:3@z_x000C_$SáJ1@Ô¯_x0012_ÆÕ0@JÉg®2@n+Û_x000F_É/@|à(Ñ_x0014_1@6Eé&amp;¹.@öÍíHSï/@»D/"T4@^ºÖ_x0001_¾K/@Éµ²_x0007_1@Ù-_x0010_U.Ì1@5GßÿW0@Fk@6ö_x0018_1@v¢®W&lt;l2@j_x000C_-s_x0001__x0002__x0003_/@½á(AQ2@³ªüBòØ2@óÉX_x0006_ÇÀ2@ÛXácd?/@½Ý\Ë6#1@ænn&lt;Ö.@»ýO_x0018_û!4@u5_x0004__x001A_}E0@´F5Oô4@tÁlÜ1@îÐIÇ½51@/[xÖ_x0003_Q0@©2¿b2@V¨ó±_x0011_5@¤_x000B_­Ïgi4@D@uRÜ.@Ô_x000C_g¤2@_x001F__x000E__x0016_T¥2,@×I´_x0015_/@Ëbb±"0@³+UÙÝX1@_x0019_S£_x0015_Â|4@¨ø²y¤2@¿9¼_x0014_"É1@lÏPp_x0007_[2@_x001A__x0007_©¬þ.0@¬ïùø
I0@6BÄ_x0014_ª/@VU7´¹1@¢0©QT/@­ _x0011_¹0@_x0002__x0003_Äw_x0008_Û-f+@D ùþëÐ1@_x0003_î}Ò,@º4òuÆH1@!!&amp;a`Q@RÉÉZQ@¨_x001A_^~_x0005_Q@_x0005_ª3_x001B__x0002__x0007_R@vn_x000C_"yQ@©XÙ_x001C_4Q@I9_x0005_ùLQ@í´_x001B_ÜgGQ@®8/l×Q@3LüÔU¦Q@¨õ-}Q@àH©_x0014_oQ@ÒÚBe¢¾Q@½_x0002_ã|.Q@Ùà_x000C_¸Q@è_x001D_­_x001D_J-Q@ª$Xª«¹Q@_x0014_«&gt;_x0016_~Q@,+_x0017_Q@_x0007_Í/ÅÞµQ@ùG;·Q@ü
Ë¸Q@§ºezPQ@0ò\êQ@_x0001_f|Q@eÕ¯Ë°Q@_x001D_o°
{Q@|_x0018_@_x0003__x0004_ÿÝQ@_x0001_i+7gQ@&lt;KK_x0007_Q@_x0001__x0001_7fQ@¼W_x0017_~LhQ@%ª¬ý Q@Ë4*b_x001D_¸Q@ÊÕë×¸Q@¡rî÷Ý?Q@ÔE"YQ@¹¬ÎabQ@Ü÷ Q@Cöm ¿|Q@RUÍâÅkQ@ÃÌ_x001C_ÃvQ@ýñëÐQ@6_x0002__x0011_³¯sQ@Bõ_x0019_Ñ£Q@_x001F_ùø¿Q@àÓÚ+d¨Q@TÀ\öeQ@2»ÿñ4Q@#»F|À¬Q@[ÚjÛ}Q@hkÍ7P¹Q@£¾HS_x0010_Q@_x000B_ê_x001A_- ¢Q@¹NÚQ@Êl	¾ Q@÷¹ø.jQ@ºI_x0012_­YQQ@ö|KHqQ@_x0001__x0003_ÌSw:_x001B_uQ@T;þq_x000F_IQ@_x0002_¡_x0006_CýÀQ@_x0018_Ê«:hvQ@~&amp;.ðbQ@_x0017_ÃÎx:TQ@¹_x0002_k5»nQ@k¯ï¼ÀwQ@u¼#_x0008_Q@èj_x0006__x0013_h°Q@|V°Q@Qç»ºQ@$Sý·Q@¤_x0002_DL¥Q@dáK5Ø/Q@0o:»ÕOQ@½Å'_x0011_özQ@È_x0005_Í_x000F_{Q@_x0011_U¸Ôº*Q@d~8;CQ@_V:E1\Q@_x0008_¨_x0002_ÈäQ@Æ±/òë{Q@hAÊ§¢QQ@¯ø&amp;=9Q@®íä/­Q@FçøÈ&amp;|Q@_x0013_VÞ¬'Q@_x001F__x001F_ÊpQ@_x0008_\M|xËQ@¸E_x000E_Q@ÿ¨_x0001_ø_x0003__x0004_l«Q@£D×_x001B_`±Q@Ä.Ù.È9Q@yOLq_x0001_Q@´1ð\Q@PuºÂS¬Q@òJt\ßQ@¢%_x0019_ÂxQ@­è7_x0019_ÔQ@_x0014_×!ãLQ@¤Ä5*X»Q@T¿À±ÍµQ@'$À_x001F_8VQ@w_x0003_×éUQ@lÚ Q@f#$6²Q@D_x0013_'«¨Q@æ7ÔRvrQ@_x0002_3#ÍGQ@_x0013_·LgQ@ÿbÝ9ÅmQ@m_x0014_Ä¹¿ìQ@R_x0012_AQ@a·S}7NQ@Ö_x001C_kç¤Q@Ì_x001B_1;DQ@;rv&lt;ïrQ@µ3¸wéQ@©Ü^2Q@TÎ_x0010_pA_Q@ÝªóJ8PQ@_x000C_é¾êõQ@_x0007__x0008_Kï`É+ÜQ@_x0004_4vèsQ@_x0002_ü_x0005_°»Q@7Ù­VYQ@º_x001C_¸îQ@äUª¸­ÁQ@¥PÞö_x0013_Q@×_x000B_¹ª{pQ@OY¿ñQ@¯v&amp;&lt;_x0008_Q@ÿ8¹u9ÇQ@_x000F__x0017_&lt;=¹ÂQ@Ç$ÏÞnQ@÷_x0012_BóQ@ãê×ª0§Q@$òc_x0001_)Q@ø-ÀFlQ@[E\sQ@Ø{ñzÕQ@î5yTgQ@+`´Õ@Q@y¼_x000C_à_x0012_¥Q@CÒä_x001B__x0018__x001F_Q@²®¸ÖriQ@Ú_x0019_ªwi:Q@;Ð_x0007_Q@_x000E_ÝbùbOQ@ÖF"ÄuQ@Ö7_x0013__x001B_k¿Q@£Å_x0006_+Q@Ç0_x0003_Å=FQ@
N1=_x0002__x0003__x0019_Q@BzLÎtQ@ÈuÂ_x0003_qmQ@_x0008_!o¡BQ@Yn#&amp;ÀQ@ZâØDFEQ@×X_x0006_r±,Q@Jô_x0007_.ìQ@_x0010_Í_x0015_}ÐQ@c_x001E__x0016_.s]Q@ÔW_x0017__sQ@àV :¹ÍQ@¢_x0014_¼ýÅQ@
U;Q@ü_x0007_«y¸Q@_x001E_~·æqQ@ñÕ"géQ@ûÈC}o_Q@XíqQ@|yTÔSAQ@ì_x0006__x0004_¾Q@1ÀÝ©çQ@«_x0011_ÐºQ@K¹EËÞÅQ@=m	,`Q@±_x0014_e_x0001_÷pQ@F_x0006__x001B__x0010_kQ@_x001A_:H'1Q@ýÛ²î§Q@æÝ®r©Q@Eäq_x0003_+dQ@_x001C_ý¾{{Q@_x0001__x0003_¯É¬¨ÁpQ@ö_x0011_¬_x001B_î¼Q@G=þ¿_x001D_!Q@ü_x0010_u_x001C_#ÃQ@ÁÉF¶Ô"Q@E¿_x0002_Ë¡Q@ªI?.¸`Q@ã_x000F_ÎÆQ@:¼ï_x0008_®Q@rKî_x001E_½Q@íÖürXQ@å_x0003_Q@^zoÇ©Q@*îÉ_x001A_lQ@ç"xùb§Q@_x0017_¯ÖmQ@_x0008_BÌ²èvQ@®*t×Q@Æ_x0018__x0013_eQ@|í_x001C_W_x0014_Q@*á_x0008_¢¥Q@£_x0008__x0004_Á&lt;¢Q@,	¶û­kQ@t_x0017_²JCëQ@¨Õ	²êQ@_x001A__x0017_¶y)UQ@lo_x000B_C_x000B_bQ@±ûêZéQ@ZH¡ïÆ}Q@ð´¸_x001E_ÍQ@íÀ.Ñ^yQ@$$_x001B__x0002__x0005_!tQ@kõ§ÓªQ@_x0015_¢(®7Q@ÐNp¹é(Q@®sH_x0007_&gt;Q@®PbÑ?Q@_x0001__x0006_Å¬æQ@\8 $ÇQ@Q_x0013__x000E_AQ@Kõ¥ônQ@_x0007_ÔywéQ@Ð}ýxÈ_x001C_Q@s²açeQ@Q)h­Q@$3²Ê½jQ@hÕ_x001F_úEÊQ@¿ÉA§~Q@ä¿a_x0002_zQ@Ñ-´lQ@Ç5{_x0004_ôQ@ªò»d³åQ@?Pj_x001C_Ä¯Q@Ê},%Q@_x0008_ Þ¶ÆQ@ÁÍ/}RQ@0­ÌÁÝ4Q@k_x001E_xÊ^Q@î2'ËUQ@£¾qËâxQ@Ê6RQ@&gt;ÙÏYDQ@gÁ_x0003_Q@_x0001__x0002_Ö"3zQ@¦ÁtrU³Q@ÝËßïîðQ@±×G_x0016_±Q@û#_x000E_ÞÑQ@ôø_x000C_1nxQ@¨B_x0013_mtQ@&lt;+[Q@_x0012_õlâSQ@Úâ½Tæ×Q@ÄS+_x0004_×Q@ñ_x0013_Ü¼Q@õ_x001A_£pwQ@L!Cù§Q@QrÆpÂQ@_x000E_X\É©Q@_x001E__x001F_å_x0004_KQ@ô_x000C_½Q@üÿS~ÑoQ@Kz[¤Q@Á&amp;6+¦VQ@ÝÏfuQ@úKç0@ Q@³V!ð
aQ@bB@+1GQ@gº¾ÑQ@b_x0018__x001A__x000E_8vQ@À_x000F_WQ@ï_x001C__x0013__x0008_WQ@Ã_x0010_:3KQ@0ØèßÏQ@n_x001A_à3_x0004__x0005__x001D_?Q@ÆÜ u6Q@_x0003_´ÒQ@#_x0016_r_x0002_¬Q@qBm,;¼Q@2RÎ.(iQ@£Ã7mªDQ@Ôë-(UºQ@¸_x0002_¿_dQ@ ïÛ®Q@ÃK¥Ê_x0003_ÅQ@¼LàÉ_x0011_Q@_x0007_Ü"Q@´ñµI`Q@d_x001F_»@0hQ@½3.økeQ@eîUò Q@^A_x0005__x000F_¼Q@IA$ +zQ@(6&amp;Æö1Q@Ô`E_x001F_ÊHQ@ÃR¬ó)Q@_x0001_:¡_x0016__x0017_=Q@M	·úâQ@fÉá/Q@fspÈ·ÑQ@whÃÛ=ÌQ@B¥ÆbQ@M ìZQ@ñ¸¢TkQ@_x0001_#kAQ@¿GÇ!ÿIQ@_x0001__x0003_p-yaQ@ÚÂ_x0008_n&lt;Q@÷&amp;îÆQ@ô VÂEQ@#²KnEcQ@,÷ZcÃBQ@}£Üf±Q@Ì÷_x0012_u]Q@û¹[Ð;Q@!_x0013_&lt;ôMQ@_x0002_ñCþW}Q@QcýÓ_x0012_]Q@_x000C__x0002_¬-ÆhQ@ÄCÜ_x001B_fQ@M²JFQ@_x001E_)/¨ÉQ@KhTÇ¢Q@ºãí%OÚQ@ÎÔ;«sQ@ãö_x0006_3Ô¡Q@yRÖ¢®Q@yð_x001C_2S£Q@¨³Ø&lt;ôÕQ@¥Õõ_x0015_&gt;Q@Ú_x0018__x0015_nQ@(_x001D_YG_x0014_eQ@*·åëÂQ@¾êÚ_x001B_Q@óäÛ½Q@y¥Ø@Q@²Ju$³Q@ÈøAa_x0002__x0003__x001F_DQ@¬àóQ@í_x0014_)Q@ðÅ¸dQ@JM_x000F_R¯Q@¹_x0001_¦ÐÊQ@$¯Q@_x0004_Ætö_x000E_$Q@ðo5ß¬Q@ð0^lìQ@ß_x000C__x001F_$8Q@ùrZQ@.S²AcQ@æ®_x0006_'ÄQ@Í_x000B_h~¾WQ@¾×*_x0008_5¿Q@íê{^uÝQ@oÄÆ_x0012_SQ@Q_x001A_ÿ_x0016_ÄQ@Tâ¸t@ßQ@"úsAÛQ@Ôc»_x0003_Q@_x0008_ÿ_x0011_iQ@	¶²%ÅQ@õï_S.xQ@ÿ_x0018_üI£Q@ÜjÛTZQ@§r_x0014_MQ@E*L\YQ@ZS±LQ@Öhëk¼´Q@ä5üõcQ@_x0001__x0003__x0012_ÄHç]Q@û/
§Q@p_x0002_qcGQ@_x0011_®ËQ@øp  _x0013_LQ@È_x0008_|´¯XQ@`·m;1Q@~d"ô´Q@|aª_x0006_¦Q@_x000C_¨§cQ@ÝWgªQ@©ÛxU´Q@àiVÂ.MQ@2é_x001D_"@\Q@_x001A_Ñ÷Û¢Q@áèoÏOXQ@ÿ.Y{íQ@mzöÃ»ÎQ@Ü¶G¹aQ@R£Î
µQ@îKs_x0006_°yQ@ëÐJöG3Q@_x0007_G_x0016_K¤Q@s6ÌÏQ@_x0015_zÞÁgQ@%_x0014_fýTQ@Io\°üNQ@ó_x001A_IÍÈQ@pOª}ÔQ@	ùÐ[_x000F_Q@Ùâ¥ÅQ@å}¼_x0001__x0003_LàQ@F_x001E_ýT¡Q@8¥u_x000E_óWQ@_x0017__x001F_1QªQ@=R_x000E_LQ@®/¸i&lt;Q@¡ETáfQ@]B³Z¶Q@§_x0014_çl_ñQ@d¤_x000B_6Q@úi_x0007_4¯Q@w·/öiQ@]4_x001F_OvWQ@ G_x000E_sJQ@wz_x0002__x0019_;Q@]_x0003_ÂvlQ@Â]_x0013_/_x0008_·Q@Æº_x0017_ÁTQ@/8*_x0016_Q@CK+ÃÁIQ@SnB+/Q@k¯F¢ñØQ@²`ÆÜ_x0019_Q@¼öÊãÊRQ@.Í£pFfQ@pÈÑÔÔgQ@=1Uõ¸oQ@äÚö_x001B_zQ@qN&amp;å¢[Q@^@^_x0014_\Q@Àð:$Q@h¯U_x0010_u|Q@_x0001__x0003_sèÃUÏQ@_x001B_R.sÀQ@ç*Â3SQ@ äT\Q@}!_x0019_æHrQ@»_x0010_ÒÇÓQ@_x000C_èùýAQ@ôß1HQ@vö_x000C_ÿ^Q@"_x001E_æ_x0015_+Q@T?_x0001_uQ@UÛ]!×:Q@Î³ánQ@¢_x0005__x0002_	_x0019_«Q@_x001E_=ì_x0012_©Q@¬Úó·PQ@ãôU ^Q@MùÛjQ@váªÏnoQ@§FßÍêlQ@ºµ_x0014_ðÉ7Q@¨a_x0012_¡1´Q@:_x0013_ÏÇÀQ@
»5KQ@è$yÌQ@ÐP¤àrQ@Åà79pQ@¿ô3UíQ@_x001A_:Ì_x000C_ôQ@¶JVIQ@GI-NwQ@Rúà_x0002__x0003_dQ@o_x0003_òW×áQ@S@Y¯o_x001A_Q@L_x0004_¯íYQ@_x001E_ÔvF[Q@+¦°_x0008_Q@§ê1ßyQ@¢²ò¿Q@ªÂ³¢¸¶Q@ÕQ©¬ÁQ@è_ä£¦Q@'¢_x0006_üQ@Á|)ô_x0001_³Q@äxÄ_x0005_~Q@ø¸ïìÐ_Q@_x001E_sÆÓNQ@iÀ-êÙQ@ym`mÉQ@û)/7Q@=0s B²Q@l¼AùÃQ@_x0012_27Q@7àvÒ9üQ@³µQ@!OL&amp;Q@Þ¶ê7Q@¤Ôü_x0002_OÈQ@ÞÜÀÖE¤Q@CB6Q@åpý=Q@0j°¥,,Q@ëMÐ[ÝPQ@_x0002__x0003_ð_x000B_á_x000E_@@FÒ¨?@²?L_x0012_LJ@@¿}ãô_x0008_@@wd¿oÿA@_x000C_Q2®j@@³þÕ^?@úK®®@@ÀÉ°Ð#º?@/M%UÒ@@;_x001C_w×ö&gt;@ßòÙ¾@@ÌÂå[£a@@_x0006_	û $B@_x0016_&gt;+_x001D_ðB@ÑÖw_x0001__x0008_M&gt;@ëªyUØö?@ñM"¹&gt;@_x0001_¾6Ü_x001B__x001C_@@24JÁp@@{ºÛ´é@@u¸_x0012__x001D_ Í?@ÉêiÖ&lt;sB@; £_x0004_?@Äe{±föA@ÝÉ_x000B__x001F__x0008_?@}Ð6ÿGs?@b i¥¼?@Ïô'_x001F_z_x001C_@@Æ!¡þÏ7?@ÄN_x0011__x0006_@_x0018_&gt;@_x001D_ZA_x0003__x0006_J+A@_x001B_O\S½?@_x000E__x0003_Xuë=@í&lt;Ðw_x0006_@@@_x0017_=_x0005_A@ëc¦¥´?@®l;=4 @@"K_x0013_½µZ&gt;@_x0005_O_x0019_¹8A@_x000C__x0017_È2&gt;@­CÊ½óô=@[ja{_x0018_¾=@4«2_x0014_Þé=@©_x0004_ïoE¡&gt;@ÝÔ_x0006_À_x001A_x@@±°0êZ@@½â¨Q_x000C__x0010_B@p_x001B_;H¯ÕA@ÿ·+Í@@Eîû^_x001F_ÜA@Úµ_x0014__x0007_cA@acÒ_x000B_h&gt;@÷¥¼_x000C_õô@@_x0001__¡¾?@_x0018_Ï_ÆÛ_x0014_B@Ä_x0017_3=eB@i_x001F_)_x0002_¿%@@_x000E__x000B_$LJA@	Ða;X{?@xýp?@,sBVB@¯¶ÜÇCBB@_x0001__x0002_î­-_x0015_»@@¾ûoú½¥&gt;@rkï_x0005_ò=@%_x0014_ÅÛ_x001A_&gt;@'ßÖ+Â_x001D_@@8_x0014_fï?v&gt;@@ü=AA@ªÙ_x0011_ß&gt;@&lt;QÚGA@7Ã»8
Û@@&gt;ñO=@A_x0012_ºÝºV?@ü*_x0006_ßú@@\Ç_f_x0010_J?@ÓLe%_x001B_v@@;²¤_x000C_!A@òæ~Ñët@@ ðæTºA@xÿ_x0019_Y©Õ@@å(×ý@@_x000F_Æe_x0013__x0014_Æ@@'ñ¦üèÀ?@¯¸FóÌx@@ÂG_x001C_Î_x000B_QA@y¬Kë&amp;çA@×ü¡ÒÙ&lt;@@É-mÍí&gt;@kå0L÷&gt;@ö_x000C_~5t&gt;@{,(Ø_x0011_?@3u@@,i#T_x0002__x0003_ï@@Æ_x001B_aA@«¬Q
½&gt;@É¸Ñ±J@@i_x0016_nF?@ózA#Ì\?@þ«~~@@¢¿£f¬?@­l?_x000F_©A@U|2²Åq&gt;@Ì1ãT_x0012_@@N×à_x0010_Íc?@ó_x000B_Øäå@@S%-zÐ@@|á_x001D_¥ÅwA@|_x000C_ëùâ@@êén_x001C_$?@Aë«IÊ9@@£~ù¾a2A@Å°«Û=_x0001_&gt;@âøä®&gt;@Ü¼&gt; Ð?@_x0018_kU9vB@fµ_x0006_^_x0014_ä?@{l[_x0007_H7@@¼_x001C_0Ux@@þlÿ)kA@Î_x0016_eÙ_x0012_&gt;@ÍÆf £ì?@ãîTÎ*@@®c¤:l_B@OQmå¢X@@_x0001__x0003_¦°n!ðA@áä_x0002_½i@@Qcoh½@@¿_x001A_ÓE_x0015_@@KÂ?ÛºA@ºjWýd@@Õ¡«ÝÆÞ?@_x0014_JÉ]ÍÝ?@Áaÿl&gt;@ï_x000C_:¾«_x0008_B@²YÄPO_x001C_B@à¶7ËXÈ?@8R{8Á_x0001_@@Â§Êö*B@ý'm¶Ä@@¿m¹¼·´B@°izA`)?@M2þ
,÷@@ü_x000F_ÉvUA@n_x000E_3ulô?@, ÛÕß@@t-ÒfB@4ÖùlyêA@Rðe¥8_x0007_A@Ã[;á_@@2%bÍz¦@@_x0007_ü?_x000E_ü=@,¦üHÊ&gt;@.__x000F_ud§&gt;@PW_x0004_
b&gt;@¯Ý_x0004__x001E_9A@_x001A_µJ _x0002__x0004_MB@)õ_x0008__x001B_¼µ@@þÉº_x0016__x0013_A@_x001C_]ùï_x000C_&gt;@¡ï´r Ñ?@R$\ÏW(A@_x001E_8¥èM@@Ô4íã3|@@,¹+_x0011_A@t\I)gn@@Â_x0019_â@@Rü_x0001_Ö_x0006_@@¥úÈÈ0A@Vq_x000B_Î/¸@@ðu	j_x0016_@@_x001E__x001D_}2FºB@_x000F__x0013__x001F_Î@@ÑM±_x0013_á_x0008_A@F_x0006_Æ÷@@ O©'@@¬w	_x0003_Uï&gt;@´ÝW¾_x0008_U@@Äw?R¿}?@H"_x0019_GkÈ@@gpý½Nß@@öÑ)OA@H_x0008_Ãù@@dn3_x0004_tj?@ ªþ*}s@@ØØ0îS¯@@#ýìVA@±¢_x001B_c_x0002_A@_x0003__x0005_ì@H±EA@M¬òõÏ¼@@_x0002_$§áuÐ@@0_x0014_oS¿¤A@ÙªfN*A@Ú3µ_x001E_2@@\=|._x0002_@@#Üz_x000B_	p@@¼¶ÙL_x0005_ÓB@¾Q_x0006_bF&gt;@hJ)yC_x0004_A@væà7W&gt;@Ý_x0001_ÐÛ@@¶/_x001F_àqØ?@p?#ìÅ_x000B_@@eÿ_x0019_m?@¸º_x0002_Êôl@@	4_x0006_7cB@,.¡)¬WA@ÖÆ_x000F_µ%B@V«Ø:Öì@@¦_x0016_y¦a®A@q_x0016_v¶E@@^Äi¸ÅtA@çÿ_x0015_-}@@%{\h{·&gt;@_x0006_ËvÐ¿!@@måfA@Ïzº:L_x0017_A@ë_x0004_r-w&gt;@ÏOù_x0017_(?@Vx_x0001__x0003_W@@':ç?@·}JiÄÙ&gt;@©_x0018_n¬n	?@öA%§._x000C_B@
Ýôaû	A@o"	ðÇ_x0006_B@£WBTA@Ã_x0002_Tp?@SùÅ.RA@õªÅ\ü@@_®_x0005__x0017_Î
A@ê-P!ÓA@iÚn_x0001__x0013_@@_x001B_­þ0_x0016_³A@¨ûzö&lt;A@BÊç@@_x001E_pKä`-A@6&gt;bD?@£|S¯BA@Éf_x001D__x000C_?@ Reÿ_x0008_ @@t«yLL_x000C_A@&gt;ÒW_»/B@!®óãY@@g²QþWC@@àÀ¤_x0016_IA@UÃfò@@Xó°ë$_x001C_A@	I»_x001B_á¨?@_x001F_WXÃ_x001E_&gt;@Q×{á]A@_x0001__x0005__x0010_SG1_x0002_U&gt;@R:ÒëðXA@~²``1@@î_x001A_ÑdA@ñWðCB@°_x0013_&lt;ßB@î_x001C__x0019_ïxô&gt;@Å1²öËA@®\_x001D_[&gt;@0Ë¹å_x0004_SB@4³ý+¿`@@Öì½_x001E_:îA@Cã_x000C_ßéB@f.NLc?@÷{¯`@@yõùá.&gt;@r¬RÇ_x001D_Ð=@_x0017_Ô$¹@@äh-~?@@¤HÛ_x0013_9&gt;@½Ô8§ÀÕ&gt;@\zB5&lt;B@¨ÏG_x0006_wùA@ª?Ð¥`A@°ôÜý_x0003_@@Lô¥&lt;?@_x000C_ä·Åý_x0005_@@EÀÊú%A@S°3_x0007_þA@6ÙÙ_x0007_ñ?@~¢DKZ?&gt;@û_j_x0003__x0006_/.A@ZwíÐï@@{Ùg_x001D_?@n_x0005_§/Ú¥?@ÜÈÓ`ÆA@÷­~ÊÂA@3¿îEÞX?@ãöZ©®¶@@âks @@§¢_x0013_µµ_x000F_@@üÐ¼Jz_x0005_A@_x000F_³«³R?@0»²ÊiA@=÷Pô*MA@_x0004_Ï¿obÝ&gt;@g_x0005__x0004__x001C_àA@óæÏÒò@@N_x001A_ª&lt;_x0010_A@_x0014__x0001_§JöP&gt;@ú2ÉÏ_x001F_A@yÝåë4?@_x0014_Öð.f¢A@pJÖ_x0013_»£@@%ª*ÿ_Ô=@p[_x001F_øC@@«Õ_x0014_%_x0006_!C@/¥8_x0019_?@°Îgb­=@øoþs_x0002_~@@á_x0004_&lt;û?@¶_x001D_ÉÁA@½íh£
@@_x0001__x0004_:JZÔ@@E_x0010__x0006_¢_x0015_V@@ßé¹JE&gt;@ÁÏ©=@tLS@ëÃ&gt;@wê¬ph@@¤½¯JÑ0?@V{üH&gt;ªA@Í*sXÖ2@@º.wè|á@@êý±_x0010_7&gt;@N¦Nq{¢@@_Â	sÇ¨@@UÚ_x0002__x0004__x001E_B@òÁ/Y_x0019_Ë@@¶m}&gt;×³&gt;@¤~jä'&gt;@HÈ:DÜ@@t_x0001_ø_x0018_UÎA@Ö8¿_x0017_mA@³Ü%#A@&gt;}dý»A@øsÒF9Q?@)î@@_x001C_òT¸&lt;,?@
È_x0017_A^Ç@@_x0014_nùÂF³@@_x000B_/YtQa&gt;@Ö²³5¦O@@_x0001_^_x0003_m¿@@¯±Û¸×A@_x0016_n&gt;_x0005__x0006__x0001_ B@ÒHbRA@_x0002_zå&gt;@@à-$çl-@@[Pý«ó_x001D_A@µZ÷tÜ=@ïie³(5@@pXôAGA@D[03&gt;@@@O}m=Ê_x0014_?@èôÐdA@ZNèËë@@A_x0001_yßÒ_x001F_?@5¢Yu_x0006_&gt;@WÞís_x0002_@@Æ â·åã&gt;@3ì_x0002__x0016_GØ@@_x0015_&lt;dk_x0010_ï?@¦RwÕö´A@Eê±=_x0005_+&gt;@ÒßÃ @@µ*]¯ú&gt;@³B_x0003_ÒÊA@_x0004_ÏËDä=@_x0003_×ð¢@@´W_x0014_é7&gt;@Dá_x0002_óóÜ@@ÌH_x001D_`P@@]¾\??@_x0016__x0006_ÕÇòñ@@,µÇA@ØtAñ@É@@_x0001__x0002__x0018_,¹]7Ô?@¥¤}ÑôA@Êñ)E_x0015_A@Å_x000E_ñ7Ñ^A@_x001E__x0014_iÝø?@5eÎA?@ü|Qk4?@0ðS_x0015_æ@@æ,ã@@µEôÂ°A@ui	¬y_x0019_@@#2^¢Bc@@Xð¼6@@Z_x0001_	ÂL@@¤Ì¦¤2?@yx_x0014_o»=@,EßgáA@qã¡Ï _x0019_A@&amp;:nØ¸A@@|B7ÉOÁ=@(ßdÇõ_x001A_?@p_x0017_±¸dA@¼év7_x0006_!@@3£»@@RÁ±¨yB@ÝJÜ6@@g_x0004_9 S@@´|ì_x000C_]@@_x000F_í$_x0015_êÏ&gt;@}¬J_x0011_Ñµ?@66'{A@_x0018_ã­_x0005__x0006__x0002_?@ÎÆ«_x001F_o#@@Ì_x0013_í_x001C__x0001_)@@½áa7JA@÷A_x001B_ý&gt;@llÕÃ@@Ïh-_x0005_B@½ñ:XÀ8@@8½t_x0010_¿A@XUL_x001D_
z?@2ìáX9@@§_x0001_|)r@@J9&lt;_x0019__x0017_@@ì_x001B_ïB+ª@@¯_x0005_gqw?@ÅA¯"®?@îü9Å¥4A@2¬H_x0010_G@@ï_x001E__x0003__x0001__x000C_C@qÌYåª@@t»@hÒØ?@ìÎ: .@@{Ú!÷¯6B@Ê©'
onA@ö_x001F_Ng]@@Ô_»_x0004_@@áô}NrA@õ}ÉÀ_x0019_@@¾2E´íÀ&gt;@_x0006_õ_x0013_\&gt;?@»8°}&gt;@TâÂcÐ/@@_x0002__x0003_Ê_x0004_âgðB@åÒ/ÃÔ_x0016_A@äÐmì:A@ù1öÇ_x0014_W=@¶_x001C_.Än¥@@_!pàþ@@xUà°:?@v=xaH@@üÏx_x000E__x001C_}A@7èf¦ ?A@DW1ª	É&gt;@í+_x0019_¤?@\µôUè@@ò¾BAüÂ@@jÚäÑL?@Ml_¤/ê?@+nkæ¬@@¯l6¦¢ ?@m_x001E_UL×£?@·ê_x0017__x0012_Í?@_x0019_!KÀ_x0010_@@Ñïh_x001F_Õ?@_x0001_cUýV@@_x000F_Ú¬@_x0015_@@ÜrR@@ Ê6A@ÊG¶_x0017_K±?@_x0006_#_x0006_Ûf?@ã¯cÆï_x001E_A@äV_x0006_ýÝÖ@@¡H¹y@@7ÅZp_x0002__x0004_Èr=@~
ïûXoA@ÅÓ²P;@@gKëüÙ¸A@ÎÑBH?@)³Õ_x001D_Ç?@í§øc_x0001_A@Þe_x0007_ö_x0003_Á@@C%¬)@@ÕîC«&gt;@¼Ü_x0015_ÓÃ?@©Ûâ¹_x0015_?@ÇO_x0016_ôvg@@_x0003_9;}ÿ?@u_x001B_uË_x001A_é&gt;@t9.oæ&gt;@&gt;¹_x000C__x0001_ZA@´ÐgÝ_x0007_@@1_x001C_)û&gt;@}ó(WI@@ä+ËX²@@¨_x001F_¾nà?@Yú_x000E_»Ó&gt;@/ì
Ðe@@2mn_x000E__%@@ßÝ2I°@@_x000C_aF_x0012_ A@UòÇèyvA@A_x0006_}É©ZG@fÔëU_x001B_F@¼IlyÏ,F@VöÔaÀF@_x0002__x0003_YÚËpVE@W}Ö{ÞG@j²&amp;×Ê_x0006_G@í\Q_x0008__x0017_F@_x000B_Z_f»G@fX .G@öC_x0008_Ýk_x0002_G@±1ñÑSãF@\_x0017_SÙ~F@ø=e1§G@D;ÜTÜLG@_x0001_=yTºF@¥¢s_x0001_F@Åà_x0008_ä G@¾¦­`F@]l(ãë¨F@b_x0008_£?G@_x000E_&amp;ùÀ·G@_x000C_-_x0018_JòF@£ô9_x0013_G@C÷ÿ-uG@Cÿ=Ì+#H@~_x000C_ü×F@­h¯_x0011_ëüF@Z[_x0010_,y3G@NfÁnÆE@(úZÏÀF@÷òXý¡F@~ÿÛÌOG@ª_x0014_øD %G@ãëF@Ìé¦5_x0001__x0002_FwF@+s}à,"G@_x0014_è¯suÏE@u|äxþE@o_x0016_INÍêF@ÆzG§¶E@¸Ýy,G@_x001E_·ÌE@ a_x0012_Ú@G@_x0013_E,ÌX{F@ÞJ­Q8_x000B_G@&gt;_x0014_Ó¢~eG@"©MTß`E@
ñ¤·M²F@&lt;ï_x000C_êÐ_x000B_H@¿Þ»F@§T¬ÙÇèF@x"Aµº¹E@{_x001F_~¨øF@ª9G@Þ1_x001E_^ÖNG@8ü³8ôrG@_x0015__x000C_¦%Q®F@o&amp;
²D@'~ù/:F@Uµ®PJ5F@_x000B_è¢ËÒE@E¦­X_x0002_æF@N~ôüD@t_x001C_r2lG@äÝºð£aF@Ë_x0014_úøE@_x0001__x0002__x001B_Ì
ãÛE@Ù_x0019_á#F@}A_x0003_¸_x0012_F@_x001E_K?ðF@yCÁJ_x0007_íG@*¦W^¶)G@±[¥m:G@Ñã_x0015_ÄE@"^µÄJG@s}jÞr­G@wU®âG@PýG_x0004_3pG@¶*_x0001_FíÚF@,_x001B_ôÝäE@ZÂí_x0019_ÔF@z@í_x0019_G@Ò¡_x0004_K¸ÄF@E¡hk_x0004_*F@a#r_x000E_Ù_x0011_G@7?_x0008_ÓÇ·F@ÝË_x0001_dG@ÇJëôD@ènîF@Yçj²2iE@O¿âKÂ%F@²_x0015_eT²F@ôz¦_x0001__x0013_\F@!Æ[³	F@_ä¦G@®¼_x0018_nú3G@¦;Ð_x0001__x0010_áE@_x001D_(«Ò_x0002__x0003__x001B_F@ÆÓ|_x0016_ÇªF@ª&lt;Ó7E@ön),G@dS4PßE@1:GF@ìÛÆ¸õF@_x0004_å¬/¨ßF@_x0019_]½³pF@
_x0018_Q%»qG@º«_x0003_ÓÔtE@{b¨o_x0019_ÎG@_x0016_·¹)§E@·Ôv®F@9'ñ_x0014_G@Ýøþq¼F@2B'÷~G@ÎÉ_x0013_â¸¯F@&lt;F7$UF@*_x0001_E@[Ì_x0006_·üF@«_x0004_1L_x0012__x000E_G@3&lt;£=?üE@ÁBÖ_x0011_XØF@K÷NÀF@§¸ôø;E@Cv¬&lt;¶1F@yìûG@_x001D_WM&amp;¬E@}%c2þ~G@uÃ_x001E_A4E@]4¹_x000C_F@_x0001__x0004__x001D_zÔy§óF@_x0008_å*_x0010_G@_x0018_¤RXF@M\ÑôVñF@ _x001C_Âbf¢G@}_x0011_ÊeâE@_x0005_7èô§ÜF@ ¤/ôG@_x0001_ß^¶_x001F_êE@.(%Æ´F@EÒaÜ¤£G@ê®ýD E@ _x001F_K	_x001D_G@Å¸_x0008_1G@±0¯e~¢F@bñ¹_x001B_G@þ_x0012_=KxG@_x0002_Õì¿¼!F@_x000E_÷y^m¼F@8ÒJ³HF@&gt;ba_x0008_¡ F@_x000C_ìCkÈF@ÆßEC mG@è"YvÓmF@.]_x0003_±E@¹Ó&amp;7ÖF@_x0006__x0002_±_x001F_©G@=_x001A_H_x001B_CæF@Ò&gt;F_x0013_ÓE@_x0019_uÖP}E@X·"±ö:F@ÑIèô_x0002__x0004_¯ðE@òÕ8Í·E@3x-_x0003_E@_x0004_kwmº¸F@_x0013_éÍE_x001E_F@A¶_x000C__x001C_%F@Ü^b[cÙG@êì³R³E@_x0004_[_x0005_5!eF@/_x001E_;±NlE@s¹_x000C_Q=çF@rìÙ¥G@¢ÃNèF@&lt;*øEDH@Jâ:3:¬G@e±oe¢«E@r\¯`BúF@VÕú^=G@¸Ù@Ó_x0002__x0015_F@4_x0015_#_x0012_1G@_x0001_¶ú^_x0004_F@A0_x001A_U¨0F@&gt;Cý_x0006_ØE@øæ_x0018_E¤ÐF@_x0011_äëº_E@$!É_x001A_°\F@_x000B_wåêKG@d1¸_x000C_G@®Í©_x000F_±_x001E_G@¹p¬¿\¿F@Sù&lt;H_x0010_¨F@ps _x0014_n,G@_x0005__x000B_ú´·¦ûF@Ð¡rûqG@_x000C_Û_x001D_N&gt;ÉE@o±I_î_x0003_F@åÚ_x0004_CãF@h¾ùÀ·;G@Ø}j÷t´G@_x000E_Xó$_x001F_G@Ö°)vG@L_x0007_±_x0006_Å_F@@ù=4F@§Åì_x0011_=ÑF@;êe_x0007_FG@ZêN=FÖG@c(_úè³G@8I½_x001D_»F@Çp.1_x0016_F@ü×&lt;à2`G@/WåLF@vt_x001C_&gt;í-F@ý_x0017_¢.nËG@_x000E_Êa¹{_x0008_H@æcØaÒóE@_x0012_b6	Í_x0014_H@¾ïÞíýAG@ÕáI_x0002_vF@_x0011_æØ}F@V*ìYE÷G@_x0003__x0005_ìW_x001C__x000B_E@_x0016_ÍB_x0001__x0016_îE@&gt;ª.È2LE@°¾Z_x0003__x0005_áUG@ã9`âµ G@kO4¢E@LJ¨öñ_x0017_F@ó_x0007_³ñ¤'G@ýpp_x001C_º¬F@-Pn_x0001_G@Újõ_x0002_G@Kî!^G@8D\°(E@(éEï4F@Ô­hq2E@pq}(F@¿J_àG@¬x_x001B_5LYG@ù_x001E_y&gt;èG@ReC|G@áõôW_x001D_¶G@êËÇQ/_x0008_G@_x0017__x0014_ÆyG@5åhµs_x0013_E@î&gt;âF@¸iô¨E@VT&lt;ýàF@Ã_x0004_eê)_x0003_H@¶¡z@E@Ê;ÖX³_x0019_F@Âhmü2}F@]¨ºp­RF@a&amp;k-­àF@n²\-E@_x0003_aM_x0001_G@_x0001__x0003_¨*o_x000C_%°E@¾ÒåÚ÷F@D7¦¿ÐF@_x0017_he8ïE@jh ¾;F@ÇI=
1
F@Äl¬¦ÕF@5ø¢H=G@_x0002_Kæ_x001B_±F@¢¬_x000E_åEG@ðW_x0003_,ôF@KKÉ_x001F_F@+Òä_x000F_]G@_x000F_&gt;ßÿm_x0005_H@1_x0002_º°ÐE@LIúØRG@Ý_x0007_òcëG@Ù½ÐL0RG@_x0013_NÄÚTG@#¥ÕH_x0003_PF@ê6-=¿^G@¬lÁ_x001C_G@¥_x0008_éÅÁ_x000F_F@fëòëÉF@!Ï§ÆØE@®JYE@
_x0004_@õÜaG@¯_x0008_Ø_x0010_kÞF@ÊªÞp³hF@Xh:uxÅF@c_x001F_8kF@_],_x0001__x0002_T7G@p&lt;uØ}¾G@ÁÐ;½zE@RÂ_x0005_{¥¤F@Jë½°ü¹G@_x001B_ä_x0005_Æg_x0018_G@Óa&gt;äF@ñôäî=+G@íFq?8F@Æ ±7GG@_x0001_F_x000B__~2F@_x0006_×X$/ðG@Ê|a@!F@ëpaÆ1@G@Q_x0015_ÐþyF@Ð»væÕE@F¾}ÏeG@Ý51ùF@ù§çIG@Ø_x0004_\bÌÝE@@WYXýG@_x0011_¨"Â§_x0014_G@¤|WvçE@_x0010_Ñ_x001D_(H@ü#µðÍWG@¿\¿Ô¥E@_x000E_ò/PûF@^|úç_x001E_H@_æÖFKE@2ý"E_x0004_G@Â_x0002_,±ØÆE@Æ=?ÈFØG@_x0005__x0006_íFÅüµ_x0011_H@/ÏöÈm	G@ë¹KCÌE@f¨a¹£ÁE@"©õ+ÇxE@qvÍF@Øì_x0004_¼öF@_x0005__uaíyG@)X¥ó_x0019_õG@LîV_x0001_üCF@_x0014__x0001_f7F@è{ÒKcG@à_x001F_ -_x0004_&amp;G@}hjpDG@ÆKEû_x0016_G@×,
G@_x0002_=Ò_x001D_ªÐG@âjîioG@Ò`_x0007_ó­JF@HK$_x0004_oF@BJÔ_x0012_LIG@nÞg/ÍVF@J¶p_x0019_hiG@*QuÊ_x0012_G@¹s§ú]G@2ééDÙgE@µ2ï_x001A_G@â6*ÉÇ½G@i¢/
_x0019_mG@_x0015_B%ÔSF@Ô_x0003_+yZ_x001D_F@æ3_x0006_ë_x0001__x0002_&lt;óE@³&gt;_x0004_MW@F@IE_x001E__x000F_FE@V_x0015_Ü_x0010_]yF@N@_x0003_[mF@_x001E_ÚpçGE@_x0006_ü_x0001_öE@¤Dr0*G@f¯ÆÇâÑF@ëÛµÓkG@)_x0014_Z_DF@òO_x0003__x0002_ØÓF@_x0004_5$Ò_x001A_H@'rx_x0012_ÌF@+íUg_x0005_G@Ûi_ËIïF@¡E_x001E_F@_x0002_&lt;_x0003__ã&gt;G@O_x001F_ÛF@ýÊ±NkBF@Ó_x0015_+åéF@Ç&amp;G´F@Æ_x0005_gvïÙF@` ývÏF@ç¯1f¿E@:Vy¼QE@ÃÂq«_x000E_F@àÑiKæÆF@ÌAØ&lt;¿}G@È¡ËAG@p,¤ÀG@MÅËçwF@_x0001__x0002_Ñ=_x0014_¢æG@«¶_x0003_yt_x001C_F@_x001A_4ì_x0014_[ÇG@À£åR5sF@ ã6Lz.F@_x0005_±_x0015_¨í"G@å	6å_x001B_E@4·ÕhtF@B¤e_x0005_óqE@è~ ¤_x0005_F@cBc0G@aNgíeF@cËMF@
+4«_x0007_F@[­B*=F@hà_x0015_þ1G@â?*¿ø_x0015_G@ÉíºYF@èâ_x0001_¯°µF@(é_x001F_¨-gF@_sÝ¦ÃZF@	Ü¹§*G@KD^F@fa­_x0013_F@è­ hEÆG@{tzM0_x0007_F@_x0012_·Äæ_x0012_jF@ç{Rd¯G@áeXª;þF@»µó;G@olBð_x000F_-H@ÂîVø_x0002__x0004__x0016_3H@p/_x0001_(?F@Cs_x0014_
H@üÒn
&gt;F@Ïðä(ãE@¡CsF@¨E7_x0002_@E@â8N\9G@qp×äcF@i»ï×YøE@aß__x0010_çE@wýo¦QF@Äw_x0013_ ¨ËF@_x0011_®_x000C_çÌÃF@&amp;ÆªÈ_x001F_²G@Ê]3_x0007_ïïF@rð_x000F__x0005_ö¢F@?2=^øÉG@Tö_x0001_r?­F@*®e_x001D_ÈF@»N'ä¯G@]_x001D_Ë¶.G@kÕ_x000C_\¡-G@_x001A_Ð[Ç¶©F@nrÓuÉúG@0
ÿØ|gG@¼«FtG@]ý?_x0003_»²F@"5_x000B_×ÛD@!_x000F_ÃÅÂG@].ÛoF@xµ3©G@_x0006__x0007_k7_x0002_±_x001D_¾F@4ö»vºNF@J&lt;=ç_x0005_\G@q_x0013_9_x0010_íPG@XÉ q_x000B_F@Ú¹Í?ÿF@ 1ª:³EF@_x0011_»Y««ÑG@ê(óG@¤_Û÷¹F@NU_x001B_säG@äóS_x0010_$G@³³Õàn5G@Å
_x0001_:~F@?µ@*F@_x0006_YlìaíF@é,pÁ_x001A_ìF@¨ÛEÐ·_x0003_G@ÆÊQâF@Tbå_x0005_¼E@¹í#-G@54.	ÌÁF@°î)eúE@à_x001E_¯\ /E@Ô°]_x0012_;rF@_x0007__x0004_´X_x0005_WG@_x001E_°ÓbkF@ÍVx_x0006__G@/_x0018_H_x000B_F@&lt;§F@Õ½ºG@_x000F_Ò_x0001__x0002_vJF@_x0006_¡Pq{G@ÍFþ¬ÍBG@Â_x000C_ã_x001D_E@"_x0017_óû?H@òã}o6G@Ó_x0014_)VìE@O´ M&lt;G@_x001A_o¾EÒ_x000E_G@rÁµ1ì_x0008_G@_x001C_&lt;²Ð'G@£O=½_x0019__x0012_F@_x001F_byªÇÿE@îÈgFËF@i.I[F@_x0014__x001B_æF@Î_x0017_X¿_x0011_!G@ÏÓÉLÔG@O_x0019__x001A_UiG@D	É!ÍÛG@z]G¸v¥F@ès|8E@ØÄ,"ÄG@_x001A__x0008_´&gt;ÍD@ÓÑæµ¶5@è¬æYÚ'0@cOôã×_x0017_5@_x0006_.Êÿùf5@ñýyË³0@Ãö²ý2X3@L·ÃÙ3@|)h,0@_x0003__x0005_Gs2cL1@"`æ=ù¸,@äS_x0003__x0001_2@L*(zqm0@úRO²H&amp;@îÇKáÚ7@_x001F_Å{¹Ø!@Ëæ7ò±.@Â9!d:k4@ØcÏZ1_x0004_2@öCGä,2@ô_x0001__x0014_ÊÚ«7@}/ñ{7@î2k._x0003_0@MG3±a5@_x000C_½_Y_x001D_4@ÉÌàûó3@9Ü£$_x001B_3@|_x0010_Îø0R2@±uÒµ2@_x0010_H#îUM2@_x0014_pýßão.@âÔ6Ôø2@( r¦vº(@_x0004_çí40@&lt;_x0013_­R~_x0016_.@1§WO´_x0002_5@)n©.n2@üqÖ,To1@À)½_x001D_­¿1@Ò_x0011_|þ3@â-m_x0017__x0001__x0002__x0003_±0@#_x0006_âÓJ+@_x001C_sI÷_x0013_6@oã1Î'@t§üNhí4@¨Kt&gt;É0@`XÒ)û[5@8(§rS5@(¿ÊõÖ5@8Ó&lt;Òd|6@ª2ö¡Á'3@$`÷Â&amp;°2@Ü¦d÷÷4@#Î_x0010_¯Ý4@RìU´3@2o'|RR*@®_x0005__x0013_hÂ3@É.´ :6@@\æ_s1@I&gt;_x0017_Þ_x0006_4@°5µaþè3@3¹_x0006_7H6@6bUg\Ì%@xw½¥Öt5@î#0à+=7@96ï{A)@i_x0001_2L%,@´6*ÛÿA1@4SB_x000E_±1@_x001F__x0011_;ß-@¢_x001F_èLÝ_x001C_0@YÔým_x0006_(@_x0001__x0002_ì2²2_x0010_6@&amp;v÷_x0011_Ôè)@eú_x0004_[´3@Ê°Hý_x0015_)@£_x0018_½ò¹¢0@äF_x0015_+d2@æëV_x0013_ÀÞ3@ì®;6Þ0@_x000C_à;nß­6@=_x001C_9D(z.@0wm_x000E_wö*@ÖF_x0001_Ó=ø1@ÃD®É L/@æÇïÙe0@NR|X{`4@CB_x0004_Q:D2@Ð$"ß_x0010_¬0@&gt;²ÌÉ\á/@6¦=p¤1@_x0018_ç+ìèØ6@r._x000B__x0014_³|3@ÖuÞ_x001F_}á6@±ÖAñ_x0004_e4@¾´U0@»øÑ·º;2@Iù¹-d6@Z_x000C_ÞX_x0019_Ù)@6Ôôsy*@÷B×÷ã,@\
P üÏ3@¬¯_x0017_Ã{0@HØ,_x0001__x0003_®F5@Ø_x0007_ø'y3@B_x0006_&amp;æÒ3@øu_x0014__x0003_op)@Ö_x0002_Ox£72@Ú~jäï0@_x0002__x001E_¶%_x0013_-@ú²{]¸©+@`@¹Á]R+@Df"j(û3@Ë_x000C_3IQ1@B²°_e5@ç÷ßÂn4@_x000E_í+6­3@ÊìcSÛ_x0016_7@8/À[	&amp;@¸_x0011_åg3@g¥ÛÞ'4@_x0004_ÊÇ_x0013_Î4@.1Ùgt¦2@_x0008_i_x000C_à/£(@·	F«3@F¥ÑÕÙ01@+ÁÑôJ.@VXw_x0002_zX5@!*u_x0019_,@t_x0008_ÀRåg2@_x0017_sá63ê1@*4_x000E_ðæ&amp;#@Zrgú·0@_x0001_¦_x0019_x"@¦~NN¤5@_x0001__x0003_MR_x0006_Æ_x0012_5@Ùfeò4@_x0002_Å®Ul±/@`¦ÙP©&amp;@Tº²¨v0@_x000B_Â _x0005_75@ûò_x000F_²V£)@n&amp;{î\º1@Â)D¢3@Îvy}4@4ÉíBr_x001E_5@Ý&gt;_x0008_·$60@_x001C_SÏ_x0003_*@ÌöhÿIÅ3@H3	y&gt;¾0@á(_x001B_\&amp;5@ïé&amp;òÇ1@ÊYAÔ0@`_x0011_Ö,0@)ÍiE)è,@Ì²6´_x0002_-$@4Êó5Ý_x0002_.@_u¦¢2@ºÔM_x0002_4@¦¢H4@¡ýµõ¤Ä6@&amp;ur|­)@ß_x001F_êÄþÇ0@il;_x0015_-@N
¹Ó@,@(Ð=óð7@ðb=»_x0001__x0002_ßì0@_x001A_ÙÂÖî5@J|òT&amp;@ÚRÍO*@Tê¹¡4@_x0010_ä¦ÙÛÙ,@»æ°În!)@ÜÏ­_x001A_&lt;3@4_x001E__x0011_V_x0008_Ï2@è8skdG2@ÀB+ÇË!6@t¸LHj@3@~Ð#_x0007__x001E_$1@B¥5@¢_x000B_Ò7_x0018_H3@ù¼
Ô«Ç2@_x001D__x001D_64üÁ+@ª_x001C_SFAù6@þÇ_x0016__x001D_°_x0008_0@gäð&amp;_x0005_4@ì¥ÑÑy2@ûÌ\@w_x0015_%@É[,_x0014_ØÆ5@&lt;-Ø_x0013_5@ÿüjr§_x0011_2@H4È 2@J9xác¶3@ÒWäÐ_x0005_Î5@è!»ÌG4@ØögÌ²5@öü³ÇÔü1@.E4_x0004_|b.@_x0004__x0005_H_x0008_,$È¬2@ÒAÀqk3@m­Z&lt;1@_x0001__x0001_þ_x000B_]æ5@5oðñ&amp;@_x0002_dÉ3y'@t£_x001C_6)/@_x001A_4_x0005_öÔ/@@Æ­nÌ.@°1&lt;_x0003_Ð_x001F_2@V¸'þó8.@_x0006_QIÍ(@ìa&gt;âÓ_x000E_'@³¿^.¯Ù4@L2z_x0007_vb2@:µB$i 6@_x0013__x000F_ýÈp/@³+¢lé.3@$bÛ.;U,@Oõãð ³6@Èa9ÎUº7@ar¢£RÐ0@väÔI@3@¸ö_x0014_|ù_x0005_7@Ã\Ññ.@NsP=üt4@`AÙs­_x0010_4@b{ÆlP_x001D_.@éâÕìK#3@_x0010_Ï¬_x0017_:Î2@î°_x0014__x0014_C+2@ºEX_x0002__x0003_Î¼3@¼ÿH½}/@²òùqÆß5@_x0002_&lt;¯MiS4@_x0004_&lt;Áï_x0005_3@çDB_x001E__x0013__x0002_7@»	s_x001E_(@¼_x0018_!¦þ(@ë_x0016_=@_x0017_2@E_x001A__x0017_¤Ý.@ä_x000C_î]¹D3@_x0017_÷2]4@j_x0008__x0003_¿ÂÒ6@Þ;O`J_x000B_3@-qÏ¤CÄ/@pàãÚV2@÷Ë_x001A_Èäô2@l_x001F_%50@p_x0001_ÃÆÔ5@è_x001E_@5@-ñ@I6@Édu?1@°¹c_x0016__x0019_|4@ÀìSM4@._x0016_Ö_x001D_Ê0@Î­£Ê=0@ÜL_x000E_¯Ï+@0sÐËè5@H_x0019_:5CY(@¬  îæU6@¢9TMÁ^0@\Ý;_x0004_Ý1@_x0002__x0008_ ¹ïÈ_x0011_¤.@EÆZ_x001F__x0004_0.@,È_x000B_æ_x0013_63@ÝZ.Yhi1@_x0017_ôFÆ_x0016__x0001_6@Ýóò_x0016_ÜS/@ÏË¦ÚJ1@rÊ]yÕ}$@ê_x0017__x0005_±K*@Þ_x0017_ÿ_x0007_5@i¸¦o3@BvÏ~%á3@þ§¤P3@_x0018_cW2Íò$@ÌìÑ´Õ­1@_x0016_c\_x0015__x0012_1@_x000E_®°Ë*@Ä®,#wÔ.@u¡_x0015_»Sø.@XoL59%4@ìe_x0008_·¸N,@&lt;«pô+3@ÐPùÆïò-@FÙ_x000C_Ø2@þ*5O¨T%@&lt;_x000E__x0002_ñ+@ª_x0006_&lt;Çq6@ú²_x0005__&amp;2@ëþBrâ.4@_x000C_J#+@^%C_x0003__x0014_/@¯¼E_x000C__x0002__x0003_O5@_x001B_	ýÚ2@lJ0[g_x000C_,@èwÁ_x0008_»_x000F_5@:_x0002_Ô_x0003__x000F_ð3@;1_x000F_m_x0016_6@_x000C_hBºt3@&amp;_x001A_êÊ6@ìºhJO4@Ã(Á£:/@ æ_x0003_¦,y5@+ÉkÕì/@ØãqnÝ84@Í1Lª\2@Ñ®3@_x0012_sw"[3@à}º;).6@ô@Ìø2),@l_x0019_lÖi¸.@Á:ûán3@Ï9F;½6@þ?ÉòR¸2@Ì$7ï_x001B__x0001_1@­J©UÛ¾'@"¬ÇÏþ²4@ñM_x000B_íó1@_x0003_IbV4@mÏße0@(¡Í·u-5@{]__x0008_*@´Ê^`W1@`¿_x0014_ö_x0005_1@_x0001__x0002_©Ð]Û_x0016_0@W«Ø4@¦_x001B_¼¡qÎ1@®nÚØu33@h_x0013_Î¢=ò2@q¬ì_x000E_1@P361@&lt;ªñæÌX7@¿]ó~_x000E_8@`_x0019_ï4iÀ4@Zøè4@Ñ[ú0¹4@Â_x001D_Vò_x001F_3@_x001E_5©m_x0015_
4@$×ãä®h+@òçÈÔÁb3@VæB'-@#±·/	¤4@#ô_x0003_¹¢±-@² ®UD5@ðNúº@(@H_x0008_xÆ¤3@or¸Û(@Ê71_x000C_+@!óØ_x0011_Ïl5@û_x0007_Å}Ðë1@i_x0008_¡òÙ2@_x0010_p_x0014_xoâ2@ÙTÏ»t1@´¶_x0004_!§}1@Ú fû Ø5@_x0010_q_x0014_¿_x0001__x0003_eE0@\ïunN/@Æåe5¦}2@¦K_x0011__x0002_Y6@_x001C_¡·ÏÛ0@20DmÚÀ2@í_x000B__x001B_:17@vÊ^p1Ø1@DÔ]9Õ1@°Ü_x001E__x000F_·þ/@\SE±'24@,ónõ.q7@2«Èl(7@Ú«P}'Á5@:_3æ1@_x0001_°±üÄô5@ éc£é-@ª3ä_x0016_¿*@éb_õ/Ì1@Púà&gt;A6@_x0002_'¯æ}%@©þí9_x001A_4@\&amp;_x000C_%F-@_x0013_
µ=ÂO0@Q({'©6@8`_x001F_2&lt;4@¨0,*@YZRôN7@	ÞÞZÅý2@BÄÍ_x0001__x001A_1@÷Û!¾1@F!_x001F_M_x000E_	3@_x0004__x0006_l_x001C_¿3@ìU+`÷02@#÷2~1@Ç_x000E_7R×®4@¼Ýo2/@_x0019_ì7fl@7@Z¯_x001C_L_x0013_­4@8Ú_x001E_d¡1@P19bL0@Ì7­«)t0@Æ_x0008_ ÀÇÇ4@ð¦Ää=)@Î=_x000F__x0016__x0002__x000C_1@_x0016_òÑ_x0006_=æ0@tM^Ô1@âÄî_x0019_AH4@·6_x0017_ËÁ-@Dw_í3@_x0016_Ö¡_x0008_6@úª=_x0005_öb1@_x001C__x0013_W_x000F_è4@ã_x0015_H_x0013_î¥5@_x0018__x000C_r_x000F_ìö0@_x0017_,Ó_x0001_5@_x001E_5à@_x0003_6@Jæw7@)B´'ü2@HÇÒéø0@MIAqU.@_x0018_W&amp;ã0@ý&amp;èÃxO5@X_x001E_yt_x0004__x0006_¿#2@&lt;² 1@EÑ¢¸&amp;@uYÑ~_x001B_ò+@åÝ(È¼6@¶WörÕÙ'@$¼¼m3ì6@APÆÃ2@ªN_x0011_¥_x001A_ä+@È`_x0001_e_x001C__x0011_3@_x001D_íp¿k7@¦ûc47@¶_x0002_ÞéXZ0@ìb _x0014_×2@_x0014_x_x0003_»Ê3@0F§ã_x0015_2@_x0014_vÆ&amp;¢4@üÝÝ'Ç#@(ó4$ë2@&gt;_x001F_Ùç»_x001D_1@ØcÑz|Þ2@µh©C)5@ÀÀÒ®_x0001__x0005_/@¬0¡Â_x001E_0@_x0014_ö_x0012__x0013_Æ7@n\Ý_x0015_B8@¶¹çHÝÓ4@È;ÙõQ-@V_x001F_-_x0011_p®5@^¢öÙÑt6@Fâ±Äá.@W¿l_x0014_Êu2@_x0002__x0004__x0007_Añ!ù4@¼_x000B_R_x0003_1@î¥Ã2c6@îÎ¢_x0001_Je-@öüÛWh¨/@é_x0005_Þg_x001C_6@1_x0003_a§@3-@_x0013_rK.N_x0013_7@æÏï© P3@&lt;{3e45@sAw36@\ªWì#_x0015_-@Ä8,Ü¿ý,@_x0008_3î_x001D_â*@Û_x0003_ÿÊØã4@D)_x000B__x0003_'1@äF_x0015_JV_x0011_0@Þ®Fß_x0017_4@Ù§Ðz,@*(óE»/@ [SÏx-@`_x0013_è`
Å4@m57o_x000B_2@ó.á/Â 6@+®z0@
ºo²3@Ä·Ô_x000E__1@*çUEÌ2@;oô&lt;®ª1@_x0006_ª:þ3é2@&amp;ì_x000F_Ã,@_x0002_«6u_x0004_	U_x0017_3@hûí_x0007_@4@VïOä;'@®"§¾ù5@_x001C_Q\_x0018_A#@Ä)~!P_x001A_*@¾µ_x0008_|(-@"_x0010_E#â_x0016_1@5fßJ±Í @_x0006_µÁª_x001A_+@yH5Ã/@%ÃTNBd/@_x0016_Þ&amp;Êg¿5@þbÌ'4&gt;2@|²V&gt;3+@ðÖ:Ef,@Æzß&gt;2@¿ðÉïñ,@!W_x0018_²Æ-@ä½èL5*1@bG_x0001_LÝ2@RýÄD?3@¥îÞS_x0003_+@äLÑ6J-@u:ßÓÄ4@ÔMþ£_x0005__x0014_4@_x0012__x0001_Í¢ý1@&lt;0E{I3@DT´Ù0@Ì&gt;V4ß_x0002_)@_x0017__x0005__x0002_G_x0015__x0016_4@ÄÙHú¹)@_x0001__x0002_ëgçÞ_x000E_?6@¶¾Fÿú¥+@x³G¤Ëu3@?ÕcM_x0017_Ê'@
a&amp;ÉH6@&gt;|_x001E_T3@_x0002_&lt;¸_x000F_Ãã5@Pù@_x000B_*@n
ú§_x0017_Ç2@ð#_x001C_¶6@m_x001E_§Ö]z1@_x0005_0KF=b5@'3¾fa|-@c´Ö¨v1@E_x0017_¡%@/-D«2@µ_x000E_ü_x001F_²d3@Ú¼À._x0019_`/@d_x000E__x0004__x0018_ÕÒ1@±Æ¤¤EÀ2@^_x0001_¡_x0017_ðm/@*©Zu¤Ü0@_x001D_½þôdE&amp;@3[æ
º4@~aÃZÖv6@¾7_x0006_b_x0018_2@~O_x0015_p9w2@"_x0018_òµ%5@¨ÝëÈ6@jÁú?~5@óÒ_x0006_$8í2@Ûøà_x0010__x0002__x0003_E$/@eW%_x001F__x0005_Ä*@u6â${7@´
_x0007_øD.%@f¤À/@ß·5Z²5@°_x001C_@6~3@i_x0005_m¯±4@W_x0018__x0010_àÍe2@nãe&amp;1@À_x0001_ù  2/@ýÒ-
¯¤7@Jb
c0@ì_x001A_»|4@¶XÊQìs.@;5wõ"@âúaË8@_x0003_tÜ¦,Û4@¹UµÍÏ_x001F_5@7L/1&amp;8@ZyV4~Ù/@Ô¡fÐä3@_x001E_J_x0012_°ã4@¹³B,¢1@£ V&gt;CS2@q»#_x000F_ú2@EÂ0íUÀ)@ûðie16@òÿØ;p)@jBÐ²3@_x0008_n?wBZ/@wÃp_x001E_cS4@_x0001__x0003_÷[¯M®_x0017_6@ÃF¦ð)@J_x001B_k°Ø¥/@SÃ_x0004_:0@.]Ñ¸`p-@l{ìL´W5@tÇïSµ7@_x0014_ß_x0004_±¬Ä.@¤W~}_x0001_]5@öjÂ_x0015_ã2@+Ýý¼§3@6û'#Ô"2@ÓNülQ0@­t4@Ð!kÁ!2@öÑÂª4@Ù_x000B_¹Ng0@Æ#Zó«æ3@=/§Y0@¡»_x0011_7 ³2@&amp;31Úªå6@ý^?_x0002_ÝÄ,@¼T¬U¼­/@_x001C_Ì¢iù6@!¾Õ_x000E_-(-@Ì&gt;N2T_x000B_3@._x001E_9¡+Í1@ÐuÚ|\)4@ðºwxU,@_x000C_Qo_x001B_5@pifºðm2@DCê_x0001__x0002_B=,@sÿßär!3@åhÓ_x0004_b_x0007_6@¯0Ü#Øt%@ÐîËy½&lt;3@b¹ÒQ:+@`t1_x0005_2@ä´_x0003_¥ÿp*@ßµ_x001D_ûÏ*@_x0010_þéF-2@-¦_x0018__x000C_Ø°6@´Ì¹P'ö4@XrT;&lt;î.@ï_x0002__x0003_]d4@)­F)_x001A_ª0@"x0Ý+*@3®uÔ»_x0014_7@M;¤4@°_x0012_=Q°+@ï_x0011_éy~w1@ïà¨_x0018_å+0@â%m_x0004_8@¶Ç_x000B__x001E__x0015_3@W_x0015_=2æÂ5@¯m­ãt&amp;@'(çÉþk8@ýkdÃB5@²Ý _x0006__x001F_-@]yÿ¹U1@_x0010_j
_x0006_°(@û¶EF_x0011_2@^a&amp;Q_x0014__x0012_,@_x0002__x0003_Û[-©L8@¹ìCXM2@òüFä_x0004_5@*¡Gb¯»1@6.Q°.@_x0004_DK_x0011_7@+Ñ_x0003_Æç81@Ýþÿÿóe.@¶}%Z-e-@õ6ì²ëÌ2@Éá_x0001_¾à&lt;1@V8³bÆ3@.Åuù52@Pm''îë+@­0j3@_x000F_Ú_x001D_«}6@__x0013_íE#a'@¼¤ ùlu,@X_x001E_¹s3@d_x001A_ó=-@ö¿_x0006_3'@TR«» 3@ø÷QÀù3@4½ä?/@ÝãÚZ¨H4@XtÌÿÔ&amp;@Å _x0019_ì4@üý_x0017_2@I¦¦!_x0005_Y.@_x0013_wÔN-_x0006_0@_x000C__x001A_:Ø0­1@_x0014_«ta_x0003__x0004_é7@l1léóo2@h_x001E_¢è_x0015_*@b¦­_x0013_"]$@Ä#@j¸¡2@ÿn_x0013_(@ä,$_x0006_M:'@öÎ¯_x001A_)@!`Ê°G5@@6JÆKå.@ZÈÐ¶_x0001_0@u¡A_x001D_3@÷ö NÃ(@
_x001B_¤Q3@#V¤î_x0001_&amp;@N1ãr_x0014_1@¯_x0017_|_x0013_{(@ëÀÒï%7@)\]Ãñ3@V°~OØà1@âép_x0010_h1@_x0001__x0016_¿1g_x000B_1@]®KBÔ0@®[ª|'p7@Ôæ&amp;§bN/@O¡kº#Ú4@P@_x0005_ñtn3@_x0006_Ü_x0002_T^Î/@|a&gt;6@8üw_x0011_.@ðg:VÔê5@_x001F__x0014_±_x0012_¹ã0@_x0002__x0003_:SJ_x000C_Õ¡0@ÂÝ®'Ä-@8V¢´p+@ñ©_x000B_¶1@ÈÓ"ñ5@_x0013_Áç_x0019_Ãë1@X_x0011_"p_x0001_1@A8#«Á?*@~L(æ¢4@£¼_x000F_)K,@2Ñ)he©,@·ú½§¼2@xJ_x000B_rlg3@Ï_x001B_¸ßy°3@¬%«	õ0@Ißä Ê2@3¤éÐQE3@| ´­¬K*@ãÇE´\ð0@\îû475@_x0007_»ÚZ^4@&lt;÷¶×\_x0013_+@¶Cfþx ,@¹}_x0002_é.@úDÒ®ßÀ0@ùN0;ºÄ1@&lt;ÜÀECQ0@Êák8æ$4@ê_x000E_ß«k÷1@ø_x0015_|Ü½¹-@¾3$;«%.@f#^_x001D__x0003__x0006_¼(2@	íÎI_x0013_¦2@&gt;9_x0003_
Ëå-@^¤a_x0012_;¾#@o´}_x0019_­5@hø@_x001E_*õ*@hWÂò17@ü-Ç)À7@Â=_x000E_üÁÓ-@¦Sã_x001D_Ð1@+&gt;9_x001D_|p1@¿4p Ï5@uÑ%Ù"6@_x0018_ö_x0012__x0013_½/@¹£ô:84@çç_x000E_e{#9@_x0003_&amp;äv -@i?¤Â¬ñ&amp;@_x0004__x0001_í¼
d7@Z.\7¡_x0004_1@qnÄ]1@TWú`&lt;@4@j_x0005__x000B_ð3@Ú©=°T_x0002_*@Û&gt;¿3@Â\à¼U)@5Z®µ_x0002_4@¸Jä2.@`ý²}5C7@Ì:ªo_x0008_0@²ËÄé»_x001A_0@l_x0002_#Ç]+@_x0002__x0005__x0001_\û_x0001_7@_x0011_ãûÚÖ1@Á0Ñ\&amp;3@¨Ùîs4@êg§=_x0013_¸0@:qe«_x0003_×3@ÂÅòÍ¢.@éÝÈÿï73@þ|Ãì
2@seq&lt;ÿ&gt;1@ôª_x0015_CK2@_x0013_)o_x0005_S£5@­¨üô¡8@ðõ6v»Ñ6@Mö_x001C_a¨0@]ÀÄ_x0010_'_x001C_.@_x0017_Àª±¾4@Dm¤1=0@KLµ(Ï×%@Ê´Bkí,@"_x0015__x001D__x001B_é0@«"PMÍø-@*¼é£2@_x0007_üÑ_x0002_.@%_x0004_ÑÉ5@_b|»ó2@g_x0015_^º/@«Vnt]S7@³¥0ji\1@L?K_x001A_è!+@=x¾cÂÖ)@¬=L_x0002__x0007__x0004_N(@_x0010__x0007__x0018_Iz3@ÂT¬E./@LJ| _x0001_6@ZÃ9é6c*@ªþìW]6@¨oñ^ó_x0004_3@sv/¾¸ÿ2@ì_x001C__x0003__x0005_h5@©&lt;ü[4@_x0004__x0006_4&amp;'@_x0008_&gt;Úø,@ï_x0007_C^2_x001D_4@;®&amp;¸0@NKÑP3@=½Z
gP4@¯_x000E__x000E_Ä_x0010_0@2AÊÓ)@*Ø9µÒ4@L«&lt; r*@àGÈÂ_x0013_L-@
=Ë_?.@_x0013_Û_x0019_eA2@Ø;þ¡îî/@4Ð_x0017_m©X2@`%ò²øò1@A_x000B_lÚÕ¦1@íLS½ö0@Õkð_x001C_Î,4@x_x0008_~?ÐG0@#]_x001A_¶Õ3@¾_x0006_j_x000F_0@_x0004__x0006_ÆqÔ,ÿ.@ø_x0018_Ã;N3@´_x0004_ùÕ{2@Ì³¿c@O.@+_x0002_\Þý1@_x000B_ßLÆñç4@_x0005_õ_x0018_­_x0014_.@(_x0010_º_x000B_Ñ0@_x0011_Ewn_x0018_R2@*C:_x001A_g+@_x0014_NÆÂW3@__x000E_wDJZ1@£»Lß_x001D_2@mÊ_x0003_öÕ»3@R¬O^ì1@&gt;U^£6@D8©/i-0@Zg_x0013_ý-@;mWàÕ2@÷gz\_x000F_-@½'¹¥ó_x001C_0@®ßXn1@·è_x0015__x0011_1@ü_x0001_öNRÁ,@rc
6@«RßÇ,ð3@ìNý75@ùÙ]ÒÎ7@)o&amp;3¬&amp;@bÄ¤¾7@§º_x0010_q½*3@-KýB_x0003__x000B_5­*@ñ+ðzÜM2@±¹óî4@&gt;R±_x000E_m0@2K(!8Û1@ì_x0004_ºÒ ¦3@_j²]'ß-@,½RdB0@_x000B_kELP½6@z_x000F_³õt/@Ú_x0016_"bq5@_x0008_¢_x0012_G_x0019_1@ÆYL_x000E_qi,@_x001B_¢èÆ½*,@´[T9Ì5@V_x0003_¥*.5@ø?ØÚ%1@È_x0005_½_x0013__x0011_\3@&gt;j1	U_x0016_3@_x0010_M/@¼ë5ÎÊq0@_x000E_V_x0006_uó$6@_x000C_&lt;Æb_x0002_Ø2@&amp;Ú´É0@Ø+Û_x0014_£«2@ÿO÷éá"0@_x0001_C­+@×Èq_x0013_wi6@á õ`ïá$@[_x0010_D·Û3@_x0007_|s."@*òü´Ú6@_x0007__x000B__x0008_Ý=4@É_x0002_«2t5@²v_x0005_¯A|4@'TÀÑ_»5@¶n'7a,@wò+?J1@ê&gt;t6ú4@=.9_x000B__x000B_9$@.=_x001E_­óO1@.¢Ò4^(@ä_x0006_æ_x000E_pô3@±²w]_x0005_5@î
ßÉ_x000C_N6@ ÙË_x0006__x000E_[+@ê·¾_x0019_Oï2@|Ãâ½IÃ/@S_x0016_â_x0014_Ð3@Ô_x000C_'_x001F__44@a%*{{Ø,@_x0003_0Yh_x0004_/@ÍÐ_x0019_XD6@ âÞ5ó(@_x000F_UA	ø5@p¦_x000B_¾À_x0015_/@3­_x0001_ É_x0005_4@ux_x001E_1@yy[Ö¡­4@Ï¯&amp;ÄEµ2@ÊÆ ò7@m
Â0@/þ¹ÙÕ_x000C_4@zªuP_x0001__x0002_&gt;{)@rÂäÇ_x0001_4@{p_x0006_zØ_x001A_5@&amp;ûÝå(î1@Ë_x0013_Òá92@s_x0001_ÐLn=7@eè½«_x0018_8@2Ç_x000F_­h0@Þw_x001D_ô7Û*@CY_x0006_q#,@_x001B_¡5_x001A_)	5@ß¯yÑ±1@-íþ5Fx.@z_x0015_Ü8ý±-@ì_x0015_ÓÍ¡Í+@Wå#X0@-_x000B_0êO5@yHý!5@0¿Ãè_0@îü¢t_x000C_o1@_x000E_hÂÇ_x0006_-@Â3#O=Î.@h©cUË1@´£?Õ0)@Dl¼næ'@e^_x001C_ðÐ5&amp;@ÓG_NÍ4@-Íä2@_x0018_ÌEì0@ÂuÃX×Ë+@Ð¨Yc5@&lt;¢&amp;Y_x0019_{0@_x0001__x0003_C_x0008_ûÄ¾1@ªë.fH2@i5_x0013_0/11@ùýú3_x001D_þ0@`¯LT`2@ÛÖ	Jpo4@T@Oø_x0007_,@Íßâ·dw0@L¥P"C)@Áª¥.$,@_x0004_°­S±0@ËºS_x0018_vÚ.@©Û9)¸-1@ëé\f2@eZZc1@î4õCB4@Ãæ¢!'@*N_x0002_®9
2@"â_x0012_7¤(@¥=C,oæ1@u7_x001E_ì_x001D__x0014_5@C_x0001_ê	2@­æ;ê+@^ó8Ö60@_x0007__x001F_÷»À~2@«¾4_x0004_uû3@ ûï 5(@Õ_x0012__x001A__x0017_Ç13@*k-®v&lt;2@[Ãè4?+@ôD2Øúd6@)_x0007_Í_x000C__x000F_ÃÜ5@¦}G:µ.@³_x0019_öµ«_x000E_3@húy_x000B_
5@ooLG1@e=_x0011__x0017_p1@~ª_x001D_ðÿ'@¶½Ë_x001D_Æ0@Ò@ëI6@_x0016_s0lz-@{}4Ü_x0013_0@Ôä¿çùÈ3@¼µïZk4@_x0012_£½Rûé/@ZÞ×æn96@q_x0008_ßØÐ0@_x0003_î_x000B__x0005_·#W@EÚs$ÿ_x0019_W@\vº7@W@Ð×ØÊW@£µty`6W@?Àæ_x0019__x000E_NW@U,Í­UW@sÂ§q`W@¸L·O7W@õÄ¥üz¼W@ô_x0002_v_x0007_p_x001D_W@_x0001__x0010__x000C__x000C__x0002__x0010__x000C__x000C__x0003__x0010__x000C__x000C__x0004__x0010__x000C__x000C__x0005__x0010__x000C__x000C__x0006__x0010__x000C__x000C__x0007__x0010__x000C__x000C__x0008__x0010__x000C__x000C_	_x0010__x000C__x000C__x000F__x0010__x000C__x000C__x0001__x0002__x000B__x0010__x0001__x0001__x000C__x0010__x0001__x0001_
_x0010__x0001__x0001__x000E__x0010__x0001__x0001__x000F__x0010__x0001__x0001__x0010__x0010__x0001__x0001__x0011__x0010__x0001__x0001__x0012__x0010__x0001__x0001__x0013__x0010__x0001__x0001__x0014__x0010__x0001__x0001__x0015__x0010__x0001__x0001__x0016__x0010__x0001__x0001__x0017__x0010__x0001__x0001__x0018__x0010__x0001__x0001__x0019__x0010__x0001__x0001__x001A__x0010__x0001__x0001__x001B__x0010__x0001__x0001__x001C__x0010__x0001__x0001__x001D__x0010__x0001__x0001__x001E__x0010__x0001__x0001__x001F__x0010__x0001__x0001_ _x0010__x0001__x0001_!_x0010__x0001__x0001_"_x0010__x0001__x0001_#_x0010__x0001__x0001_$_x0010__x0001__x0001_%_x0010__x0001__x0001_&amp;_x0010__x0001__x0001_'_x0010__x0001__x0001_(_x0010__x0001__x0001_)_x0010__x0001__x0001_*_x0010__x0001__x0001_+_x0010__x0001__x0001_,_x0010__x0001__x0001_-_x0010__x0001__x0001_._x0010__x0001__x0001_/_x0010__x0001__x0001_0_x0010__x0001__x0001_1_x0010__x0001__x0001_2_x0010__x0001__x0001_3_x0010__x0001__x0001_4_x0010__x0001__x0001_5_x0010__x0001__x0001_6_x0010__x0001__x0001_7_x0010__x0001__x0001_8_x0010__x0001__x0001_9_x0010__x0001__x0001_:_x0010__x0001__x0001_;_x0010__x0001__x0001_&lt;_x0010__x0001__x0001_=_x0010__x0001__x0001_&gt;_x0010__x0001__x0001_?_x0010__x0001__x0001_@_x0010__x0001__x0001_A_x0010__x0001__x0001_B_x0010__x0001__x0001_C_x0010__x0001__x0001_D_x0010__x0001__x0001_E_x0010__x0001__x0001_F_x0010__x0001__x0001_G_x0010__x0001__x0001_H_x0010__x0001__x0001_I_x0010__x0001__x0001__x0001__x0002_J_x0010__x0001__x0001_K_x0010__x0001__x0001_L_x0010__x0001__x0001_M_x0010__x0001__x0001_N_x0010__x0001__x0001_O_x0010__x0001__x0001_P_x0010__x0001__x0001_Q_x0010__x0001__x0001_R_x0010__x0001__x0001_S_x0010__x0001__x0001_T_x0010__x0001__x0001_U_x0010__x0001__x0001_V_x0010__x0001__x0001_W_x0010__x0001__x0001_X_x0010__x0001__x0001_Y_x0010__x0001__x0001_Z_x0010__x0001__x0001_[_x0010__x0001__x0001_\_x0010__x0001__x0001_]_x0010__x0001__x0001_^_x0010__x0001__x0001___x0010__x0001__x0001_`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v_x0010__x0001__x0001_w_x0010__x0001__x0001_x_x0010__x0001__x0001_y_x0010__x0001__x0001_z_x0010__x0001__x0001_{_x0010__x0001__x0001_|_x0010__x0001__x0001_}_x0010__x0001__x0001_~_x0010__x0001__x0001__x0010__x0001__x0001_ýÿÿÿ_x001C_Óïî¼NW@ã_x0015_¯Þ-_x001F_W@[^¾w_x0001__x0018_W@_x0018_|Î2W@_x0002__x0005_íÚ,±4W@ë«âv&lt;W@x_é¾Ë_x001C_W@_x0017_q_x0001_??CW@Ê.¬¯gW@Å³ª	PW@¹oVò7W@ð_x0006_'UW@?wò_x0008_$rW@ÑÁ#Ä@W@÷ËBì³.W@%1_ãÝÈW@°Ä_x0006_Þ/$W@#ø×_x0018_·nW@!&amp;hé_x0005_W@_x0012_Y_x0004_ª_x0001_W@_x0006_
Çn²W@_x000E_æQ0c_x000F_W@;º_x0005_QkW@{W@ûRµ&gt;½(W@«©_x0004_gW@oì`.JW@ð_x001A_c­ W@_x001C_,_x0015_W@´º¶YèHW@I_x0005_®p9W@_x0003_±²YW@1´%r
éV@æbÊÍzW@· ²bW@©?_x0013__x0004__x000C_JtW@·ÛG_x0011_WeW@_x0002_ÖcÖ8©W@¸ÑBË=_W@_x001A_)«¼a_x0018_W@òGýP_SW@U.y_x0005_QW@»y$·àlW@	±}º*W@PAVm *W@xf²1)W@sVÀ_x0003_Ø?W@ºuò®ï_x001E_W@Ó&amp;³øGdW@dÆ_x001B_ûAW@¤+ù_x0007_W@&gt;ôÕ^lW@!_x0005_¨;W@í_x0013_&lt;_x0008_Ë&amp;W@ÈóÞp!W@z_x0001_`|ÕõV@â_x0010_"Ö3W@µßÂ_x0006_Ì_x0006_W@ÝFá_x0015_EW@]._x0007_°W@&lt;êÎ}_x000E_W@lyj½¢vW@N_x001A_leÒTW@ÿ_x0019_0cDW@zr¨_x000B_Í!W@_x001B__x0001__x0016_ªàtW@8ûEwØ_x0001_W@_x0002__x000B_}ªc$W@S'ø;ÖW@Ã¿_x0004_HW@2*´ib?W@×¨vR_x0006__x0005_W@.%éXpW@gÏÏû5W@¢ç_cW@0ÑÃÝ[W@l²ïBÒRW@`67Ç_x000F_FW@5_x001C__x0019_Ôi_x0003_W@_x0014_¥æFW@_x0007_%2$lW@ÿ'þSmdW@Óa_x0014__x000C_*fW@¾­hñ_x001A_&gt;W@êÚ_x0008_DW@/nêgÅEW@w&gt;ì7ûV@Cq_x0010_Â_x0011__x0002_W@3ÏæaoW@è_x001D_D¥EW@ky=¶W@lÁ"Ç_x0001_W@ÝLî´W@ëáAáþV@ê_x0003_wÚ¼_x0012_W@ß_x001E_Ç	W@pß]ÇëeW@Fuñ¬MW@§_x001D_%Ì_x0001__x0003__x0002_VW@j_x0006_*I öV@	^²w%W@¸`Ó_x0005_W@Î3=BW@¢_x001F_ûË%_x0012_W@óáØ_x001E_ÅfW@vlÄl[W@ø/§ñ_x0006_óV@_x0015_´®1OW@F_x0018_,:®HW@ÌòTÊDW@?ªü4DW@&lt;
ø_x001C_1W@çº_x0018_(^W@=Áµ?W@ñ?m_x001A_W@^D/_x001F__x001F_vW@þü_x0014__x0008_=W@Âá7»_x0013_wW@U£zI1hW@^!_x0019_h5W@~6_x0008_·º³W@¢ð±¡m9W@±zs_x0003_¦&gt;W@RúõëYIW@x²_x001B_8&amp;W@Ãå_x0001_ø_x0019_W@k_x0017_Ý_x0005_yW@(u_x0003__x0005_8W@¯ü_x0011_8W@"PÐ½E-W@_x0001__x0004_"ÉR,³_x0015_W@Iþ_x0005_ÒÊ`W@½$BÚ_x0017__x0006_W@ö.9Í-W@[ª&gt;(}W@_x0015_Â\'jOW@CÕ}G¼SW@¶°¥2bW@g_x000F_K_x0006__x001D_#W@wÃåG+W@Ç_x0007_	ÚwW@yÒ_x0016_ W@_x001F_8Ì_x0014__x0010_W@³9à,ðV@·´_x0011_úóV@ðhÜjCW@à_x0015_|W@¦_x0007_ûÈ_x0002_?W@ÿ_x0007_k4_x0016_W@ñÏ!2ó W@ì_&gt;§hW@_x0006_0fß|W@AÜ³û_x0013_W@1èú_x000F_å_x000C_W@_x0003_:ï3%W@Nº×R²_x0014_W@&amp;Sº_x0016_7W@i,_x0016_N;&amp;W@Açd_x0007_W@lË¥ÑBW@ûÈ;¾¾CW@ _x0003_A½_x0004__x0007__x001B_W@ÿññLW@ÐF.ÎOW@_x0012__x0015_U@`W@ÑòÙ)W@]úÿQÛV@P/W@\ª_x0010_XejW@cëÖoW@¿_x0012_ýÈW@_x000B_6Ñ_x0017__x001E__x001D_W@qö¼%{W@¯i_x001E_ðAxW@¡WÓ²VW@¿97_x0017_cW@Ö_x000C_yH&gt;5W@_x001B_G_x0001_ÆyMW@Ç_x0005_-_x0010_)_x0014_W@
_x001C_æÑ¹uW@»þ_x001B__x0003_W@ðtwE_x0006__x0012_W@Ï_x000B_Ë:W@7¥ÈßÇ/W@FÐ¼öÔ_x0002_W@_x0012_²'ÑX
W@â+ð³jNW@GU_x0013_³°FW@ÈJ*ZW@¶_x0013_a¡Ð9W@Ð_x001F_W³lW@b_x000F_«ô
W@_x0006_P&gt;éêIW@_x0001__x0003_&amp;µÎÒ)W@ö«¡_x000C_®+W@dn_x001F__x0019_WHW@&gt;/å±-GW@JeWó W@.@înW@$Ö_x000C__x001E_sW@_x0016_k_x001E_m|W@!]ZPîV@faÝôL/W@ô_x0010_E_x000E_çiW@Þ_x0019_]§qW@AìAOfW@_x0005_e_x0018_Ú_x0001__x001E_W@_x0016_¶ôî1W@cú½«_x001D_¡W@© ³XÕV@åÎsð¼,W@¡m·F;W@Cå_x0003_o|_x0013_W@¦yF_x001D_ÃW@_x0014_öß\__x0010_W@Ðý_x001C_4;AW@ëà¢PLW@¾Yv=_x0016_W@_B_x0015_k_x0007_&amp;W@¦ðÕ²W@vGS|LAW@+ÿ_/W@H&lt;_9l0W@_x0008__x000B_m¿_x0002_GW@Ç_x0005__x0004_þ_x0001__x0002_¼aW@DÆ_x000C__x000E_éWW@õçz«ÍyW@zÑ·p_x0013_TW@_x0014_½éæH_x001C_W@WùßÑ=W@/y_x001E_ÃM_x0002_W@, Ü_x001C_W@ËfªêPW@Ë°ã_x0019_³(W@j_x001D_$ö_x0003__x001C_W@Á*Ü@4bW@zºÍ_x001A_ü_x0014_W@×_x0006_BËqrW@¦ÌÚtW@e[§_x000C_(W@ÊN/bVW@¶ÜàBW@_x0012_g¿Õ{W@4_x0002_ùÍ©W@ú"_x0003_2W@ôgó1`W@íNP]@\W@¸ÝM_x000C_°îV@ÝJy¥´rW@nòÍ%iW@¯@Ã3_x000E_W@ÐG¯W@èþ£öfW@Ôê¿_x0002_W@FgÕYé¬W@©ò_x0010_«TW@</t>
  </si>
  <si>
    <t>0193901e5e3d5ad01d34f16b5681d078_x0001__x0002__x0017_Y_x0019_¢âW@_x0004_5&lt;þd:W@%ÞUVXW@¡g_Ù$W@©Ä_x001F_:MW@/u_x0003_]iW@éÍ)_x0017_BnW@jýIlaW@
mW@G7+W@xÂÛý®8W@
×Y¾lW@³ÒBLôùV@g_x000E_{}RW@ø¥JW@ôÁ\ W@Dp]_x000B_8W@ÜïÈõ!W@HSÀõQìV@ ¿L]0W@GÚ¨)W@êõ·°ñV@­ô_x0002__x0008_.W@Ý}_x0012_J¬W@_x0013_ùÛ_x001F_½iW@­Ç¾w_x001E_W@ÇÍ_x001A__x0004_W@Ò#â_x001A_W@üaÕ)pW@}u_x0003_¶WW@P#GzW@ÿÁ@®_x0001__x0003_f=W@ý$¦v?2W@9«_ñ¢BW@,ô-&amp;/þV@}½åÿ×oW@°c	)½W@¢9.8ÿVW@E_x0008_6îG_x000B_W@on¢ªwW@'¨\]õV@ÙnELåV@ªðØTÌ0W@åC{ï\W@²3_x000C_íYW@Nü!¾N(W@_x0013_$v§n&gt;W@]_x0002_D_x001D_þ_x0010_W@Ùèc
ç2W@ã&amp;w
=W@?ôd°W@~¡PN×.W@§¸ÔºÚ)W@¿-}]3W@yFi_x001D__x0017_W@w:Y_x001B_W@U¦&lt;W@A´-åHñV@qº¯ê_x0012_W@_x0001_|¢íàV@ê__x0019_´,W@³Ñ·¾/|W@KIüÕãjW@_x0001__x0002_«Y0&amp;öKW@_x001F_F_x000C_ÂòRW@
ô¬ m_x0007_W@¸9¬²áéV@®ébW@~OnneW@H_x001B_-HòW@eYIKJW@ß-_x0013_tW@g_ØsW@0juVJW@º_x0015_Òå_x000F_W@|ò~Æ(VW@Õè_x000C__x000F_|IW@_x000B_BR©þ}W@Û_x0019_¹y6W@%:îp_x0017_W@LÛHúGW@â$Ýg¿:W@¸¾;^W@_x0002_»þ_x0011_W@ÎÞ=t"W@_x000B_Ô[Ø_x0008_W@_x0002__x000F_&amp;|_hW@I1%_x0017_,W@#4¤94*W@?ú_x0008_1øV@_x0004_l÷!çV@ëU_uÊ_x000B_W@ñ_x001C__x0008_/ûW@¢x_x000E_kbKW@'õK_x0002__x0003_¯'W@ðÅ]w"_x0001_W@"B $åW@5_x0013_E:&lt;W@N1fÃ_x0018_W@8'þW@=µÎGW@úßòªãmW@N_x0001_ìö¿W@_x0005_ùïÌGvW@çLï_x0012_RW@ç¨_x001C_
uQW@_x0002_¾Hå@W@½¿ó=_x000C_W@j]WuW@Ó0f_x0003_öûV@²_x000B_â¯øV@.ªwÅC_x001E_W@*Ù¯".PW@_x0017_ØQá_x0018_W@J¼2UW@9éÿW@ºw_x001C_§W@_x0001_E¥ä¶W@Ûèã÷âQW@_x001D_ËR·"W@ÕoÍZW@_x001A_Æ»_x0011_W@5ñH°¥W@6(Á	_x001B_qW@v_x0016_I_x0002_ÝV@uÏ`ÛW@_x0001__x0002_LrÛ8jmW@_x000B_K¿_x0012_þËV@o'â(_x0005_W@}eV[LùV@_x0014_|_x0005_W@Rè&amp;ÂjW@_x001A_{_x000C__x0007_W@3¤^e4W@3³Î¾7W@_x0010_/¶óXëV@6s.ÀdW@&lt;_x001A_h´5W@&amp;Î¥IßV@ö²§W@ÕHüfKW@Ð·ç_x0019_õW@DÍC^W@&lt;ÇÏ· ¢W@^@+÷{&amp;W@Z_x001A__x0011_7æ_x0015_W@ªsÞW@"Y¯&gt;W@ìSWLW@&lt;ØÞ_x0006_öZW@Ex3ª#W@ IØ_x001C_W@§¬ñ·W@:©­h_x0004_W@(Õ8±WW@ø_x0014_ü#NW@Ñ ±g.W@]Ný_x0018__x0001__x0004_/'W@ec¹ùníV@_x000F__x0017_øü,W@oE_x0003_p]W@ O¹´úV@ñ_x001D_ÌãDW@ç¦F.pW@²%_x0016_ÝãV@M_x001B_ÿú¹óV@­õ¢Ýµ¤W@¯LÖÄW@_x001C_ó»_x001F_T£W@Ê­¯2QW@&amp;+_x0008_,W@_x0008_ùw2_W@ê_x0003_­aæV@­_x000E__x0017__x000E_)W@f_x0006_EO_x0015_YW@ðé_x000E_W@Æ«_x000C_Yb[W@n_x0002_YZW@.N½_x0019_:W@wt3L_x000B_W@_x0008_YúæõW@Î]_x0007__x0002_ôLW@Ë$þ­W@¾êZ6_x0013_W@'?¯-}W@0óDÑªW@úSµ7 W@)_x0005_71W@W¥_x0006__x000F_	W@_x0001__x0004_©©m_x0003_M÷V@_x001A_Y#_x000B_ª×V@QèëSW@:4_x0004_©âW@£ë_x0004_xW@¡të;W@_x0011_&lt;¸í|~W@Q4¤W@CàâjzW@´ÝXW@òz¤ÑË4W@Ë±þg_x000C_W@ñ_x0016_1¸£ýV@n,»ä_x000C_	W@}&amp;pú`W@äÿºè;ÿV@µ?¼©_x0003_`W@_x0013__x0007_!_x001F_W@
·_x0002_ï_x0014_]W@{ln°]W@_x001E_'Ù8é£W@|_x0011_ ¬kW@ÛÇò=ûXW@Ý9Ê3W@_x000F_äÒ%|qW@æbr×_x000B__W@ÇJî#q\W@nÀ.².KW@@¾Q^_x001B_W@_x0016_åWºW@_x0005__x0014_3cW@ÕjÇ_x0015__x0001__x0004_/_x0001_W@°·O-Ü_x0019_W@é[6!¤W@_x001C_S_x000B_hTyW@_x001D_§eLW@_x001C_x©Ì_x000F_W@½TîÉþ8W@ú_µ¤ÂW@@_x000B_·_x0014_BW@gòÙþÈcW@6u´_x0017_z°W@ÆB_.àüV@-­7YxW@ªì6f R@KZ½½ÂøQ@Ó¼*ÿ°ÖQ@²@ÛpêQ@ÈNì^À	R@øøIè¿Q@¡ÏâêQ@¼{*èJõQ@H_x0017_üÂ4R@_x000E_ç£D_x0014_åQ@_x000E_a-y|_x001A_R@òØ©çn_x001B_R@7.z¹_x0003_ðQ@_x0005_¦T_x0001_r"R@XmË_x0011_øúQ@
b'_x0012__x0016_R@/¾®_x000F_R@'_x0002_Ç3##R@ÌULÈÖ¼Q@_x0002__x0003_A*ôp_x001B_ÞQ@ÈR¦ä#R@oN«#R@4&lt;$R@C©JòQ@_x001F_ f"R@'U+R@öÿ
R@Zí»W&amp;R@ØLs(óQ@_x001B_ñ	R@Ðï_x0011_	R@_x001A_LpD-R@ª¼ã9¼ÿQ@
ûüß&amp;üQ@ôË^øQ@Ã×¤cÛQ@B7C_x0008_v_x000B_R@_x0010_1ã^ ÕQ@Æ{=	¸_x0001_R@óÀï²É;R@Æ`-_x001D_.ëQ@uRá%_x0014_R@4tò¹¼_x001F_R@v|_x0014_-øQ@ q¶oµ_x0017_R@lö&gt;&amp;FëQ@.	_x0011_°÷Q@_x0004_8é©î´Q@^±_x0013__x000C_R@ø-	_x001C_iÜQ@ã&amp;;½_x0001__x0003_,_x001C_R@v`dÌ_x0012__x0006_R@n³ÝvîðQ@R_x001B_Á;,_x0001_R@Ã³p_x000C_ãQ@Ì.oÍÕðQ@ro(Ò=_x000B_R@dMeE®_x0007_R@BÊµ°ø_x000C_R@²ÙàóÙ_x0004_R@P_x0013_I	£ëQ@:_x0006_o_x0004_R@-_x0016_0ß¤_x000B_R@»·&gt;YèQ@ûéëéçQ@ØÙ_x0014_ÍC!R@àHa§$R@_x001E_òËÝ_x0007_R@?ºãøQ@ÃÃy¾_x0019_R@8EÁ_x0014_R@¬=b¶Ù_x0016_R@&lt;_x001F_ÕK@R@ Ö*Ü_x0014_%R@á9®Q[	R@0bÍ­_x000E_R@Y?)R@_x0014__x0016_Ñå_x000C_R@S(x¼(_x0002_R@6AU@ R@{_x0011_f2Ø
R@TØmu[_x000F_R@_x0001__x0002_PF$ÈþQ@_x0013_êß_x000E_b_x0019_R@k68¹Z%R@D_x001D_4:HáQ@ÈzX@çQ@"r&amp;£5óQ@¾¡)_x000E__x0008_R@Gò-¦æ_x0008_R@¡Ç¤÷~_x0006_R@»ÜMòV_x000C_R@²z_x001E_éQ@}½!i_x0005_R@Ýi2ÑèQ@­qJéQ@o®DzïQ@Jð0~èÐQ@v/CÒêÜQ@Ii_x001B_S_x0011_R@w0¯
¥úQ@_x0006_îxªo(R@?î_x001A_îôëQ@Î\_x0018_vÈôQ@ÿU\4P;R@úöia 'R@Ç÷_x000F_ÒQ@Ü_x001A_ë]ÿQ@pÙ!úQ@He4©ÅQ@oìwSÅ_x0016_R@\±{3®_x001D_R@/_x0008_¦û!R@ôX³¸_x0006__x000B_æâQ@Ï¿·ÀòQ@-6É_qÃQ@3]Ù°üQ@_x0005__x0005_ö£MìQ@Ñdí	çQ@ÅÅ_x0008_AQ'R@_x0002_©_x001E_ÿ÷þQ@Ô_x001B_ÍäI,R@E2'&amp;R@Á_x0004_!èáQ@$w"s_x001E_R@+ÄAíQ@ò.E+&lt;_x0005_R@¯õ_x0018_ìíQ@	T}U_x0012__x0001_R@X7R£¸ÎQ@n}Ð¬qàQ@O_x0019_Wc_x0015_0R@=
P_x001F_vóQ@¬6ñ=R@;%MR_x0016_R@¤PuÕ_x0017_R@Þû
_x0019_Î_x0019_R@_x0012_pÁÑIÔQ@&lt;Èòþ]æQ@Ú_x0002__x0003_"l_x0018_R@¯^â üQ@þ._x0015_ÁíQ@­)MëÎ/R@_x000C_¤_x0008_'Y_x0007_R@ü£ÍõQ@_x0006__x0008_L&amp;°ÏãQ@!Å_x0018_R@è$±m _x0011_R@Vpg_x0007_W&gt;R@'éÚQ@_x0015_©é:äQ@Á°¨i_x001D_R@£ Þ?ÓÝQ@îÚ°LûQ@$ÿ_x0016_xe_x001F_R@Èª¦¡
R@n#­ØQ@p¾@]¸_x0005_R@j»¹ÿÔÕQ@{D`8R@_x0004_v¹Ä_x0001__x0019_R@O\Ïÿ_x000C_R@_x0002_§màTÐQ@£ó_x0002_¯*R@cô[*_x000E_LR@mW*X_x0001_R@KJÑuQÉQ@tÚ¶¨L_x0014_R@/(H¾J×Q@]ÆÞ_x0015_âQ@Ì9_x0010__x0004_%_x0008_R@÷¸¤`_x0008_R@L_x0011_ã§_x0017_'R@Û
_x001F__x0008__x001E_R@9C*_x0018__x0003_R@Þ¸ÒÃ
ÑQ@_x001F_UÒ`_x0003__x0004_ÁòQ@·ßE*R@þ«O9_x0010_R@b'¶q?ÖQ@7À·á_x0002_R@_x0007_o.ðQ@ù»2ð_x0001_R@þC+á&amp;ýQ@å_x0007_&lt;¡êQ@løE}èQ@s_x0017_ÁSÌQ@{_x001B_BN_x0001_R@t!ÿ[öQ@3çö
Í+R@Ï/Ï_x0014_DþQ@_x001F_ýÎçîQ@]¾ioëåQ@-xáôÌÙQ@Ùö%Ä)R@b_x001A_³ëyûQ@&gt;Ä_x0014_½5R@d7_x0001_µÐÓQ@á¥m-
R@ôFî¿_x001E_"R@+¤¸hÆæQ@µú{d\(R@tsoÎ_x0004_R@_x0004_a1R@ø¤.wZþQ@_x0016_5#_x001E_U¹Q@&gt;'4êQ@òþ_x000E_È#R@_x0001__x0006_$Yé:R@¿w_x0002_:	R@ËÎ_x0014_k2R@È»él;ôQ@¦£j_x001C_R@©?_x0019_kÂ_x000C_R@ñÞôxÏ_x0012_R@&gt;^é½¤»Q@µ5¶_x0005__x000F_R@]Ecñ#_x0015_R@ÐI_x001A_ý_x001F__x000F_R@¡Ö_x0008_©	òQ@_x0015_¼Á¶óQ@¯_x0004_ï_x0015_°ñQ@q;²%_x0008__x0010_R@_x0010_\_x0003_ãÑÚQ@1_x000C_Ý_x0013_ÙQ@)_x0013_ïcc0R@4ÊW_x0008_R@_x000F_)Âß_x0005_.R@@¼äåòQ@äø#ÑÂ_x001E_R@¨_x000C_fNW_x0015_R@ì9a1)R@"Ø_x0011_¨_x001C_R@Ï&lt;_x0008_R@ßJ*FòýQ@¿IÓ8¼äQ@k _x001F_-â9R@_x0001_¥ì§ûQ@$ÑjÚ_x0003_R@çùú_x0002__x0003_ÕýQ@r*hÊö_x0010_R@½s0Ã¹ùQ@þ_x0010_{_x0018_{ùQ@DuÏÿ³Q@ìîP3*ÏQ@éÞQ@/¨óqìQ@*s_x0003_V.R@}§Ïûk5R@®øìóQ@_x0014__x001B_Íc
_x0018_R@Më_x001C__x0006_íQ@½äÐo:+R@à_x0006_%E»ÑQ@nÆ_x001F_Æ_x001B_R@`='í_x0006_@R@à¦ÐÖ_x0001_ÐQ@£O _x001E_R@¨×_x000C_øQ@{vÝõÎQ@"_x000E_gµ	+R@X¼ÊËQ@)"ñ%R@&gt;ô1¢çÓQ@ßüôÆQ@ê@_x0004__x0005_Ë!R@Ù¢E+_x0011_R@_x0012_0"È'R@Wq4ûØ_x000B_R@%ÆùÒ¾GR@Î±Q_x000B_R@_x0001__x0003_/`ÿQ@jg[bÏÄQ@ Yu+¤-R@ ï|¨P_x0010_R@ûÍµ//_x0013_R@v¡Uñà_x0001_R@;ÂSb=R@_x0013_Y}c`íQ@$_x001B_FN7R@esý_x0004_.R@Lp_x0011_d*ØQ@eR3}NôQ@_x001C_C0_x0003_ÙQ@e_x0017_I_x0004_R@ønðÚf÷Q@²4_x0005__x000E_(_x0005_R@Jëuß±åQ@_x001D_´ß;üQ@ãÓ»_x0015_R@·Dû_x001C_R@ñ2¤_x0010_Ç_x0018_R@_x0017_kJ,÷Q@µgG¶DãQ@Ð-²*R@:ïMR@a=V'_x001E_R@ªi-Û"R@wÖæüC_x0007_R@·­_x0003_ËöQ@s'Ñc_x0018__x0004_R@5"\_x0001_Ô(R@_x0002__x0007__x000B_þQ@ÐR%?üçQ@Î¦_x0016_^¿1R@_x0002_¦
ÝQ@N_x0004_]û_x0001_R@àª_x0011_R@Ô¼E´xßQ@£_x001C_ì5¬	R@\²&gt;¾_x000B_R@Ä:»8úQ@çíh3_x000E_R@÷§#iWúQ@ÍS_x0007_%Æ_x0006_R@z8_x0006_Im3R@_x0003_8Ù¦÷õQ@¿_x0012_xw_x0010_R@úì_x0005_èç_x0015_R@_x0002_v_x000E_R@ÀâÌèÍQ@IVë_x0007_6R@_x001E_©?_x001C__x0008_3R@§ø\fïQ@é	øõèQ@cýÐÿê0R@£\\f_x0003_R@wI_x000C_®ÇQ@08r_x0010_!R@Ò§2ùHR@õ¹	_x001B_ÿîQ@¦Mf«n_x0012_R@yÜÑLùQ@°mÇ«]åQ@_x0001__x0005_ÝÐØT_x0013_R@_x0005_'$4ÐõQ@|Çs_x000B_ï3R@ÄEÌÛ_x0001_R@Y__x0004__x0001__x0002_ÊQ@iÎÀ_x0003_R@¡ÞÕÖÈQ@(QX^¨ÛQ@YäöãQ@\õ°²ýQ@_x001F_tÖc&lt;R@'êT_x0017_R@ãß×O_x0008_R@_x0003_þsl_x0005__x001C_R@pl:ÒÏ_x001C_R@M_x0019_ì¸ô(R@Cuñó¤ØQ@DE5ß&amp;×Q@e°§ùÓ_x000E_R@¥_x000F__x0005_Â_x0007_R@=_x0014_¶@_x001D_R@_x0013_çÆn_x0017__x001F_R@__x001D_îËàQ@Qº(¨k_x0012_R@Ô¤_x0007_A_x0001_R@ó_x001B_)!µæQ@_x0018_q¦ÞÿQ@ß/ò_x0010_÷Q@ÂNSaýQ@_x000C_Iü?ÞQ@jA_x001D__x0005_x_x0015_R@2_x001D_&amp;¯_x0001__x0004_ë'R@_x0019_ö6_x0004_/R@ÕÆsWq8R@åù¤ðÞQ@Y9Áì_x0004_R@B÷"ÚÊQ@UÏëÚ&lt;R@2=ÔÎÌQ@ï¥bÎâQ@·V|&amp;ïüQ@(_x001C_HaéQ@"O«¦ÕQ@T¾³Î÷ôQ@ÁxQZ~ÁQ@¼2Â6ñ6R@_x0003_Íx%®ÈQ@Ðzö_x0016_Ü_x001A_R@Ì_x001E_EçQ@|1lîùQ@·8¹Ú¬_x0006_R@_x0019_Kj_x001E__x0019_R@Q_x001A_r_x0006_OR@Wå_x001C__x001F_Ë_x0001_R@_x0014_Îa:ÍQ@3_x001F_á_x0012_KñQ@Ï_x0002_&lt;úÚQ@/rñËQ@Q¿ì8_x0004_ R@Øq,ÑBöQ@½Ý_x000C_S_x0003_R@#7P&amp;$R@	Oo^,R@_x0001__x0008_Sö@ýQ@á
²L«áQ@_x0004_ÐúçÒöQ@#úC{äQ@û_x0002_ìC4R@¿l¹';R@#_x0004_ºû®2R@n_x0001_=_x0001_ÏûQ@ÌwÁtDR@=²íkÒQ@©_x000F_-IR@J«[hóßQ@_x0002_#¶Lk_x0002_R@Ï$F0_x0017_R@_x0016_H&gt;ê¤ R@4h_x001C_îQ@§dGm_x0016_R@#_úÌñQ@lÊó.´ìQ@jÌò°FÇQ@Ã
4[?R@._x001C_1Zý_x0006_R@hÃÈ_&amp;âQ@÷ÿ3½cÝQ@ÉãBC_x000B_&amp;R@Ôçjì_x0012_R@iÆ_x0003_êQ@Qc_x000E__x001B__x0018_R@Ñ_x0007__x0014_/R@_x001C_t{e_x0005_FR@Áñ_x0015_ËðQ@©6£_x0001__x0003_á_x0013_R@_x0017_K&gt;w-2R@k®¢(ûQ@Kc-üèBR@¾i!±_x0013_R@ü
^6R@ý1¾ßQ@aâ-ûÃQ@[ Ñ¥øQ@Ø_x0004_Ó2C_x001A_R@·*bÃBR@|@_x0002_R@û¦ ôQ@{&amp;a°ÜQ@ûnjåZîQ@Û_x0018_.fû_x0019_R@qJ_x001A_óöQ@!Þ](_x0014_R@_x0003_¯J_x000B_#R@S~©:ÿQ@Y²_x0004_¹×Q@p¥_x0005_#ù_x0014_R@JxÂ_x000C_ò_x0002_R@¹$'f9R@ðùb#*æQ@/_x0006_G]º_x0004_R@¾ #ÇïQ@:´òà R@Åp¼þÜ,R@)=_x0005__x0012_R@CA_x0019_?~ñQ@Ä1Í/ßQ@_x0001__x0002_/_x000C__x0003_rÂQ@1j_x001E_^
R@_x0015_§âû¨_x001A_R@sò²ÝÌ_x0010_R@k¬_x0001__x000C_äQ@í_x0011_p/×¾Q@¼Ya-Ñ_x000F_R@u36h_x0015_ÓQ@K_»£2_x0012_R@Zªõ¾_x000B_ÜQ@_x001A_V¤îQ@6{Y:¾Q@¸¸F_A1R@a_x0017_iÿïÙQ@_x0018_*_x0004_Ê_x0005_R@"zA+õQ@_x0002_ÇE}^ðQ@DEmÛ_x001B_R@ÍjOúAR@f3ÁO_x000E_%R@mÇ_x001C_ÎTR@*T¬ß8R@-b´*ëFR@GõÅ_x0006_³ÔQ@eæ±	.ùQ@ï_x0005__x0013_R@fu_x001F_	àQ@2_x0012_=êÛ4R@éó_x0017__x001B_R@Û6_x001C_Æ7R@&amp;O!Ìp_x001F_R@2R_x0006_v_x0002_	CR@¾yç¬Ñ&amp;R@·í_x0006_©5_x0006_R@¬#ýüìQ@Cü¥ìÞ.R@_x0017_n×ë"AR@¥«¨_x0016_-R@Ù,ôo´ëQ@3zt_x0003_ÓQ@^¯QJòW@tmTî_x000F_õW@æ|®Âs_x0003_X@Ä°6ËOøW@[Ê¯SN_x000F_X@Çñ_x0010__x001C__x001E_ìW@_x001B_RGªèW@_x000B_Ä~_x000C_X@HÆ®w3_x0016_X@l¤úôW@6ðÒKØìW@Þàn_x0007_X@y_x001C_u¯»ùW@mP¿pýW@]1¶Á0ôW@_x0019_¸®_x0008_t_x0019_X@ènû_x000B_/_x0012_X@qa¸í_x0012__x0015_X@L&gt;uR÷W@ô¤_x0001_i_x0005_X@è«`q÷W@_x0004_ïÃçýW@ã_x000F_. é_x0015_X@_x0002__x0008_|ÎêÝU&amp;X@öèIvØ_x0003_X@ÃC­ÇíW@x©_x0001_½/üW@O9%«j_x0001_X@HM_x0017_Å_x000C_X@_x0001_³¿ñ_x001E_òW@s_x000F_¬E&amp;_x0004_X@0(GJÿW@5L&gt;4A_x0004_X@åg_¤FúW@¨o­¿_x0019_X@¼]FâW@%¾ï÷W@_x0010_¯ºí&amp;_x000F_X@Í_x0010__x000B_X@#m¾a_x001E_X@¼_x000E_¡ÞÓ_x000C_X@_x0007_
ÒPÍ_x0002_X@Ú_x0002_r¦_x0011__x001A_X@Ë_x0006_×Z_x0007_X@¬g&gt;©ôW@_x0011_n½ì_x001F_X@g¸¬_x0012_çW@Ã1@{jèW@i9_x0005_Æ_x0001_X@z¬C_x0005_ýW@~¹ÛáÀ_x0006_X@Fb¥%(_x0014_X@sM2öW@Þ(_x0014_Ô_x0013_üW@4ãK4_x0003__x000B__x0004_X@&lt;Üs­/ýW@_x0010_Ü&amp;}ÝðW@mcke X@þÔ_x0008_¸cûW@l«46J_x0007_X@W¼´_x001A_äW@pó'©'òW@ú
_x0008_|´ôW@_x0015_·gÊøW@g¯016_x001D_X@_x0018__x000C_©¥_x0011_X@_x000E_ù	òníW@Â¥QZêW@_N¶lÎúW@GyOh`_x0011_X@_x0007_©z9ÝW@-u_x0012_ª-_x0015_X@í&amp;_x0006_t_x0005_X@w5Ðzq_x0002_X@Ìîø¼_x0010_íW@v_x0012_?¼_x0002_X@ÍD£_x000F_âW@_x0006_si,õW@ùU_x0017_¡E_x0006_X@´TrëW@Ë¸_x0004_¨EðW@__x0001_,1DéW@Å@:¹_x0014_X@EÌ&lt;_x001A_X@äÝ}@_x0015_X@ÊÁN_x001A_øW@_x0001__x0002_'Æ?Ûp_x000B_X@¼b¦_x0015_X@)õ[h
X@u_x0011__x0011_xþW@0&gt;çÜ_x000B_X@9 _x0016_R_x001C__x000B_X@¸ÿ_x000C_ÌïW@ot²´ì_x0006_X@_x001B_çû ê_x0007_X@ËïÛ_x0006_X@iH¤A`ýW@õøfNë_x0018_X@Ìù$­þW@GSðîtüW@_x000B_yØ_x000E__x0008_X@p³ß(_x000E_X@G}½²åW@_x0018_îèªòìW@_x0008_oÍ_x0002__x0018_X@æZ$ÛðþW@uX_x000B__x0002__x0012_X@|'_x0015_æW@ßt_x0004_3í_x001E_X@üÕfÌ
X@"X)X@íô/_x0007_X@Ü¡ã$_x0001_X@¹Ú,¦TíW@LK¬ßW@¼¸²6Ú_x0007_X@pÃ{âW@&amp;TF_x0008__x0001__x0007_ZïW@ÌÆóOÛW@Jð9_x001E_ãW@I_x001C__x000B_[HþW@ÍHÎûW@º¤q­s_x0018_X@*ÙdC¶ãW@ìÓ6õdðW@
Ý}÷$_x0001_X@u_x001B_²öï_x0002_X@^_x000E_ýî$_x0011_X@@î©»'_x0010_X@ªÐ¦_x000F__x0006_X@/ykÖ\_x0008_X@¼[_x0011_Ô¹ñW@w_x0003_Û¢_x0002_X@_x000B_*íóõW@¸st§õW@³[û³J_x0010_X@ª³_x0019__x0005_X@8ÝñW@-ÇÙ§_x0018_X@ñV[è_x001C_X@TdÞ!_x0004_÷W@m3øäW@ÅéØ&gt;OæW@©_x0010_[_x0005_Ü_x0019_X@3F_x0007_µuøW@Å'6_x0017__x0007_X@OØûå_x000F_X@î3ä5_x000B_X@Y(æMI_x0019_X@_x0002__x0003_4x1_x000F_%úW@
ô3ç,#X@6é_x0018_óW@Ñh+ÑóW@8(oÙ_x0008_X@_x0016_,	±úW@­³]EòW@ø¬)#¸_x0004_X@cQ¤[_x0007__x0013_X@_x001D_d_x0016_X@X¥_x001F__x001A_X@Q_x0011_ù22_x0008_X@¨¤îðî_x0017_X@Iõ8â_x0014_X@oLM^&lt;_x000C_X@,t¿½_x0010_X@ègèn^îW@³_x0017_$°áíW@b
_x0001__x0010_X@_x0014_M¹sýW@_x0019__x001E__S_x001B_X@R&gt;æù¦&amp;X@'R/ôúW@k7_x0015_m*_x0003_X@ÂZ@}_x0007_X@_x0003__x0007_¥¯x_x0014_X@í{5ºÿW@dOS+X@_x0014__x0013_d_x0015_b_x0008_X@Ï®_x001D_ø_x0004_X@
½ÜP_x0018_X@L¥ö_x000C__x0001__x0002_÷W@_x0014__x0003_¼_x0010__x0019_X@Ý­gwú_x0003_X@_x0003_¢Ü\ãW@t	cK_x001E_ùW@_x001B__x0010_ÚE]ôW@!
y_x0005_#X@·¼þ_x0011_½%X@4ÿû_x000F_X@r|/E½_x000F_X@nýp3"_x001E_X@AÍ¹_x0008_X@eY_Ñ5ûW@m4î%	X@_x001A_¶:èÿW@nßã_x0013_áW@v	ýÐ7ÿW@_x0015__x0006_ÇÃñW@_x0007__x0003_ØdEýW@¥_x000F_«|äW@^Þ_x0001_øR
X@ð·ÛW@ª Ü¼£_x001B_X@+xÛØ_x0017_X@É¡ ñµæW@ø±nÒàW@©£]¾_x0013_X@³OBN_x0016_X@wÍÐõ_x0003_X@"ÿY&gt;_x0001__x000C_X@_x0007_Pô{ø÷W@ÃA«_x0012_X@_x0002__x0007_KÎüÑ0_x0010_X@U~_x001C__x001D_X@{;i¯ûW@}EØd_x000B__x0014_X@_x0014_çË;,X@ìI«=	X@_x0010__x0007_»zÜöW@lEr_x0014_äøW@ÙgsÔ_x0013_X@Ê_x0015__x0014_þï	X@õÿø_x0006_P_x001C_X@ÆOÊ_x0016_X@ÞË_x0016_éòW@_x0007_K_x0008_zñW@E_x0008__x001B_X@_x0017__x0019_R¡þW@Ç±Ð?_x0002__x0016_X@T8N_x0005_Î_x0012_X@4Ïj£÷W@~kÕè_x0007_úW@Él%¥_x0003__x000B_X@ä_x000F_H_x0001_X@;×¨"¾	X@!93púW@ÑnÒTÐ X@Í?
_x0012_Ü_x0004_X@]_x0014_MdùW@cgÃ_x0004_X@s}_x0003_Ô(X@J^ÿÝßW@_x0001_Å5¨H_x0005_X@úÙ©-_x0006__x0008_a_x0015_X@Ç8_x0016_Ø_x001B_X@ Þic(_x0003_X@£.½þW@_x0015_Àö_x0008_ìëW@_x0011_ñÈ¹Û_x0005_X@¨Dn¼J_x0014_X@h°a_x0001_Q_x0012_X@_x0011_¬ÈpúóW@_x000C_WúÑÙ_x001A_X@³dú_x0014_û_x0007_X@Ã¤Yï"_x000C_X@_x0011_g_x0017_ùW@_x0019__x0013_ò±b_x000B_X@Å¨¼å9!X@Yñìì!X@û¼,\êW@½X¼_x0007__x0017_X@Á_x0017_³Dx_x0006_X@%_x001D_l_x0010_¼_x000E_X@§!¶_x0006_X@0`7B_x0004__x0012_X@mÓm_x0006_åW@®Fu_x000E_X@wtGe6þW@Ël¯ÚR_x0003_X@_x0017_[¢/_x0018_êW@i_x0002_ZÕ`_x0004_X@%ÈãB_x0019_ÝW@Ò¬M_x0017_æW@«iI G_x0013_X@ÌÓ_x0011_NüW@_x0003__x0004_DøôW@ÔÇsûW@8ÂöãûW@_x0003_å±°sïW@ºívYÜ_x000E_X@_x0001_Â&amp;5*_x0005_X@Ä_x000B__x001B_Ó_x0006_X@_x0008_¸ÅZ_x0014_ÿW@ï_n¢Ý_x001D_X@z^Y_x000C_X@	ÒÄ·_x0001_X@.ÖN&gt;ùW@ÁåÀ_x001E_yçW@%^w_x0018_üèW@û¹ÎûW@ìY_x0018_GõW@¤_x001E_¹ò_x0011_X@827_x0001_X@u&amp;A_x0016__x0011_X@çý¹Û_x0012_X@"ZD_x0014__x001F_X@_x001D__x0001_6(ëW@Þ§l_x0006_êþW@Ù_x000B_umò'X@X_x0003_Ëz_x000F_X@Èº×_x0019_Æ_x0002_X@­þY_x0017_[çW@¨õwÀy!X@SÏèH_x0004_X@ðlÚÒõ_x0010_X@TßÒ	6"X@ìmaQ_x0006__x0008_ÎëW@&lt;h_x0019_²öW@,Ñá_x000F__x0006_X@KEí OáW@Áà3"_x0001_X@gíÉPi_x001A_X@ùçhÑîW@èYÇ¤QõW@4÷æ_x0003_gþW@)¯ÓôW@ð_x0019_ÃGèW@_x0013_:I´!_x0004_X@Õ~ÿ_x0010_	X@ñÚ_x0005_ÔgóW@¬_x0006_@h_x0002_X@_x0007_-2_x0010_óçW@?Á¢³_x0007_X@	ëýAóW@sòy_x000B__x0002_X@ZI_x0012_±_x0011_X@'C°/NÞW@ûd
Æ·çW@må²6_x0019_X@_x0010_,N_x000C_~éW@f¬_x001C_Æ_x001D_X@ØÅÙÀ_x0007_ñW@áF&amp;é|õW@	ëåZöW@·å×S	X@ü_x0004_[_x0008_ìW@ªAyÃúW@ûát»óW@_x0001__x0002_}Pcgè_x0008_X@%qí_x000C_X@
î¶ÿ__x0002_X@ %LÇ¤_x0006_X@_x0005_)ôºÎöW@i}_x0013_­
X@iÒiHøW@_x0017_¦pcÙ_x0001_X@úvfãñW@¾÷»O_x0013_X@®Ë_x0004_pLîW@'_x001A_¦îW@¸Àc&amp;'X@³,È½_x0003_X@ø¯öW@-J_x0005_!îW@îU»_x0005_X@·b_x0014_X@ºåÎ&lt;ÚüW@_x0003_;_x0008__x0016__x0003_X@ DRuX_x0011_X@wu^G_x001F_X@£bíñûW@ùê_x001A_ÈÿW@i¥/_x0014__x000F_X@ªåì_x000F_X@_x0001_ sd¹_x001C_X@Z%_x001C_È_x0005__x000E_X@¢7ï¹î_x000E_X@mÜI_x000B_áõW@F_x000E_·îýW@)Kõ _x0007__x000C_n_x0013_X@åU½Z_x0018_ðW@í_x0008_¯Ò_x0004_X@-l©1÷W@ñ^Ý³Ï_x0005_X@_x001B_L×uü_x0006_X@ïèA$X@	N6"û_x0002_X@1IÜA7_x0013_X@W¤!ÏòïW@Kh:_Ý$X@²ØóW@Ó$GÞeåW@_x0007_µp_x000E_ôèW@î_x0001_®_x001D_ëW@9_x0015__x0001_JÍ÷W@øx ×_x0011_X@Æ[Ö³_x000B_þW@BÕô[ùW@_x000C_Sæ_x0014_"X@ïK_x001E_W%øW@Âu.èã	X@5êOûÇ_x0001_X@Ö¬_x0003_[_x000C_X@&gt;oèüW@ß3_x0001_ó_x001D_åW@wÞbYòW@z?¶sH_x0017_X@_x001C_Û¹ïW@!ÃLÆüÞW@åh¬5À_x000C_X@«cª\_x001F_ëW@_x0001__x000E_BïkóW@³²;_±ýW@¦[_x0016_=_x000E_X@tþ_x0008_»òW@Ñ(_x001A_Z_x000C_X@H_x0003__x0011_ÛÄ_x000B_X@«×[_x0013_êW@Ûâ=_x0015_÷W@ï@Õs	X@9³^ç
X@K_x000E_4î_x000B_X@ã
ª_x0017_X@(:_x0004__x0002_X@.$Â	o_x0006_X@nzù k_x0012_X@sV_x0018_å_x000E_X@2we_x0004_óW@.;z|}ìW@[ÓÑó
X@¥_x001A_rú#_x0017_X@m­Éº"_x001C_X@º1~l_x001A_ïW@/Nû__x000F_X@_x001E_H¡À#X@l'i_x0005_ËêW@Òo§_x0003_þ_x0005_X@ÃM_x0011_íéW@LÏ5½_x0015_
X@á_x0016__x0001_íW@_x0007_	_x0015_#_x001B_X@H,!_x0006_ùW@ÆDt_x001E__x0001__x0004__x001F_X@¼ìÑ8
X@Ýóy_x001E_3_x0002_X@¤_x0017_:ùrúW@.UÏfÈ_x0004_X@iä_x0013_X@&amp;»ÕºðW@A¡_x0019_7nùW@z.Ò_x0018_ÝùW@im÷X_x000E_X@ìq=[ÿW@¤fK{/ûW@p!Ý_x0014_QñW@_x0008_'q¾§_x0003_X@zÂ_x0002_á¨øW@^ÕÂG_x0002_X@Ê°aüW@_x0012_aý. _x0017_X@P Ë-L_x0001_X@ÝLKK¶üW@!T_x001D_ïn%X@e_x0006__x001D__x001A__x0008_X@ÊbS_x001C_Þ_x0016_X@:ïK¨E X@j*&amp;	öW@aDèf_x000E_X@IÏ_x0015_(+ñW@;ð=_x0003_À_x0008_X@Z_x0005_ð´Þ_x0010_X@½ÖÝJ_x001D_X@²"Ö@öW@ÃC`ò¿ýW@_x0002__x0004_û"æY_x0003_X@9½ÄcsÿW@yÑ~E!îW@!w_x0016_6«_x000C_X@¾¿%ðW@#ñÿ_x0005_X@ºÄlÇÅéW@Õ&gt;ÛyK_x0018_X@¤Ñ_x0001_ûW@D[Å{1_x0006_X@pÕøV`	X@ôÏ^q_x001B_X@Yu­
X@dàÖä§	X@ÿ÷Ö0Ü_x0001_X@__x0003_%_x0010_Æ_x001E_X@ÝY«_x000F_´_x0010_X@t½MA_x000C_ïW@^_x000F_QýÿW@ó°ð_x0013__x0017__x0007_X@èý_x0001_ßû_x0002_X@_x0004_bDâõüW@bØG_x0015_ÿW@ðÆ_x0012__x0012_ÀØW@À)À_x0016_X@gÖ]ÕV_x0001_X@/¨úùW@(ACå&gt;ôW@©ý&gt;ÏïW@[¡¼ïVìW@Ò_x001A_%&amp;c_x0002_X@÷Ã£_x0001__x0004_²_x0015_X@Ï`Ê×_x001C_X@_x0003_éb­R_x000E_X@H2) þ X@°ÑTíØ#X@.r4MJßQ@_x0002_»uXS@o-efäQ@UC?böR@Àþ©_x0018_veQ@]ÿÊÃ8¥S@µ¥Zª}qT@õà_x001D_çLúR@7x=DBR@¼Ó¤_x0006__x0012_cR@5/.¤0¶R@û*cá(T@|HÆ_x001F_P$R@S1nÉàÛR@Ë­Õ5_x0001_T@Y%hDQ@_x0019_®U»ÀQ@æþ_x0006_¶HR@ö_x001A_Åfo]R@_x001B_y_x0017_¥%_x0017_R@©¢%°£Q@QK_x0004_Q:MR@_x0003_jæî¶öS@$5_x001D_à\_x0012_R@½y_x000C_S_x0014_S@~þ
á7R@È_x000B_t&lt;S@_x0003__x0004_¼÷k_x0006_âóR@N[¢&gt;5Q@¯_x0015_Û®`óR@¾Ê1_x0001_gQ@ÝG&amp;Q@cºß_x0018_oÚQ@_x0007_
_x001A_ÿbQ@l._x0008_ûNR@Áw÷XÝQ@_x0017_ò7®ÊR@_x001F__x001E_z_x0016_yQ@?ø8FT@¯¦»@S@x#mOHR@eê$ÂQ@9,à_x0001_/&gt;T@¨m!_x000E_MS@Þn°YtR@fùº´ºR@\m«S/ÎR@E@M[zÊS@ûwaØHQ@Í(_x0014_Â;T@_x0001__x0002_íÔ_x0004_`S@­a!3R@RÀLº_x0011_æQ@_x0017_²_x0012_aJS@ñ_x0002__x000F_Pc¯S@_x0012_[.LË?S@_x0007_FÎÓßR@,_x0011_/"_x0002_RR@!¹_x000F_W_x0001__x0004_ûR@KÌëR@_x001C_7)_x001E_q&amp;S@¬¶h_x0003_y¾R@ÝúEôð·Q@&lt;&gt;¿ÿ5R@Y_x0003_ÃãR@~]hýW@R@ _x0010_b$_x0004_OQ@7¹Vq´Q@ú£Ü4°ÄQ@º3¾jå]S@¸A5"R@Í)Ù(Q@_x0015_ïçå_x0008_ÐQ@|î \_x0011_S@µ^ÚìR@z_x0002_{%ïQ@½½ZÍ¤bS@ÀÜ¸TQ@iëå¶Q@þsùRÓâQ@9_x000B_äú2R@H2õçøR@Z%hþÒrQ@Mdx³Q@/}áR@uÑ_x0005_vÐQ@þèÏtÂS@fÎ\ígR@Þ5ãzQ@°Ü2U¹R@_x0001__x0005_ÒÌ_x0008_h_x0011_:R@2ÄØ«¢S@ÀÝF_x001E_S@_x001B_|Q&amp;¨_x0004_S@_x000C_4æ±R@òP_x0011_* S@¿Gã[[ºR@¦ÂÂ\ªVR@þC_x000C_!aR@Ä/ãúS@no2ÎS@wm¯N²S@¿Ó_x0015__x0001_R@¨ºUsQ_x0014_T@°ßÆª­_x0015_S@Ñ¯ÍR@_x001C_wÉ]&lt;öQ@Ì_x0003_WìU\S@ò?ö^ÊÕQ@¿ìõ¸Z*R@_x0017_¹c8LR@Ê0µ_x0002_núQ@/QP÷ÁT@&lt;ãz_x0011_ÉRQ@|EPJ©&amp;R@ÊÖùÅGÊQ@¢¹}`*¡T@Ü_x0003_¹m¯}R@#¹&gt;ðµ±R@CÓl³-T@INÖãeT@muxl_x0003__x0004_`0S@pXtù:_x0006_R@¦¥tqCR@«ÏóñS@ª6!ÝÒR@&gt;gæ9pÏR@_x0016_îùµïS@h8_x001E_]kR@_x001A_óØ	eR@§_x001B_²ßúªQ@\IL	_VS@Ñfð%ð_x001D_R@_x0007_-ûlýôR@Æ/¹-°Q@xj'Ga1Q@9¸í_x001D_þ·S@¶dAbKQ@hó_x0014_E6;S@_x0008_uÇ_x0019_LOS@âvW¹ñR@¿²ôÏiiQ@yëõ(UT@ ñ÷_x0008__x0001_%S@ÍÂ_x001C_IÙÔQ@öø
Óé	S@ú_x0006_ÓU_x0015_S@µ~èù(Q@¾&amp;Wÿ'R@BdàìR@_x0008_¾?õ_x0011_hR@Ð­ÑëS@Ö_x0002_Æ²çR@_x0001__x0004_{Ø-~T@´_x0010_Ê
7S@!ä0sëkR@Ô3£ÍqQR@ÄðKM;ªR@I6¯_x0005_±Q@Ùß$Ù¼ýR@]p_x0003_¶Q@_x0006_GÛÆCR@Ö_x0001_N«¬¦Q@Nr5d=R@¸T_x0012_BJ´R@¢¢ _x000C_S@¿_x0014_´ð]Q@æ_x0015_èT½Q@Ñ8`S@ã_x000C_Ý÷ÒôQ@ï;ã\_x0011_ýQ@­=_x0017_ÇèQ@s{Î¤Q@ÀÛ_x001A_ER@ÌÔãh	HS@ *mVóQ@_x0011_V_x0005__x0002_F/S@±Ù^gæR@®âA@xÍQ@þY ¯$mR@(¸+¼Q@8ÛÚDS@×`OîPQ@ôY\Ý_x0007_R@Ö%z_x0003__x0004__x000F_T@	
[b§R@¸zf±ES@a°1Or_x0017_S@à#õ'IR@c_x000C__x001E__x0011__x0004_Q@+ç;:I­Q@_x0014_E_x0007_Éæ_x0002_S@âõ¹Ö	R@R_x0008__x0008__x001D_JS@æ_x0007_¿N_x0002_³R@0X_x0010_­j#S@&amp;ùOÈÁS@æÐ_x000F_b_x001E_Q@]Ã_x0003_R@VÜÏUºQ@88ZR@Å¿µ©³S@ÑL¨#_x0007_R@¸þm_x0003__x001F_S@ïHÎ¾Q@Ù7D÷JR@"ð,"R@Ùß_x0001_áxS@L1_x0001_VnQ@Ô(´ ¯uQ@ö×m²ÁR@3C#Ò±@Q@_x0002_Ò{=¢R@¯âC²Q@×ßßJ½R@Ý_x000C_ÍdECS@_x0001__x0005_2óváS&lt;S@uè¿WQ@Í}ÍGS@¹#èAÐ_x0015_R@:_x001C_KÆî[R@vl´R_x0002_ÑR@P-gQ@Éð_x0003_sò»R@f_x0007_n_x0018_PR@:I`¶~Q@»eJ­*wS@0gÃR@Ñ_x001E_,_x0004_5S@_x0019_d_x0015__x000F_4S@Pd[Æ=Q@0UÝ¦áR@Ý[êÈR@Ë@Q-°½R@_x000F_sF_x001B_ætS@QÜTlØQ@wD_x0003__x0003_;ÕP@sÆZ)_x000C_/R@MnØ&lt;`R@_x0016_åE:8lS@nr)¿_x0003_R@Rª5ÉLS@Öß_x000E_¶gS@Ú[oÞkQ@ÈüoQ@DÒ!LÌQ@·¼¡_x0011_±R@ÄÍ9*_x0003__x000B_CÇR@¼ _x0017_Q@Yâw¡ÙQ@¬õÜâÉR@&amp;K8Ú[2T@_x0007_\_x0007_ù¡8R@ÂÆñ_x0001__x0005_ÔR@lÌìKS@P _jQ@ËKñW_x001B__x001A_S@úÄ{oR@ü_x0012_L\UpR@_x001A__x0008_q P}S@_x000F_¾	Û_x0004_R@«{¼7ØS@pýR~S@_x001E_ö½¢°-S@-Aå÷ØDR@Óë9ÊÈQ@)¿Q_x0003_Q@#¾_x0012_j_x0001_S@_x0014_B R@_x0002__x0007_ÊÐ_x0006_S@Zu¬GzT@ðköÅ_x0015__x000F_S@÷RA`R@NéV|Ü_x0007_R@V@åÀ_x001C_R@2¶Ã_x001C_Ï¹Q@Fwë\ªQ@äÎ£HÆQ@Ôn»¹_x0013__x000E_S@_x0001__x0002_w0«_x0004_HwR@¹B8_x001B_Ê_x001F_R@QÃ!_x001A__x001B__x001D_S@_x0018_,u:KåR@qv_x000E_-üïQ@âñÑÔÏS@ðPn·ªÊQ@1¡2_x0014_]WS@BÏmìëQ@2vm_x000F_PS@oµé*¡2S@_x000B__x0015__x0018__x0010_£R@lîÛA R@_x001A_ðbôS@Í.	_x0011_©R@»½"+_x0007_T@ N_x001B_kò`Q@w½ó_x0004_ÙR@Ç.[S@PÊÓÇ_x0003_T@ÙMïub4R@Ù®qJù_x0017_R@LôwfS@ó%éæ­R@nua_x0012_ÄR@_x0008_l_x000B_®Q@i_x0011_ë¢¡R@;¯ÞÁtR@QCKÊR@z«Ð±jR@_x0010__vÌ«7S@wÑ³û_x0001__x0002_ÛmS@_x0018_£Ï Q$T@ùè£=S@Ñ°ÁK_x000E_R@òÉ6Þ:SR@Ü ¿åêQ@_x0018__x0006_¼½ZR@~æòQ@ã mHRS@ò5àéùaS@_x0004_qÅ_x0010_ÉR@úØÖåR@óÇo(qR@lÚ_x000B__x0006_(S@T÷&lt;%ÍR@&lt;_x000B_Râ_x001C_R@¹oàÊ&lt;nR@á`ÖÉ_x000C_R@å_x0006__x0003_ñQ@C_x0012_xUR@¢úJb_x001C_þR@
¦Ü-R@SÏî_x0017_MR@G8TØ7ûQ@j'qì@vR@³ÿF»­IS@åqV(YR@_x000E_§Q@_x0004_ßC)|S@é.ö75_x0015_R@¢&gt;_x001E_hùQ@~åÃr¢ëS@_x0002__x0006_ð9&lt;¶S@^_x000E_Ì'ÀR@¥kÀð|zR@E¡ES@ÐÖöÚQðR@_x001A__x0001_é_x001C_èQ@_x001F_Í^j_x0003_¦S@tÅð=_x0003_{S@÷å"¡ÿR@À¬jÚR@õ&lt;:ðÌxR@;BÅ7SS@yº_x0005__x0018_®ÑQ@_x0004__x0017_Në0R@nèw_x0004_ÙQ@6°_x0003_S@!_x0016_9zR@X6 µèÜS@_x001A_ÑÏ_x0017__x0002_óQ@?ÖJY_x001C_¯R@_x0012_6Åö_x0006_S@Å]Ìm÷Q@_x000B__x0017_^|eS@Ó{_x0016_þF_x0008_S@éðïÙOFR@_x0001_ýªé_x000B_¡Q@'¡è_x0010_·R@_x0006__x0016_½qS@H{­,üiS@_x0015_ì|#NÈS@#:ê´3sR@H_x001C_â_x0019__x0001__x0003__çR@r¶Yz;¤R@JU¾(_x000C_R@è_x0001_ªj«¨R@Æ*¶7ïÒS@b`Eã-_x001B_R@¡¾Û_x0003_©_x0012_S@fmdz©ÞR@_x0002_rÇ²/S@7a1JàQ@÷ÐÿôIR@FØ9[Q@¨_x0001_ÉÓÈ§S@¢­Lù\_x0010_R@W©UáR@lõÔ_x0015__x000E__x0016_T@CçqÊ};R@ªoªê]T@¿pcHoÝS@/Ç«R@»BÐ±ÔR@z¥E®_x0005_­R@_x0003_ñRö_x000F_S@#)Ær$ÕR@_x0017_èçS@»ò_x001F_¸TS@¡î,¢:Q@P¬CQW_x001A_Q@8=·UÓQ@¼°ðu³5R@D_x0008_ã¬.8Q@®}D%R@_x0001__x0003_ÇKDÐXT@_x0005_ôÃ4QwQ@_x001A_Ù÷fR@S_x0007_«ØaáQ@ÓÙd×¼ÌR@^	_x0014_-EUQ@Ø"­_x0019_R@vwÃÄáR@¥_x0003_Árá,S@zÔíÍÅíR@»º%YFTR@nÄ9_x0008__x0012_S@3! =_x0018_&lt;R@¾í&amp;¾_x0002_R@_x0002_0¼dM_x0003_R@	Ð_x001C_X^Q@Õ«öæ_x0015_dR@CË_x0012_åQ@­QüÄS@¥_x0011_R,ï{Q@Ý2·_x001A_T@²F3L+S@Y_x0015_ü_x0002_ó_x0008_T@_x0019__x0002_qqzµR@{WÍk§Q@kEÉúáS@_x0013_0_x0016_ôR@b"foS@¡}»ë_x0001_¼S@_x001F_O]nP!S@s|Æä_XR@¡gïO_x0002__x0004_N_x001F_T@ÈôùA1R@1Þ_x0011_w_x000F_úR@?%TùEÄQ@¶s«"R@_x001A_(
Þ­S@}äÑiÄR@1^%|é¥R@_x001E_ßQJªS@#ôµeQ@ñÖ­_x0002_êîQ@DxõÇÂR@;EªæúP@váßN×R@_x0012__x0012_r´sS@ôÒn_x0015_ú+Q@_x0007_Íå·S@ë3ð|âR@?h¾ÝíS@_x001F_$ðR_x0010_R@5ÈïHNÖS@	øGÂ\èR@/&gt;ß7ÙR@_x000B_×_x0003_ªdR@¾=1Jº_x0013_R@Ûº
·R@6öou|R@~&amp;_x0003_ÎR@«ûb:S@Lk0Ü¢_x0018_S@6o.µ_x001F_ÝR@8àý_x0001_[íQ@_x0003__x0006_UüêÑÀS@î±ÕiþQ@æÜYøêR@nV_x0001__x0013_Q@_x0005_üÂ$L&gt;R@ÞàÿR@_x001C_Yø÷º)R@_x0004_Ã8_)S@avfdÜQ@¤ðøä}R@ÚIú%åS@ÐKWuiR@¢àBß_x0013_ïR@ýµY§_x000C_Q@¿æN_x0002_R]R@Ù&gt;EÃ7ÖR@Ôb}ÆR@xßÿèqR@_x001C_Àd¸_x0005_S@_x000E_ß,R@}qçõ_x0001_,R@õq1
'?R@bgqÇJkQ@îXAô Q@Ð_x001F_W;¿S@d§w~NT@_x001C_åXêQ@_x0019_{ï"S@_x0011_ñE@éQ@ÚÒÅhm_x001B_S@Ì:°¹^R@àW_x001D__x0016__x0001__x0002_n_x0011_Q@;÷_x000E__OF@C»HÂ_x0012_H@_x0018_Õv½ÁG@Ïð/ûuöF@+¡0ÑBmF@d4fòjPF@/õ½_x001A__x0019_·F@0L³_x0008_íE@É^rvG@ªl1«E@_x0001_±©ÊG@S¶Â}_x0001_E@7Ní#vG@òæ_x001B_tF@Ûiýîä+H@Ó²·;à_x0019_H@_x0006_¼¥w/ÉG@[îÓ«GG@R99Bp_x0018_H@v|Hµ=jG@c3_x0012__x0016_ZE@ó¤Q³F@D)_x0014_ï_x001A__x0015_E@Ùç+ÙyG@^Å½_x001F_úºF@Æ1!5F@b	«|3îE@._x0002_Æ_x0012_wH@_x0008_ûUúF@K²ªXE@¬½zÿ_x0008_äE@_x0007__x000B_àÏ-F@@_x0004__x0010__x0007_èG@3_x0016_ ªµÜF@ù¬4_x001C_0G@h×C´2.H@$_x0018__x001C_åF@ëÙ7_x0001__x0005_SE@Ê©õ_x0010_sG@i¹Eç©$H@è_x0007_7ÀZ~H@NLñ¡¹G@Pê	u¢F@E¼ó1E@Ë¢:_x0018_.ÓF@HsxÈF@a_x0016_Lf_x0006_E@ÒRÀ_x0010_@H@ºÊ.©7_H@]Ýzþ1F@âKÒÕ_x0013_G@@Ï¯_x0004__x0002_H@$»0_x001A_icE@j_x001A_Ñ-óG@_x0008_è_x0003_F@[ù°üE@HL¼º¼íG@{mê²G@_x0019__x0016_ ¥(G@Ü?âÑÙçF@_x0007_ôøÁ©_x001D_I@j&lt;ÇõnüH@Cz5_x0005__x0008__x0004_?G@NyjÕG@]ô ½ª_x001A_G@9îÎlH@¶çH@xaÁãcG@©È_x001D__x000E_R_x0012_F@_x0006_×ûuqG@8ñ_x0007_m_x001F_F@_x0002_°	Û6H@uª4UF@_x001C_5]l5ËF@¬# %,+H@DäÅ_x0001_®[F@îC¨{V_x0010_G@=ztà*D@öy&lt;ÃëZH@	çÁIÆH@d_x000E_Ü½=G@~IoH½7E@
¿ÿ¶&amp;9G@J_x0016_CC0`G@º_x0003_E1_x0002_¯G@¨&amp;}L_ÆG@ÂT*÷ê_x0007_G@_x0011_ÞL8Å_x0010_H@_x001D_zçÿÅgH@ ØÆ_x0005_HH@xðÜjV_x001B_F@Q%åó¢¥H@â_x0004_ýÓrF@Mísy{G@_x0002__x0007_.zàrBH@MÐ_{+F@y|ý¸Õ&amp;E@°5zÿ½¼F@_x001A_°RÕG@5Gi×&lt;H@Ò_x0010_=­ÀÿF@_x0011_{(NH@ýª_x0005__x0006_cF@5cv+aF@àe_x001E_/_x001E_:F@_x0004_®}¥ÙG@Ô_x0006_¨ìµH@·Y_x001B_ùF@ õïO_x000B_I@þü-_x0006__x0008_øF@®A_x0003_?G@H_x0017_¯LÜ)F@_x0014_ÆjçE@±_x0017__x001F_«PH@§&gt;6c_x000C_G@ïcEG@¶+_x0013_pÄ©E@*_x0004_äpükG@&lt;_íæ_x0001_G@¢MuÏ^¶G@ÅÅ2GPG@_x0013_Ð·dÖH@#õhz
bH@´ZÇ_x0006_úÿE@ÿR_x0003_f­G@O-@#_x0003__x0004_vÖE@|QP`_x000E_ÅG@~ÙûÙpH@­«Ï	_x0013_F@ðé_x0018__x000B_HD@Rã1]G@Ùº1Ô1G@þª`ØÌ_x001F_H@Z_x0004_5#!G@_x0006_]e_x0017_DFF@Â¨ßxFÎG@¥_x0010_­ñoaH@ÎlÂ°¹F@jÆ"ÒF@¯y_x0002_$F@Ýªg'òKG@_x0014_¡!§þG@º\÷ßíÂE@(ÔÍ[G@_x001A_¤FáÝH@å_x001A_ãxG@Py_x001F_pk
H@æ«K
t.G@u^à$RÔF@_x0001_©6_x0016_BE@s OksE@_x0015_S_x0007_F@àsÛv%ÛG@¹ZO×&amp;fF@¾_x0017_·ÙG@ZUñû¿F@B©&lt;2¼_x0007_H@_x0004__x0005__x001D__x0011_ _x0018_òE@_x0004__x000C_3_x0008_H¾F@&amp;ëÑÊ3G@_x0019__x0013_hJIG@ÉLÙ_x001D_= E@öDymÉF@_x000B_åÜà_x0003_E@_x000B_óLH6G@_x0010__x0019_öÕz{H@ÌÜ÷P_x0002_þF@_x0008_F;IYF@Ù!^mø_x000B_F@øET5E@ôw\J@\G@Å_x0019_7ë·H@{yr
ìÓE@@á+­_x001D_AG@rQá,\G@%óÞæG@Çäõÿ4H@l'_x0016__x0011_H@ÃrULbG@0¨°N¢F@l&amp;Þ
ÌG@ÒO_uÄ«F@·FÖ)Z_x0018_F@z*F@®Ã_x0001_¨\pF@âL¬ín}G@É §a_x0016_íF@ÎýaòôH@rõ_x0002__x0003__x001B_¸G@Jwæ×_x0012_YH@ÇÁR_x000B_hG@îkz4_x0012_I@DÜï4×F@t9Ï6yoG@ù_x0010_GIêG@·¥`-2ÈD@èòßÀu_x001F_H@ÍLC7_x0012_G@vßÔÍ-_x001C_H@t,â?G@ ?âýG@_x0001_RöÅ MH@¨E¯±G@à®4_x0007__x0007_eG@p\Ì¯¥G@E_x0015_ì_x0014_ùH@u3kFI@vÙ:¢DgG@®ÜXä{×G@¶_x0014_RF@ii&gt;0H@_x0011__x0014_@#3;G@°_x001C_	^ÍF@usê&amp;G@®ô¯åØG@ MPï0G@À­_x001A_ ¤&lt;F@µã]_x0003_½H@ü1!ÓJG@_x0012__x0006_Ë¤IÇH@_x0004__x0007_pÄèðë_x000B_H@ÿñÕ_x0012_gRH@ñíöh_x0001_¢E@ù"E.`F@ºG_x0008_`ÐH@rèäG@¿«:2ÜLF@k&gt;£ù/F@}e¦ÐIH@lÓÍ-]VG@±b_x0015_/ØÓH@ÇÛm_x000F__x0003_±E@¸*&lt;$_x0005_F@_x0006_
sÚG@X»ä5DH@x#_þE@.;-_x000B_9H@!_x0002_Wð_x001B_ñH@¸M©óK¦F@@¬s{×2H@VÅÁã#I@ç°Ø[CUH@i+_x0015_ÉTÞG@ÝÏÏ¤ôE@Å¼¯_x000E_WH@ü×¨_x0007_Õ&amp;H@dR îH@øíyìG@BlNx1©H@Û«å½J_x001C_G@Nd/tYÅH@fE	_x0002__x0004_ÏÌH@çT&gt;#¦E@FC\_x0016_#F@¶¡v øG@Ð¶"Á$6H@fÖ_x001C__x0015_H@¿_x0015_4È¤E@Xþø]üF@·}î@GG@Eb_x0015_¾®âF@N=ã¸]G@cºC÷ÔèH@Æ¶¿E@_x0016_DA"G@Çè6Ñ1ÈE@_x0018_!#$³F@n_x001C_vV_x0006_G@~4Hb_x0001_¬G@ÞÉ:ÎZ"F@_x0005_?@d!_x0003_G@õw´-_x0004_:E@,áëZmØF@_x0012_³h_x001C_­H@¤ìçüÚF@Äü®¼_x0019_nG@i!JmÊF@#	¡ÃSG@k/_x0005_®N¨G@hÄ¥O&amp;ÊG@_x001C_væ_x0004_¶DH@æl yj±H@DÔ_x001C_ÙH@_x0006__x0007_Ó&gt;ËÙ G@N*±_x0003__x0001__x0005_H@6ébì éF@·Ú&gt;éÞD@êêçtmH@^Pæ$0ÁH@ìë_x0008__x0003_§H@`þÂm;H@­§¹_x0004_XG@`Ï¹Î_x000E_H@}_x0019__x0002_)G@/ÅQí£KH@2°``¨óF@~ÊÓ¢oF@N¡3uJ_x0018_E@Î_x0018_9ÔàG@3#_x000C_ÈúG@W5HGRßF@nuB±ÁF@_x001A_ì¨²¨F@_x000C_³;Y_x0016_G@yyÞ%+}F@_x001A_°kK1ÞE@Ê×_x001C_¥u)G@ÿ_x0018_,ÍÆF@°èÐ_x0004_®·G@Á_x000C_ä4yH@·Öb_x0003_ôE@ÊÝÂ©F@*¦ð}½=F@ªæ©E_x001A__x0011_G@Ój.¶_x0001__x0003__x000B_F@æã÷QD@*_x0016__x000B__x001F_G@_x000E_ê ¿{F@®_x0014_]A¯»G@°ÕTZ³H@`À_x0011_ÔF@?ÑgîÒG@[ów1¿F@_x0018_C2¢_x0015_F@}&amp;n4E@_x0002__x0004_}&gt;¶F@h¶Å_x000B_úE@­c"_x0005_´D@^×î¿_x0008_H@2Xý-#H@ùnUWÛE@æN_ÒRòF@p_x0008_îBF@¦º¨ïØF@¬3+úôF@Hn,VÏE@(
_x0010_rF@¼ÐdÉeH@bC|H¯"H@_x001A_Üùí¸_x0016_H@S}¹?rH@Øæ'0{E@_x0016_´\ÏÃ³E@UÍYG@Z¢«ÏyçE@_¶×ë¯F@_x0003__x0005_I -=áH@¥^#Åë~F@A (t&lt;cE@|¸Ó_x0012_WF@"¿Ø}_x0003_H@º_x0006__x0019_°w_x0001_G@Åë_x0019_(&lt;G@ML*F@ìqW_x000F_¸àG@xêO(eH@)_x000F_o
ÐF@&amp;eý¥F@òç¶;ØE@ç:qátG@Yú
_x000F_ÐÍF@î/&gt;lCãD@¶è&amp;i9]H@Çö¼Ó=)H@ø_x0004_¡÷ºÝH@.å¡¯ÔðF@sKXF@´Â^¥¢G@_x001D_¢_x0002_3ÀG@_x0013_Æ*ï¸îD@Ä/[)®F@2q!ºJôG@úz?È@F@Íì_x0015_o_x0005_&amp;F@_x0012_¼ ,&gt;H@Ãg-_x001F_"¥F@®_x0006__x0018_#_x0019_G@F_x0002_vZ_x0001__x0002_ó´G@¿,ü_x0017_nF@*_x0013_k¾¹_x0016_G@[FvÚ]F@TÓòþ?öE@ÿô*¨NG@_x001E_×-¦$¬E@¶_x0003_£ªrôH@{_x000E_¯UG@UÒl_x0004_oªG@º9ÊVÙ¾G@$`æi_x0003_I@ëfª/ÔG@O¾m¯.÷D@HV_x0011_î_x001B_H@c_x001D__x0007_8æG@Ú_x0011__x000E_G@ñ_x001D_/7ºD@1}_x0011_EE@"þ2V­`G@u=I8	G@\9¸¢ÛèG@$_x001E_~]a,I@&gt;·®K?¦G@¨jæô7G@1_x0014_B_x000E_ÙF@ão_x0005_±RF@B4r_x000C_ hE@$_x000F__x000C_ÂH@¹nlÃG@V#_x0004_5ÇG@þKÐ·E@_x0002__x0006_éOCñ_x000E_5G@,(èû\KE@KE_x0019_G@ñ;Ï¬ô	E@	q¹Ñ\æF@ðÈ×èÌE@mSª_x0010_îF@àuéëH@_x0003_)ºùÝF@æ²0qÀH@Ô_x0004_{B¡F@¯ç%À]G@zòÒÇ¶H@;ûÓgX3F@z_x0001_=æó"E@UX_x000E_TâF@CzðÈFJG@píÐ_x0003__x000F_F@îÙÎÛ¯G@V­_x001A_ÖdF@&lt;«Ëì_x000C_FG@Õ_x001D__x0019_ù_x001D_G@Ø\"_x000B_týG@;Ó_x0015_fiF@B_x0011_Én_x0005_G@Þ_x0001_h(G@_x0007_@[Ä]OG@VìäõF@2,f_x0018_Ó_x0014_G@K¡É%]H@õ_x0006_æáAH@O_x001C_x&lt;_x0003__x0005_¢°F@j§
=ÝG@êÏ-Ä¢H@_x0006_k_x001A_üEtH@÷_x000E_	ZCñG@?î$g+õG@¬¬è¶*G@IkF.iF@ó_x0001_r_x0011_DG@_x0014_|RRG@áhÏ½_x0006_êE@©elXàE@º?AKzF@cøZ_x0002_°G@o­Ã&gt;È¸E@µVx#+,G@_x0005_a¹_x0007__x0005_H@ð4æé&lt;¼E@NxSæj&amp;G@§Íy	%JF@¯ü_x001B_þ|G@ø_x0004_útC_x000B_G@úÇsJcwF@zé	.EF@c9Ý kH@LÎdJF@ôÎ_x000F_E¤G@ü9®ÄF@0¶iïF@ïG9@à/G@½½3ÁüG@Û·&amp;öF@_x0002__x0005_y»lÐóvF@Áñ¡+ÝsG@¯Þ,ÆE@-°ãwE@¤©½kF@ß²÷÷pE@ÛëCéö_x001D_F@Yy^1½G@_x0017_^_x001E_G@HW4ÉGÑG@·ïè½ÕøG@¾µÆWÏG@2MèÇa_x0004_H@ÃGsÂ_x0001__x0014_H@^ÿã*ÇâG@ØX-këF@e_x001A_Á(ònH@ËllÎ¾AG@_x0018_9ÿ§(#G@$÷_x000C_)1H@Ì_x0002_D÷º$G@_x001B_Ú8_x0011_w	F@*EæÈTïG@·Ç_x0006_H@-jÉU|8F@µi9_x0003_{kG@ôÀ2.ÃF@\	_x0019__x0018_ìG@¢¡g@@ê¹_x0007_ÚÀÁ?@_x0004_«[h;@Üä1Ñ_x0001__x0004__x001C_8A@`_x0017_L×OØE@µ)ÿe?@_x0004_GÖ_x0017_RD@_x0004_2ª@Ù}B@bB´&amp;&amp;B@
¾¹ñ_x0003_ôC@?³Þ%ÚìB@²`Jÿ_x0001__x0008_E@ñ@äÄÒ_x0002_D@¤¼¤á_x0017_¢@@MxTºßS@@öé_x000C_ _x0016_B@h _x001C_¿_x000E_X?@®IéG_x001E_{B@ å ö_x0018_gC@¬_x001A_pÔC@_x0006_Ù_x0005_·.ë@@o{Õ_x000F_DoF@W_x0012_Þ`ïC@|.2RÑE@Ð*_x0006_&amp;:_B@_x0001_h4)'1B@Ü/a_x001C_Eº&gt;@8)_x001C_ÕôD@uøÈTOB@`I8Üø¹D@/5	5½aE@¢gì8²ÀA@iHÒ/ùÊ@@_x0018_z¯_x0008_Àä&gt;@_x001F_°6Û|_x001E_A@_x0001__x0005_-Wø²kA@Ì®t_x0003_B@þlðËE@©.¢M¦A@ô&gt;)±I:A@¾ß ÷êA@,Hëv¬»C@Ã¸öåoaD@B0_x001A_w._x001A_@@,bp§Q)C@¹Fç¤"B@vÕå`@@H__x000B_êWD@c6î°YC@1ð# 7_x0014_G@_x000F_	kØ_x0005_A@VöCúE@t)Rù_x001B_E@£ñýãÿA@ØÉ_x0004__x0008_½´F@ÝÖd¹4A@´_x001A_\_x0002_=R&gt;@_x001A_ø)Á¬E@E
kÿ¥?@dC@ô7kPÈÿB@ë.uûÂØ=@Îh_x0017_?_x0010_A@_x0012_¨úÀ»B@%Ç¢Y_x001B_ñB@V_x0001_çcC@@:_x0006_¾_x0001__x0005_s/A@7qgVþ@&gt;@ÚñÖ×!¿B@Ã ;K_x000E_Z?@6ï¡_x001C_Ôø&gt;@Ú'1PË@@½á_x0017_&lt;@&amp;êPT#íF@Úb½_x0002_ÆA@ýÀB_x0018_«`C@qöP_g"?@_x001D_?}~©D@\Ñ	/_x000C_B@¡p%N=@,=_x0011_¤«Ù@@oH÷&gt;E@û8÷S|B@¼ÚPÿ
\B@¨ì%ûÂd=@ã§ÿ§bC@÷§br=A@ñp*	6B@f
yi_x0010_B@gILwD@_x0005_Úà:?@_x001D_áêâ@@¼muJ@_x0017_=@©{Ç`@B@:6W_x0003__x0004_?@*'O	ßB@¸'_x0019_óç/E@_x001A__x000C_Fñç_x001E_E@_x0001__x0002_@C	JýQD@pp0_x0012_~hD@0"LSmE@_x0019__x0018_Rê2ÏB@¾²²íÂ+B@nïÖiD@]Ó³çú_x0013_E@¾mGj_x000E_áD@T_x000E__x0017_â_x000E_?@Þªx¬KE@_x0006_Ë.¨B@t_x001F_cÜP&amp;A@E½{Ù¤_x0018_D@Ól3ÃÌ'@@ÞOHáÑ}A@Ï	YÃA@"ßÁ°_x000F_tC@_x0003_Vâ2wB@_x001A__x0005_°kSC@H¡Zì£D@_x0005_³ZLÌC@¨#ÃaÂC@»¸Zu`-C@ÄÓ]É_x000C__x0006_A@?&gt;AV_x0014__x001A_B@Î.;Y_x0019_E@@{óÊü_x000F_Þ@@ö_x001B_h¥%E@ÿ_x000B_	÷Ð?A@vä7@@Ut]@_x000F_;B@àIÇ_x0001__x0007_»&lt;@\èÆ_x0019_´D@_x0002_Ò_x0003_jËD@âÓ;±_x0012_@@&gt;;Ff4C@Y[ñJ{xE@C_x0007_R7D@¥%Å©@@KZð}U_x0006_D@0`uyéA@¿_x000C_Ê¬Ld@@NÏ9ÝK¨C@äcoÖCTB@+¯Lï@@6~,nD@L_x0005__x0002_?_x001B_¬E@Qônþ¼A@P_x0004_'8$×C@^ßÂ^ê!=@ÈÍ=¾UC@Ú¶ÙD~ô@@ªT_x001C_Ä@@:=9áÒ[@@Ä_x000B_Ý_x0003_ÎC@_x000C_Þp @@IµÝø?@Ä_x0019_É¸E@&amp;Å|[D@Ô_x0008_G¦7¸C@®ðzé2-F@]W*&amp;÷O@@íryS6A@@_x0001__x0004__x0003_ÒX-_x001E_B@mÌÅss]&lt;@½&amp;5¤AD@.m_x0001_
&gt;@,Þi/ªB@_x000C_P}ªçC@vuÏ
¯®E@üZ§²D@Ê]âÐ¦E@È-3£í_x0013_D@N_x0008_z;eC@ÆX[ëzØ&gt;@_x0004_F¯U«¢A@}µèNC@iïûÍD@_x001D_$¨7|5B@uä&lt;iØC@±¥½z_x001B_i@@_x0002_ø5_x001D__x0018_E@w_x000C_"A@ÍþÁC@^ÐwNB@Ö_x0001_Ïsn&gt;@ä' ýëC@¬8æIl_x001D_?@üò¢üöB@*å_x0019_óÎ&gt;@Î_x000E_$ èµ@@bÈ_x001E_Ù_x0003_¯A@{_x001B_õ¹r?@ñ4NSÁA@yõdD_x0003__x0004_iB@gz9E³?@8q`_x0006_×QC@UDÂî_x001D_D@)|w¡¦B@æfßÚD@Ë_x001C_XhÚB@l¾_x0010_~â&lt;@&lt;Ül¼4õ&lt;@yW¸UB	A@xª¸8SCG@_x0004__x000F_ ÖdA@òó`fôµE@3_x0006_õ¶0A@´KÔ¹_x0001_æD@ÒÑ&amp;?_x0016_B@1	N}¡B@_x0002__x0007_ý6¦C@%Ëþ_ó=@­ëýB@.^"4"·A@ÜÚ'*6 =@fÝë_x0016_èwB@ÒúúXC@V4_x0010_EE@8ÀðTý@@ÅæàüQ_x0008_B@r®_x0003_£aLF@¸lÞ_x001E_´ÃB@¸f¨xC@âsî_x001E_J_x0005_F@íJ_x0004_7¬@@_x0001__x0002_\=²_«_x0004_B@0_x001B_åòó\C@æh0¯º2@@&amp;ð¥QðD@È_x001C_cmÍmC@_x000E_AYù@@È½*PU®B@cï§þ»A@þ¥@÷£@@ï"hÁ¥§A@ä8_x000B__x0013_3ÑD@9%ºr­C@dPF¸t@@]_x001B_Fn@@t_x001D_ê2D@}Ú|_x0013_K?@T7çåoB@L¾Af·Ë=@n&lt;@éB@ÕVk¹Á?@ÄÞÞ`üD@Nt|_x0019_=zF@J0?@[1£ç_x0005_C@i_x001E__x0001_Ö1
E@¤$¨GB@:y¸¸B@ÁØ!_x001B__x0018_D@¡V´þA@rTîõ»D@n?-ì_x001A_'D@°éY_x0001__x0002_ÌC@woÒuB@Ò×A³Ô_x001D_F@ºÝÚ_x000E__x0014_F@`_x000F_Ýt_x0015__x0006_C@MMK_x001C_D=@p³n_x001C_ÊA@_x000E_±uð{z?@ä_x0013_À 
:D@,Éðã#@@0î7ÝZ^F@dõd{@@´ÁÐRJB@ÄZkî¬fA@Â_x0006_Qs_x0004_&gt;@É_x0012_(ö_x0010__x0005_@@ºt_x000F_ÙEþD@Pþ¼áù~D@ÓML_x0017_B@_x0011_ØZÖ_x0005_'B@:þ_x0005__x0018_`½=@(_x0013_È=³qB@Ðç ;BC@4i*_x001A_C@¶*_x0006_à?@;w×jÈ'E@ß­5ÿ_x000C_F@nf½ÈB@@ Ä,'HC@wÉþütØ;@Ø/Qã¼ËA@_x001F_¡&amp;cY=@_x0001__x0003__x000F__x0014__x0011_+lB@nsËdª~E@;xg6E@Ä³Aì÷¾C@_x0002_Ç)­þ;@æµk_x0014_¿B@xú²þC@ö·Ñ#Z#F@À(E´Ø,@@_x0010__x0012_Ëþ_x0015__x0017_A@T¿ÒEðÝ@@Ôt\{F@ÁÖFghÒC@µ{'_x000F_D@Ò_x0017_º_x0019_FéD@ÎGº_x0007_æGA@[+%^LC@ðÍ0&amp;D@¢z«ñµB@Hÿ¯iÑ:@Òð.Û_x001F_D@4dvtÊí?@1ð`Èg°@@v_x001F_+_x000E_õB@Vàv4eD@bí¨zô½@@à_x001F_7,_x0013_A@JnÙâ²C@®I°þ¡D@79! B@_x0018_
yUB@¨_x0004_ò_x0002__x0006_.B@Ë_x0003__x000B__x001E_AÛB@ç_x0002_ïtA@ö"ÜÃF@ñãóræA@¤T!ñ@C@ô:µd£PE@=[_x0004__x0001__x0008_åB@ýè]¸ÄC@8+ºò=@nS+AÒB@w_x001A_ÛçDF@ë_x000C__x0005__x0013_0D@¯ÈÄ;Y:@3ðî
)QA@Ù_x001A_ eD C@&lt;ø_x001B__x0003_DA@Ó@F}_x000F_@@|_x0008_^VÄE@VÚéÁ£ÎB@ðí?·B@Æ°~kÕE@`ÖÅ5¸t&lt;@,Û£77WF@àÜÒ¨`_x000F_D@"H[ÞÜ_x0018_A@YgÚ_x000F_·-D@)$w3)ÿB@ý¸4_x0010_k@@Ö+TÈÖB@Èé:-Ù_x0011_B@·®E¤Q&lt;C@_x0001__x0002__x0012_cm¬J_x0002_C@0&gt;Õ|A@,_x0002_ø¨ÓyC@¨´ß=¥@@d_x001C_äoþýC@w¯î_x0012_Ò4E@mâvóX_x0011_&gt;@¿_x0002_òµÒûC@ê[÷fB@Ô=aØe_x001D_&gt;@ÙÝ_x0012_WA@üJ¢µC@TÚs_x000F_ÃñA@Ý_x0016__x001A__x0007_ld&gt;@Z
CÆ?@ð¯_x001A_ñF÷C@Ó_x0015_xý¿D@våB°ñòD@RÀ_x0008_ÊJ@@¥£¹ ¿_x0003_E@O_x0008_ICaFC@üv&gt;_x0010_¦&gt;@_x000B_l_x0011_ÿ_x001A_ÜF@ò¾_x0004_ùRID@_x001F_3Ê~C@G $_x0016_{³A@ËÛ%(&gt;@\Ç1_x0001_A@_x000E__x001A_¢_x001D_¨MD@ØÅÍf_A@£F|ì\ C@'¥È¬_x0002__x0003_;ôE@ð¸ûëÏ1C@_x0012_¼?¨éZA@ohre¬C@ôÁëÑ_x0012_øD@;ÒGîM	D@_x0007_´µÀãC@®]]´è_x0018_@@@kA@¸(ü_x0013__x0015_E@6Ô_x0010_ÖA@¼_x001C__x001C_ÝõA@ÿÇ_x001E_o_x0001_ÒA@âÃê§/ÞC@Q$®Òû=@¦íîöÛA@{©°5¸?&lt;@ö6ûÁéC@Õq¶c|°B@´F°Î·ÆB@gÏ_x0012_ßäA@2Ø{X|A@czÓB@Ó¬hfßÔ@@ìhn7&gt;@_x0016_&lt;XB@ïï¹_x0005_D@M_x0005_î¢«;@«dµ"_×D@oü¨Zn
C@_x0019_­_x0010_MÇC@_x0006_£¢CáùA@_x0001__x0002_ÑË:ë-ó@@._x0001__x0014_¤@@#wò_x0005_Ú-A@²ÞlVE@@_x0016_dk­§âB@ÁYÂ¾½Â@@ï_x0006_,ÇE¸&gt;@Cµs_x0008_±B@Fè²øÞE@þ9+yF@ó2Å_x001C_%U@@t3âcB@_x0005_¢u_x000C_Ñ@@¿·&lt;krC@~_x0011_AÙ©]A@Ï@&lt;_x001C_$EB@ÔÀ$/êC@¯àá7C@¦bIC¯JE@ÁÚ[¾ÚA@_x001D_ÏNS_x0010_C@/PçiÑªB@¶_x001D__P¦ÎA@="}_x0002_àA@~µ½µkéE@{_x0018_¢­×pD@¯èP´&lt;ª?@fè3a?ºA@r_x0001_X+&gt;B@²a2Ë,áC@,în_x001B_\E@f3øä_x0002__x0003_ÜA@\_x000C__x0017_±hhB@½àÊx_x0001_îB@âcVh_x001B__x001D_C@_x0008_É_x001D_7]LA@_x0018_:ÀVE@lÜºDuB@dÜ_x0010_»_x0004_xA@¨¹ÁüêD@©_x0012_ÒJ#C@_x001A__x001D__x001C_\_x0011_¬A@®¥ñéâîA@ÀÞ5a!_x0014_C@Ã»FÇEA@³9·÷#x@@ÐµWø_x0008__D@õFÃ@@_x0014_ã¾V:fE@Ìz{Gt9F@$¡}_x000C_:@@1rø.ÃPA@_x000E_eºÊ%)A@âx3@C@_x0004_°Ùi²!D@&amp;o½2rA@WÝ²H_x0006_@@$|Þ7{yD@ì_x000C_ì­RýE@(ù_x0019__x0018_D@_x001E_"\÷J_x0015_C@ª¬:ÖsE@!_x0019_'»@@_x0002__x0003_³_x0007_Ø_x0002_Å_x000C_D@_x0002_ØºâÉB@fÎbÒ$C@^gQÍýA@ö¬!o,&lt;@@]Wãf³	;@¢ÄçÜED@yZyÊøÏ?@ú?÷!ìA@gwßkC@N5ÅE&gt;D@_x000C_îù-oA@z¶ªvA@_£(_x001E_'ç@@"ï¬c0C@Îc\ï?@
æü©À­D@G¤û_x0015_öûB@ÀÖû_x0006_,?@pýwD@J_x0001_ÊCBÆD@_x0003_Á8_x0017_pÉ&lt;@_x001A_;tC@@ÌÅHH½E@þdVøEåB@Å?¶õ_x001F_´D@Xµf|ÏýC@ XªkéÿD@1_x0002_I_x0017_D@ÓvæÄ¡E@B_x0015_'_x001B_ÜµB@]¤lá_x0002__x0003_wD@ÿÙ¹àÚB@lC!w_x000E_D@'w_?E@{_x0017_à¼LE@Ór7C@¤_x000F_³Ê_x0006_vC@ÆXÈRPC@_x0006_¯ÌC@É¾â°C@ðJàñD@5µa|Ù'B@ô[éìùGD@8{õÒHC@ËÀP_x0014_XD@_x0001_&amp;|¿áD@wFv­B@Ä¿_x0018_©D@²©ò,E@¤ø.ÏWD@3_x0001_öß©ÜB@%I+¸þD@_x000C__x0013_¨¢I0C@zm_x0012_æ_x000F_E@_x001E_k+$&lt;C@'äp{RþB@J_x0002_·c8D@¦Mp7%úD@;bùB#D@K?j³ C@JûL8_x000E_0D@[Ýø'_x0004_ØB@_x0006__x0007__x001B_¯TR_x001F_D@^¦ÒZpC@_x0006__x000F_¨|S}D@­@w¸^»C@¦@Û9NB@ÛÈÞ'NC@Ü·¥áõC@_x0008_+áÍ¼B@e6_x0002_6¹UC@TáDâ³&gt;D@_x0004_§_x0003_?.¦B@Ý¦_x0005_ëòD@sV{Û³D@}µ8¢_x0004_}D@_x0015_PoÁ°ÂC@¥3¤=O|C@_x0002_*D@KP^@ÉèB@_x000B_çaM­B@Yæ_x0007_ÉØD@øKú_x0011_FC@qñê4íC@]_x0012__x0012_VgC@¡_x0003_/oC@W0ÔD@X¤nXYhB@_x0018_Uº1iAD@Þ&lt;÷"ID@*d4b´B@üI_x001D_"_x0014_÷B@úC_x0001_JT!E@Z¸v5_x0001__x0003_T$D@Äñ·_x0002_C@_x0010_Z|»Á_x0003_C@õ!í C©B@·×m_x0012_èD@*_x0013_ÔÓD@ºXl¿ÎD@CJý_x0004_­B@t¤þ@%îB@®"¢ÃwD@Ê¶ªìB@c|Ôí¼D@V¥I¶±C@½WFòµB@M_x0003_Xi·D@$î_x001E_nC@¡_x001E_ú¶ME@2_x0006_MAkC@_x0010__x0014_÷­ÊB@í_x001E_ÑµC@ñLÉ)å_x000F_D@Ô
ý²C@ [P={_D@#M¶J
D@çÓÛ($ÎC@£=¿X¾IB@ò°_x0004_EÎC@5õ_x0018_@dÀB@;fph¬D@ÇbÊË%C@À_x001E__x0005_	UdC@á=_x000E_ó_x0006_ÓC@_x0002__x0005_QÌÄR0âD@_x0017_E¤uÂlE@kD=SêC@e#ÓÈÞB@éhf2D@à¨éTÕJD@ì_x0014_B³°©C@^T_x0010_¢ÿÄC@üüTäëB@j÷´ü°-C@6¤P&lt;_x001F_×C@¿_x0001__x0013_KøÀD@erÜ_x0008_E@),¶CC@zX_÷´C@Ù.¼j&amp;oC@Z÷&amp;¦½D@FX_x0011_Ê&amp;JC@Â_x0004_v½hD@ï_x000C_Ú²_x0008_ C@;öWÂâ3C@_x000F_oðÈg¿C@_x001E_¥ñj_x0004_°C@Ñ_S_x0003_TD@8¤ÅªôC@1_x001E_e4D@âS5ñ´sC@\_x001A_tfD@ZÏR=}B@Tn_x001D_IÈ­B@(_x001B__x001D_',?B@èÇ±&amp;_x0001__x0002_Ó4D@²a2±QC@.;ëë^äD@£_x0014_²_x0014__x0002_xC@Õ(mè4B@9sú_x0016_C@b±Dw_x0012_fD@ã,BE@i'_x0017_a¿B@XXúp(C@_x0001_1 ÷¹-D@_x001C_L_x000F__x0014_	ÓA@_x0010_ÞA»WC@:_x0007_³$âB@R¤bï_x000E_C@Ç¸O¨àC@|_x0015_[±_x001A_D@ÜÜq»·C@6êKÖ_x0018__x0006_C@½3c_x0004_D@øSC¹Ò_x0015_D@4«þQbC@7RCë_x000E_øC@Û¹c[ñÚC@±1¢C@¸Ï°ocD@)`2_&lt;_x001D_D@û¡Ý,Þ_x001F_D@Ub&amp;_x0004_HC@fÿ¥ÊB@ÜÇ³_x001F__D@v&gt;[ô_x0010_B@_x0004__x0005_JL
_x0018_cB@öº¹JbC@_x0012_k(_x0005_0C@(_x001D_Ù_x001F_­üC@·hYC@c&lt;-IÒõB@xÝ_x001D_Â&lt;D@&amp;|_x0003_¼_x0002_D@j_x001C_S_x0001__x0007_oB@æT=ECB@ÙËèÞ¸	C@Î$N_x001F_3¹C@
çB@º×_x001A_JñB@_x001E__x001E_&amp;D@£pd¼C@Ô¬÷ì%D@ÒbUã_x0018_D@:óÕNC@_x000F_m_x0017_sÈD@ð ¢_x0015_B@_x0016__x001B_ó£C@p¬uõî®D@G&lt;T(PsC@Ñ&lt;ù}C@_x0011_¹úGHB@ã¯°_x0011_ûD@,¶YâpD@;÷5_x0015_
C@Ì$_x001C__x0014_ïÝD@ß$)»W¬D@-s*d_x0003__x0005_0iD@Û¥_x001D_ïÙÐB@_x0005_ÜöªvD@ÚfG	PD@¤Öñ_x0001_aD@ÎHÓ_x0002_'D@eQ_x000F_!D@÷=-A6C@ßYìcE@*)2a®'C@_x0003_Ì?²_x0019_ûC@½¼ôßmD@åøMós³C@|s[Þ¤èC@b_x0004__x000F__x000C__x001E_E@[wÆ_x0008_:C@³@0_x0018_D@_x0019_Ùæ5Ë_x0016_E@-&gt;Bû9ÈB@e-_x0001_2fC@ö·a=FD@(GØ_x0005_ÙíC@Î(_x0018_^ÁC@?¹´óðD@q»ã×ÝPD@Ñ·Ð·C@W&amp;ÜÚ_x000E_E@C_x0016_ÅæC@Ø}Ã ¨kD@±_x001F_øÇïîC@ ;øÀÔVD@.	
ðY_x0006_D@_x0001__x0006_Û1ðÓC@r,§_x0004_}_x0006_D@Dð{¹íqC@Q`W]åþC@ci¬_x0019_ÈC@_±_x0006_h_x000B_9C@9û¡ÍÜÜD@Qã_x000F_Ë
YD@_x001C_hbÖiÊC@¨IÛ×dB@µ_x0004_ñê_x000B_²C@ãÂÅOÙB@eÆµ_x0016_»_x0003_C@3Á	{B@?_x0012__x0002_ëC@­4:©¶C@M$é4C@ØeuLC@ì¦_x000C__x0010_ØD@r
_x0005_¹zC@'»­C@ª'_x0004_C@É±ïB@Ä_x001D_Õ¾«C@Nò_x0019__x0010_é_x000F_C@¶õ'P¹§C@¿i­¯?C@O3MvlB@}_x0019_cGÞtC@Îy_x0018_f°XC@¶ahb_x001B_ÍD@IµRC_x0002__x0005_éåB@©Ø³_x001A_B@P_x0004_-EÏÅC@_x001B_Ýôd|+D@C¼¥#`B@h±rW"D@Î_x001A_;ÇC@1 ã;C@O 0áA@]Ýd"ûB@2C_x001B_&amp;_x0011_BC@;ÖU(D@`&lt;!2ED@ÏèÌKC@D_x000F_÷ôòB@P_x0001_`,»D@@wW^C@CæML_x000B_D@àE'³_x001A_¿B@xo#\0SD@^»
'._x0007_D@q¥_x001F_¢_x0003_ÂD@ &amp;ì©_x0014_D@æ_x0010_ñ_x0002_hlC@ v9ÂºB@ÊuÞôºtB@+ê7ÏAB@þðS?äSC@_x0015__x0011_»°bD@laùM_x0003_E@©#ø9¨%C@_x0014_L(.A;D@_x0001__x0004_Ä*øvÞC@¿'CÄÙ"C@Þ_x001E_·_x0019_=C@oÿÕC@õ·9ÏäC@'9¹yC@Z»ï_x001E_C@Ïô_x000B_OßC@àp~/²C@xªòb¯¥D@û_x0008_LÓ°MD@_x001C_7_x0015_EC@wÚÉ£_x0019_C@YXb_x0015_C@îy¯ÕÃ¥C@:q_x0015_ÊÐ×D@·ø{0$	D@²a6õ[C@x×Y;ÑÙC@Êà,ó ÃB@·ïÛ·_x001C_C@Ê%Ã_x0013_åûC@`Ç±~^D@Ä	|_x0001_ñ_C@_x0002_mèU¸D@@;5ÃÕD@}ö¼EÌ_x0012_C@~'+×°C@dô_x0007_£lKC@jË2¹_x000C_úC@DéÒ ôA@J3Ï_x0003__x0002__x0003_¸ÌC@0mÀÚtC@ÞA_x0017_KòôB@_x0002_ýÝ_x0002_öED@_x000F_¢/B@å!9N_x000F_DD@¿à³Ö?D@Â°ðlàB@ÌõB_x0007_¢D@9øW£ÉØC@F,éâmSC@6µí]¯B@Dÿ_x000C_qiC@`_x0014_*u¤D@&lt;Û c D@Z×èaôC@_x0001_D§hË5D@jz_x0002_&amp;óC@úÔ_x0011_áÉUD@3_x0013_°ä\D@{C$âÎB@­ÉgDkxC@ÖËBåþB@Ýfkâ_x0001_C@F»dþ_x000B_C@jd	Ùu_x001E_D@ÏOí¨_x0019_ðB@_x0006_ ø!ÊêD@$_x0001_`%_x001A_ÑD@Éá°b±_x001B_D@ª8P_x001A_´øB@&lt;3	_x0002_@_x0008_C@_x0002__x0003__x0019__x0017_!¹_x0011_C@K_x0019_&lt;__x0008_B@Lþ_x0001_×&gt;C@_x0012_Kµö¦_x000C_B@àyt_x000C_ÚâB@?ìS±ïZC@æ_x0010__x0019__x0005_§lC@ã^9B@åç	vC@ß¸Çô,sD@_x001E_0y®²¢B@3z;Ø¨C@í_x001A_!ËC@ûÁ4qcC@_x001A_v¤¶C@OÖCnæ×C@®ûô_x0010_EÍB@=Ó¿&amp;E@_x000C_5^¬_x0013_E@®_x0004__x0004_Ö_x000C_-D@ÙÁ(ª´ÛC@ØèùéSB@°_x001D_)z&amp;ÖB@Té1ðöÒB@;l NÓØD@{;_x0014_´Q:C@º[úº_x0005_D@NzÂ³3_x0004_D@ªíIîÅ[B@Eª_x001A_O¡rD@ê]C@úaIÌ_x0001__x0003__x000E_òC@@«_x000C_ã¡_x000C_C@þ¦A°wB@ÊôYÉC@Áf¹¯¡¨D@ÂV¶´«ºC@_x0011_²_x0006_/_x001C_­C@òjß_x001C_C@ä{Þ·¯pB@_x0005_:S¢¿C@Æ£_x0014_].D@Xh¸àEBC@¬92(B@)úü_x001A_C@X_x001D_¥j³áC@_x0003_Jýz@_x0015_C@ã_x0015_`Ö_x000F_ÝC@Ä_x0007_VK1D@¿Î nÀ*C@ò_x001A_äM_x0018_C@úåÅÙ_x001F_C@¢'{lD@¿_x0014_0CD@t¹²^_x0013_D@î\|C$B@9;!³ÙD@pÔz[_x0002_D@:à_x0007_«ñyD@{õ©B@_x0007_W	u¯C@n·ó¸_x0015_C@d_x001F_: ¯ZD@_x0001__x0003_õù_x0003_ðC@Fê®6ZíD@D§"_x0001_¤C@_x0012_Ý"ÓÃôC@é0ö
_x0015__x0001_C@«Ï1£!²B@µî_x0002_^k³D@9¢OZs&gt;D@Êé3Ñü½C@9¨íúéÐC@_x001E_¯þrC@ðjDÝºÑC@È3¹º D@_x001C_2ãC@yÅ&lt;!çC@@@_x0003__x0016_ÑD@ÿÞPB@Eýv`Ò_x001C_B@qQ8ðVC@_x000E_oÛ_x0015_ZD@&lt;1\ú¼ÉB@ta¦zD@QeªÃC@²?äOC@_x0010_kÀÓ´ÊD@E)\8.ÅD@¤±ïu#C@/Ü_x0010_°~C@Zéô¦gND@å"_x0018_E±WB@]I_x0017_uD@»Þ_x0002__x0006_hÃD@w_x0017_/ªaC@â_x0010_î®C@t	
L´_x000C_D@_§z8\D@_x0004_JÑüóªC@9´U 4¸B@ÂÌ_x001E_3C@Â`ß£B@ñÖ_x0004_.6:D@í_x001A_Ã\+C@),_x0014_úùB@ß£ÖÚsLD@%ióÎ9E@§Á¶_x0007__x001C_C@lµ¢Å-eB@yo·_x0003_÷C@¾%Ì_x0005_±êC@=RX]²1C@Ù.ûôD@¨C_x001A_³D@_x001A_zâ_x0011_D@PÇ_x0001_?_x0012__x0001_D@Î"_x0005_X&lt;-C@øÐ°D@ÄÔ_x001A__x0003_95C@M·Xr_x0006_E@ä"à'gD@°AöÅB@Ì§þðu_x0016_D@}"òð_x0019_C@ª¥$CÐC@_x0001__x0004_Tg*÷&gt;&amp;B@}×*ÂoD@ºð'üÓB@Ôh_x0016_:$E@´_x0016_kW1C@_x001C__x0002_4Ù9D@¨Q
ë7D@%2ÃÛ_x001D_%D@c_x0004_jl3E@øÊ0TøD@ _x000F_¤:C@eÇ2Þâ C@®#_x0016_gÌ¡C@gÞKO&gt;ÁB@bT_x0013_y ^B@UúùÔÊ¦C@¬S`r_x0010_D@MÇ=A±åC@_x0014_QÌ¹hC@]¢zXE@²f_x0003_rN±M@ä)þä-3N@Ö(Éa¹
O@Ò&amp;D_x0016_sqN@Î_x0005_ÑTåRN@$57N@~sÍ]	M@9Ö?ðsM@¤ç¼_x000C_FO@á_x0007_FJûÙM@2_x0012_s­M@K_x0006_§_x0014__x0001__x0008_ÛÅN@U/¥¯ÏM@á,zLÓM@æ+_x0015_!ÖéN@1uz!JO@ýDnË'ªO@qÆÁôÜO@¿Í_x0007_õD³N@}|Y&amp;|òN@ju_x0012_!¾N@ïÁÙ_x0001_ë&gt;O@ì_x0010_Í´uM@,¬Ë{£N@ý_x001F_ìûùõN@êéYý_x0007__x0008_N@ò?é¸xN@ê\vN@Çq_x0017_Êb1O@îºòhM@Hd§&amp;N@.©²d(ÈO@|_x0013_Y_x001D__x0013_M@	2Cõ¾_x0003_M@kuó5M@^pbS	ÍN@#À¢d_x0005__x0002_N@þcD\÷ëN@»}¢_M@AáÿKï_x000B_N@V²TÔ_x0003_O@ÿTqúÀ_x0007_N@´ÏD_x0004__x0006_N@_x0001__x0003_);_x001F_È,=N@ÜJóZ¶_x0004_O@_x0010_)_x0017__x0003_O@±B8QN@î°_x000B_³rN@&gt;´_x0019_jÝmN@Ä_x0001__x001E_¬(ÇN@Ü4Sý¨M@³k_x0011__x0007_0N@]v[Ò3(N@_x0013__x0016_o}HÎM@¬_x0002_{ù_x0018_ O@-
a?Â_x0018_N@a,4Ï«nM@uR¿sÒO@¿^lg+~N@Òün_x0019_WhN@:_x0002_×ÏâÉM@8Í_x0008_KPN@£ªRÕìN@_x000B_Ú²Ö_x0001_N@m¤ÌÑ«N@Zt5pÜN@àvz5AN@ª&gt;eà_x0010_ÑM@¹fÖsÒyM@ÖÌEÒêjM@ºµm(ÚeN@Æ_x0004_0_x0010_O@«×'FM@«¸£fM@b9_x0012__x0002__x0003_ÿN@*ðWw=WM@èkiÀO@#çìÈ.\M@cÐÆ_x000F_;M@*¶¥_x001C_ÊpN@¢_x000C_ÆºíN@*_x0001_kä§N@¼÷on­DN@ÃÂ_x001E_JO@!uf_x0014_&amp;M@ü÷êa&lt;_x000E_P@ó-nsN@Û]Îy_x0004_N@_x0005_¸RÕ~*N@ëIegyN@&lt;ø*¢üM@'j«ÒvO@kè_x001C_$iN@÷£Z'_x0006__x001C_O@¢4|_x001E_äO@³FfP
N@\î£L¯O@¾:(_x000F_W-M@7E.N@9_x0013_*KÅ&lt;O@zEº_x0013_`O@ÚMÑ_x0017_ªÿM@âî¡ð¸rO@ï-@_x001F_N@)·¦ÿM@g9_x0012_Ëü.O@_x0001__x0004_V¯Vr-_x000C_M@Øozý_x0002_N@zbskûZO@_x0017_À°?_x0003_aN@eÃBÜQO@ì{¤_x001E_MO@N±ÁÕæL@KÜq¬M@ñì=§JÿL@Ü®~AO@_x0012_DñY%N@¢ÍUÙÕ_x0005_N@_x0017_AåÐ³ËO@_x001A_Í5¤_x0016_O@1»¯ñÊGM@UGKæ,O@p_x0011_éïËM@þ°2r'O@_x001F_Ýb=ËN@4Ý~Tv¹M@&gt; »Q_x0004_N@_x0005_°lÂ­_x000F_M@a_x001B_m_x001D_O@~ÕG¯'BO@äÕd­J3O@|?ÍÄM@Ïos4W8M@;VZZ³øN@ÓaÕ¨n'O@çqq®$N@´ô_x0007_cÊ£O@XkN_x0003__x0004_SKM@'¨¸úO@JPËGûM@düÔ»}O@Ým _x0012_ùRM@¿¬/_x001D_N@èA_x0008_DâN@¬x½è_x0012_O@àxåÇ_x0003_"M@4¢_x001E_)Á&amp;N@._x0015__x0011_f_x0004_¡O@¥¦-$àN@'ëô&lt;ùóL@8ÝL#O@kéV_x0004_N@/ù_x0001__x001B_{O@_x000B_Ç~UmN@&lt;}'ÙlM@$¢s_x0013_¼M@T2{Z%O@$½_x0007__x000B_Y[N@7_x0016_ë¡1M@:ðB`GO@_x0018_¤èZ?	O@ióÑzTÜM@0Ê_x001D_ZN@ñ_x0004_Û?_x001D_O@é¾w_x0002_ºEN@ÍÛý)O@­SáùåO@_x0010__x0017_Ã¼/M@G²IâL@_x0001__x0002_Ci+Ü³O@
×@R#N@_x001C_ùBÿÀM@ì_x000E_¢_x000B__x0013_O@ZÝZçõ_x0018_O@zköê'ºN@_x0016_ô
\É4N@h_x0013_YÏM@ú¥ø(oM@¢§{õM@k3_x000F_E¥ßM@GnE_x001E__x0014_O@nDåhN@uOuÊ_x000F_ÄN@ÀÚZ8åN@_x000C_z_x0018_;o¢N@ËEØõÕN@Oü§±ÈN@_x0002_[=A!N@kÎ_x001D__x0003_dMM@¨e÷ë¡L@|ÄÝ?©N@Ì_x000C_·MtÝN@{ca L@_x001E_[aJ~M@jßZN@_x0008__x0018__x000F_XoN@v;Ì¸÷OO@éÞÞ
óL@õË_x0010_¼ÿN@h´4ôN@ð	?7_x0002__x0003_HoO@ÿr_x0005_ðA1N@®¦Ýðß8M@_x0018_rß÷O@L&lt;µ¼áM@è_x0004__x0017_k_x001E_áM@Jqê1"O@óÉ}ÞÆM@çsrGEUN@_x0019_[_x000E_­\UO@÷@	i×ªM@ã¿_x001D_ë°N@«.Ì¼ÚëM@_x0001_wbO@o_x0019_¹¦N@_x001C_bjm·M@§­_x000C_;cM@HÍ)¼hM@ô_x0003_A,N@0jI_x000C__x0015_O@S'_x0013_Ó N@ììn¦·ÖM@_x0008_ÓTM@hØfÂãvN@¦ýÊ
¡M@¡_x0006_®ïS{M@(Qj_x0007_ÅL@®iS÷ðyO@j¹*_x001B_¼N@Ö²_x0019_@¬NN@,_x0019_Õ"qM@_x0016_$ñ_x001F_óM@_x0001__x0004_¬­l_x0005__x0011_ÿN@By_x001C_3´ÚM@_x001E_ÀM¬_x0008_TO@fA_x0006_Ï½uO@:Ú]	ÊN@_x0005_ð®÷¬O@§o IáäM@Ñ)©²A_x0004_O@¼÷$_x0011__x001D_ÖM@¸°SBCN@QÄrIz9N@·_x0011_°ÄN@x*I_x000C_ªêM@÷ç_x001E_ð_x001C_N@¶_x0002_ßý¿M@_x0006_ªOÛ´N@oàIí_x0016_	P@Ü»_x0016_ì_x0007_O@_x000B_%_x0013_p¨M@ûÛà²(N@º_x0001__x0003_ìèM@$3;ÍZM@ãä¸S_x0004__x0010_N@`HÚÇ?N@¹¿_x001E__x0014_N@22\LÑ_x001E_M@:DWÎÿdN@8ØÆÃ'µN@qÔÈTãM@:æjØ4_x001C_N@pã¹JèN@u6Ò_x0002__x0003_p/N@ÔÊµ4t_x0012_N@¬Ù~_x0008_(O@¿õY@ÿjN@j0­z lN@[iÕòVäN@:½þçâ¬N@8$í:O@ÙÍ_x0004_û8ßN@óâ}¦ O@X_x0006_33ýN@GÎF_x001B_³ÖN@ñ±©µêbN@Ú´^ì­|M@xÔ_x0003_ûØM@¯Í_x0001_¿6O@Kü$¸JÎN@Á?F&amp;kÈM@åÞ-¯«þM@«¢½1BN@Þo9_x001D_ôM@üº2õÂM@1ÊÓO@u&gt;Ô_x0016__x0018_®N@kW*ïwL@J5~äÆøM@ëh"_M@§4·_x000B_º½L@_x0016_À;IgN@ýF´	þÕL@ÏÞAë_x0003__L@	·Õ6À^N@_x0001__x0004_WvÄÕ§LN@ô[{/{N@ +]ùN@CJ¿¡_x0018_M@ê^PZ_x001A_âN@_x0003_fßd½M@:_x0001_
öIN@_x0002_Ú4p:N@oG0³àîM@h£üjë7N@_x0011__x001D_;'­N@_x0004_/h&amp;»N@?­#¼kÓN@Cëµ²ÛÄM@ó(¯üúM@5_x001C__x001A__x000F_&gt;HN@Æ;=@_x0016_M@«1_x0015_0_x0011_N@Ë2Xgþ3O@MåhZOO@ÿ¥«àXnO@è8_x0010__x000C_O@«3_x0016_Qâ N@.Ñ±¦N@ßóòÆíôN@ ýbÄ/0O@_x0006_Ê_x0013_
¼YN@Ê/x)òM@ÖRÙúN@G]fY,dN@ÉåGj¾N@f`R"_x0001__x0003_àtN@_x000C_NÛl·O@Pá%_x0019_N@g'Å$RN@¦×l2U_x0015_N@¦«3L¬óN@§½_x0001_VùN@Ì7é®_x0002_O@(¥÷êN@&lt;_x0015_Þ84N@¥=ÄfO@7Ãqâ¯N@Õ½_x0004_?GíM@ZóHq_x000F_´N@SR"_x0008__x0018_ÕM@_Âpã¤N@_x001B_¥B_x0005_M@èÃõÑN@4bßN@²_x0005_»A÷L@_x0015_³ÜZ»M@Ê±_x0016_â:IN@53ò­ÌWO@^5ÐöwæM@ÿN_x000F_G8O@v½îÈPM@FkÉ_x0010_¢ÄO@Ê6ÝH³O@´3ô_x0001_|±N@_x0007_ûâJN@÷Û½é×ÏN@]0]É@M@_x0002__x0003_ÉøønËéM@_x0006_Á)Õ_x0001__O@5ÛeË6`M@Ë1¶þN@Ô©òáO@ÂÖºT[N@_x0014_£Â!·M@7'6ñ_x0019_N@NÛäB±ÈL@Ñ}¥BKO@þ¹_x0014_Ê*¶N@úØ­NÚN@D_x0011__x000F_ÅáÀN@ÐS³_x0019_ðM@¿_x0016_ÿ_x0016_N@\ &gt;J³\N@kó¢¹cM@/vÒhO@B|ïO¦O@j¤Ú&amp;ÙcO@¨_x0013_ÿ¾O@8Ú)pNXN@Eß øV&gt;M@æõö:_x0005_N@-nÁi]lM@ùWá_x0015_å\O@ûV¶&lt;N@0TÖhE_x0002_P@Ü§©û¨éO@Lì_x0016_+üÛL@ô{_x0015_ÀN@!_x001A_´	_x0002__x0003_ð±M@AtLóO@@Ö²$8O@à|¦È®_x0002_O@ZñZGn_O@Qú{àËN@@{ÔÛy{N@x_x001E_øè=O@ÌÐpJ^N@ïÏö°_x001E_N@9û&amp;¦M@¾/ä´M@g_x0010_Þ_x0008_öM@tÁc¹h÷N@5_x0014__x001E_È_x0008_M@4,LË_x0001_M@úÉ(ïH&gt;N@JÝó_x0007_@}N@Ã8&lt;_x0019_ËN@xbEM@À58æN@`Î_x001F__x0013_ÒN@_x0014_æçM@¡{ê_x000B_Æ×N@-9³·sDO@Á_x000E_Wûú_x0016_P@/²[_x001E_¸N@;_x0003_ú&gt;ÄdM@7û_x001B__x001D_%`N@þh_x0016_zgN@
¬_x000C_îÛIN@C	khÒªN@_x0001__x0002_þRÅÎ_x0010_O@q_x0003_'øO@ÇÑÀîÂN@12Ëü² M@p)P¯¹O@æÔÁ_x001C_µL@~_x001E_ÁÒM@ÃLÃÑøîN@_x0015_]Ps[_x0017_P@8ÀwÕúwM@üNþ*-TN@_x0017_°ðÎ»L@|øU7ÅN@ª\Xù(÷M@Æ ®¨£ÏL@_x0006_*'ÕàÀO@ÚRÄ6N@zþ_x0010_z_x001D_IM@r&lt;$zXO@ìs_x0005__x001A_O@ú²çÆ-9N@äÖø&amp;ÔO@$¶Û;#¯M@(w~Î_x0006_O@óÂ¯^Á¸M@_x001E_ZphÃM@°'éèSN@_x0006_J2|³M@©Õ_²gM@Â_x000C_ßÛi_x0013_N@_x0003_×+_x0004_P@T_x000C__x0004__x0002__x0003_~£M@æ0_x001C_KN@î	hO@Èð´øúL@_x0003_J|ÆíìL@xÅ_x0010_É³_x000E_O@ÂY¶f£ßL@x{àD*ØO@ÄÏ9DûdO@WXÂ6_x0010_M@ÚtéÔdN@©g1_x0019_O@Æâ_x0013_yMN@ Üz~+¥N@ü_x0013__x0001_&gt;_x0018__x000F_N@&gt;¶WÞM@UEJFN@2¹Zt++O@â4Û*Û*M@Y_x0007_ì&gt;ñN@¹Yº_x0016_þ_x0007_M@'ìm_x0007_xÀN@Ì°º»uÛN@3etFÆ_x001A_N@èá	RºO@®ðð0YM@N_x0003_ôÉ_x001B_M@'½ _x0014_XËM@.jdéÿBM@#_x0012_h=ÄØN@4¯kMWN@ð|}=½O@_x0003__x000C_ëâDUÇM@ÏÚr°L@Ð¼ÕSN@W¤ek6øM@à%^â_x0019_qO@:_x000B_1úTM@Ú_x000C_1ëµ¤M@°@ï_x0008_¹N@§Ä¬_x0013_ÒèN@Ô¸ø_x0001_|M@k®ó\+N@-]_x0019__tÔN@!³©_x0005_kO@þÉ¹zu'M@-ohbÓqM@´9°"âN@Å³_x001B_`ÓRF@:nõÆE@¶!_x0012_,ü_x0017_I@_x000F_ÄD@òº_x0002__ØØG@2P_x0010__x0008__x0017_E@¦p_x0006_X¸~F@æ{P³#E@lF#°H|H@?ªL_x0015_T)G@òé_x001B__x0004_G@Å	^_x0006_ÛÏE@¬ë-ÔÕRH@_x001B_Ë}_x0007_F@~Rî¤&lt;G@þyg_x0002__x0004_±I@:J&lt;ÜÕG@PyýXôF@ãÔÖåóD@ri0|F@Í_x0006_ø"F@0o'årF@ÿ&amp;ÊwÏ¬F@p_x0002_ð?TD@æ¼_x000C_ !_x0003_E@Ømt¹3kF@ªï÷
ÚE@i6w`~_x0012_G@üÈf­3ND@1Ñ­4Ó{E@_x001E_?¯êÔ²E@Dý\ÕlD@&lt;+_x001B_TÿG@¾ðð#PE@ùùVÉÑòG@ÎóSÁÚ_x0008_E@Ã=Ê´_x001B_E@Ø« _x0001_ÇG@[êÌ"ÝE@fPÄF@5² _x0011_8gG@hFîÚìF@?Õ½ZkD@ë¥cIBG@?Þ±_x0018_VE@uêÓw
F@èè+_x0001_F@_x0001__x0004_þ;ÃÊ.oE@+_x0001_µ_x0003_8E@	­_x000E_ $eD@áÀÓæpF@=_x0010_Âó¥D@_x0015_ÿ"j_x0004_G@É-O»þD@²êÐËÉ_x0007_G@n/µv\xF@º¶T2¼JD@B_x0003_ú$$F@y_x0018_ËõþÖH@P&amp;ÿ1Ô«E@Öµ]NÈE@6B¶PD@Ú6Ì_x0016_*°E@tCtû_/G@9YLÖoÁF@ÏÆ_x0015_ÇRD@ûÊ¬_x0017_+E@&amp;dÜw¦LG@ªJò3ùF@"`M_x0004__x0014_E@_x000C_n7")F@_x0016_È×Æ©H@4öÃ_x0008_½D@@v_x001D_É4×F@ìüþ_x0002_H@¨_6å­èF@
¸_x000F_·°,E@SeË£F@Þ¤1_x0002__x0005_½ôE@¸\J§_x0014_H@_x001B_&amp;&gt;¨/DF@`_x0004_+»¥G@¾¢³ÅÌUD@^ß_äHæG@_x000C_ï.´wéG@N»G@[*º²_x0005_sG@Ûô|?)_x0012_G@hà_x0003_ÎSH@_x0006_ç_x0006__x001B_¨E@_x0001_NÄ6F@5Kâv&gt;_F@®Ô!Ý~ÖD@ØpÍ9.F@L%Ð_úE@ÎCÉ«öG@_x000C__x0004__x0015_§F@_x0016_
ÖÄºG@D¢XÎF@Æc³?wtF@à&amp;õf_x0015_G@f8¿ÎR$G@_x0011_ ËÊ"@E@ß¤6QéC@=r&lt;¡_x0010_2F@ù±!_x0008_T_x001D_I@:¬ =/^G@J|TwPÓD@ÀJ_x000E_ûß&gt;F@y_x0010_+B­D@_x0001__x0002_¦xÐîF@RÁ_x0015_SCD@_x0007_j¶pºF@Ì´À_x0011_å_x0018_H@_x001D_^_x0013_é²D@ßé;iG@X_x0010_ûñ¿BE@SF(EG@øÝÉwûIG@9_x000C_E@f8O³§ïD@±ý9½9¡E@!ý·¾©_x000F_G@.Káx®vF@Ï_x001B_°6_x0006_ßG@«ºÉ[+éD@_x0004__x0003_J,ËG@ÆåxòYF@\X_x0014_p+E@ª dF@¼¡ªñ½D@UØ×-OG@ T°?Å_x0005_I@Ï·ÒQõaD@ÍÆZ(_x0003_E@ÛíúVÀE@¾Mi+ôGD@%=jò_x0018_G@_x0013_Ob¬ó_x0016_E@_x0011_ø?§_x0015_ùD@G¯É2×æD@Vp_x000E_`_x0001__x0005_YH@¢þN_x0003_DD@ãÕ8 zE@ò·£3FE@áT_x0014_qtE@(__x000F_eF@éûÓXtD@ÌÍ+ÈééE@ô[ÇÙÚF@¸äLßçF@_x001A_ø?7/G@_x001C_j¬9_x0005_D@;p¿úC@iC&lt;æF@HõiþãØF@_x000F_é_x001C_\b2D@h_x0012_a4H@_x0014_e½îE@ë1M48ZE@_x001B_ü09_x0001__x0010_F@)¶_x0017_·&gt;G@f¡Ú»ßF@Ü }D@_x0016__x0002_Ë_x000E__x000E_H@zy	8á+F@ê_x0011_§ ÜG@	M9_x0013_rD@&amp;_x0011_TÜBF@ºNâl­bE@×¨1¢_x001E_G@ß_x0010__x001A__x0015_§îH@Ck_x0013_l_x0004_FG@_x0001__x0003_,å«¥]F@À­]³´H@3Ìµº2´G@ÑÍüà_x0004_zF@ç&amp;¡_x001B_ÇþE@ë`ýã¼òD@Ó°£_x001D_kJF@ ôï©]¥G@Ö¥_x0006_·_x0016_F@J½¹¯«G@â?Ú_x0004_F@d_x001B_hFXE@¤øX¿Ú¸G@ÇÇ_x001E_øÕ@E@Ý/pÈpyG@ïÅ:DPÙD@ÖØ@wåÄE@0ÏÛ&amp;ÛGF@{pÊº,}D@x&lt;ØÿÃ_x0011_H@`$6%ÔF@¦ÿÞ_x001D_ÎE@#OöVðàF@:Ï±Ñ_x001A_jI@RLYÆðE@vCÏÎ"lE@_x0001_Û_x0005_cáE@T_x0002_`S;EF@oôXùhF@¸Hñ,H@P`ù_7ÐI@ß,Æú_x0001__x0002_°G@ßj'lË,I@F´ðC{TE@`¢m_x0011_§E@ê¶ËTïÁH@_x0007__x0004__x0014_qE@_x000C_X(FH@ìP÷_x0003__x0017_D@Úz~áÍH@5[04E@z»WL8F@êv R_x001F_E@¿_x000B_¼§_x0008_H@À&lt;¥ãØE@zo$´G@F!_x000E_Uû7I@LîÑS¶G@ë"ñ_x0018_¡ÿD@(_x0013_v{*;G@u^´#©D@_x0012_7`&lt;*_x0003_G@.j¾eE@]ó^­_x0002_H@9ý_x0002_'4ÛC@ùÆe_x0010_0éF@_x0012_9²_x001E__x0012_G@*ÒÐF@x6_x000C_I@æ1òvÆF@ÍOã(¥oG@Öj5ñ£jG@³³,ÅvE@_x0004__x0005__x001B_ò¼ù:_x000B_D@\7·öÏ{D@_x0005_xÛÞE@RF_x0008_~_x0014_D@(Û9ÇÔ¥E@ú@þÛÅH@_x000C_Þ]NÎ¹D@¦)_x001E_z¡_x001C_G@_x0001_{k¡G@eð\l¥½G@'¡w{G@´l³³ó0D@&amp;í_x0003_Ï¼E@Û^"¨F@ýê0E@9ï¯gÜèH@^Áo4H@·¬,x»ÒF@^_x0003_­ý_x0006_F@½&gt;¬L¸E@c0Éø»F@¤~ítHE@ÉÏ¯mbE@_x000C_ê~u_÷E@ ¢3dµF@{þ@_x001C_~_x0017_F@â}_x0017_Þe²H@`ç_x0005__x001E_äD@ªoúª§E@A_x0002_¶[ÃcH@_x0013_rÃØë9F@â3ö_x0003__x0004_Ê¦H@1Ò_x0008__x0002_úF@i_x000B_P_x0006_@D@_x000C_Í=´oF@ºíáwÏäE@Ý&gt;ÈjãF@!&gt;¹ó®F@\!44»_x0010_E@ ?ú]IVF@ü0ëæíÝD@8_À_x0001_BúH@nhKÞ_x000F_¡F@ëR§¾Õ^E@i_x0003_ûÀ`G@_x0007__x0006_\v!G@­dÑÁ¾ôF@ñ]Æ_hD@XOQùÜF@´IèÕ:E@NùÈå?F@éq§¥ÎC@_x000F__x0014_¿9_x0003__x0012_D@E8ôË?ÕD@_x0005__x0012_K§L§G@J°¦9KE@ÄÁêWfF@Ü_x0019_Ú°`F@YÑ-âËüC@_x0019_ú¶5ã^D@_x0010_÷²@(F@iµ6_x0004_ËF@©p|f_x001E_F@</t>
  </si>
  <si>
    <t>afa31b57a25eabd9e4e1edf3ee3c1141_x0003_	.À;¥D@´xé_x0015_CH@pO{ÊuF@ZZõ_x001F_)D@_x0007_²ÏT·;D@z|_x0003__x000C_EîD@n_x0014_ñMË¶E@¨FÑñ5ÑG@_x0016_ÔY°Ð2G@_x000C_jïq®E@´&amp;_x0013_d_x0011_:E@õLÔâ®ZE@Ç¢Eê_x000B_ÎF@Fîwud_x0008_F@_x0005_÷nIÐG@ïºò,sE@Í=s¬_x000E_µD@M&lt;eô@$E@8_x000F_L¨_x0004_UE@é_x0013__x001C_òj]E@¶ÑE@rT*_x0007_×ÎD@_x0015_ªñó_x0004_ÉF@/Á]Ü¦TI@_x0016_E3_x0017_tvD@°ìÜ°_x0004_qH@_x0003_«_x0002_²'G@_x000E_;_x0001_C
D@¨)ª_x001D_S=F@%oæ_x0006_ËE@$+áhÔÎG@Et»Å_x0001__x0007_¶üE@éº_x0005_'
ÃF@ìÔ_x0011_·ø6G@O÷þE@_x0008_°_x000F_4«£E@neËáLE@ßB2lE@ñL_x0002_¼E@£Ù8_x0006__x0004_F@_x001B_c_x001E_»LÀD@ëÎÆ(Ô_x001E_E@iH"H_x001C_F@º:~`³_x0003_E@_x0015_\CEÒ_x0007_F@&lt;o¡7}æE@zÙ~_x0010__x0011_ I@FËu»:QF@^$_x0004_âÔE@¦Å­z#G@^2ïíF@Í^Ô^tH@ü£DágÁG@+Â_x001D__x000C__x0015_VG@í4QÜlH@vå³~QG@&gt;¹_x0002_®ÛE@^_x0019__x0002_{2ÞH@]¥òd&gt;E@3Á^¥F@_x0019_Zbw_x001F_D@ùqY&lt;PE@Ç_x0005_]¶ûF@_x0001__x0002_Õ_x0006__x0014_öE@ã_x0005_W_x0004_XF@îî_x000F_LAF@úõ¦ãE@»¥_x000C_±ÔG@_x0013_ULüRG@N='_x0017_I¿E@Ô+¬Æú2E@-¾3ÄËE@aS_x001A_À4G@_x0016_$Þ¾É«G@ç_x000F_~_x000F_D@þw%fE@D»_x0008_å'H@0bl*0H@e«¾ÝKF@gÑ_x0001_ÊÆ_x001A_G@üù_x0001_ãD@_x0008_êé_x0019_xE@´ö[w»E@æ_x0016_B_x000F_!E@`!c«0E@R_x001A_­~]H@+E_x0015_¯D@ï¾_x000F_¯F@&lt;_x001E_Aå¨MF@ú_x000C_lx_x000B_PI@Ô¸1¹E@ü!úúFE@É_x0001_âÅ*D@O_x0019_5óúF@­ÚK_x0001__x0005_ZF@_x0016_Lßd_x000F_[D@/%_x0014_0_x0017_E@_x0004_S_x000E_±+ªE@_x001F_¶Ð_x0014_²F@~scxÅ_x001F_H@_x0012_AúëÇ¡D@¦ÁÌñ"E@®YWÞñF@'K½_x001B_&amp;E@_x0003_'k/ÄG@ç¦N0F@_x0010_äx9JH@ÑÑ7_x0010_E@ú 'YÊwG@àÃn&amp;M³E@Ç_x0008_l÷,F@ØUu}AÇC@ª_x0002_\E#+D@BòfñC@0Ç_x000C_ubF@N¾_x000E__x0019_n®G@_x0006_=kµòE@ó;Û/_x001A_F@ÓzìÂ(E@+/_x000E_ódE@ÈÿÏ4õmF@y£¾Û¿F@M¶þs¹G@É?_x0014_VâG@
_x0015_Ï7
C@¡Í_x0012_«áC@_x0004__x0007__x0010_ë¥x¢D@ã;ça_x0005_:H@Ww_x001A_E@\kc
à D@â&lt;_x0014_4¯E@µþý_x000E__x0007__x0006_E@_x001A_	þOF@Eµuð_x0001_ìE@27d7jE@PämÌ_x001B__x000F_F@_x001C_5m¼´_x0003_D@vð3p|ÍD@Úrk_x001F_]!F@^¸U£æÅF@õw5º_x0015_E@Ë{¾Í üE@D@_x001C_j¶D@_x0017_ä_x0016_¹_x0014_F@ÞQ-_x001A_?H@c°­ÛcH@_x000B_¢q1WF@Ê7_x001E__x001F_F@oP_x0013_ÌµH@Ò_x000C_»_x0007__x001B_H@_x0002_9ÓñÞEH@ÞbÛF@&lt;ÞéçôÚD@¶Ütå_x001A_ùG@Ê6ýJºF@øaj_x000C_/E@_x0014_ð_x001A_c³_x000C_E@w`_x0001__x0002_|àD@J¬_x0016_¸F@çªÆ_x0019_%H@'_x0014_©}÷D@I½KF@èrÊVÎE@ô%²_x0014_+éE@xè®K?:D@º_´ÉD@vUÎ©ªF@yEò÷F@J_x0018_NKuI@ÄûÏ`}5F@ÌF×$ò¶C@RlMïÃE@&lt;CWç8ËD@¾R"ëG@z_x0003_C PbE@¨³UþF@q_x000C_G@âOÒ¶ÕE@2,ª­¿D@°àNmXG@"Ëý¿´F@_x0005_§_x0016_c6ìD@Úc`¨9ýG@òY¸_,G@?8q@¨F@ÍU"ÉE@¦WF+f_x0001_G@ñpþ`ùcG@Ã&lt;ªæ´_x0002_E@_x0001__x0002_há"xäH@Ý=Ó~*[G@}57Á`-G@í_x0018_òË
qG@Õ.¥å,ÆD@_x001F_ÂßôìG@KbÂ
fûD@Þ¨R\Ë§D@#|+&lt;E@è0h[íõD@C¿ö_x001E_Ò_x0011_F@#ªï®YJ@zÿé/`hC@ß¦à§C@LO_x0014_¤&amp;A@=ª± _x000E_dC@n)3ÜÝA@BSx_x0008_5E@Ùh¡«C@_m_x001E_µ_x0003_A@Ee_x0007_£¦¿B@ðì!ÄûÖ&lt;@¶_x0002_þý«yB@RH~ÏÅ´A@L¤Ú&lt;4¾D@j_x0003_·&lt;ïB@Xmòçó®E@_x000E_Á_x0019_¥@C@2à_x000B_pü@@*K:ä¶	D@" ZZ­¢@@}@YÚ_x0003__x0005_Z8E@_x0014_²5­FèB@}_x0005_%_x0008_RC@_x001C_ G¢%E@_x001B_hiUÆdA@:}?î64D@7[&gt;JD@&lt;._x0001_&gt;öD@ñqª$ D@Å_x001F_!ÃC@-_x001E_¿põy@@3pþA(¤C@7à_x001A_+_x000E_B@z¤Ñ?A@/ðäg%_x0014_D@3ÛÈT¥E@ú_x001E_QC_x0002_D@ñÿTkÏ@@q×ÓV&lt;©@@,N_x001D_SvUC@_x000E_;f¹µÆB@÷á_x0004_ÒXC@Í6bÛ_x000B_"C@_x000E_/å_x0007__x000B_E@_Ûà_x000F_zÎD@ÔIÉð0ÒA@_x0012_þeÔ·E@KªHr?@ H8Ö4JE@Ó_x0002_h&amp;·D@_Zb¡ÇsC@p®_x0015_L@@_x0002__x0003_÷}¬pxZA@}­«ì´C@~Àpä0ÁD@¶Qíë;C@lx0_x0011_ÈE@_x0005_Ó|ôD@Rw¸Xk«D@âÙ8eØ?@_x0001_·Æ"aC@ Ã»¥'D@Å~°%K]C@¶²ßü)ED@Ö»D@Ø7_x0002_Å¸A@ãí
D@ ó&gt;_x000F_É_x0002_D@@¾*|D¢C@ù¯¶_x001A_Q­?@n°Ù¹GÕC@_x0014_*´7õ`@@dñ¹ÿA_x0019_D@_x0017_Ã_x001E__x0011_¦A@b7`&amp;"HB@v6ý ´A@Ï/v_x0011_¹í@@_x0007_1&lt;ÓK6C@V¸¤_x0005__x0015_E@¥_x0005_'ã
Ö@@~Ö_x0010_u¾C@~ó K8?@«_x0018_ íÍ_x0008_D@Ï9ð³_x0002__x0004_ÄC@2×_x0019_~C@_x000E_IøG#B@®Hø
_x0015_E@7_x0018_Çè*_x0017_F@·AõÀ|A@VÈUG=@ÍgÏ!yC@y	ðoFB@Î À½_B@Lñ­D@©ïRz¦@@¿³¼¢_x001B_B@_x000F_öhf_x0011_E@_x000C_ß!`&gt;@à®ÿ´-¼B@2FV22­E@1×®ºØÊD@_g_x001A_MÏA@à[TÌ-D@}a.@_x0003_ü&gt;@ê×ÉOáD@,
òl7B@VZÑ½Ðè@@#_x0017_Ê_x0011_OÚB@XÜn4¥D@Ð¶^3n@@_x0005_RËãZ1;@Ê_x001E__x0001_Âô@@®?_x001A_¿;@ò_x0014_xH(A@TL\±ÕD@_x0001__x0006_âàu_x0005_ý@@ ðÉ4NC@T_x0013_Z»ÙDC@Å¤[úA@¯ÖÊ¦_x001A__x0005_D@X¸_x0015_²_x0015_A@ê;ÉY_x0001_=@m_x000E_$ãD@/Wÿ|î}B@_i&gt;Ö;?A@oí¡Îy=@AØ_x0002_PÁAA@ÀPvHÞû?@ñ.K¿ÕE@B¹JOñA@V_x0018_¦^°öC@LÚK¹æ_x0018_C@6K_x000B_Ø6C@V;A@ÇtuÕjB@ßR[áA@è2Óæk»C@_x0017_µ»¹ÉA@_x0003_rOÅÐB@´¤V8p@@ _x0016_~ÝCÅA@&amp;¤»=r@@]¾ö ùE@_x0001_®Ú0'E@X_x0004_Û²N/E@Bóåõ4ND@TP6O_x0004__x0005_åðD@8_x001C_ÞÓ=E@ö_x0002_M_x0006_A@ô!â¯æþD@	¶¿w¤`C@sÔÛe"A@ýû_x0003_WÛqB@EáÃïI@@2¾ LÿRF@HÀVB@X¬!¼QZD@_x0019_ÉÊ~E@_x001D_®2Ü2C@¤p6_x0001_{VD@ì¥%\ NE@VÑ¾¨#Þ@@àA_x0015__x001B_[D@_x0006_£u6_x0010_«A@¶Þâ¡8_x0012_F@_x0015_S&amp;ö÷pA@¬¢ÉWlD@sËÓ(bD@[£_x0002_iGC@¹/!îlC@'_x0013__x0017_rIVB@_x001E_=_x0003_ã³êA@âzí(ýB@Væ
-ÙÕB@i._x000E__B@vãÛÉA+@@$Òí#_x001D__x0011_A@Ê_x001C_óA@_x0004__x0005_UÂ4A@ðûbÞD@zíÆçËC@&gt;q_x0017_n7S@@À¤¿ÒC@|p4¡÷ÊB@DI_x0012___x0017_E@ì_x000B_Û&amp;³@@ôì_x0005_û|C@6S§@FA@ñÜ'«&lt;B@(|W -D=@8_x0001_Á®0ÜB@_x001F_±wFKîC@D6À_x0014_*zA@V9_x0013_sG_x000C_A@ ²_x0019_w+ÆA@_x0002_SQ¼@@èã,4\@@_x0008_¬ _x0004_ÛE@÷ûp_x001F_õvA@ßí_x0019_²oE@ ³ðÎý_x001B_D@R_x0003_Ó&lt;D@&gt; à½_x0017_½C@¬¿t*åA@¡ÛAt·D@ÿÈ_x001F_¾_x001F_F@­°n}äC@Äù_x0004_TB@ÈIî4iêB@¼ë_x001D_H_x0001__x0002__x0012_¯B@Åó_x0005_¤_B@ïöPñÇD@z_x0010_b_D@=¿VÀ?D@&gt;U_x0015_ÂTE@À]òÊ)B@«_x0008_Y)_x0002_E@ÔÆù®Y½A@²}eâB@òÿ_x0013_ütC@_x0011_±ÖÏ¿oD@v|_x001B_DÂD@øP_x001C__x0017_H&gt;@½3Ê_x001C_B@äÞQ@#ãB@yÛÞ3µrD@®¸
Ô|£&lt;@ï_x001E_*Û_x0003_pA@&gt;Ú_x001B_åMB@£]¡³D[C@×ó_x0015_4C@P6_x0011_¡»QD@b"ª±9@@ÜùkÑ'&gt;@Û4`mS_x0008_B@_x0011__x000E__x0019_n¿A@r_x000E__x0004_F@Û{ÒÖ@fD@Y9D@_x0005_.ÏD@@.ºöDØD@_x0001__x0003_µâníHD@d[0q½E@®ð_x0011_D@Lv¥¸_x0004_B@ÒSd	-B@5þY?HCC@Ç_x0010_?òÛC@²6_x0006_p":@=_x0007_Ê_x0008_/B@_«î·JC@.DåRC@ÔÿÐÃ]_x0017_A@òÞÚC_x001D_kA@_x000B_¤_x0016_H_x0011_B@Ús0è_x001B_D@ê_x000C__x0012_âÜù@@xáªMýü?@­_x0007_Å?_x0002_F@XXê\ÂD@_x0013_Á¦öz=@Gþ(¾ ÑE@»Âd_x0014_·B@ð_x001A_d@® &gt;@Â°Ä×ÂB@àúa&gt;2C@_x0010_ÜàRD@6Ì_x0008_ðBvB@A}Ñ_x0001_º?@ÝDÉ,¶A@_x0012_È¨vSD@àôr_x001D_&gt;_x0001_B@Ì)_x0003__x0005__x001E_A@ Óô§D@_x0010_9Ê@@üû+_x001D_E@_x0004_Ô}/ÔkE@a_x000C_Wh²@@÷UÕÁa_x000C_C@ýlöpB@ê_x0019_r`&gt;_x001D_C@ÖL_x001D_â\E@6_x0005_þGC@5óhÀ_A@_x0012__x0014_óeB_x0008_C@sÿ½Þ@VA@Zô$ù`&lt;@_x0002_£å;t³D@o_x0001_ÀöÉC@(_x0002_A@!E@Aíìç9C@_x0006_
Þ_x0006_9E?@f*V«Â@@\`C£Úf@@h}ËÁoC@Zv?ÄG D@Ù_x0004_m¬C@÷þ^´EA@Aù´^³×C@x8¸Ç÷A@8pÞ¸C@¢*ó_x0002_~E@	_x0018_2ØE@_x001A_Ú._x001E_¨C@_x0001__x0004_Ø9çÉ@@_x0006_ÜB/¥eA@rf¿+Ì-A@4à_x0019__x0004_gD@~´Í-ÿX@@-3ÏeiE@øcÜÿ4F@P`_x0003_³íÓD@pÁ_x0016_ºÚ1A@dæ¨#aþA@Dî?ÒÛD@_x0012_ÈaðD@"ÉçÝ_x000C_D@Á_x001F_}çE@tÉ+Çï¸B@zzO2B@Ô:ÿ_x0007_ß_x000C_C@RC~_x0001_´üD@¨d¦ãaE@ó_x0015_ÿh¢?@@^Á*y+F@Lä2¿B@³=çGE@ÌHÑ÷+ÆC@r_x0017_¢_x0004_ðóB@g²ltTA@Èõ_x001E_e_x0015_Ù;@D _x0002_ÐhúC@ê_x0003_ë©ìB@.HXb%B@ð_x0014_¸Õg|E@
~_x0001__x0003_!|B@Kÿ¼ÐÅ£A@_x001F_ë¤º_x001D_&lt;@Â¼!Á_x001D_B@ÞJÎI£B@²I|@øÆC@ªÀrÂÁ?@0mvAYE@_x0012_G$º_x0001__x0004_?@_x0018_ðKb°D@Y{J^{D@°Ü3wE@Ñ|Ý¹_x0012_âC@N_x0002__x001C_Ýkµ=@_x0001_Þ¶ÉPB@Å0&gt;_x0008_eD@ry$i|D@r_x0015_¶PÔA@q8rò´øD@_x0018_Ëü_x001F_ÏLB@G_x0008_t4¦B@wµÃã¡A@`GÄ£-_x0015_B@ê¹_x0016_MrØ&gt;@l$¢Â_x001F_AB@oaò-UêC@:é$7&gt;C@_x000C_l¤öñB@6¡±:²B@e£¿ÎB@aÞ:Ï_x0006_E@üô_x0010_&lt;C@_x0003__x0005_ìT×ÀlF@÷&gt;´a_x0017_C@&lt;Xe_x0017_&gt;@NHûL®¯C@_x000F_àW5_x0008_?E@Òë_x0003_ªNC@0/ë_x001F_¡D@_x001A__x0003_¼Â_x001E_8D@^Íi³B@Þ_x0004_³_x0001_½l?@ oá_x0011_²A@ùýhv³r&gt;@ñ¡_ãOÑD@_x0005_¤úÒeúB@KêÐB_x0013_èD@_x0014_Ýá(C@dÌÍWÃîC@eK²ñæ_x0002_E@©\ cB@_x0002_W_x0011_æE@!Hç D@N¶¦ÐC@_x0014_Ï_x0016_9{DF@_x001E_3~7¶B@_x0005_¼¨?îYB@ä²v:D@ûëR_x001F__x0016_C@3&gt;Ù~C@¬¾\±WåE@_x001C_¶!PÛ%C@Í_x0014_áýVàC@ªáçG_x0001__x0002_±îD@_x000E_Õê®_x001E_wD@TÛª&lt;,ø=@ M_x001F_%`Ú=@ÔòôªnB@7f_x000C_ð(F@z_x0006_/äjý@@¬&amp;{ÝE_x0019_B@ø«u_x0018_´eB@èd¼à_x0014_C@©ÓÂèD@g_x000B_²?µSB@_x001E_[ÐìA@Ö¢¾8ãA@krcæC@3Öv8õà@@Æâ×f_x001F_C@K±+_x0006__x0014_$D@TÑZ»}_x001E_A@¡m"Kû&gt;@_x0011_~qle
E@NF_x000E_¥ÌªB@_x0011_¶b8õC@$¶_x0008_í_5D@1~D_x0008_ðE@VËï
p!@@ÌÄ_x001D_"W@B@Xºí_x0001__x000C_ZE@|ãðQ_x001B_ÙC@òøPÙ°AE@|×ÙZºD@ÄÏf_x0013_jC@_x0001__x0004_a_x0017_(dÉB@£À5öcE@Æ_x0019__x0016_ëMA@ìlÇ²0ßB@_x0015_-ÒZtA@VG&gt;ÉÁE@¶r®;_x0003_òC@ÐÌ_x0016_¹¾@@*ò;prE@_x001A_×µ-ÿòB@Hgá¡p²E@¤@=CD@¡m E@_x0018__x0016_Hf/[?@_x0002_¹_x0012_Ç@@hh%p:KA@Ç_x000B_Õ_x0015_@õE@U9Jn³&gt;@y¦i_x0002_ÓB@Jæ$,[ÚA@!sÜÍ_x0016_@@	,`¿TF@¤Z~	4?@ÉbüHiE@ÜðÅsÎ9A@è¯ý_x000F_¡_x0017_D@l£y=IB@_x001A__x0016_¸_x001B_Ï5B@_x0013_Þ!¯A@_x0010_V6©_x0005_@@^Z&gt;ß%?@°åÎÌ_x0004__x0005_å+E@_x0001_}8Æß&gt;@á:ZÑØ"D@àAítD@&lt;&lt;Çµ©PE@l[â_x0005_*2E@^_x0011_ZOË±C@ÈBMí_x0006__x0012_@@ûmûù+D@EOÛ_x0008_üC@_x0005_`eª_x0011_?@ÀrñfrÓ@@Iñ« Ï1@@ÊHó`uuF@Ôåh½k_x0004_C@_x0016_luç@@O_x0001_K(ê/C@P_x000C_(&gt;G+C@27&lt;_x0017__x000C__x000F_D@l_x0005__x0010_³MB@^ð_x0007_e1D@r«t¦CB@³e,Z¾_x000B_B@n´:"É_x0019_E@¶P®_x0003_C@fà½bï_x000F_C@ô5L×jD@ÓÛ_x0010_Ð÷B@5ÎAq8ôC@ÃÜ_x001C__x001F_@@_x001D_­í=»$C@ö¿_x0002__x0012__x001C_C@_x0003__x0005_øÃ" ©B@|Û½që?@ë¯ÙÅD@¶bÿÁA@W«J¢yC@ø÷_x000B__x0004_C@Z_x001D_Ï©÷ÍE@º¯¼B@pA[È§U@Qÿ"ä_x0002_V@_x0002_é_x0013_^5qU@fd¸¡«U@ÇpDÁU@Aå_JU@Y¡&lt;W_x0003_iU@Rë_x0005_Ë`U@²éÌ_»ÃU@_x0016_MÑ_x0017_U@.ÐÍÿö'U@%O+ôWuU@IëlÄ¼ÊU@Z0Tð±ÏU@=fºH_x0019_jU@_x0017__x0001_¤^ÛDU@LËrâ×ÇU@û¯WÌ=¬U@pð_úU@ö£_x0007_ÛKÃU@di_x000B_*YU@AÊc^yU@¸_x0010_ÊU2÷U@@_x001F_§k_x0003__x0004_
_x0004_V@ª½Føþ¤U@_x0002__x0014_Ò_x000F_ëU@à^ð9_x0006_¾U@iã©}¶U@éÙ©¹lU@ÃCå¥CU@NÅ_x001D_$®ÓU@,He:8U@Göò_x0019_øU@_x0018_Ô¶*øóU@@¡×üºmU@]Y,U@,jÈ·ô[U@°æíÙ%¶U@Dc¾û:U@S7&amp;\ÕU@ö_x001B__x0006_©ñÀU@ªâ_x0003_qmU@_x000F_a_x0001_þæU@¶¬©N¨rU@+Ã_x0008__x000F_?ÂU@xq¯_x0012_wU@ýÛ¸_x001B_SU@2ÃºÛU@pqcéeU@ÁO2s­FU@Ñ·Oø_x0012_aU@]÷)JËU@³_x0002_ÕBgÌU@ª_x000E_§_x0012_õµU@¯kxnU@_x0001__x0005_ÄF_x0016_r¼U@°VîCNfU@§_x001D_°ámU@QvÔ_x000E_ïßU@+_x001C_Nm#yU@y²rÇrOU@0lÎ[£U@Þ]ÿçwU@,FG_x0017_¤WU@_x0001_X±U@J _x0016_ÚáU@_x000C_!ÙDhU@V}#©úÐU@'Ì_x0004_¤¥U@_x001D_b-_x0003_ÌËU@ 'k	U@é^g»U@HxªÍU@¦"æù²U@z ·àÙU@«&amp;ª]~ÎU@8µPlh)U@Tá_x001B_öiU@ú*_x000C__x000F_U@;j´æ·U@_x000E_¡Ð«2U@.âõvwU@àTóõÂ­U@Q¤þ_x0016_ýbU@lcu]ÀU@íË¬ÒU@_x0002__x000E_._x0001__x0002__x0004_½U@J&gt;B:±U@²_x0013_ÁýU@É ³`ÓU@j&lt;`Om½U@ikÀ_x000F_ëU@¢ÖßÛò¡U@Ê_x0010_QQU@_x001B_á ÖucU@ºRÊÔd6U@_x0002_íçè÷U@ÿ`ÁïÊØU@_x001E_Õ_x0005_U@Õ_x0015_Õ
¿¼U@Ô_x0011_«õªÝU@4þ_x0003_â§U@âN"ìU@ê_x0003_ô"ÏU@_x0003_Ó_x0014_9¼¢U@_x000F__x001E_áú|U@Ül"?·U@ÕpBw+U@µ_x001D_t­U@aø¥§ÀU@ò5J]æU@Þà¯SÐU@×~i¯_x0011_ÍU@XêcµßU@`&amp;nêþ´U@ð±'_x001A_U@ì²¡U@_x0003_5ê&gt;Å	V@_x0003__x0004__x0013_¿3YÜÁU@ÈÀ¹ÐCïU@uÒNY~U@M4j5U@¬_x001A_ÄW¾U@3ß®¿I_U@õH+®cU@_x001A_IÙ0_x0017_ÔU@¢Á*SU@Ô7ñÃU@_x000C_X_x0005_[U@ê:4ÆbU@|4UçàU@_x001B_±Á¡¾&lt;U@ÓBF¸ðU@_x0001_¦ü_x0003_tU@65²fºU@É_x0005_ U@1\	ðxsU@%IºÈQU@_x000F_µ¤i)øU@ÐÅ_x001E_wïU@ª¤jìd\U@_x0002_l_x001B_QU@|E2Ê´¿U@Ä?O_x0004_®¸U@Õ£Ô^á\U@FÁüuU¸U@FYx·ºU@BM_x0010_¤U@øD½ËbU@^uÕÙ_x0002__x0003__x0006_ðU@	14ðÇU@	R_x001C_6­U@ ÷b_x001B_ÃU@²ÒL¸_x0002_V@éÙUn]zU@|¿ùK¡U@_x0017_Î_x000E_M¢U@)uÊLU@MtAîvU@_x0004_§	ÊÈ¬U@Óz_x0016_jóU@ ÑÓB_x0004_U@ïÛCE¨ÉU@øÑ_x0004_+6U@aPý÷ùÝU@&lt;IÝØ¹U@#2ãJpU@Ð£m¸SU@[_x0001_.­ÃrU@i_`È®U@Vq_x000C_Ë&gt;³U@ñ_x000F_g_x001D_¯U@þce^áZU@ÏJn_x0014_EU@=_x0001_a$ÝU@Ló¸éÈU@V÷_x0012_6yÂU@uÛé_x0014_^U@_x0014_Å6èqU@uw"tÖuU@_x0012_ôÞ`³U@_x0003_	W?_x0010_=U@ë(u_x0006_jU@_x0007_Òvª}U@_x0003_ä!ê:ªU@_x0017_¿¢JU@¿«/-òøU@ØÂ_x0007_¬ÊüU@t;ÿw]U@àùËLo§U@ùVÂ0òU@¹Ëìð3,U@êÆÅ[©U@yr)_x0014_±U@b_x000C_§_x001B_¡ÞU@ÿ,_x0010_Ð~U@©öPqU@ºcïb!V@ÉÒ_x001E_?ÖU@_x0018_¤õáKU@]!fÿôqU@øSA_x001A_¯¯U@_x0008_ê_x0005_XU@ü?Y_x0001_YÒU@_x000F_,¿U@dÛe_x000E_²ÅU@é_x0003_mµçU@ð(íhWdU@¯Þ_x001B_-+åU@~Ú_x0019_Ëß©U@(öÿpÉU@«_x0002_Õ¿QU@¡BC_x0004__x0004__x0005_áU@ð"#wSU@¥TZOU@&lt;?àíU@rµ(EOU@¸_x0019_iõZéU@_x000C_êU@ÿöûAÉ|U@«Åg)ó×U@}ýC?U@r?_x0001_Ø%U@µ®_x000C_HkU@k_þÝÛÖU@.¢ÜºU@Rë÷éÜU@_x0002_¼µÅgU@Ìí7ÞW·U@(&amp;Õ¹ÂÅU@¨ø¨TU@@»²U@_x0003__x0002_!ãÞU@_x0012__x0016__x000B__x0010_zU@ú¸YzU@!_x0005_$\U@F_x0002_ïÑAëU@þÚ}ÍU@Àh¹CeU@¢81qPPU@ÛÑÞbU@©_x0004_ôùU@Uf¡êÒU@æmJVU@_x0001__x0006__x000C_ÍL8Í¸U@d3Ô=ÑU@Tã3ðæÔU@"È_x001B_v_x0004_ÖU@]I£ßÝAU@°¾×BÞ±U@(_x0001__x0015_þ:§U@Sü$,_x000E_V@¿_x0006_l¡_x000B_U@5?4Å]tU@ÜdÄâtU@ÿ(_x0013_ïïWU@5ÿï_x0002_4U@b~ç^©U@Ö¿_x0005_¶âU@Éñå_x0013_U@·µlU@^í_x0001_Ò_x0010_2U@&lt;V©d_x000C_vU@_x001A_²&gt;(,«U@|­_x0014_eU@#¿Ãôk¡U@Ýä^¼M_x0010_V@ú `}}åU@½Udöô/U@:`õÄU@SwT U@¹äg{ÈU@_x001D_Ö«¹_x0013_BU@-ÈW_x0016_£àU@ÝÁ°{ôXU@±_x0003_ºn_x0002__x0007_õU@lsIÛô{U@â_x001B_àÛ_x001D_sU@w`ê}U@\Ï§1fµU@yR%Y_x0006_V@Ê?ÄÖ¹ÔU@)_x0006_ÇUgU@_x0001_M_x0015_úé«U@Uõ_x001A_ú@RU@É_x001C_Ãk_x0013_òU@­êåä_x0003__x000C_V@é_x0017_s_x0011__^U@¸ÓH{{dU@ï_x0019__x001C__x0019_UU@{fúæ.[U@_x001F__x0017_k_x0013_²¾U@ð$ýL%ÜU@uÃtëèU@¨uN¦Y×U@S/ïª©U@|_x0002__x0004_f_x0004_]U@²_x0017_q_x000F_ËU@ÚMmeg®U@ÌTg:ÚU@d/¬U@ÛÈc?U@¦Êù5U@ÿ_x0019__x001D_¡_x0005_·U@çÅODúlU@á_x000B_VU@6%};U@_x0001__x0002_ÞK¬j:U@'SÉJU@%_x0015_ßë¨U@û#E½£pU@÷åi8_x001D_U@_x001A_Ì9öñ U@_x0019_¼_x001E__x0008_"¼U@®_x001E_d©þU@úÞ_x0016_¦PáU@_x0013_]aïU@±¼_x000C_ªU@])¾ËvU@_x0008_wúwU@Ö_x000E_ä_x000B_U¤U@FÜí_x0011_CúU@i¶ûÍJU@_x0005_È_x001F_ÓòU@û_x0010_/_x0016_Y.U@èWï#µU@¾01©U@äç_x001C__x0008_E²U@äXñ_TU@X0áóRU@óÌÏ_x0019_íåU@sp¿yU@Ë÷*ãU@ _x0012_ºûaU@,¿öR{|U@_x001A_c?$u£U@cr®ÃßU@7I:ÅÄU@Yû_x000F__x0002__x0005__x001F_?U@åÚ_x0003_a_x0002_V@_x0001_1èBH´U@SÝ¦á÷U@_© _x001B_&gt;ÅU@k&gt;_x0004_¿jU@ÌnG7FlU@¥_x0007_Ã¤U@¸=s_x0012_U@q&gt;;ëU@UÊÂ_x0013_«U@­ËTZ°U@C£ó¤.ÊU@eJ-gU@_x001D_HÜ¢É¢U@½K#Zã_x0014_V@¥úmµ¯°U@_x001E_I_x0017_F_x0014_kU@¸×º 2èU@Õ:ô&gt;_x0008_íU@´r)ÐYNU@È_4V_x0015_U@_x0005_íÐ_x001C_`U@¡ö@_x0008_úMU@_x0019_`²`ÙU@Û¸ÃKúaU@Ðæ#1U@_x0019_ÿ"¥U@¤mqXRoU@oÝOª­U@_x0002_åMÇ_x0006_U@_x001B_ÄN¼«U@_x0002__x0005__x0004_­_x0006_-ßEU@1þ]çd_x0004_V@L{Ë;¨U@fû'þxU@e5I_x0012_V@n¡}_x000E_ñU@=¡,_x0012_¡ U@R¯CFU@¼ÎÅì$U@½eéù_x0002__x0003_V@Xr#_x0007_ò^U@o¼ú¬éU@u ø5XU@_x0002_ÒéoU@**8¿ÕôU@I¦KÔ»U@,¡sïMäU@¢æ_x0012_R¦U@_x001B_õÍ.U@«¼ðn}U@4kÇaÉéU@)Æ/¥ÐU@ÃÈøÈnU@\h_x000E_@ÝVU@Í'0©á9U@órüi5MU@Y;O%´U@I&lt;·_x0007_6¹U@_x0006_¹ÞÓ_x0001_ÇU@²_x0016_ózU@åÜÅÜ©ãU@mDïÕ_x0002__x0004_ËU@C6_x0003_ÂxU@x÷cB«U@Æ(WÃßU@ð_x0013_kÒÑU@wñôõôëU@_x001C__x0001_à_x001A_pU@_x0011_{ï2U@ß74îTU@×ß³®7U@'_x001E_tâDiU@vÄÅ¹U@¢ÌT-Î¨U@&lt;_x0014_)U@9n´BûU@Õ_x0019_°_x000F_U@754Â³U@¹"ÔðÛU@å:É_x0005_uU@r{¤J)çU@àhbü_x001D_OU@_x0018_7mú²_x0017_V@EGJ_x001F_L&gt;U@ö_x0006__x0008_V@p§"úU@Z_x000E_JI_x000B_CU@_x000F_üÈU_x0007_U@â³*_x0008__x0015_®U@JX®ÛÜ²U@ßØMR&gt;þU@qÒÍf'ÌU@½'VU@_x0001__x0003_ÇO3X7xU@1m\íU@CKOÐ|_x001A_V@é_x000F_ÿÑ¦U@}ÐùC®U@¾¯Bþ7U@Û._x0004__x0014_U@o°Ï_x0018_ÜGU@þ¹#EYâU@_x0011_]_x001E_¯kÇU@4GUïÞdU@AÒ&lt;®tU@Êg¯Y¯U@_x001F__x0007__x001E_Å	ûU@?_x000E_xéÆU@._x0002_Û@U@±¦»a_x001B_JU@1[jyFZU@¶%ºSµ-U@v¾\êU@·å_x000B_©U@~s$ºöU@æmW¥kU@øq*°âU@Î&gt;ù_x0006_´U@&gt;£¶ß
KU@_x0004_J@¥«èU@icèRÈU@«ûÂ¬U@_x0011_b.G©U@
wkýÙU@K&gt;@_x0002__x0003_fU@@_x0012_qº®YU@·xæûÛ_U@áÕinU@¥0æ-_x0019_¿U@¼§ÅÄ3ÏU@¤ª« ¥U@ÈÁ_x0017_È¦{U@Ey$ÄÎU@O?_x001B_v1@U@éøi"üU@_x0004_D+&amp;j{U@_x0018_fòÑÚU@T{xæOU@¤ê6[¾U@WC®Ô_x0013_rU@Ai«0ØU@â=åU@·¾'dU@çïñâ£U@_x0011_ÿJÐ{U@|)ßqîU@_x0002_fÐàGU@ð*p7µÆU@5DWVrHU@e_x001B_ _x0019_°U@E c_x000B_ÛU@_x001D_~_x001D_[5ÍU@Ì_x0006__x001A__x0019_hU@_x0001__x0016_^G2U@±y_x0001_É_x000F_IU@°_x0008_qÕhÎU@_x0002__x0006_¶øWYU@Ü²Íòä!U@ ªÿWâ¿U@¯ý'!_x0012_¦U@hkm6ÎH@ó¿_x000C_*êH@¶AO[
I@_x0004_mÃL*I@ñ¿üÉ.@I@_x0008_~I1_x001A_7I@·+êåîãH@U_x0015_ôY?I@"_x0003_ø  I@_x0004_×ÐaÞpI@ tj_x0001_·lI@L_x001B_(¶H@d7h¤¿mI@ô_x001C_ébI@MÃëCFI@êzæâH@&lt;Cä¦¤	I@~fç_x001E_¹_x0005_I@\å?¡tI@2ÏòSw¢I@yúÊZf5I@ÆOO] ÞH@uÈ¦9®_x0006_I@ÂÏ¥_x0005_ïÚH@_x0019__x0015_èãPH@¹mB¦ÜÙH@¡½ÒÄH@õäÄ_x0002__x0003_&amp;ÍH@#_x0002_ÚªGI@_x0004_`·áØÈH@ë_x0013_ë_x001F__x0014_·H@ÿjóß&amp;I@_x0002_H6&gt;¤ºH@d_x0001_¢_x0005_²{I@þüU9ô­H@Q|ïíJI@_x0012_ÂÆÙâH@ok'ißH@ÈBÝ­ôH@0nô{KyI@Ç_x000E_âQ²H@e@¶ÀD%I@J»«_x0007_Ç
I@%û!~I@paSI@Éá-^ÞgI@ëÐ³^£_x000E_I@æ_x0007_º]°H@?ïÇþy_x0006_I@§-_x001F_^WPI@=ÄHæÏH@_x0001_asÒ£I@IÈ£+¢õH@8ì5I@_x0011__x001A_ßOj»H@%_x001A_¬.ðRI@_x001F_÷4^ÙH@ÊtQ\I@_x0011_UÀZ'ïH@_x0002__x0003_¤;Ç¡}I@1 ³n64I@³ï&lt;E_x0010_H@ÃÙÝù_x001D_I@_x0001_7Ô&lt;i_x000B_I@÷ _x0016_uyI@ Âî_x001A_úH@¶&gt;Øq6µH@URÐÕÓH@!¶¤C¬H@ç_x0013_y5|I@&gt;_x0017_U2_x0002_I@ÿÉe_x0013_kÝH@ä¥åb-I@Âû-a_x001C__x001E_I@mÞ©×(fI@_x000E__x000E_¾fChI@o±Û_x0019_ÈH@RæoEòH@Ó$ÐðQI@_x000E_®Uº_x0001__x0015_I@?&gt;ØÚÅH@ºTðËðAI@²PFUE¸H@_x001F_ä_x0011__x0011__x001B_I@æèlü·H@Æw¯?ñI@_x0007__x0016_äH@ßm®_x001F_É#I@|(_x0018_´H@_x000C_Ï¼"`èH@YÖZ"_x0001__x0005_¢H@3..ø_x001C_I@á;Yc_x001B_I@h¶_x000C_I@µOs[÷H@|~_x001A_¡pII@òæu1ºÎH@K±_x0016_ÎCI@Å	âðpI@_x0018__x000F_Í¸¹H@~þ_x0012_j®3I@çNÉÅI@á_x0005_'_x0019__x0007_ôH@ÑºêH@_x0008__x0003_yL*I@ø)¶Kr&lt;I@_x001C_ªy KI@õM_x001A__x0015_ù*I@¥íhZ¥H@ò_x000C_!_x001B_ïûH@_x000F_¸vFéÖH@ô_x0004_`É_x0006_çH@
 ªï_x000B_I@-Ê_x0015_ÙòI@´ØóÐH@[º#I@ëµ_x0011_=ûH@´ :e_x000F_I@_x0018_£_x0002__x0012_§H@D~}ÚXòH@ÁÆ¤Ì¡ýH@ø°_x0011_£1kI@_x0007__x000C_ÏG-åH@_x0008_Ê¬FÓH@R_x0012__x0006_½_x001E_)I@Y_x0003_ê¬ÿUI@ÝG_x0014_ôU_x000E_I@ßÌQ}ÁH@Û2²7_x0004_ÝH@íËºE9I@ç-B!H@ë&lt;ÛO}_x0018_I@_x0005_	?_x0001_±H@T~{6MHI@bp iMI@_x001A__x0002_áðO_x0011_I@Á¡;Þ_x000B_I@sJÉcË/I@"müßH@	ýò©ùéH@¦	Ô_x0008_H@®w__x0005_I@'ÀAæH@K_x001E_Þõ_x0015_I@_x000E_ÏÌö¸¡H@&gt;W ö_x0006_âH@Ô§l«H@ª_x0018_¼qóH@ØQIK}0I@hQó
u_x0004_I@é[_x0012_I@_x001B_
§3¤_x0006_I@z#å£¾H@#2p_x0004__x0002__x0004_àH@_x0016_°ö5Y­H@1#´I@¢6ÄÑ¦H@$û6gI@CÂ"¥H@iu6ë_x0002_½H@3á)èú~H@d_x0010_.cíH@Àß_x001D_V&amp;¹H@q4xµë_x0017_I@Ü|&amp;k_x0006_¿H@Å ·_x0003_{©I@!npI@_x0013_ÈL[\«H@_x0017_9_x0002_}ÕîH@CÞ[È¢H@_x0007_ÊA¼ímI@/|ÆÕ_x0008_I@òÐ&amp;oçH@ó©ù jÆH@f{7_x000E_ëH@-_x0001_Sð`I@,_x0014_¹ßÏH@n	Ý_x0007_ÓMI@ÖIbD«NI@+ÎùÐ_x001E_I@í=+lÕBI@î-kÕiøH@_x0005_}_x0004_d_JI@vðCÐz:I@éìV^uI@_x0003__x0005_ÞËæ_x000E_DI@iÆ_x001D_½*ÉH@Ì	m
I@èÎ/!_x0016_I@8¦_x001D_¿Ý;I@n5ìYêïH@_x0010_+ÙvþH@t¤ýøëH@Ðß6z×H@71-Ý=ZI@{³åÃØ]I@7bP_x0004_	¶H@_x0008_7»?å5I@TOVj"I@ms&lt;ºcI@_x0007_\1/L&lt;I@_x000E_m_x0005_¾I@]_x001E_GtêI@lÙ{¸_x001A__x0002_I@­Û¶å'I@à?óõöÁH@»®®(I@°³ÐÛ
I@Å&amp;Çä«¬I@.¥W¥®H@'_x001C_a+LI@5&lt;_x0001_o_x000B_¤H@ãM+!jI@¼I¥®_x0007_I@ÜÃSX·I@yæÕ_x0014_Ï_x0019_I@¤$ì_x0002__x0003_ÑOI@I_x0010_×*I7I@2õÈÆÀH@_x000B_&amp;BðfàH@â²¶I@4CÎ.æH@_x0004__x0001__x0013_µvI@±ÊªÙLI@g_x001D_Ëß_x0012_I@Cô%`ºH@_x0014_SÙ¿OeI@L÷¢9² I@vëâÈI@¼F_x001E_ÅI@?fÀã®_x0011_I@Öo_x000F_iÚH@ÕÚ_x0011_æÆH@jH{_x0013_I@6*&amp;~=I@oN_x0011_EÚ¯H@?_x001E_H_x0015__x0010_I@ú\¥_x001F_¿H@Áûgh_x001A_ÂH@&lt;tó|_x0013_I@82Þ_x000E_I@_x000F_ØÓP_x001A__x0012_I@Ýïõ_x0002_I@GÏ-@y&gt;I@^_x0008_ÞïH@9&lt;+é_x0013_I@¬l_x0006_QäH@ïÚ&lt;&gt;I@_x0002__x0006_*9(xH@[_x0019_úÉ_x0006_ýH@Ø_x0004_öqÇËH@qä®O_x0003__x001C_I@ÒØ7 I@jø×_x000B_P_x0001_I@	«´A1I@ê_Ö»nöH@l[Íïq!I@ÙÁëH@½E_x0017_½xÊH@^Î	Q,úH@~Ùâ;/I@©j3p_x0005_I@Í)§-I@äðOxzpI@_x000F_Tîa_x0017_cI@_x0019_S17÷»H@Í_x0005_ÂR I@W§k_x0017_ÅH@Ñ!¢6æÕH@ÎD³U­I@(Ï:Û0I@;}_x0006__X3I@MG2úeèH@_x001D_ÉE+SáH@¬_x0002_¨_x0014_I@_x001D_ß_x001F_åÎH@÷ÁÞØ];I@"wUJjãH@Bé_x0017_þØH@JÈ¥_x0002__x0004__x001C_I@Ñ»(_x001B_o_x0013_I@Úx¥NñH@bîËäg@I@Ü\âûìH@zgFDI@ÝSëY/I@]FÈ_x001F_aîH@_x0012_ô;ö¨«I@t;;C(I@sâsë	I@²ñ_x0004_¨ÀI@z4}âøH@Î3@_x001E_Â±H@&amp;Óæ·_x001A_H@ü^_x001A_I@_¸._x0018_ËH@å¶¼[¬H@I2Î_x0001__x0003_ÊH@T3vµí_x000F_I@$RSS_x001F_ÄH@=HÎdI@¶_x0004_$õÝH@Õ&lt;áqs¨H@_x001B__x001D__x0004_}pI@Ê6ÃôÌI@²Vo¸%ØH@^@+"ÌÂH@K_x0008_Âê"I@_x0005_-)\ÚH@½_x0012_ÅjI@å&amp;J£H@_x0004__x0006__x0017_ÕÔ'Ð%I@â_­a´qI@²Õè·H@¸h³_x001F_I@_x0018_í5$ÍH@Ñ#Íðà_x0004_I@Ä_x0005__x000E_µ?ÀH@Úù¯_x0001_Q?I@ò#W_x0005_ªH@whBÊC,I@_x0006_^1ÒÇÄI@uYôFüíH@_x001F_2Ñ0RI@f¾1ïê!I@6	_x0002_åôH@ÉBÛ¯ÝÛH@4Ñ_x0003_I@Z_x0017__x0017_G²I@j[]_¶äH@Gd_8v_x0003_I@Ùs_x001C__ìH@áV'T@8I@ìGò_x001F_ÿH@iåHwI@æ
f¹ñH@_x001B_¶¶­H@©é§_x0001__x001E_5I@f%þÒ×H@kÉ4TI@o ¢®=_x001D_I@	Yö¡H@Túü_x0002__x0004_ªI@P²_x0004_ÀdùH@ôÊÆ_XI@ä¯lËWI@HàÊF,iI@e_x0019_Õ_x0008_ûH@=0âK_x0015_.I@_x0001__x0015_¸¯eI@ÛÏ_x0001_I@=_x0005_Ð'úH@_x001F_/{VÕH@3Y¬·Í_x001B_I@÷¡óW&gt;6I@NÆ­ªÓ1I@#T«ãÁ4I@p ô_x001D_H@_x0017__x0003_2}Ì9I@éûx*VÐH@Àf[¨_x001C_jI@P&lt;äÖÑH@j#Æl[I@Ï,dÁ½H@Ar«_x0013_A_x0016_I@©Ú9¿³ÌH@ðÐ_x000B__x000C_$I@Ò@_x0008_oì³H@[0_x0003__x001D_ü=I@VÀÎ¨H@'_x000C_Á^¬H@"fO_x0010_H@S
ïöH@_x0012_Þ
­_x0002_³I@_x0001__x0006_í×õ'_x001F_LI@Þ×U_x0002_I@,+_x0007_8I@_x0005_$Ï®tH@_x000B_äýºhUI@ò_x0018_]IÔH@e}ÕQ,I@_x0008_ßªèG"I@]SÛ¾ÞH@&amp;êV{ÒH@ËÞËÏáH@B_x0003_Aë}AI@í(OéH@r_x0005_?\Á_x0002_I@{©_x001A__x0019_ùH@FvP¸-VI@_x0011_wða;[I@
vX	»)I@8÷öþH@^IóÄ_x000E_üH@_x001A_ÃLBEI@*t_x0017_pz¹I@¨ØO'sI@ùOC¶PI@Ó	jn%_x0019_I@¯S*¤II@³Ã7ÿü_x0019_I@mfìûºÇH@_x0014_a_x0004_ò_x0015_	I@ ÿv¶8rI@V=¹¹ÖH@}_x0013_®_x0005__x0006_¬_x0018_I@ßx _x0019_2I@ûH­l­¯I@ºQÆ[QI@túËÈÌ`I@y	Ú;í\I@ù_Ñ_x001B_$WI@¨_x001A_'²°H@ºHKH@Kª¶¸	8I@¸15_x0002_öH@;øÁLvªH@OIû_x0004_BI@_x000B_¸ÛÝ_x0006_TI@Qjº«óH@bÅ_x0015_lI@_x0012_lµ_x0003_ÛH@A/D_x0004_ðàH@ô¯@ã/_x0007_I@46µHI@[AI?H@Ú?Ø&amp;I@|G u+I@_x0005_O_x0004_îI@_x0007__x0003_ï¾f÷H@)¡&gt;_x0017_t¦I@_x001B_Ú_x0001_îüEI@ëjá;#ZI@_x0008_Õ¢ÿH@·¦HÉÍÝH@»¾_x001B_oy_x0006_I@Np5ÛèH@_x0004__x0006_k·,Vf'I@õÚiZÜH@yñü¡nI@_x000E_sîéñ@I@ÏÔ¡ØÇýH@§ìÓ1_x0008_I@_x0013_¥¼îH]I@Ê%Q.×2I@|þø¶!YI@W²¼JxI@£ù_x001C_°I@@¿_x0006_lºXI@I¤Ô,ÚÔH@`Q»ßXI@/nòI@bQÿ&lt;I@_x001C_%ÛøÀI@\_x0001_VkOðH@¶eÂ.­KI@9¡·$I@i4òùñ%I@¤òÄè§I@÷R¶Ã3tI@Ó@(BçoI@ªº_x0003_çFI@_x0015_6%_x0005_Õ²H@2ª2æý9I@_x0002_TeÁaI@cBÒ_x000E_ÉçH@Å6Ùá÷H@#õ²º_x0017__x0017_I@(_x001A__x001E_X_x0001__x0002_ÑH@Ê_x001B_r_#ËH@ûk_x0017__x0005_I@C¾§wgEI@&amp;_x0010_!â÷òH@m5ÎO_x000F_ÇH@&amp;t@hæµI@}É
Tq_x0010_I@yøpË&lt;ÜI@O¬ãà_x0017_½I@y"ÄX|_x0017_I@%$óä_x0007_I@hcê&lt;z^I@_x0010_&lt;3nð_I@e_x0012_\§½ÖI@sêxqÞI@4$n£I@Èns_DOI@%À÷v¾üH@MËÎø_x001A__x0004_I@©_x0012_ ¼H@A_x0001_ßxÃH@$_x0013_$ÌßH@4n6NzI@+{_x001C_ëo.I@üÂL_x0005_ñH@yy/S_x0015_I@&amp;1_x0002_$õ_x001E_I@£¹_x000E_6_x0013_,I@òRAqåH@lÎ_x0011_÷_I@H&gt;\_x0007__x001C_ÓH@_x0001__x0002__x001F_²ÓvwÞR@_x0004__x0013_LõòR@=üA­R@9_x0002_ôxìR@ùÐO¶TeS@c´¾ÜþR@i
ËøEþR@©ºVÒ´_x0013_S@îÚ®r`S@_x0015_ã_x0019_ÿ_x0004_S@)qÑ°îÊR@_x0002_oÿ¾½£S@Ò	M
¼R@Y)ôõR@õ_x0017_âº R@ÿNT|5OR@ÇbùX_x0008_R@ñ?_x000E__x0008_S@üH
tHøR@«(åéS@X Sö	©R@_x0006__x001C_¾gBR@FÕ~®_x000C_ôR@{cl_x0001_±R@_x000E_ìúEyR@ïOÄUábR@²"«ÛR@@ªÿÃñR@¬ò;ÑR@¼Rà2_x000B_S@ÂGø;ï)S@!_x0018_É_x0001__x0005_¥ÐR@±3çº_x0007_ÀR@½º_x0015_;¸ÅR@ÝÌÿÜR@÷6Rr_x0004_S@ú_x0007_w«@S@1_x001B__x000E_£YS@½©ÚÌ2R@Pª­÷R@SþN_x0014__x0013_ØR@ûLS@_x0013_ Áí±ºR@r_x0011_r_x001E_å¬R@[©ÃãÿR@Xà°8äR@§q9NB]S@3_x000B__x000E_àùIS@¦_x000E_ð$æR@EÚÑ4R@B¾}_x0007__x0003_6R@cï8ùR@äÂÃærHS@_x001F_ÐèÁá_x000C_S@ñ«ôÎ&lt;R@uRPq)_x0002_S@u¸è_x001D_¤R@ßD»^DR@uÏû
xR@èùè¶R@7¡Ðbµ-S@#åÿnâ_x001A_S@Ív¢$çóR@_x0001__x0002_AD²ÃSS@Ó_x0010__x0011_ÛPR@&amp;Y¡BHR@_x0002_¯~_x001F_¬R@Æ.Ð$ÎR@!çÏêÞXS@N¤í_x000E_&lt;ÿR@E ³miÉR@Î²àÉ/âR@.mA©±R@Å¼0C7ÒR@QË`ä'_x0002_S@XÐJë¡S@AAüØCPS@_x0006_Ù¸%sèR@}1Ýæ_x001F_S@IY½_x0017_S@ò_x0004__x0016_Ú¥R@(h¦·R@_x0014_ÍÆxÆR@0ÂR_x0004_z²R@ÀNß°(R@ä	-äAR@_x000C_ÏÆ_x001B_lS@E{(_x000B_­oR@Ô gø6_x0010_S@¨ùª)R@l)êóÓR@¼Ì_x000B_õ_x001D_3R@_x0017__x0002_l/&gt;S@fÛFºz/R@,A@_x0001__x0002_æ1S@Ïß§_x0004_³TR@5 '_x0013_°~R@H_x001E_ S6R@[û_x000B_ÚâR@v¥ßÃ^S@´rÝR@¡_x0014_L_x0014_&lt;jR@HÌöÏúR@_x0010_$}óÊVR@'ÛÔ°¨àR@8þ mÔR@lr_x001D__x0004_`éR@_x001F_]Ð³9S@%ÙZl5MS@µ_x0011_äNHÆR@_x001B_e#þèR@[_x001D_º	_x0014_ÐS@\ôïØÊR@oF¸¦ÖR@ÇðUsR@åß$NC_x0006_S@°Ø¦`gS@Íö_x001A_âR@_x001C_;¬=+S@Jº_x001A_BS@b´Kèx«R@_x000B_À_x0019__x001B_óHS@÷á°¹tR@dQ_sS@_x001F_T_x0016_àR@µ_x0006_´_x0011_ènS@_x0001__x0003_7K_x0005_pËR@¿­_x0013_u±_x0001_S@d³L&amp;ø S@X®ï!·8S@®È_x0010_J[R@¡µ¥.ZR@¤¦êÞYÍR@Û_x000E_ÿÒ|8R@_x0008__x0002_ãg/(S@k_±p£OS@·Û_x0008_S@ì_x0001_'öÏªR@ij­ßR@2CvGp@S@_x0008_á0ó.S@þF£àS@¨+Æ]v¿S@_x000E_t\ÊWR@_x0016_Ò_x0007_¸SUR@H¢Õk*åR@pê÷ïÎ÷R@çâ_x001D_"ä©R@_x0013_ÒqÇ/vR@m¡8têR@_x000C_áß­ç!S@_x0004_ní*LR@_x0006_:f_x0018_S@ÐìM~FfS@7_x0006_¯êæR@M}_x0019_._x001D_R@Ký&amp;S@èº_x0001__x0003_¾R@_x0008_=_x000E_ý#QS@©åÍ	S@./YªR@ãåçøR@:LQïÙKS@c»pS@£g¡X&amp;S@_x0019_Õ_x001E_¿tS@gnÿ_x001B_êR@	kN/_x0007__x0017_S@_x0014_¿ÂwöcS@C·YY R@_x0002_½_x001E_w_x0010_&lt;S@_x0011_óÝä5$S@6¹ö°_x0005_S@mÎ&lt;S@û½¹ó}(S@!1_x0005_7_x001C_qR@nü]_x0008_ÉR@cÎÃ¦¾R@4\ý¾f¿R@ý:idóÎR@e+½Á×R@Ö&lt;Ô`|S@I_x0003_½±ä&lt;R@*_x0012__x000F_"òR@A·8_x0008_Ê_x0014_S@XnÁ£R@Õ$ù_x001D_$S@_x000E__x001A_ÌàüR@ÐD_x0005_­t§R@_x0005__x0006_F_x0012__6R@f&gt;ø_x000B_R@i¨©ÙR@£lA5ÂS@¨T¸ZS@_x000F_»_x0007_°T_x0007_S@ÍÆ
¯6S@Æ(%75S@þ_x000C_QéR@_x0015_ª_x0017_ôR@_x0008_àÉðÛR@mó~_x0006_`R@_x0014_ÞåÜF]R@_x000C_l,ÆZvS@µ_x0003__x0018_ÕôR@6û¶AJS@_x0001_:_x0004__x0002_OvR@Ì?_x0014_S@è0ã_x0003_{R@æ~ÇèÍ¦R@3_x0010_añü_x0015_S@1¤«{Ù{R@Õ¬(·qR@÷(ÿí²R@2ós_x0015__x0001_S@LØÆR@ªejÆ;S@_x0017__x0019_nåR@·V)kÕR@eö
|t¼R@2vC'K_x0019_S@5_x0002__x0014__x0001__x0003_c_R@ö£É«S@_x0010_ÄC!ÃzS@_x0014_[_x0018_¹_x001A_S@Í¹´DXhR@¿_x001D__x0002_HÞR@æA-y¤åR@~ÖgEWS@ÏV?_x0002_íR@®rÆßÍS@æñ_x0008_µJuR@_x001E_4£/\S@°F÷ø_x001C_S@Ì4uÅ¾KS@_x0008_FÃpKR@°°µÚ2YR@ØXÎøR@l¿dÐR@ð_x0012_RBÇR@ßVÙ1¼_x0015_S@_x000E__x001E_ðxGpR@©»éh'S@!Æûq_x0014_IR@Ðas/ÕR@Ïmn~+R@ OÙ7þ3S@_x001F_×í_x0017__x0007_S@&lt;Û+_x0018_ýµR@´ÿµ@_x0006_¯R@Àt§!_x001E_;S@4ía9ä¤R@ºáÒ
iR@_x0002__x0005_XYQ_x000C_aR@ÝBRÍd0S@/_x0001_íf6|R@_x0013_«çÆwR@©&gt;ôþi)S@_x0002_å_x001E_¡R@%´ú!4R@!¥_x001E_ÙR@.e=ÐÙFR@_x0004_¼flQmS@yµÅ_x0010_îR@¸?}gR@_x0005_3Í&gt;_x001C_CS@1_x0007_í¶¨R@"Xì_x0003_à}R@Ö_x000E_*5_x001E_S@é\yH&amp;°R@â`'4ðR@M¿ï}5S@®_x0007_¨²
S@Ð_x0013__x0017_øýR@eÜ¦_x001E__x0012_dS@Qû2]ÝíR@ó|ïäÌ*S@_x001E_¶÷ÜS@¿·çR@_x0006_'î;ßJR@FÔ*,S@ÆaôßtíR@ý½4E´_x001F_S@­_x0016_!ÛR@±SÈ_x0002__x0004_bNS@F2H¨Y_x0014_S@¢úUÐ¬¶R@ËÇ,ªA1S@39û}æ_x0003_S@À¬daëÍR@5­I{AoR@«üWgÎ2S@ýñ§%_x0006_NS@x@y!óR@µÜA0óyS@¢_x0012__x0008__x0001_]S@tn=_x0003_jS@5~°ÜKR@ÿ_x001B__x0015_W?VS@úâ=òæR@æ-Þ_x000F_·ES@êÿM3úR@_x0001__ü_x0006_ R@L!m=¢R@T¿ÄN×R@_x0015_å^àîR@8D®[_x000B_ÓR@	-(UmR@6Ò)Äs¼S@íQu³R@tÆ@&amp;rR@ÍÑÿ&amp;½¹R@_x0017_gRÿ|áR@;LØì_x001A_?S@[lù?'÷R@aé¨ÜvÇR@_x0001__x0003_Í_x000C_HyÌR@¶ Ü_x001E_ÙR@
ÇÁYàR@y_x0015__x0013_+p^R@j\§9/ÂR@áñÜ_x0018_¹R@ì¸I2ö_x0008_S@_x0005__x0008_ÝSR@,` I:S@JÜÑYÁR@'÷ÊS@[YjØR@Èíª«~°R@_x001B_w­£xR@"_x0011_+Öà¼R@_x000F__x0005_ÌRS@gÙ[_S@Dr^ÚR@°·×_x0015_?RR@}ñ_x0011_×ëaR@=àEÿyR@ÜËÃ_x000E_S@ó!_x001B_JY©R@_x0007_»äz_x000B_R@h
kÇbS@_x001C__x000E_ëî_x0002_S@¿QF°³R@àØÉ_x000F_S@O_x0006_pMö!R@L×ËGûR@÷ú_x0010_=S@_x0004_'#b_x0002__x0004_S@= øT¬ÏR@p¡ï¹ S@(FÄSY¸R@fÍjì"S@ß.Áÿ[ÂR@.§8R@F(IQR@o¸clR@¾_x0019_v_x0013_8¬S@¶¾#,`µR@ñlÎ\VlR@´¼n¡2
S@P_x0016_ØêÑS@r%Ä]5ÖR@ùz_x001A_³B_x0012_S@¯¬©_x0003_J®R@ñsçÔR@_x0015__x001A_x#_x0001_ÊR@·_x0001_UÜ7S@oÃÓçR@àÌ	ÃR@â_x0013_ÛcÅÄR@ò_x0007_ÁG&gt;kR@_x001A_*_x0014_)¢R@n¥ÕCÂÖS@ Õ_x0006_%ÖÂR@¹+)³»ÑR@°_x001F_;ÁõR@@_x001F_jí_x001B_S@vo£ïüR@Ta¼Â_x001D_S@_x0002__x0003_Èl²¼¦_x0001_S@±Tº¶¸R@¨/næÛR@_x0008_ÄÙÆýR@ÐB_x0003_ºâR@¬ï2_x0014_¡eR@0²LR@_x0012__x001C_Suj/S@_x001C_OæR@Gæ_x0006_¬»R@J
,&gt;S@Á÷!g­jR@±ù~*ÌR@Pe-ûðR@H_x0013_9_x0003_ìR@açE¹­R@QÜÑ';ÄR@Â/K_x001C_S@ÈIYíüÄR@¹EÙ,{ÏR@:.öM(R@ë^åè¥S@l"..S@:_x0006_0!S@|laØ_x0011_*R@z"øo_x001D_9R@PE1äâ_x000B_S@$HÓ¦R@áIAÀ7S@iÐ¡zvR@¯_x0010_aS@ï_x001A_èÆ_x0006__x0007__x0003_S@_x0005_µºxS@Áce_x0018_µ´R@£YFC_x0017_S@Ü»X*±TS@Dæ¬h0S@Pý(~ãR@¶»f0'³S@TýÚÿqR@`_x0004_Âs_x0002_-S@6úp_x001F_&lt;SS@×uH'tVS@¸1¹1 ÈR@ìòòÆ	ES@³«`_x0014_%S@ae|oS@Å_x0016_|ÖÚ´R@Ï²mödR@÷Ñýy?¯R@jÅõ»äR@_x0012__x0001_ÈJþhR@_x000C_ÍíÛr_x0012_S@Ìü°7-R@a,Ú`yR@)ds8+[S@±ïÏ_x0005_OR@Z_³ücR@Y|_x0004_H64S@Ñcì&amp;_x000B_£R@	Tá_x0014_ô·S@5°/å_x001E_S@_x0010_;¤pR@_x0001__x0003_~wA¦bÀR@ ÄmºvS@Ø_x0007_IõR@Öû»QX\R@§4!ÄÆR@JqáYBGS@D_x0006_âMR@ËÅ_x0006_õ`S@&lt;}±ºorS@s¢k;£½R@O_x000C_à_x0018_Â"S@L»Cf_x0013_jS@V_x0002_?}S@êë_x000E_S@P?&gt;FËûR@¯¶_x0003_F&gt;}R@Q±é¸ÈS@O_x0019_ü&amp;£BS@0Jt#ÛïR@zlBþt¾R@o²_x0014_kFS@¡¯Q(5¨R@YÄpDßR@Ã·¤NÐSR@/0_x001B_4_x0006_ÁR@_x000F_/_x0018_b_x001C_âR@_x0019_ó:ZÉÓR@Í.¡_x0019_$çR@ÃåûêR@Ñ_x000E_²êS@y&amp;üVo_x0011_S@´_x0001__x0002_[ëR@*±S»ÜùR@¦ÜÐxÖ_x0010_S@ÉZö(¥R@aj§qwS@¡_x0019_Ër©ÚR@-9¼_x0014_®_x0019_S@ªfÜãeÝR@®]®ú'fR@M2Éà^öR@ç_x0012_Æ ú_x0002_S@¥½_x0017__x0012_ÆR@)á_x000F_»R@ Ë_x0011_ÑåhS@_x000B_Ær÷ÜCS@?¯úL@R@~n]þÃÜR@+ÀR(_x0001__x0013_S@P³"u^S@,Æ@H.ïR@/XvÅ=S@¿[9l.òR@}e_x0013_£R@_x0004_N½=_x0018_S@ß_x0008_R_x001C_ZnR@ç,ÿ®ÆR@^B_x0003_¯S@V_x0017_wðc#S@¨!pb&lt;@úÌÒ³/	@@ÉY{_x0019_&gt;@éÑx4Næ@@_x0002__x0003_YüHôYr:@&lt;È_x0003_Å=ð:@×Xjñ3K&lt;@_x001E_'òbñ7@IR_x001F_»ti9@ò"l45@NÃUF?@`_x0014_ßé&lt;@_x000F_|£YÍ&lt;@ÏÅ-_x0004__x0006_@@ ËÇ¬õ&lt;@_x000E_ÈA_x001F_:7@9_x0014_p»Ü&gt;@è"_x0018_½m¨&gt;@Õè(I&lt;@\/ð	Å_x0001_@@r_x0003_ÛysQ@@$ññ_x000B_¥b&gt;@_x0018_HÙ¢ù=@^GÔ_x000C_0Å?@Åâñ_x0011_òÔ7@ðÈ'öj?@áYØÑ¾A8@8èíz@@_x0012_°
s_x000C_4A@ m3T_x0018__8@Þ2_x0015_uA@_x0002__x0016_Q2à&lt;@H/Þ»
¸7@í.®rvÓ9@_x000E_ÌKÓ{&gt;@Ü_x001D__x0003__x0002__x0003_+V9@1Ld´ë¨7@_x0017_üB7@mõ®Ê&gt;@E	èù¹f7@}cÚ)Z&gt;@n_x0014_
NØ;@v³d©8@_x0002_sçY`\&gt;@Ö&gt;@Ãcj&lt;@}Z_x0008_V_x0012_G@@Cîz]W8@TÓUKº=A@*îÓçÖ=@%_x001C_JÓä9@J¯®Æ[?@ÃLKv7@èQ.­9@ì_x001A_j_x0019__x0007_z=@(_x000B_³þ@@xª¨O#ó9@	ÌÙø£,?@_x0019_Ì_x0015_F£/7@6_´Èc&lt;@_x001D_¦%è_x0015_F;@È)'x?Ø&gt;@3@ÒÿGB@_x0001_
/$7@ó¦&gt;«@&lt;@4æ7_x001F_&lt;@^ãTN:@´Yñ_x0002_/:@_x0001__x0002__x0001__x001F_(c÷6@_x0002_u²_x000E_Q7@Í1@&gt;@_x0004_ís&gt;@&lt;òÂ__x0006_È;@2m=\r5&gt;@\_x0006_ò	á:@l#¨À_x001C_
9@{_x0017_2_x0010_à¼;@#)ø_x0008_:@ ïÍ(_x0002_(:@ôháÙ&lt;@@_x0002_o.Ì-&gt;@T
câ_x0005_R@@Üw«=)&gt;@©ÌÇØB=@_x0014_´­+­@@²Arº£=@¸Õýº	s8@BÇ:(_x001D_6@_x0014_y!k^õ=@(çÉ¯_x0001_´=@hH`x @@°ÏØ#?@#uì_x001F_3:@[ë^_x001D_&lt;@_x0008_Q©¯bæ:@ù¼;ð&gt;@@næ´Ö{;@%^&lt;ñ=Ô:@êÎ_x0008_öµC?@Ïì_x0002__x0003_{9@ÙGøLû;@Ò^'E;@ð7újðÿ:@¾_x0010_à_x0017__x0005_&gt;@x«,8#v;@fú_x0010_C[t&lt;@©%;QÄ&gt;@_x0012_yØ®óö;@&gt;õ+`_x0006_:@®Á&gt;_x0003_Ç-@@fnr_x0010_ª¶@@¢õ£ð¥±&lt;@Þ wº¿&gt;?@_x001C_&gt;ÌØëû&gt;@dâD»v×9@_x0015__x001A_&amp;÷æ;@"c_x0014__x0001__x0015_¥?@»ÿÑ©w?@_x0013_Ì_x001E_Bî:@°_x0003__x001A_=@TÆ¹a8_x0006_9@E{_x000C_}A@@D¿R«*A@'³b3¾=@zô88@Ë{ÇÙÜ&lt;@øí¼Õ{U?@I%[ýok;@\ôDÄ)&lt;@(_x0007__x000C__x001E_;@ìwúb`:@_x0004__x000C_q_x001A_«?@aJXi(Ê;@*ÿw=i::@hÔ¼o_x0014__x001F_8@_x0012_ºLUik9@ÛÆy:Ò@@_x0001_ß5_x0010__x0005_b&lt;@pA_x000F_%P&lt;@_x0014_ÂµÁgO9@3Á¾úl?@ê_x0013_gyÚG=@.ýf_x0007_·¢;@g16ÿÊÙ6@_x001A__x0003_Þj.&gt;@²êc*®&gt;@8&amp;¾[?@&amp;ÍPE\;@&amp;Õ²&lt;-ÿ?@x½_x0013_$=@¥:_x0008_M#|8@_x0003_ò/_x000B_Ï=@&lt;»W_x0002_L;@¢å_x0019_g 9@¶så_x0018_©	7@ù!Í7ä¶:@ñ7¦@}Â;@&gt;ÅsøÔ&lt;@¤\_x0016_/7&gt;@Ø ï_x0017_zp@@_x0010_#¦/&lt;@Ä)]_x0006_P&gt;@+·_x001D_U_x0001__x0002_G9@bË.¤;h=@3ÉÈ¾\;@äó_x001A__x0019__x0006_;@ÔÇç»Ê5@¿bä¶&lt;8@&amp;h;	Í9@ÙÏÎ@@&lt;¿ÿ·t9@^BHZÖÕ;@¼Å¤w÷@@à`û­ãä8@_x0015_ùYÐ_x0017_?@PÇl7`8?@PôÐø¿?@_x001B_ü|+m89@.ñÿ_x0012_ö&gt;@2êÒ¼¡8@JY@)P;@¼ÜHÁæµ;@_x0007_/geC6@ØpZ,m_x0015_:@ñÍb·8@-Ù¥þe©9@.qµÕê9@µg[.d{:@ZS®8ð_x0016_&gt;@_x001F_±Në6_7@^'_x0017_tEè&gt;@_x0003_%
î_x0007_t&lt;@_x0002_öÌÆ9@Ó·¹V=@_x0001__x0002__¤i_x001B__x0010_û8@Ù]­Ü×5@¸a=ùH:@B_x0014__x000B_8&gt;@ëkü_x0011_;@è¦\iÝ8@É¾2_x001C__x0001_ñ&gt;@Fw_x0011_+û7@)°&amp;1?@"¾$îç=@ùmÆª]:@d
_x0002_h?@mÈoÇß7@ªË_x0017_tÝ_x001D_?@hh1Jq²?@_x0013_m¢Ë;@Ä­_x001F_eú
@@ òËú_x001D_9@Q_x000F_Ö@@â_x0007__x0007_:O=@¾çJ¦´:@&lt;Û_x000E_ö9@{ODu=;@=1vÓ¦_x0002_&lt;@?9ùçsÊ7@déäwº6@D)7&lt;nÇ&lt;@Ó)xó;@_x0001__x0012_$	§7@LÉo×=8@^oô_x001D_Ý_x0015_=@Cvñæ_x0003__x0004_ËË=@X­S&gt;Rú&lt;@=øî_x0006_^9@=_x001B__ï6@ñZ¿@_x0018_;@Íf_x001E_aj=@·Aaí_x000E_8@À¤^ç©@@ÆáÉú­í8@üUÇÊ;@äÃ7HA@ßqÓ	%@@ôc_x000B_ÆÎ:@fÃnLÍÍ6@òµ¬K¥ :@ÂA_x000E_¥2·&gt;@yojá6ã;@OP×.ø¶&lt;@¦Ó_x0016_ÿV9@S_x0012_®f¥y&lt;@Ï[à(KË9@_x000C_ò¯à?_x0002_:@¡Yk­a=@
_x0013_×_x0013__x0001_;@/9:@_x000F_úÛBîH@@7_x0003_k7#9@_x0014_2n¾_x001F_;@TèÌ8@"_x0013_pp(:@ª¦¢`@@XR_x0001_ÞÓj&gt;@_x0001__x0003_ JðÝßZ;@FÅ[	È@@`ÌÕ/ê´9@_x0004_ÁâOÉ=@®_x0016_B*)&lt;@ôpÍùC&lt;&lt;@úH­ö¿x&gt;@Áï_x0017_¦@@£mÉ÷l&lt;@eHÛ»V&lt;@B-ç&lt;}@@¼J^L	å&gt;@N&lt;_x0015_°_x001C_&gt;@ K_x0001_r7_x000C_=@wIÌ¨p:@eÂO¢78@è;(î@&lt;@ìÔÓ&lt;@_x0002_NÑÎ_x0016_º;@v¢ek`¢9@öú²9@±1Ò_x001E_ð?@¿±&lt;;4°;@P__x0002_÷u?:@FÙä_x001F_¤¹@@j [1·í=@³{Úué±=@ä5_x001B_Z¦=@8ih_x001A_B@nªÇL&lt;@:Î81»9@÷ý_x0015_._x0004__x0007_8;@ÁÜÔ);_x001B_:@÷_x001C_È[@@_x0005_åÆ°_x000F_?@&lt;â¥_x000B_»¿7@ _x0006_ËÁ`9@J@ÈWÇk:@96	Üdë:@6r_x0003_yÛ_x0018_A@Ô_x0007__x0019_éÔî9@P«©Þw_x0001_&gt;@Øç&lt;¹Ì1=@_x0013_"Ì?ÐÜ:@ä"Í_x0001_î_x0007_;@¸©ïeÁZ@@bw÷ ?@5_x0006_I_x001C__x0003_&lt;@Ö¡£Iâò&lt;@&lt;ÉÞ _x0019_®:@|ÙÝ:_;@ncNe;@Ø¹IXê¨?@Ça6ÜÂÆ9@6o¹ït@@R_x0019_VLÎ?@_x0002_·Ûñ.;@¹xvxe6@%ê/_x000C_å§6@ÎOñÄ¬&gt;9@¾^ùzÕR&gt;@_x0012_Sl-_x001F_r=@_x0012_âÂà÷:@_x0001__x0005_½¾5e8@]*so÷RA@º_x0005_!_x000F_Ä=@~ñ¨î&lt;@á&lt;ãã!:@çÂâæè;@2æoÔg=@ _x0016_ ròd:@_x0014_.Àc_x0010_Z&lt;@_x0011_¢_x001B_§@:@_x000E_ýÓ½_x0014_£&lt;@mÙqn&gt;@:Å¿=Ü0=@âSé_ß9@_x0007_¿ï_x0013_Ô?@¨_x0017__x0004_`5ã&lt;@ªÊPU;@.'V_x0003_06@àÎ± ä?@:¹_x0012_èáø@@îqék|_x0018_&lt;@#ø_x001D_Y@@ 5_x0014_ò_x001A_Ý;@ªÕÝÝê_x000B_&gt;@&amp;Õ_x0014_8@Ö3BG&gt;@a
#K7=@3?îu=@_x0018_³Q¹æYA@L_x0002_Çfz_x0011_&lt;@_x001E_L·C&gt;@è­_x0017_Ñ_x0002__x0004_}6@ÚÄ%_x001C__x0008_ =@JÙx¬cO?@_x000B_Lç}&gt;@ÊÕ±e	_x0019_9@ÖëÇôÿ;@¢íÌ±A@x_x001D__x0001_Ò=@2âu·_x000C_È:@^Å_x000B_i8»?@5·úH[¼=@ù«_x0006__x0003_8@_x0014_ÕrPçú?@,fÆ|M=@¦`@ÀfA@_x001A__í_x0013_Pã=@mbçý(;@*ðÏØU=@ðG9_x0019_&gt;@_x0002_,t"g;@À6Ýü}&lt;@o)@mV_x0010_&gt;@_x0008_-ouÎr9@ÌxËN~ï@@¸y_x0006_=@m$8ÔYõ:@×_x0002_ïà_x001D_A@LdX'¦;@_x0004_)í3"@@2mìi@@Ä_x0015_$ÊW:@B¬Úb$";@_x0008_	ô»:@_x0014_×_x001B_ÚQ7@³_x0010_ 5Â4;@]_x000E_&lt;©,8@Jþ]Ú_x0012_dA@qÕé_x0006_åm8@+Ñeï6@@iþ)ó}"=@_x000E_Èý_x000C_Ô&gt;@½'O¿¼&gt;@5_x0004_.9@H)ÄÄa;@[_x0014_C~_x0006_?@°k#
?@v'Æ¬_x0015_ï;@¡_x000B_Ù[ç?@zT©¨Ú8@o¯N_x000F_7@Z_x0001_ï¥9_x000E_&lt;@_x0018_}_x0008_&gt;Á&gt;@$qÛS_x001E_9&lt;@_x0005_äÜFP:@f©ÍJÿÜ=@¥_x0005_¯C:@Vv_x0011_¥	}?@Ð_x0003_êîz_x0010_9@ß{ ÖA@îäY\²:@¬_x0002__x001D__x0014_;@äÛ&gt;t_x0007_=@.dUqh«:@ÒÃv?_x0003__x0005_µÖ:@åD4ZýÓ8@n_x000E__x0016_¯Õc?@ïÒÜ9@@ðKØçÅ!&gt;@f_x0003_c_x0008_,;@c|_x000B_"_x001B_@@Môe_x0012_:@»³~_x000B_­Ð;@_x0011_á"µî*9@}ûþ¢¹_x0001_?@_x0018_3_x0004_:¸Ê@@ºX_x0016__x0007_@@©¾çnuþ9@êÖé¬_x0011_¢&gt;@ªà{q7@TÁÁÙè_x0004_A@nW¢,9@+Þn7 59@_x0001_úÀ­¾º&lt;@xÁ²³þ8@ãÙ-:Â8@Þ'-@Ê:@Ñ7~×w;@n´!E¬r7@®GÛ¹pò8@³EC_x0002_¼A@&lt;f_x000B_Ðæ'@@ËÛM8@WÁÿ_x0003__x001D_@@ÙTÆ\A_x0007_6@_x001E_³#-f£:@_x0001__x0002_¹áï_x0018_}#8@Ù_x0012_}Ã~:@Ô_x000B__x0013_3#}7@þ_x0006_-\T&lt;@à)¯_x001D_ÀÂ:@mØã(Â6@XNÚ ;=@¬×KÏ&gt;@wlå7¡o;@8M©ëV©=@¸C£&gt;@_x0007_¯VÝàò=@_x0012_8d93@@_x000C_¿g7¿@@u_x001A_^-_x0012_@@(y_x001D_×_x001B_½9@Ðp¨ J9@L_x0001_zúê7@óê¤.ñ;@6Qþï_x001A_@@´òGÓãÝ@@Ì}éú_x0011_`=@_x000B_ì	_x0004_ùÐA@GÒÅ8FÅ&lt;@Xå½ï&gt;½&lt;@RÛ¨ÜY=@%h$ÁC&lt;@è;î=@TõÔ_x0016_@@_x0015_8_x000B_f÷Ã8@Îðöc¸?@_x0003_Su_x0001__x0003_±&lt;@ü²_x0006_¼Y%&lt;@¤wc¨=@A¸)ù=@ú@lB_x000E_:@Ä{_x001B_Ä_x000C_A@Tß¾_x0007_(=@ØT_x0001_NT¨&lt;@_x001C_`b:!:@`ä©¯f@@eôð{"Þ?@õ_x0001_T«;@2vòmWA@éÉ×ô¢_x0014_=@_x0003_´¸aS8@@c_x001F_V£8@ïUû³8@3Ûv_x0001_nÿ&lt;@ºYåU¨«&lt;@úxg%Ø7@êë»w9@_x001A_L(_x001E_?2&lt;@´_x0016_}¯8@P^ÙY&amp;µ8@nHD9?R@S8ÀMq-R@hI8_x001C_pR@ïÏF_x0017_4R@ÅÇA%5R@9:_x0002_zñQ@gØs® ~R@ÏQ|ìÙQ@_x0001__x0002_;Þ ün¡R@?.Ù_x0013_oµR@ä·Ç¡_R@%w¦ZR@oëñö_x0012_YR@ï_x0013_¥dOR@U÷2ÞqR@óZ®gÜR@ËÖ6»R@_x0013_"£ÉR@&amp;Kó~&gt;R@õ=±-R@ë_x0019_À§	ÒR@¾_x001C_e¦»R@üºÕÎ¬R@_x0017_óïçW|R@6Ñ½½LR@_x000E_éÊ|wR@nTYEêR@_x0018__x0016_)?uR@çÿAZàQ@®Å£BÿRR@zÉu@¢R@³Òïð#R@ÀitGR@§9£OER@]_x001D_÷ÝltR@þ¼¥*R@o#&amp;ò²R@Aö¤1Ñ_x0010_R@Òß$9SËR@|Ííß_x0001__x0002_"R@Éì_x0010__w¿R@¢åÊ'R@_x0005_*ì¹R@_x0007_@Â_x000C_ç$R@*OfÎwR@s,_x0018_¿R@®ôÞÆR@_x0004_Oij
R@»_x0001_%HR@»Xq_x0011_6ÆR@Í_x0018_±Á¿R@ÆÇêg	³R@k²ô³¬R@hòiâA_x000F_R@nâeÀR@_x0011_²qàï±R@"U!UÇR@y¢0:R@ùW-Ø» R@"¢(L;R@Ú¤æ_x0001_×R@cDÝ	_x000B_¥R@|ÜÇÕR@_x0004_c0ÙR@S½ºÆ¶ÐR@D_x001A_«?ñLR@ço_x0011_uÿkR@Â_x0018_»ÐR@Ü¡n_x0017__x0001_ÛR@ªuy]R@k»d@êR@_x0006__x0007_Îß¶ì2&amp;R@Ï_x000C_ó`_x0013_XR@Z_x0001_.=V`R@9Z_x000E__x0012_RR@Ù÷så_x0018_yR@Ff_x0010_©7R@a;_x0006_£_x0002_.R@ìª9_x0016_ÛR@=¿_x0004_3jvR@bJÑÎ®§R@Íx¯&gt;?WR@cú[N_x0005_¯R@N&gt;ÔvrR@,_Çó«R@:¨ÞsR^R@8O_x0003_iJÖR@@%_x0002_}B'R@¶·OVR@_x0017__x0015_ÔC&gt; R@_x0014_
ÅcR@ ÖV^Ù}R@ñP!T£R@ç©m/øQ@Á_x000E_nÆaR@­x¼eR@~F[u²oR@_x001E_)Ò1ÄR@_x0012_]x_x0010_R@%)Â]ÝR@~1°_x0016_gQR@EºÇW_x0007_tR@ß_x000B_1+_x0001__x0002_$§R@ñ¨p_x000C_&lt;R@«JM©¿iR@
0_x0001_õQ@´áåðR@Ù5Vå^R@O_x0012__x0007_@ÅR@_x0013_T©\Ñ­R@ïöt"£R@1ä_x000B_áH.R@CëGi[R@ì&lt;:Ã¢JR@Ö_x0002_ÞH_x0001_xR@ãz¤t3R@:ý|_x0001_¸ÊR@¢_x0018_L»SR@_x0017_¨6üR@	j_x0018_­,³R@_x0007__x0014_*£NR@Y_x0013_J@;´R@2NQt"_R@4áÏ_x001C_âR@_x0005_ûÙM¹R@|ð_x0002_Ô1R@c ¨ÒR@TÙN,©¼R@e×tR@_x000F_uÚá$«R@.(¨oR@`à®ö R@±e_x001B_á3ùQ@Qi¤D¶R@_x0001__x0003__x0015__¥^_x0005_ÉR@$.w*,R@æû_x001C_¹úÛR@+Tt_x0014_µR@1=ÄR@âU¥ùRIR@õx_x0013_°HR@ÖÍöÿ_x0002_R@0¡¢}aR@:ßÌÄR@dB2·VbR@_x0002__x001D_ôìôYR@¿1]_x001B_QR@ïñ+_x0010_±lR@Ü Z¯agR@
ÛB~R@IÄUéCLR@²_¶Ií0R@Nq¡Ä¦R@OQ7R@E±¦pqhR@ºNÍÎE«R@ÐöqñFâR@ÇQrR@_x0002_èãR@ëã_x0014_§R@e¡OÐøR@Ø¹_x001B_Y\ÚR@I? ÂtR@ÿÛ03R@ìÈ¢¤R@òÚ&lt;ð_x0001__x0003_xÎR@ñ±¡ß+R@#ð&gt;(ëâR@ÿF5üQ@_x0002_s'¨R@ìIQx¾ÂR@:b(\_x0010_BR@_x001D_fæõ¢R@2ÛXZªR@ÏèAÃR@gÐ+c¦R@/Â}/R@_x001E_â.,R@
ÖZì\R@©8D_x0014_eR@ø®ëRªR@©i*Lû_x001F_R@eÄR(#±R@ªXòàÞR@®"¼\ÈR@By»ÁR@Yz ÃAR@_x0005_üLÀR@°ø mR@2á:_x0016__x000C_rR@_x0001_Bbù¡R@«H¿KîÇR@ª_x001F_êE_x0018_R@ì
Ó¼°R@Oè+H{R@ï26±îNR@õ2õl¾=R@_x0001__x0005_â==©pzR@­¦®ªÔ½R@_x000C_0¨Ê]R@_x0008_õIô_x001C_©R@TSH@ø«R@FëKÍR@ùèJ²ÙR@&lt;_x0003__x0004__x0017_ÖR@pÿ¹ª{R@RÙÝR&amp;R@_x0017__x000F__x001E__x001E_R@ìÂÒ0­R@ÌÔ{V~R@DkÐ_x0014_R_x0017_R@l¾_x000B_zhR@_x001B_úàç¡VR@_x001D_MSÕË9R@ÈÁº-ÐDR@Â® /2R@U=Ã:T¾R@]dÿV6R@:¯&lt;Ì´R@êÂ"ÏR@£·Ê÷uîR@EÝuª(ïQ@_x0006_ì_x001F_¯|R@v&gt;íßõR@ï}üj6aR@w¸_x0007_/.NR@Ç³^_x0002_&lt;nR@Rã¨¨R@Çà_x0002__x0003_¼R@sÉ¸_x0013_gR@BâÉc+/R@J_x0017_Y#ÀCR@Cs½bÚ&lt;R@µw(ÖtUR@_x0007_M*sR@HôJ"ÄR@O&amp;}_x0011_~yR@)OÅNfR@»E_x0014_ÿTPR@'¾Â`4KR@ÇçÈdÚ_x000B_R@5¨yÔR@ ÄÆ_x0004__x0011_PR@_x0005_ewÔpR@	®[HR@_x0016_kj2Ë¢R@Bu»z¼R@ÑHwBBR@mé&lt;s_x0005__x0003_R@ËR'£ãR@¯É_x0016_l_x001D_UR@zCÔ~R@ _x0014_x	ÜèQ@{_x0007_·l  R@àé«J°R@X_x001C_®2&gt;ÎQ@G7¡&amp;_x0016_ôQ@Ñ!_x0012_!R@`ùØ_x0013__x001D_WR@_x0001_âcÇÝMR@_x0001__x0002_h_x0017_32[R@{_x001E_Q_x000C__x001A_¬R@aT^ÃõËR@?ÙcM_x001B_R@Å&amp;&amp;Ëb_x0019_R@[wÞ{_x0008_dR@=ö(ðãQ@"G(æÌR@ÞïqWèR@(º)íæR@_x0004_dÚ|I{R@8ì_x000F_ÍR@$ÐÒ&amp;«@R@3ú|©R@8Ê_x001C_sR@pilÜR@'(@_x0007_O"R@ÏQ_4_x0006_ÐR@¿_x0002_rÉdR@õÃOô:bR@*Sf_x000E_CR@ãºN3R@TseÃyR@:Ä6§usR@®sDnR@|¼(Ë_x0016_R@|r]ó7R@æo_x0003_4R@_x0007_µ4&lt;jR@H/@­Õ:R@Õö&amp;Ðå"R@=Óä_x0005__x0006__x000B_°R@n³O&lt;ER@_x0003_ê_x001E_¿_x001C_R@¢[ó+KRR@§nHÇD2R@_(¹ìR@¸Ãù_x0005_¦R@±Í_x0017_f_x001E_R@¸yã4¦ûQ@Lm_x0008_ÍY}R@º_x0011_Ü_x0004_ 0R@¹_x0014_JåQ@Ò_x0012_¯2!»R@ÅNÜzwÍR@Î*¿=ôR@{ðßéfR@j{vR@_x000B_b¼å(R@~²_x001C_"_x000E_iR@QÀ¼áåR@Äè_x0015_~íQ@[54ê`R@±s_x0014_òR@ìÿÅìÕ\R@4*M!U_x0002_S@ºiÌ³R@@ûÔ_x001A_úR@äÞ(4\R@Hn¸&gt;Á£R@~M[E_x0001__x001B_R@¸Â.«XR@³O¶7­,R@_x0001__x0002_Ëb¢u_x0006_R@áó!Ü1R@_x001D_¸/Ë_x0014_}R@òyfÉ¼R@îÀÍ_x0017_R@à(ÃQFR@;à­áÙR@ÇD&lt;_x001C_R@4_x0018_Ð_x0005_R@kã¾¹õR@_x0013_[r±×R@ÄæpµóR@9ýUQdR@2`Ø£
ÅR@_x0017_êéB_x0005_R@nrþGsAR@D_x001F__x0002_³SYR@ÊwNz®R@¼mwÅôÆR@:Mß._x0010_ÏR@¸hbjR@_x0015_eL_x0001_ÄWR@~ÝÌ¾±¯R@¦_x0006_]øR@Å¿ßøþÁR@ßý_x0011_äßR@¯
_x001E_&gt;^R@mÄG;R@°LAÙôbR@f'hi~=R@«9?_x0004_R@·êïî_x0001__x0003__x0010_R@zôÀA¤R@þ7%õmR@âC/ÜT®R@w_x0006_Æ_x0015_¹R@lM'§ýR@¸®¨(|R@¦¤_x0005_çR@¦Ì½_x001C_¡R@	u§éR@Ç[íû¦äR@'ÁbÞR@ë¾í_x0011_á2R@ÊWdÐ R@µö_x0017__x000B_JR@)°p}5R@]_x0019_$fR@_x0012_v_x0006__x0018__x0010_6R@BÞ	»àR@z&amp;_x001C_!R@é£þOZR@)×_x0002_nR@[ìÓñR@ôJð*µãR@=½GËíR@_x001E_,	wR@íãåRSpR@¥_x0001_
gáR@æZô_x0016_þQ@¼E%{R@oôñER@GÇð¡NR@_x0002__x0004_Þv¤Äü_x001C_R@_x0003_ßá_x001B_SR@U¯ÒHR@&gt;+¦É©R@[Wæ$ËÓR@j\h-qR@¨µ'Î[%R@@À'YP,R@Ú_x0005_*_x0015_ªýR@d­1äR@,¸R_x0006__x001E_@R@_x001B_Ý:SÍjR@Öd#NÍR@_x0002_CüÍç[R@öß3ÓR@ÀfºCbR@_x0013_Äe; ºR@~*_x0001_¥R@°_x001E_Õ+	R@÷ó¶k3(R@±Sý¿jcR@"ûü"ÄR@}ãUÕR@ýÊò)_x0008_R@ç"w¿_x0011_zR@K_x001A_M_x0019__x0013_R@q«óOÔ·R@_x0010_(Ð_x0012_²R@ÒeY8R@Þ_x0017_ªt8R@Rbùx©ØR@,%_x0017_z_x0002_	_x0014_ÁR@7Ä¨Ý¢_x0011_R@YM_x001E_%ìFR@åÕqR@P_x0016__x0017_ñf­R@I'2_x001A_³GR@ð¢ÛÜ¶R@:?Jþ·R@Wù_x0013_­RxR@»,xì_x0007__x0008_R@`ß2R@¥¢_x0019__x0007__x0014_R@êqvFÂR@yäON¢ÿQ@¼ÛÃ³Ä¸R@_x0005_º	iR@;&amp;Y]R@ú_x0006_´m¼R@5_x001B_ÌíUR@Xuî_x0005_ÏxR@ëH®¥lMR@)¦ËgR@Ê®,BÑR@iz5_x001D_TR@_x001E_¥_x0003_mR@$_x0004_:òR@Dh³c_x0001_óR@_x0002_Á´À_x0001_R@;oµkR@÷ñ)¤¾R@õ#[ö_x0015_R@ã_x0016_gçIKR@_x0002__x0003__x0001_ùJænR@ÃÎ_x0006_ÝR@¥~Mö`R@·à×ò³ÒR@TF$Kë|R@5tNFÑ±R@´F_x0011__x0017_îCR@_x0019_£ø-ØR@B
](hR@$kætcoR@_x0003__x0004_á_x0013__x001F_R@_x0007_VÃç_x0003_R@Ç6¡QmkR@_x001C_W-~_x000E_?R@ºØÊfR@÷_x0001_4[_x0017_uR@IÈ9¬R@6Ô&gt;OlR@d7&gt;·
R@]½R@wnqm^_R@_x0012_!z½R@tôLÓzR@|¾é»
7R@ÝL2Ï_x0014_R@ç_x0003_*R@ø&gt;SDÃR@vïþÇKR@[{ ¼®gR@ßO¶&gt;R@m_x000B_Y\îuR@IÑ÷I_x0001__x0002_PeR@ð/ÒÛIR@úÀ#_x0011_h)R@·¢~g¨TR@¤µ_x0012__x000E_ú?R@=j&gt;è9R@Mù!¤R@ì_x001B_}óA$R@Ht¼FÚµR@ûL _x0010_¿sR@\bÑ_x001B_0ÊR@Ù,Q};R@ª®ñÓPR@_x0016_i_x0010__x001E_·R@ZT_x000C_81R@ÿÔ"`NCR@Yê_x000E_ù§_x0003_R@ q¢Î 9R@»®_x0007__x0002__x0019_R@¢_x0011_×@çR@Hz÷7Â]H@xa^f­G@_x0011_À"iÑF@Jb"Ö\JH@éèÔ&lt;RH@¢©_x0016_s/G@{À¿_x0008__x0008_àG@î³_x0014_I@6÷øÃÜ	I@nz¶CôG@_x000F_e_x000C__x0015_êQG@_x0008_¯_x0019_kmËG@_x0004__x000B_h"4¬G@pÄoÒ_x0007_I@å¬ùÅðF@_x0015_Ûù°ìòF@Åðµ²F@!¤pØ÷dG@Z°¥_x001F_H@_x000F_ù³x_x000B__x0006_H@TÂ´_x0004_CoG@qx.¨0H@àÌÌàH@÷_x0003_õlI@*ûã¹_x0003_I@r§NÇH@H_x001B_hB+G@_x0010_{3É_x001A_G@_x0001_»¦½PH@ü_x0007_sÊÏH@EB	¾_x000B__x0002_H@m®l_x0011_U_x001B_H@ÜÄ½gH@Ôæ­qr¨G@üêALÏðG@õá³ÇG@_x001E__x0010_­to]H@9æï(u_x001E_I@òö_x0005_êÝÜH@_x0012_+Jd+/H@j z_x0008_$¢G@÷£|_x0007_b_x0016_H@4Ñ_x0019_¹_x0003_;G@¾ñ@f_x0002__x0003_?üG@Ó/_x000F_qÔF@_x000E_°ö_x0001_ÃG@2ÆvH@¤3F¾_x001F_ûF@?FÄ½-H@H+ák®IH@ðT_x0017_;G@®_x0007__x0003__x0017_úG@	³þõÌG@ÄlÕÔhH@Uñó,I@J_x0006_ÒäüG@jþh§OG@ó&gt;ç9hG@c9âþU_x001F_G@ò«oÎþÍH@\_x001E_Ò;:§I@ÐUµ°=G@~_x001E_¿ÈÀ`H@_x0015_leR_x0013_H@Ól*ÂåRG@fèP_x0014_»G@@_x0017_õ½G@ë¶&lt;%]H@vÅøaÕH@_x001E_P7_x0013_MG@9_x0018_Ú_x0011_Z1G@â%ÂRíH@è;ª`ªF@¸Âà[ÍÄF@Læèk_x0014_^G@_x0001__x0007_Ûà -éG@=ãp:G@%HÙ«¹_x0003_H@_x0006_&gt;þÆ½G@&lt;_x0006_J¦YI@t_x0005_Õ&gt;4H@Z?zÇ_x000E_ýF@ª_x0008_££NG@¾_x0005_&lt;l_x0002_I@ÙÐ½_x000F_¹ëG@Ð~_x0012_¯²G@ðHW_x0003_üH@q"*Ä_x000B_H@pÏ_Ò3õF@Óã:'VI@½+(eI@Ïßr5H@ÎK´¦4þG@Çä{Ô=&gt;G@Æ_x001B__x0012_ìF@étèwI@¹YG@ðåvÞ÷G@ÿ_x001A_8d_x0004_H@C×÷_x001C_cG@Ú£õ¼G@ÕÂ@¡F@ö¸½.-H@8ËdÑæëG@è¶4ïJG@~V_x001B_]êG@lÎ_x0014_ò_x0002__x0005_D_I@ÈPU°ÒÑG@øèªýØ¦G@_x0015_{õÜH@_x0010_r¡ívG@	rkå_x0013_zG@54öf_x0001_±H@_x0019_ð_x0004_0ÅH@_x0019_¯_x0004_^LI@_x001A_äïð´$H@âgÓ«®G@_x001D__x0010_P­qG@Ò°Uïè¶H@¤j¹%7_x000F_H@ï|oSµ8G@_x000F__x0007_·°úH@&amp;´÷]_x0010_G@_x000B__x0008__G@×`F0|G@lÿñÆS
H@àöËuÈG@¨¨îøG@Ç5¼mÀÒG@bbí"_x001B_*H@8öÊtÐG@(ÛóGbWH@ÎHG@íg_x0015__x0001_'G@_x001C__x0003_g_x001F_\NH@_x0003_¶F@fm(*I@£#íõaG@_x0001_
ÍÄ%_x0006_fH@¤xYõ_x0004_H@ é®ò­ÔF@&gt;;¤_x0016_0I@_x0014__x0018_c9_x000E_H@Päöä	dH@ç»êå_x0018_G@_x000B_õ&gt;½UÙF@ÂómwF_x0016_G@Ë_x0008_éPG@_x000E_ÐSÈ)5G@ðÈ_x000C_J±ÄG@xcxî_x0015_&amp;H@¢þTPnG@_~×_x0011_ÞH@1uÉH@_x0003__x0001_3.HI@.:Ç_x0005_öH@¼kÙùzG@Pº_x0005_úf,H@,ÎhDoÎG@:ûÓdeµI@a×u(HèH@÷Í%LH@_x0005_uÜ¾MH@Î³Kª_x000F__x0007_H@_x0002_ÅðBI@&lt;èÿ9kÓG@y/[¥G@qaï_x000C_Æ_x0012_H@Ñ;­ÈG@Cö _x0002__x0003_E$H@ãY9ÁG@ÔC^-ß@H@]in½oOH@ð}LtF_x0001_H@dU¢í{_x000E_I@P¡=%øåG@Å³_x000C_ºíG@êªú?_x0012_}G@_x0012_¿+ÎzH@'ð÷Õ¯G@¶úAZ­ÛG@}Ë.L_x0018_H@Eoho½G@X¨&lt;g+G@*ÀÃ}ëH@!\¹v¢H@³©*G@_x001B_ybsmH@K?d3H@È¥º_x0019_sG@yx?â_x0008_H@}VÊ¤ËEI@æ-[_x0018_ûG@-k²ÙG@Æ_x0012_ør$G@Ë)IÉóÄG@­;Ë*íG@|£®_x0011_¿¤G@_x0015__x0019_eK_x0012_I@½_x0019_O¥_x0018_H@_x0005_iò3¸ G@_x0002__x0003_ËÕ_x001C_ï´G@&amp;&gt;	§LG@_x001E_L¨tÏÆG@ÃfI_x001D_G@_x001C__x001F_¨_x0005_àåF@jm_x0011_OI@7è%yï2G@_x0012_]o Î6H@4Î~~#TG@HeÂ8XH@Ö¥h_x001D__x0011__x0010_I@{­î_x0008__x0006_G@\ÙõõËÖG@´Õ_x0001_òÛÁF@Syir_x0003_H@ú ´â_x000F__x0008_G@_x0011_\_x0004_fhrH@½5¯ÛG@_x0003_NÀ_x001E_F@Ré]æ_x0012_IG@ö5ß¥©G@i©ÅZ`G@FºT_x0007_®µG@¦[5|e,G@ýT¢
&gt;H@õ_x001E_H@xhXðãáG@Øù_x0016_ô_x001F_H@¸k_x000E_ø&lt;öG@c_x0002_±JÌÏG@wö&lt;£&amp;F@©¿_x0002__x0004__x0001_ØH@Cåî%ÿEH@W÷'No;H@Amh»ë_x001E_H@º={çG@n_x0006_Ôt"§H@ëx*ÏV&gt;I@&lt;ÕcL	G@H/ðÙIG@çc4b³^H@æ9¥I@áÈÇR]G@_x0001_CgCô_x0001_G@ôDI_x0015_xH@å
T_x000C_#BH@_x0013_¿·U7G@8z|eH@ÀÆ&lt;OG@_x0001_Eä~_x0003_H@Ì;)àÐÉG@µ&lt;_x0004_dXuH@/W_x001C_ì&amp;I@¼P_x0018__x0011_Y5H@õªÍ³_x0004_G@8¸G_x0005_¶_x0014_G@³E_x001C_:_x001B_mH@S_n_x001E_G@nj'OÛG@ºaÐ(H@éE£m¢H@T_x0017_ô_x001D_ÊH@sèµ8xI@_x0002__x0005_:Pú³¡ÜG@&lt;G_x001C_mÎG@À].¸ÞG@6ånÑ¹G@áa,ÆjãG@uN·û_x001C_¥H@&gt;`è(¸G@ë¼gØÈF@ÐùÑ_x000E_RSH@C1×«&gt;H@_x0003_eÝ¡êÓH@ÙîqY[[G@&gt;_x0008_4ãÒH@cu_x0005__x0005_}H@õ6ç G@_x0019_ñ_x0016_VG@Ô_x000E_¤ÜRÀH@Í7&amp;H@_x0008__x0003_ÎwH@Ý×q_x0007_yH@VÆ3é¦wG@_x0004_Ý½­¥G@lF±o°ðH@ì=G@	.´½xG@ºKz×G@_x001E_ÖJ]TG@_x0014__x000E_N_x0001_ZH@L&amp;ºÖH@°¾_x0002_LònH@WI _x000E_`ªH@õUä_x0001__x0002_4áF@ñéæ_x000C_¹F@NNíù²G@ õùÄCeI@s³@uéH@#Ü¬v[ÎF@ï¬½_x0003_VôF@_x0016_vâ7!H@¦êÁ~®_x0015_I@çZ"dXG@·uóG@#­d-_x001F_I@_x0002_À·ðæùF@¡y¢_x001E_µH@íC¾_x001C_G@_x0010_M²v"H@òÏUÉàG@_x001E_dXå'H@_x0003_»ðA[H@GeGG@ ,Ö H@ß»p
w_x0003_G@_x001F_½GV_x000B_ÎG@ÎÇáH@:&gt;éÑ&amp;ÙG@@à-sG@xÏ_x0005_[¹õG@W_x0017__x0006_);I@Ð1®x+H@hÇ¡åH@_x0010_óvá_x0007_H@	n_x0017_%¼H@_x0002__x0003_ÍûÍ¹3G@8?ü_x001E_7I@mª_x0005_¿_x000F_õG@M¬ Q_x0017_H@FäOÊ@H@_x0010_¾
;­ºH@_x001F_8äxOG@õ_x000E_±Q¤G@x6iÚãH@G××äÀF@_¼_x001B_aH@úäßüýH@êÚ;7°H@ÓbWó¸GH@è«³¯pH@ØÓëýûH@c_x0001_u@WBG@|XSe&lt;G@åê_x001A_H@zgÞ°G@Q;á¡_x0019_I@ËlúFÿF@¿¢ ¬.H@µ::|ªiH@Òéé_x0017_·iG@¬YïÅjH@Ö¿+ø'kG@@6è¡w"G@Ëï³ïG@zîl'^_x001C_H@_x0019_ßE ùAG@Ó£ëk_x0001__x0002_·sG@r0õ_x0006_nÃI@Ú`:øQ.G@÷_x001B_gø'·G@½4Ë%_x001D_H@DNÃó_x0006_ÊG@§BpelG@»RÐU
_x0015_H@_x0013_BÂ9¢&amp;H@^#-"ßsH@y_x000F__x0011_1äF@]6k¹H@ëà§Q½¥F@6£­ü6H@w_x0008_;½àH@£dEÓ»øG@?ü]ÎF@@¢pfGH@÷_x001A_G@G_x0002_ëÝicH@5Ä_x001F_¼ÑH@õü
%ýH@£f-=2H@¼e°
{H@_x001D_ñÐHÂG@&lt;R1ò_x000C_H@·Ô_x001B_!Ô³G@5u3\G@×Y_x0012_¨YH@½_x0019_õ_x0007_îG@¸ßÑ_x0005_P¿H@QøËAÃ¥G@_x0003__x0005__x0002__x0010_)qÔG@Ü´³ÑöH@d5gA7G@$Ê'+bH@_x000C_Ö_x0016_îøF@ÙËÉÏæ®F@-`¬_x0011_fG@SøzkdÀG@dò@¡òG@K¤¡¿\«G@síóo²ÚH@þÂRbû}G@_x0001_Ò]5óH@p_x000B_[TVH@þâß¿¡ñG@f É}_x001D_îG@ýÕØÝ³H@0äY*ZG@R6.³`õH@6J3_x0004__x000E_ÌH@X*_x0002_/&gt;G@¹ô«l9ÂH@_x0004_ªG·ªG@&amp;ñþ_x0007_H!I@_x001E_Éµ_x0003_I@/_x0011_Ú_x001C_:H@êµó½äG@yfWhºÚF@k±CÕG@/19bÛ$I@ÁÚRyð H@êC_x0012__x0001__x0002_Þ%G@|9ÁØ_x000C_G@x¬E;_x001D_ëF@²ÀE7_x0010_H@£úeèë_x0013_G@z3à_x000E_mG@¶{ÓÒ½H@§ã(lèG@po[u(G@ßk_x001B_TÜF@N­Á¬ÝG@ÿïØ$Ò¸G@_x0003_¥H¬CH@_x0008_ÛZêmI@â_x000B_lñ£G@_x0001__x0003__x0013__x001C_=KG@hWT_x0006_G@|mïôH@^ Ctò_x0011_G@y_x0007_1~[I@Þ_x000E_&gt;±¤H@¼_x0004_¢_x001A_CqG@^_x7uG@^»ÜU#G@°0yxÕKH@pâ98v¼G@£¥_x000C_rH@nÒ)L¢uF@lct_x001E_¹ãG@Îþ9µ_x000C__x000E_G@¤9,}H@â.hXDG@_x0001__x0002_0Ð5_x0003_ÕI@©æ0£Í4I@D×Ê­¿G@Öu_x0008_¥¿DH@Ç­h_x0019_PH@F_x000F_÷a&lt;H@Y[4)çVG@H_x001F_Ü%Î?G@lp¹_²H@Þbõ¢o_x0004_G@Ç_&lt;ü_x000B_I@U-ÅjµH@e£èÎ7gG@¢_x0004_ü¸RèF@wPÍ×íF@ì_x0003__/ïH@ç²äÝô_x0017_I@_x001F_mÓ¢G@ }@×FG@,·¾®»ÞF@+)kì½F@_x000B_ÙsÁÄH@øJMudG@zL_x0005_1«H@ô_x000B__x0019__x000F_uG@Å	­õé)G@9óIx®H@µãAÌNI@dñ5LF@\çËþG@_x0006_¿"©¬H@óå?_x0004__x0007_{H@¿*z&amp;_x001B_H@
µEíQ_x0004_H@®ªK±G@~ÌC_x000B__x0012_H@Ái_x000E_IÈqH@*#ñì8H@é'}hnTH@ ~v*ÎH@uòU_x0001_yF@_x001F__x0013_õ*á¡H@£&amp;_ÊF@ËÕþW H@"WïFEG@hi,  9H@Loû¨H@¢{ÇÀ_x0002_M@ã¶®J#M@'ÖKRuvN@_x001F_ûàêÔM@_x0007_ò%t¹YN@ß±ÐJN@_x0003_î¹_x001F_!)L@00VäÝ_x0017_M@kÔ·NwíJ@&lt;c¨X´N@Ã1fn
M@DéÇ_x0005__x0018_bM@o[K_x0006_²N@T$Rî%L@u_x0006_µ_x001F_-L@ _x0016_Ãê_x0018_O@_x0002__x0005__x0002_ï9cÌXM@Iu«_x001F_;RN@_x0011__»ÔS¬L@TcJáL@¨ÇÑÚª1L@7_x0007_p_x0003__x0016_DM@îÌèÃÑUL@xc»_x001A__x000F_P@__x0008_ªiöL@S_x0004_ÀÂC7M@-çØ_x0018_M@¶PW³GL@ÈNvúÓqM@Z¥_x001E_õ_x001B_¢M@/ùù9L@(-¹ßbÝM@_x0014_j_äÒ¸L@_x001F_©õß_x001F_N@'B&gt;_x001F_;N@¡yê5_x0019_N@_x0018_}Î|ÒÀN@
¤_x0003__x000B_^M@ñUY_x000F__x000E_³K@ÔÑ¿UON@_x000E_xJ]J4M@9'#¨M@ÁOÅYRnN@°UÏ3ÏºM@ÁþwËØþK@&gt;ý¨_x0001_ÃæL@Û_x0018_v_x0002_5_x001D_M@@¥{_x0019__x0001__x0005_ÛZM@}p)G¬óK@8_x0019_Ë§d O@?_x0019_ï_x001C_ÆM@Ü,§_x001D_;P@\_x0006__x001D_"sWL@À_x0010_Á{ùK@C|zR_x0017_N@TÁ¿3ÙIM@¥qÂaÌM@w_x0003_z^7ðK@â%_x0011_NM@?SÆ`;±M@sê_x0017_¼ÀZL@/¤_x0004_i§K@Pø_x001D_
_x0013_	N@OºÐoiN@¡fB_x0007_¼{M@NÑì"­tM@¸@Î£OM@1Cx7çN@e´ ]íL@®s§­êL@»&gt;_x0006_ï_x0012_M@YÏ9`ÁÿL@2S_x0011_Ä¤BO@C3EïÓ_x0015_M@ÍHAeÉK@Ð:_x0002_jH*N@ìÅ-â_x0004_iM@^Xn_x000C_VM@oÐ¯È_x000F_N@_x0001__x0002_'!_x0014_ûM@Õ°åÜ$³M@;Àd·_x001C_O@Óû_x001E_­|®K@^KlFËK@-_x0008_d­HN@Æ&gt;àÄjL@aíaØÙ\M@9a ØÃM@_x000E__x0001_[&amp;BN@_x0011_BVe+N@_x001D_;ö_x000C__x001E_L@a/ÐÓäM@êÉ¾hc÷O@Èk_x001A__x0002__x0015_L@_x0019_q_x001D_ÕK@÷Î@LN@_x0005_«_x0017_à6N@uÝêìçuL@B$|ÉôÅN@ò_x0019_5ÏsL@BñV&amp;_x0019__x0003_N@_x0001_mýAM@§Ö2ð_x0006_VN@qF_x0019_=_MK@äh-._x0013__x0014_M@zúaÌ_x000B_N@º¶71O@Inã_Ü)M@_x000E_&lt;_x0010_8VM@¶/»Ò_x0004_K@Ò]ö_x0001__x0002_üdO@jÑÓ}ófL@ó_x0010_8_x0018_ÆöM@î2ý(¡¤N@¶øÜëªN@W!]ÞEO@þW¢_x0016_öM@n_x0018_(´ÆM@_x0008_MªÛêK@LL_x0001__x0004_ÓÇK@õO§ú]bO@gx&amp;TßO@¬TûRTN@`z
v&gt;êM@[N_x0019_;ÃÌO@Ï¶K_x001F_L@o_x0012_x_x0002_ü_x001F_M@_x001F__x0001_£¸èÑM@H_x001D__x0007_ôäÍM@j_x0012_$²ÓÜN@ój¤æ¨L@wìÈá3~O@1k¥_x0018_ñN@;±_x0013_ïâuK@è@"½.M@[è¾@ª	N@qûz}^O@cw`ÔN@¨b(mg*M@?_x0011_úaN@¨#­ö N@ÇQg«âN@_x0003__x0005_*aU£M@ÆÁLôN@nP×¢_x0013_ËL@ 44nIK@"B:K_ÑL@_x0004_ÓBbµK@|¯§ï´òM@¥à&amp;ÄN@Õ¤°(æM@;_x0002_5º÷ºN@_x000F_0À©E_x0001_O@¥Î±c_x0011_cM@©¡½c7vM@×_x0010_,_x001C_K@ÖG_x0018__x000B__x0007__x0010_O@ÇþéM@üÚ-ÊÓ_N@©£_x001F_¢%ÀL@÷&gt;ÕrªO@²c¾Ý·O@äGóïwM@Ót/;¥tN@·
·Â[?O@[³^Ë{TL@øP²_x000C_wÌN@Þ_x000F_¨_x0017_	N@_x0010_ÏT*R³L@ªIÉL@Õvî3NN@ÿ*~Ô¶K@³ûÅÏ_x0014_N@%¦_x0012_Ô_x0002_	¼M@°v´CN@_x0011_lÒÞCN@ìËÏÁK@\E{ªCK@züÃM@Bzæö_x001A_5L@_x0006_£&gt;ï9K@aý_x0007_þ¦N@2è3!5K@_x001F_jmM@I¤_x0006_&lt;(N@_x0003_øÈþaÐN@:Å_x0015_K@ê±-}l4L@¬o·l_x0007_N@Ù¤Ö=ÏN@R_x0001_:Îî_x0004_L@X©¥_x000C_¥L@tv²_x000C_ðnK@$¼]_x001E_|O@Ìì8øc_x001A_M@_x0005_
J1ÑM@_x0008_­'&gt;ôCL@_x0016_ã°éYEM@vÁçLÑO@1	±É2O@î\6y_x0010_XM@_x0006_#Î_x000E_íûL@q²õÄBN@æfî~N@´)v©PN@_x0001__x0002_È-ã_x000B_èíO@KÈü°jmM@s+·«N@%LñIñOL@Ç&amp;Ù»&lt;M@
´_x001C_1øN@_x000C_×u`µ_x0003_L@ÌJÕ_x001B_½EN@jøÄñ&gt;M@fìj@M@¸FÚ­\ÇL@ª]×eL@è`S0]'L@DÛL_x0001_¿=P@ç_x0007_H_x0017_¤lM@kUß§8M@;ç'¢{L@Ê_x001D_b_x001B_P@T*æa75N@¦ë&amp;_x0017_À]L@|°$c¼ØN@F1ÙigÈM@)Æ«½ÏüO@À@EK­
M@Óà8l$zL@_x001A_Eø_x0011_-ÿL@²ß
º#O@; ÷Q	P@ú´RtdhN@Û_x000B_c_x0002_=ÊN@#3TS_x0001_N@\Üuº_x0001__x0003_LKO@	]eN@×v_x0013__x0002__x0004_áN@ËÇ)¸¸rM@òIþÄL@Ê_x0010_ániK@¿å®kO@ViÌ{$îM@ú
»&amp;ð_x0005_N@¨ù¯DïyN@K_x000F_îý¹MM@éHnL@×'½½EJL@&amp;°ÓÓèN@7_x0003_ÉÁ_x000E_M@ô=ìì­L@&amp;§_x0019_»«O@n íN@¶óYCe M@Z¹«àfO@¦ÿ_x0002__x0018_1M@850÷£2N@ôj,¿yÓL@eaa°têN@¦±µr°L@SØ_x0011_êM@Ó`Ãh.ðM@P­Ùá¬M@ì_x001A_ïK	&amp;M@~¥¾"_x0004_P@_x0014_¦ÇxÂ_x0012_L@õ'ò9òL@_x0001__x0002_®Mü_x0004_qO@ðy_x0016_wÚL@ªº·8Ò-N@ÞAúºwK@eBg
ÜL@BÙ&lt;gM@#ë9,ÎðL@|H(·ÚiL@a£Md_x0002_6M@(Åô_x0017_õíL@GµÅ¼[L@2÷_x0007_zG_x0004_N@¿¬æ-¢éL@cHÎºK@L%ËWsN@_x0001_*;Õý8O@íO#N@ô8- ö_x0007_O@ò¿Uíj=L@ø9¯t_x0004_O@èyì:M@-2¯_x001A_î8N@_x0018_0§§_x001B_¦M@c_x0011_AÆÏ_x0002_L@_x0012_¯_x0019_N@Ã
Æ_x001E_#N@RaLÅ,lN@ îX3#ÓN@Nt_x001A__x0005__x0019_ªL@[BÐ_x001D_¥M@ïÙÐK@w"_x0001__x0002_ ÏO@°çÜL@L7IsõxL@ìHìü¢N@_x0013_lÑR~2M@_x001B__x0008_Ô½dL@L@¹Ä_x0011_^¤½M@_x0012_&gt;6bùK@-êk[_x0014_½K@³p_x0007_¯K@ru\N@÷«Z»N@4_x0004__x0012_t|_x001B_N@±Ù³f¡L@Ü÷;HþN@:¥:Ù	MM@UUB-Q_x0018_L@8Û_x0011_	ñ'P@_x001A_v¾¹ô_x0004_M@Ü;E7_x0001_åO@U_x0012_Ùá_x0001__x0012_O@4I6§JÛM@}_x0011_J#7N@´9µM@é9ÐÑ$_x0010_M@pé]1ÔöL@õÄS5_x0013_ML@Ã¬¨D¶VK@¹Ìx_x0002_L@PfoõÃL@_x0005_$_x0019__x0004_úL@</t>
  </si>
  <si>
    <t>88049ab33088b59055c66187cf3f4e06_x0002__x0006_¼Þ¾_x000C_ßM@_x000E_Íñ|×M@´AmÃõK@»_x0016_ü¬øøM@¬´Qo='M@h_x0018_Ñf¢}M@6¸wO_x000E_N@ç8¬Ä¥_x0001_O@ïc_x0011_VÔ(O@_x0019_í8ÿb_x0017_P@N_x0011_wGM@I'hR-M@~_x001F_ê
L@ò]óL@ ÉÜ_x0018_ÊàK@æÿ_x0003_pL@nì_x000E__x0003_ý_x0015_N@&amp;Ð_x0004_«õL@_x0019_¥ÀääK@ëµ_x0010_¬(¯N@ïá¬+cÒL@^î_x0004_~_x0004_{N@@Oæ´åÃO@xôMætL@_x0017_yµ_x001F_ÂL@F_x0005_Ç_x0017_K½N@Ýf3Y_x001C_eN@££ïZ ³L@_x0007__x000B_nä_x001D_ÖO@e÷
òM@,Ý¶&lt;¦L@tO®8_x0002__x0003_/L@_x0005_À_x0005__x0010_	M@_x0017_JóÿK@$Ã\_x0010_ääL@ÍðÏLs¹L@XqÒ_x0011_M@$òoÃ«¯M@²ÍX1_x0010_êK@Z}0N@òdÃ FaN@¥ëèæÈN@¼_x0014_kâM@ÂÝR_x001D_nìK@_x0001_E4L@QìùL@-¦P[ßL@ã¥\­b%K@Æ_öûM@Pdðîº/N@Ä}Øð_M@·ð_x0018_)KÕM@$$ê;	VO@º_x0004_RÖj;M@Ü_x0010_¯Y¾L@ÙË¸1'O@íK?ùú-O@Ç¿E;ì_x001D_K@"Ú®ÆUµL@äXM_x0010_	»L@ºvüÔnÎK@-_x001A_Ô_x000B_M@×ä_ÆM@_x0001__x0002_ö_x0017_O¯òëM@Zz_x000B__x001C_ªN@-¹á_x0002__x001B_L@°ÛS_x0011_?L@´_x0007_2_x000C_.M@u_x0019_p##M@nªuhN@Ð¾µÁìO@ÙCãîìL@1_x0012_\îPO@Yw¤î{ÿM@°nVðKæK@¦oO_x001B_ÅK@Èo_x0005_RÍ·M@~0_x001B_M_x0016_O@_x0007_OU+¸M@hÓq¼O@ÿgVð¢K@êÐí_x0011_N@³(_x000B_±EL@Ãäfw÷_x001C_N@_x0017_ÆvR-_x000C_O@.«ì¿pM@÷º3õ¡eM@_x0007_[ÛJM@µiöçåO@$/_x001A_	ÌL@uÓ^GÞL@8ZÞÂRP@¦¼	_x0008_ºN@,Fr_x000F_öO@¦)Ý4_x0001__x0004_M@CÍý§ÄL@_x001A__x0014_Ðð·N@SªZg¬K@&lt;_x0007__x0003_7_x001A__x0007_M@Ö&gt;¦_x0017_ëjM@à_x000F_²ýM@5_x0003_¸_x0017__x0004_ËM@`_x0006__x0017__x0019_pN@®|Ê_x000C_KM@ÈNPA_x001F_M@^ïrÕL@ñ»ààõM@u+[ÝZ=N@_x0013_)à_x0003_Ý¢L@ÜQ%DOcL@_x0013_ª§Ø%P@ºéü!N@Åó83ÚK@½ÄyßJM@q0@&gt;YQL@Q$ÍÛJ@Hê}õ_x0003_M@3%.wâL@µ_x001E__x0002_3JØL@^_x0010_¯/_x0007_L@óÌHGÜK@µùqÛü?N@ôú_x000F_FÒrL@Øª²ªóL@tMCOQàL@H_x0005__x0007_õ\L@_x0001__x0002_4_x0007_·¿M@ªP5O@É¨Ç?ý­M@Q²4ÎL@§÷8X	èL@N^}|QQM@òO_x0011_åÙK@àä£xQ°O@_x0012_ô|(æèM@_x001F_/¢4Å8L@&lt;Þ-&lt;L@_x0018_q_x001F_TM@ø_x0005_j8YN@Z_x0010_×emL@GüáoZO@ØTÀ&amp;_x000E_àM@õÕ'{ãM@ý°_x001E_vO@&gt;h¿¥ØK@¸&gt;£(´_x0008_L@ê^Y_x000F_¥IO@ôðßÀ¤O@LvÿcN@ho5#L@Õ~ÒBÃ©M@@tðNAL@m÷ë²M@ZøÔ3¦_x0011_L@$l®u*úN@¹P×_x0012_¥bK@Báo@H{M@Q¹0ü_x0001__x0004_®K@_x0015_ûòØM@_x000F_|_x0019_Z^%N@°âTw¿O@0_x0017__x001C_YK@;ÞâÌCL@Xx_x0001_¥0O@Ö¸tK@½s)ösÂM@*Êc8_x001E_ÚN@ûú_x000B_|K@_x0019__x0018__x000B_È_x0016_`L@}äÈ_x0003_¤½@@Tn+A5FC@1®_x0010_ÃïB@ÊÒÇ!íA@êhõrC@ß_x0012_üm@@¶òº?C@zs£2«&gt;A@_x000F_/³õ¥vA@ø¤|_x000B_
ÆB@8_x001B__x0005_ad¢@@_x000E_íqU_x000B_­A@+À3¬B@'2ÍA@$þ;²_x001A__x0015_B@ïÎ%ßÓA@Þkó_x0002_·ú&gt;@?U?xW_x0007_B@_x0012_7º_x000B_[OC@ø_x0008_Â_x000C_¯B@_x0001__x0002_®Ë,&amp;Ç_x001E_C@²ñ¤B@9ªã_x000F_y©A@_x0010__x0001__x0001__x0010__x0001__x0001__x0010__x0001__x0001__x0010__x0001__x0001__x0010__x0001__x0001__x0010__x0001__x0001__x0010__x0001__x0001__x0010__x0001__x0001__x0010__x0001__x0001__x0010__x0001__x0001__x0010__x0001__x0001__x0010__x0001__x0001__x0010__x0001__x0001__x0010__x0001__x0001__x0010__x0001__x0001__x0010__x0001__x0001__x0010__x0001__x0001__x0010__x0001__x0001__x0010__x0001__x0001__x0010__x0001__x0001__x0010__x0001__x0001__x0010__x0001__x0001__x0010__x0001__x0001__x0010__x0001__x0001__x0010__x0001__x0001__x0010__x0001__x0001__x0010__x0001__x0001__x0010__x0001__x0001__x0010__x0001__x0001__x0010__x0001__x0001__x0010__x0001__x0001_ _x0010__x0001__x0001_¡_x0010__x0001__x0001_¢_x0010__x0001__x0001_£_x0010__x0001__x0001_¤_x0010__x0001__x0001_¥_x0010__x0001__x0001_¦_x0010__x0001__x0001_§_x0010__x0001__x0001_¨_x0010__x0001__x0001_©_x0010__x0001__x0001_ª_x0010__x0001__x0001_«_x0010__x0001__x0001_¬_x0010__x0001__x0001_­_x0010__x0001__x0001_®_x0010__x0001__x0001_¯_x0010__x0001__x0001_°_x0010__x0001__x0001_±_x0010__x0001__x0001_²_x0010__x0001__x0001_³_x0010__x0001__x0001_´_x0010__x0001__x0001_µ_x0010__x0001__x0001_¶_x0010__x0001__x0001_·_x0010__x0001__x0001_¸_x0010__x0001__x0001_¹_x0010__x0001__x0001__x0001__x0002_º_x0010__x0001__x0001_»_x0010__x0001__x0001_¼_x0010__x0001__x0001_½_x0010__x0001__x0001_¾_x0010__x0001__x0001_¿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×_x0010__x0001__x0001_Ø_x0010__x0001__x0001_Ù_x0010__x0001__x0001_Ú_x0010__x0001__x0001_Û_x0010__x0001__x0001_Ü_x0010__x0001__x0001_Ý_x0010__x0001__x0001_Þ_x0010__x0001__x0001_ß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÷_x0010__x0001__x0001_ø_x0010__x0001__x0001__x0002__x0004_ù_x0010__x0002__x0002_ú_x0010__x0002__x0002_û_x0010__x0002__x0002_ü_x0010__x0002__x0002_þ_x0010__x0002__x0002_ýÿÿÿÿ_x0010__x0002__x0002__x0002__x0011__x0002__x0002_ÕÃñ7x_x0001_C@äÁW&lt;`D@ÖÿÞ_x0016_ÆöB@_x001C_»-_x001C__x001B_òA@ã÷_x001F_ôX_x0011_A@üHövC@Äú=÷×kA@üÄúh¦A@~Ùu,ÛB@Þ_x001F_ôRôªA@qy_x0005_&gt;ícA@ºOç1_x001D_B@÷wð
ÒA@!õ´hs"C@m_x0008_©_x000B_yªB@´_x0015_zrÙB@_¦tÔ+C@*&gt;9&amp;üB@HÃº4B	@@_x0003_+ÝY¾LB@_x000C_HãUñ;B@®¶_x0017_Æ_x0006_B@ý_x001D_NB@v¡~-t:A@ÑðmF²ª?@_x0003_;ªc}_x0012_B@:Q (aB@_x000F_}ê_x000B__x0001__x0002__x0016_C@j¦Í&gt;_JA@5*ohOcC@õ¥^BÔúC@üj@N3B@C­ÇC@:F,_x0003_OÑ@@_x0007_ÄÀ)C@X_x000F__x000E_!ÂA@êº¥iE_x0003_@@·¨Ê .B@_x0015_ Ð¶_x0007_1B@?6V¯¹@@;H-(ó@@Ï%Î¤;A@g_x0016_A_x0006_$.A@Ö_x0007_âxm_x001C_D@	öÞ2Ô&gt;@Oii_x0014__x0018_C@ûÒ^í@@c¥_x001F__x000B_SB@Åç¨_x001C_P`@@ìQªÞ)ÈB@ZÍã_x0001_&gt;@ñÅ|ÿ{B@sÀ_x0018_Á½C@©ån¸ÌØ@@_Ez0¨c@@Î
ü_x0014_¨ð?@1^¿_x0017_°A@à*#ÆêA@Ã@¬æwÖC@_x0003__x0004__x0001_U7_x001F_+ùB@®&amp;·}_x0012_|D@û°¯cX,B@á÷_x0002_F6D@7_x0013__x001C_³IýB@._x0019_¿\#A@a_x0014_KÕqh@@ó´|¶_x0014_&gt;D@{_x0018_Øzì¾?@Êæñp}B@à_x0019_äWqA@ê¹?Eî9C@èÂàí$]C@&amp;SvW¸C@R¢sÌB@_x0010_ñÝ_x000B_¨çC@ªUOÑA@2kîGAA@/çÜ-C@5ÖAÓ+@@%Ø:_x0004_;pA@yÑ´@"A@ø5E_x0014_mB@qáD½AB@ÎÑ¨Â\ËB@xIyTGéB@óVGQB@É%#6èA@­ _x0006_}A@jÒhq
D@¿_x0006_ÕùDB@vÞÌ_x0001__x0002_§6B@oÒ7_x0004_(sB@Þ¿_x0006_?w)B@Þºx·íuB@½W_x001E_ØL¼A@´g_x0017_K]_x0004_C@FAÕÖNB@¶NÖA@"[nLÜB@îGÕÞA@ü·¦ÀC@L%eA@`²vgº_x0006_C@û­âd¡D@ñ_x0017__x0006_¹(ÖB@.Ê_x001E_8?@ôÿ_x001E_ô·&amp;B@=¢êª_x001A_B@8_x001C_[)
A@ß"·ítGB@¹/£ÍºA@¾_x0012_J*S?@\O_x0015_.qÌA@È_x0003_Î`ÛC@¨#íi¬ê@@±~ñ[@@Ñ_x0001_þ_x001C_3C@_x001F_vKª_x000C_B@¾Íª$ZíC@m_x000C_£_oB@Ã_x000C_\K?A@§ÿ]ð_x001D_C@_x0004__x0005_úÆKËoÅB@­cq@@¨Qn=PB@øtB@þzôâ_x0018_Ø?@_x001E_-õ·B@_x001B__x0019_³_x0015_XÁ@@ÅnHWcsA@_x0011_I_x0002_¶_x0014_u@@Ü^_x0002_¼àA@Õ_x001F_y_x001E_LFB@ÍH¾oB@
nOtKÍ?@p2ç+A@Q°À_x0017_x_x000C_A@q_x0019_Í½D@#ÿi%ßlC@$£ jú¸?@~Ï#r@@iÝe(¯ÅC@tàTÈ_x000B_åB@5_x0003_¼ñ@B@%_x0001_½ÀÂB@Þ_x0014_(ãB@ÕÙÂ_x001D_	_x0016_B@{t­]@@èu(;ÎD@_x001D_Òì¯ÚÙC@_x0002_¬b¥_x0003_D@V_x001E_ÈFÍ@@Ú(b_x0010_z¿B@áÿ_x001D__x0006__x000B_!_x001B_@@
1_x001D_®jA@ÒC$(C@üÞÜùTD@_x0018_D¸.j®@@Û&lt;DùÃ_x000B_B@RE¦ÓA@¨_x001A_.¶G6@@B*Á__x000E_C@Z_x0003_Ï0A@ºÆÎz"C@GÂ~ï_x0003_C@e©h¾SÿA@J_x000B_Qù`Ý@@ñ_x001E_x£È@@y_x0008_¬þ_x001B_C@oX¸Õ_x0008_ãA@{ÙïlCB@5_x0007_ÔÛ;C@_x0007_¶°_x0007_¼¿A@Ëæ@}õ5C@Í|áU]ÐB@xÒ²º*I@@&lt;Ë	ÌõA@õ_x0004__x001D_H_x0005_B@äå©_x0001__x0001_A@÷_x001B_i*¦ B@2­È¸-A@o_x0002_Ì¸A@&lt;_x0018_/Õ@@»_f_x001C_öA@_x001E_l¥B_x001E_hA@_x0001__x0002_PÀâ_x000B_&lt;ø@@_x001C__x0005_ÒmNA@._x0013_Eì»_x0008_C@_x000E_pË_æ_x0012_C@E¾®]½B@~ ãÝ,@@¤³i_x0004_¼ö=@8Kfü9KB@tÐ1GlßB@½S`4W@@_x0004_îsäËC@¦&amp;*;_x0018_s@@b0í@TC@öºÅ5&amp;C@mqs¶&gt;@V¢³Rv2A@]`8@@Ò@&lt;_x001C_C@&gt;_x0003_×)ÿÇC@ª¡zj_x001D_UB@¦	v9B@_x0007_o÷ßè@@D
tT_x0012_+B@sai¸_x0017__x000E_C@Ä©[_x001F_ßzA@_x0008__x0001_$t®A@!WÉ×	_x0004_B@ÝïU¦%@@ÚÉô(yB@D×(í×^B@Zðþ2ïB@_x000B_n?O_x0002__x0005_\g?@__x0004_MLZJB@.ú_x0019_ä_A@ùM"ënå?@_x0002_`\A@NEo_x0010_B@dwÖ_x0002_ÈþB@ÞÑîýª_x0003_C@¨4¸/_x001A_^A@Ãä'd*ò@@Æ¢ÉsÜÏC@ô&amp;_x0016_/ZA@zíû¶_x0004_A@²7Q%C@_x0001_Ý9³æA@mÑ8øÎB@ :_x0019_3_x001F_(D@h_x0010_&lt;=_x001F_@@·ãÞK¼zB@+_x000F_:@@f¦&amp;R_x0004_öC@ó	k_x001D_üYD@;_x000E_ìµõ@@âYb8¬ÁC@46³_x0007_A@;½·5A@1pÛ_x0010_1ÊA@kü¿Ü_x0011_D@6OFìé¸B@_x0013_RÍêC@·TTÐ²A@ã7K&amp;ðA@_x0001__x0002_£:Âa0çA@÷ÑR_x0006_kB@×_x000E_µl@B@z_x0003__x001B__x0010_@@Æ_x0012_ú._x0016_A@=]'|"D@Ù¹	7A@ :_x000E_ô_x0001_B@ìbcjµ@@6K)«_x0001__x001A_C@·_x0008_È§D@@5Í@@â_x0012_þðfB@_x0016_å38xóB@¯ä$XÁWA@ªâü¨ìµA@Ôc¯Q_x0018_6B@òü§`_x0015_&gt;B@_x0002_ñÒ8Ê¡A@nµïRóC@{_x001D_·_x0019_ÔB@ñ_x0018_Ý_x0011_÷A@«×]_x0012__x0019_D@²Û·8_x0016_êB@H÷c_x000B_ìB@Q_x001C_d`_x000F__x0015_C@iâÍ_x0014_&gt;_x0011_A@_x0008__x0008_oó2@@üÓ`·A@t_x0011_ËÔã@@!TâÅî@@_x0011_Î;h_x0001__x0002_üaA@@9_x001B_µ'ûA@úHÅ$ß@@n\%K_x0015_MA@ªß$_x0004_ZB@8&lt;,M9E?@Uj&lt;%¿{@@ú2ÙVgËA@Fìbf[hC@6Ôê_x000B_C@Ü#Á1_x0014_P@@MÓÛ¤\iB@:JíDOB@_x0002_tÅVC@ýÑÉ¢gB@ý]T¤C@ô+«ð_x001F_A@³Ó_x000F__C@âçô³ä@@©_x0015_7_x0004_OA@__x0005_ÂnB@_x0016_ÑµlÀy@@wÝPKC@ òê_x001B__x0010_·B@J_x0019_ÂD§B@ÌBIñ_x0004_û@@ÍFBZáâC@\'zâã_x0018_A@8®_x000C_d~A@¼´Ô1¤B@)ß¦-D@NîfºwC@_x0005__x000C_¬#L_x0014_ò\B@â_x001A_¸_2?@¿­Q_x0019__x0003_»B@Ã_x0018_ª}´A@ÚZ4("_x0001_B@­uý´B@ß_x0018_ÐäØL@@3°méí_x0018_B@l_x0007_*(A@ÜùeÒÆA@_x0003_
ú\BD@J_x0001_nê_x000B_üA@N}ÃÃA@_x001F_ºÑ_x0012_½ÖA@Oyç_x0004__x0010_äA@´ijJ¶VA@(ð_x0006_¾JaB@Ü`ã»ÿQA@â46AQÙA@_x0015__x0014_ªa°C@.LN&gt;@@Âôª}ºB@¶ÃYÃøB@8_x0006_Ad{ª@@ñ©²@*_x0008_D@uC_x0002_òÎA@5³lD@ a{­XmA@zÛ|Ê*A@1G_x001D_~·	A@ÁnSÚ"B@yéç_x0001__x0004__x001E_rD@ÆT_x000C__x000F__x0012_ßC@_x0016_ò¸°@@_x0002_+?_x001B_KC@nUø:q¤@@	]+fg_x0015_A@ºÌÁHC@Ký/¸&gt;¦B@&lt;À_x001A_º®ÓC@K¸¥_x0014_l$B@Iw°ÁîA@ÒµXÓ_x0011_D@ùææ]_x0017__x0012_C@5Æ_ËqB@_x001F_¯h¨1B@Z_x0011_*_x0007_ìC@e·4päYC@4Î!ànoC@Ój{níB@UC÷%¦dB@(1m)A@$ÝÊyþA@ld÷_x0007_LRC@pºïá_[B@f_x0017_ÒGGA@´_x0010_^üOC@]&lt;¸£·C@÷P&amp;G0C@´g÷ë_x0012__x0003_A@öU¾_x000F_¢B@RF^ÓÔ@@É_x001C_F]«C@_x0001__x0002_+²Þåí@@wÞ±ä³_x0008_D@qéô@1¾A@_x001B_&lt;í_x0001_ïÅA@8$½ÓF3C@¨¯_x0004_fHjA@o1URC@.?¹^)C@zjé¯¯'B@_x0014__x0001_Q[|C@³'æxòB@Î«ùÅ¿_x0013_@@bã»@@S¥ÎD;C@Ñc+\fA@¼^@¬_x001F_Ã@@$î_x0019_úæA@_x0011_Eëk_x0011_`C@¨ßÏ¡L£A@-ÔRfC@ß»_x001F_í®@@Gâ_]pC@,ÙüÓ¡B@´¥$ÜA@ý)eí_x000E_B@ÆK_x0007_w_x000C_Æ@@_x000B_lÝ,ªy?@å¿·T¡¨@@¾r&amp;_x0001_¾EA@k_x0004__x0014_vB@äî{ÎÜåB@Ê&gt;@G_x0004__x0006_°jC@ÇàÉ!æÁB@_x001C_æ*)|A@,_x0007__x000B_i´C@8Ô6æ_x0003_AC@_x0005_¤ÆÛþB@ÄcVFàB@Tb_x001D_pÃ B@óp~,A@KY¸ZnB@_x0002_?èExA@rÌÂgðm@@Á»×qòU@@_x0001_ËbD@ Õt2nÊ@@D_x0017_]£y_x001D_A@{YÙj@@_x000B_~ÍÀ!A@å2e_x0005_A@._x001E_cÙQA@ÞþÏ_x0008_VB@ÁT_x000B_ËöB@å_x0010_Â_x0003_×B@1'Ã_x0011_ß¡C@³îA´¨C@_x0010__x0014_#üð
B@t"Â²@@lSgî\/C@/o¡sGóA@BìÐÍaB@Ó°µ)ÞC@LÁßt_x001E_B@_x0001__x0005_Ð&gt;nï¸B@"s/yódB@Häx_x0016_^C@d3ËÔý@@_x0003_98TA@¶1pQMD@¼Ê_x000E_ö_x0011_C@d_x0008__x000C_äÑB@vº_x000B_8e	B@i_x0001_Ù
¨@@A_x0004_ôR«B@\ÁÙÉ_x0018_?@b³a_x001B_A@Ùåx/:³B@f_x0003__x0013_bâID@çPKn_x0016__x001C_B@vE_x001E_uÛA@g³­AXB@nä9&gt;|¤A@:æÊ'í}C@_x0002__x0015_j%A@yxD_x0018__x0017_È@@_x0005_I_x0015__ÓCC@ÊwX6!_x0001_D@Z4ÌJ.D@Íÿ÷½x­B@|{Ä(øA@eÊsÖ\Û@@Ôüß_x0012_¯±B@NàZ1,A@ÊËL´t@A@Äü _x0003__x0008_±A@TX?U_x000F_EA@¸mÊUÙÿ@@Ëwu_x001F_8C@9[_x001E_sA@¬î!è_x0006_l@@¾_x000E_¸¯9B@_x000E_C_x0019_­C@RkÚ_x0007_W_x0005_@@¤z?ópH@·&amp;Yÿ­9G@XÄá_x0010_F@\ë\j½_x0017_G@_x0004_J~xìH@~ÔßóläG@ß¬1ëú_x0006_G@_x0002_K_R/G@À¯²bYH@ô_x0017_¨T¡G@_x0004_ô_x000E_%é_x0014_G@_x000B__x0006_/÷A,G@jZ{±¸G@w_x0005_JòG@¬çðÒ_x0007__x000C_H@Äªç_x001C_^&lt;G@{)C÷WH@¬_x0001__x001E_¶ÜH@Á#Ô=bÐF@Pv_x001C_JG@_x001F_[Ý!h.G@ ·ø_x0017_¼F@½,jØ_x0013_G@_x0001__x0005_d¢ò_x0012_RyG@¼:	_x0008_G@ò;_x0015_&amp;|§F@t«&amp;â#G@òÍøG@ÎÊ/
_x0015_TG@_x0017_^ªä H@yGP_x0010_MpH@ë	_x000C_G@o×Æ¾¢F@P_x001D_BVG@.}èc±¨G@«J_x0003_ G@ã¡wÖ _x001D_G@Ù½Þ!ðH@_x0003_ú_x0016__x0014_OUG@uÈGÞ¤F@æ½vø_x0004_lH@Os_x0016_ë3_x0001_G@qÄ.ÑóúF@n@¥nÍÊG@&lt;ç«k?G@Ìgë:G@o&amp;É©6G@R¿è#¨H@°XÝqG@%j!X_x000C_G@1_x0002_±KÎþG@èÏÊ_x0002_qÛG@ELaÏ_x001A_H@	_x0008_ü'âF@ànE+_x0002__x0008_	SH@ÉiR:'EG@Y_x000F_F G@jG@GjÀG@úîz­:G@®×_x0005_èÈG@4ÄÊÒ»_x0015_H@òÁÿÚ-äF@¿ìm=èF@Ú@=:lG@®AP£_x0003_ðF@_x000B_ä_x0018_Ê_x0007_H@f_x001F_Ë£KH@_
_x001C_ËÐG@í·'deG@"k_x0013__x000E_OÛF@D¤\o_H@Vn_k_x0008_H@Õ¼{úA_x0004_H@òÊÌ_x0006_øH@Ù8_x0014_¸|F@^ÚÿÕ¼_x0011_G@pË@cã®H@1OÂ=íG@_x001F_ST³å_x0019_G@_x0004__x0002_+¼.H@Ô&amp;_x0003_KG@"5.lfG@ù%FuµF@æ_x0010_=_x0013_h¼F@Ò~_x0001_â_x0004_G@_x0002__x0004_ËÝ@^'iH@à.¥ÖG@û¥Ör	H@þ_x0001_-_x0010_¼¿G@£ú_x0002_0ÃG@eA6¹ØþF@¢_x0018_UG@]4:pLG@a$*JÎIH@Ñ_x0019_7fÒ:G@4!ëó4G@8_x0017_­cG@þ8ïï_x001E_G@ýºñ_x000B__x000F_H@Ø_x0007_x­|yG@_x0003_?=WG@Ã_x001B_øÜ(mF@ÌdºC _x000E_G@´KvÞqG@ù(Q&gt;ù_x0013_H@Á©Ã&amp;H_x0011_G@´LT±&amp;H@_x0005_ÛdeÍH@³z@YöF@kûïEÛG@I~{cH@µFàHG@5ý±ÿôÌG@áêÎKG@_x0010_æÒ³®G@ÛswþPØF@ß;Á4_x0005__x0006_ÚpG@_x0018_Ò)_x001A_oF@_x0006_ÓùBllG@_x001F_Zí_x0002_êF@àè_x001A_î½F@x$® ³ñH@¶ªØQ¨F@uts©G@±U_x0006_ ehG@Ù{Ä_x0010_3÷F@¶d3CsG@»õn	_x0001_^G@iªiÇ¾­G@\½þ_x0015_F@ng0P·F@O'oí%G@&amp;D#½|G@i²Kù_x0015_êH@_x0010_÷ë_x0012_³G@|âtÃ2G@3_x001D_.µG@3w²ü!H@_x001F_õÈ
H@_x0019_·c_x0004_G@_x0015__x001D__x0001_U_x000E_oG@ÙøÒ_x001A_·=G@V.Ì`H@°µä_x0008_G@4D_x0016__x0003_¶F@d_x0004_w¨F@Pg¢Û_x0012_H@!M_x0004__x001D_ÛG@_x0003__x0004__x0019_x_x000B_:&lt;øG@Çöw+wG@Z6©JÃ³F@oÙÇÍ_x0006__x0010_H@U _x0002_íOG@ð!Ó¸_x0003_H@R:¼e_x0015_ýG@s1`BG@ÁÁÜ{w_x000C_H@NGäÂ!G@­áSJ!¬G@ÖW"K0G@tåN¢	G@òK"õÂÒF@_x0002_ølÿëG@üËisH@Ò^Aû_x0001_H@W.F@·üõü?G@Ç`_x0005_ì?H@1{¯È-G@z_x001F_Æ¿ËG@t!_x0015_¾¬tG@Ë.ËÆóF@^P¦ÃÄF@WÛ_x0007_úiH@µ^Àû_x0015_F@x_x0017_K°iG@tÇ_x0004_P£PG@{ 9DH@"j!÷d«G@l}1_x001E__x0002__x0003_(_x001C_H@ôÈ_x000F_½7üF@GkäÆG@ÙB~_x0005_í¦H@8ÕõF@¢_x0003_rrÔÑG@ó&amp;]kîÓH@i/ü~G@5_x0001_J¾_x0006_I@6ú_x0018_#¹G@_x001A_ç;­F@å¬íÿ(H@_x0011_¾Ç_x000E_÷G@Ûªp_x0019_æzG@Ä«_x0002_G@_x0004__x0006_OÅüH@_x0019__x000B_Z*_x000B_G@Hm?Ø9
G@ª	ë»_x0006_G@Óé_x0018_m`G@zïC_x001F_H@÷ka#­G@iRSwóG@¸I_x0004_½AG@_*BùÁH@²J&lt;üÞ£G@â&amp;_x0015_ÁCH@!8£~fÝG@=÷ô ²H@]Y_x000F__x001E_H@Ùÿ`ßeF@6K*Ã&lt;çF@_x0001__x0002__x001A_¡Z_x000E_xF@_x0014_ø_x0001_#ÉHG@CYº@¦F@Øjl4aG@
·Ï»RQG@ÿ (_x0019_ÜF@6¤_x001C_¶¾G@LªtÖF@v	hô,_x000F_G@u»Ñ_x0013_G@ï_x0006_³ÞG@ W.(RG@Ö)0ªH@"xÅD_x0002_G@áÖ_x0005_â_x0018_$H@'pæ»´§G@:CA}+äG@³ÃÏ½_F@bû ô¢jG@	í1eG_x0014_G@².®ØG@_x0011_¬óB³îF@°_x0017_a(ï7G@9"Ï¤SýF@¤µX!'G@5;{KjµG@I²¼ÄG@ø*8øÆH@\_x0002_A«¤G@C«(oÒôF@\Ý3_x000F_bG@0d3Ò_x0001__x0004_þG@rÍ:oÞG@J_x001E_H[_F@_x0007__x0016_±øßF@G£äzG@_x000B_Ì5¾8H@¾
ÚêßeG@$wów&amp;G@,ñ/_x000C_èF@RÓÀô0G@p{ê]´¦G@ÜÑå­ÂãF@®wA°Z&gt;H@0àú¶/_x001A_G@¼~@G\£H@ÉÏ·Ð\H@âG èF_x0003_G@ÀÚü~ñG@_x0001_êËÀ2H@Ì¢l{IpG@O)vA_x0006_H@à	h&lt;ÑqF@ª_x001D__x0013_Á3H@ÍÁ_x0008_dú_x0002_H@.$õ¿¢G@(êUóÎ_x001B_G@î Áñð\F@yùþenG@	+g3*üG@1ò]XùG@_x0018_Þò_x0014__x0018_H@/C©Ö»G@_x0002__x0003_]%¹ó\TG@±Ï%­JG@-ð
 óG@_)&gt;mjÊF@oÑ&lt;Ä³H@_x0008_;síJF@&amp;
DÆÔG@îÖ û¿_x0005_H@ìM@§ÎF@'ÃpF[cF@ÏßôÖ_x0004_QF@Þäë´¢õG@%å»_x001E_X´G@Âaô®_x0001_G@n[æG@°_x000C_ä¼ïAG@Üãq;ñÍF@CFó_x0002_~F@k¯l_x0014_S¾H@QÆ9 þåF@_x0003_ö_x001B__x0010_G@7ÑÑ¹MG@Îû_x0014_ÃyH@X]¹yEHH@_x0018_:¯F@ÊªñÓòÈG@,üNjC\H@ÕÆ_x0013__x0004_úF@=hº2¥G@L_x0005_yÚ__x001C_G@øÓ~ÌMI@ÏÅ°%_x0001__x0005_5âG@Åå_x001C_å=F@ÔrfßF@ô4ÙÀÑFH@&lt;MOgì·G@0¼®TÂG@xYnuG@B¹=_x0013_ß8G@_x0003_¿j9zF@88O*7áF@_x000F_ài6øF@_x0004_F_x001F_DnG@ñ¦RKlÏF@$¶ÉPÉ=H@ÏTÕsÉ¶H@´±Â!Ó¿F@l_x0001_VÅùF@_x000F_BdóµñF@ÿ·aýÇG@-nSq_x001D__G@u&gt;_x0002_¶ðF@¶tØ±)G@ ÌRT­F@ï_x0010_?M0H@D0¯_x0011_ÄÃF@«à4é_x001C_G@_x0016_`hêFG@NK¼~ÁòF@~­ñöEG@äË.j9H@µ'§÷XG@°  ÑçhF@_x0001__x0002_I®V«F@¯L^¶¥_G@k&gt;Äë_x0018_G@_x0012_¶ÐCG@?`¾Â_x0019_øF@êí*H@çèÙ_x001A_ÚG@`¡DÄTF@ûèTÝåH@öK{éG@_x001F_~&lt;F@ÞqÒvy¹F@þ¼y)áG@N£zéF@Qq·ÐºG@´}òÆ|ÌF@=\S!_x0014_F@_x001D_~GpëF@¾tÔ¼ºG@_x0014_)%èivF@ööÜ-
ZG@ù	aåH@ìÊ)²cG@x|¼O$¼G@/F_x0008_¹úG@_x0001__x0010_UõOvH@_x000F_Ç40%H@ÐsòPÐ{H@ÿF;TDÁG@0Óæh¦ÝF@_x0019_éÀhÁF@Î|«_x0002__x0003_¥ÓG@â_x000C__x0010_ç,G@~I_x0018_å7=G@tl$gH@+åáNG@Ü_x0007_Fèu¦G@\Ü_x001B_:*G@SÒ\w__x000B_G@ô_x0013_j2ÂG@'©ÇJ,CH@¾¨¥n_x0014_±F@_x001C_û{¬(&lt;H@[Úþ"G@Úá¼aõiG@m_x001A_|IàG@¦9Ý`°G@ò!ñm&gt;G@_x0001__x0003_6_x001A_]G@Q{ÅF@±Ã8ßF@ò1_x0019_(G@p²+¼õ{G@#tcÖþwG@Ü#.yþTH@åAßÛà|G@y0º_x000E_³F@Lt CÇF@Á®ÒXG@lP¢y'íF@W_x0018_/xÕF@ý4)24G@ÎÁÛ7{³G@_x0003__x0006_FNm_x0008_±G@~d	|²4H@Ùäf_x001F_NG@÷ÿ^&gt;¸îG@{ö°_x0006_$6G@))ýRä)G@ý_x001A_îÁÂ F@¾Ãã&amp;ÞF@E"_x0016_G@ñøW=£G@à¾~$_x0011_H@¾_x000F_×_x0005__x0017_G@ô_x0004_+_x0019_H@no`_x0004_®F@ñ¨ååêG@ó¦­²Æ}G@U C9såF@_x0008__x0010_g©ÍG@Åçs_x0001_ßºF@lË³æèG@_x0002_ü?_x0001_rG@«.öâûNH@a_x0016_-ö\ÚF@N\±'ÎG@+é¤_x0015_=tF@dUG&amp;_x0002_G@_x001D_{_x0015__x0001__x0010_²F@_x001C__x000B__x0002_9§QH@äO_x0004_Ç×G@_x0013_(°6_x0008_G@¯òjùµJF@­#_x0012__x0001__x0004_ G@Íq!s%îF@´%6¢gMH@¸çýÖ´ðG@¢VS%öÊF@´áoÔ&lt;F@6aìõG@B8¿QgG@»Ó_x0003_QíG@ÇùHÍ¬¾F@¾y#îG@ùúoOPF@Ä?Åâ¯×F@³_x0002__x001D_ªd"G@ÿõ.ÄG@{_x0007_B:åG@íñUÃRG@Wq&amp;ÑÁöG@_x001F_Pî_x000B_2H@ÏøË/_x000E_ÈF@:O_x0003_Æ_x001B_MG@_x0011_8¯Y_x0012_H@ÊÃËZªF@M$_x000B_ÊG@(«gö¬ëF@¬_x001A_ÍlÄ½G@÷è´[G@µØiÂF@y¯ã_x001D_Ò1G@_x0018_®n[UF@|þ_x0007_FÓÏG@î;¶ G@_x0001__x0002_ÁÞØ~Ä$G@wè	±_x0012_G@ñõ}_x0005__x0019_\G@üªE¡(H@!¨;ÀOmG@2_x000B__x0007_ØF@_x0006_&amp;ub,H@kÇW|+3G@Ñc_x0003_	ýÑF@E_x001C_kg¼©G@àM_x0005_;ØG@_x0012_0?_x000C__x0007_yF@ë5_Ä|ÉF@Â\b¶¹DG@æ©ü@ûZG@ÒÞ&amp;ë¡F@éRgÀWGG@48_x0008__x001F_G@³"
3¨ÓF@.Ó§W_x0003_ÔG@_-P9ÓÔG@iÐ_x0010__x0017_ÐØF@­ÿ!¥x_x0004_G@_x0017_ÒB6H@Ç¶=:¼ýF@Âð÷ÍÅG@¢²Ä³­¯G@éX3,àF@úHB)¶G@Ig9X;G@_x0010_½EË_x0016_H@	Ô_x0001__x0002_vG@Ö$¸²G@Zô\uãG@\uâ§æG@Åû_x0002_S_x001D_HG@ú_x0004_gïo_x001F_H@d³;5&lt;ÅK@|aW""rH@ÌYòÉOB@m©9 _x000C_F@Bdh_x0014_I@Ö_x000F_ôw»AK@¥5ÎäÜnE@8_¹ã¡ëC@Ó¼_x0018_ÉA@cù_x0005_éK@fõKà«eJ@Ð³lüù6B@xº§_x0019_AD@dªôÉ_x001C_@@ÔÕ_x0018__x0019_îöI@ KÀØd¸F@K_x0001_0=÷L@VÓ'"I@_x0001_@üm²B@¾ÐV*D@Ü}rqÑÙD@âÙëÛÿóD@ÂäáHñkD@^|2p2J@DÖ«_x0004_-èG@z§&gt;¶J@_x0001__x0002_úDõ DwH@ÌÝ:*OE@¤¢)÷7_x0018_I@_x000E_ålwN_x0004_F@+öïü;E@8"ôÍ±mF@|þYY_x000E_uI@,£´DK@+£øîN}G@õ¼+_x0002__x0006_B@Í_x0014_q¼H@_x000E_a_x001C_6_x000C_úH@­Ô_x000B_4K_x0001_I@·w_x001B_ØÐI@_x0007_MÏq²ÓD@ªÏOÍÏöH@"_x0003_íGà|I@G|X¬´øC@&amp;*Ç"MwJ@ò~D_ìE@¬ü_x000C_ìoK@_x001C_s°ÕÖãG@lÍ&amp;ÐK@¢S^P3¢I@ú bQG@r_x0011__x001D_1_x001C_WI@2«¹¨~BG@´m-¬uJ@±3y4yA@Ì«¢_x0006_E@byQ#­VJ@Ý_x0002__x0003_mZD@ìj`÷·D@¢°ýpcÞE@v_x001F__x0010_?$ïD@tØ¤_x0002_ÖE@{(ÙÏK@©wP_x001A_QJ@¼þp¦l{H@_x0014_öXê+D@ø_x0017_õ~mH@:«å_x001A_(F@T_x001A_ÆÞ1HH@ZK_x000C_Z7G@ê7uÓs_x0010_E@oÏ6_x0017__x000B_ÚI@ 4&gt;ÇVÝA@&gt;m¥ºG@,¬å*K@
&gt;Ë÷A@Ë_x001F_ _x0017_ I@þIã_x0001_@$E@m´ùà%sL@uK_x0018_U]B@NÓT_x0010__x0003__x001B_K@¦qg²G@AGZ²K@|À£][KE@NÍ4Æï)C@?ãóæj$I@_x0008_,­)ù_x001B_H@Ù=_x000B_Y!F@ü§í5~B@_x0001__x0002__x001A_érî1I@PÛx0I@'¢E@__x0016_õãVðH@jQe0_x0017_
D@ÄwÕMH@¡4øà_x0002_+E@óZ1_x0019_D@1SÐ_x0001_èH@_x0017_.âyå#M@vÁ§ypvF@/(_x0007_WïB@L½L ½B@~_x0017_._x000B_ÝI@_x0012_R~\C&lt;J@"1_x0016_$Õã@@Äb	öªL@R©ÊJKA@qKv íØ@@*~_x0006_&gt;X{I@Â¨$¼D@¾²7vº¿F@£-ß_x0012_¼ôG@~1à%cH@_x0018_?4À_x0007_ÿD@Ò èKóE@P¾w©8I@ØNÊÕêòJ@_x0001_Î;¼gUF@;»_x0019__x0015_O[E@BL¸¹êõK@§_x0013_µ'_x0001__x0002__x0004_G@Ô/«_x0013_ËJ@v!ã,	E@ñsiDF@_x0008_(-àDA@°i­YòrG@_x0004__x0002_6ôëpI@0ÒÎ`8F@_x0002_A_x001F_ÖP£H@Ú&lt;ÆýåSB@¾A£×»:H@_x000C_u_x0004_4DF@îf_x001A_9¨©I@d¬_x0003_ëüqF@xú8UÄ¦H@_x001E_Íì_x0004_VE@©6ç-'ÓE@À`4Û(G@Â®{æ°I@Èv_8ÍC@ì_x0013_¯v_x000C_J@ò8deF@Ì_x0010_§âÛ_x0016_D@_x0011_¢¡*RE@v?8ÂLB@ÝF£¶_x0005_L@ÝKÛzP_x0015_I@¦_x0019_¸^G@üE°lJÜB@IB%÷mJ@·-X&amp;#K@]&gt;¥!êF@_x0002__x0004__x001C_¦_x0005_ëí4D@õpb²ÁêH@_x0018_ #­¯BI@°Ð0Z}¢F@CÅ:ó1K@ßâ_x0001_TÛhD@J}_x0002_ÂÛC@ð_x0011_\M#ªF@ú1üT&lt;F@X)0
¥J@Z´sÍ|5G@_x0005_£Àþ&lt;@@dDX¿J@ì?_x0016_=_x0011_B@_x0003_TÂ_x001C_B@)­P:F@L
|_x001F_G@_x0010_¦·&lt;D@zô_x001E__x000C_H@­s£FC@[xDªÜJ@ãÃ±wzK@ÎÖÞD_x001A__x0018_G@V¼¶ÇZH@8ø~1yH@ÎíLÃ:@@ÁRËgK@_x0012_´ïæóøI@^Ç ÂäaK@Ñ_x0012_é_x0019_îI@ ßÖíI@Ê
Â_x0002__x0003_Â'H@îàø_x0004__x001E_E@"«Ô3+E@ÞCþ_!,B@v×_x0004_7_x001B_I@ÜàÆ¥üI@8
_x0011_£ùF@t
-_x0019_ÀH@_x001E_z°¶MG@ðÎõæ&gt;ÙK@\ï¤_x0012_Q!&gt;@Ü\FSÈÊI@,l´5û_x0010_C@£_x0004__x0013_ äF@J$¤ÂGG@_x0018__µW_x0007_EI@©¬Ð]_x000B_C@½²Ù¢VH@_x0012__x0003_!_x0001_H@Ô±µ`Y_x000F_I@_x001D_ç_x000B_mhA@ì zL@AâÛCQ@@r_x0012__x001E_ÍD@½}Q_x001B_J@N_x001C_o_x0005_(!A@ÕrÉ`òeL@Ò_x001A_Â´_x000E_JI@Ã.Ô¨`H@&gt;éxì¤D@hÍ3¾_x0013_F@~_x0001_@I¡G@_x0001__x0003_nr0/F@ÒÂHÕÓ9@­Ä÷õ2LF@Øø}ìµ=J@J¯tp_x000F_I@+b­Â²I@ØÀ®aI@8#6_x0016_;I@DOåòX©H@Ôj_x0010_HôÿF@µ_x0015_(~ÚJ@Ì¡È-I@1èÎfãJ@È_x0017_þ_x0007_cG@_x001E_Å_x0002_,6J@Ø7_x0005_ø6\F@dÛ_x001A_u¢¹G@Ôê	¸_x001A_4A@ÿ·F@ »ê_x0017_¡ûE@ñP°i=@&gt;ó_x000F_IQBH@ppµçF@Û9 /òñF@ìDø_x000C_«J@LÖ_x001E__x000B__x0001_G@ÚrØT_x000B_K@ø_x0016_9¬ÉAH@ÂÄÚ$SI@Ãn&lt;OG@¤k¨,_x0015_H@Và_x0001__x0002_Jû@@tJcJ7^C@_x001F_6ÛcI@ïMÍè4RA@V}6HZ©A@_x0002__$õÕG@_x0001_ÆKû¶«B@ë_x0008_O_ ¹K@â^_x0006_üWL@jNâHð_x0016_E@ð_x0003_yjÚ_x0006_A@_x0013_
Û_x0011_*¦K@T:­6_x0003_K@_x0018_q$õH@øÞ¯ðFSK@É®ËÉ§ÜL@îï¥`ÜB@B~ÕÐ'I@Ô_x0019_~eqD@_x001C_¶VÐ}D@¸_x0017_³27C@J_x0017_rã\J@Þòý_x001D__x0012_L@Üû_x0014_Åí{E@CÂk_x0017_E0L@à¡î@¥!J@_x0017_[ZNL@Xß¸D¹÷E@rÀøN_x001D_äA@&lt;ì9ÍH@aï_x0005_W_D@³.éÚ}~H@_x0001__x0002_¾¨=¶£ÅH@}ÈÑCIK@_x001E_ê¬x7H@_x0015_Ç\	)õC@vyÔÉtD@_x001A_=c_x0010_!_x0012_K@.þõI_x001D_J@_x000E_Üµ_x0008_jC@1©EëÆF@°?íi_x0013_ìJ@·OH&gt;HB@U_x001E_ü_x001F_¹ÿK@¶õ_x0001_[L@Ê!Y_x0005_d?@rSØ#_x0004_ÔJ@ _x0003_ûãj´H@¦Û#C@­ªÖ:SD@_x000C_ºÌ_x0014_Ð%H@(5±Oí÷G@£2·5_x0017_¨G@ôbñÊ»_x0003_J@î_x0008_jdA@Òy³J_x001B_G@@½JÂ_x0016_J@ÅÚýaæI@jBÈ3_x0015_J@ö¦ÁävK@ÚEýöS£G@{_x0018_&amp;0ñÞG@ºñÎÝ9_x0011_L@êa_x001E__x0001__x0004_eG@¬_x0004_ñh_x000C_C@¶õ%ùfºL@;S+üþJ@ý yd_x0014_ûB@Ù?º¦µJF@rS¤N¶_x0006_F@_x0018_DÍÐ8K@À¦õ?É_x0006_J@õå.MêJ@_x0017__x000E_I_x0007__x0002_J@&lt;cØf±F@_x001D_f¤_x0002_ï L@§©Í_&gt;@^_x000B__x0002_`×ìE@_x001F_ç£qý_x000F_G@ho®+UKD@å	{SQÈH@¾Ä¼«hJ@ÓRCE@R6¾G¹C@_x0001_8~.C@û«®äÿ%L@öW]ºI@¦¦êÖÊ_x0006_H@&gt;³_x001E_ª®[G@#_x0003_1+°0E@,®ûC@_x0019_CRT_x0018_áD@æËæC~éB@Ú^¡Á­_x000B_H@äDõ_x0001_)ÇF@_x0001__x0003_Â_x0012_«æ&amp;_x0004_I@øãÀ_x001C_Ä¨C@ñq x¸H@&amp;bûÍÀ¯H@ü_x0013_W_x000F_ÒF@NÁèÁJ@Âu°¿ÑF@xÚ}_x0001_ò«I@R_x0015_ÿ8tÃI@`,&amp;Ù]ãC@Ñwt{âH@¾_x001D_µ7ßF@ÜH¨_x0007_I@7Û¿j_x0002_E@_x0004_].¥Y§E@.Áô]ÆG@y{è¨ÊB@&amp;aÖ_x000F_¡@@Ó&gt;#'ÃC@_x0001_?N¯D@_x0012_ 0^ÃE@æ6Ì&gt;1¡J@_x001E_½Ú-J@.ABø_qC@ûq!c¥µK@¾§µ_x000C_"K@â_x0005_ª|ûG@65¨àd&amp;J@EOø9&gt;fF@u__x000F_ÁkgI@_x0010_ÚÐ»¢D@ðïK~_x0001__x0002_¿5K@|czaE@_x0001_¨ÐÍªÇK@TÎ_x001D_jÿ¦D@_x001C_Ôàv)äI@_x0006_âf`­G@:_x0007_»	õ5E@$0æÖ=G@î0tqTH@¡_x000B_±t¥.H@¶@ÖÇ L@èK~F\½E@_x0019_ÛJ;_x0014_z@@lÖ
ôú­E@·³Q¦ÜK@ÅC_x0008__x001B_·ÊE@û_x0006_GÓÞdE@"JÒ_x0012_"XK@o»Ù_x000B_mI@þ_x0017_¢	G@ÑÕ^Ø¡&lt;@_x0001_"_x001C_kÐL@m¦}ËmDJ@Ò~ uSK@i)5'ÖH@â´îÓB@_x000B_´¹(ÃÓI@Ò¨¯F@£¡ñkB@_x0005_Cõ*I@º 9qI@0aÐåó®J@_x0002__x0003_ê$"wäE@­Ã´H@ìû]~=QC@è(_x0013_²ÉF@òTbü`ÎJ@_x001A_§Ê_x0002__x001F_¥F@%2~_x0018_ ¿I@_x0014_ôÃÅKoG@ã&lt;4`´K@j_x0014_¼_x0015_aJ@$_«-_x000C_E@DÖJ]··J@â,_x000B_'wG@#ÖL&amp;ò?@1¬_x0008_{«pJ@,áÂ§´?@F_x0018_ÏJGJ@6_x0004_Ü_x0010_K@á»=Y_x001C_íG@Ø_x0008_T©m_x000C_I@eÞ¸g_x0005_D@tW2[]±C@O¢¥¼ÁJ@v%LÀÈI@"8_x0001_Õ4_x0019_F@jøb©MÎG@ D§)Ü³J@_x0011_Í_x0007__x001C_SL@d¥¯\áL@ÁGÉëTMI@ê}"LJ@Û@_x0001__x0002_£_x001F_K@`«9É_x0004_&gt;@ñMsÛ_x0014_H@N»½ÒhG@PW_x0015_X_x0004_ºE@sÒÍ,BL@_x0003_Xl¹_x001C_J@°¿ï¼H1H@Fß_x000E_ØG@KL_sü±D@_x0012_pRÂÉ|C@Ì_x0018_²eH@&lt;kÖC@0ÏckÎK@_x0001_Íôhê&gt;@ñÌêÅ¬CK@_x0012__x0003__x0002_;²E@òkü«Ø\I@_x0011_\¶f_x0011_H@ò_x000C_ÁÔæÎ;@¾LÛ¿;TC@ çÓÒÔ÷J@úå25_x001F_G@H¹ûNë¿A@LoHûTG@Óèi_x0017_ÀïK@&gt;#6ZêD@ôB_x000C__x0001_#D@Ù!Î(Ö_x001C_F@0åý¥XF@Ü_x001A_oX-^K@ª"!,ÍF@_x0002__x0005__x001C_¦_x001E_wqE@¸ÐêSÃD@ÞØÕ0G@kªÆøcC@Ñ%û¿k_x0010_J@µÿÿ·_x0012_G@ U¨{îJ@FôÈG@¸_x0007_%ÎÓH@/×S=:F@ÂÏn!ìÂG@Ç:%"%G@F_x0010_ÜSÝ_x0014_F@¦Ëð_x0008_¡SH@&gt;î »ôF@_x001C_¿_x0018__x001C_G@¸à_x000F_òª´@@ÄÇÏ&gt;fÜG@Is_x0001_²(3F@Þfº^àH@NÈ{fÉD@DSàÊ_x0003_åE@ÚFnÑG@Âa4©eH@ÔÈÜ_x000B_E×F@_x0012_à; bH@Æ½¹Å¦_x0018_C@xA¹"05L@ï_x0012_3M£E@n
B$®I@ßÏCªG@_x0016_u)_x0004__x0003__x0004_&gt;ÙH@º³e»_x0002_mD@ÖxQ_x0006__x0011_E@_x001C_ô¥_x0012_ûtD@À_x0017_wÁ:QD@¶å_x000F_ú(F@O8_x0011__x000F_´D@_x001D_¬j¤_x0018_D@Ó_x0012_÷_x0019_¶E@ÿ_x0013__x001F_³TRE@üÝz&gt;ñD@È|÷G2E@b_x001C_R_x0010__x000B_F@ $&gt;¿²wD@+K_x001F_)¬àE@/]}[_x001F_:E@¿ÈìçõD@¸¾kv_x0014_tD@c¸¡lãF@_x0003_ÀØº÷ F@Ö4_x0001_G9JE@ÀÁïíD@E¥rdÂaF@&amp;_x001D_,bAF@_x001E_¶'îXÎD@çuC^ÑD@¾`Þ1E@ñÖÔ@ñ_x000E_E@Rñÿ^kÿE@Ý²¹_x0014__x001C_E@êMSv±_x000F_F@'E,ÿñ#E@_x0003__x0004_}@±D_x0012_eF@$¸»yÒE@jß2_x000F_ D@	ùLl3E@eÀ½)hE@ã­ªü°âE@¶¦_x0014_&gt;ª?E@fÐîD@¤_x0001_+¿ýE@ëQÖf×E@ïR.d¸D@Dè.¤1:E@_x001C_Ó{¿ME@§'m´èE@B'_x0014_B_x000E_ÓE@O¢_x0002_Z§²E@_x0004_ùôÇOF@MÙ¥ðoÕE@V_x000F__x0006_øE@s1Ñ¹¬ËE@å é(¥E@_x001B_¨_x000B_¸³0F@w½°êÏüE@ =,iCE@c:Æ¹¢&amp;E@²nÇLME@_x001D_®)¼_x0005_E@_x0016__x001F__x0005_+&lt;E@%`_x0019_È#E@ªÜ%Ó¸½F@@P_x001F_É_x0007_E@Õç/ì_x0002__x0004_ßJE@G³&gt;/ý_x0001_E@½ÕÂ_x0001__x0008_F@,3=eGF@¡·*fýgF@ÞY¯_x0002_«_x0003_F@¤Âó_x0007_¢E@¼_x0019_¶*_x0013_E@iEVÐèF@¥íÐÐªÓD@_x0004_&amp;ãåâÍD@¼½ÉE@=ØÿD@À*,¤_x000C_D@Í6kÙ}ÊD@c¤wcLF@m9éá_x001A_ E@ÝÌ=_x0003_X®E@÷3÷¨ÞD@´8?i¨E@"¡ï_x0006_tE@6LårxÊE@xÄÚ@´D@ë_x001E_}Ù@nE@¯8ÜÂx_x001F_E@¤Ò9_x001F_F@(+Èó^sF@XÀiN_x0002_=E@Çt_ýóQF@Ï}_x0012__x0018_DF@­)ÝóÂ(E@_x0018_îF_x0018_E@_x0001__x0006_Ö¤}üÍ!E@þ_x0003__x001C__x000C_E@_x0004_wç×!F@_x0018_1æ_x001B_j¬D@ \²,u_x0019_E@Ñz$2ÚXE@dð`Ô_x000B_F@©²Ôç6zD@·NH¡E@zhat!WE@!_x0008_¡_x0003_ÃE@2¹ÃÞ¯D@tây[_x0015_F@~ÄX&gt;°_x0016_F@Î2-ÕF@zÎ)ÊÁÆE@ö_x0005_Þ¡òD@5pÕ\_x001D_ÆD@o/
æÝD@:W-¥Ï[E@×YV_x001C_©#D@Ûk³ZzcD@_x001D__x000E_²Ñ¡D@9H®s_x0002_qE@{õÜññE@_x0018__x001F_y4Æ_x001B_F@_x001E_Ä_x0017_È¢éE@_x0014_KÒ©_x0004__x001F_E@cèM_x0015_
_x0007_E@_x001E_j_x0016_²_x0003_E@ë_x001C__x0005_x_x001B_HE@¾_x0003__x0018__x0003__x0005_S/E@Gë_x0006_`_x000C_&gt;E@_x0008_c¶	JÉE@äæ$çÔÚE@.N]æ¡ÚD@Ì_x0005_Ù_x0002_E@0\\¨ìE@9íPÈxE@n  òÛF@üDæì¢D@$vY·RBF@jtj&lt;_x0010_E@.÷#±ãE@+º»é]D@_x0004_ÝÎÏ×¯F@L»Ù¦\	F@ËIÇ!´ÇF@__x001E_ x_x0017_F@±³@ÞªE@_x0001_°ÇþÏ E@¶lø.r_x0016_E@q_x001C__x001C_Éß~E@Tª_x0005_ElF@ÂiÙV_x0019_}E@Ø×X1_x0015_¹F@JØíÏl÷D@_x0015_õÌäD@®Iæ,ÂýD@ÝÂ^_x0001_F@èØe¢NE@nÐÏïE@Ì&lt;Ã;D@_x0004__x0005__x0013_¬_x0010__x000E_»E@rPò_x000B_4E@7=
¿À_x001D_F@h&amp;¤_x0002_«D@_x0001__x0010_æ.½yF@â´¨ÖÇD@GûV]K:D@¨M2:_x0003_F@^rØ_x0012_@E@-S)C÷F@Ên`?9+E@0!X¸tTD@³ÌÚöÁD@ _x0002__x0004_±_x001F_ZF@ó¹ÃEvFE@ þ0õY§D@/_x0013_:´h_x001B_E@ ­?ÂF@ *_ÙD@_x0004_&amp;¼a©E@4_x001C_ÑÐD@zZàÉ-°E@ÉåÝ`%YD@?MPYàåD@;ËjÆDjE@_x0007_uQZQE@Ý_x0019_Ç:F@%÷+¼\	E@¢û\E*E@RTí6Í_x0010_E@JE"7_x000E_ÓD@_x0008_á](_x0001__x0003_B³E@L/HönD@v,_x0003_xe
E@ìÑéú¡kE@Âõ_x0005_ýÊ¼E@Ð7`À D@ò[B­vE@»T0øD@ã_x000B_¿í^E@Ï±¶_x000B__x0008_±D@å5úJF@_x0001_Gêr_x0006_G@?¼ÀêD@ªÅàBÞE@_x0019_d»áBpF@Èp2ÞqD@þ_x000C_ãô_x0001_E@¡K²¢ekD@¼ÓWuuF@_x0012_´*jD@m_x0018_;t_x0018_D@xÞ9_x0002_HD@7Ûµ[ØòE@2ú,ß&lt;F@N]/°_x0004_E@´éàK£àD@m_x0018_6õE@­-hÝoD@]a¿/ÑFE@_x001F_ýó_x001D_¾E@7_x0015_ÀjÃïD@§Á¢9!¤E@_x0003__x0004_ö_x000C_¦=/D@K_x000C_ðñ_x0019_ZE@ÓÖÿ_x001C_#8E@l-_x0002_:7D@Q_x0010_êýD@VØ¸fD@_x0001__x0008_[_x0014_éÌD@ä_x0016_âÌúE@-VÄnÉD@ê_)¬E@ÉÁqF@ó_x0008__x001B_ÂDE@_x0019_L8,ëD@`øÌ´E@_x0006_ØsyØD@Ê¾C_x0001_ÝîE@ñøÂHQF@Éj%mÕïE@z~û¼©D@©W_x001D_&amp;;F@k5_x0019_&gt;{E@$ÿ_x0005_cuE@	5Ê\_x0012_E@ì]Ö~\}F@D8_x001F_]E@Ô_x000E_ö_x0008_E@vKTuZE@Ìòä_x001C_±E@y3_x001A_ý&gt;E@Ñ{Þ7ûD@Ä_x001F_ÛïNE@ë_x001B_kQ_x0002__x0003__x0007_D@+9µò_#F@üBWRßF@¬÷_x000B_tËD@³à&gt;$ÓF@
ª,úôD@Ï«_x0014__x0005_JD@áÇêáW4D@ëÍOD@ò£úÐ×D@ÕSKÊÏÂD@ÁÏÜ4
F@Á=] +¼E@ì¸è|_x0010_F@¸_x0001_À_x0014_bLE@ÒãTÍc_x0005_F@¬Ô%9°áE@v_x000B_®D@Åsê2TßD@_x0004_6Íl8_x001A_E@F_x0004_ÃeañE@»x2ÏtxF@kû|&lt;CÜD@1ºüµèyE@nàÇ`ïfE@2·4*E|D@ÕÍ_x000C__x0011_F@"D_x0002_ÉêE@ðê2c_F@ÌÍYúE@WY4¡P[F@Ý~"T_x001C__x000B_E@_x0001_	`Ïàw¢ÈD@¶°üÁÚ_x0014_E@ßDñÛ$&lt;E@_x0006__x0008_ö5e	E@yñ
Í_x0019_¿E@xX(f~ÅD@OÿVä=_x001D_D@½Ifù}]F@OÞýø|E@_x0006_#ÐX¢F@ñ_x0004__x001C_mnF@©¶¿K#ìD@ÀbI!_x0007_"E@_x0017_Ç¶£½)E@R_x0002_YÒÝE@JW_x000F_1e®D@ÂÏ_x0003_ÎÚ3F@²ýAE@R×× ¡D@_x0012_[È[%_x0015_E@@_x001A_¿#D@_x0012_Nù_x001F_VÿD@¸C¼" E@ÂB²{'E@^x_x0016__x0016_mèD@¸_x0012__x0015__x000E__x0012_E@B_x000B_aµvÏE@¡1ÌWF@_x001B_bü=¶E@¦ì6î_x0006_&amp;F@Ì_x000E_)mYgD@8_x001C_ß_x0005__x0001__x0002_í¥F@õxÙÌ`D@q´!§7ÝE@üÝÞCËwE@Ù|òdRE@ñ^ò5sE@_x0012_dÈË»D@¨u+ì_x001A_6E@²ðËµt/E@ì¡\h8_x000C_E@×_x0018_j_x001A_§¹E@µÀ!ù_x0012_rE@*_x0003_á&lt;ÛD@âá_x0012_-ÅE@Ä6NL¥D@·-u¥0E@bÉ_x0010_£E@XõÖ[ø·E@::&lt;_x001E_?F@¿©H­F@éêýIüD@_x0002_¼U"&amp;UF@@öGÚRE@¾_x0018_Ú§_aF@(Ðß/û+D@ÍÔdcGÀE@ë)»1sÎE@ú¯í{ØE@õ{«_x0013_E@á_x000C_õíøD@Ï@Ìå åE@NõåÃÅÌE@_x0001__x0002_I/Øå¡óD@GF_x0004_k­D@_x0002_O:Ô7F@_x0007_E_x001C__x0001_-E@_x001B_©PMRF@¬²PU_x0006_åE@0«iXE@_x0010_DÇª_x0014_¶D@P2_x000F_e­ÁE@¬¤r_x001F_Ý&amp;F@Ð¬ë_x001D_UD@gÆð_x000C__x0011_öD@MjsÞSE@M1_x0019_!jdE@Fòßü¯E@³ÿ±¾^D@l_x0017_*IF@_x001C_q_x0008_êçD@_x0017_ÝI_x0001_®E@×a82§}D@u?eîÔE@_x000F_ÜWü
E@Îò®D@Ç;_x0008_Zú§D@ñ°Ö5gE@Á Æ_x001B__x001A_F@gÊ=ëOD@©ñ}hìD@º*8¿ID@%r
_x0007_¥zE@_x0010_¥*=[E@ÕLÂ|_x0001__x0003_hÖD@_x0016_­_x0003_ñ»uE@_x0014__x001D_Àn,E@À_x0019_Û$E@_x0019_ç M_x0001_F@_x0013_7¶ÎéD@cÔç¢ÁjE@¹Å¦³%E@÷q¦¸ÀE@_x0002_·ûZD@ó¬qbE@	kèE@ã«ðSD@+ÓßØÐE@5P_×'fE@"Ñ·qE@__x0006_iÎE@=%s:DÈE@&lt;äEéE@_x000F_Õc]@D@Ú|ë[KÞE@¬GnÏÊ|E@b/\Å¾D@åw¾m8E@Gªïò&lt;öE@Ý\hÿ¯VD@ ¢|ûÆD@ý_x001B_.E@´¯E@Ô,%E@¿_x000B_ùTt·D@_x0015_&gt;JÓ¶6E@_x0003__x0006_^æãD@AÙ&amp;_x0008_¶D@8_x001C_&lt;5ñ5F@LY_x0004_íE@_x0010_ImíE@j8ÉçE@_x0011_:©D@ ðW_x000F_§½E@®"²
;cE@@_x000E_ü÷E@ÈÔ¾éKE@_x0002_xÆ_x001F_õ\D@&amp;Ññ_x0013_ßE@ÍÙ2ÀsÄE@x+Ò×¸ØE@Ç}»?SdE@_x001A_Vs_x0015_í¦E@_x0006__u9(3F@_x001D_ê9GûF@ÙMG?Z^E@ß[tÎþOE@ì%'çðD@¾ùH×D@_x0012_2P*7ÒD@±LBÅlE@_x001D__x0017__x001B_¼mD@º_x0006_Ø_x0007_ÏD@_x0005_U­_x0013_ãBD@7_N_+*F@iAõñ~E@0ÜmROD@óU_x0001__x0008_	·;E@ð9_x0008_£ÃD@·a7ìhE@&amp;eVÕD@°z'úD@8_x0005_Ú«,_x001A_F@³_x0014_ÔçÅUE@}_x0002_±¿_x001E_.E@Õ$Í
E@G÷xÌô«E@§å÷ðHE@±®vhAE@ÊÁÖx_x0003_AE@ÚÞ÷ü¬_x0006_F@Ì7ßß/_E@_x0004__x0013_À¾±§E@_x0001_¼%Ã_x0015_çE@V±ú_x0007_³D@Ä#w¢jF@xtCü]E@õÌ×®æD@9ê¾Ø_x0013_F@Ãç©Ì_x001C_E@_x0005_$âkJVE@_x0002_/Ò]EE@ì$®+F@âr_x0001_T_x0011_ÈE@±dL-ÿÚE@Ò_x0014_:u#E@_x0019_`«ï_x001C_pE@ö}@.ðE@_x001C__x0011__x0004_Q1áD@_x0004__x0005_º}U\=E@üÑr_x0005_÷ÏD@Ëµüçã©E@_x0016_Ú#ì&lt;âD@üÇæ¨+vD@_x0015_ ìÌ}/F@íë_x001B_Þ¡¥D@ÚÇ_x001B_â`E@_x0005_¦_x001A_!`E@d_x0014__x0012_±¸E@+-%¶ÏE@om#_x001E_E@¢Uî½D@L5í_x0001_¹D@Ð´tf+ÀD@ªµ	ÌTE@:_x001C_°ÐH_x0017_E@L_x000E__x001C_Ô8»D@ }ôcnE@_x0015_ÜA×ºED@ÄÊ:ZE@w+©Q_x000F_5E@_x000E_W,d£E@¼G:XOQE@_x0001_KJÿBE@þ_x001D_ê_x0003_3.F@ÞØ&amp;­Þ¼D@:£_x0017_,_x0016_E@IB8Ò$_x0002_C@ñUgGYÉD@µo_x0004_m4_x0004_D@H_x0019_Y_x0002__x0003_!_x0001_D@ön\ÕÞC@ÏøD@_x0011_\owH8D@Ã± 3_x001D_E@|·«^úD@_gûë_x001A_¬D@_x0014_£Éù/D@³_x000B_âÞD@KbekC@7º¸#ØÈD@ÚÒ,'_x001E_ÎD@v	_x001B_®ytE@_x0012_W ¢D@Î¬g »ÇD@z&lt;êC@öG_x0005_Ö:D@Gq¨=_x0007_D@±_A,KC@W~_x0004__x0017_îC@+¢Ð+àßC@vßõ(_x0008_E@ð _x0015_9C@EßdiÒC@¡¬_x0001_ÝtçC@ËºøÓD@c0_x001C_$D@D_x001A__x0018_Ü¡_x001C_D@Ié.AC@ê+{·£D@s¤6àØ#E@gD:_x0013_l_x0006_D@_x0002__x0004_¾_x0011_õ_x000F_aC@óU¿doE@ø_x0014__x001F_ëeE@^pÞGýD@_x0005_^IÍëC@òÔ¯ü#nC@Î_x000F_¬¥_x001B_D@ü&gt;µS_x0015_D@(&gt;L¨tC@äÅKùÔE@x_x0003_·Í_x0001_2D@çà7üÁD@_x001E_ÐÈÞ+1D@÷¦ÕJNæC@m_x0014__x0012__x001F_C@y¿u¯C@ÝD ¾_x0017_E@å_x001F_c}UC@'²â½jD@_x0003__x0012_I×D@Ú2ö*áÊD@I úuéD@_x001F_³_x0012_¢_x001D_HE@klÞ&amp;_x0010_$D@rÃ#tõ{E@IK_x001E__x001E_CE@ 7ß_x000C_áC@.[`ÆC@&amp;È_x0019_[ÂD@»80'E@[0x!{_x0007_C@R¢¯_x0001__x0003_§_x0004_E@Z
 ûL_x0011_D@2N_x0002_".D@l_x001E_PñKD@'FUfóD@A8d_x0012_D@GË_x001B_(LD@¼¿_x0005_·ÜäD@?À_x0017_C@cü&lt;_x001A__x0019_C@ÐePãD@	~û·_x0006_C@ë_x000E_øQ[D@_x000F_DÙ6ûáD@_x0018_$³_x0005_ÚE@_x0005_Ù^fMÖD@Ö_x0002_S
ó_D@W	TÙC@^äèÀ/ND@À¶¤	báB@µi¼_x0012_ÃD@4,I_x001D_?WD@þ_x0019_0üéÑC@Åè_x000E__x0005_«8E@_x0002_aÍ+êD@U¶_x0006_*+E@ï_x0008_I_x001C_¹­D@
wÝ_x0001__x0019_YD@;8àCÀC@ÆhX_x001F__x000F_²D@[_x0007_¿_x0017__x000E__x0014_E@Ü&amp;?ÝìC@_x0003__x0006_!]q4ÝýC@`|éâC@´_x0002_½_x000F_/:D@_x0001_±·oYC@uFè_x001C_ÌºE@+ØiÊ_x0008__x0004_D@¨- ÁQ5C@ò/aRÚ_x0001_D@áþHgévD@¦[_x001A_â¥D@CPûiz_x0011_D@i_x0006_¦_x0015_D@_x0005_+_x0013_ÑæÌC@,ì2{C@ê_x001C__x0018_îp_x001B_C@	[³ÔÆðC@[°ËL_x001B_;D@N];µUÔC@I«RD@67àã.qD@èY®mµ_x0014_D@JqMXâC@ò9"_x0002_ë²C@&lt;zèl¢C@y&lt;*jsÛD@_x0004_ò±ØC@ÔÃeÛ^ÎC@_x001E_»Õ&lt;ÒæD@¢i--ÜuD@qy×ÉC@îHÁQD@qáS_x0001__x0005_Û$D@¼	¤ù!ÐD@_x0019_éø¨C@O_x0004_M&amp;ÜD@^%_x0010_µ³ÃD@_x0017__x001B__x0007__x0005_ÓÑD@Õ´¹_x0015_?C@0«£âHC@ç]_x0006__x0006__x0002_²C@öl°{[UD@¡%_x0013_D@ &lt;ù9çD@«5ã6òC@Îk)]ëD@êHâ¤D~D@þKí_x0016_ÅD@·$h_x0016_S_x000B_D@þxC1_x0015_E@c3Y×¥C@bOv;R^D@²ly§|]D@¾½Ý¨_x001F_D@´-Æ_x0003__x0016_BD@Àw"Ä¡ÅD@_x0002_cX³k
D@~_x0012_dÖD@ÇVF­C@x³{Á_x000B_E@Ôý?êGÊC@&lt;_x000B_yD@ÎÔJ5E_x0003_D@«óëÛ_x0002_E@_x0006__x0008_f¹-CóC@v@_x0005_ÿ_x001B_«D@_x0007_ý_x0018__x0002__x0017_D@OU{Ú_x0010_C@J_x0001_f'D@õ__x0004__x0017_ØC@_x0014_(æ­`C@(bD_x000B_QD@[5ÕÄR_x0003_E@ú_x0012_úîD@²ÿ_x0018__x0001_D@ógF.·]E@&gt;Ç_x0006_ [C@¹É_!_x0008_E@[ð/Õ{eC@ku
£tD@Ü+45_x0010_E@ÈÌüÇ¸%D@FßÌºD@R}B_x0004_²ÛC@Ã:Àa_x0011_7D@oS¡S_x001C_,E@®Ç´²[D@J±_x000F_òD@#_x000C_Ê{èC@6{¹¢FD@£^¬âC@_x0005_÷_x001B__x001B_ôC@IªÇ{ö1C@\_x001A_è_x000B_g!D@ëjýqE@á¾_x0011__x0003__x0004_á¹D@Gþ&lt;LâD@Û^°¬ÄkE@Úýi®xD@ÿfjxíC@vS_x000B_æBD@[]ßQ.D@õ½¿º|D@_x0003_{9¿C@þ&amp;å_x0002_1"E@pÚ^ùC@!Ä4¢X6E@$ qtD@Ô}¿C@S_x0006_ðlÕYE@Ù!ÒÚ´C@z[_x0002_XC@²`å&amp;D@Áö[lµ¨E@:Ì£øJªD@v_x0019_f	szC@.ï;ýOPD@`í_x001E__x0010_¹D@7â¶(ÚD@¦\,¬_x0012_!D@÷æ6ñ©C@¼_x0001_¼C@Ç¡»­D@þl_x0004_°-D@_x0005_É¦$ýÂC@Ä£ú8_x001F_ÂD@ÇæçogTC@_x0002__x0004_ÁïÊv`_x0001_E@H^ID«_x000F_D@ß\©Ü¾D@¨çb	¨ÈC@_x0016_Ä/ÈC@Ø±5_x0002_WD@â{¼\~¦D@òôD@¦Ö¢w_x0001_xD@rÄñ;þ£E@åL+_x0018_¬³D@p%ãa_D@_x0004_Ç¯ÐÙD@½Ë&amp;%_x001B_üC@u×¤U÷3D@_x0003_­_x0016__x000C_úC@ç_x0006_²³_x001A_D@P³oËË£C@?ÜD@'_x0014__x001F_ &gt;E@Y´ÓR_x0003_ÖC@ ¹yRÏD@zÜ_x0006_ýFºC@üxßïC@_x0015_e2°_x001B_E@4øâ_x001A_E@"ý_x000B_¸C@_x0005_[áfèbD@M½Î_x000E_÷C@©Æq¹)_x0017_E@$ZØÅC@þ]_x0002__x0003__x0011_GC@_x0008__x000B_"'ßD@_x001B_¹òÛò,D@t»n¦C@«üjÕD@Ú&amp;«_x0001_·ôC@ÇÛZbFD@)pýEÅC@ÜvÁELØD@³,­_x0018_ãC@+_x0011_tH_x0006_E@-_x0004_]0¸C@]¾ï³¹C@Â#|¼C@1TX__x000F_C@×ù¯íÚC@²t¦_x0003_ÝGD@Eê^:_x0014_\D@vPHûFD@àAÁþGC@=_x001D_ï_x0003_Q]C@«nù¹]zD@I_x0019_E_x0013_ùB@Ê_x0011_·úöC@¡485_x0006_KD@1ÿö¦¨ÎC@j¾s£ÁC@¹_x0013__x0008_'òsD@÷we_x001E_D@lÃÛ2äC@·AÔÈ_x000E_D@\I²~E@_x0005__x0006_N$Å¾_x0002_&amp;C@f_x0005__x0008_âC@i@G`õC@¼,'E@Ì¹{¯k_E@xòø§C@#R:iíD@AIÄW_x001E_&gt;D@Å{þG¬ýD@ØwUÙ)D@&gt;_x0012_M}C@ÑT_x0005_·D@h_x0001__x0016_ßéC@8´N$_x001B_RC@s_x0004_%$_x0005_
E@ñÓ!Ø_x0015_D@pßø2ü÷D@D9ídÚÝD@Ï3cúôD@«Ë¢`C@À*_x001B_xø+D@H!_x0017_ð¼D@âôãB_x0003__x0007_D@_x000C_°VÉªøC@_x0002_ùÝD@_x0015_£_x001B_5_x001C_×C@V²×õÙ_x0008_D@_x0004_¹ö¸D@úÒxþiD@2XïfC@ÛÕùËÈËC@òQl_x0002__x0003_B@E@é_x0018_ÀhD@ÖO_x0014_Ã_x000B_{C@ØÚ¼hD@èJÒá_x0003_D@Zm_x0005_^ëÐC@¶"ë(ID@Zç_x0001_ìxC@^ù1Û³µC@õ,¼:m*D@ Fo_x001F__x0002_VE@ù9
ÂïD@rØ\.E@'p_ÆC@_x0003_uçD@#kÏ_x0016_`bE@!ÃúÙED@dçû!MC@6ZÖÙ$èC@´øÝb_x001A_«C@	½ù_x0019_ÀD@ß µÙ»ID@f_x001D_{*»C@×ó×GK;C@_x0010_×_x001B_¹W(D@@«HOD@_x0004_s9î½C@Æ»#®´D@]Ü)?8ÐC@¤ºW_x0018__x0016_åC@´_x000B_Ðe·ÔC@_x0014_Æ 5E@_x0003__x0007_	(.=uD@{´ :ªE@nw&lt;_x001D_D@rlTï!SD@u»v_x0002_D@ÑI`,ÖzD@|_x0019_Æg-àD@(Yk_x0003_¦D@]Ü_x0002_®ÒD@@;d_x0006_rwC@m|ÿ±D@I_x0007_?]¬C@@_x001E_j_x0002_$=D@Â&lt;_x001B_î_x000F_dC@_x0015__x0017_RÛ&lt;ÍD@,"'¨D@¡Êó®C@¤®_x0001_JmD@©¦TDÁcD@_x0016_¨_x001C_¤¯¡D@K¹ny°¿D@Ãü µÃC@_x0005_ë_x0014__x000C_xPE@Ô_x0007_÷_x0012_ëqD@ï.&gt;ñD@ØñRNWàC@?°_x001E_¨MD@¿ÎUJ^C@hbè_x0005__x001F_vC@9SLv°D@a÷¿_x0004_Z_x000E_D@_x0012_Iï_x0001__x0002_·nD@?Q_x0001_¡ÜC@ÕîD_x000C_D@#K#ÒXD@h_x0013_n¼ËD@zn_x0006_À¥ÊC@¯õüHDD@_x0016_w_x0014_ëbKE@_ÓP¸þC@É£Ñ!C@ÁÎÆ´µD@DÁû¶C@'ã£î6D@ÅÒ)_x0007_;D@Læ_x000B__x001F_±C@½ä|·_x0019__x0011_E@"³_x0012_F_x001F_C@oG{Î¹ÿD@V_x0003_$Ç-pD@ÞN_x0011__x0003__x0013_+D@_x0016__x0017_`¤ë&gt;C@_x0011_A00¾C@Púë_x001F_îeD@am_x001A__x0011_zC@_x0016_*fz
©D@à&gt;pÒ©HC@Ãu_x000C_ËÔBC@¸ÜYè%_x001A_D@_x0015_ÆJzbñC@PE_x0019_¬?D@¡}~vC@ûrz_x0004__x0019_D@_x0002__x0004_b8O³ñD@¹_x001D_«_x000C_|1E@_x0003_Á4¸`3E@VF¨ÆÝC@L_x0008_L_x000F_isD@)­g³C@1
_x0007_kkD@¨ÏF._x0019__x0018_D@D\Ü½¼®D@ÿÆÿM¼C@Óí².VD@Òhy°nC@üdÆ+ª»D@Ý_x0005_D@ÕÖy¶rC@oåî°_x0003_ C@J.ËIE@¼ÂÎ¹D@(_x0013_34üD@$¦Ë°_x0005_ûC@à_x0001__x0012__x0011_ë	D@Ø¿_x0016_ûâYD@Rs$æ|D@&lt;_x0016_!µ`9D@ët)Í$E@9_x0014_g~lD@bl¶©¶D@p±n[cóD@«G#o-(E@ºl¤½D@?_x0007__x0014__x0017_2÷D@äÌ_x0002__x0003_)D@÷UQD@R|§#D@_x000C_ç¦¢C@Ç_x0012_d$]EE@·Ë_x000B_(%3D@&gt;_x0006_ìñyjC@Ã_x000B__x000F_ E@'Y?@P}C@èÎ¬C@RàÌvSE@r©©JPC@Zë ªÍùD@þûZBE@» ,ú^D@ðak_x0015__x0010_hD@_x001A_3_x0007_9C@¯Í _x0019__x001D_/C@°_x0006__x0001_C@æýxuú C@k{wº`dD@x¡/.C@Ý)üRgD@ùYF0D@Ö_x0011_»z_x000B_6D@ï_x0019_9ul_x0005_D@_x0004_VÑH=D@e2¿7_x000F_E@GD)_x0008_Û*C@Ì|Yç&amp;¨C@}GXRê-E@á O_x0005_!5D@_x0002__x0005_×Éä3µoD@¿|1~ýC@ç_x000E_ #AD@u´);_x0015_bD@®$ÎüÂTD@
_x001B_ÒúÎ:E@T_x0019_¢¢=¡D@_x001E_I_x0010_¢;D@p¿0_x001B_  D@fÀ&lt;²Æ`D@_x0019_íHu$qC@4_éQ_x001E_D@»¾}ñC@d_x0001__x0003_µCD@«pÅj^C@·lÚ·;D@3ñæ_x001C_WZD@¤×_x0017_OE@Û_x0016_êAEC@àÛ3K7eD@1X¼_x001C_ß"D@kVÂ£hC@:\7ïý¤D@&amp;¨Cz@D@í·+¨_x000C_@_x0004_y_x000C__x0016_\_x0011_@nv_x0003__x0013_±6_x001C_@¤_x0018_¹&lt;ò_x000C_@ô×_x001D_ª_x0014_@Ù+BYª_x0005_@Dz_x001D_"«_x0010__x0010_@ª_x0011__x001F__x001A__x0001__x0004_]¢
@0¸Z^R;_x0012_@¦³[Þ±^_x0017_@ö¡ý¡¢'_x0011_@ÀÔ;_x001F__x0012_@_x000E_ÜmÄ_x0006_­_x0013_@+lÑÎv_x0014_@Çî®4æb_x0014_@ù¯[#)_x0010_@Ê«¶¤_x000C_;_x0011_@i_x0002__x0004_·_x0010_@ð&lt;æÒ¡_x0014_@áîñLÑµ_x0012_@Þª_x0011_»Ñ_x0013_@Áæ¸h_ê_x0014_@,qå|î_x0011_@ _x001F_y"¯ð_x0018_@_x0014_nî_x0007_å_x0011_@È_x0003_ËÆï_x0005__x0019_@:_x0012_%_x0005_Uö_x0011_@_x001A_¶_x0014__x001E_¸û_x0011_@ h(_x0019_è_x0016_@"XEáÄå_x0012_@&amp;q½ÀGC_x0012_@¢²£=m$_x0010_@Zg?Ýå¤
@&lt;Ñ³_x0010_v_x0011_@r5ðÃÀ_x0014_@_x0019_æo¢_x0002__x0014_@òï^$À_x0010_@_x0001_h?Y_x001C__x0013_@\!ãã¨_x000E_@_x0001__x0005_y­#È_x0012_@ß»iO^í_x0010_@$_x0008__x0006_ßuZ_x000B_@%P»Ã._x0011_@{Kq6¹_x000F_@ïk=_x0014_@"Ú&gt;UY_x0014_@bÍêóz_x0010_@ÑÝ¿Y+_x0015__x0010_@lÑ_x000E__x0013_Ø_x0015__x0012_@ì@c_x0011_¼
@_x0003_»Þõè_x0004__x0015_@ÃÂ_x0004_5_x0016_@n_x0003_Y²_x0017_@_x0018_Ö ¯ë¶_x0012_@ø_x0002_×©5è_x0014_@À,·dÚE_x0018_@X_ßË8_x001A_@ô"Ó¿\_x0015_@Õe_QÓ_x0012_@$®äÞÃ_x0010_@àkµaW%_x000C_@$4` w8_x0010_@ZkYj_x0016_@úÀWgV_x0019_@;ü.s_x0015_@#Àídh_x0012_@_x0002_º_x000C_hÆÇ_x0013_@å¤¼ad6_x0014_@t8_x001B_Õzö_x0012_@zK_x0001_2$_x000E_
@ld_x0003__x0007_Ú_x0001__x0012_@_x001D__x0011_È*ØÃ_x0012_@ö÷y¡5_x0019__x0010_@_x001D_ïÛã­+_x0015_@_x0018_ì=²_x0001__x0013_@UmTM_x0017_@¼YNó_x0008__x000E_@_x001F_eû,_x000B__x0013_@à§ÿ©r_x0018_@æÈVç_x001E_5_x0012_@Æ_x000B_E_x0005_Ï_x000F_@'_x0018_ív_x0012_Ê_x000B_@Ë_x0014_§_x001D_Ä_x0016_@.°°ÿ_x0014_@:=êÙ0_x0014_@¥_x001D_ _x000F_½È_x0018_@ôWÀI_x0006__x0012__x0017_@&amp;m_x0011_+TB_x0011_@LÏ¿ó*§_x000F_@ê&amp;_x0002_O,_x000B_@*&gt;_x0004_î÷¦_x0014_@2¥@©_x0012_@ìr®l_x0001_Q_x0010_@äõÿ_x0015_@o­©&lt;ôÞ_x0013_@lÍ&lt;â{^_x0016_@mÞÕm_x0013_@u
¨V_x0015__x0014_@_x001C_MOûÑ_x000E_@_x0013_&lt;Qa^ã_x0010_@ÕÄ:yÇ_x0016_@&amp;'çÚ
_x000C__x0012_@_x0003__x0004_ð6ÈìH_x0015__x0015_@	Ï_îk_x000E_@ûûEõ+_x001A_@¥£_x0018_¾Kø
@T«ü_x0019__x0019_@ï¯_x0013_7V²_x0016_@¡ÞxbV_x0012_@H33zN_x0011_@þ,g¯_x0012_@Ö_x0015_*Þ_x0001_à_x0015_@2{_x0007_©ø_x0016_@rVÝÐq_x0011_@l_x001D_ÆG½_x0014_@xYÄý0_x0013_@üZí\_x0014_@m]_x0012_Cÿ_x0013_@Ã$_x001F_j¸_x0014_@ß'ÉÔæ_x0012_@tcù½=_x000F_@_x001D_Ü¦_x0006_ùæ_x000F_@7ù&gt;æøD_x0015_@Lÿa£v_x0012_@ì_x001D_ÎäjZ_x0018_@|¤ÌOT_x000E_@`¹Íéq_x0010_@DmQ_x0001_ïø_x0013_@Áî_x001C_³æç_x0011_@»\éësZ_x001B_@B°i®_x0002_L_x0013_@ö_ðCh_x0014_@*6¤C:_x0013__x0013_@&lt;ÖúO_x0002__x0004_üï_x0011_@_x0007_ð; _x0005__x0012__x000E_@)ãEaM_x0015_@(â_Í1ò_x0010_@@´ÂN:_x0014_@âX¹ÇJ_x0012_@ð(	EuÜ_x0012_@_x0002_.yS:ª_x0011_@"&lt;_x001F_yXR_x0015_@=_x000F_.½2_x000F_@T{0á¥_x0018_@ £ÚrÊz_x0015_@BÇ_x0015_Î_x0015_@$»{0ôÛ_x000E_@_x0011_Î±6Õ_x0010_@]l=µIð_x0015_@-	Àråh_x0010_@;Ö@Ò3_x001B_@íßë0_x0003_:_x0014_@xÚ^Í!_x0015_@Y7_x001F_;T_x0013_@ê_x0012_s/'l_x0013_@_x001E_áèÁG_x0016_@T¸À_x0001_v/_x0019_@=Åñás_x000B_@Op_x001A_¤_x0013_@²WZBí_x0016_@Ö,_x0015_þ_x001A_@ÅN@¦O_x0017_@M³z¨_x0012_@®©&amp;ëH_x0014_@³(ÛAh_x000F_@_x0001__x0002_ÎÁPíÆÎ_x0011_@_x001E_F+b_x001A__x0017_@öËsU_x0016_@¥L *_x0012_@zd´Ýâ!_x000E_@öûh=&gt;¸_x0015_@î5&lt;c_x001E__x0016_@KRà©Ó_x0010_@;"wÚP'_x0018_@Éâ4Äî_x000E_@2)1FG_x0011_@º_x000F_ãCªc_x000E_@ÞNRL½+_x0018_@=
4Dûw
@@-1fÉ_x0015_@_x0006_._x000C_À(1_x0015_@kT\¨ð_x001A_@UÎc}&gt;_x0016_@n]UVJ_x0011_@DF_x0016_5_x0005_E_x000E_@7ÉÝ_x0002_Ø_x0015_@³+[¡×Æ_x0014_@}»ÂÊþÁ_x0011_@¤Ý9L_x0018_@ú3uÚÓ	_x0011_@JÇ;oË_x0012_@T¦òêDÚ_x0014_@xÏâÄÏ_x0010_@_x0008_WMYÚµ_x000F_@¬48^P^_x0011_@zh«û`1_x0010_@±0Óö_x0002__x0003__x0004__x0019__x0013_@_x0003_Ý²_x001F_fV_x0017_@àeÁg8p_x0019_@¼_x0002_A_x0007__x001C__x0014_@êÃ §n
@°	Æ_x0014_ ©_x0017_@_x0002_,ÈUg+
@t´J_x0018__x0018_@(ûAr_x0003_Z_x0012_@õÁåïµ_x0011_@	ÀáÚN_x000F_@ìW»cB¤_x0016_@Ú&gt;¢N¿9_x0017_@h»ec_x001E_æ_x0013_@nZ iÙ_x0019_@bñeeÓ¢_x0010_@X2_x0019__x001E__x0011_@L_x0016_£¨h_x0007__x0012_@Ý¨*ÚI_x0013_@Öcþy¼_x0018_@E­sð(¯_x0015_@Ô%J_x0003_@(
w0_x0007__x0014_@D6e_x001C__x0015_@_x0019__x000F__x0008_ññ~_x0015_@®%ÄB7_x0011_@_x0011_Õlbv_x0016_@Â&gt;ÝÇ`_x0011_@_x001D_5Ó6_x0018_@Þä"_x0015_¼_x0001_
@,Õw²s6_x0017_@RªÖÍ/_x0011_@_x0001__x0002_\ç_x0001_»þA
@u_Ð_x0005__x0013_@_x0006_ÎÿmÇ7
@_x0001_°_x000E_zé_x0013_@nÑÏ_x0016_@2^É_x001D_up_x0015_@÷&lt;ª¸_x001D_È_x0011_@ÝW_x0019_q_x0014_@¨ýê_X©_x000C_@Ìû6©Âæ_x001B_@^"_x0006_½_x0011_@êo"js_x0017_@nÞÒ'Â©_x0013_@  )¯_x000E_@b:.H_x0010_@Ò_x0008_®ñb_x0013_@³z+MÜ_x0013_@ÏJjße"_x0011_@_x000E_á·_x0017__x0017_@¾ne»D_x0013_@Y
;l\\
@_x000F_0Ï2Íf_x0012_@á0Þ_x000C__x000F_@òñ_x0017_§ú~_x000E_@8ï®Ý"~_x0010_@Ë¡ÍB_x0010_$_x0014_@à£_x001F_ì_x000B_ý_x000F_@Ûp²z.F_x0012_@_x0004__x001C_Z¨=_x0013_@nw·_x0013_@n%	?¥_x0017_@¡©ò_x0002__x0006_R_x0015_@aêÉ_x0003_ã~_x0019_@¶$æ_x001A_ª÷_x0015_@Êñ\Ó_x0014_@!OÕ_x0014_@~_x0003_dÍñ_x0011_@©W8_x0016_@m_x0002__x0016__x0012_l£_x0018_@ìåYòÈ_x000C_@1àW¾9í
@8¡õñì­_x0016_@jqêªW¼_x0015_@û÷_x001A__x0011_¸×_x0013_@ÅºÎ SÁ_x0019_@ªn¶_x0015_E_x0014_@b*_x001E_¼ôs_x0017_@
¶X_x0011_ó_x0013_@Ñà_x000F_ôãÝ_x0017_@~ìâ,ãA_x0010_@ó&lt;:a_x0013_@&gt;Íÿ_x000F_ A_x0015_@"_x0006_ßl_x0014_È_x0015_@àÍ¯M»_x0007__x000B_@Z0!"ã_x000C_@	TAÚ£_x0015_@H×	_x001A__x0015_@q_x001E_ó½ñ_x000F_@_x0008_$¼_x0005_hÿ_x0018_@_x0002_ÎIi_x0019_®_x0010_@8_x0004_}ðÞ_x0018_@|_x0001__x000F_¡G{_x0011_@üYùëEô_x0012_@_x0004__x0006_ºÝ_x0010_Ïr1_x0011_@P_x0013_Ð_x0017_Ö_x001C_@;Þüet_x0016_@xº_x000C_Y_x0013_@[1ÑLCv_x001A_@v*Ù÷C_x000C_@Ô_x0012_"_x0019_@/ÅQb\g_x0019_@u©_x0005_¿[î_x0012_@lÏ_x0014_D?°_x0014_@2D8M'_x0013_@F_x0008_xÙ_x0014_@_x0011_N«ÅÂp_x0013_@Y-³É_x0011_@_x000C_È[ï_x000B_@·Ñæ)Ò_x0010__x0016_@äî_x0001_ªCÛ_x0011_@KÑ·_x0011_À_x0019_@§z'Q_x0012_@_x0004_O¸8·_x000C_@$£vØ_x0018_ _x0012_@Ig.{¶7_x0012_@s#vÞ_x0003__x000C_@@R½_x0011_Á_x0010_@J:g:_x0001__x0010_@)ïÿ_x0006__x0010_y_x0011_@)ÇÓM_x000B__x0010_@3_x0002__x0017_@¼¸¼É_x0014__x0012_@_x0004_­íFS«_x0014_@ReÕÏ_x0018_@Ú_x0001_	î¿_x0015_@êB¸ì½_x0013_@Èeæb_x0010_@_x001B_±Å`F:	@_x0005__x0019_Ww_x001B__x000F_@x	Ð9 _x0011_@ö_x0001_fÞüÖ_x0016_@XN¡ÖÞ_x0006__x0016_@þ=È%_x0001__x000F_@¨¶ôT_x0012_L_x0010_@èÛ_x0004_Ôµ_x0010_@_x0007_7ÿ~¡Ê_x0010_@#íd_x001E__x000F_@[_x001C_!4_x0015_@/|/(Íá_x0017_@8gY¥_x000B_-_x000F_@°+£[_x0008__x0018_@Ö,_x0019_ñ*ò_x0014_@.=$ó_x0001_R_x0016_@0«ÖÂ0_x0012_@¥Ã_x0005_ú©]_x0012_@ÆSÁy9_x0015_@cÔH^0_x0016_@ê_x0001_?|(ô_x000E_@sÌÑÔ°N_x0014_@2jÝÃ_x0013_@Y_x0003_g5L=_x0014_@CÏ²G_x000F__x000F_@¦uGp=_x000C_@_x0002_ÄÀ_x0017_@lµÁ_x0004_4_x0013_@jð.LÑm_x0011_@_x0001__x0003_M_x0017_w_x0011_@_x000C_[³Ì×_x000F_@_x0007_£_x001D_,Ù_x0003_@gxp©º_x0015__x0016_@dBOqé_x0010_@E_x0006_Åp¾_x0012_@ØvÊ&gt;_x001B__x0013_@¬H´q_x0013_@84j½Ñ_x0005__x0012_@nê7_x0001___x000F_@±w_x0010_~P_x000B_@ßcS_x0019_&amp;_x0012_@j!ÉñØ_x0012_@2_x000C_S2ßì_x0013_@ÓýÖ;?¹_x0013_@b|=n ³_x0013_@þÎßà_x0016_@/_x0003__x0012_@Ú_x0011_RMçc_x0017_@"k°vHD_x0017_@ó0QdÇµ_x0010_@Úàéøgô_x0010_@v_x0014_%Æ_x001F_(_x0014_@Tû_x001D_Ë¶=_x0016_@Ã_x0007_»_x0002_?Ì_x0014_@´_x0001_BÓ¶_x001A_@ÖHW/;q_x0013_@R¨ÕÿAg_x0015_@Ó¿b&gt;Êµ_x000B_@y5Ü¶_x001F_O_x000B_@F1 ¡p_x0010_@ªÜ_x000B_î_x0001__x0004_ú _x0019_@¥5¡&amp;_x001C__x0012_@_x0016__x0003_1Ëá _x0014_@x_x001C_c2	!_x0017_@ÖðºÌ1_x0004_@ÄðtJÉ_x0019_@ª#_x0010__x001B__x0016_@_x0002_ùõ_x000C__x0012_;_x000E_@Ð¾üSv _x0015_@eÇ_x0007_ùL_x001A_@C_x0006_¯_x000B_I_x0019_@d+ê=_x0012_@´ù#É_x0007_ÿ_x0019_@_x0001_6ë#ÿ_x0010_@_x0008_67_x0005__x001E__x0010_@#Rìí_x0016_@¬S8Ã0_x0010__x0015_@~ù_x0013_fòÔ_x0018_@¿k¦¯s_x0010__x0013_@×(_x0003_Ð¤_x0012_@Þ½Ñeöª_x0010_@ì&amp;_x0015_¡´_x0011_@_x0019_®P_x0014_@LEóûº­_x0011_@_x001A_.å©y`_x0015_@\%é5P_x0018_@¨_x0018_-Ó_x0015_@_x001F_óØ:_x0015__x001A_@_x001B_\¶ÿR_x0014_@Å«ÙëÄ_x0014_@MÄêÐ_x0017_@÷yÄ.ÑÝ_x0011_@_x0001__x0002_P_x0002__x001C__x0011_@_x0006_ÞÊ_x0011__x0011_@õÛiu_x000F_@0_x0017_ý=_x0013_È_x0017_@lìáòÃ_x0012_@_x0008_f¾eª_x0010_@&gt;VñY_x0010_@Û~ÑÝ¤_x0011_@"OþX_x000E_@ùÏ¸rú_x0017_@Â¦_x0017_._x0012__x0014_@ôW`¡n_x0012_@wL¡C·e_x0011_@vÄ_x0001_±â_x000F__x0017_@ìUA_x0004_:)_x000C_@o^Wç|¾_x0011_@Æ
;Ç_x0006__x0011_@¦^]DÝ
@Rå1Å_x0010__x0018_@r%Sê_x000B_)_x0013_@JZ¡&amp; 9_x0013_@ßÖ"¤_x0007__x0015_@Ä¹ð_x000E_¶__x000C_@_x0012_F®_x0011_û_x0015_@&gt;ºL_x001B_½_x0010_@_x0006__x0008_eðÓ_x0001__x001A_@Ä3kOÕ_x0017_@í­×ßéß_x0012_@Ø ò	ùD_x0016_@®_x001A_sT±è_x0015_@u)´µn_x0014_@FÎú_x0001__x0003_ã
@_x001D__x0008_0ÔJ_x000E_@óÀÕ_x0015_@Kÿ_x001E_IéR_x0013_@Ï_x0001_Y°ª/_x0017_@?í`Ê¦__x0010_@¼AèÕ0x_x0013_@j_x0004_Lw_x0006_ø_x0014_@_x0001_x°Ñ	@_x0018_!s_x001F_ù©_x001A_@%q_x001B_P-ã_x0016_@|þ_x0018_qË_x0013_@@ßIhzÔ_x0011_@µX_x0007_»_x0003__x0014_@_x001F_ÄøÓ_x000F_@ªÅÌ_x001E_Ô~_x0014_@já±ycÎ
@¸ªÞÜ/_x0016_@C_x0016_¤þ_x001A_i_x0011_@y(ø«»_x0016_@T¸_x0004_3ð_x0017_@bds_x0013_@Ü_x0002__x0005_²Þ_x0010_@W¤|_x0007__x0010_@pz$W_x0015_@_x0008__x001B_D«¦{_x0012_@ÇÉf_x000B_=ü_x0010_@_x000E_1ùûKi_x0018_@:½¥_x0013_@£È&lt;h_x0010_@ãJXR_x0014__x000E__x0018_@&amp;dÒÛ£9_x0010_@_x0003__x0004_'Ë_x0008_à¬_x0015_@ç	o_x0013_@0{_x000C_g%_x0016_@ãâJóq#_x0013_@&amp;"~_x0018_ðc_x0012_@àè½_x0006_ö_x0017_@_x0008_|_x001A_7_x0012_@îéúb&gt;e_x0016_@_x0010_Ænðr_x0012_@^ã.b
W_x0011_@a_x0017_¿D	@2_x000B_§_x001D_z_x001B_@Ú'x/5]_x0013_@Í]ç_x0001_	_x0014__x0011_@æQmâ_x0014_@Øá¹p,Ò_x0012_@l 6ÄjÀ_x000E_@yëxÀý_x0012_@tw¾Zú_x0016_@Ú_x0004_l_x001E__x0015_@Ãªå_x0006_ïFO@_x0008_{EîO@EF_x0011_O@M³8 $_x000F_O@´~_x001B_ß_x0002_ñN@ã_x0017_ô¿ÛsO@§Þ_x001D_"äO@{_x0010_eÞO@_x0015__x0018_xÃÅ_x001B_N@:B_x0002_pªpO@;-_x0006__x001B__x0001__x000B_P@Võ#v_x0003__x0004_E¡O@ã#t±áM@;_x0015__x000B_ÖEÊO@?°&lt;ÕYöM@ó±K_x0004_ýbO@qÃPí_x000C_O@À	¼_x0001_O@WÊ_x000E__x001B_K_x0002_P@O+y_x001E_n_N@Vî_x000E_ld_x0010_P@&gt;¬ö4ÈO@÷?ÓéñO@ÖLt©¢O@&amp;J[øÚO@_x0004_iUë³µM@g¡oÆÓoO@t_x0013_-,¹M@õ¼(O@_x0011_«¤TYJP@Ú_x0005_3"×#O@j&amp;_x000B_TYO@_x0004_ÔÔWèM@7Ì2MñLO@LCüO@5§°4N@ðð´´O@_x0017_Ü®r¡_x0005_P@ª°-»ÄNN@µé1@N@v[×UöN@zëTrúN@®NqcÚO@_x0002__x0003_jÄ¿`O@_x001E_ú½äÙ$N@fÐ6i1¶O@*Í_x001F_cëN@J_RÛçXO@&amp;&amp;*ÊÎO@j9eËÁ«N@C_x000F_dgO@d°ySîaO@¬_x0018_©(àO@_x0013_ÜÏxEO@[ô_x001B_ÔÌ¾N@_x000B_ÝÆd@_x0003_N@§ó(©s_O@_x001B_G0r_x0004_O@Ù{¯Â_x0017_P@Ç_x001C_Æî_x001E_ÁM@_x0014_[B$[P@ï!N,:N@&lt;gAzèãN@Ã.µ~xN@äµMþO@D_x0014_7ËCN@º|FºìO@_x0015_V_x000F_+_x0008_O@_x000C_ðÌ_x0014_P@05Ú5²N@{_x0014_
D·yO@_x0001__x0005_Lá;N@ÌS9_x0005_nO@P})-¢ÑO@R"õF_x0003__x0007__x0005__x0019_O@^¿í÷{wO@JµþÊQ_x001D_O@eèó?O@w_x0007_oUÜ°N@ä­Þ­O@[ì_x0001_UO@_x0011_©:¥O@g oºüN@»ÐÝÙÕM@_x0003__x0006_9ý P@@ÓAníÉO@u_x0010_çÓ'lO@ÎÇÎó'¥M@9F_x0013_ûf¤O@Ú_x0002_ý_x0005_WO@1_x0013_YÞ_x001B_ØM@-¾Û_x0003_Í5N@ÉóLHdO@&amp;ì_x0002_rDãN@_x001B_0)_x0007__x0004_O@K²_x0001_qúO@	ªREôÔO@ÐPÇûû_x0015_O@L!UÓ¤»N@ÑÉ_x0015_Ó"N@_x0008_M¸«©#P@ëiT_x0007_´N@Ý÷_x0001_¸O@ë/98O@©æÛQÔÚN@¢x¬¬ÝcN@_x0001__x0003__x0016_WÐSñ O@(ô×wO@yB8LÄ_x0002_O@'SuÜ¯O@,qé!_x0001_O@¨_x0007_ôÑIO@M&gt;#_x0014_Ü9O@³\6]L_x0007_P@_x0017_k5O_x0012_ÅM@#«_x0008_Ø=N@³ä_x000F_T_x0003_#P@/_x0001_À0Ä_x0017_O@~IýÔO@t%$æN@¯øMÀ_x0006_O@9é¿aÙM@ì¾á_x0018_«^O@Âdap)P@r_x0006_,³~MP@K F&amp;Ñ-O@H9(d_x001D_0P@_x000B_qû_x000F_Õ[O@ÎÙ$êòN@bGÀlpÎN@ùQ2º_x0008_3O@`2¨_x001C_ÒéN@_x0014_ê·ú_x0007_P@f9ýÉ)]N@OvHÛ:P@¦É_x0012__x0014_N@?½_x0017_}N@_x000E_¢¾_x0003__x0004_þßN@.kI»ÁO@y×,_x0001_êO@yË²§¯O@¬®_x001A_O@Gë_x0002_)Ä3N@ôçº´O@&gt;_x001B_¿²ÕN@JÁ_x000B_$ÝO@G_x0014_vp÷_x0008_P@kâÔëQO@wgçÐjO@±{·8O@¦a1sEN@R8îÛ+P@ë5ÉÄ0P@{vGéµ_x000B_O@áËª=O@BÔwõO@hÈßÓPP@*!_x0011_ø_x0010_iN@9_x0018_F_x0003_jzO@8!XÞe N@*&gt;o_x0010_ÄN@IÊ]_x001D__x0014_ÑO@÷5Þÿ5O@^_x001D_øh%ÀM@FC¯`á;P@Oë\OßM@_x0005_ßU_x0019_]}O@!ñOâ_x001E_N@òÕ_x0002_ðN@_x0001__x0002__x0001_ÑÈR³O@äµ'Ï{_x0006_O@´¯û&gt;í#O@«þPX_x000E_N@Í2½âhO@ï_x001F__x0008_4^_x0014_O@_x0018_,ùØøO@¨^A¹º¤N@"®¶·DO@_x0019__x0019_¡ãO5O@Æ[;¡æ_x0001_P@Ó_x0015_å_x001D_»_x0017_N@^_x0014__JµN@¸DèFé
N@8ü_x000B_GÎO@¶&lt;¶øùMN@_x0005_ëþ_x0005__x0011_P@Ï_x0004_¥¾rAP@×[ú_x001C_§_x0001_N@âe_x0013_{¾O@ca_x001C_$ßN@¶U_x0010_HLN@|ÚÀÎ_x0013_N@¬BÄP×O@èþe=ü¦N@_x0015__x0018_#2ßN@	ûæâ_x0015_O@"ë_x001E_DxùN@í®ìÙÂN@_x000B_A_x000C_yyN@»Õ_x0006_âN@£ôR_x0001__x0004__x001C_M@_x0016_DíX_x001C_ÁO@´Ó_x0008__x000E__x0014_øO@ð¿¤sIN@_x0003_#ý_x0013_O@êT¨N@Ú_x001B_kv^_x0005_N@´é¦­N@úµMiãO@_x0007_çlTëÄO@.¥æÂçO@ÒLòÅlkP@á_x0018_XQÝN@_x0002_àSëCGP@FcgÂN@®Ô9VO@~ËrüéO@ôÕ° .O@_x0019_'ß8Á;O@kãÁ_x000B_¸úM@_x0016_o½á_x000B_P@Î_x0013_¯êZM@Å«}$:_x000E_P@c­:_x001B_Ë9P@¿ÐÂ&gt;UO@uµ¢ïîO@ì_x000E_dxmQO@ø`ÿ&gt;ß%N@ÞbÖÖz|O@ÛÑï¹5N@_x001D_¨¤½"uN@d_x000E_Õ´þýN@_x0004__x0005__x0014_¸ÜàªO@cV6ö+O@#«¥A¨tP@_x0002_©?(ÿN@%x_x001C_ïú~O@_x0015_-]_x0007_5¸O@_x001E__x0001_X¬N@ÄÓ?·Ð.P@ÆV¸Ù_x0013_O@_x0005__x0004_`ÞM@¸6äNP@RR_x001A_ëM@=\_x001D_Ò©O@û¤íÿN@Í_x0017_ëÚ¬ÍN@ß".z_x001A_P@eñòÇO@n3Ô_x001C__x000B_ÞN@Ç|_x000F_ü¡_x0001_P@tä):Y`N@/sä3'P@þóüQUN@ÙZ_x000B_YO@_x000F__x0019_¹ûïM@_x0013_å1qÊN@\_x0003_JoN@OÔ+%¬_x0019_N@)ó&amp;CO@ÆÁëP@¯w jÉ_x000C_P@ L®ß_x0015_P@çlÝ¼_x0001__x0005_Î§O@ÓP®_x0006_8fN@f_x000C_,zqO@:/]_x0005_ (P@è¸;ù)EP@_x0011_JT·ÄN@|)G¯-P@°÷åöó=O@_x001C_¸TBíN@_x001C_Õ}N@_x001B_ûþôN@ÑëKßºO@_x0003_uö¾)ÐN@`½_x0014_µfçN@jÞZ,óO@^ ³_x0002_¶UP@	u}_x0005_Ç_x001D_N@©z_x0001__x000F_H_x001C_P@ttL÷6P@SìÍ±eaP@©ÏÌK_x0010_ÊN@t}!¼¯M@¤¯Ð/¦eO@`_x0014_ÞãÔ N@uòÈíBN@v¨ÿ_x001B_¹ZO@PfRF_x001A_N@p_x0004_vû_x0018_P@K1ð&lt;_x0013_P@ùú-_x000B_üO@áÌJøýCP@aj³îM@_x0002__x000B_~^I$_x0011_+N@R_x0008__x000E_ùK	P@S_x0017_qe4P@ï_x0001_4$ÓO@{¤¦YÙ5P@UyXßF_x000F_P@#®&lt;A.N@8q¿ÖN@_x0003_Q9­=ÀN@_x0019__x001D_1dp¬M@gN&amp;_x0001_ P@¾gDí¤ÇN@mÊÚ°zòN@CËGÓÂO@½ë	_x001D_@P@ë²~^P@Îeoý¼O@wåXSO@&lt;_x0003_èkö¶N@b¶Á*O@÷4ÙpdN@ì¦ÅË_½N@f_x0002_x_x0004__x001E_ O@¤{_x000B_O^1O@ë	k&amp;0O@+DîV:7O@_x0005_ébgP@ßÙN@þÓØèÈØO@ï_x0011__x0006_næóM@_x0007_x_x000F_ËRP@]:PB_x0004__x0006_*3P@ò²6a;£N@t%ÔæX°N@`
×_x0002__x000E_O@²K@üDN@º_x0004_Þ%}PN@ú­¾?ÞªN@¯-x&amp; O@Aíp-,ÉN@_x0011_
°*P@^óiX\¦N@º_x0003_é_x0003_P@JK×_x0001_,O@·qÙúO@_x0016_ì_x0008_hPO@_x001D_'S©O@ä_x0010_T_x0014_âjN@9àP@Gw¨|á@O@_x001F_ÈS_x001A_åN@;e`ýè_x0005_P@LÕ_x0014_/Ð:O@ô¹©cÔÌO@ÅÈ»¯7N@PÛ^óµN@_x0005_m
úGN@ÀÚ^_x0019__x001C_*N@c©èù|N@òSa_x0006_ãN@7_x0017_Íß®N@_x000E_+_x0019_«ð_x0014_P@åQêZÊ
P@_x0003__x0004_qX¥þ,N@_x000E_aÎÕ_x001E_O@W¡6O@ôk²E_x001C_\N@þ&amp;ARÌN@FEìøZN@Ö+;OøN@³Ãþ&amp;PÿO@f8_x0008_ºl+P@`!ßvëÄN@Z_x0002_qw*O@¦Öù`ÌåO@qE¢ËiP@:Ññ_x0001_¦O@E&amp;a)£M@L2ëºÏM@êS_x001E_R_x0006_ÆO@@÷ÒßÚ¤O@N_x001C_d³Ù%O@¼lÜq_x0015_¹N@ÐÈ	_x000C_ìN@_x0012_0ký¸N@óó_x000C_¼N@ÿVo!æM@½ìôÒ¯O@ú_x0004_±Êí¿O@S¤e_x000C_SN@ÂöÛ½JN@"¹_x0002_æ¶O@L`+ ñN@iV2÷_x001E_lN@ÖP#c_x0001__x0002_}¹O@:'¯_x0006_3N@_x001A_øOÌÐN@ö_x0007_g&amp;¦~N@«Òûì7_x001C_O@£5'_x0001__x0010_N@o_x001F_ÄãM@ÔZ@ËµN@IaòÓ	÷M@ÔX_x0016_6§×N@¥q¿/BN@¶%j¼_x001B__x001B_P@_x0011_)gTrËM@÷µgK9NO@RÛN@úÝX)?N@È3P_x0007_ÊÁN@¦ÂÉ;_x0001_4P@F÷&gt;ó1}M@_x0014_[¡:_x0002_"P@ù2ä¶O@FÒ_x001E_­N@æ_x001E_ôNÁ_x001E_P@.Gáï©ÏO@ÅLÎh3GO@¾£]æÆN@v="_x000F_IO@b_x001A_m¬~%P@ë]é#ÊsN@éxRÕgO@Í@gènP@Gñ_x0002_,ÉÎM@_x0001__x0003__IØìB_x000B_O@ü*.°vÓN@2&amp;ÜØ_x0012_ºN@_x0006_IÊÇûM@_x0016_ÊÜ08(O@¬R%iòlN@¿0`ûN@s¶Ç¤ØN@î0.8SgN@_x0007_Ø_x000F__x0011__x001E_3O@Ûz_x0003_wÄÛN@zÊ"¢N@8Ü9eÄ_x0011_P@ÌUkhöN@_x0007_t¹IÙNO@-5í¬öuN@_x0018_g_x0007_±°oN@ß|ï(N@spQó%P@'Ôpr¬O@0Í5_x0010_O@£z(O_TN@èLÝ6péN@ü_x001E_·uO@?ÚvÓ	O@}QøFoôO@Úä5á¿1N@NÒ¾"cM@Ð/B­ÇN@F2V_x001F_©sO@B_x0015__x0003__x0019_O@c_x0006_:_x0002__x0003_	:ªN@0âsd;þM@_x001F_ýJFì_x0018_P@u1_x0006_#qAO@+0±
G]O@Ñ¹Å&gt;ª=P@_x0011_ýó_x0008_N@ÿ­²Ô_x001C_P@®º¼_x0010_WN@Â5dO@_x000B_|-2ÃO@n¡ði'N@ÝÄ2n}bP@SDcÄxP@@vølYP@_x0007_qYO@$3Ð×ÉeP@6É_x0005_ÌqKO@6ædüÑ_x0002_N@_x001B_b°_x001A_XsP@¶b_x0002_{áO@u_x0015_B¿x_x000B_N@úó.9/N@lòúIïN@_x001F_«_x0017_(óÔN@2_x001B_Ã8{N@@ßÐwaN@_x000C_j;_x0001_IP@	®_x000F_¹_x0012__x0004_P@ÖÝ	(Q&amp;O@Ññe¡®O@)ÑF½hO@_x0001__x0002_ô_x0015_Qa_x000B_²O@2È_x0003_Õ*µN@ÌÂ_x0018__x001A_mO@Onß^_x0006_CP@ê_x0005_(uN@]]íþõO@_x0008_©ô_x0013_ÕXN@Öß%y¾M@´óÃª)O@ìÅOe
"O@&lt;;x_x0002_ErN@_x0001_R8_x000F_·ÒN@PZR£]VP@_x0018_:138P@~M*Ä_x0019_O@sLá¡ZwN@_x001F_s¾³L@2å_x001D_:ÅgL@Q:²
eK@r*v[Ï.G@N&amp;ÜÁÃPG@rYH@lÄ(øÇ_x0001_I@vW§_x0013_=ÛK@PnE+H@Oµ©#á¬H@ a:ÛßJ@Nc_x0016_#ûJ@ß®¨YJ@DquT»J@®o£_x000E_jhK@_x001E_*K_x001D__x0001__x0004_ÕJ@&amp;Y
ÀJ@Ô_x000C_t&amp;DE@¼Ëï±ÈK@z án1H@ýÞ_x0016__x0016_/÷I@µî¥NH@ZÝnÝK@8tg-ëK@:¸T:_x0005_3J@_x000E_Æ _x0010_W3H@î_x001C_óo_x001B_F@Ç°Ì_x0017_ëÌJ@Ó­«f_x0005_I@¬*Ô_x001F_ÄH@þ÷.ö°H@_x0010_°áY	ïJ@4¥75HF@qJÆÙÞG@_x0005_"Y¾ØH@=S_x0005_0©J@=Çw×
ÏH@ð7Ò½ìH@`õ_x001A_E_x0004_ÊH@b¦¬|­QE@ä_x0010_I@¦Á$1ãH@ÅµfÉ_x0002_5K@çÓr)MG@¸_'´B_x0012_H@É_x000E_RÈTH@w_x0003_K@_x0001__x0003_1¨­ÿ_x000C_~K@Ö«%3I@ÃÆ÷L@$EN·_x000B_:H@_x0001_W¶ù&amp;E@RAÆ~HEK@ÇÕV»V_x0010_G@Þ«_x0002_¬xúF@_x001B_¸_x0016_ÎÈJ@Îï¹ô°J@Ü(¹u4F@_x000C_f«`G@$2¸?¦G@_x000B_gh¼@XF@y¥G¤PI@fèKË÷_x0004_H@ÜOa2wöH@YNWö;_x000C_H@£R_x001B_øJ@_x0003__x0001_Â_x0005_@K@ó­SÙJ@4½*¤5H@&amp;Ü°G,OJ@Ñ_x0007_âDûK@h }m_x0013_K@+éÅï8pK@»ÞÏ _x001C_I@&lt;BPÏF@ÙEéSÆ_x0008_H@_x0018_FAÅWK@Z_x0008_HÐH@í¥»_x0001__x0003_~%K@^)TRÏ H@,ä	!J@_x000B__x0007_Ä^G@h¥SaL@Nd¬U_x0010_FJ@6áwIH@&lt;ÞÔ_x0012_I^K@N©_x0007_A­J@%úøY_x0016_"J@¡r¨èëF@_½I3Q_x0017_L@8_x0004_4#,H@ØA+(ZI@})ìbª¼J@Ìì_x0013_	ÈúI@_x0018_X]®sK@_x001B_ÈëÊÍL@R7£ÚûÈL@Ä_x0006_n YCH@ðì_x0004_SåJ@w4_x0016_ÜPJ@_x0010_j#RwH@f_x0002_Æ&gt;PEH@3_h?òdJ@_x001D_Ì-¯ÊÆJ@h_x0011_|Q_x0017_J@A3É ³
L@º$ë,L@tN,?öJ@iÓæ3bF@ÇrSºJ@_x0001__x0002_z xÉhJ@øy_x0007_H½=J@§@ª{bK@	ðN®G@nøDìGJ@sÝqJ@_x0013_+Âfí§G@;»¡ÎeF@è·-zÈäI@D#_x001A_²J@M_x0002_Í\.ñI@_x000C_Û«¨Î_x0007_K@_x0013_ëêsxG@?]z_x0015_ÇïJ@%8ÿk@¸J@Sä«H_x0002_§I@Q_x0017__x0008_ÞQ¹L@Ù@ýéÙJ@,sò¾Ý!I@QíÔO.I@Ï¨5æ_x0017_G@£ÁmÞ+mF@¸¬½þý_x0002_K@ÈB/2G@_x0018_a*zVOK@çG¹$ß­G@x_x0011_ï/_x0005_F@BÛ_x0015_¤*§K@´©ÍFÂG@3ßhc,ÛJ@BÿØ_x0002_~I@_x0015_öÃ_x0001__x0003__x000C_?I@&gt;;À±ðCL@Lß_x0016_£ÜI@NV@ÉÈ_J@_x0018_öºt{ÐF@lU2èªJ@Êái8_x001F__x001D_I@_x000F_%Ö{w_x0004_L@1ÏYËø_x0002_G@çÑÆªWK@èÜÒ_x0012_BJI@IáC_x000E_;K@½JÞ)L@&amp;©eW,J@³È_x0017_wJ@£qè^_x0015_pI@~d¦_x001D_Ò*J@þ*%íb_x0016_F@~¡ÌÙ¡
K@Ú_x0007_Q?lG@UMÆ_x001B_µjJ@ôRly2K@Kðc{ÊJ@I«è%h¿H@ÂÖfç§·H@_x0001_øÙê5I@ÝgH0TºI@ðOô!gI@ù_BfîI@¹¸6òÑI@'Èb(A£I@Ó3^ 'ÔJ@_x0001__x0003_EûÖ×´J@òGV7_x0006_J@{OÃã!ÔH@A_x0007_û]øDF@ÕÓþ¨LJ@¾eýgÑG@2C¨¼_x000E_»G@s©~y_x0019_!G@´_x0010_/'8J@¼ÐA_x001D_¯yK@_U8_x0019_I@@xC-D=K@NÌL´ä§H@ugÐÞI@I·-P=°K@ªwðz_x0013_üG@Ú
¯óyJ@Æàrw§I@R´®@ÄÄK@ìC_x0004_v+_x0013_H@ëpÌÿG@§=ç¦F@¥?ZO_x0006__x001E_H@¤¹ìÑ*F@K9B_x001C_H@j_x0007_á,0pH@f}_x0013_*_x001A_K@CÃã_x0002_ÖäL@ÂÍ&gt;_x0004_ýÂH@¡Ã"ÇÜJ@Ò_x0010_d¯IJ@_x0008_!à_x0002__x0003_û_x0016_H@¹ð,¯|_x001D_K@-HßlH@_ðP²_x001C_J@|²ÇaþÐI@g'_x0019_X÷_x0017_K@»¹,å9G@öF_x000C_[dJ@?ò&gt;\_x0014_0I@_x0001_ ¯_x000F_«³E@­_x0015_çÇ0ÍI@«FÅÌG@ªÆ"\J@ÆuwkçH@QU&amp;_x0011_ H@ì_x0001_&amp;ñ·H@F_x0011__x0002_úçJ@¤}|á:tI@Ò¼_x0008_¦ýJ@¼Zþ«¼I@ú_x001E_[_x0001_áçI@ùÅ7_x0005_:I@G/{ØÎïL@ä??}!¥J@rÓGI"³I@pgÈy÷NH@PÇQØI@_x0018_£_x0005_ñÌK@_x0013_@_x0003_/¡7H@v_x0002_u	ùTI@ÕðF_x001F_îF@_x0008_'M²vH@_x0001__x0002_+,üÌ£_x0002_I@X]fÍþ_x001B_J@	x¶h$I@ìhø~J@"â:J@úâÂÖ_x001A__x000F_J@._x0019_møà-K@@ËZ	³G@_x001C_Þ_x001C__x0015__x0018__x0007_L@¶YÊÅVJ@B^t©9K@&amp;ñdJwBJ@kÆò_x0002_ÁE@Z´_x0016_nU_J@xQ?C	6J@H_x0018_C®ÅG@_x000B__x0001_wF@_[;L§FI@oÛßXH@¼ÁÌÆå
I@±?t
ÞH@Éy%Ö_x0018_ÎH@+ur_x0003_¬J@À}îØ¿·G@| _x0011_úH@ÞaRÁ·K@òf_x0018_F@è?QPÇ.L@Ù¶ÂÐ²©K@øÓÈJÅ#K@d¢_x0003_»G4I@ù´i_x0001__x0004_¨IK@ýª_x0002_£%J@_x000B_&gt;_x0008_ã K@,¿ô_x0012_äJ@ÿß"ÉXI@
.ºmµH@%_x0011__x000C_PÂ_x0014_I@ìqèÄ&amp;J@Eïq_H@+w&lt;lv.J@¤n(\gbI@ä_x0004_=ÓÆûI@óÆ¯oIH@`_x0005_5é@G@4Ëw7ÿêI@&lt;àlMAÖI@,ú_x0017_¢_x0016_«H@coµÕüI@¤ÉÒ|H@F0±ÍvL@Áj_x001E_'\J@ê_x001D_JA¸F@ú_x0003__x000F_;ùF@_x001F_%çE@¡M[ÄI@Ñá^dÈÃJ@°z´uòH@ôBhaH@¾vOÕ:gH@vº_x0006_|_x001E_L@©7ÈÕ_x0008_J@ÿû!z\¥L@</t>
  </si>
  <si>
    <t>840979948f73db3d60b811299b122141_x0006__x0007_ºÝÅc¾K@@_x0003_&gt;
fØK@doË@ÀF@®¾z_x000E__x0002_J@£_x0016_pÆÅzL@AZ9GioJ@ºÐ&gt;K@)´§9§L@fëaåêsL@Ì_x0014_éîG@h_x0013_ø_x001B_±_x0003_J@Ö&amp;æPóI@6M¤ròtJ@ÂàøáK@qÙE)î¤H@[t_x0001_ÿ_x0005_G@NÐ2Ú_x0015_;G@_x0004__x0005_ÉÄ&amp;ÙF@}ýI3rjH@_x000F_{Ýæ7I@Â_x0016_íW H@¥hbç§}G@_x000E_¶ÕY»lK@Þ²I@_x0006_bh_x0007_F@ÒÀb{_x0001_K@ ÚL_x0017_D_K@ä_x0006_NðÌ_x001F_J@üÜ"ÛI_x0018_G@I[=D:lJ@pZí
ÙyJ@{C:Ù_x0001__x0003_1ÒK@µ_x0014_&lt;_x001C_°I@døf×I@Æ_x0016_öX_x0014_K@&amp;9	eåH@o·HG@b¾í"b¾I@dä_x001E_jþI@nhíRÒG@¬QÕõI@:Û _x0014_}J@L_x0015_DåòK@ôËï¯iïK@W_x0005_öÓ F@`_x0001_c.NÙI@4wTãK@ªàwI~²H@_Ë_x001A_ÆlËK@_x0002_dÐI@z_x0017_ðì)\I@_x0013_A'zôJ@Ù®PNOJ@ á&gt;lÁF@îüå_x000F_)I@ôß&gt;l^H@hràÞ_x001E_H@Ñ_x0003_\NøÒH@âëþ¶øH@z_x0018_&lt;&gt;ÌBI@k_x0017_¿ÌI@éâoÅGI@Øcà_x000F__x0007_sH@_x0005__x0007_Ï°½®¿WG@¨«S_x0004_BÛH@­_x000B_ä_x0002__wK@ûov¶Á(G@_x0016_ø-º_x0003_I@hãÝô.L@9wô_x0001_¯F@tÎPÜñRJ@à7_x000B_ÿ_x0015_J@¡ÂÙ_x0015_	bK@û_x001C__x0007_K@®B_x0004__x0006_:L@kMïÑ_x0010_G@ä¯¨¶y_x0011_L@®®U7_x001F_.K@_x000B_u
}_x0017_K@eEöÞ*I@JðcªéI@.E_x0011_ãI)K@ØZKK_x0018__x000C_M@G/¨#L@ÈÛîÊI@Â7ùYÀI@tF®¢ K@¡¢¨¾K@»úiqòKH@ _x001C_æ_x0004_ÏLL@Nöï¸ÏÆG@É?lsKL@_x000B_Î7_x001E_ô?J@ñðãG@õ,3M_x0001__x0002_Ê_x0002_J@ Ò¾²êH@\Rí)úL@='Sáü#H@ÞStV;mL@Ä;ïÇI@r_x0010__x001D_êW_x0010_K@X¼W­I@jcì¡@´K@cbÑàF@×´Uâ_x000F_¡I@_x001B_j|$2yI@_x001D_]mYK@_x001F_ÕäeàsE@+mfÀ_x0007_I@_x0016_Âèá{UL@þÈZè_x0005_H@ð]ÌJ@iÂQpI@×©åXøäG@_x0003_{ãRÇH@Ck)_I@ÚvÖ_x001A__x000F_ÅI@å&amp;¡êâxG@ÁVe_x000E_xG@_x0008__x001E_s§g«I@S Oä_x0016_&amp;I@tß	úÁFK@Æ¿^%×÷G@`ÕoºF@zÈ@a¹þH@_x001E__x0006_Êg0J@_x0001__x0002_~ÃmR·³G@c_l~4G@óÖ_x001D_ÿæZG@ö&amp;:NK@oÒ¦ý²G@¾03_x0006_ÐüH@h5Î4I@sýêK_x0005_áH@4Ï¾ê+2L@ÜÙ·_x0008_Y[H@h]DöÀÐJ@Î_x001B_µVcI@Ä{1PN@H@u2Ú¯v_x0011_J@/QÛQBÛG@[@&amp;Û_x001D_&lt;L@\£]ßkI@=ÿà·\ËF@­	_x000C_ô_x0013_J@	_x0018_ÿ¥ÄcG@ðý3_x0014_·I@±¼» _x0019_L@á7$±MI@EWçÙñH@ß¾÷"G@ ÿTK@_x0008_Øèâ½?I@¹bäáE@:ò4X­G@_x001B__x001E_fªïJ@¿§_x0004_ù,_x0016_I@áÃ#_x0001__x0004_ÙWH@_x0003_Ô¶É[K@½çiëG@_x0010_KWtêñG@_x0014__x0019_ÖAI@Õ_x0018_È«.H@Í_x0003_O_x0007__x0001_´I@ì[ YJ@--GöSâI@i#ÄªI@&amp;Sl¾òE@_x0008__x000F_ÈI@°éHJ_x0019_öG@C×_x001C_ü{RI@b_x0003__x001C__x0002__x0001_L@¬_x000E_ÀSõK@_x000E_²,6¯æK@(¾uÙÎ&amp;M@_©Kå¶vI@Â:1I|I@_x000E_IpáD@'ÓÊonI@Îè¡¯jI@Ø@fn¢K@_x0001_Ý_x000F_LäF@;n*¡ß)H@)QqMK@\_x001E_I@-_x0013_¾/7hG@tµÌq ;E@-0IPÊ&lt;H@üµñ_x0019__x0018_J@_x0003__x0004_¶ïd^£XL@OSÄÛ_x0011_¢J@¸óZøJ@qD)kÙG@-Õ_x0017_:ð¼K@â=­G@±_x001B__x000C_¸ëJ@üÑ_x000E_3ù»H@5þ·J@{+sÿÀ¬K@§¿÷%]I@büÔkÙpG@	úâ&gt;Û4@MµÅs_x000C_7@Z¶Þ!_x001F_Â6@_x0003__x0001_lrÖÌ5@;Üå_x001A_ç5@ÿ_x0002_M_x0015_Ø8@m£õû!6@Ø.&amp;.5@N_x000C_Ù_x0005_öH5@%_x0008_(±äÐ5@·s÷·&amp;6@ñO%[Ï_x000B_8@_x001D_¼ä&gt;Cs4@,_x0014_
G5?6@Tz_x000F_óT8@ÔwÏ A¥6@ÓÆÛhl6@væÈC¸e7@ô_x0017__x000C_o¹6@(Å_x0001__x0002_¦ó5@Êí_x0012__x0014_éÆ6@Í±3]ß46@»¶£Å6@Hs=î_x0008_c6@ÝoÙ&amp;]_x001F_5@áÀN²sJ7@Ï Ä­_x000F_Ë6@+h½Iß¥7@_x0007_o«\_x000F_¢6@ªõÐ$x7@hÆ9_x0019_úÖ6@EdÒÖ5@Exñäg7@á;_x001F_¼å4@ñ[£U6@W_x0013_ÀN7@Õ_x0008_|tÑÓ4@97_x0017_°§5@r8tø³5@øª_x0007_E_x000E_ã5@Cu7ÿ_x0001_	7@¢_x0012_Ã8X±6@*&gt;6H²¢6@%CF_x0015_X6@uN_x000B_
Ä6@ðd7&gt;B6@ì?EàêÇ5@/
_x0017_m25@Y¯êé_x000C_7@4p_x001A_i_x001A_8@2ÐÛÞM5@_x0002__x0003_é_x0002_W0_x0006_J5@·Û´¬*4@õÏõ¾_x000F_6@*­í_x0011_lé7@ÒL7:Ô®6@º9_x001F_Í_x000B_6@8_x0005_bÑ*6@$_x000C_aýû5@ryÓÓ_x001A_Ò6@ô_x0003_+P7@y_x001E_7=á5@Ñ!©L«T6@v¿®Aõh5@sÊWMÝB5@ËE_x0011_òÛÓ5@ëN,Ú·p6@ÐÐ_E_x0001_6@Ó À_x0005_ì5@Ç©×@7@²_x000B_äðÒ_x001D_7@_`ÚP_x0004_à4@(ÿ·ñ8@#Å5_x001A_R5@3	_x0004_ie6@_x001B_lé(c+8@J+¿9â6@\EÙØÚ 6@R$_x0017_PÐ×6@_x0016_6F_x0015__x001B_5@&gt;H/_x000E_t_x0013_8@¨xµ÷_x001A_5@å±&lt;_x0004__x0005_:ï5@Ú4°4@ÞöÝ_x000F_®8@ÛvåÿF5@#Y6©6@óf_x001D_TË=6@âlìh6@üõ_x001F_Z_x0013_7@âÑ´¹#96@A^bÌP=5@&gt;feÒ_x0013_6@_x001D_ªÐÈ³6@â 6:]6@èÜøÂ_E7@_CµcáÝ6@&amp;xE@ÉÐ6@¥Ø|ä5@J_x0015__x0008_c·6@gÓP¡i6@/5bø6@,áÄ»á7@$ïÄf_x001D_5@_x0005_s%_x0001_ 7@x e_#_x0010_8@\²_x0019_¬_x0003__x0002_8@Õôba¸¶6@Db54@_x000B_Vú_x001F_oh6@¾ÎjT7@l_x001F_8µ_x001D_D5@{æ~À5@ñG·k_x0005_«7@_x0002__x0004_t_x0003_¦sW_x0011_5@h¼ö÷_x0014_¼6@RÔC_x001E_]6@\'_x000E_Ë_x0011_6@Ü¦_x0015_XÉ7@¹½Ì3Åì6@°Tê_x0015_5@Í"_x0019_H&amp;ø5@ Ðvy=7@øÕÁßf6@@On"m6@²ÕFÑ_x0006_|6@_x001A_§4Ï=µ6@8è_x0001_ÆÛ68@'Ë@Ä«5@¼§zw{þ7@JèC/5@1Ðóu5@_x0006_uL#É)7@©WD-7@_x0017_§+×¢7@Ned/HH6@&lt;q_x000E_ºÒK4@Ò-²_x001A_\(5@¤y|6º5@.+_x0015_­Ùæ7@ÌR"¼¼5@S_x0017_AËÕ4@1æ_x001F_ÙÕ¡5@Vèo®+6@_x001C_¦±5{©7@/Ñ_x001F__x0016__x0001__x0005_6@ ûK¿_x0007_6@rÆ_x0002_r+5@´­&amp;&lt;qò5@¾kñ¤ýí4@Ñ¤9Ý|_x0010_6@_x0015_p_x0017_3Ä4@Ï#_x0015_6@_x0010__x000B_ÄÄ36@Às1_x001C_6@ï£¹X_x0014_ÿ6@_x0001_ì¹_x0004_6@ÏÞ¢á_x0014_a8@lÐuJ_x0005_5@ZéP×H7@ì	[Æîm5@^¾_x0007_7@þ.Þzë_x001A_7@B_x0013_ÈÔM6@Â_x000F_ÕÔ6@8_x0004__x000C_j6@ØGßê5@V¿À^
n6@|Ly$¨X5@KV2û«Ô5@K&lt;_x000F_®4@pì9²»\4@o_x0003_Y_x0012_òÌ4@Úû_x0017_6@4ÅFó4@ûÚ&lt;`æ{5@WV¤Ë«ê5@_x0001__x0002_Uf)=B7@0j÷Üi7@À¦_x001E_v_x0013_Û5@1ö*¹Ã7@_x0006__x0014_'þö6@Ý=é2á6@7×ß­_x001B_¯7@Y_ÔuÀB4@³¹º0$Â5@Üú×ÿ3´7@¡6±ªß\7@,Ïè©%6@_x0016_É´bF6@êÜ_x0005_0ò.7@êì_x0017_4@§	M&amp;h7@ÁVÎÑ¿5@dEg6@;rï$ã7@(`_x001C_s·ä4@¬ÅLVí4@­_x001E__x0008_Ïü07@ÌñÙ7@_x0015_õ£»¹5@jëI0¶5@	'9ÏGì5@_x000B_ð%Gý5@BÀ;£P6@ bFMK8@_x0008_þa_x0018_õ6@_x0019_Ï®_x0016_Õ5@/àXv_x0001__x0004_m_x0002_7@î_x0003_P)5@_x0013_µJ£o7@'+7_x000B_w8@mÉ_x0001_ä_x000E_5@Þ_x0015_++75@Ü:_x0008_¨Y5@[cìJ_x001D_A6@H´cÔéÑ7@M$ypçº7@_x0008_J_x001D__x0002__x0004_6@;_x001F_gÿÐ87@_x001C_=_x0019__x0016_Å5@!Ï¸Ï7@èæ_x001F_ý_x001E_6@J~s£zV7@i_x001B_ëy 6@sè
_/06@UDâ[45@lRÍÒ¤T5@Vmïx¥8@º_x001D_-ex4@î_öäY6@_x0018_¿Ï'I76@|ªØW%æ5@ßèÿ9ô/6@_x0001_´O6@×·,G_x000B_Û4@#çÁd
Z6@Ç_x0006_ð6@¯T!´_6@Àñ æVã6@_x0002__x0003_j	!z7@Àâmò)6@ù«­ÄË­4@-[4m7@J\v#_x000E_7@¾xª{_x0005__x0004_7@=U_Æ5@üHþn¼À6@»®xÍqS5@ë@1.ÏR7@jx£õ?6@E¹_x0004_¢×_x0005_6@LR[r½8@+)8{Æ¥5@ÔVwÑ7@ÁÂV¤J6@à§¼_x0014_¿v6@§ð¢UW_x0005_7@Sîñ_x0006_?~5@ëLúö47@ýô'ðwÀ7@ Q6K·7@@Çdm¯³4@	_x0015_Ñ&lt;DÇ7@æ&amp;`:_x0014_7@Ú;&lt;Pr6@ú5®w&amp;5@J!A¯d°7@Ì4
µâe4@M"©ë`Í6@_x0001_U-sÏÝ5@ùcSã_x0001__x0003_I5@k_x001E_&amp;»¼|6@®%å*9¾6@ú'E_x0016_57@f:H´G8@ÃÍ_ð_x0017_5@×Øv7@Ì\Çî6@j@°¤7@ÏngÕ~7@ÙâíêQd6@òë¯zå6@Öm#&gt;¬¼5@b_x000E_äÑ9@5@¼#(_x0002_Öt5@"_x0004_ñZt7@_x001B_¾ó_x000B_xù4@bRç_x001B_5@L5âMÌ7@é	;²-ã8@_x0012_Â_x001A_sÈ¸7@Ïzî@_x001E_8@ëdGÝå6@´qá¸4@_x0008_ø¶w}y6@Õ8Àáôç4@e(|7p5@ìM'_x0005_ë5@2j\_x000F_¢7@|,õO_x001C__x000B_7@_x0016_Ô1_x0002_¦P5@q6[_x000E_çè5@_x0001__x0003_·ç(Ôøt6@Ip¯E6Û6@lð +_x0018_8@ÆÙÆ`5@PW§à_x0007_8@¼_x0005__x0008_Ýg5@±ÁÖ[6@WC_x0001_¿â5@ôFnû7@òEÕAº7@íÇèÄ_x0001_{5@_x0016_½[ê_x001C__x0002_6@ó5ªÔá]5@þ®Q!½4@_x0015_)#+ú}7@aÄN5@H¨K4&amp;*6@ÖÂ_x001B_°66@#4Ç&gt;ÄÜ6@úïÁ_x0014_ÃÎ6@¡Ã¦ú%È4@ÓæDÎ_x0002_6@Ù¼_x000E_ï5@+ú«Î¸X6@*±_x000F_K_x001A_r7@p_x0013_©5@ÖÊ±ûÙ6@ñ_x000C_°_x001B_:5@Ç
a`!_x001B_6@Ì¿VëÐ6@cÌ2¦vÔ7@¹RÖá_x0001__x0003_O7@j_x0015_MD6@ÜZ¯JY£5@BvX±+-6@Y_x001D_Á_x001B__x001D_Ã5@"¾ÇÃmö4@ÂÖÁ)b7@Ç*6-Û4@{j,ZG 5@ï_x0016_èxìo8@ñg_x0018_¯ä6@æP_x0008_ÙS6@H§þ_x0007_
87@çþ5_x001A_6@º_x001D_ê_x0005_¤L5@\ý_x0002_²Y7@Ðök_x001D_Ê$8@7N~¦?28@OtõRl7@úI¿UC7@_x0007_v¬¹_x0010_x6@6n	¨67@¶Q®}¿7@_x0004_Ûh`K6@çUûÅR×7@ôc_x001B_m«þ5@4ZÅw5@ÃfÃéh6@Õ ÚL{5@H¥ü§6@í_x0015_VIÏ
6@Àûó_x001A_ç5@_x0003__x0005_ÂÆÐjÛü7@_x0013_ÔD_x0004_e5@3ÊGî405@_x001A_ÞU_x0003_É6@î&gt;5_x0003_X7@øÛ´kÛ5@:Êýv¾5@Q¸_x0019_Sgø4@l_x0002_ä§ø;7@s`G"[5@Rç82Þ6@_x000E_°9q#­5@ÌÆ_x0001_6¦4@èì;_x001C_Óª5@þ]¥êm7@¤ã¤ÁF8@_x001A_¥ù&lt;6@×9;Géü4@^¨§ªM~4@~Î(S_x0002_5@_x000E_ ÊÞ5@S2Ìã¯5@ì°_x0013_é7@D¿7~üE7@ùÃHa#Ï5@NåxO:6@ë_x0012_¶[_x001C_¦6@ÌûÌ1n:8@ðéöVZ`7@L×·s?7@mÁÎÔ0×5@5á_x0008__x0011__x0001__x0002_(8@b­ûÖp6@Ê!_x0018_ 6@i¡Ê)&lt;
5@P&amp;6ì|35@_x0013_þoÊÏà6@
tpK¿_x000E_7@Ç¢ÿüÙÙ5@7yýCÏÙ7@Ô_x0002_ºB^6@_x000B_?Brß5@5w5ý6@à_x0005_QQ_x0004_5@©B;áÏK7@X¦_x001A_#W6@_x001F_§_x0001_Þ$_x0015_6@#_x0019_n_x0007_î7@ïÈºQÜ4@°
ñ§4#5@S_x0008_EÚ|Ñ5@_x0007_Ù¾ÿLé6@_x0001_IvH,[8@
ô]hÙõ5@ÔQÚ£0#6@z8ÿç_x0003_C8@«dj_x000E__x0001_ì6@.±è.­6@T?àÇÏ&amp;7@r@Â_x001E_7@@_x0005_ßÇ#7@dÇ_x0002_ÚÓ6@©TZmÃ6@_x0004__x0005_I_x001E_õ_x0018_7@"&lt;ÁU/	6@]Ï×½âÉ5@&gt;kÿ5zc7@&gt;£+_x0010_a7@1_x000B_×Á_x001D_6@~_x0003_båàÐ4@_x0013_¯Z_x0005_y_x0013_6@"Tð÷®5@dDr÷»7@ccX_x0004__x0002_&amp;7@ê?_x0001_§ÿ6@êî±Jb8@zJI5¬_x0016_6@_x0002_m¹£26@_x0010_½fÉO«6@_x0015_òÿzs5@*3g_x000C_ô6@ßÁfþË6@Ö·oMc&lt;5@vKuÒ_x0001_¬6@}Ó_x0007_®+7@Dô;Oy17@_x000E_}Åù5@w5ØVga6@_x0006_Ëç3Q6@ÇÍPO_x0007_5@JÄàOLç6@Ë_x001D_j|æI6@#~+ò0!5@@G_x0015_^F4@%ûC_x0007__x0005__x0006_!ß7@[øû¦s^7@%©
r&gt;À4@/k
Ä_x0012_V5@X_x001A_Jâ_x0002_~6@_x0016_£&gt;jáò7@Ò'rõ5@_x001B_?_x001C_C6@þ¥"&amp;_x0010_7@
	é_x0016_7_x0019_6@_x0008_6_x0007_nSÀ6@¥í©âo5@ÉÙÏ_x001D_c5@þ¼ÅÃ'_x0018_6@¥ÌBïº6@¼Ît2{²5@@³bj¾û6@ø_x0001_¿_x000E__x0015_7@î°Ä
(6@_x0003_`x/ô6@¨_x001A_µ_x0014__x0006_ù7@ú_x0007__x0002_ë9ñ6@ªÂÜëÇË5@_x0001__x0004_kvu6@ÈÐöW_x0005_5@ækè±6@
_x0001_Iý í5@t»À¶_x0004_k5@á?¤óa5@_x0019_"_x0018__x0003_/]5@µÙ(Çù6@ZU_x001D_T[¸5@_x0002__x0003_âýãg_x0001_ú5@i¤º:¶5@¨:âH$Ü5@Ð-_x0017_¨_x0018_7@Î±_x0006_·M"7@pì¯÷ª_x000E_6@òéS P8@WïÊ)ö7@é=ÆFHDW@·K_x0018__x0007_mbW@$p+a¬W@C_x0008_S¼ÄW@_x0001_+ê_x0003_W@SOZÎ®W@_x0016_Àò÷W@A^J¦}W@aÀXÄOW@_x0011_sÛAª´W@_x001C_;QÜ¶W@L_x000B_NûÔêW@ò´Ë+_x001E_·W@2¸eRmW@JÛ36W@¿$Ò¶6VW@\S²_x0017_rW@±V,W@ÎxD­W@+?xtW@×.
ÎOW@ÀSi_x0010_&amp;UW@_x0003_û6³W@(_x001B__x0001_É_x0001__x0002_ÊqW@Ö_x001F_Z,Z£W@4Ð:_x0014_i°W@_x000E__x0011_À¤W@_x0014_´kdoW@Û_x0004_?kW@æiM¸W@ñ&gt;à¹_x0004_²W@OÞ(&lt;W@ä|_x0014_5³¿W@}Õ_x0016_Gw¢W@M,Ã_x0004_&lt;W@Dñ)?|±W@u©[kW@W_x001A_¼ÝW@4þ¹_x0015_ÆW@cBSq!ÄW@§·ãÏ­W@¸äqGë{W@_x0005_Þü-W@_x0002_Bwù×àW@FÊX_x0013_¤W@oà o«JW@ÃÚÕ~W@_x0012_¯|'W@A¦#2½¯W@²:Å°W@]pÀozW@a_x0011_¦W@_x0004__x000F_G©_x0002_W@öÚÛjW@ÜÈÈÍø¾W@_x0003__x0005_¢PÞm}W@`.:ãæW@^÷²±oW@´"[WnW@Á±¾Í¦W@þ+tÁ·W@@ðßª$¥W@ÿt­_x0017_jW@*J_x0019_n÷pW@ê^äøØW@ñ×Ìàý~W@åÖZîLW@ç"H^þW@_x0016_ºè¸êbW@ðÃJ_x0016_oW@Àî´û¡W@S·DTî¹W@Ò:¥«@vW@%£äW@·mÊ\{W@7ÑÛ¿¸vW@	%ë_x0018_ØwW@ë|èÁ_x0011_W@ _x0006_O_x0005_AÅW@2õ_x0004_OÂoW@:ÞSW@¢u_x001A_GÜ W@eý_x0002__x0001_¾W@.º]äaW@ºmX]_x0016_¬W@EË½lW@~xw_x0001__x0002_´W@I®£N*sW@_x0005_u·_x0011_MW@)_x0019__O®W@Â³hí¦§W@JílÍ7XW@æúÞß7ÚW@|_x001C__x000C_üqW@\/_x0010__x001E_xW@CMâ½_W@t^_x000E_}W@_x0008_Æ ÕwW@Ü+;R^ÌW@î_x0008_UÖnW@f°YaW@æ_x0017_Åº¹|W@0ù8W@uÎ&lt;ºÇzW@ïä&lt;Ò°ZW@f£lé±VW@&amp;S
?=W@¶T]ImNW@¡Òo¤nW@,^´þEW@¬E³_x001A__x0011_W@ _x000F__x0015_[W@ÛÜØ Ã§W@ÎtoW@lZÓ\Ç×W@!Ù]_x0010_EW@1Zv_x000C_xW@Ia:ùzW@_x0002__x0003_Fy12©W@*
FËW@ØÞëW@¸`V&gt;u`W@bX
2¢XW@_x0016_ëÅ_x001E_lW@#&gt;ôWµvW@rçkÒW@ó_x0003_B&lt;wW@ÚË_x0001_iÝ¾W@FÑ_x0005_X_x0014_W@Ç¸ÿräW@²_x000B_¦º\pW@&amp;_x0006__x000B_¦W@E¢Ûö¶W@Ð$/_x0010_­W@þí"WU]W@sÌr'òW@,¹½¿W@Ð®¡Ë\¨W@¸9ª_x001C_wW@!©«kWhW@u_ö,ÊW@QèV²zÜW@²ÀçËçyW@1«$W@'{ãÇcW@ÞT´3_x000E_W@Î®:O_x000B_cW@è_x000E_(_x0019_aW@0|.+¸W@ú_x0018_*_x0001_	c©W@UN_x000B_ðJ«W@¿¹+l¡¯W@ì®gêt{W@_x0007_Ø¾euW@ç1qsW@_x0015__x000E_¢±_x0002_WW@_x000F_E¹U|W@Ø?½æÕW@ü«Ð¿W@éj yW@ËÒê;W@å_x0008_EMW@Z&lt;#^`gW@YÕ_x0005_d²W@Hü_x001C_T¶W@á_x0014__x0004_µ¼W@_x0019_%_x0018_wKW@cyÙ¿ÓW@¬Êlø5W@&lt;ß­_x000F_»W@ûÞ·G¨W@%_x0002__x001A__x0012_ÌaW@¸üCW@¸_x0003_L&amp;¥W@_x0002_L4_x000E_W@^&gt;æ©¡W@JÖ7_x0006_µ¢W@þ QW@ìIâM¹W@7Ã¡^XW@J(»ÁºW@_x0001__x0002_c(&amp;W@7_x001A_Õõ
uW@»_x0015_§YRW@_x001B_Ø&lt;_x001E_W@[u/ÒB¥W@_x000B_)_x0011_óßªW@:_x0010__x001D__x0006_±W@_x0010__x0007_m_x0008_W@öÈÑ"Ç»W@1[_x0002_LQW@Ü'iCW@°Å_x0010_BgW@ß_x0017_Ô_x0002_ÃW@¸zå§Ü|W@XT5_x001C_÷­W@Éºï ÞW@ñë«ä·W@õ_x001B_úï­kW@4X·7~W@_x000E_i2_x0008_JyW@ÊµÈnÙ¥W@×p_x0015_&gt;ÇIW@YÛ{[W@_x000F_Ç¥}ÐW@dUÖet|W@2âÀMW@ùÏ¨£W@Xj_x001E_g_x001F_QW@(A5_x0019_£W@VÝwØóaW@Ù_x0013_è²pW@uª,S_x0001__x0002_W@_x001C_ÿåLÁW@R|aÛW@îÏ80_x001A_iW@í)¯y.{W@FÂAÙ$³W@öèÒk_x0013_W@ê=8s!W@&amp;¯èy×ÃW@	$°á¬W@m/´_x0013_¢W@,½ójåW@÷¶9Ë·ÑW@Ó_x0004_&gt;»]W@1«_x0001_¬_x0002_^W@_x0010_,iÃkW@Ê©)\_x0016_¨W@_x001B_ÄìÆKÒW@öÌ_x0008_W@ò_x000F_èÔ7tW@Í'ÙiW@	£ÊW@xy¥íW@úo¼D_x0018_W@É__x001D__x000B_OW@Î-·_x000C_&amp;jW@%ÌgW@"Å_x0008_W@úf¥R®¸W@T_x0013_gJÀW@{îmQ_x0013_W@ZzW,ÔËW@_x0006__x0007_ëqaW@ßB['qW@0²_x0014__x0013_n·W@k_x0005_s_x0006_RZW@7)Íý~W@CÚ_x001C_TW@·_x0016_¬FÉyW@:!*È÷ÍW@I|_x0004_°W@´_x000C_g­W@ðïÁHWW@yúh rW@TS_x0001_L_x0019_pW@E¯ã¡W@É_x001E_ æW@pQÁÀ»W@2¿ØG&amp;mW@¡ý¼ktW@ô-_x000F_W@l¯;.(W@©JxÈNW@lÀHOW@_x0007__x0002_ks=W@?_x0015_¡6\W@JM_x0003_mW@õî7íÉlW@8~àô¾³W@ÉönrÀW@Ýº_x0010_ÝW@_x000E_·õÇ%W@¢jaY²W@W±X_x001C__x0002__x0005_üxW@¥ç_x0010_÷örW@T§µ_x0004_(«W@ÒnNÓW@@ô¬ W@D²LµW@zÎ_x0003_Æ]BW@ç¨ñ¡¤W@_x0004_Ó!îÈW@¿_x0019_R@_x0019_µW@_x0001_À_x0017_ádÂW@'å.¢WW@_x0002__x0019_Pí_x000B_W@Æh*¨vW@úSý¤bW@]rôåsW@ÄÏMW@¬Tâº³W@p·Ýu¦W@_x0017_½ºUW@M-a_x000B_tW@'uÛËtW@g_x000C_ ïÅhW@3v·¾ÔÊW@É°fW@ìÞ#X^W@Ê_x0005_	c¡W@+_x001B_¬«`W@~´Ë[rW@ë¥iAÙW@x(ò#³W@Ã	ÿ6W@_x0002__x0003_:AÌ¿VW@y¤joµW@
jâ%jvW@ÞÅu­_x000F_W@_x0013__x0001_¼ÊeW@'¤_x0006__x0015_ÙW@P.iRÖ©W@Þ@³QsW@¯­§W@Ãph¹W@QkÖÊ£W@÷.«ëlW@AoÓ¥}iW@¾¸uú\W@À_x0015_0QÜÆW@÷ÊBÖZW@_x0012_ßßbôuW@A¸Ø7ÙxW@}æÒW@öÜ©cªW@`iÉHW@_x001C_wýW@3¨´®ªW@_x0016_?Ú½V§W@:½¡+W@_x0018_¢]¤ß½W@|²ª_x0006_Ð[W@$yvvW@uñrºW@_x001C_®Pa_x001D_¯W@nPYäW@_x0019_òð_x0006__x0008_BjW@_x0001_J¾'ÓW@_x0008_}¡hO×W@x}'H¦zW@ý`GóW@OáìW@?|_x0015_x*W@W@Y±÷[O¬W@uïÕ¨eW@M_x0018_I¹jW@?1Ob~W@þ{:cyW@_x0015__x001B_?_x0010_lW@NðôXW@!è_x0018__x0007_§W@Ä|á¢HW@«_x0010_U_x0004_ýW@ên]FW@$_x001C_@ªG W@_x001A__x0002_AÏW@³ÁwãµW@ibkYGzW@î¼÷Ñ W@ý=9pí³W@5_x0003_UfW@¾_|&lt;)ÂW@_x0012_Ñ4Ì
ÍW@bø¢OkW@_x0001_~0
©W@ã¶§­±W@ø»_x0005_hW@_x0001__x0002_$_x001C_8¤ÅW@_x0007_iÍËêW@ú¢ÞïjW@_x000C_:z©JuW@°_x0004_mW@(_x001B_d,dW@ysI2ÌW@^DÚbßW@ÁåJu­PW@xOÑmW@EicþW@Î_x001F_ÔÃSW@uQ_x0013_Gî¥W@_x0016_CèòW@ô,rOiW@ø´_x0011_YW@	_x0006_Næ_x0012_W@{§Ã«W@5óºÜZW@ØP+ó_x0012_UW@ÙîdW@·¨ÖgªmW@!9p)fW@_x000F_ö·!W@²/oëÜ}W@_x001A_´+nW@N©,!(eW@8çÇ;ChW@êïÙ`RW@X¨ÝyÃW@Ë¾_x001E_\7qW@_x001C_ßN_x0004__x0008_÷W@"Y_x0006_ÍßeW@pÞg¦W@[_x0003_3_x001E_kW@_x000F__x0003_Ñ¯W@_x0019_ï¼_x0006_T½W@­Ô¹È_x0008_|W@¤_x0002_z_x0005_ÆfW@¹_x000C_ã±
W@3ß_x000C_3_x0001_qW@¢ª {YW@ýûÅÀdW@_x0019_4[\W@ì°Ï_x0012_eW@_x0019_±ùnW@_x0017_ðQFyW@_x0002_ïs&amp;¡®W@Kñ±ÖsW@Ê{`T.W@ÀEö%W@ö]_x0007_gcW@qMdòxW@Ì_x0001_Õ]·_W@ÓFíODOW@%¤ÚÄ_x0019_W@ªZ ¼W@ê_x0003_ùQ4W@zÙ§_x0011_¡W@_x0011_Otªä¢W@·_x0003_rÏW@ØAçrW@_x0014_Ú_x0016_û_x0018_SW@_x0003__x0004_ý_x0005_ÕØ'W@|í¤_x0011_¶W@q.®Z°W@l¬fRTW@E@1ÉW@+ìW@(8ÑØªrW@J`jRöW@o½_,]W@ÇÓà;[dW@$_x000B_ø± W@Ál~àUW@|IôÍ«W@âÜ:L_x0008_W@Ùzl*ÍYW@£ä§¡W@ÙnÏFÝ©W@ù;§sQxW@7Owà_x001B_W@¹EZðW@Î_x0002_ÕÎW@Þ!Z¯mW@0_x0013_gÏõgW@t_x0006_6JlW@CmÕi®W@_x000F_yà]W@H,m4W@_x001D_¤¡ñW@ÖÐ}ÕW@^ìéõÑGW@Î_x0001_0äfW@_x0003_ê?_x0001__x0003_W@%lþñÖcW@°é_x0002_ê_x0016_W@«ú~RÅgW@±µW¹ÁW@³
m|eW@^w^³IpW@BzÊ_x0011_W@-_x001E_k§W@}ï)EW@M ç_x000F__W@þ2f]_W@_x000F_Aò_x0010_°W@A_x000E_ò~ÇW@_x000B_b¯.5}W@Vµ_x0019_W@_x0001_õ×Z	 W@Ur»tc¤W@àCz\&amp;~W@WjëGLW@kt£S´uW@W!ÜÇW@F9tA*´W@ûë _x0008_¹W@ßZ_x0015_/`W@_x0006_2_x0016__x0019_¬^W@À_x0001_¹W@èX2^wW@w´f/Î{W@Ô&amp;_ûgyW@àªèÝã~W@ê3ì²x¼W@_x0001__x0002_Ø÷@ð÷W@Ö_x0018_&lt;ã-W@@#_x0011_ÂW@k«íºuW@ÌL¤_x0014_pÔR@¼_x0018_A_x0019__x000C_#S@ôÒL~%S@#æÂÍ_x0008_S@9	_x0018_3lS@aÅXó7S@G_x0002_½çR@sík°_x0019_S@¯L²&gt;'&gt;S@æ²ú_x0008_I	S@¨_x001E_QS@§Á§oI±S@K_x001D_òÝÓR@_x0010_Vª_x000B_6S@â}¾Á¹ìR@âÔÂ&amp;I S@.·s:éR@_x0007_^º0ñS@_x0005_Ú_x0003_FãeS@]óm
S@aàDuRS@NRDxS@ÿ3}ÆÌR@¼ù¦_x0012_àR@|ñ_x0007_ßNS@JÌX_x0018_eaS@_x000E_G­_x0016_.GS@²Sû_x0001__x0002_sÚR@8ü_§ZS@%û«à:S@È_x001B_HÏÐ2S@OÖ¡á&gt;S@_x0015_Wóa@ÄR@&gt;xE¸9_x0005_S@û*ð»*S@._x0005_¾¸ÜR@)t_x0017_¡BS@ÚjvBÊR@e|éôÈ!S@­±M´7hS@½)¨-S@¤&lt;óØHS@_x0013_à^mVS@Ca.¬Ì_x0011_S@A¿_x0011_¿4vS@ÉkÈ_x0017_}S@)_x0002_ÈË_x0012_[S@«ûPÆüÛR@âh_x0007__x001F_WS@~»03S@A?ÿBëWS@T_x0011_ôê_x0002_éR@_x000B_ð °·S@Fµ$S@õÄyhM=S@&lt;MdLùR@ë°³_x0010__x0013_S@_x0019_¶sôx&lt;S@i3µýÑ'S@_x0001__x0005_Ró¥ìÙòR@ÁNòØ*S@»_x0018_ë^ÉS@¸µdÑõR@Ôpâ¼_x000E_mS@.MÓQåR@Wèôs2»R@#_x0008_ånLS@_x0014_âFÆCZS@_x0018_vô;"S@¬_x000E_¥YMS@C_x001D__x0001_4[S@a_x0006_BÞhS@¢ÈÕ6S@~é¥DÏR@_x000F_å`_x001A_S@Öº0÷R@ë±ÐÂ¿öR@\_x001B_ÌöXS@3Å·b__x0003_S@DØ M»S@æ3çÍS@Uºa6è_x0013_S@Õ9_x0002_S@¢_x0015_Æ'$mS@_x0015_¿ÂÓ"S@×æ_x0006_üS@72MbS@_x0004_ÓÐ­xMS@7=-·öbS@$¬¿·_x000C_S@Ä#ä4_x0002__x0003__x0007_R@³0¥òìR@¦äìMS@á­J$óÂS@Ú¹ÑÞS@V6ÆW¶nS@F_x000C_\S@¬Q)æ_x0005_S@mÁ#Ø¹R@tÔÊ_x000F_fS@ti®_x0010_P¦R@)N_x0003_´#S@AÕ®ÖÚR@«`~pS@§J®ê_x0001_S@0jR+S@_x0007__x000C_ÔcS@¡û¦}¸NS@2¹_x0016_fõ_S@Çä_x0001_	_x0003_S@S£ß_x001D__x0012_S@¤4Ì.:S@qÍs1S@h¤ó»_x000F_S@Ãçª'ÇS@ácL¡¬S@?¤DßR@çØ«~_x0003__x001F_S@uß_?ÕUS@ý_x001D__x0005_qIS@^=¶0øR@*JB¾3S@_x0001__x0002_¿_x0004_Dt7S@_x000E_í³ú#S@8ï²ò!-S@E,ªÿqS@©àú×_x0017_ES@ò¦ÇºäS@K]ªêcS@_x0014_ëÜ_x0007_c£S@S5HùF|S@L´eí_x0002_&lt;S@_x0015_o[þv_x0014_S@í@_x001C_ý/2S@Ý. ©®R@IwA¼áR@N/¯äÏ5S@!ÀÑ6SïR@·ªh]ÝR@;¤ÖGï&amp;S@_x000C__x001B_mkûjS@tä·q¯sS@îUå_x0011_5S@êfÆS@¥1Þ«PS@_x001A_xÓH_x0012_S@$ãíº_x0018_S@ÑV_x0008_æðTS@ m_¸_x001A_\S@*+T¥ES@w\«&amp;p/S@íIÖx(S@ú_x0017_ÜK_x0010__x0001_S@p¥â_x0001__x0005__x0001_S@¦§I_x0005__x000E_úR@¿ÃàS@{_x001A__x0004_Æ_x0015_S@È_x001C__x0007_B]_x0014_S@_ÎÅ_0S@ÊÎ`É$òR@üsPÒÒR@k#t
XDS@dfBÔæR@1_x0002_êR@º'SªÇgS@ßÁ=S@dêïÕÔ|S@ó©*;ÎS@_x0008_yl@S@VÖ_x0018_NÓ0S@ltäq?BS@|IëÇíñR@ÀLK_x0011_ä_x001B_S@ÏaèJÐR@ö´áûR@Qc¸_x0010_áR@æïuu$S@cBNCJzS@î§jVäR@oD·`&amp;S@&amp;_x0011__x0014_S@þ_x0003_õ1§S@"Ê_x001C_²)S@~¥S¥´R@]{±ýLS@_x0002__x0005_ìíßGZ8S@ð?-üýR@9ÉCI	"S@ý«ÃZ_x000E_PS@yÚÓÙuS@Þæä~
åR@ìÚ+	_x0012_S@F_x0017_Ô9úS@^0ÐÙS@
_x0008_*[S@ð_x0018_ôOÈðR@[ÕÔ_x0004_sS@Ù_x001F_òÚÃiS@5ÔÌÑþaS@ä&lt;r4_x0008_×R@	S_x001E_æý$S@#¼[|ÎR@&gt;¯Z_x0017_¤]S@0
_x001B_z/9S@$¹AEöR@±°0âóR@_x0005_?úa_x0004_S@e&amp;¾åèS@"&amp;_x0001_wýR@ï*ðsS@û_x0014__x0006__x0012_¼wS@_x0011_r8íR@o·9ÇR@=ÛD7_x0018_S@°_x0003_7\}S@÷"ªx_x0002_pS@¾4V_x0005__x0001__x0004_sWS@è!Àó_x001F_S@×$C=ÞR@d ¤_x001C_sHS@lºaS@$¸o£Ó\S@EF§&amp;.S@îH{_x0003_X_x0007_S@Z&amp;Î"$S@¦gí{iS@Y·_x0007_åFR@;Aé_x0015_ü©R@_x0001_Ëì'S@x#8ïÈ×S@Y!M;*S@_x0001_ôxûR@«_x0008_tQ¼R@gEvsèKS@¢#*fCS@©K3/S@ÊúÂï­{S@Þ_x000B_Ý_x001D_S@_x0007_$ªf¸_x000B_S@µS[îïR@A(^J2S@QÅµ+_x0002_ØR@KI_x000F_Q¤uS@×üúi8S@_x0017_Á±xÎ_x001E_S@×_x000C_}¹4S@í'uJS@ò_x001C_G|PS@_x0001__x0005_ç&amp;Q@GS@_x0004_êêS@y½_x001C_tðR@|_x0003_Ã¯_x0016__S@üþêá_x0016_S@ºEÜÙxS@ÃD_x0008_dÄ_x000E_S@À¤_x0005_õ.S@IßLò$yS@ý4Ñ_¯S@£Í(Iì_x0014_S@_x001D__x0005_ypSS@àÒðöúR@5ÕEÇüR@¼J£³DS@­aùB_x0015_S@A_x001E_û½_x0014_çR@¸_x0005_H±9S@ºÝi_x0004_S@À±iï_x0006_HS@Ú¦ÅÏ_x0017_ìR@"a,kj_x0006_S@wSÌêR@HNlLg]S@6N_x001A_tS@B³_x000B_:&amp;_x001C_S@ÿ$JJYS@U_x0016_A÷ÈR@Byh\îS@ø®'"ýR@»Æ¦­ÏÏR@9ú_x0002__x0005__x0001__x0007_v_x0011_S@Ò_x001C__x001C_rkS@Ým_x0006_
_x0016_ÀS@hêAºVS@Í_x0006__x0018__x0004__x0003_S@`|3_x0015_Û S@1IÁÎRS@Òæ._x0011_)
S@	o8%æR@èe&gt;OÜS@;áIIf_x001E_S@IgÉ!o?S@é_x0002__x0018_z_x0001_5S@æ H¥GþR@_x0007_7ä_x0005_4oS@ý_x001C_ÃAjÍR@iî{dS@úï_\6'S@Ù_x0002_YÉõ_x000B_S@1õ`ð_x0001_KS@66ÝËÇ_x001A_S@5&gt;¬@S@_x001F_­H2OS@­þ	_x0012__x000E_S@Í_x0004_Ó7XS@_x001D_hf"¼ES@Nª#ý_x000E_S@Ùíy&gt;¤AS@ý'ÎPS@±LÍvFS@k«²CS@_x001A_¹ºgüR@_x0002__x0005_Ä_x0012_m_x000F_w_x0016_S@¾6I_x000F_Ù1S@~lP_x0018_ÄR@xlj+JS@_x000E_ûÛ}¹%S@R¯6kÁR@¾ËüâR@]èù_x0014_)S@_x0001_úÔÂ]!S@_x0006__x000B_04{S@¥37 S@Î/"Î)S@{éåö_x0001_S@#ý]ÿ7ZS@_x0015_YÔJ¼S@rGàZ5uS@2½3FÙR@ÉÝ_x0004_CTS@Síè_x001B_TS@Ùè»_x0015_7_x0001_S@²×2Å¬yS@xÛI_x0013_S@lÂ¼ð_x0019__x0010_S@Òr/:¼:S@¤¬*£_x0003_S@;]|S@}òzûÉR@gZË­S@4)r¦_x0010_S@¾Î¨'S@º5_T_S@é¿z3_x0002__x0008_oêR@ï³êíÿ@S@ø_x0003_£Ùà
S@ =afQWS@Ç·_x0001_GS@P|_x0019_Å_x0010_SS@hO_x0005_a¾ÕR@îÎPjvôR@±d8_x001B_ÝÛR@\L_x0007_îR@xdh»?S@e¸ÞfS@å_x000F_*cS@Þ	-,qYS@J¼&gt;ãR@? B[½ÿR@&amp;_x001A_¨_x0004_ÿ¢R@jH^u_x000C_èR@÷_x0014_:ï¥S@ìÙO¢_x0011__x0019_S@Ã;Ý_x0017_ÃR@¢0ªH_x0015_&amp;S@êVPä­«S@f4ì_6S@ô8s;S@ù"óÏIS@3_x001A_8_x001A_Ù½R@K_x0019_÷Ôx_x001B_S@ÖJü·PÇR@á¿Çª_x0006_S@ùª_x0011__S@MTv¥_x0005__x0016_S@_x0002__x0003_°'r_x000B_RnS@²8ívÇÀR@-£±(J(S@®áRI&amp;~S@Û_x0019_U)*?S@yôn^4wS@X_x001C_°ª©S@Etd&amp;S@ð¾,u¹~S@·'Ç³?jS@_x000C_Å)Ø³R@fÐÙ_x0015_oS@µ&lt;D_x0002_QS@Ä_x0006_&amp;ñ(S@&lt;RHËy_x000B_S@Ü !­R@_x000E_D&amp;_x0003_=S@_x0011_Ó_x000F_\î_x0010_S@Ñö,_x0015_S4S@,á_x0016_³S@^@_x0014_ËZóR@Èþ]YñîR@8E¤FS@VÆ1ÙºS@_x001D_­©&amp;m¤S@ _x001C_YÊÍKS@Ñ_x000C_c|_x0008_S@»0MñÏmS@þ_x0001__x001C_ÑßR@Ü+'_x0019_DøR@òSÇTìôR@_x0017_}_x0010__x0001__x0002_iÿR@Í	Ý_x000B_:S@%2_x0010_AS@LHÒ¿6ãR@ì¢_x0008_h_x0016_,S@QÌåÍK·R@Ú&amp;s_x0006_g÷R@0_x0011__x0011_±ØBS@o_x001C_J`¨_x0002_S@Juþ3S@Ñaü_x0016_½;S@vßño°R@Â®£ØR@_x001E_Çk« S@Lgìü/S@¸#Ì_x001B_2dS@n÷?_x001F_Ì`S@½À_x0017_7_x001B_S@»Ðòú_x0002_S@àèâirS@=Ô;__x0018_S@X_x0012__x0016_Av¢S@»R¤_x0007_S@	ö)!Å_x001C_S@ÝimÙ×´S@P_x000E_?fËR@fT¼&amp;çdS@¯Ë®ß=S@HÅ2_x000F_S@xô_x0006_2gS@(à5¾ÛS@sÀ¦²_x0018__x0008_S@_x0001__x0002_`'_x0005_R0S@l'|o¸S@vÈ»¸R@Q§þ4`S@è¸pbù¶S@¢Ô(ÚOS@&lt;A`¿R@.¼§_x0017_S@âKnáeS@ZUåÿ,S@+ãéZgS@¨~ÍçrTS@sc;ãñ¨S@@_x0014__x001D__x001D__x001D_iS@¹­KF_x000B_ñR@êð_x000F_RS@_x0004__x0016__x000B_;^S@ðü·	)^S@_x0017_ò K/S@£é§G_x001F_S@XÆàÒR@l_x0005_4¿ãkS@_x0017_ðáÆEÕR@Ï#hëhS@_x0016_	hMAS@¹;Ü²bõR@£_x001D_ÔøR@ köt±S@H»:_x0008_¢,S@q:¿´ S@ìèûJöCS@_x0007_H_x001E__x0001__x0002_3ÞR@átÞ!ÓþR@_x0010_LPNÆ	S@¯¸¬§.S@»©Ã/&lt;S@è:_x000E_¦lqS@Þy'¼_x001D_S@óG-KS@ÉCÉç_x001C_×R@2WØ_x001F_ºS@¹_x000F_US@¤£O\ëR@¸n_x0007_qS@þGêÍGS@×%E^uÅR@G÷øñ°vS@ì­_x0008_LS@_x000F_¾0_x001A_S@	_x000C_ _x001B_cjS@æ_x0006_fOAS@È oj&gt;S@ðôÏ_x001A_ü¤S@_x001E_$¡$V+S@gpêvÑR@d~_x000F_³V_x0005_S@_x001E_^ TS@¢½~¥v³S@­ýOí_x001C_S@	Þ·§ _x0017_S@`ü_x001A_q0úR@°Ó ]Q7S@í/ä&lt;/S@_x0001__x0002_¦«ñ¹WgX@svRÆ¬;X@cÿwæ&gt;4X@Ö"ã+_x001A_X@Æ/h¿LX@_x000B_iºý¡oX@rñt0X@ÓÄ_x0008_·
X@Ê$Ä_x0011_ò'X@VÁfZGX@P$9PJX@d(¦+_x001C_X@/û*dÿ-X@Ê$©f½eX@7ÓëÑKX@·ó_x000E_T9X@( ô_x001C_dX@Äâ_x0017_ &lt;X@ÐÃ&lt;éPX@"ùW_x001F_ztX@®Üêæ]X@-äåq¿)X@wÍ_x0015_!X@&lt;&amp;w_x0006_OX@³
ÒFX@ G_x001D__x0003_IX@¼©_x0012_5¤WX@C]yìÒ4X@¯ÝðûÇ_x0016_X@¡AIDV_x0011_X@Y\[ÄVHX@_x0004_õP_x0001__x0002__x000C_X@&amp;qDe.X@¶ÎÍ©äøW@_x0015_Ú_x0018_ hYX@êeym_x000B_X@2.Ê®²X@*sn}=IX@UË§0~_x0018_X@I!&lt;_x000C_MX@l?½EÒ,X@_x0012_±ò¹C%X@9
¸JX@`é¯Æ_x0013_(X@ßà¢8@X@A\××ç.X@Á&lt;ß__x001F_X@( óöª4X@yøjÍ_x0015_QX@æø½TcX@¨å_x001A_½_x001D_X@Â±Oh_x0015_X@_x0003_yaj&amp;X@h­_x0002_	$X@_x0005_jZ!árX@_x0013__x000E_®\g+X@¾òJòX@ ³Ñ_x001D_ü,X@ùô:_x001A_ÿOX@&lt;_x000B_µÖRX@i_x0015_²t?X@_x0014_`Ç3AX@ê~,#X@_x0004__x0007_´Ñ}êD-X@ûO|ý©+X@Ì8Îç}X@~.Ò_x0003_VEX@ä9D*f=X@²'&amp;i$X@_x0015_ê­LKJX@ÄY_x000C_|/öW@_x0004_ø©_x0018_Ã[X@ÛÌWóg?X@Yé^_x0014_ WX@_x0015__x0005_K¸z:X@·_x0011_%ËL]X@3_x0001__x0010_PoX@Yrß85X@F]Ù_x0014_X@&gt;;wö6vX@NzÏ÷_x000C_X@®(¦ò¥_x000E_X@Y³mCËUX@=?h3
X@Ùñw³X@_x0012_)_x0006_É&gt;+X@Ó_x001E_Öè[X@³-_x0012__x001F__x0002_X@ªraì_x000E__x000C_X@WñÝ	_X@½[.½È_x0011_X@ë_x0010_)Ñ_x0002_QX@m»øCGX@e6"Ü\X@Óãj_x0005__x000B_é	X@³í_x001A_*º8X@ÖªÄKe&gt;X@Í¬_x0014_øjX@³¹Ö­t_x001F_X@zöÕô?X@àeZ3X@»H _x001E__x0017_X@¡ª¦"ûW@ôqUe_x0017_X@±äZâ5X@XpG_x0004_¯&amp;X@ÙÎ_x000F_¾;&amp;X@÷ôqù°lX@59V_x0003_X@"_x0001_N¾Æ7X@Wäv_x000C_B_x001B_X@ÐÿSxÀxX@,»/X@_x0007_,¸Ò|PX@ðÎßÞ:X@dÑ|ìÿW@T_x0001__x000E_ÝdX@_x0002_K^ÛPX@Ñ_x0006_u,{_x0011_X@S,e_x0008__x0006_NX@gO!9uX@pÔÔ-X@rÕ_x0006_èEX@¨Ë_x000F__x0011__x0010_X@Þ.ebX@Ím_x000B_×BTX@_x0002__x0005_²;¢ã	X@_x0010_«!RzX@Øv¶Ú£_x0001_X@ªKAºò;X@_x0005_!,_x0017_7X@aQ;úhZX@ï!_x0004_¯êMX@_x0015_Öi¾_x0010_X@¤¿_x0003_=X@ÚL``_x001D_X@Þv_x0014__x0005_íYX@ÿAìhtXX@Xv|ÑkX@I¦Æd
X@_x0019_ßÎ~+uX@!5_x0003_Û		X@i&gt;7_x0015_X@_x001E_`Ëx6X@ÍKè¶±3X@M]£Ú_x0005_;X@&gt;_x0007_z§,aX@ë@ÿ_x001C_X@k ×hX@pþëí_x0012__x0015_X@Ý3îm±&gt;X@ÄÀW¨2X@-ãn+*X@ýÀêD­&lt;X@çQK&lt;=X@Ç_x001C_³ÇTX@±õïEVX@ç«K(_x0002__x0003_"_x001B_X@¨×óé_x0013_X@æ3_x0002__x0007_HX@+ÖMÐ^X@jSóî_X@Ù_x0006_"Äî7X@_x0017_±U»@ÿW@)Ýû"X@Zck1X@»ïxºBXX@²ÀÐËq'X@YpB¯'X@§[À+X@½_x001A_ÏÄ_x0019_X@_x0019_¥²2qX@Í¦¿©-_x0014_X@nøféV,X@ÃrÑ}kVX@\U´/hX@_x0013_Õ]¹*X@_x0015_àÙ X@O_x000E_äC¦!X@åàÒ²[[X@TÕß_x0019_Ö_x0007_X@º_x0004_(_x001F_X@¯¶Ì_x001D_?X@W@×¡_x0001_!X@×tïWE8X@k~\_x0013_i_x0005_X@¥Mé.HX@Hå%¦M_x0008_X@¬)_x001E_O_x001B_X@_x0001__x0005_Lù_x0014_FX@^Æ¹Iº9X@_x0003_¤L_x0006_X@z$_x0017__x0017_DX@_x0018__x0003_H_x000C_ª5X@@_x0017__x001D__x0006_LX@2U_x0002_áO_x0016_X@Åõl¸	TX@Z_ËTãQX@ÑNIW(X@'¿â$X@ëÐ÷[_x001C_X@ØC´_x000E__x0008_X@ùk&amp;D¨?X@_x0004__x0005_i¹=1X@kzÔâ[_x000E_X@äðòN{_x0006_X@»-òÁ%X@Á_x0017_¸\5X@qy)u}X@×&lt;Äâ_x001F_X@_x0014_¿_x001D_ÊÎ_x0018_X@D	4LÍAX@_x0001_+QÊcX@Ó8*cWþW@_x0014_b9_x001B_^X@_x0002_H_x0012__x0002_[_x0005_X@õøLpe!X@¯lÏ¨jX@ìL(ÄXX@i_x0019_&gt;ÄnX@s`¶_x0003__x0007_X&lt;X@3Õt»$X@þ0!ÿ0X@/m_x001F_zFX@;øaÎTX@V_x0015_ª_x0014_X@DzÄAX@_x001C_f6äw_x0007_X@¡}ÖNX@®ðO¿ó8X@{\Í"X@iN_x001C_!8X@f~5+'X@@ªòé0_x000E_X@\|µbDX@Ó_x0006_øXX@_x0018_]¿´qX@_x001C_Þ_x000F_TlSX@0 MVÍLX@è4¢pX@æ°µ_x001F_ö X@Âf¼X@©_x0019_£6_x0008__x001E_X@ê_x0003__x001F_	,_x0010_X@_x0012_s/#X@µíx_x0012__x0004_X@_x001A_(QÆ½2X@mÆ½_x0013_X@ïf_x0005__x0002_X@{Kâ&lt;ï[X@î_x0012_±_x0001_0X@Ê6¨®sX@_x0002__x0005_X_x0016_B.3;X@mSWl/X@f7ï	»(X@SE§_x0008_#X@Gµ_x0016_Ï»AX@0_x0016_]/üW@_x001D_G]Ïx)X@;_x0002_0µt`X@h_x0007_&gt;t×_x0001_X@b~E$X@çÐa0&gt;X@_x0015_nþtæ)X@nuÕIä
X@#Má_x0011_Ü:X@X¾P_x001F_Í_x001B_X@íäV#X@Â_x0002_ö@X@éG`CX@ð]_x0019_é¼_x001E_X@°¯º@øW@­:þqX@KØ5_x0011_w4X@NUõ_x000F_&gt;LX@)'gís_x0007_X@_x001F_JÔ8Á1X@¿2_x001E_z&lt;EX@³1W¼´ýW@95½p¯^X@P_x0008_î×û_x0003_X@rÀå7X@ÞÉNv6X@àz_x0004_å_x0003__x0006_t*X@eÍav«_x0008_X@Ö	3_x0002_XX@½NëûW@1 N':X@¬7êý(X@B«?=Ç_x0005_X@	 Jj_x0004_X@ñ).®aX@Bc_/X@6­¡×ÝNX@%7aõX@4Ó2þÎ_x0013_X@^â_x001B_,_x0019_6X@_x0011_Å_x0001_
_x0018_X@¢V_x0017_dX@Ó¼ªö*GX@Pÿ.{%X@.!«&gt;ò_x0004_X@}o¤TUX@È°_x0005_2MX@Já#å!X@þÕ_x0018_ÍiX@Ëj8%X@¢IÍg
SX@¬Ý_x0012_ò X@×
_x0015_$p"X@ÀC6çk]X@_x001F_öKø_x0012_X@Y_x0012_ó_x0012_X@_x0005_+È_x001D_X@&lt;_x0004__x0018_¹V@X@_x0001__x0003_ÂÓ
_x001F_GX@_x0002_©¤7.X@_x0015_JÎ%ÐVX@þ_x0001_¬X@_x001A__x0018_À@9X@©k×ôvX@Lâh¨UX@_x0002_&amp;NØ&gt;X@ãqö_x0003_	&gt;X@D&lt;f³phX@è
2X@§_x0008_/¡gX@M_x001F_v}OX@6_x0002_µ,ÈKX@21È
BX@sDW_x0001_X@*h3§n_x0012_X@_x0002_\_x0003_à(_x0013_X@ÄAØ}_x0019_X@RÙÑ_x0015_lX@D_x0002__x0014_6îðW@IÒ-ð¬SX@´Õ69WX@Ë	µKKX@.ñöOpX@ö*;1_x0019_X@ªÝÂ²DX@Ùü_x000E_kDX@®×Ý,X@1Â¤+òW@÷.Ã_x001C__x0015_ X@_x000B_Ì_x0004_ë_x0001__x0004_`7X@Ð:SB_X@#Ú7/TRX@þï{_x0011_. X@§ÅòeFX@þçñ¸_x0003_&amp;X@G_x0014_Ï'/X@_x0004_Ì_x0008_Ä9X@É«©±ULX@ÈÙ3È_x001C_X@*¡_x0002__x000B__x0019_X@u&amp;Ý£CX@3e"ê§_x0017_X@_x0019_ËGaX@_x0012_IÑ&lt;_x0007_,X@3F¥W&lt;3X@Ã4_x0001_¸'[X@¡&lt;ÝBbX@ì_x0002_k(X@ ò_x0017_¨@iX@Qôñó_x0005_X@¸_x0007_déý_x000E_X@?ýD{fX@_x0019_åÍÖ_x000F_X@_x000C_3¢_x001F_V_x0018_X@_x000C_1_x0017_._x0006_ïW@V,_x001B__x0018_fX@w_x0001_¥_x000B__x001A_X@o¯çÔ,_x0016_X@ª9÷IPüW@P$Éí*X@4g|_x0012_jX@_x0001__x0002_-Xf1.\X@¸£ô"_x001E_X@ÊyQ8IX@þ9_x0016_ÜQ)X@_x0005_YX@µö²ë¼&amp;X@¹¹Kö\_x000C_X@(_x0012_hDÎ_x0017_X@P`bJX@_x0005_|{NX@"§ØtãIX@ÃÛ;5)PX@_x000F_@_x0005_;4kX@2j2nÞ_x001E_X@_x0012__x0006_ÎÒ­HX@b©_x001C_³ÅEX@È9rC@,X@úª|^½BX@ûSÃ
&lt;X@äQT_x0019_EX@_x000E__x0019_r_x0014__x0007_X@Æê¿C0X@ï&amp;_x0002__x001D_BX@/fµs_x0001_X@_x0015__x000C_Ú'_x001E_xX@´Ä_x0015_¼_x0016_X@~%?_x0015__x0011_X@ø[Rÿ&amp;X@(3]umX@Avjm_x001E_X@ôR_x001A__x001E_nX@¼_í5_x0002__x0003_&amp;sX@V´«_x0011_ö/X@wäñdÙfX@_x001B_IqùW@b©_x0011_Ä¶ôW@ßvªã=X@ÖHO_x000F_°_x0010_X@§D9e®þW@_x001B_ æµ!_x0008_X@¤¢q?]*X@KÏ^äë2X@hÎXÂnBX@Ô7ð´Ù#X@Þë¶_x0018_÷W@Ñä_x0004_î­QX@_x0018__x001F_DðÝCX@_x0001_1Otý_x0003_X@WÙ4b5ýW@ÿ,Å_x001A_;X@¬ÕS*_x000B_X@ÿìòÛ_x000F_X@¾=Ðª_x001B_OX@_x0015_ÇìMMX@S$RX@õ&gt;_x001D_·ýIX@!qeX@àbÔV_x0007__x001C_X@8ÎI	{X@l@ð_x0013__x000F_X@_8©®_x0005__x001D_X@Î'÷A»ýW@"ê¢}-X@_x0003__x0004_²â&gt;CX@_x001F_qBëHyX@ÿX_x0007__x0004_ù9X@Õê¡û
X@â6xt_x0011_`X@ÑYÃÑ@X@ªêClúW@pv¬M2X@vèNSãHX@_x0001_;46X@¼W_x0006_H¸3X@EØDèW@$_x0014_ÇCSX@iîwä_x000B_X@X¾\_x0012_1X@b	ù¥_x001C_øW@X-;_x0017__x0001_X@îGÎ±.X@)·Ä_x001A_X@ôÆL_x001A_X@à'V_x0005_þ_x0015_X@1ÄÔ®óW@ÆQ×bX@þûÜ!Ñ0X@RSdX@_x0002_¾Ð_x0015_°wX@ e;lt	X@_x0008_ø3¯\X@§÷dCk|X@_x0007_À"îW@ã­þ­ZX@óÉrº_x0001__x0006__x0004__x0003_X@ûpç\-UX@Åz^_x0019_AX@×QéA|QX@A¨[åð"X@^ùEå_x001A_)X@jU_x0008_ü
_x0012_X@¡â]ê3X@MJÒ	ñ`X@_x0006_	VO_x0016_CX@ÒÊ_x001D_¶õW@ÑõZ^ =X@_x0007_ã_x0005_¨ñW@ÐF_x0014_ZX@ûÍÜ^[KX@¥o_x0012_ñm{X@_x0014_°uX@úØ9X@ò_x000F_²áQ_x0014_X@?YrÙÙ6X@-*|È_x0015_5X@d]_x0018_~ýJX@_x0002_p0x_x0004_2X@Úµ24mX@ÿ¾_x000E_Ã¹-X@Ït8X@Ú4 ö_x001A_X@ª_x000C_H8"X@à÷l_x000F_ç&gt;@UR.¯_x0017_n?@ê¤jåæ#@@.k W&gt;@_x0006__x0007_(|éYr_x0011_=@~_x0002_~ÃAÇ@@kØ{¾_x000C_9?@éÆ¤ô-=@1æ8_x0002_"&gt;@0_x000C_î_x0006__x001E_@@ËûÛ_x001E_/ú?@(q£í)_x0016_A@o¬Û{bª@@VöáÞ+=@ãcünê@@þb_x0005_Ê_x0002_ö?@_x000F_A|ö,^?@¤Íêkp&lt;@zÙ«53&gt;@b8)fÊæ&lt;@0pßc
?@)_x0003_ëU¨?@a´8G_x0004_ë&gt;@_x0006_ål ÄF&gt;@çîp_x000B_A?@H_x001B_ÞA@¦',:õ&gt;@~ÿÜh¿ô@@ê&lt;Àòm8@@FØMfÊ@&lt;@¢L0_x000B_@@_x001B_\Ã7ÔA@@¦õ\n$?@_x000B__x001A__x0001_å_x0002_0@@¶]L³D?@w_x0003__x0001__x0003_gÑ=@¬_x000B_|#_x001B__x000E_&gt;@#´_x0006__x0017_¶=@Ó(_x0012_Hu?@ÎzAÖE¥@@÷Ù&amp;12A@Hr­ùµ&gt;@iI»Ùð=@fS"ÝS?@hôý³®Æ=@º)rY«#=@¬_x0015_~»_x0001_I?@`1~ý*?@_x0007_«Ã;A=@5K±¬&gt;@´òÒ`ï ?@l~]¸=@­(0_x000B_©@@æñ\©!A@¼ætxN@@_x0002_S·;Ö &gt;@[ù#en=@_x0006_Ô_x0002__x0011__x0006_p?@@hÎ{=@ã=´_x001D_?@æJòv#×&gt;@Ëu_x000B_à@@Ièá~_&gt;@_x0011_YL¸BàA@¬»Ð_x0012__=@h~5N?@Wö×±MA@_x0002__x0003_Þ|_x0019_|mA@_x0015_z_x0005_á¹&gt;@ç|Z4ði@@ýÄ?K@@¡_x000E_Z¾x_x000B_@@Q1¹ôÕ%&gt;@s_x000E_;;©i&gt;@¦¯SßÚQ@@äÆ±_x0001_A@¤P_x0003_óF@@2%^òá?@_x000C_³×bçÝ&lt;@B,ðAFB@ïÄkÒë&lt;@:§z_x000C_´_x0005_?@­_x0010_28*Ò&lt;@û_x001C_O_x001E__x0008_z@@¶©¥)°@@Ä»hÔx»@@ævÒY:&gt;@p¹k«ó&gt;@·9ÃaX1@@7@k	4[@@!Ì¦»Ç½A@eÜQ_x0007_0Õ&gt;@MIÌý=@RÒ¥¥A_x0008_?@
Ë~èV &gt;@"_x0012_f~Ê&gt;@rT_x001A_¸jp=@1&lt;G¦=@@@À&amp;ÖÃ_x0001__x0006__x0003_-@@ ¬8beP=@ZkÃüT@@â_x001E_ÉY6_x0005_@@_x001E_í6ÒÃ_x001F_@@8{«ÚOJ@@ÿ%.hM@@OEûÈµ?@@ô_x0017_B@@E_x001D_ÄB ­=@Îé)ït=@éø_x000B_4øþ&gt;@ngE.¢&gt;@t_x001F_¾ö_x0015_)=@oêÂuc8&gt;@ûå_x0002_ÕO@@þ§_x0005_h_x0006_Î@@%_x000C_éó{@@XÇ_x000E_û{=@2ÓÞó=@Ú `,?@àPõèP?@ ÿä·Ö_x0012_?@u¢|R·;@@¦êA_x000C__x001D_=@ÇX_x0018_U&lt;@YeVg1ÿ&lt;@Î_x000F_?§*@@h¿66_x0010_?@7ÒEH_x0019_@@³-_x0019_´Ë=@Á _x0004_ÔCA@_x0001__x0002_îç§g?@_x001C_á#_x0003_u&gt;@t/_x0007_ùwë?@9Æn§¥&gt;@_x0018_eÛ´_x000F_\&gt;@vF_x0006__x0011_?@&gt; _x000E_Ô@@ð_x0018__x0013_
¿=@£å®_x0006__x001B_?@@d_x0016_Àì¢@@rëíE§?@BÇ
Kd&gt;@eøâ9µ?@H/ª_x0012_Êy=@héÊ'&amp;@@_x0004_6®þ?@\B&lt;_x000F_0&gt;@)2HºM A@ÓÚâðÃ?@H¶jùV_x0006_A@à²Cp²Ê=@ÅÚ_x0001_i_x0007__x0013_&gt;@z_x000C__x0013_ûb?@LÑBà_x0017__x0005_=@gCüÕ3?@6ù&lt;	¾&gt;@¤A®y»=@Ã_x0003_&amp;$^È&gt;@ En6â=@µÎö@@{_x000C_ý_x001C_þ·&lt;@|ãKÆ_x0001__x0003_*A@S÷Há_x0005_@@2ÑÏ_x0018_?@îA£­=@þÓ¢N&gt;@_x0002_ùSì¼A@_x001A_±ó.U_x0002_&gt;@×Up%á6=@Ö_x0012_F8]@@½yÀCæü?@/ùL_x0013_Uæ=@¬_x000F_2Ø¸@@Áyô´6À?@W¶­pê´&gt;@Z/E_x0004_Ê&lt;@*_x0015_Â_x001A_~(@@óÞø5 =@ghVéÖ@@I_x0015_[_x001F_.?@ðiýk=@!Á=3ÚÖ=@ô¼ËÑ¼¯?@º«ù=A@s_ôjÂ&gt;@f_x0010_S½_x001A_@@ãÉ_x001B_W,#A@éàÇ_x0004_ò@@ìøH3_x001A_¼?@Æf^P\=@©¦K_x0014_ï®=@Pí¾¼ÞM&gt;@*Áã½Q=@_x0003__x0005_£vø'äá@@$ô*_x0012_¼E?@É:0aæ@@¶ñë_x0017_Ò&gt;?@«F"­ÄÖ&lt;@¢&gt;?Ëó_x0007_&gt;@·FÕ¡ùQA@Á¸¡L=@Ê)¢X\}&gt;@ý*qî=@Z&lt;ViÝz?@_x0001_	
}@@¡ój_x001E_ÆÍ&gt;@½@_x000B_!Ò¶=@Ù°_x0002_¾I_x000F_=@ ²'¾¡~?@CLòq0?@_x0015_`âÌ&gt;@ó$[eÊV@@, Ù_x0005_ ü@@*à_x0008__x001D_Ðt&lt;@_x000F_7¿hh9@@O¶Úæ¬-A@òÖTC»|&gt;@_x0008_$Ñ9|?@&gt;A#?@ôéÙ_x0005__x000E_ôA@¸/¬fù=@é¨3X¿_x0004_&gt;@·¿_x0004_+Ü"@@xN&amp;I_x0008_=@_x0013_'m#_x0001__x0003_?@¥iöÚÃ=@ _x0017_¨ij?@&lt;|´?@&lt;_x0012_&lt;#&lt;T=@x³nÓGÖ=@ÈHÐ_x0010__x000F_@@½³_x0016_Ü@A@´v9Æ._x001C_@@XÄB;÷&lt;@Æw )²?@_x0004_½ìî)¬@@_x0005_âF~jò&lt;@æ#´;BR&gt;@ Ì»Am_x0019_A@«ßÜø=@¨%ù_x0016_ä@@»² C§_x0014_=@rIèh_x000E_&gt;@n3+&amp; A@ÀeT©òD&gt;@B_x0012_rQø=@D,bI_x0002_°&lt;@e÷_x0002_]CÂ?@ñQV)@@²_x0007_}W_x0016_t@@P;_x0002_O_x0005_Ä&gt;@R| 3÷?@²_x0018_ õm&gt;@_x000B_%4ÿV@@_x001C_¨f:_x000C_&lt;@@Á~Cä\?@_x0001__x0002_.M&gt;¤?@°×é_x001B_Ç?@&lt;Ña×Þ?@´¢o_x0013_?@è¦äv´@@¯2ÿ}%A@ê9×QÞ_x000F_A@Ùîòúª?@tè_x001E_D@@hÐ3J?@^'à°&gt;@*ÉåïR@@®_x000B_&gt;q@@ÿ^HC_x001A_	A@:È_x0011__x0012_A@&gt;4]¶ú_&lt;@½tôÆX?@8Àü®'_x0003_A@1_x0010_O;_x0011_@@3&amp;;ùÞ=@_x0010_#±fä &lt;@!N:®@@NÅÕ
PÊ@@Óm_x000E_[@@¿½L®_x0002_@@8æ&amp;_x0017_6_x0002_=@_x001F_VÛ'Ýb@@jóx_x0014_@@:Ä&lt;Û_x000B_¶@@4/¥½Ã@@4`½i@@_x0011_j t_x0002__x0003_i&amp;&gt;@ª¡o¸à@@_x0012_9YgÍ:=@Ã^9*&gt;@Åö ãx-&gt;@Ô=Äç¾=@@FÊZèºå?@×¤ÊSÃ2@@&lt;`_x0007_o?@êv.=@D§_x0006_òéY@@öY`Þ¹?@_x0016_g§\4=@!¯_x000E__x000C_J§&gt;@A-Cª)3@@t l×&lt;@ØêÒÃW&lt;?@æA¾äÝÁ=@.ñJZ?@ã	0jvª?@Ç£Ðæ&gt;@A_x0002_X³
@@|$XñCÂ&gt;@ö"Õ_x001E_íø@@£{ÀRÃ±=@_x0018_0@Þ}&lt;@ÒU_x0015_o©=@8TÛY=@¼J@p»P&gt;@èøÖ_x0001_.@@@ã¼Ke?@µÙjh0_x0007_@@_x0001__x0003_³!îÈ|5?@._x000B_t;à&gt;@BÛB^b&gt;@?_x0005_{xe@@#ê[cóÉ&gt;@E_x0006_ÿ_x0014_Y&gt;@x_x0006__x001A__x001F_Ú@@æBÉ`&gt;@J@+#_x0012_@@ÄV¨_x0010__x0018_@@ÞÿÞÝç?@*_x0004_@;?@/=_x0001_gq&gt;@XÐåÝ¿_x0013_&gt;@,ÀÅ\Lx?@T¿¦_x0011_b?@÷	ÁRî&gt;@
çtíÂ&lt;@à_x0010_|a?@¶Mìçì?@_x0015_Sí³f¤=@ÝÝéð&gt;@ ±·ã¯&gt;@1HÙµð@@Q+þ\&lt;&gt;@GVç£Ñ@@_x001C_ðÃºã_x0002_@@ÕÝå_x0002_$¾@@_x0006_¶·++?@Ï_x001A_èóU&gt;@à]K!Þº@@Öä_x0004__x0005_Ü@@ô_x0019_ _x0011_.6@@\0&gt;Æbá=@_ãÀ%õ@=@_x001D_î`ig?@_x0018_N_x001F_®÷&gt;@ªÏ_x0001_ù@Å&lt;@3*ý¨x@@Øewõ_x001B_=@J_x0002_¥£Ra@@F_x0005__x001D_I?@%æ=Î¡@@Àª½Vý@@¢Æ0_x000C_A@SX·¨_x0003_?@º$H_x0014__x0018_&gt;@öæÿ_x0002_I&gt;@|?è`eA@g¦Jñ6Ï?@þí5æã&lt;@vÁ*s_x0010_HA@eJ­|_x001A_g@@Þ1X¸¹Ä@@zFi¤_x0013_@@D,Tá}k=@²UÑ_x0013_K&gt;@Cã½MÇ­A@l­¶Ìûl@@ÊS=s_x0008_@@ÿz_x0014_/Pì=@cô!_x0012_³A&gt;@ïð&lt;_x0013_ZÈ?@_x0003__x0004_Ô·_x0003_5A@65_x0012_â	?@lÓà~fA@_x000F_/$IÑ&gt;@Ö±?Øm@@ï_x001A_A¥H=@Ã%Ñ_x0001_ç=&gt;@¹Utés_x0016_@@(e&gt;Pã&gt;@òzî_x0006_A:A@0Buz¡r?@ZöRÂ&amp;ý&gt;@fÞ{¢`=@CÏ[V'?@·ÙâçKw@@ç&lt;¹_x0002_ôÛ=@D_x000F_ 
%?@ÕF_x001A_1©&lt;@×_x001F_\æÅÛ&gt;@,E4ô^@@áfÆUUA@ØÖ_x0002_²ys@@¢H)»Ô?@®I:_x000C__x0014_û&lt;@ýJÞÒ&gt;@T²$w@@znG3e@@Ùÿp7­?@¥°÷&gt;@Ï_x0011_èÎA@MèÑCt^A@ënÛ_x0001__x0005_&lt;{A@æÝmÀ5@@ß÷¨_x0003_I@@_x0011_Á)ëÂÏ?@_x0010_û_x001D_¶Ìm&gt;@ú¡ªLh_x000E_@@«~Û=ï&gt;@ÏNbý_x001C_A@iç}_x0004_@è=@ò3_x0006_2é@@_x0016_¶F©Ý_x001C_&gt;@_x0015_î
¢¾b=@i09_x000F_Ë¸?@¬RbÄÊ@@ûjÎí°&gt;@e`©þ_x0015_Ö?@§_x000B__x000F_g_x0019_h=@_x0011_ÌMIw&gt;@¯_x000B_©&amp;\ñ?@ÎMõF~@@­³ÇóÚ?@e-xÊI_x0004_@@ÇÍPT?@à_x000B_+_x0001_@@ÆyàÜ¿@@ôM¥ÈÌ?@&amp;ú'@@HvT7¼&gt;@µëk,_x0002_³&lt;@ÀðD|!&amp;&lt;@¢®²â ?@r÷¨õç&gt;@_x0001__x0002_¯ú1ðå@@«ì¯f_x0004_&gt;@5DP_x001E_@@_x0007_)ä_x0006_Ø?@[rñ[__x0002_&gt;@5;Jf?ó@@ÐjqÌà&gt;@ºKÉë&amp;+=@[×_x0002_+Q4&gt;@hª_x0007_.pW?@Ä¢Å¦3p@@l»sP-Ð=@*³Â@@¼qîx)_x0002_?@)¨_x001D_7_x0014_t&gt;@¯_x0018_ Ý@@_x0007_Ü_x0011_¦`k@@+ùYÓ¿&gt;@ó_x0004_Æ;_x0018_þ=@cP$ð!¢=@I¾I£Îf&gt;@HÄ_x0007__x0010_ÄÜ&gt;@¼í©ãdð?@îöþ:q`A@1¢Úø-²@@BÄ\@@Òõ_x0019__x0007__x000E_uA@Wá°,@@óÅy_x001D_E@@§;_x0003_)ÊnA@FýÀH$@@Q÷§_x0003__x0004_Bá?@¸éÀ×ø&gt;@_x0016_-_x000C_"¸@@.ä_x0016_3¡_x0013_A@4Gz¹?K=@PGàØ[¨@@C#_x001B_CÜ@@À_x0002_Í_x001A_&gt;@+&amp;Á_x0007_¯ì@@ó9èÓ&gt;@2_x0011_Y$^&gt;@¢_x001F_7VI'@@_x0007_ZOB_x001C_y&gt;@ùbÛçÞ_x0002_?@»»ü³Õ&lt;@4ö9ciÐ@@F_x001F_Å£ò&gt;@1ínZp©&gt;@Ê_x0007_«_x0017_r@@ÐÛtoB!@@Së©w]"&lt;@äûà»¿_x0001_?@Ùd
o'&lt;@NQx¤_x0017_?@_x001C_[È??@{?/_x000F_&lt;@azKòåÔ&gt;@4 |c_x0019_O&gt;@0ºñ_x0019_&gt;@_x0006_îA0¯ä&lt;@¥7U¹³Í&gt;@_x0001_:OZ&lt;@_x0003__x0006_Ds_x0015__x000B_&gt;@ªú¿¼g9=@+ç5Óo&lt;@ ¢À£¶&gt;@sÕ;÷û°&gt;@&gt;_x000F_&gt;ãÍ_x0008_=@Î_x0005_²8 =@kI¨©Æ&lt;@@)èv_x0001_=@LU@ ~©&gt;@ïW©²ß=@uxµµ®;@^±ÄMe=@_x0002_m@±_x001F_=@SGB_x001D__x0010_=@Õc &lt;@Nx5_x001B_1=@ëá4½0Y=@Ä_x0004_æÈ&gt;@òæzg=@»ÂÆ~ëK&gt;@_x0004__x0017_Û_x000F_Ok=@_	Üé\&lt;@[_x001A_z&amp;=@BDj¹=@ÐÝ_x0007_Y\=@vòû¶È=@E_x0008_{³ñ&lt;@2ÿ¬Á"¿=@çHÝ ¡ ?@Áç:}±X=@A%Ò_x0002__x0003_
&gt;@±wlN`=@+¼_x000E_Ì_x0014_=@c*__x0001_	O?@mxl'_x0002_&gt;@GÊÈ»=@j$_x0019_£ùw=@±LHQÃ#&lt;@NâÙ9_x000F_1?@Ì&gt;¹_x0015_î&lt;@gè[[Í&lt;@}P½¬oï=@Ü0,P_x0004_F&gt;@_x0006_Ä_x0011_t&lt;@¹_x0010_£!¤=@µ=ÿâ@&gt;@½X×5È&lt;@_Øàd&lt;@DÑÒÑ&gt;@_x0007_Øó&lt;&gt;@å¾
_x0017__x0008_¸&lt;@_x0013_$Wm=@Wr_x0015_$3&gt;@×Ö{|+Î=@Å(P¼@6&gt;@îÌZ3_x000F_A&gt;@o®8n¤&gt;@5ü®ïê&lt;@a+¡óÑ=@V_x0017_b¨÷$&gt;@±å)Ù~U;@É=ý¬÷Õ;@_x0001__x0002_ç_x0014_ *l&gt;@§Ì_x0004_;H&gt;@ô_x0007__x0010_þ(=@_x001D__x0016_¹¯ù¡&gt;@9Älw_x001C_=@Á_x0007_©9ýB=@wÿ#4;&gt;@â·Êãs$=@_x000E_3ms`&lt;@"V×·Ìª&lt;@_x000E_J¢l7=@vÎ_x0016_7¬ÿ&lt;@ØòÆï_x001D_=@y-n_x000F_&gt;@G3±ßï&lt;@,È_x0006_j&gt;@"NR¼L=@ÎïRÍ_&lt;@%"X·½D&gt;@¡_x0013_à! &gt;@ñ_x001B_K¢º&lt;@_x0017_6*­a`&gt;@O&lt;Vh=@_x000B_MÀK2M&gt;@@_x0010_¡Û_x0015_I&gt;@i  _x0019_,=@.·
_x0019_ö_x0012_=@þ÷_5W&gt;@d._x000B_[Q=@¡AÊ.=@ë%_x0014_éÉ&lt;@t¬_x0012_ð_x0003__x0005__x0007_&lt;@çáPf'q&lt;@Ow_x001A_Tµ&lt;@zl_x0019_Ññ®=@½é_x0013_±Ó&lt;@*W_x0004_5ö;@bÓ |_x0008_7&lt;@"±µ{ø;@md_x001A_¥²&lt;@²:aFnè=@Z/&gt;g&lt;@A@A&lt;@Ó2jzZ&gt;@ÌøÓè(&lt;@_x0001_©_x0004_D&lt;@U×½Vx&gt;@|I_x001C_²ì&lt;@°_È§=@_x000E_ê­3]ì=@"_x0002_km&gt;=@Þ_x0010__x0017_ácþ=@ÔÁ	F=@XþÍ_x0016_Àî&lt;@É¶	Ò¡]=@np_x0014_]_x001F_Ü=@¤½ª9*?@¶ð_x001A_,kÁ&lt;@Õ×t¡_x0010_=@ø±_x0007_é^ù&gt;@³_x0001_P_x0016_&gt;@õx *Û&lt;@o¢Py×&gt;@_x0003__x0005__x0018_ò·^W=@ÓËáT ¡=@o_x0001_~#K&lt;@å¥z!_x0002_&lt;@_x0017__x0004_¾½ßx=@Ø¼mÍ+&gt;@R5mÝÜ&lt;@¼èÖ_x0016_½Ñ&lt;@úØ8¸3¾&lt;@_x0014_XÅÿ;@SºNv=@© _x001E_t;@_x000C_¬ºÚ_x0016_·=@
_x0018_N£èõ&lt;@.]ÞDtâ&gt;@tÔI©j?@«ÅM¬_x000C_Ë&lt;@_x001F_(_x0012_ÀA=@é_x0013_ÇGZ&lt;@NùNÇÇz=@(_x0001_{b%=@(_x001F_ÉÛð=@2Åð´l&gt;@µçÆÖú=@¥¦1êxQ=@À°KõúÎ=@·YÓÜ=@_x000B__x001A_Ýi=@þdá_x0002_=@Þ_x0006_ûo=@_x000F_(¦Þ&lt;@J×¬ã_x0001__x0002_(G&lt;@.ñ_x0002_Ëþ&lt;@~¿_x000B__x000E_´&gt;@ÄS¼=@O}l(ÁÅ=@kóL2=@no_x0002_v_x0019_U&gt;@Pqp_x0013_è=@H,Ùa&amp;?@JWÅn_x0002_&lt;@@_x0015_´1&gt;@âd©z§÷=@_x0004_ê_x0005_z&lt;@C_x0006_¿F4­&gt;@dÐ_x000F_KM;@&gt;JZØÞ=@ØÜ|¿¯¨&lt;@øòÏm_x001B_=@ï²Èê=@¥á&gt;Ê¬Ë=@Ö°¨ë_x001C_Ø=@OJ$Ü2&gt;@_x0010_0Q"ê;@Ò
N
æ»&lt;@¯$òFßÅ?@ÖR@x4Â&gt;@w!S³=@JìÖ._x001D_#=@æ$	_x0017_eþ&gt;@Â&gt;X|÷g&lt;@Á­X&lt;@wØ_x0015_Z,c=@_x0002__x0004_\WUM]c&lt;@Á¶Rª=@é5	Á0=@nr?_x0013_&gt;@8üÚO_x0003_?@&lt;"ÆÛ_x0017_{?@-Ö&gt;¬_x0011_ç&lt;@_x0004_¡§MÙ9&gt;@_x0007_¿²ìl=@ áhf_x0010_Ñ=@®R³-Êù&lt;@l$©5ì;@r¤ÝÁï_x0007_&lt;@2ü²}&lt;@s_x0012__x0011_´é&lt;@Xb×#½ &gt;@_x0001_T%I=@)õ§_x0006_ö=@¨yìÂc?@_x001F_Ê­ûÎ&lt;@_x0010_uHðm=@V_x001F_Ür&gt;&gt;@ÄO·Å?@_x0008_c_x0004_Ï¨Ã;@_x0008_|]_x0014_:Ü&gt;@î&amp;5éú&lt;@eD¯J=@ r_x000F_s6 =@¾=*,Ñz&gt;@_x0001_P_x0004_è0d=@¢_x001E_¤=@3_x0015_ø_x0002__x0003_Â_x0005_=@¡_x0008_ÙÂà&lt;@º(_x0002_&lt;@·âÖl&gt;@_x000C_h¯ÎÏð&gt;@øöàt!?@?­ûÔ&lt;@_x0006_B_x0001_ÇE&lt;@8½Ü_x0012_V!&lt;@CDUÃÂ=@wT[Ht=@_x0006_tc®C=@D "ÖÙ;@iÃ_x0010_ä»&gt;@ô`¾=@p^È8{Ä&gt;@Ê§E*_x0001_&gt;@q£?_x0007_û_x0015_=@;©\U¨ä;@L1·WL=@^oÍÙ_x001F_&lt;@çY[ò`&gt;@GÉÐ®Ô.&gt;@7Ûõ &lt;@&amp;¦j¹_x0003_=@}_x001A_V`\&gt;@$ëz	=@nÅz¾&gt;@f(âo&gt;@LÝþôq³=@ú_x0013_Ùm£í&lt;@_x000E_ÌèÄÏ&lt;@_x0001__x0002__x0014_ì_x0018_|_x0014_&lt;@Öôþd&lt;@&amp;ù&gt;Ð¾=@hõyÖî¦&gt;@v_x0004_ZFê;@aSlé_x001B_p&gt;@Nâ8%=@_x0017_¤ðGX&gt;@"qôü;@_x001D_K÷O½¾&lt;@ò_x001A_7¼p­=@ÁEú_x000E_ÚR&gt;@_x0017_&gt;l_x0001_d_x0016_?@_x000C_0y·Ô=@%#ìêv_x000F_?@_x0008__x001C_Ñ¹Ö&lt;@e/zÐÂZ=@ä¸2°&gt;@·¦3`Kâ=@*ªx_x0002_	?@0æçOÝq=@Ýn_x0011_J_x001A_¬=@_x0014__x0018_ËTÞ;@ÎÈ&amp;dùe&gt;@_x000C_£4´&lt;@IUÇ&lt;=@ê+_x0018_îi&amp;&gt;@Lù0ja
&gt;@"¹âzéö&lt;@¶Vþc1&lt;@Ïê¬_x001B_&lt;@hê_x001F_Î_x0001__x0004_9 &lt;@_x0001_Ù&lt;§ó;@Ù_x0006_æ_x0003_Ñu&lt;@&amp;-i¥=@_x0002_Ú%_x0008_0&gt;@ýÌþY9&lt;@ËMtAØ&lt;@ìK¸_x0011_{ö=@¦PÎþP¤&lt;@W,_x001C_øëó&lt;@ØE|æ&lt;@Ãb¼¨=@Â2áznQ&lt;@mêèXò;=@´L9e&lt;@¼_x0001_TÀÝ_x001D_&gt;@ê4u_x0014_[N=@ñ_x0011_â2öÁ&lt;@=iÝ_x001F_¨v;@Ê
U_x0015_â&lt;@¦Lü6çñ=@/p+O=@x¾yì^=&lt;@iSHX¢á;@HÃõW_x001B_&gt;@¹Ä(°!_x0019_=@ílÅ´=@_x0011_+_x0003_f0,&lt;@Ë7¼ä
=@_x0014_hìÂUm=@uß¤ð;@ø®;Ac®&lt;@
_x000E_\;UB_x0008_u&gt;@N_x0003_~½+o&gt;@±Hê_x0002__x0006_&gt;@Ã× _x001D__K;@IþC[ç&gt;@øh	Tú¼;@_x0007__x0019_ÃÇ&lt;ý=@ï%I_x0004_=@_x000B_c6_x0019_+@=@Î_x001D_ÇÂæ_x0019_=@­ç_x001E__x001C__x000F_&gt;@ò_x000C_Äc_x0012_&gt;@ñ_x0013__x0012_&gt;©;@_x0012_ß¸ ¥Ú&lt;@_x000B_OéZp=@ÐÂÄq7_x001F_&gt;@ÐNÐÉÁ&lt;@ñú'³P=@ª©÷_x0012_á_x0005_&lt;@zú4_x0001_=@rûÏðå=@_x000F_/§SMæ&lt;@s xÝ&gt;@Óþ·-&lt;@b_x001A__x0012_§A4=@yç­uL&lt;@\=#03&lt;@ê	ý0&lt;@,_x0002_$_x000B_þr&gt;@_x0014_ÂG_x0007_±&lt;@Ç_x0001_¾_x0002_,b&gt;@ôS_x0001__x0003_Cp=@zLßËÌ¤;@XéeJ_x0015_&gt;@Mz_x0003_ë_x0005_Q&gt;@¹ÓÛ}Õ&lt;@ñd2×Ö¦&lt;@ïÔc0=@±ÖË:=@_x0006_ûïü)R?@_x0014_ÆM_x0002_D?@û©_x0017_yõ&gt;@¤ FNa=@~¼_x0011_¬5¹&lt;@J_x000B__x0015__x000F_=@º¢­ÁS¯=@_x001E_½_x000C__x0012_?@å_x0017_geý&lt;@OÈº~Åj&lt;@LH@÷aÊ=@_x001A_89h®_x0006_=@:_x0019_ø&amp;=@W}°;S=@ÍÑßr¡&lt;@½s´_x0005_)=@§_x0002_û¯ÐT&lt;@ÂûÔñ®&lt;@)CòZ_x000F_&lt;@_x0008_¥øÑ+¨&lt;@ÝRD8Å&lt;@YÞ¯_x000B_xÊ;@MO_x0016_	æ{=@±õØÁê&gt;@_x0001__x0002_}4T_x0018_,8&lt;@Ëá+2ò_x0007_&gt;@-±9ZÄ&lt;@ÓûìÖW?@_x0011_¯R=×¢=@£z&gt;îOn&lt;@PÍ4_x001F_ßÇ;@d?ÃÛÇú;@_x0018_Co_x0012_=@&amp;ú~ T&lt;@^_x0018_Ê Åv&gt;@í,£"6-&gt;@_x001B_©x
al&lt;@æVkñk¹&gt;@å\_x0015__x000F__x000E_=@¼6O_x0019_&gt;@þëÕð_x000C_Ð;@;Ñz¬]?&lt;@_x0013_z_x000E_kÃ=@í9§µwÙ=@z_x001E_¨)ËV&lt;@@_x0019_à_x0003_&gt;@ìY_x_x0012_´;@«ÿ	_x0003__x0012_&lt;@ê`_x001E_'o]&gt;@l&amp;äf=@NqÎÖ=@&lt;²_x001E__x001A_5?@!v¶e:&lt;@ª_x001C_µ½º;@Ø¯àP&amp;_x001C_&lt;@&lt;´¤_x0003__x0002__x0003_m_x0016_&lt;@Ð_x0013_ø_Æ¬&lt;@¸_x0001__x000C_lÄ}&gt;@P*P®¼B&gt;@c~xÛ|=@³ðôRg_x0013_;@Jb_æè&lt;@7gÉ%&lt;@3ø_x0014_'?G&gt;@_x001D_ágÌuÀ=@°yiÈ¾'&gt;@_x0002_Õc±_x0017_=@_x0005_êW"°=@wë_x0015_¸Oy&lt;@t_x0008__x0002_d&gt;@ÌÊ3Ì½Ì=@l°_x0012_°»3=@´Ä&amp;Ý«;@ÅXÿL+=@ê~móÎó=@Ä*Õm_x0017_&lt;@áêúéÉ&gt;@rº§Bàh&gt;@&gt;ÀÒÃ
_x0003_&gt;@®µ	_x0001_'Ö=@6b¢¹_x001C__x0004_?@³0&gt;0_x000C_=@\bmWÝî&gt;@m$ûw_x001A_Ç=@ ÚìÚv&lt;@^ÌÈ:u&lt;@4g&lt;¾=@_x0008_	¥Ç_x0005_/¤Ò&lt;@_x000E_)"kÚ²=@h¡·¸=@_x001A_Ò³è _=@_x0006_ÓªH=@Ã_x000F_zÔå=@{X1òâ&gt;@ÔS_x000B_,á=@_x0017_æ_x001B_?í=@Õ­¤*ã&lt;@9_x0007_øh;@Q7JIU_x001E_?@ü"ýÔI&lt;@V_x000B_ÆÜ_x0004_&gt;@%Î ^®&gt;@	É`t_x0011_&gt;@vÅ_x001A_st_x0013_&gt;@~ç±j&gt;@¾¼µß&gt;@#M_x0001__x0001_5T=@iî$¼Ì;@?þ!Cp|&lt;@fg_x001E_;@_x000F_L¢ó&lt;@_x000C__x001B__x001E_¢Ú =@ñ;F»É)&gt;@¦8_x0012_¾B#&gt;@Þ_x0002_*bû=@Q_x001B__x0014__x001D__x0006_ì&lt;@X¢®Üo&lt;@ï\_x0016_V_x0003_;@øN_x0019_Ý_x0001__x0004_Ó&lt;@FwjaG&lt;@`Éjû¢&lt;@Æc=^6=@vN%~k6&gt;@É_x000F_t:-±=@$¤½ü_x001F_Ù&gt;@ËÏ_x0006_ Û;@&amp;éBÿùD=@¤sa=@_x0001_
ôT6ð=@UëR_x0012_P&lt;@¿ºì_x0012__x0004_ä=@f_x000C_¼_Ý=@%ða×-=@ª=_x0003_Ô;@?ÎÒgRù&lt;@¼ù_x001E_=@_x0002_fZ¾t=@3YÃ_x0004_U=@\öìfÞ0@VæP6ó+@b@&gt;_x0019__x0014_à0@_x000F_! gd*@£ïÌ©ò_x0018_+@_x0008_0{GÄ-@Ô_x001B_#d_x0011_0@PB7é0@¬!/@F3_x001A_³-@erOQ_x001C_/0@ o¦0_x000C_/@_x0001__x0002__x000B_5sF»=-@k=Ð5x+@N£¼­¬ë,@þnB¹Ä'@_x0007_Ýªö»Ö-@ò.|0@{T¯ñ_x001C_0@pø÷6à_x0018_*@_x000C_ea¾ÿî+@êx¼Ý­ª0@Ôp_x001D__x0012_Ie/@ªÛLXå«,@9ÌëEp+@âtÇAR0@PIYq%]/@4ðÂ®.@_x0004__x0003_`v$ï/@FhÞêÍ·0@àÔDjOÿ.@xuJº0@³_x0007_µÅB*@*"AÑÚ.@äja¡æM.@Î_x0010_!ýX.@ÕÍ"+0@¤?b¢_x0005_:/@_x0008_Óræ +@¢òÇ_x0001_C_x000C_,@åø³Ï­-@bm¥_x0016__x0014_æ0@o{_x0007_01@_x001C_úw_x0002__x0003_¬/@â¬þM	/@B9½n-@PcìÂÃP.@_x0012_Ç_x0008_ÐÒ0@Á¹ýÐ&lt;Í.@ÿ²îEzß+@Ç^µ£_x0001_)@_x0002_aQ.@Æh^õ-@¾¢,@3©FOÁ_x0019_0@_x001E_Jùð)@_x0019_tû/@²í$´«_x0015_0@KcÏ4ù(@r¦V/V§/@^(_x0005_a=-0@î"¼qo0@í]±#å(@°hä$Ë4,@Zguþ¯,@ä_x0019_[Ñ¡Ý)@çGÑÏ0@ÜÌBóY*@_x0003_ê¦½¢_x0017_,@ã7^x*.@±Éý_x001E_"b0@|ÀûÅ_x0006_.@ÃzØá©,@B½og+@äMB5.@_x0001__x0004_t_x0019_§Í0@ØDª_´ç,@yå3´5£-@_&lt;RÕ]+@&amp;|ÌáÐç-@K_x0002_ão±0@¹^_x0003_¤¤,@JíUuc,@¢5¹B&amp;0@øU_x0010_4_x0018_.@F_x0008_R_x001B_-@Z¤vN«³.@°ò©¡0@4j«ZÍ¾,@
mÃ:+@^ß#.,@Õ?_x0011_0@R_x001E__x0008_,@"¨Ø_x0008_xÓ-@³âw**@[As_x0014_A+@9GUÏ_x001C_ÿ*@sÇW°"{,@|¹éøðZ0@±Hø_x001E_¨0@xÍð~.@Â-°2],@«_x0010_­â
Î(@F¬äæÔK+@_x0006_uÁ_x0011__x0016_/@£ßB=*Ò+@ 6_x0001__x0003_¹-@Å,*.f,@nHdp_x0018_z,@.ª~	Ë0@ljÝEÃ,@é_x0016_(_x001E_,@_x0013_RÓyr_x000F_0@Ò1,h_x000F_1@f"þÿ	ã-@RAjµ.Á0@jáoÍ_x0005_,@6_x0003__x0010_·¸ê.@æ[þã_x000B_*@/wºþ&gt;r+@_x0018_eM¬ó.@0_x0002_ZZ»g)@?_x001F_ôÍß/@¸
	_x0016__ /@Æ_x001F_§Ü¹.@íQû-@$È_+,(@çò_x0012_¶0@_x0001_?þÛ)/@Í)V_x0001_8Å0@þÚÍ_x001E_$£0@.[_x001A_0@N¢,%0@ÊÀxs_x001C_.@Ý±*8.@Ü7ÁI,@à+JíZf0@ñ[Äp-@_x0004__x0006__x001D_¾_x0010_£_x0005_0@îñÁ­ñ/@_x0004_}ùaÐh*@&lt; Á_x0003_ô_x0015_)@#`_x0014__x000F_ý+@_x0004_½Ø/âu.@²_x000B_G¼Àè*@_x0002_eÉÌ_x0003_¥-@ÂÑà_x0019__x0014_-@ÖOMÊ³G.@.[ä)»/@@õY	(@zäRÕ,@Y_x0013_à_x0015_,@p¿_x0017_»£.@¥ùÓ­+@ú§|Z/@äRv+I©/@a#_x0015_yB,@~¢ Uò_x001E_.@p× Íµ+@ô_x001A_¸,c/)@_x0001_£Ø¹í-@!(©_x0012_*-@6¿á¢Q-@_x001E_bnAó"/@=L}p0@*ú_x0001_oÞ+@W@±38"0@±8Û+».@ër_x0003_ø+@*_ªì_x0001__x0002_ß_x0003_/@_x000C_Û%_x0005_×0@_x001A_._x000B_¯Úr.@ä´U.ú5-@º[Ì4.@À_x001C_æR@j-@ôy^bé@-@¢4{&gt;0.@êOêÁ_x0003_1@ä_*[E/@×/´ú#Å,@¯§ò¤*@î(ÁbÌÅ/@Þÿ»ð;.@ÝQx_x000C_=,@¢¿¡
+@f¾£«½Ð.@_x0002_£³c.@P/Ðòh.@ve±O_x0003_5/@²³òÛ'@´cóÜR.@Þ_x000F_pßè|/@.	_x0005_^0&gt;.@+Ú_x0014__x001B_û,@NÄ
ý_x000F_,@_x0008_*Ý7¹)@_x0001_tQRêµ,@&lt;ç1÷ì*@cgùB`.@²ß¬¦ú/@+çU¢e/@_x0005__x0006_&gt;Õ_x0016_M.@´6_x0011__x0017_ä+@å_x001F_¡Çð,@ÿhçqm½0@4Na³fµ/@_x0018_p_x0001_á.@öîõÓ_x0003_+@Ðåu_x001B__x0014_/@_k!h,@Y½vå_x0017_m0@îP0Y&gt;1@Dí­D°1+@÷ù¿Ø_x000B_.@zK¤ðy*@æÚ"zý-@FJÌú÷/@_x0005_hÇ_x0012_&amp;Z)@_x0012_D­fò-@ÉkýÐ_x001A_.@Öc×_x0018_ù¶.@àRxP/@_x0002__x0015__x000C_ø_x001C_¸+@Lï@×F+@½éÿF_x0017_0@0_x0003_.{ê+@_x001B_-Jj§*@x_x0004_ë½E_x001D_/@fÒV#Àò0@ô,t\_x0002_,@S1;HTý-@Êj_x0016_LÈ0@±©r_x0001__x0002_¢*,@_x0005_R_x0004_F-/@Ñ`KîÑ÷*@4³!Å)@'_x000E_§_x0011_$,@ËÐ_x0013_I0@ec¶a-@_x001B__x000C_8Mnk/@²*ÃßM-@|¯£Ú_x001F_0@9*9eQ*@¶°Ó_x0002_(0@¢àq,@ÁSÈ§*R,@¸×fôr®*@o_x0007_2=0@6_x001C_A_x0004_-@Xq:¢R-@åTjºE0@¥7÷çwû.@Bå0ûäÙ0@0ÒpãmV.@éí_x0006__x0013_Q0@Ö¹jÔ¿	1@Òã{_x001C_/@6¾ºÕ_x001D_k1@bb]k_x000C_0@_x0013_]¶fa/@f#+ýÇ.@FWÄ~1/@_x0003_3&amp;âW(@_x0001_Z_x0018__x0017_øT/@_x0006__x0007_¦ØÞ$÷,@í_x0013__x0011_ãÔö/@_x001E_Ñ_pC0@&amp;Ø_x000F__x0005__x0003_
/@æzÇ_x0013__x0003_0@ãdº_Ç0@Ü6ÖÈY*@z.á_x0018_N_x0006_-@`2	U¯/@u_x0001_¤
á-@ý)~iñ0@ÅêjqÔÞ*@]UO«_x000E_.@lü&gt;"¥-@T¢"­m{/@ßr¸Û+X-@_x0002_ð©.¨_x0013_,@+¥Ñ -@.4Q_x001D__x0006_q.@_x0004_&amp;_x0008_ìÜÂ.@¾_x001C___x0008_0@8zË_x0013_ /@V£Ì¾Kª.@ç_x0010__x0016_ø_x0019_Ë*@à#ý}¡,@ó7ÌÇ/0@ó£M^ôL/@Ñ*è981@üe(_x001B_ª¾-@_x0013_d_x0019_þû0@¯»Î0@e}º_x0001__x0002_7u,@¢:¸g@0@FN+_x0019__x0019_1@æ'a,;)@àÊv_x000E_:*@_x001F_Üí9.@bï)æfe1@ñ×±¢,@÷XZ_x0005_0@Iz('¤)@_x0002_~Øy1@&gt;_x0013_ùÓj.@ÊV.Ûm/@Â_x000B__x0015_~_x001F_&gt;0@y6¦Á_x001F_1@ÖYÀov0@cö¼ù0@SG¸ÓÌ.@ØÀ_OÔ.@ÑaùÕF-@ã±§&amp;_x0016_Õ*@ä Ë¹B.@Ò2vÃÀD1@$ïº£R-@?Å
ÑE&amp;*@Ð¿sç_x0012_#.@L¾_x0002_­¾+@¼_x0004_%Ò¾ì0@&amp;_x0008_+(@1­Q¾J^.@_x0001__x0016_&amp;àÍT,@&amp;&gt;­lq,@_x0001__x0002_3ç_x0003_R+.@w®¶7¼*@_x0016_Ö¸ndo+@qøë
Á_x0011_.@sä×Ñä/@_x0018_êL«­0@_x001E_'3`'ô.@~W{Ú-@bÛü(*@çÌzÆ-@¥Í+&amp;ÖÆ+@c/_x000C_F.@'ì1»þÚ*@û~Æk_x000F_Ù,@Ú4Svr40@S_x0006_Gß\¥+@å%r+@a_x000B_vù.r0@!_x0003_^¤m)@2F._x000C_0@î&gt;O|_x0019_/@5âU«[J*@_x0002_/c_x001C_¾/@ÚUM8.@¾%²é¸w0@ê6e­§_x0001_0@ÌqwÝÿ­(@ÃÿÞ8-@Ô²MyHp*@¿X¹k(0-@úÐ9LGÇ*@_x000E__x0006__x000B__x001F__x0003__x0004_ëÍ/@&lt;=¾"².@²ºaÁS+@ÃÜ ·áÍ-@P_x001C_Õ§¨-@-×zt+@Å£ümh-@pºÍB_x0002_\1@L9²Þ_x001B_{(@º¦v÷.@ãÆÞí-@NødõèX0@ÿ,ìZL0@%ü^3ã/@à_x0012_,Qk,@B"V¦¥?/@_x0012_·)I_x0012_1@_x0005_û:Øé-@Sq²Ù*.@SSÞ«aM0@`Ë3#_x0015_q-@)_x0008_çä.@ÈodþNV+@`_x0011_l(_x001F_¼-@áoc_x001B_rT0@_x0018_Nä/2y.@þ%_x001D_÷#¶*@Z¾Y§_x0013_+@_x001B_ñ#lG+@Ì%O6¢_x0001_0@¬Ö¯AÁ¥0@ê1L}_x0014_¸,@_x0001__x0002__x0001_¼~Pz-@C_x0010_³ýa¯)@¢áÔ_x0015_A:0@ô@9-@ìè÷_x0004_.@_x0018_.È_x0003_Ðí.@ë:p&gt;_x0019_Â/@)¨\¡+@_x0012__x001D_DÖ»_x0011_-@@@`¤î,@nÓ_x001B_j¹/@£ÕÎµ÷]0@ ÜE:_0@}"r0@§	2&lt;,@´ûF¿60@?1Eü¤F-@¨Áú|¹-@ÝìÃO-@_x0008_ó0 ø	+@«A±Yy)@u8wþ_x0001_Þ-@r2.ÿE/@dÕ`b_x0013_u-@]R 
Ê-@\ðUµ-@"@¹É,@ìù?+âw/@_x0008_7_x0001_jº+@¶_x0010_ßÜd0@_x0012_$°+@ÒÄ²Î_x0001__x0002__x000F_-@º_x0015__x0005_52_x001B_1@¬ÍWÔdé/@¨m_x000C_¦Ó/@»	§;ýÜ.@GÀ_x000E_öõ
*@S_x001E_÷	Uf/@8Ô_x000C_õ®þ0@núÐfþ)@½«´¾ïN1@¦¼¬sÍ,@
H_x001C_4i0@­ÊÄ_x001A_Ë/@2`ûY-@_x0004_iý;10@$x["#+*@FÃ¶ÿº_x001C_-@T_x0006_«ª&lt;/@×M'Í_x0005_/@_x001D_Dúêz0@úÌÝ²_x001F_a-@·¶,®è.@Qò_x0011_Á!ß,@9ÊQå_x001E_0@Ø`|¡2Á.@¶ Å_x0014__x0002_0@qáá)@Ò¦_Ê/@_°	_x001B_'-@ÒA_x0019_ôÇ.@òîk(*0@l_x000B_4$90@_x0005__x000B_Yoo_x0017_0@_x0012__x001E_ÔN)1@&gt;¬_x0004_Ã¡c,@_x0019_ÌÓH¡/@ØâÅùh_x0012_/@³7î~Ö+@t`ÅÖ1_x0005_.@Î5K~Õ/@5o_x0003_dc_x0003_-@Ðè¥t_x0007_(,@ÀÆ`y¤%/@~zöó)@hIpþõa+@_x001C_XáûËs/@PÒ_x0001_2»_x0013_0@×pÊ="-@k:n_x0002_rk0@_x0014_©]`L/@°à_x0015_^÷+-@¼pÐÆË¦.@Ì_x0011_}îÂ%.@-_x001A__x0016_
á+1@5ÌÆºËF0@Üs_x0017_ÍÌD)@`uvÇ_x000E_0@P_x001C_æ´*@MG%_x0006_HV0@M,Ö	1@°Êgp_x0017_/@í_x0008_1PÈ+@6îkáí)@Ò8½_x0001__x0003__x0003_ã,@.ÆËÝÔ)@*?ïDÖ_x000B_-@$ö_x001D_N·Ù+@Ø&gt;oÜ&amp;+@j]jÚ/@Ô_x0002_Û¶þK0@ßAæBf$0@c_x0017_Êë´M,@glù!_x0005_0@Apëyp-@ÂO(Ò	.@}?Áõ[,@ü;I2+@_x0006_bý_x0015_,Ñ,@)Ã÷Ü&amp;@Ceî,p4@3_x0012_+±_x0019_f?@ÍH_x001F_Ù¾_x0015_0@a¸®â õ(@©× )@Éd`úÅ*@]u0ÍÏö0@ó¨bÊ#@¥Ç-_x0002_-²-@ #§@_x001D_%_x001B_@¬Ë¢Ð]ê @¢°âoþ_x000F_6@yeð)s_x0018_@ ãåI_x001C_+6@òµîýø5@±%j.@9@_x0001__x0003_5ÀÉÿR:6@HaW?`9@×d_x0006_)a @ZþÛ%0~_x0018_@^á¾;_x0019_7@æ±jìf·3@'gRøéD7@Il{Ü½	4@Kªv÷ôk.@­á_x0001_»0¨(@ºBGÑ$@_x001F_|_x001E_Jõ4@V¿¿'W_x0004_1@ð_x0005_(Òöeþ?k³ìæy¦1@çF__x0002_;@­Îtnj_x0012_@_x0016_NÙO,@_x000B_´Ûö9*@-ZOWÕí_x0017_@ødïÍÜ%@Bq_x0015_£V9@¢Km­Þ_x001D_@:a¡þ5@tPí_x0002_4$@æá|þ:@0èO¸¬ý_x0015_@#L¨Åuv(@.t0\¤è*@00@_x000C_R_x001F_9@_x001C_E/(o'@=_x001B_ì2_x0005__x0007_Á_x0002_@ò(QÐ]ë_x0014_@ð8p.ª5@_x0001_Pr´ê0"@°Û_x001B_^ü3_x0018_@b%ª#@S»É:@9¹_x0018_¡¨c0@þ¶xa_x0010_@ðçÊ2@eOÏ]I5@¾$a´Ò_x0019_*@Ò_x001A__x0011_ã_x0001_a8@£ùÒßuÍ @SXìR!@IÉ£¨S @D%_x0016__x001E_@.3¡&lt;ª4@Ô_x0004_Îr% 5@y_x000C_:&lt;ø(@Ì_x0003__x0006__x001A_Úw4@_x0002_4Ô&amp;þö-@¼åSÈú¶&amp;@cP&lt;±_x001B_8@ª%÷2E_x0015__x0013_@þËï_x0012_z_x001B_@_x001D_å¹u_x000F_@Øt$1¶9@UV9Îlô_x0011_@TíÄßÈ0@¬Ô³ã_x001E_/@Çð_x0015_Êø¬"@_x0002__x0003_Ì¸Âm¾0@U°ï«¹0@tX&amp;0*2@_x0010_¤d_x000F_(&amp;@¢¾Ñ_x0007_ü"@Lç\½{_x001D_@Ê×1
â2@üå1È«0@Á
Á=À@_x0015_@â¢û5@¦  L*Z*@ÚPBxU_x0004_@=&gt;Ø_x0011_Ì_x0019_%@­_x000E_©ÒÝ¯6@_x000B_ºYk @2P ß3@Årùù&gt;\2@ÑïIqRc&amp;@»ëªþç%@ñBKgF @¼bï_x0008__x001A_ù_x0001_@Ü}XWÎB3@ßhÑO8@átê²6@Äì_x0005_Â&gt;-@trÔ_ä$@~OÓn­3@ªÒG©8 @_x001C_Srû	3@@½å³&lt;#@¡CÞ_x000E__x001B_-@a1+_x0003__x0004__x0005_èh4@®Ë²_x0010_Øæ,@Ëëå_x0017_¤1@_x0002_JC_x0004_Ï_x001A_3@ì#áßü,@høfJæ_x0010_@êTòFyH_x0011_@_x000B__x0017_°sE'@0ÿ_x000E_A!_x0014_@åSC0@ÁÄJ^_x001D_;
@Axî9L5@¶é;a/@_x0019_57í_x0007_a'@ü®U	Ó{&amp;@ù9{_x0007_y2@_x0010_¾ð¡_x0015_:'@Þ[ùC¯:@;7Áê­70@½_x001F_ÜPa*@Â_x0004_Éu-@`_x001C_x_x000B__x0010_7@
ÈD4,9@×QÉ!(@APþ_x0005_t­_x0005_@ª[@Ï+L	@½¯ü_4o_x0003_@Ý\:b5@9îÞêD$(@_x0001_Bé_x0019_OØ7@EªÍý­W4@ß\_x001C_D_x0007_:@_x0003__x0004__x0005__x0006_¶TK£0@8nsÊÚ§_x0015_@k°ÔÞoN1@Ýá_x0008_
_x0007_@]_x0010_6)óè'@¡È Åð+@27q©-@ª"à"~%@Î8ú4Öç.@ø_x0001_«3u%=@_x0010_-ÿ_x0014_2@EOõóuÑ1@TìÛ&lt;@_x0010_@_x0007_¤;_x0012_Ï	@þ¸"_x000F_gI,@3ÕF_x0007_Û3@"y/¥@4@_x000C__x0002_fR97@&gt;ÕYj 2@eVÉ"P(@ª¹.@-@â"!@unÆqI_x0013_@WÉlH)@öî_x0015_Ç©²_x000E_@iU.J_x001B_@¬í_§_x0012_Ï+@Øí0¸_x0011__x0019_,@Z_x0015_%.b(@nß_x0006_\­_x001B_@_x0010_'ß$_x000B_ã4@_x0001_á.f_x0001__x0002__x0005_1@YÇc¨(1@|?ÿ_x0003_zÅ:@V_x0010_zÏR§#@U[Ððoª.@§Td_x001D_|1@N[Á¬ð/@G/óë¯I-@¦H¨Êø3@WébÐD)@%ú=b+_x001F_@Èj+@¦2@_x001D_+H¡Ø1@,$XY_x0015_Ç"@_x001B_?o¿ã¬;@§ CÞo_x0008_7@û"_x0004_à_x0018_ó2@~¼m­-1@_x000C_Up7_x001C_:@9è·aü_x0001_@F¬ #ôI/@:ö Åc*@DÐ&lt;¿9@{É%Ü¡õ7@_x0016_©Ê_x0019_¸5@_x0007_O¥ÒX)@B{ÿQ])0@Â2ð+½&amp;@í§¨3Oy_x0016_@8I_x0002_s+T+@&gt;&gt;_x0018_íL3@{# Í_x0011_n_x000E_@_x0001__x0006_íé·Îu_x001F_@(¤9,;_x0017_+@ÕË_x0003__x0012__x0002_!@|zÉ±N_x0003_ @eu;~(83@é_x0003_©¯_x0006_)@m66ôX_x001E_@@ª$uÜ0@*\9¸oÎ3@­wÒÓWg2@7Y?yr¬+@}EÿZ_x0018__x0012_@é_x001F__x0019_] ¸1@Åí&lt;Avq,@¯iÕè0@_x0006_¦Ið·6@âØKc'&lt;@5ÖÜN±)'@_x001D_(eÓÃ0@Wà__#@!«Æ{+ä)@À_x000C_/î%@¥_x0005_÷¥g1@ü'Ö~Sn3@ò×_x0015__x0005__x0015_k+@þ¢bh3.@c±_x000B__x0004_D+@ëÒæH6@Ò üÔ¬'@äèÍ8@9²¶Sø_x000B_@kGr_x0006__x0001__x0002_Þ!@VT8Ûë_x001B_@¤³_x0005_ÄÛ2@0Ý_x0005_Ô8/@áz^hsÐ-@_x001E_ÓËSÏ0@ØË¹ÎZû.@¼e_x000E_rV&amp;@0è_x001E_)B+@kc]U}û2@_x0014_JÓ·ê-@òGBhõ*@zH	9@Ô!@½(_#u5@öuTÖvø_x001E_@â_x0017_²#u_x0015_/@.	5D_x0008_2@8ù©_x0012__x0015_"@\¦`Éú¾_x001D_@ÍJâybÀ_x001A_@ÕzÏñ¾U$@)fDºhé÷?»ê«@G!@z_x0001_³Za*@B_x001B_u_x0001_XV#@_x0006_M_x0006_wU_x0019_@á_x0016_4»%A@_x0011_E¥õÞË4@å¼óú_x001B_;@ÓÓÚ_x0003_*@jJyßÅ01@c\^=3Ð,@_x0001__x0002_&gt;&lt;^j_x001D_1@_b¶)@ü5ºhj_x001D_@n²røI%@¸&lt;¬ù´L_x001C_@óS®HÇ)@ÜCÍi)@Áß_x001B_óOÅ_x000F_@Nê^pÞñ6@9­Kúú1@@_x001D_è´-R2@µ¨_x001E_¥R1@RÔ C_x0014_+5@´µ5º!@=´q_x0013_y÷_x001C_@Õ½_x0016_R!t1@l_x0016_Uz6@ k1Å_x0007_-@ÿ²Ü¶'@YÁ£+È6@»/è_x0017_Êí1@´ÿÌ_x0006_2@õk_x0012_7dÏ_x0019_@¬ìÛ_x0015__x0017_@zQÈi._;@ßµ_x0006_ÍÔe/@_x0016__x0001_3ÜÝ_x001F_@ß;´ú_Ù'@f@ÑèC_x0013__x0006_@Æ¸%_x0011_7@ë5!¥_x0011_5@ÕkÊ_x0004__x0005_K_x001C_"@_x000C__x001F_îãÿá8@._x0018_¡:ã_x0006_9@_x0018_¿õ_x0016_ýu0@%Ý1µ%@".i_x0003_ý=@*ø*_x0018__x001B_(@1ÅÕRrZ$@õX+ìC,@/ÕÚn3_x001B__x000E_@Ï\5ì)@g_x001C_)&lt;_x0008_9+@)u_x0004_]1&amp;@ÏÑè&lt;®/@¼ª_x0002_µ_x000F_/@öæÚj6@%üVV0@ª©ò­X,*@_x0016_Úfê_x0015_@Î5A%&amp;@¨q:7
1@ÏBÍØ\Q_x0017_@~y¥xß?,@ý_x0001__x0002_j÷&lt;@/ú_x0016__x0014_ö$@	ËË_x0010_"@Iæfç7Ð_x0010_@0C	µëQ7@|UYY3@E:m[©~_x001E_@_x0001_x^i%@ñhª½à!@</t>
  </si>
  <si>
    <t>58b1b4eabc4b3484cff3294cb96a5d57_x0002__x0003_.T_x001B_Ë"+@_x0015_`òVå3@#´ý§þ_x0019_@ $f¨ê?)!zVRß_x001A_@h?£°À/@7Ç8Ô;@é`¤u'!@*oVWßÎ&amp;@­_x0018_ÝÎú#@µ´µór72@Ñ2`?Ü_x0014_@_x0011_!¾ao$)@ÍÖ*ï3_x001E_@£TsÀfí&gt;@0ÏYò 0$@F^_x0001__x0016_Kî"@ýåy°Ä.@8Ë_x0005_dDF2@'kùjõw.@&gt;õm­_x0018__x0005_@ì*ãvâK4@¦_x0005_¨_x001A_ßÿ?iË8Á¬_x0008_+@_x001D_ïe£_x0004__x001F_@/X³Ñ_x000C_@Ê.S_x0005_Jo$@¶_x0015_Rçx®_x0017_@MRnkÚÊ1@mßÄl"@_x0002_ÈP(íY"@àÜE
_x0001__x0002_gª$@3gÛ*@~x_x001F_ÿQè3@&amp;D*wP10@Æt¦,__x0002_&gt;@Üì_x0012_qU.@t_x0013__x0008_±ÊØ#@v#týÙ5@»÷©_x0015_5@®yMo7@_x001F__x0002_Xà_x0003_ì&amp;@ùÓé²/C_x001D_@`¤Ï¢W_x0015_@¿¥@Ðà_x0007_'@ØñV@'u#@_x000B_Ð7¤_x0018_.@÷_x0010_eJzÑ$@NÒ÷w²Ý?@çÁ=|8ï9@:íëLÆê:@µ s· @_x0007_@Qâ³_x0001_0@©_x0017_8B_x000E_ý!@Ãmù_x000C_×¿_x001E_@_û_x001D_ê¬Ð_x0007_@¡[Séü?â7aCöô?_x0016_q?&lt;¶,@q9ðÛ}m&lt;@9¥ñ×¸ñ?jÙ w.µ_x001C_@¥¢CMOÙ @_x0003__x0004_»àÈUq_x001A_@|l_x0012_&amp;_x000C_  @Õ×ck!&lt;(@`éJ_x0010_ã_x0018_@;_x0001_ð¯«=@ÞáÉõÁ4@F"yy_x0018_,@ZåÆôî_x0011_&amp;@â_x0007_;µ_x001C_8_x001F_@ª7aÔû_x001A_@¿¼ê&lt;Ö;%@Ì¶8´_x0007__x0014_@ÂïcQ+q_x001C_@ðiÅ$@ÀÜÔµ $3@vÚåÿk?1@·ÿè]-@m1ÒTN±_x000B_@_x0008_F1jÉ+@C_x001E_~sª_x0006_@=_x001C_y_x000F_ÄÐ_x001B_@hÈy_x0018_û_x0011_@Ý´	º¨_x0003_&lt;@Ú7&amp;©_x001F_%@_x0002_íùuÈ_x0016_'@,eÑ¯ö%@uCWà¿7@_x0014_u2_x000C__x0015_Õ6@îË´_x0018_(@+Ù_x001D_&lt;ÆÔ/@_x0004__x0014_Ø;â?_x0006__x0003_óM_x0001__x0003_gÕ.@ÀK°_x001F_78@;Ú}_x0017_^²_x0018_@4_x001E_S¯¡Â_x0019_@K!«Ç-4@¶ãÕf@_x0017_@ü;*sËÔ0@4É_x0001__x0014_øÈ_x001F_@éI_x000B_ª| @~C­_x0014__x0011_@Ðå¡y)@÷_x0014_­~òÎ(@´øó_x0003_,@SWÒKÊ_x0012_@4`¯)_x001A_@±¢÷:·_x000C__x0019_@fÜLÄ_x0018_4@*EKKª_x001F_û?ùa_x001B__x000E_\\:@îõ_x0005_ñQµ2@ô6ëß_x0002_5@$_x0018_÷º-@ß4O«_x000C_0@_x001F_}°9Cq!@	u¢Õ:_x0013_@_x000E_Îª%@$lã_x0014_',@2N|¡4@.
±Âwb3@_x0010_4øû.#@á_x0017__x0006_9¥¼$@ø_x000E_³H²Ì(@_x0002__x0005_bj_x0011_éËo'@?/Ãõ_x0016_!@÷®¼¹nP_x0014_@e_x0002_zÁ2@Q1æHk&gt;@_x0004_#1¤_x0003_.@Ò¤jVú'@ðm&lt;eß7@Ì
Ï&amp;@Â|Î|lâ_x0016_@×Æñ_x001D_Ñ_x0013_@ÂMTÂD_x0016_@î;=`Î@@ýEUùâ#@URÊõ-²*@Ûf§_x0001_c«_x0016_@'²0?	P"@_x0006_o|­Rt8@jO_x001A_Ê?#@á_x001F_±_x0018_*g"@|:¥UÚ_x001F_4@fRô5_x001F_ &gt;@4xÖ_x0018_#@¥¢Ó,2@±t_x0018__x001E_sÀ%@_x0019__x0019_±Î5@}4sÅ=µ8@¥3ÙûI@@ßH¹_x0013_ò_x001C_@sû,°ÎË"@yig»PÀ8@~'Mù_x0002__x0003_ÅÃ&lt;@ÌÌÑdx_x0019_@¶MÎE!@«© Á¼_x0014_@Ý_x0015_|§0Û_x0003_@_x0013_s	Ç9½_x0017_@õ1_x0005_8½'@¤×Í_x001F__x0010_$@àgFz¨P_x0008_@Ô´þÊ©d0@_x0001_ÛÔk_x0012_@ºåÕ-¨/_x001C_@w]¯_x0011_P#X@Å_x0001_Ø~,òW@é_x0003_ØÑÙW@Y_x001A_-[_x0007__x0014_X@ÕxûIÔ_x0001_X@Dj_x0010_ã_x0017__x000B_X@sÌCçÇW@I¡×j_x000C_X@_x001F__x0006_ëÚW@¸¶¯ÚU	X@uÖöut_x0002_X@H_x0014_=2_x0014_X@_x000F_0Es_x0018_X@ÆAPÇQ_x001D_X@Æ_x0008_Ñ	ãW@¾_x000C_,ðW@à_x000B_þM_x001B_.X@r_x0018_?È_x000B_X@CºÃêýW@\\Q_x0017_ÍW@:;|'_x0018_ïf_x0004_X@ôZ7Î_x0014_X@_x0013_Ò_x000C_&gt;éW@_x0001__x0011_::_x0002__x0011_::_x0003__x0011_::_x0004__x0011_::_x0005__x0011_::_x0006__x0011_::_x0007__x0011_::_x0008__x0011_::	_x0011_::;_x0011_::_x000B__x0011_::_x000C__x0011_::
_x0011_::_x000E__x0011_::_x000F__x0011_::_x0010__x0011_::_x0011__x0011_::_x0012__x0011_::_x0013__x0011_::_x0014__x0011_::_x0015__x0011_::_x0016__x0011_::_x0017__x0011_::_x0018__x0011_::_x0019__x0011_::_x001A__x0011_::_x001B__x0011_::_x001C__x0011_::_x001D__x0011_::_x001E__x0011_::_x001F__x0011_:: _x0011_::!_x0011_::"_x0011_::#_x0011_::$_x0011_::%_x0011_::&amp;_x0011_::'_x0011_::(_x0011_::)_x0011_::*_x0011_::+_x0011_::,_x0011_::-_x0011_::._x0011_::/_x0011_::0_x0011_::1_x0011_::2_x0011_::3_x0011_::4_x0011_::5_x0011_::6_x0011_::7_x0011_::8_x0011_::9_x0011_::_x0001__x0002_:_x0011__x0001__x0001_;_x0011__x0001__x0001_&lt;_x0011__x0001__x0001_=_x0011__x0001__x0001_&gt;_x0011__x0001__x0001_?_x0011__x0001__x0001_@_x0011__x0001__x0001_A_x0011__x0001__x0001_B_x0011__x0001__x0001_C_x0011__x0001__x0001_D_x0011__x0001__x0001_E_x0011__x0001__x0001_F_x0011__x0001__x0001_G_x0011__x0001__x0001_H_x0011__x0001__x0001_I_x0011__x0001__x0001_J_x0011__x0001__x0001_K_x0011__x0001__x0001_L_x0011__x0001__x0001_M_x0011__x0001__x0001_N_x0011__x0001__x0001_O_x0011__x0001__x0001_P_x0011__x0001__x0001_Q_x0011__x0001__x0001_R_x0011__x0001__x0001_S_x0011__x0001__x0001_T_x0011__x0001__x0001_U_x0011__x0001__x0001_V_x0011__x0001__x0001_W_x0011__x0001__x0001_X_x0011__x0001__x0001_Y_x0011__x0001__x0001_Z_x0011__x0001__x0001_[_x0011__x0001__x0001_\_x0011__x0001__x0001_]_x0011__x0001__x0001_^_x0011__x0001__x0001___x0011__x0001__x0001_`_x0011__x0001__x0001_a_x0011__x0001__x0001_b_x0011__x0001__x0001_c_x0011__x0001__x0001_d_x0011__x0001__x0001_e_x0011__x0001__x0001_f_x0011__x0001__x0001_g_x0011__x0001__x0001_h_x0011__x0001__x0001_i_x0011__x0001__x0001_j_x0011__x0001__x0001_k_x0011__x0001__x0001_l_x0011__x0001__x0001_m_x0011__x0001__x0001_n_x0011__x0001__x0001_o_x0011__x0001__x0001_p_x0011__x0001__x0001_q_x0011__x0001__x0001_r_x0011__x0001__x0001_s_x0011__x0001__x0001_t_x0011__x0001__x0001_u_x0011__x0001__x0001_v_x0011__x0001__x0001_w_x0011__x0001__x0001_x_x0011__x0001__x0001__x0001__x0002_y_x0011__x0001__x0001_z_x0011__x0001__x0001_|_x0011__x0001__x0001_ýÿÿÿ}_x0011__x0001__x0001_~_x0011__x0001__x0001__x0011__x0001__x0001__x0011__x0001__x0001_:_x0005_lQ&amp;_x0005_X@t:ÌKcêW@_x0019_Æå7â&amp;X@ðOd5ç"X@Z4/kòÛW@"kÍ_x001C_]_x0006_X@_x0010_ª_x001F_%»_x0012_X@8:¦	!X@û^_èñW@º8Ð%ÍÍW@À	ÑßìáW@8_x001B_ý­	X@aìÅ_x001B__x0003__x0012_X@¡ËuÖ"X@ÿIÎ@
îW@¦_x0012_îJ½ÜW@ÎsNÊöW@¤ªô«_x000E_X@YðJ&gt;úW@âÅ8%_x000F_X@Ñ]'_x0015_;öW@úË_x001C_ëMàW@ÕbÍîòW@m¦_x000F_ù_x0013_	X@,CþW@át_x0015_õ_x001B_ÚW@n+Aõ?ÝW@_x000F_Ðax_x0005_
K_x0001_X@ÞºÊôW@Çu_x000C_ÿW@bÎ´ô*àW@f*ÜC_x001C_X@ÕVB_x0016__x0006_X@e5'V0ÃW@×Á_x000F_¶+X@ý _x0016_ÖxýW@;ú;E/	X@
@[e_x000E_ðW@YÜ._2X@Ó5¶ÕçW@ùÍ±_x000B_AÜW@híiý_x0003_X@Ú©_x0015_X@_x0016_hSo_x0002_X@²ÛgÔW@ª:y-B_x0008_X@þ²_x0008_ÌF÷W@
À-ZíW@qAÉ[ôW@©&lt;_x0001_^oîW@¥nÁ@OÿW@O_x0002_ýò ôW@BªòW@ëäÞKßøW@_x0004_6_x000E_IúÜW@üN¤a_x001F__x0007_X@^Ø$v_x0011_X@^7_x001F_¨í X@îL×=&amp;X@_x0006__x000C_@ëUòàûW@¡±´ºýW@×Þã;èèW@°æ_x0004__x000B_'_x000E_X@ùt¦ÏèW@-©Âo_x0016_X@Ì9ò½øìW@÷	ºU?_x000F_X@k_x0018_æÝ=òW@l8_x0002_ø6_x0004_X@hÒ4µ¤ïW@ ±üBóW@kg5_x001A__x000C_X@ôªÔø_x0004_X@_x0001_Ý®ÊäõW@Ã·f_x0007__x0005_èW@árïW@y2¡5_x001B__x001E_X@¼°vm_x0003_X@úYgÂ§_x001C_X@V(Ú.ÆW@_x0007__x0003_½ÐÉ_x0006_X@ÛùÉøW@
±1X@4@V_x0012_X@ëûìçúW@3_x001F_A+êW@ê®y_x0008_åÏW@ß¦WÉ_x0006_%X@~oÍ!_x0005_"X@¢Ô_x0018_ÊW@¼Y$­_x0001__x0002__x001B_X@åÿi¾À_x0006_X@ay²ÐÛW@ô;hG+8X@c
ZáóW@ë}9íW@w);_x000F_%
X@Õn×'âüW@Ê_x000C_kGtàW@lï_x0015_i_x0016__x0008_X@_x0013_Å_x0007_úW@Ë_,_x0001__x0006_X@ôUÅ|þW@o¿ëÿ_x001F_X@_x000C_Y
CýW@_q_x0013_C5_x0010_X@î9_x0017__x0011_X@ûI@sÝW@ûIô¸B_x001E_X@_x0014_]?_x000E_ÔW@?B_x0015_êãW@v¯/´Ó_x0008_X@f¤½¨_x0010_X@4ÒÖc&gt;ñW@å~ÜàW@øy_x000B_=â_x0007_X@¶¬¶_x001A_X@ªòÛW@Ü»ZQ_x0008_X@ ÖÒQ_x0010_÷W@_x0014_«1*_x0018_X@j_x0019_3_x001C_ýW@_x0001__x0002_r~%¶_x0008_X@énÕÎÉW@°!L_x0010_X@²_x000C_y_x000E_"ùW@"_x0015_ä_x0004_U_x0007_X@K¦ñâ_x0015_&amp;X@Úê_x0002_³q_x001E_X@_x0012_TZ_x0004_X@OÆööÌ_x0016_X@_x0014_ªËéW@ÉçNÏL_x001F_X@s.Ñ_x0007_?X@1U¾¤ßW@ëÁ®Ój%X@¬ÜÀ}+7X@KãâgçÕW@&lt;9§æ,X@ø¬«_x0011_þ
X@_x000B_åö(X@×Öbµ_x0007_X@ÆúñjùW@%ªüSùW@_x0012_qìÀóW@Z_x000B__x0012_ÕñW@¨
:f3üW@Ì=Ü/_x0015_X@ä^=û®6X@VmYu$X@êÏÙïW@ß\_x000C_a_x0002_X@YvQ_x0019_X@¢Pâ|_x0001__x0004_É_x0004_X@É'_x000F_3X@OøÑÌ_x001E_X@ï_x0016_sñðW@ÁÆ_x0001_1å_x0014_X@_x0008_Ê¥'_x001D__x000C_X@Ëæ÷`Â_x0002_X@ _x0012_²B_x001D_'X@]auµ_x0019_X@_x0013_l[ágäW@öxíw,X@'«]BÛW@]yD_x0016__x0001_X@X³é{úöW@Oõî¬_x001A_X@þ{EJæW@c)mt´0X@öä%x_x0013_X@,SÕ.®#X@÷ùÄ|Á_x001B_X@ÜøW_x0005_n(X@^å¨5ÝòW@DQ¯m_x001A_ôW@2aByÌW@_x0006_aÊÃâ_x0006_X@îaµ´þW@|,R¿ÿW@ûÜK_x0002_X@]^®_x0018_X@_x0016_7N8Ó_x0003_X@?b'_x0001_X@s{EZüìW@_x0001__x0003__x001C_y¸_x0008_EèW@'h°»·äW@»._x0016_&lt;z_x000B_X@ß,C`_x001F_X@Ì¨A5_x0019_X@E|lÑÀ_x0004_X@Y_x0002_HÑ9îW@B_x000B_8_x0014__x001D_X@A¼åæW@ _x0001_Fa§ X@|_x000F_êÄ×W@g¢_x0005_$_x001A_X@	_x0004_+	X@|2Y6Ó'X@´z,Ã_x0004_ôW@¦_x0015_Ó_x0005_'X@_x001F_C_x0016_èW@­_x0018_cPÌíW@"[z2X@r[BÏ:ÈW@¨ó._x0002__x0002_X@Lc&amp;_x000C__x0005_ÌW@_x000E_Aä_x0004_X@=F²PP×W@ÅHb_x0011__x0003_X@F²v_x0007_XÎW@¬_x000C_¤¥ô_x0014_X@Øy_x0016__x0002__x001D_X@9_x001A_úú_x0008_X@ôOÀ÷_x000E_X@wÍ_x001C__x0002_X@gS»s_x0007__x0008_åW@wÌ_z_x0006_ÿW@¢âca_x0018_öW@cß@çÛþW@_x0014_¨³³_x0002_:X@@[[zÚ_x001E_X@ü`Çy¥âW@gÇU¥RÙW@'Q_x0008_dÖW@ðDB_x0001_n_x001C_X@÷G¢÷ØW@{_x0004_!_x001F_O_x0005_X@_x000B_}²«QúW@G%_x0001__x001F_âW@ÅG_x0019_jG!X@_x000E_Ip!¬ìW@¤_x0018_ìÈ÷W@3@©Í¼âW@ Ä&gt;l_x0001_X@°¡Ø_x0013_X@ÄzÓó_x000C_X@bTê_x0019_íW@Æ@_x0008_X@£K­ns_x0003_X@Ò}_x0010_P©_x001D_X@:±F¼!X@Í_x001E_Ì_x0017_X@0O¸Ì	X@ÔÒâØ/X@²&gt;E.r)X@Ç=Â_èëW@Ö1C2ìW@_x0001__x0006__x001C_	Ìÿ\_x0013_X@û%tf_x0017_X@óó/z¼_x0015_X@ú¼0_x0014_Ø)X@ßÅ&gt;ÌrÜW@+_x0014_Qå)ûW@_x001B_ÀÏ3X@=/&gt;¡îÿW@L§u"ïW@ÇpÀ@y_x001B_X@ÀW_x001F_è¾W@£	)þ÷W@û®)ú_x0007_X@×Á¯@Ï_x000F_X@¿Ø_x0015_¼Ç_x0017_X@Tw_x0016_®_x001C_øW@S[6ë_x0002_X@ÿ·8Uô'X@_x0013__x001D_T²_x0003_X@"¦&lt;_x0010_»ðW@_x0013_adØëW@²î_x0012_§´.X@ÁüC_x0010_a_x0019_X@²¾ê_x0010_X@UÒû¶êW@r\Þ`ôW@éffé_x0005_ØW@/óI_x0004_üW@=(EÊùäW@4è_x0007_hÿW@-ïÏâÚW@úÔ0_x0002__x0003_P0X@£Óø(çW@S÷I&amp;íýW@|òø!v
X@[H_x001B_çnèW@f)8ò9_x0007_X@ûY_x001A_ÚÆûW@Záñl_x000E_X@ÿ_x0001_á&lt;»_x001F_X@Q3vnÖúW@3:¿'M+X@¢ë·_x0007_+ùW@pß`ÆäÞW@î_x0004_¼wÊ-X@5J·DR_x0012_X@{ß_x000C_½-õW@l_x0006_Zbô_x0016_X@¶k_x0005__x001B_X@H/ûW@kx§¯ÕW@[Õm]DÚW@B&amp;P¦G_x0018_X@±%\_x001C_ëW@:%}?xâW@²ÇÀ{÷_x0002_X@'e%ß»ËW@) êÞnÞW@ÅnG~®_x000C_X@J&amp;p¶Ä=X@þã_x0002_L¸ÂW@¹ÁH8{ãW@(â¢$?_x0016_X@_x0003__x0007_lANº$X@òÞxü)_x0011_X@5´7_x001A_¬"X@!m2©ØW@¸®±_x0002__x0002_X@n&gt;3ÒÿW@ÓLIÛiÏW@_x000F__x0017_%_x0001_X@×_x0011_$¦áW@=¯[²æßW@k4_x0012_õFæW@¤Ú_x0004_î_x0019_X@½©Â·;X@_x0002_«àQféW@_x0018_3_x000B_B_x001A_X@»ý*_x0002__x0001_úW@_x0016_ _x0017__x0001_áW@Á_x0008_wÅ_x0005_X@xA_x0002_gñW@%àY_x0012_ÞåW@®KpøW@_x0006__x0011_s,h*X@¦t)_x000F_X@_x0001_x6hrõW@h£¸îW@ø&gt;_x0017_3_x001B_X@_x0001__x0004_8Pð_x000C_X@7äÅ_x0007__x0011_æW@~$_x0002__x0004_ØïW@_x0002__x0001_Ô_x0016_ëW@ÃµÑ¸_x001F_þW@·Â._x0002__x0003_ÅõW@Ø¶_x001C_ñW@²~4_x0017_òW@×Â{Võ_x0015_X@Ô sþéW@¶¨ZôÌùW@1~@ø_x0001_=X@=_x0006_ l/ëW@èJ«,5_x0017_X@í#S©ÕêW@º_x0004_Öþ_x0002_X@(Z	ÛØÝW@_x0018_%_x000C_Á_x000B_X@?¼9&amp;ã*X@1qW¥ãW@à½_x0017_Æè(X@óA\Á?áW@;q§Q_x0003_X@øOªf_x001F_äW@~ÛC%ÕÔW@ äMMãW@C_x0018_¥|E½W@_x000F_m|¶óW@Uz:&gt;°ÑW@`¾H_x0016_X@¦*Ý{^ÓW@Ð6O±ï
X@ ÜB)â4X@xTæA_x001F_ÞW@_x000F_å©òLÒW@Iòö³_x000C_ïW@fi-åÆüW@_x0001__x0003_¨ØØ6_x0006_X@Ô,Æa/X@#ß¥b©_x0011_X@çîIb÷W@¸(UÎ%X@oÁ×K$X@¹ë¥v_x0005_X@ãZÁ._x0003_*X@êYc«#åW@_x0004_æTu|_x000E_X@Öô3&gt;J X@sÚ:ûj_x000B_X@ÕT¿å#X@³¥_x0013_o_x0014_X@_x001C_Ä_x0007_Â:ÕW@}Õ_x000B_MåW@§ºWÊCûW@Â.?ò!X@x'këW@_x0018_dÆ±
X@zR_x001D_r&amp;X@iú_x0006_¼_x0005_X@V®_x0012_TìW@¦%$*qØW@vp
ßW@_x001F_Å&amp;Õ§ÒW@ËPº_x0002_çW@Ð_x0016_³X
X@{uï#ç_x0011_X@´çGfu_x0015_X@°¶q¦ï_x0017_X@Y÷§_x0003__x0004_ÖW@æõÏÉíÐW@¬úàò_x000B_X@¨)Ý¾ÙW@Ç¤£¹_x000C_X@^Ñzó÷W@ÛQä_x0018_X@vÜ}jüW@$Iux+X@_x0005__x0017__uêW@`XF_x0010_ìW@úÝ_x0019_ç _x000B_X@Â0Ëß_x0010_X@©ØòÌîW@ó_x0017_pÑ¾ùW@QZX(È_x001D_X@D2*à_x000F_ÉW@ô'zDõW@ãjG_x0002_áW@ÞnUçúW@
ÝöÞø_x0012_X@Ê,â&gt;{ûW@ã&amp;F^_x0012_X@ÆB4©ÐW@O¹
*üW@{é·_x0002_¢_x0003_X@M&lt;_x000E_?ÇW@_x0017_|,X@#v_x0013_.ðW@}íÈ_x0006_X@ù_x001C__x0001_oçôW@_x0014_²æõ_x001F_ÅW@_x0001__x0004_ÆÂxëøW@æN_x0005_ÞW@é_x0007_r@[ðW@%*D÷ÍÎW@xßWäÑW@Ê._x0015_!iýW@"×©H_x000B_9X@ùM®O_x0011_X@E*ò%SøW@ô;à½#X@]U.È£çW@_x000F_dBôG1X@*_x0017_U)1_x0003_X@1Ar"._x0013_X@¿nF³§õW@cOJ_x0002_¬_x0013_X@'ôâ£~4X@©_¶_GßW@Æ¸_x000C_­qÐW@¼fYtçW@$äÈ_x0014_óW@+ 	v_x0004__x001C_X@r)) X@Ã_x001E_g«¶5X@3·üvéW@|_x001A_^BX@w_x001D_áé_x000F_X@_x0019__x001D_~JäW@_x0016_²mn-X@4ÆÎût_x000F_X@Ò_x0014_ÝGñW@_x0015_/¯
_x0005__x0007__x0004_ÕW@´U
V#_x0001_X@oô_x0002_UaæW@÷ôÉ7ÓW@£bÀ²_x0016__x0003_X@rK_x0001_`îW@·*¨öW@_x0003_ïçÁ_x0016_×W@_x0002_)¿cöW@/_x0006_AÌK@ýZ¬O@HÝP¤_x0016_L@¥ÔÖ[oiM@.´_x0010_ÖN@ÏÃÝ@M@\Ù¸á»L@)°_x0001_ê§éK@¼éaçnLN@ÞÒ!½äO@jxàº,_x000C_M@&lt;{³,éiO@¨IçgÑªL@lR&lt;èèPL@gÊZ[6M@ßN_x0019__x0011__x0017_ÜM@Éá(N@KG_x001E__x0014_N@øÀzwDõN@_x0012_§Uþ²ÓM@_x001E_Õ(lÄ_x0011_N@_x0019_©Ê_x0006_ßN@ãÇÜýL@_x0002__x0003_s
|_x0011_lN@3&gt;åÍo_x0005_L@WB'ã¢`M@e'	OuN@Æp®V¦YN@é_x0019_«PN@ÑÔvõL@û¯G9ÃN@ý_x0004_tL@ÜûØ¯ÑÈN@_x001D_ ÏnUM@¤ù*,wM@[­£Mm_x001E_P@[PïªÓÖL@xv_x001E__x0011_ª£L@	_x0019__x001A_~8M@H/´ÍL@¨-º¿÷L@$pW^ÎÍM@¦0SN@Tn3®_ÐM@A¦P9: N@û_Fç~¸L@¯¹^bv_x0003_N@,¥	ÕM@w0[þ®M@ËLÈ6_x001F_M@&amp;ûìtu³M@8%Åÿ+L@_x0017_²&amp;XÒM@_x0001_xæ5	-N@(àu÷_x0004__x0005_7L@!ÄoA"_x0012_O@t®F_x0018__x0006_$L@_x001B_´ª3_x0018_L@N¿\ÒÚ_x000E_M@ÅãxnM@yWî_x0002_ÃK@æÅ÷(qN@Òø;ðUN@Ñ4+8ÞK@3(µÌõL@±Èù!MpN@'Äôy_x001E__x0003_M@¼àO@_x001B_ìN@_x001E_É_x0001_Îp2M@g_x000B_ë[¤K@g
q_x0016_O@v_x0004_Å¶(õM@ØÜ4ëN@¿Vé\uKN@þdn2ÆM@f5_x0017_gÀ:M@È_x0019__x001E_b8FN@AþÚMM@¼EÕàL@_x001A_ÏÿL@iÍJ.¨O@w¤ó¾_x0004_M@äXBõ¿ÙN@è$÷Íl¶L@ÖgáxL@_x000C_6ì¢@N@_x0007__x0008_V-Þî0L@ nè$çM@T[ÜÏTO@Ê_x0004__x0016_ü\N@ùt÷QH4N@ ¸Ë_x001D_JM@Â_x0014_ð¹¥ëM@gaG_x0005_ÒµO@_x0017_ÀAM@N þ3é7O@»_x001B_%ºªPO@§9_x001F__x001A_M@h¾m@ML@	æ¯*¦_x0012_N@P}h_x0001__N@ÒÔ¥9VuO@jZµ·%áM@+Iu®ÜN@ðlÍKÈM@_x000B_xf_x0006_ËôK@ºSW_x0001_YM@×_x0008_.SØK@tÇÜÈqáN@_x0002__x0018_ÿ_x0001_©_x0007_N@@¼_x0003_ÒGM@äÄ_x000F_&amp;ïM@Ò- ]T4M@_x000F_	»i}ÅN@æÍàZ_x001F_cM@NÌ{N¶N@±òVM@¾Ë__x0002__x0004_cfN@_x0014__x0014_{wÍUM@_x0015_¿ý¬K@¸íEwÀL@¶_x001C_£_x0016_´N@2}÷_@O@08ôÄ,wN@nAYk_N@ÓhÕ"èL@iLxÅL@_x000B_s}_x001B_AqM@Ík8_x0005_yüM@eÔ_x0006__x001A__x0001_ON@ã_x0010_Ý¨h_x000F_N@jµ_x0007_Ü¼'N@Áf.ùL@µnUY¡úM@o{p]GL@IPøürM@õíÝ²&amp;ÓL@KòÉðRsM@_x000E_mWÂ;L@î´ñ_x0003_·M@ð©Cl_x0005_DO@CÆ.ØL@¨_x001C_¹w_x0006_N@o()¼·çM@¤_x000F_r­ñ-L@=¡A=_x0006_O@_x0002_$ÿbü	O@CÒQ³ ìL@Þ_x001B_ü)YAL@_x0003__x0004_ö¾_x0001__x0010_¿N@ó¢5L@ËÝÊÀN@_x0002_ò&gt;ûOM@½MÃ	ß¡L@_x0003_5®rCØM@	_x0019__x0010_h±L@~3ÍlM@#àÙgL@à¿Î÷_x0011_M@Öã\_x001C_ºM@ £ÐA_x001A_N@m _x0005_úÄM@Ý²_x001B_üN@¢L"_x001A_n_x001A_M@_x0014_-*j_x0008_óM@î-ëWN@L_x000E_0ç»N@*%_x001B_ÁÒL@®i_x001F_]ËEM@õ³ÆgËáK@ó|¯QN@&lt;÷ÕÏÔN@Þ_x0018__x0015__x0015_dL@¿@ê(M@ºå@xÈL@m_x0008_%­g_x0005_N@bî_x0018_äÄáL@Æ©Ð@»)N@V_x0003_î/äN@´Í3·_M@Àk÷»_x0002__x0004_ñM@_x001F__x0001_æ+å_x0003_L@þ/_x0007_MÊN@_x001C_`³UL@(&lt;·àÇ×M@Wjåc4"M@_¯î êN@	4ú!O@0m Z_x0004_L@_x0006_tZ¼Ì¹M@x]{-"WL@[D8¼¡M@#¦\Ö_x001C_M@bmc_x0003_:£N@®j_A¬ÜL@¾mð*0O@¤(6\L@^ò¼ÏôäM@}b¯_x0002_øþO@AbXÅßM@EN_x0004_:_x0011__x001A_N@]É_x0004_+ôL@»fàò_x001A_O@ÙGQÐ(M@nh¼Ö_x0007_M@·M\_x0004_ÿK@R_x001F_yfk9M@ÉÛ_x0004_ÊL@_x0016__x0018_Ðý[L@BÓ³§_x0004_M@_x0003_dÂu_x0014_M@Mc_x0016_6¬ÝM@_x0002__x0005_R;f­Ë^O@WïùÊ_x0001_
N@&lt;KÕùó;M@ªÌÈÎK¯L@ËòVï*N@ôiW¿_x001F_zM@sMU;ñL@Í32Jæ^M@LWì_x000B_HxN@9En­ÙhO@fôE_x000E__x000F_cN@_x001B_$Øö¸+N@liÔ4FÚM@áëô_x001B_Z_x0004_N@_x001E_ilbVO@å}\_x0003_ù_x0003_M@zMó2*3O@ôwj"ãM@¶ó3Þ_x0006_N@_x000E_;ÉÝÐN@Õ_x0014_¥°N@~bqj	L@¿D°»3;O@Xã- M@©tµj³O@~q{É_x001E_O@K_x0019_Ä_x0016_JL@UðÀÑÁN@;rÁ°0IO@_x0015_ðÅ´O@FlÛ(v¥M@N­ð¹_x0005__x0008_ N@L(÷Â6¾M@¿÷õmÒM@jïâ_x0003_ÂM@='øe_x0002_²M@îÎE_x0018_N@Àû_x0005__x0007_N@¤7±ÓO@&lt;èuvUN@i,_x000E_U{M@_x0001_qÒ}N@«¸xy¨L@P]A©è_x0003_O@l{ÀÆôÙL@a¢AM@_x001B_@8Q_x000B_N@,_x0006_~_x001C_}L@*nïbcèM@bµ+úN@HÁ}]cMM@ÿÓ.öN@:_x001D_è3´N@
P aùM@Ç45/_x000E__x0018_M@:g.RüuL@á+½i¥L@¢ä½n¢_x0006_M@7	~¦1aN@_x0011_þ±Ý;ÍL@-Àò{$M@æ¶J Ë·M@Xâ"ö_x0004_éL@_x0002__x0003_èú«ÎN@ð_x0014_úU_x001E_N@l
ã_x0003_Â¬L@û_x001D_ß_x0012_L@V'¯Õ«M@`Bä_x000C__x0017_N@`ÃÍýÆgN@ðQìâ¸~O@_x0002_ªxÛ¨M@Ã~EèÿN@mÑ_x000F_ÒL@¢ÇÏÖøñN@Ô_x0004_MßÎíM@]¬j_x0011_êÏL@;àbû3¢M@#TÎHZrO@J~_x000E_|DN@Ò_x0008_,_x0001_COM@Ç¾5;yO@m5ì¼L@|,84MBM@oÑ;½$N@K1xO@¼Â	¿_x0015_O@äæ4p|M@i4¾roxO@^a_x001B_EdL@_x000E_mûK% M@"ûõªFO@«t_x0019_À¿M@_x0012_¾G±P O@~¤Ðú_x0001__x0003_G#N@ÿaöÍñL@_x001C_7_x0001_PåN@_x001A__x0011_ùz,O@TÎËL@zJÙSÎ_O@_x0011_)R=Ö±L@':_x0019_Î_x0002_æL@"¨P1CÑM@_x001A__x0010__x001F_L@Ý:#ÄL@_x0008_/¤¬qM@Ü=­¦N@Í,ÅÇ@îL@_x0002__x0017_KÊ_x000E_O@û6G5-M@__x0001_,_x0016_jDM@UirØ7øM@º4
7ðN@_x001E__x0003_rJòÙO@ºû}"CM@t(Ýü9N@¯¤yÍ¯JM@Ð	_x001D_Ú6LO@_x0014_¾ÈDÛ/O@Ø_x0012__x0001_ä_x0002_N@QóHçN@_x0018_H&gt;L@ÔÈNJ&amp;×N@ü,_x0005__x0001_	P@v_x0016_jç"ÌN@='(%L@_x0003__x0006_¢,#êQM@ï3ö/{O@¿_x0007__x0017_265N@Oõ×XnïK@KêÇ¿&gt;N@Á_x0004_½ü_x0010_­M@á*eW¼
M@_x001B_dC×Í¹N@*¼Ë_x0012_¦N@ÿ±©M´L@(_x0014_¶µRN@SRèÓ°M@RùÍ_x000F_0M@_x0012_¤_ÍíxM@ìwõú¸N@_x000C_¨»gZM@aïFü|üL@ØìÏ`ª_x0010_M@cî³qzñM@Kd£ÿ¶hL@ÌÌØàösN@_x001C_ê_x0002_ÂN@qàV°`L@ö_x0005__x0014_Ð_x0001_O@lJuîéO@ì¹_x0004_Ü6'M@(FyLeL@ölÙ±M@Ø.«ò1N@×@í#2¼M@:-2	³OO@_x0014_Ôëa_x0003__x0008__x0017__x0003_N@NþÏM@Æq_x0002__x001B_G=L@çë WM@&amp;GÃ£_x000B_ßM@$rjÝN@_x0001_uæk»©N@¹"_x0010__x0013_\M@_x0015_OPñ:L@³\_x0007_EmN@¦ñOÕM@R®ÐBfM@E~þ6¤M@_x0015_-+J/ÖN@zúê_x001B_ëÃM@ý_x0002_§M@ßA_x001A_Ó¨N@X_x001C_M_x0012_M@_x0010_$_x0005_*ÑN@­ùö_x0004_ÁM@X,2_x0005_päL@_x0003_CB2æO@¹´°lO@Ð _x0017_U_x0008_£O@¹2¿O@±ä"SZN@º_x0006_ÌÀL@_x0014_Ï64_x0005_&gt;O@_x0006_~ÖX_x001E_*M@Þvs4.lL@&lt;/IüÖ+M@\6¨n4O@_x0004__x0005__x0015_Ývÿ"O@_x001C_M¸ CN@&gt;ô,®xÞL@Øõ_x0018_0P@},ÀµK@O0DÙU£M@fðÊö_x000F_N@'ë_x0019_ÌYªM@p(MM@_x0005_2ß¼&lt;oN@_x0001_#¾knL@tÿ_x001F_ÑsZN@ä-¦ù]kM@Çì_x001D__x0002_}N@]XJF°dO@¾xÆ¾_x000B_O@aÍ_x0018_&amp;N@BÚù~æO@oÒ_KðM@_x0013_}Ük!&lt;N@Nxl°NL@£fpÃdN@÷_x0003_,ËÊM@0çäÝdM@¨´.j.N@4_x0002__x0007_2s¤N@+{ôG)O@_x0012_/_x0018_P_x001B_8N@?_x000B_quG;N@?èî1M@«²GÒü°N@%oI_x0001__x0008_Ú$M@yá	°_x0016_M@Þ4$a_x0019_O@õæ¤_x0005_GN@ÉÑÎ_x0001_1N@yí"ä²íN@kÇ_x000F_©_x0004_BN@³ÊÁ_x000E_þM@aMD_x0018_"ÍO@É.C]YO@ºËF_x0005_ôO@¬$sÇ_x0007_	N@_x001A_§¢©_x0006_M@}DÁ/´¯M@4[ÑÕN@cu«_x0016_.SM@_x0017_4çDL@_x0015__x001E_^_x001E_JëL@ôRåøîiN@UåD?ëN@°ÎOk¥N@_x0016_´­C?µM@ûùçÆ½O@d_x0016__x0018_áU_x0002_P@&amp;_x0005_Ì¸_x0010_O@ÞäýB÷M@ÌØhvL@_x0003_¨ØÑpL@1_x0010_^_x001F_ÈO@¢úi_x0014_P@Çz!_x0016_H7N@_x0018_JoúgM@_x0001__x0002_þ·GB²åM@VvdÏPYM@_x0013_P6NÓ®N@ÓcTnïoM@çb ÉB­N@_x0019_§¹µL+O@á¤hLûÝN@ ÈG-rÀM@·R_x0004_&gt;éüL@}eá$þyN@AÿÈÌãüN@ôÀ_x0018_8yÿL@Ýù?!R³N@_x0018_Öd¯IN@Ç_x0004_ Ý_x001E_N@[_x0006__x0018__x0008_&gt;M@@_x0011_&amp;ô uM@Íê\ÜùN@_x001E_ÇÁn_x0003_M@:_x0017_h~È_x001E_L@TlW°PÍM@ÝøÉM@Sc*ñ,ëM@HÁPÏmN@u=#:£K@U¿­ÞO@ôíJYðO@b_x0007_ö_x000B_P@é_x0018_P¥'P@dÍùÇN@- ÓK
%O@ø{[_x0002__x0002__x0003__x0019_M@£Ã_x001C_vp_x001C_N@_x0019_½¿Q@ÓN@*ÂÜ²¾M@¿}º_x0001_«N@q_x001E_+ï2@`übæ_x0011_S3@ú}õÿÙÖ4@_x0010_µÒ´ìÚ6@q§@|p2@"®fò=4@ýõÔ¤[2@¦±.ºU4@â!Æ¥zO3@_x0006_èÿs®B3@_x0006_Ê´êO½6@ ùl2¨2@g_x0016_Pæ5@_x0014_Å;p2_x0004_5@Ò3_®_x0013_4@È;ãÃE6@FÃL©5@Ëc?Þ|Ò6@Ç_x0010_k\6@º_x0012_£&amp;?4@f,¦&gt;"4@dÀJYûC4@¸~D0Ù4@oÜ|ÐÃ`5@ÐÎ8Îøþ3@cÅaVÅþ6@A±ìµ_x0002_4@_x0001__x0003_ jÐD3@_x001B_ôBÞé4@_x0014_¸f+_x0003_4@UPÚÞ1@ûýPú®ù5@þwèdj4@Àè_x000C_è´;4@§_x001B__x0012_Ìg3@h¶ôît4@_x0018_ÈÂ_x0001_Á6@äÂå`ú6@öç_x001E_5@_x001D_^½&lt;D6@Ùõb_x0002_^Â4@B æÏÕ}3@Ðbç5@xÌ1a©3@b_x0012_/_x0014__x001D_4@]ä§_x0019_ í5@¹º¡¶«i3@ùÐç½À4@(|7 ;k4@_x000C_Xÿ+ÇÅ5@°_x0002_=¡3@MîGÿ1@»=·Ë4@x¯_x0004_­5@2_x0006_5=k2@$$¯,,Z6@²ÐÊ_x0019_\7@[?4¤K~2@d|ý_x0010__x0002__x0003_BÝ4@_x0006_¿HhL3@B'ß"	é3@QhÂH`f3@c\h_x0016_ó_x001B_5@ú_x000C_LS$6@Þ_x0019_lëd4@µN,°Ü¡3@2Õ%O5@)j]í`J6@¸u©0p14@;_Ô*RÂ6@	%âØ½a5@þP×i_x0018_3@yÚÂ&amp;[¶4@1[hÙÆ3@_x0016_XØSÑn3@$_x0007_/¤4@HcÇT¾A5@ô7(²064@tMY~5@2 ?³Ñ)4@_x001E_áeÊ·7@|.Ù£l5@é¢¡dp4@µu&amp;_x0008_Ú2@4wP_x000F_¿,5@ânK_x0001_34@ouÁWP25@;n_x001B_K_x0012_5@5}iÐû3@F·_x000E__x0007_94@_x0002__x0003_y¤Óû!_x000E_3@rô±×ÊS4@Ð_x001D_Z,wg5@¢ãNk¨4@íÝ:ù4@æpö_x0019_4@eK¼cW6@÷1"ý²6@7Õ©Úê5@_x0004_ZÍvÔ4@Â³(ä5@v_x0001_¦)5@hAmãDû2@×ø1ÍGs3@*_x000C_¦ý§5@b9·M£ê4@ÎÂ};ÝÇ5@Ûï6`x5@(×U_x0003_æ4@_x0018_C~!4@ì}ô;ã3@
®¢Z_x0018_)6@_x0019_×õ
_x001E_4@T
Ï+&amp;8@÷¡=fÇ6@P±8#G4@b®w&amp;¬*4@yLðJ!7@_x0001_&gt;_x0017_ìþì3@R_x0003_&amp;ï_x000F_4@]ß_x0007_Ëø3@Y/ÄT_x0001__x0002_l-4@k¾_x001C_Ø3ô5@Ë¼Ç_x0003_Ð4@Î_x001E_!ì;®3@Þ;_x0019_p!\3@MÇ
Þ~e5@Á_x001A_¤L»6@tb_x001F_:®4@0_x0011_ØbW7@XåÔQG¼2@"o6@p_x0010_©}`K4@u_x0015_N&gt;Ä×2@p*Y_x000B_°É5@yìöz2@â^³Û3@£Ô°BM2@ÁÂJh³26@ps9~aV5@ÓÑbËÊð7@_x0001__x001D_z:Ò2@Tf_x0004_2@ày_x0011_µ_x0016_/6@_x000C__x0002__x0013_7é/4@GGÅÕÕÉ4@)&gt;Ë_x000C_c×5@_x001A_^Ë÷5@H÷5{_x001C_Ñ4@á_x0011_Ðß5@_x0004_(__x001D_ä_3@_x0012_tGVu3@vArÁL_x0008_4@_x0001__x0002_3_x0010_YtÏ2@¸Ù
úû5@HÏ_x001F_\_x0008_d4@_x0004_÷o_x0003_¥E3@:cP_x000F_O&amp;5@Êç¶×D5@\.¡:C5@~_x0005_»¢%_x001C_5@_x0003_Î_x0013_%&gt;5@ß¢Ö4@¸D1³[i5@ï`t¿d2@_x0008_'157q5@å©_x0018_	Ý#5@BÐSNe2@q"5@´°é½Ñ6@*YãÈ3@,Ut_x0006_J45@_x0012__x0004_?Cãô6@f9_x0015_uö2@VËMïj5@&amp;ñ_4~_x0012_8@!8Õ_x001F_Õ3@lù®P&gt; 5@ëu£t´4@5ô_x0001_&amp;2@é)ìà¤6@ô¨_x0004__x000F_ãõ4@[þlòo3@&amp;òö_x0018__x0019_5@}dÁ_x0005__x0007_!à3@·Ã!´Äë3@_x0015_P_x0007_¤?7@}í_x000F_t2@ë_ï0×3@«b_x0014_è²@3@ßz6ÿî$7@'TB_x0003_­4@Iõ3²¢63@ý_x0007__x0012__x001E_ç6@µòÑdÓ&lt;6@5³õGo4@Æ@P_x001A_î66@_x001C_ÖÛtv3@_iBv5@8R%\ûÅ4@0¦CD3@_x0002_ ´¾Í4@_x0001__x0007_?_x0008_g05@Ø} _x0013_.à4@²Á$Yb±6@VÑ-6@éG_	_x0011_s4@:_x000E_C_x0004_4@7fÒ_x0011_qø4@J^Cç_x000E_è4@ÏÃW¼h4@=_x0013_j96c3@=_x0002_Ì[§6@ ÑPC _x0006_4@pÇG°²_x000C_5@£|u_x0003_{5@_x0002__x0003_ÈÓ_x001A_§u6@_x0017_&gt;hôÃ3@_x0014__x001C_k¢4@Ýú_x0015_èÎ_x001E_6@³L?}°4@
³_x0008_Ó´22@Ì]ç_x001C_ä¦4@àCù_x000B_Ì7@KÁ_x0010_e#3@CI®g7@~ó«Y_x000E_¬7@èJYH,2@_x0015_7Ê¬`2@¨PÖ9_x0004_µ6@_x0010_Û3	þZ4@î¾µ7Ò5@Ì_x001A_LÜºý2@_x000B_]7é­2@m[¿ÀÙÿ4@Ì£^ü"ý4@¸X_x0001_¾Q2@Ù2Nz¢¼4@_x001E_ê)YP4@_x001D_¹u_x0007__x0011_6@ÐFK4_x0015_57@4ö8ô¤Ó3@sÖ@oß¹2@GìÕ_x001D_Ý¢5@ÚÿüY3@m0çË?4@·f&lt;_x000F_ü4@_x0006_2u_x0004__x0007_²j3@;#Bª'm4@®r_x0001__x0007_áò4@ÙÁÁN_x0011_7@_x0006_xNÍ4@¨ åd_x000C_6@_x0016__x0002_z4õÒ4@ø×_x0008_ÿJ5@à{:å$ï4@w_x0006_]Ó_x001C_6@C°òËùG3@_x0002__x0014_Ïá¾3@m_x0010__x0017_.é2@ß%¶ñ1@AúP*8!5@`_x000F_;kxµ2@t"P_x0005_=T5@tmi[F7@,ÌE¶_x001E_æ3@âÕ7@_x0016_8Å__x000E_4@Z]ÐÈ_x0006_$4@ÆøëUUf4@¯~&lt;°á4@Y`Cnvá2@_x000C_xdI_x0003_7@Ü_x0010_[áöý5@_x0003_óÅÜ_x0006_Þ2@ià2H_x0001_³4@Kyú M5@.Ó$§16@&gt;çhl¼T3@_x0001__x0002_M+í0ñ2@QyøÆ( 2@-+ó`3@wOÒ_x0007_ä:6@XÎq6_x0012__x0014_3@MÈvX2@¨råNÁ¢3@ð»¿F]_x0007_3@°o-5@­,¨ì3@_x0005_êe
hÉ2@_x001E_É}_x0014_j6@op 4E4@¾q+þÆ3@ËHÐ«_x0018_Ä5@±_x001B_r&gt;72@m0_x0018_@É4@_x0001_JÛþ¸5@ö­ÈÓÅ2@Éä_x0008_5@þJ3_x000B_	ã4@j_x0018_ó3@Aº°&gt;nO4@Ä«!c\_x001F_3@âæ1&gt; _x0016_4@:JÊ_x0005_3@6s´5@L¾=¯_x001C_3@mJzþ,à6@ ÕAùE^6@y5:Ä_x0005_5@Ï._x0018_¥_x0002__x0005_UI4@ëdê+3@+ý{¨«y3@¡Áh_x001B_m¸4@¾¡3å3@N_x0008__x0004__x001B_4@Û@2Ý=5@ÜgªÇî87@_x001E_a¤µ¡4@×DE Ê?6@BãôK_x0015__x0019_2@U_x001F_^|A_x000F_5@QÁ_x0004_^_x0015_&amp;4@­¿D*#3@DEJK_x0016_3@à&amp;vÿO6@_x0003_Á&gt;Rn6@þ__x0010_&amp;B\5@­Ã_x0004__x0010_º4@I§x´«3@_x0007_S^=*×6@¨fü83@=ó_x0001_Ð_x0014_4@_x0003_ûþU_­6@ÐAAW{6@HhÕgË3@(_x001A_)-ßÓ5@Õ_x001D__x000F_é»_x0011_3@©f¼"©A2@_x0018_¬¼Ý~5@Û_x001B_µH×_4@·gGI¡5@_x0004__x0007__x0006__x0014_á_x0001_3@Ü©_x0013_/Ì2@_x0006_½'B03@ÉaÔ|ë=3@±W}_x0006_ò4@´S_x0003__x0002_4@M_x0003_ zm?5@ÁO_x0018_«*v4@i_x0008_z¦5@5_ÇÀ"'5@r9B÷°O5@7d5Ãå3@MÆU.¹4@_x0005_d,º_x0008_ï3@Q_x001F_»47@*/a=ä2@"àú_x0018_ì44@¨ßÃEëa6@WâÄ'3@U6ÖË_x000E__x000C_3@jçI°_x0003_ñ5@8ã_x0014_1À3@È}ÉMtn7@_x0006_ÂúÌ½5@§_x0015_t_x0015_J2@~¸
°_x0014_6@DÄ_x001E__x001C__x0017_5@,ËÊ%Fô3@ÙQ_x0002_[Á5@,pyõÍ+3@ò½¦C/Ð6@ßéÞ	_x0001__x0005_5ø2@N_x0004_p5@Ü`Àìë5@óe±¶HJ3@_x0001_ºá)É_x0019_7@î&gt;îÚ7@ ¬8Ý5@tj1~~4@å_x0019_ëéd2@¦§ýÀ®5@à_x000F__x0018__x000B_ ¦2@.¤£Ð)3@¡\ÏIs5@PC _x0008_øÊ6@¸äc_x0003_î6@À|dWYF5@ðRH_x000F__x0011_|4@¤Jû_x0014_4@&gt;%ü_x0004_«4@;¦å_x0016_²»3@ÄqGA_x0004_å4@Ôzúç×õ3@_?ù3&amp;6@_x001E_DrÅ¯4@V«_x001C_üL4@´_x001F_üÿ^ñ3@¾£!Qà_x0008_6@ÄÍ°¦3@e¡_x0012_4@ÿ_x0002_l`_x0015_7@öJOì{:5@,þ§4@_x0003__x0004_%¼hº/5@ÆÝEh*7@r©"Ø_x0002_À2@'*ÞG4@FÃè^Ôw7@QH¦Ù÷/3@xªe£Ä6@_x001C_Mú²_x000B_¾4@É_x0001_	_x000B_5@²_x0014_D»ïV4@ÿË4ÑfX5@_x0001_ífm¨7@Üt~£Å5@ErK_x0014_e_x0005_6@¿bì6@~Fh_x001C_3@²â_x0001_â6@ñsÄ_x0012_L7@d_x001C__x0002_Î5@NH¥=[7@ìÏ¥sÉ3@¬¬oØ* 6@_x0010_ºä~Hx4@Ç_x001D_7M¢85@Ã­Ö"@4@Oþ«àÂ23@tàì÷º_x000B_4@_x0014_ãM(´3@=R_x001C_÷òÃ4@,Ëß:G4@.¦÷k§4@kd_x0010_ß_x0002__x0006_×±3@i¡V9ïV3@/0¼;Å	6@ckìqñ6@Z_x000F__x0017_`O5@áZÇú­G5@¶gmBm§3@wt_x0012_4 ý5@_x001A_èUovÏ5@Þ_x000B__x001E_¬_x001C__x0003_6@/o|ú	5@&lt;_x000E_ö»í4@*Í¦2Þ3@_x0005_cëv6@p_x0012_N_x0008_*¹3@b®Iïà3@4J¬_x0001_ïÏ3@Ý¡_x0012_	7@æUtjõ{4@¬Í_x001E_¿h»5@§xv÷G§5@_x0003__x0004_p9«3@øú$ú®55@_x0004_
µ3_x0011_5@­X¡Sa]5@_x0003_Ï0:å¯2@_x001D_våöØ5@ã%°ë!~6@Âs_x001A_7@ÉKkC#_x0019_6@Nu®±`4@2ncô&lt;8@_x0004__x0005_Ã&lt;ïÖæg6@àei1|3@ÌYÄ/ß93@_x0008_Nä+S_x001F_8@T;_x0011_ß¶Ä3@v_x0003_´W¸3@4A-îL6@ÜÔjt:_x0013_4@û)Þ$ 6@±V¯´_x0015_5@Þ_x001F_%ÇÌÍ3@_x000E_·_x001C_ôOÛ3@Áp/)_x001B_5@_x0001_é
¶¬Y4@øÒôi·5@Ô(ä)â5@{|mUîÑ3@&lt;æP§_x0007_5@x±LèC_x0012_6@a|_x0002_S7_x0002_5@:·X_x0005_Ú4@x3_x0013_0Q6@$W#([6@_x0014_^_x0011_düø3@õ#oAë2@ª_x0015_E!äS5@ñ§ÝB\4@ ød¼Ðú4@¼º¶^°5@+½ýï_x0001_¶3@_x0011_+ÃÄ³ø7@tÎ}_x0003__x0004__x0016__x0015_2@N_x0017_ÓQG@ÇÆ,2ñÆF@_x0018_Ýú_x001E_Y|K@+ ¼WI@w÷ZÂ_x000E_)H@t2¯àÕ4J@­_x0008_¾wÕI@||LzKÇI@p_x0002__x000C_HH@5Oøfi"J@n´+_x000F_ý_x0013_K@=_x0003_Ú_x0010_ÖÒL@4?o9_x0005_J@~¾_x0001_hå"H@úôÒþüF@þñ_x0014_ÎI@üÇ_x000C_ñL@r}Z"I@F_x001D_Ú"	¾L@*åÙÿ3þI@W+æoò_x0014_F@jD5È]]M@Xæ|e_x000F_¾M@#õr|FL@j·ÊÌI@¥ª9g@»H@_x0018_f¹+6¸L@ºô¢ÑI@çèÖ_x001B_?UL@_x0017_¤/s,PJ@A#=ì¤L@_x0001__x0002_l)þ_x0002_vJ@_x0003_µTýtUG@u+À¡oI@¾ý	_x001F_H@_x001C_bMXSG@¼D$%F½F@_x001E__x001A_vúÚnL@±oø´ÓK@%¤_x000B_ÔH@_x0011_À¤_x0018__x0010_ãG@tÎ'_x000C_0J@×ýþä8òH@ªÞ&gt;ó_x0019__x0005_F@4_x001B_lK@fyN±ö`G@_x0015_6óÎòK@¶÷ÞKàK@]tì]¶M@ªeë÷yJ@pã_x0011_¯2èK@0_x0004_ùã[L@@I!&lt;6I@®þ°=xÀH@¡À
8çH@àiþå&amp;H@¨Kã_x000E_J@à_x0016_2`¦J@+ú_x001E_ÈkeI@$ÍÏ×Ý&gt;I@áÉP-NJ@Iÿ¾~GK@_x001E_Sé_x0004__x0007_T M@¢iï¯J@£-g#ë_x0006_K@_x0006_{~;®.F@_x0017_ù¡6_x0017_5I@z_x0002_NyÙÄH@¤¡o}M@º´KUH@;/
Ù_x001C_I@ä/qF@æ/Õ_x0004_þØG@·À¹½_x0018_ØJ@å^pº¿G@3M-¸J@¬:_x0001_TÂH@0_x0014_30mJ@_x0006_Ä_x0010_ytÐH@Hp_x001B_`AH@Õ_x0006__x0002__x0014_Ç[M@)_x001E_Ãâ9H@&amp;z?tH@_x001C_Ff_ÙGJ@À@âJ@ò_x0017_¼ÀõÊK@¬Y-C»I@_x0005_Qe_x001B_H@_x0002_¹	ýÙH@e)j4_x000F_H@²ÙÕÅ_x0014_cF@_x0003_à×ëF@ò_x0015_+wàH@ýr_x001F_iìNL@_x0006__x0008_ÑPÙ_x0005_³CI@³v©¯5H@~ü¢_x000F_àHM@áíñJÿZJ@e$!"_x001D_L@_x0008_¤Mù¡fJ@#I_x0005_óqH@_x0003_·Ë·_x000E_[E@`êPz_x000B_xF@Æ½0þ aK@%_x0016_ÐKZvL@yÅYM
®H@NAJVØÜH@èçôFx£K@h_x0016__x0002_ß_x0005_+M@E_x0004_6¬áI@Q1³ïÅÐF@Ò_x0001_Òm1K@_x0007_ç0¬÷ÙF@ÁPR_x0005_H@Õñ_x001F_fá_x0013_J@z±°tqìG@_x000C_jwu)úJ@xËr_x0008_K@ÇUvOU_x0003_K@@Q÷F@è_x000C_?_x0012_¾I@øÄ	ëcÊJ@mùÖÿK@*.,)ÄF@^â÷Ý6²K@òµLL_x0003__x0004_ÂJ@,_x0010_õ0lH@µEöºxK@Ò,íuÍJ@_x0012_R_x0008_¥5M@®¯_x0017_QuM@_x001E_Ø#¤_x0002_KI@­_x0014_a'J@Ðb&gt;uÖH@ÆxÐ_x001F_6IK@Oe_x0013_ÕéH@°r(p¾J@Ù{Úð_x0014_I@_x0014_´eÖmI@)æf;MoJ@_x000C_Ã}ê_x0018_J@×&lt;ß{ªJ@¿R_x0008_«Ý_x0016_K@ÒÁ_x0012_|³F@ÄAoÛ¦eF@$_x0014_Ì's_x001E_F@S·Ä_x000C__x001E_I@2Ú_x0016__x0016__x0005_K@ Î§L_x0013_bI@ÿV$äûG@.Ü_x0003_åL@x\_x0001__x0019_súL@äÅ_x001B_J@_x0001_Ü_x0013_?bH@G{H_x0010_L@xM­æG@D4ÀEáÕJ@_x0007__x0008_Ì?þ·ßH@Sj3I@7ÁÀ|F@@â@_§âF@õ_x0002_]¬FéI@v.íG@·ØNR*ÉI@2,õµkDH@_x001E_¥¼ÛKÔG@Ö_x0016__x001E_Ä²\K@&lt;ÖXÔ3_x0007_I@F_x000E_rûI@GC*!±I@RÖ¤À_x0003_&amp;I@_x0005_h9`BL@K]ª?íeG@ÿ_x001E_Z_~wH@_x0016_ Ý~¡¤K@ÓÔv_x0008_
÷J@ÒR_x0007_øôK@hKÄÆgRI@Æ þC«_x0008_I@^_x0006_vïI@Ú+_x0019_µX¦I@ºhDµJ@_x0004_,rÌG@_x0001_PÛgL@ 4dÕBmL@´pkÆïðI@J_x0004__x0005_Õ_x0015__x001F_J@_x000C_^¶¶wG@t
_x0001__x0002_J@*S6ë_x0019_PG@â~Üd¿ªF@0ì¶$+çE@¨-J8´E@þ1Äà·E@Ñ_x000B_Z@¦_x0007_L@¦ÇùáG@_x0017_µ9_x001A_³H@ðÆ_x001B_)I@j¥¬àà	G@1[`_jH@q_x0018_Ò;éUF@í­é _x0018_K@|â¥ö)J@áËá"I@½Ì /_x0011_	J@ÆZ_x0013_tÌG@kÙÑììK@_x000C_¹Ë½_x001B_J@Ld_x001A_¸G@ät4ê_x0006_M@XÖ9ÖÕK@O0ÚôH@ðpd_x0008_ÂÚJ@¢¬¢áLJ@3¹^®L@ÆÌEI_x0005_J@ÖgmQ1G@m_x0015_hìTfG@ýµ²L@GÃXò|L@_x0001__x0002_1e_x0003_$iI@Èâ0¨6VK@îáå=,_x0001_H@P7)¢CJ@ÒlÖ¤RH@×âuÇ_x000F_K@'ô@&amp;_x000B_L@[´QqI@Z2ý¢ý/L@5_x0002_å_x000F_J@t.ÿðF@;AùM÷éG@@Á/Þ/bJ@_x0019_9b¢gÐK@b_x001D_¿Ý+öK@6ÿ°ÊùøI@ÂÌ§ÜþªI@Hà*¼w_x0019_G@
_x0018_§6G@í¥½ãÙáK@®üN¦7½J@µ'_x000F_°ÌK@_x0007_FSë"K@bq	pH@¢ê4H®ïJ@syõ^H@£9_x0011_gH@_x000E_cx*¢J@6 _x0015__x0015_X_x0001_L@ç¬cô³I@
C¥_x001F_yêH@í_x0001_¬É_x0003__x0006_n¾H@v_x0002_ì¶}PF@àòV_x0004__x0010_M@o(ð¶ÜG@à:J«åÀI@oÊfCN6J@TcÝ6!?G@Yæ_x001A_/;_x0007_G@ä´ËHË¸K@¦ñÂ_x0018_ÁÄK@{bfº$@J@Rú&amp;_x0008_ÌñI@î«'=_x001D_ÛK@qwtxCG@E9i_x0007_zZH@_x0014__x0005_A_x0011_qI@zÍU¥H@_x000E__x001F_UåînG@´Ó©ø_x001F_WJ@_x000F_Ò_x0011_v_x0001_I@­âíJ@_x0002_ìs¸}J@±í(ÈÕI@_x001A_áÏÿ_x000E_aH@=§_x0005_«Î²J@dVüfK@4_x000B_ÌMK@©Am_x0011_#]I@Ük_uG@_x001B_×âÓK@Y_x0004_NÅ/-G@_x0012__x0014_¶¼e_x0012_G@_x0002__x0003_î&lt;úC&lt;J@Ãáî_x0008_0_x0001_K@ú®_x0008_Â?úH@|ætÃuK@[xºG@/"x_x001C_S©L@t
_x0012_¾/I@°.&gt;ÿ_x0017_-J@Íù¡ÍL@Ã¤_x001E_lI@ûÝÕßEF@Þ²H_x0003_&amp;F@¬oºÄw_x001A_I@&gt;_x0012_íDú½G@ _x0003_m¨ûJ@H/¸´=F@_x001E_íÁo&amp;þF@$ãJu_x0015_G@Þ¯þÆ%\I@Ð_x0011_h¢ð¡I@¾ÿR&amp;÷G@­_x001A_[~I@¾ùXïåH@ëGÂ.RFK@_x000C_ïýè_x001F_K@2¦Îb9K@_x0015_[~H'G@[9»É,èJ@_x0018_7ê_x0011_ýE@ÔÄ_x001E_0ANH@TÀ'II@ª_x0006__x0003__x0008_ÓG@WÆ%u_x000F_ïH@Zh·A5TK@p_x0007_ø_x0001_7M@èw_x0015_KßI@Ì^¨Ze_x0018_K@'Í²è¢\H@_x0002_ý_x0007_@WI@á_x001E_ãöUèI@ã(Ü©G@Ê&amp;Y]Ð°G@mÌn_x0006_«µH@_x0013_}*{t¤F@²_x0010__x0015_JWI@Do«·_x0003_J@«Fd8uI@ì_x001F__x0005_#:G@ðIuÝÄ=K@®A&gt;Iÿ_x0002_M@æßyzé¸H@_x001A_vEV+{H@|:çTôF@ÈH¬ö£bK@
¡Ê3_dI@áZí_x0004_0H@o¿_x0001__x000B_­K@+K·ã(ÐE@\- 7I@ï%_x0003_Í:KG@¢_x000C_QyÜL@À_x0008__x001B_âMH@JÐmæ+9L@_x0002__x0003_nIwPp-I@À}ãWèH@_x0007_Ý1Õ}H@Ø§¿F¿ÂI@¾I½ÆG@ÜÍy_x0002_(ìI@¤_x0008_°éíE@j¤Ñ*Ù3K@¡_x0004_uªH@Xp_x001E_Q)L@0×4qãsK@b_x000E_Yò$I@_x0014_5_x0010_sI@sQÔçI@9[iÝß_x000E_I@ßjy)¨H@Äù_x0012_ÚRJ@_x0004_3o!H@_x0001__x0005_z_x0007__x000E__x0015_H@N	_x0012_&lt;¤ÈL@RÎÀ_x0007_I@ÄT¼ñ_x0006_M@D_x000C__x0006_Ñ¨H@þÁ
`_x0006_:H@·?Î_x001F_(¤J@hÞëoþI@_x0008_7è¨I@&lt;0yØ·÷K@$­TàfÖM@¿_x0005_ÉqÙI@_x0004_æVn8K@_.ê_x0001__x0005_§J@V¸F2&amp;K@(_x0018__x0011_­)K@/»¤6ÇH@_x0002_üÜN;J@vø¼¯À_x0003_J@¶ÄLìàJ@9nxãÂK@ãi&lt;´Ú;J@pEÃ}6iJ@_x0014_g£_x0019_L@þùÂÑ²F@¾1É¬J@kdÓ¨õI@Í¼ù{6^L@'ËÜ¾jG@_x0005_h_x0011_óG@»¼xÆ_x0004_I@4ç(ÉG@_x0007_Ûôý_x0001_òG@ÇÁ_x0011_ÝþòJ@9Ì[äÄJ@D»·N'dJ@-³6_x0018__x001C_F@uºÿE@ë{N¡¡J@ÅV_x0014_¶QÔI@_x0012_0Ô\_L@6)f=c_x000F_I@äíÿ¤LI@RÎ	°ÔF@×­­ãI@_x0001__x0002_Z ÿ_x0013__x0010_ªK@Æ"HÒø;H@HbI³PH@eRº~/EH@±ÁÍ¼ÊE@ìÄFØµ-K@Í¿yZmJ@_x0006_áì£_x001C_ÈH@|H'¨&amp;J@ð_x0013_¢Ñ¸I@¯CüÐHL@à°ìkº_x000C_K@ÐþJë¯fK@N-_x000B_¹YK@_x0005_A_x0015_«]ÒH@àÁ»Q_x0002_G@"%ó·K@_x001E__x0003_ÕG8EJ@}T ._x0002_H@µü6u@wI@EOtÃ_x001B_N@_x0014_%	%%J@V¢G+ÇzJ@¬8aìá	J@Ç¹_x0017_0æâH@_x0016_'(£*ëJ@7'_x0005_á.L@_x000C_4EÄJ@CEp_x0010_ÝJ@_x0007_&gt;±ÐÑ]E@6_x0010_:_x0014_L@æm¸C_x0001__x0003_×ÊH@pß%ßðF@_x0005_ÅÀº_x0011_G@üm_x001F_@K@DÀ§d_x0013_þH@p"b8¥QI@é(3)ÅG@¢0oÇJ@Éf&gt;Å_x000B_ÓJ@_x0003_&amp;Ñ_x001E_¹¾K@ÝÈ|ôÍJ@_x0007_¿O]ÝI@£,Í*¶I@¦p·üúG@üsü_x0013_-H@G_x0005_1";I@Á_x0002_
_x0015_[G@_x001E_ô'Ð×G@_x001A_¹ø7Ò_x0019_H@A	*_x0001_2_x001C_K@Å_x000B_\1Ý_x0014_J@@_x000C_:Çµ®I@*ý|nKMK@YPsc5F@rØ¹_x001E_lI@µ-_x000C_`À¨I@_x0014_1{_x001C_0_J@ÊÂï¡tFI@	úU&lt;I@_x0005_XeW_øH@b´ðû£H@Ø@md_x0013_H@_x0003__x0004__x0002_ÅUî|I@&lt;_x0013_bçF@[ª¢£G@¼Ç4_L@$~^lÎG@¯¡+hò#G@_x001A_ä_x0005_Ï2J@;_x000B_X&amp;WkK@ó^!`_x0017_4H@²ø¸¬G@`!Â¡óìL@¤!Ã¨L@Ï_x0005_I~mK@d_x0017_ÝÙ-µG@¬_x000E_w;Þ_x0007_H@lûw.itJ@Cú. å_x001F_G@áVHÄD@´'6_x001B_H@Ì_x000C_útOH@;º]YJ@r_x000E_#ÒýxI@ºqD_x0010__x0008_$L@ñqüh_x0013_I@~.?F,J@ØÁ¡G@_x0004_¤Ô»_x0006_òK@èíõ7L@ØðÝë{J@a_x0001_Å_x001F_Ù[J@ÀóU_x0002_éÍK@ud L_x0005__x0006_cÀJ@^vx¥ûJ@l[&gt;wØJ@¥_x0003_W½_çJ@H\ýQK@_x0019__x0019_ÿÙ+rK@'.V_x0002_L@½ØÜK@u2Z_x0011_¬5K@p_x001A_$ôªK@¯ÿðtëÃK@ºSlw¹IK@Qú_x0019__x0012_3DJ@ WªJK@»7_x0017_ÃuK@ØN®K@\È´X,)K@â÷_x001A_9_x0001_L@å_x0013_hÕnK@_x0018_èþRy°K@y[ðÔ°J@yr©9pK@ù_x0014_áJ@ß;X¤ÚáK@j_x0004_ûOµýK@ö95%ÈJ@_x0007_£uMt_x001D_L@ýFÕk°NK@
ÁN¯w4K@ì$+ K@£~_x000E_#rÀK@ðc_x0006_	¡ºK@_x0001__x0002_mHc»#\J@1Õ_x0013_dèÈJ@K_x0014_Dæ°J@ÿèå²_x0008_L@`Meî_x001D_K@1å¡x²K@iÙ¼N_x0015_ K@=Vá	K@hÎ_x001C_T¤K@ö5á+K@ÿî{t\¬J@sY2¯J@gß_x001D_ïK@7É¨@_x001A_XK@Q.`þXãJ@P²¹ø2K@Àû	«ÍeK@r:NoüJ@Þ_x0001__x0018__x0008_J@_x001A_°¸å,1K@,¯VzK@ýÐ3ë×K@ _x0019_Õ_x0005_ä¢J@sÛÆ&amp;UK@L_x001B_I_x0003__x0013_K@e_x0017_"K@ãV;6ÑK@_x0013_ýjW`K@ä_x0002_åyÿßJ@_x0005_²çVÎJ@_Ë	.¤íJ@_x001A_"7_x0003__x0004_²J@Ñ_x0019_"ÁJ@@íòSåK@Õ8Ö~ L@DíÐlK@vYº_x0019_K@BÉ5ñ_x0002_¿K@è_x0017_9_x001C_=K@(;@]ËK@©I£QÃOK@8ZPÏ_x0012_ÕJ@åâ_x0015_hÏàK@ðòÕµ-K@Üg_x001F_º_x0015_ÜJ@aóá&lt;¾K@V&gt;¿$_x0011_ÛJ@Á%ë_x0012_K@Í&amp;irêK@RïýB_x0004_K@~_x0004_1_x0001_IõJ@_x0016_e¡J@eÙ~ñJ@üvþÍ_x0004_NK@Í¦_x0016_à_x0016_K@e_x001F_~\Þ`J@5Vã_x0006_L@»ÂTöSÿJ@«_Av»K@_x000C_YåÚ_x0013_K@Ôo&gt;K@#Ú×nìJ@&amp;+áZK@_x0003__x0004_/
re_x001F_ K@Ö
ZPH%K@¬ÊHZ_x0001__x001C_K@ÇÁ#¸DK@±F[YK@êû6±¥K@g6¸kK@Ê_x0019_1LJ@_x0011_Þ¤î°âK@àÅÓ|¡_x001E_K@µÃV_x0017_*K@_x0004_C_x000E__x0007_K@=6|ÇrK@Ç©+_x0017_K@3_x0012_1_x0002__x0012_´K@Eiy×¯K@5áeôèK@$lt_x0014_»J@/&gt;j
_x0006_L@)"[WF£K@Z#7_x000F_L@zQ_x0004_§J@¥Zt__x0004_4K@ÝI«RáAK@´$¶æíSK@¶¸º_x0019_K@¢XüÍ.dK@£kèÄÉK@&gt;të,àJ@dÁwÅåJ@A,_x000E_&amp;ÑLK@Û_x0012_J¤_x0001__x0005_.#K@^S@=ÞJ@|Z¾_x0003_ÞK@ú}P_x0014_ÍJ@_x0016__x0003_ì]K@ÏCpØ9îJ@#ÄbÖNK@1_x0001_®Ðo_x001A_K@Å¡ø¦ÿK@
ù»-¥:K@xj4_x0005_,K@òõ3*K@xr'"àÕJ@_x001A__x0003_ã"¦ÈK@j;_x0016_ßK@_x0008_¿½ö´K@yc_x0018__x000B_	K@ëtÄ½#K@äuXJ@)7®qMK@6Ì=?K@bÄ_x0018_L_x0002__x0014_K@_x0018_ÉJÚK@µÎ_x0005_fa{K@2JÂ+?K@_x0004_T)ÌSK@ýÙÚè[ÕK@1:IìÙK@¯v-sK@Ì¤ìz(K@Îd"V_x0007_K@º_x0010_BHÞ÷J@_x0001__x0003_k]uµJ@úâ;Æ)ÏK@£­knØHK@ý[V mK@_x001A_£MÓÅK@òÌ\~±K@óâÅN¬_x0002_K@¼[ìV«_x001C_K@ÝD4)K@õ_x000B_Ô¶J@ég^zfÛK@Qÿ_x0013_ðÆJ@¥èù!ÆJ@è²_x0010_ÍOgK@ÝN¹ZEK@&gt;ÎO_x0018__x000F_|K@_x0002_I.XN¶K@èÔºcJ@¦1+µPêJ@8Z)éBK@Fß_x001E_=§¡K@_x000C__x0002_c«)_x0012_K@¼FÀ0|K@Ü6ÆÑ§æK@_x0011_&gt;QÑÐÉJ@&gt;[µ_x0006_ÐJ@Çé©sK@üd¯¸K@ÅpTï*K@ün|Ì×æJ@ô`ó]KJ@Ïæf
_x0005__x0006_s]K@_x001D_lfçªJ@&lt;Ö©Ç#ÑK@0+1_x001F_K@9ÌêÅÀ_x0018_K@ï0_x0003__x001F__x0011__x0005_K@0|ÁûK@·xêRqK@nYÞªK@_x0006_¦uà6_x000E_K@ÓÞfOÛJ@H7G÷H¡K@_x0010__x000E_jEÅXK@ïï_x0001_ÄJ@_x0008_´å«¨K@pØ;ñ_x0011__x0011_K@_x0010_Å_x001B__x0015_GK@á'uø_x0002_èJ@)èø&lt;Î2K@nØÒ]¼ÙJ@ù½_x001F__x000F_~;K@¶O¤bôK@I&lt;üE_x0003_K@ª®ï_x0014_ïJ@_x001C_ÑpCtK@;®s_x0004_|øJ@y£Ýj²K@ÖS&gt;·K@µqÃ*ÅJ@Dó#7¸K@¼6ÝÏf_x0010_L@Îÿv_x0014__x0007_K@_x0002__x0003_Ñ¹)UòÑJ@ÁrvU¾J@öIý²K@u ÄÄÓK@_x000C_8»GÁK@_x0005__x0015_x@K@vXw¨J@¨_x0001_
#§J@%«h ¬K@Îæç¾ÝPK@Ú5_x001E_æùJ@_x0004_ÍåD0}J@_x001F_ð_x001A_ÐYòJ@ð{xK@iÇæhÊK@jíü=_x0003_¬K@_x0017_Q9_x001F_ãJ@r ÈPK@PG¶YË'K@ÕÇöÞÍJ@jI_x0012__x001A_Ò J@V=Ê=xK@ù_x000B_®Ö4HK@ò0»h³J@OÅ¯·J@d_x001A_¥VhðJ@ð÷ÿ_x0003_FK@_ªßTK@_x0019_9¼_x000F__x000C_K@Ûº»é§_x0014_K@_x001B_Ý!è"*K@_x001E_Ã_x0001__x0004_åJ@ûÿ_x000E_íJ@cV_x0007_VK@Ü_x001D_­³ëJ@_x0012_¾ãËK@T_x001A_x»}K@LË_x001A_lÁ%K@âué]SJK@ó,Ñ_x001F_¥J@bØ?bfcK@nCßò_x0019_pK@Ç]-Þ¯ØJ@)8¿J@)_x0004_6éijK@Æ8ÚZÖJ@ñ³Áv®vK@}¡LJ@À_x0014_a|/¥J@ÜM_x0002_-±ÕK@Æ_x0019_pÑ?K@þDðvýRK@/¨Õ_x0004_ÑéJ@_x000B_!2ôNK@(nÜ2K@À9~b_x0011_K@¸BÂªÞJ@Ö«n&lt;K@zJ=_x0003__x0010_K@«bHjÑJ@A,öQB/K@T(öl{!K@Ô#[_x0016_ÌJ@_x0001__x0003__x0012_T_x001C_h«K@ Î_x0006_@
_x001B_K@_x000F_~(ÉTêK@i÷MH_x0018_K@®tJ-ìK@;~"B
cK@Svp× K@Ca8Ø_x0005_K@_x0014_\ü¶µöJ@·E_x0013_½J@×,wuK@_x0013_o&gt;R_x001E__x001E_K@Ò_x0001_¶(ïJ@fe$VDK@_x001A_öç©UK@(_x0001_úAkK@Ì_x000C_Äl]ôJ@«_x0002_ØI8K@6©_x0019_#÷òJ@	­0û`K@;ÞûäøVK@h_ï)äJ@B:W*çzJ@¦x?&amp;K@¡.&lt;ªfK@M´ÖëdÝJ@¹Ü*	3K@ÎÚ:ëýJ@_x0005_@_x000C_¢9nK@_x000B_\áº@0K@ù}ô¨mJ@wÑÐ4_x0001__x0004_É_x0003_K@1²_x000B_,K@5êã_x0015_}ðK@óÛeb_x0010_K@/Sì_x001C_#ÓJ@*Co1F§K@q_x0005__x0018_M'ÂJ@ }þ ¼J@_x0006_}Î²K@z*Û_x0008_éÎK@ÊÓË_x000C_L@_x001F_Ée_x001A_?hK@uBÆÓ?­K@Ë#=GK@ÓtÄDy_x0013_L@dØ8JfK@¨T«_x0015_´J@6Ä_x0002_ø!ºJ@*áí:¾¹K@¢_x0001_°F
J@iB;^K@Íê§©_x0006_}K@2 ¦\#K@Ê¿ZgÃJ@PóÂwJ@s&lt;­LK@%cýJ@"1ªÞ9K@ý©Ãº£J@*³	'~K@_x0005_YbBÃJ@%m_x001A_ÚÆK@_x0001__x0006_ðV2Ç¶\K@jÂ'cK@LÖ½ÊÕwK@°ñ(Â{J@qÁ'6þJ@ÄÒ¦_x000F_:K@ä)×/K@;HÆïKK@·_x000B_¬_x0015_K@w1_x0006__x0008_®J@nH&gt;.õìK@mUZ£ùJ@º]Æj¦K@üÜ\_x001E_óJ@^.pÅ×K@'$FAÂ[K@µ~)RK@øk GKK@uB×$K@ùñ£¯_x001B_åJ@×[®_x000F_hK@+BmyVK@|Á×UâJ@_x0003_ò"OT7K@"-1¢mZK@ÂWK_x000E_×K@	@e_x0004__x0002_×J@C6»!sJ@?giðxK@ÒYØK@AT_x0005_Õ_x0004_K@¥öO&amp;_x0007__x000E__x0007_K@A_x0004_®,ÉK@J&lt;v;²_x0001_K@9Z³_x0010_õhJ@JÇÑZâ1K@²«(©dK@8Å_x000E_P¥K@qFãº_x000C_õK@ëqyK@nÒÏ_x0002__x0008_\K@_x0013_dÃ	IJ@4_x0005_`¼¢K@â×I¦_x001B_2K@ßÒÖ¨¸J@7ÞÄK_x0006_9K@Îù$ÀjJ@_x001D_%ÞÀK@§þoÚ_x0017__x0008_K@½ûÈ4|kK@{!MîQîK@¤rî0eK@ýsÿñK@´Ð$õÒ¨J@Ý¶
u©K@«ï_x0010__x0012_ö§K@i=½¹£K@Iî¡¥K@ãx)ÏK@Xâ!K@xgâÞ_x0003_K@_x000B__x0018_X_x001E_J@;5PxBK@_x0002__x0006__x001D__x0011_LÔ?-K@Ø½_x0001_wK@²r+L@_x0003__x0005_ÞõÏaK@J¶e_x0016_K@¥íÙ~_x0002_K@ÎÛ[Ó_x0008_ÅK@L){`áÊJ@Ûþ¤Ó¨K@_x000F_?,¸J@_x0006_Óü_x000F_yK@ÚjÊ¼o¼K@_x001B_~×_x0012_K@%øjé_x0001_ÃK@ê_x0014_°X%mK@Û_x0012__x0006_¶^K@?%&lt;´!K@)Ùj&lt;½K@ÎBYÁmoK@³_x001C_	Ä_x000B_K@¼_x0013__x0018_4Ì/K@_x001B_£Õþ'K@±ûURú¶J@_x0015_Ï_J@#ñ_x0011__x000F_ûúJ@·²__x0018__x000F_K@¹£û÷7K@_x0004_(*_x0001_K@_x0003_å¦_x001A_ÏJ@)&amp;ñ®K@À¹"ûiK@&gt;5V_x0010__x0004__x0008_zÌK@¾çÍªî=K@Ü¼ Ì&amp;%L@Òù¦pµK@Þfgô7÷K@ðX»q¹K@5p,dK@Ï_x000E_¸¯«J@_x0006_ÜSx
K@D«Ë!35K@ûÈ'é÷;K@?ÿO1L@p´_x0003__x0014__x000C_öJ@Gc)øÒK@Iý_x0018__x001B_K@h9!ÇK@3{ú=_x0005_K@2_x0007_ÓüÏ6K@Ï_x000E_6/J@_x0001_¥IæsK@*ý7iLAK@à×8÷J@ã÷_tJ@('êQ^K@L`GÉÇÓJ@¯Ac_x0018_=
K@-Ó*u_x0017_ðJ@kPÍ½TK@ûVÓ±.K@a_x001E_~kæpJ@_x0002_2&amp;té_x000F_K@ðrMywbK@_x0004__x0006_I×®	RiK@½µ_x0002_{îJ@=&amp;mxF_x0019_L@ns£|J@Ä_x0006_G·__K@Ác_x0005__x001A_lK@!¼_x0006_0ï_x0015_K@¸µ. \WJ@©{8Fâ&amp;K@VôËo¾K@¹ÙÎkCK@LÕ_x0005_@ýJ@n_x0002_n_x0014_ëzK@_x0014_ÃP_x0011_í_K@_x000B_Ã3\WùK@é¶¥?J@§ÏCCäK@[qn¯ÜèJ@Ý_x001E_sÖâFK@L~_x0017_³_x0006_K@M!1_x0013_K@4vÏRJ@µàOþXK@þÃÓZ#J@H½DÈ³)9@9/v¡7@Ô9Zfs7@@L_x0003_2Ý6@p¸^;°:@²ô#¾6_x0001_:@Fs6_x0015_Î8@(x[ _x0003__x0004_¯_x0001_7@_x0010_@&lt;Åø_x001E_;@X q"£y8@m¶__x001A_47@ôÓ;Ï¿_x000B_;@_x001A__x001A__x0001__x000C_þ9@£6èé_x0017_79@ÃNÁ_x001F_Më6@èj1ô!_x0012_;@%¬äÊ«_x0010_6@¼}_x0011_­Äc8@/oe§°O9@_x0002_$n_x0008__x001E_¥9@Ñ¦J0H_x000F_7@_x000F_6o»_x001A_9@Øv_x001E__x0015_58@SÁU_x001B_î©9@q_x0016_ïúù:@_x001B_ûK"_x001C_½8@&gt;¾àzp8@g_x0011_6J_x0011_§9@vg®d[8@²_x0014_¹_x001C__9@ÖZÒnÔ7@ÕÍ¤	e6@_x0011_º	Ga8@ýñhËÛ9@}9Ú9@´oË_x0008_49@Ëh2_x001D_Ù9@}¾_x001A_)_x000E_ô9@&gt;_x000B_²È¨`:@_x0004__x0006_ÖÓ'u8@âÜn+y
8@ÅÚÌé7@¶ÒP_,ÿ7@HseLõÑ8@_x0005_Áú7@'2Äë7:@Ö@údÂ9@_x000C_qÇ7@_x0014_Dþ´ù/7@*¾Ð#û9@¨uä¯««6@L_x001D_·7X®7@¥ZÅ*¡8@U3_x001E_&amp;_x0007_8@þê&gt;7cÔ;@c¨&lt;µ8@_x001F__x0006_áqº8@ÐÉD_x0007_´8@;0Í_x0001_qª7@k1¬Ýà_x0017_8@p_x0007__x0002_È¸_x000C_8@ÔJì¡º_x001F_9@¾º¾_x0003_Åë7@åSI&amp;Â8@ê¼vél;@.É#/_;@ãâAÐÂl7@ª_x000E_Þ½$ 7@R76\ß_x001F_8@_x001A_Ã_x0003_Yv9@©°W_x0002__x0003_iÚ7@ÁåÛ^UM7@H|uêëm9@à0xG8@ÚóÉ`Fî8@f¶nð_x001F__x000B_7@½J\ë¨ù6@À&amp;úecC7@8Ð~oòW:@Ýü0_x0018_ëy9@Te=(8@ÜÑóÀ_x0011_Ê9@_£t2B9@Ý=³M9@F_x0007_-³9@ô_x0001_¥7½:@ÿ(_x000C_ú_x0019_Q7@»_x0012_Î_x0018_.7@4048@_x0010_etïÆ9@mü}C7Ï9@±ÆN_x001E_:@_x0007_êz_x000E_i7@&gt;_x0016_*9@ºÿ_x0013_Ö`C6@I4ç$Ø9@_x0004_èf_x000E_^t7@ïó_x0008_Wá7@_x0007_rpHß7@p$_x0017_[8@";FtIk8@`õªx»9@_x0005__x0008_þË|ÚÎ¹9@±¹þ2ï6@_x0017_vR9@÷?k9@´æ­ý!:@__x0011_Ã,ÙÄ6@lÌCYÂ:@EñJCÚ:@ýÝ_x000C_á&gt;6@X	¿xxn6@§ùW.¹8@1£³Ë~7@_x0006__x0004_z¯1_x001C_7@Ò´Ãi¸
9@AKù_x0007__x0003_e7@M}öºÿÕ9@bßä_x0007_9@&amp;gì_x0002_§&lt;8@¸£wg_x0001_8@Q·hÛ«{7@_x0014_E±æ;7@_x0001___x001C_H7@_x000B_»_x0005_mc_x0017_9@_x0018_s8÷$_x0014_8@×Ï\_x000C_Íü7@~q_x0018_røÄ9@ÚxÙ¿z_x0013_;@±$Çx£9@&lt;PESÄ7@Âÿ1ñ·;@&gt;^0Ü%:@_x000C_j¤_x0001__x0005_w.9@¡Iüx{9@æiÙ|X8@ÓÈSÔfT9@ÈuvºÆ:@åYf|6@©mÉ¡2:@ÖòhM_x000E_9@XD_x000B_e;8@ë
j@_x0010_Y7@{#"Æ%×6@Ýyb_x000B_»7@ì_x0019__x001D_(P_x0013_8@»«_x0016_~66@Dv#S:@5=_x0013_¬%7@_x0002_Zdù9@Ú_x0019_0S 9@ËzE#7@M
@ÁEû8@w%n!ú9@?µñO£5@`¦öÖ/_x001E_8@îcD_x0011_Â'9@Zâ}dþo:@"_x0004__x0012_Dÿ:@ôØ÷[©8@0(*,8@5.ïT`?9@Àö®,9m9@@ÿ_x0006_ÅÞ8@__x0006_û_x0003__x001D_f9@_x0002__x0004_u¶kû(Ð9@_x0010_5_x000F__x001B_Ç9@¦¸_x0019_ 7@{`ö_x0006_Ø9@_x0003__x0011_En7@|n]F;@{:±¾Ùä6@XE¿,¾÷8@Fîc?)8@§ë_x0006_&amp;üÎ6@ÄAb_x0014_åG9@Á½«ÚØ(:@T.X&amp;';@;Fª8@y4¶Ô6@ø­Õû*É8@¼`Æ_x001B__x0010_2;@Gaî=A8@2q8{5@óñýÇ÷9@_x0006_Ê8o_x0004_ç9@_x0006__x0014_Pª¼%:@_x0013_t]ÿ79@NH'_x0017_xä9@_x0013_&gt;ccí57@³"«EHþ8@8b&gt;={_x0003_9@zäY7@!_x0011_ÉÄÜ9@)£_x000F_®²8@Z¼0_x0001_E$6@ô"h½_x0002__x0004_Zß:@dpD-K8@ÕÝD	=:@¸óc|Ä8@UG4N_x000E_:@~IäKVi6@N_x0010_üW7@_x0007_àS_x000C_x:@WÁü7æà9@\_x0012_¡þI;@JW »Om:@ªvÍ¬Y9@T_x0001_¶ºB8@Û2_x0003_.8@~Õc}C?8@Æû@_x0013_`:@_x0001_ÙC_x0012_h9@_x0013_L_x0008__x000E_q_x0004_9@¬¹*;·¶8@º)j_x0003_þp:@_x000E_¹­e;@ì*¥Â2ç7@ãîKÞ`7@ì£AJ:@öØ_x001D_¤_x001E_98@ñX³D¥7@¦ì_x0007_®7@_x0018_´ÊÍÌ_x0012_:@0b+eò:@:Z^}Ö8@qÆ %8@R{7»ó_x0008_:@_x0001__x0005_Ä8ïJ8@#Ñ¬º_x0016_ñ7@"_x001C_/´´_x001F_:@ít(:"9@XÇhc£Â6@ì7ÕR;@±º]7@ÝÃ_x000F_lG_x0012_9@Ð=8}_x0017_:@Èke_x0019_¹:@x#^Þ}i:@²áY^é8@}_x0002_¬ã.±8@_x000C_íeìGÝ5@¹þ&lt;_x0005_Vã:@FE_x0015_Y#¹8@¥_x0001_þ)_x000F_`8@­6k~±Ë9@Xj_x001A_þ$i8@³Èø_x001B_Õ;@Çú_x001C_§Ï¶:@«K;_x0003_:@_x0005__x0004_8ì_x0007_7@Æ`H.³7@_x000B_vÁdúü8@áùEótå8@Êó_x0002_í¼7@Û_x0014_zB.L9@_x0015__x000F_òª£_x001A_:@`R&amp;¨ G:@_x001C_ôµ_x0018_gs:@_x001F_4Å _x0003__x0006_Î_x001C_9@Jë¸_x0005_À_x0005_9@uJ,_x000F_á8@7d´»L:@5q_x0004_m5;@$Í'E6@èá_x0002_­-29@ÞZ_x0004_½T:@ë³þ¼Tê9@&amp;³.ïQ8@\(I8@_x001E__x0019_!e§7@j._x0001__x0001_Í:@/B¢í7@®3Ýò_x0002_E7@ª_x000C_TOç9@=ëHÈ7@³_x0016_}ö_x0002_9@È«æÂ(6@²s\àa²:@Ø6Hn_x001B_Ô9@t&gt;¤OäU:@QgìÔì9@F_x0018_YÌ[9@ä]M~8@[¨_x0016_¹6@q¸FóÙ¬9@á9:~{8@¤T!¦x:@°_x0002__x0012__x001A_ø&gt;7@ªk_x001F_¿ò_x0011_9@§*¨é¢M8@_x0004__x0008_lEtk`9@dN3Ê½9@wJn×01:@_x0005_iÅþ·7@IHÔÕ:@ïçø_x0013_nË8@_x0003_&lt;Å}±9@_x0004_ö^_x001F_X®9@²qÝ¿o9@íèÊÄ£8@:ó_x0018_tâj9@'+Î_x0001_a9@åpýÒ_x0017_7@ý2_x0007_d_x001B_;@~ü5³_x0019_Î7@¸_x0015_&lt;¢Áô9@_x0002_àÓ_x001A_¶9@ÃBÅ{Ñ8@Bx_x0013_ï¡:@(ç-°7@2P#ÚaQ8@_x0004_f_x000F_ì·9@cÊ£çöÄ7@$ýtñ&lt;«8@¤ÍG/9@»år;9@_x0014_ÿA_x0012_8@(ØKCx¬5@ÎÐ(_x0013__x0010_ 8@´_x0006_@:@GÞÓù¶,:@w¹I_x0001__x0002__x0006__x001B_9@8oî7@±h­¹ÀÀ9@ê1ù_x0015_1ò5@Bb_x0016_ÙTG:@¼-Û_x0001_¶g5@å`Dr©8@÷Yi_x000E_~Ò9@ªº_x0018_J7@_x001C_4©3Ø:@¯ã«}o8@,Ò¡FãÜ8@¢_x0007_(ª}F9@&lt;ç_x000B_p¿7@M:ùÞ9@s´$8@Ü(hz³?:@·Z®_x000B__x001E_7@3`C_x0019_¶£9@Ã_x0002_wPR7@Î_x001E_ù0_x0019_5@Ð
¼o|;@´!2|Ï_x0003_;@_x000B_
ªVñ9@Å¦	G*$8@Eiª_x0013_6@_x001B_cJ&gt;ñ³7@,j¢Q_x001F_:@¡#Å=Ty9@hÙw°9@¾ýEc6@_x0013_ïÉÑP_x0012_7@_x0001__x0002_3@«u·Î7@Ï&lt;_x0002_þC8@UW_x0016_¿O¨:@._x0015_¯aý5@ôÓé$_x000B_:@|øÃÁø8@ÂÿÊñÌ9@×ª³ò6@¸q_x0001_e-9@_x0015_o~~)_x0001_6@ÞSç_x0004_:@Ýv1^¹.:@%H"`Ú_x0008_8@Þ&amp;åj;@ÿ«x£_x0001_9@³Ñ&amp;sêÝ7@Ñ±_x000C_R&lt;;@á6_x0018_I_x001F_18@Ê&lt;Né¤V9@_x001A__x001F_tw8@©_x001B_Ú¹Qb7@1àåÑ7@êÆuºáp8@5Ü=áá@9@¶J,~¥Z:@A\.ÿ_x001F_×7@¤í_x001F_C:Ê7@ÇCÇá[7@r_x0008_S3¤m8@H³&gt;j¦8@È4!×_x0008_r9@m°w_x0001__x0002_^f8@ _x0018_³Þ;+9@ÏW¥5ü®8@öÄq_x001C_$9@ÀÀ«_x001D_O:@µy_x0017_ðNf:@c53æýY6@þÄë2¿S;@kw&gt;Rî9@BT2îñ_:@÷x¸kÀ_x000F_8@NÔ_x001F_iÂ7@¥é¸òð8@_x001F_¿_x0001_	«¦6@¨È9@_x0006_ *Iæ8@Æ2ÒÜö6@²ò_x0013_¨!9@_x0007_u:_x0008_õ7@áØÎë·7@ä
c_x0015_É6@¸j-£_x0003_|6@øþõ²°t9@Âväo19@H]¬"|Û8@â:¤:@»mÏ¿'6@_x001E_zÌÉ(%;@vîz9_x0015_Ô8@,_x0004_û_x0003_ú9@ID;]-_x0006_;@¹ÝnFë8@_x0003__x0005_E¶ÚÀò7@Þ¢jñÙ8@b]= *7@XÝºÿ_x0019_:@°â_x0003_ÂÙ:@dDùÓi:@*¯"$P:@Ùâ_x0018_!v:@_x0007_,JB_x0014_:@Þjó;_x000F_:@_x001B_ÇvÇê~9@|r}8Ä*;@øûÞËÝV8@%B#aÀó8@J­ÔÛ`[:@ÀCÆeÖÿ6@`yFÐ_x0019_8@¨_x0012_÷éß6@»Û|_x0008_µ6@ÅHì³òC9@j_x000E_iòr;@²¾Ùh$®:@æ_x0002__x001E_4.¨8@êÛ£R÷º8@¯_x0004_èB8@µ_x000E_¾8@
°S)ô8@M@N_x0014_9@4ù_x0006_:@»yÓÁ8@_x0004_=îd9@&lt;ób_x0001__x0003__x0005_2_x0015_6@Ì_x0018_`à%7@%}x7@ªj«¯+M6@Í@_x001F_6Ôr8@´_x0004_nkPª:@"ù õy6@n+ ç:@­b_x001C_Ë:@DXÖ;9@_x0017_YhNn;@_x000C_ó;x"8@´¤ZóP5:@;V^;:@_x0015_Dþ48@þ©NËtÆ8@h !_x000F_d:@_x0019_ý_x001C_Çâ8@þ|½f_x000F_ø7@v]Ð_x0010_{:@¤Æ/íÀ9@_x0004__x0011_2U6@eÆÇ!¡ª9@J@	ÅçÀ:@_x0014_þ,]K9@Ã ÷Q_x001B_8@ö*_x000F_Økè:@8_x0001_å_x0007_:@_x0002__x0011_ùÿì8@¨fÚ®
6@ðÈ©ºø:@
MØZø\8@_x0001__x0002__x0008_S¥:@Ú:@Åðæã_x0019_9@_x0016_¬&amp;;ÄÌ8@	Â¿_x000E__x0008_9@.Ù5Y:±6@±_x001F_ö
::@cÛ±û7v9@P
Ä+T8@ö,_x000C_ó_Í5@_x001B_Õ/_x0003_C:@~GÁUÜE8@_x0005_)à'ëÀ8@ãk	' ï:@ØCÐä7@ò­:I_x0004_8@~¶Ð:@h¹_x001F_Fé:@î%ê?Y9@À_x0010_cu¼5@¸·}ª1¾7@:°Ì¨v§:@ê_x0015_°i9@_x001D__x0008__x000F_×P8@EÔ¿0ø6@î­|_x0010_º8@½aÌ5:@ÆHú1ÏÛ:@_x0016_då_x000E_\29@!xõ±/×:@&gt;ô÷_x001F_6@54_x0016__x0002__x0003_,_x0011_;@¤/!VqF;@!¬²_x0004_à8@óÃV)di8@·_x001C_cB7@¨\º:@ fTÞàõ8@¤&gt;Ð57@_x0016_§eLu5@Q¬_x001D_Ò*6@°ñð_x0015_2_x001C_9@_x0001_6%'8@_x001F_dnTÌ]9@N`+_x001F_T³:@ßÙ_x000E_ÿT:@ùIëí06@aë¦ò6@_x001C_ÏorP9@ÑÔ|ÏnÍ6@×éîó/_x0005_:@ÂF_B_x0010_7@&amp;_x000E_-ç¾8@ppk²_x0016_6@{í©4_x0013_9@I_x0006_Jüà9@DxjJ«:@z*_x0018_©í{8@_x001A_SpÓÎ7@å
_x0017_}È8@ë&amp;ðt`G:@ÔhPP{;@þ½3~¤_x000B_6@_x0003_	ð2v_x0018_È6@eéb_x001D_6@úQ¿Î5@ôÆÆ]¯:@Íõ|Hj:@2÷â_x0003_"F8@	õN_x001F_à5@kïâ§Éð;@©äÃ_x0005_è6@A7Ö7@SÕù.¢;@ámPF_x0004_7@_x001D_°yË¡ó:@ßY+ºü6@ ZZeX8@D¹£W_x0017_9@_x0001__x0002__x0011_FQ7@P&gt;¬ñ_x0007_:7@Ää®`/7@å·Ì_x0011_TÏ6@Sÿ_x000B__x0005__x0011_5@ù_x0008_L_x0006_7Y:@_x0011__x0015_cRs:@@Ä÷Yÿ8@¶ÜïG©_x0015_7@±¥JXdà6@ZdF¶_x000E_&lt;@jI_x0003_W9@¥àsîD:@jî!$_x0008_µ8@ø|4éHú7@?±_x0008__x0004_	É9@r)Ç_x0003_¢_x0001_&lt;@p_x0017_ê¹üT6@Â$w}¤¨5@_x0007_M6_x0016_QÄ;@8`ò_x001F_Hò8@¯&amp;_x001F_ÖgB&lt;@_x0010_*0Ú7@åë8_x0011_ò5@Ñ9íØÏ9@Äß*9@§p6¹ÖÖ8@þ_x0016_f³;@_x001B_¥'_x0011_ã¨7@^Ê`ßÒÀ8@¶¤ïDZ9@A p±ô7@_x0014_t_x0013_¦S;@Û·_x001F__x0006_8@Á_x0005_¥(_x0018_Ã8@-&gt;aá7f7@(`öT46@êD_x000C__x001C_¿:@ik_x0002__x001B_;@öçÒøç=9@ú9_x0008_û_x0013_(:@..5lí5@PÐHp¥8@òF_x0011_Ò^»8@HJDÎê:@bI·]_x001B_û8@uiIÁ¨6@_x0001__x0007__x0005_ãV(×ê7@z_x0003_wå&lt;Ñ7@È¿ñÄ_8@XT%$Èx8@ÈVSÀøg;@X¯-_x001F_8@_x0003_ÝÂ´={7@¤¬ A[¸9@§_x001B_^&gt;³k:@ÓÀAþÓ9@Úì¡Ü;@ÙÁ¨_x0001_Ú9@Êh×õ9@_x0004_@D^ ?;@.Ë 9@_x0001_SøàÙ;@nB¤Î¤;@SÐjí9@¥Rpöq9@JK(X_x0006_89@ü°=å_x000E_8@_x0002__x0017_»Z;@|²¢(Á6@-J8@'SÀ_x0001_gt9@FÕ^_x0017_ï
:@õ;©Þ®;@R|Æ&amp;¤ð7@ Å8Ñ8@_x0011_ÕÚ·ór8@è6_x001A_Ý:@ÞÃ_x000F__x0002__x0004_ç(8@Ø_x0003_Ïg9@dEk}è_x0013_8@@_x0008_Ü6@êóàêRá7@æ&gt;_x0001_Å¶	:@è4Ñu_x0008_25@ßoülç³;@_x0006_ÔQv·6@æú©ïg_x001F_9@L*_x0011_s_x000B_9@©ì_x0011__x000C__x0015__:@1s3½kÐ5@5_x0001_éw±o:@!¹áà¯7@cl8@n@æ_x0006_Èè5@q
T_x000C__x001A_8@_x0004__x0004_SÓÉ7@Â1_x000F_ç,_x0001_9@d9Ú¹Ë8@)Wd¬vÛ9@\ji±"@7@ò'ã._x001F_â9@f/©è.8@N _x000E_é`Z8@8¯N_x001D_=@þhßûzÝ8@_x0014_-Q7@còvÄ8@_x000B_å_x0008__x000C_ðé6@Ä_x0007_ì_x000E_¸7@_x0001__x0007_%kX ¢8@T_x0002_óÉ¨9@¬$_x0003_Ä`}&lt;@?¯_x0016_k7@ôg6b¢7@ä_x0004_	ø
È;@^áÅ7å8@áíVrHV7@:òf³[:@_x0019_ÎQK59@_x0011_&gt;ëÍ_x000F_7@ºæ%á;b5@õ ö¦J°9@d(µÃ7@Ú°5ÉÂ9@"Ä«¨E6@Þ÷®×dÌ9@tqL_x000C_2v:@_x0006_Å_x0017_ì¸5@GØ¨_x0002_9@_x001E_}¯ß³¡&lt;@_x0011_þF:M=@Çh¸îâ7@ÔfÀWeN7@Æ·U_x0018_Qs;@jÆ@8Å8@_x000C_'i³/L9@+Öæ_x0012_6@)}q ¶v6@[$8ñÖJ:@¼T_x0019_bÉ4@æe_x0018__x0005__x0002__x0003_ª_x0018_8@_CEj`7@57_x0011_qk7@¦
pÝÈ±8@þ_x001F_7@C¯]K_x001A_:@ðcº?¿7@?Pd°û9@tÀyeþ:@©ô=ûÓ{9@î{_x000C_ë[*:@àX_x0018__x0015_@Õ6@Jp¾_x0010_ß'&lt;@_x0010_dØ_x0004_»m7@w$+å6@®¨_x0013_Íò6@Ù_x000F_ôí¤78@_x001D_±(çµ:@Íÿ??_x0016_9@ê%4 ¹8@Î:N^-&lt;@8~|_x000E_K}6@,yòÅW&lt;@£¹Ñ©8@4DúÎÙ7@1òK_x000F_=_x0001_7@w¯©r#8@×ÄsöE9@7g9 É%9@\
À_x0011_9@Ùí&lt;À½":@dvÎ8&lt;:@_x0001__x0003__x0014_¹»Ù#@9@àÀñ_x0006_ÖÊ7@¼)XëÇÝ:@µ¼¶ëÐå:@Â1B_x0002_«æ8@^_x001F_G_x000E_$!9@E«Ò»9@R¼Bá _x0004_:@Ònï&lt;@_x0003_"DO;°8@îîo_x001E_¹ï6@Ö_x0005__x0011_èØ6@_x000E__x0007_4_x0017_@6@ØZ_x0007__x0003_s³7@"²hæ=@T«¿½¹§;@\&lt;_x0019_3Tx9@Ð&lt;Ö_\(9@_x0006_5C_x0013_A5@*IÉIÔ8@8ôa*ÖÍ8@f_x0005_¶Á­7@FGw:q6@_x0016_eoÚ99@_x001C_g_x0007_E_x0006_;@\¬~¶_x001C_í4@ÿT5A§_x001D_8@Dµ%G+7@¼.!_x0002_@"8@9&gt;ï~D_x0007_8@¦ç917@87Í¤_x0003__x0008_õê8@hö¬@bm&lt;@Äÿ_¦_x0006_.9@Ú_x0008__x001A_2!s9@T9N_x0001_z:@mhSS=Æ7@JÀoD:@/ý2_x000E_z9@#ÜÐ;¿?8@[ÌÕ	¤Ù8@B@îS38@W_x0001_F/_x001A_A&lt;@d¯¢eÑ;@_x001A__x0015_úæýj6@_x0018_-×-:@ëQÁLI8@WÎ@_x001B_´9@vû	=_x0010_6;@ÊÉ$Ë85@Ü÷ú_x0011_ª:@_x0016_Ól_x0005_8@´¶'_x001B_Ý9@âlü9@ ñ	Ââ:@_x000E_üÜù¶t8@l)£¾§2&lt;@.S[t_x0015_8@_x0007_Löªè½:@_x0019__x0017_©Ø.5@_x0005_Ã;_x0002_`_x0004_8@_x001F_Àz^Ýâ&lt;@L'q"_x001D_18@_x0001__x0005_J-|¸²"9@v"_x0002_\,f8@^¼ÆÈ:@ZÓEr¬L6@¹ßçu_x0012_¶5@°EÛòèî9@J@E4:@¥ðªaÆK5@yÂ å÷5@FÚ_x0002_çÂ4@ qÎ_x0015_&lt;@ÜWpÙ=8@&amp;5K,2:@"T_x001B__x0010_ø7@B¸1_x0007_V6@=¼\.do8@-a¬+ßä6@bA_x0004_R ¦4@@Ú¨xÅ*;@qð-_x0013_!w7@jÕVR&gt;:@£{_x0002_}ö-7@LBÃks9@_x0014__x000F__x0005_)²;6@pù^¼A9@¬Çÿc:e6@_x0003_b=øS®9@Ó©C_x001D_P:@·¹*y_x0011_K8@¢(õäÃ9@_x000B_¦¼_x0006_­"5@ºÔzí_x0002__x0003_Fß7@_x001A_#ÐÖÂ`6@DL4dÓ;@èêKËg/;@ô§mR_x0010_:@ìUµa°x6@úãß5@ni:Ä/Ä6@VÑ_x001E__x0012_:@x¸p³@t7@fðû_x0005_9@öÁ¾O_x0003_8@ÚiHêø9@Ì!Ç~v_x0010_:@Û²Î²Jr7@_x0018_öØ¬9@_x0011_Ù2Qý7@_x0001_j_x000B__x0014__x0017_D:@´/ï¥B8@_x001B_5¦!]×7@R/~»1^6@ü8ÖÎ_x0017_ç9@°_x0019_:@¥s_x0001_}«_9@Õ`Ù¶l8@{öñY³_x0014_:@:_x0006_fSÏ¥9@Àï-¹;;@ØRó¤7@_x000C_OKÍÖ9@_x001C_²_x001E_'?	;@Áº2'a8@_x0002__x0003_ïø_x001D_&lt;_x0005_6@0äsb7@¾@ýå_x0011_ø;@_x0018__x0018_5_x0017_Fþ6@¤Õ)5m7:@ ÚÿÑOD7@³_x000B_Ä¨8@84ëR_x001E_7@Dúì1«&amp;8@T 10«8@ÆîËX_x000B_7@0Ê8@_x0014__x0011_l¤_x0001__x0001_:@Ö«bvÂý8@¾«Ë»é;@3ý¦_x0014_Y9@v«àºÀá;@Ø§1Ó7@Ã1ÑN÷8@¨S5ÊY	9@üá@ö_x0018_8@J_x0003_ÐgÈ_x0013_:@__x0012_ä_x0007_:@njÉFV9@òðÉhðú:@z_x0014_9n98@{§¡Í©&lt;@_x0017_9O`&amp;¶9@_x0011_`_x0004_P0";@²YÂ`9@TPÍîù6@·G·L_x0002__x0006_%J7@ñ_x0004_n_x0002_ù;@dÕyülO;@¸ë_x0005_:_x0003_;@9A_x0016_#Øt;@#c{l]8@_cÒ!|Ê:@ à«Ê#³6@#×](®8@V½RN_x0001_8@_x0006__x0008_ëÃ_x000E_;@Ë_x0003_Á: 6@®Äbt&amp;b7@V 9@_x001B_r:vÏs5@1îÆÈò4@®³Ù||&lt;@W-¾_x001F_87@_x001A_ëªÙÕÇ9@+_x0014_æbn_x0001_=@ëùzë;@~Ä_x000F_A;k8@j,Qëg^7@¿­p¿¢9@_x001E_«É ¼6@uRÞ&gt;¦7@NgUð8@ÎÔh'Æ5@ö_x0006_KG9@_ÿ|Q_x0018_;@-ò_x0017_t×_x001A_:@2XU_x0013_!7@_x0001__x0003_ÙzÁ$Rc:@=ôD Mó7@ã/EY5@^_x0011_]8U8@3_x0002_°lO_x0018_9@z=Wîª¾;@qð_x000C_Ä¢:@£Ñb9@Gi?½_x0002_¾&lt;@«ÖëôÜ6@Á¡ó&amp;7@É	´%­5@úÍ#31À9@M_x0002_jÝ«9@¬Y_x0013_U_x0007_e&lt;@×í&lt;í8@'»ïc~_x001F_&lt;@GG_x0006__x001B_:@ÂhfZÆ_x001F_:@ê_x001C_Ço(;@_x0004_ÌÚ	7@¹hÁzï:@_x0006_Lô8p9@Ñ¯Uüz68@.ÇÊîlà8@¨aJDÐ&lt;@ÛÉ¿¢N6@_x001D_*¥}
8@T¹ª¶_x001F_Ä:@_x0018_ZøüZ5@$?~:@_x0018_Po_x0003__x0005_í7@X(Ýüný5@"Bþ	ø_x000C_9@¾?_x0001_ÌÑ_x0007_7@_x0006_ ¹¥_x001E_5@¿têkP&lt;@_x0008_.âNd:@ló¤aµ7@l_x0004__x0012_¬+8@ñì¬{Ï:@´bH_x0007_äÌ&lt;@aÄx_x0019_[7@.£Z_x000E_ñA;@_x001C_E_x0019__x0003_È6@ñË_x001C_C_x0008_&lt;@eÜ_x000B__x0012_Ò:@ÏtàýL7@R|½_x0001_x_x001D_;@bÏ-Im9@crÄ¿;@¥9î)n;@ÿêìÕ¡6@¥W9@pliæS9@Pñw_x0002_V&amp;:@ÿ_x001E__x0010__x0002_:Q:@Ârþë8å9@ùüöd;@&gt;§¨O"B:@ðH`_x001C_Ä];@_x000E_Y^ÓuÖ5@_x0012_PýO8@_x0001__x0002__x0019_C)x!_x001A_7@Â_x001F_[äK9@_x0015_³1W@ì9@¸ìH\¹;@¸ÈÆ³¥6@U)%¡M;@Åo¶_x001F_®6@Cñ ÊÁH6@8_x001D_0ñ9@¸i_~7@RÄ_x0016_ÍKç7@29_x000B_2W4@?Ü
_x0003_­9@§_x0011_r¨S_x0018_7@çï®÷:@QìàR»7@¬_x001E__x0010_SX
E@Ø&lt;$¸ç	F@Æ_x000F_C_x0012_HÌD@Ô°ºÉèD@5CuBOlE@ããÝ_x0002_¿´D@ùerÓ!RE@¹_x0019_ÄÆ,ÒD@ßIf_x0005_²ðD@­&lt;Ò_x000C_E@ºfE#ÄD@þV_x0002_&gt;óE@ÔhwæË\E@_x0011_NUjÏE@cæÀ½-F@	_x0019_=|_x0004__x0005_tàD@ µVyÞD@#BÌãE@Ù_x000B_!Ç%^E@ ¥_x001A_KøÐE@¯~õÇÄE@1a_x0010__x001B__x0007_D@Æ²T_x000B_JE@uÐfÁfE@_x000E_Å?_x0001_	E@t,:ÒZD@_x0017_%¼¿öE@k#¹*y(D@{T_x0018_»D@ÁéQ¤áüD@Áá_x0008_Lÿ8F@x¶¯B¬D@\eø(âZE@Á_x0003_áÈ_x000E_øE@$_x0017_ê_x001B_v-E@¬£ú}ñ1D@µS_x001D_rÃâD@ÿaLÓo
D@£v_x001C_cìE@ü¢_x001C_ÚcOE@Cy0_x0002_:E@vÞ_x000C__x0011_èD@YS§E¿D@&gt;åVÉ E@ÉS}[ÚD@¾Îæ	D@`Q¾EXE@_x0004__x0008_7jâ"ô¯D@ºÅÿÅOhE@ÆLôV*E@äAZÿE@~¯_x0005_º[ªD@&gt;g'Ãy_x001A_D@[tS_x0004_ªD@_x0017_sëÒ$D@?__x000F_ì~{D@¯o_x0003_è_x0006_3E@½_x0018_Þa8&gt;F@_x000E_'_x0007__x0015_:D@·_x0007_¼ÇáïE@I!0D@¸SZ9¸iE@_x001B__x0017_úQD@H_x0004_âsûE@Mæ´GÛD@ìÐI¨kþD@&amp;+SA·E@C@»¿_x0001_F@ò(@D@&gt;gP]ÊD@} i_x0018_D@_x001D_8ÚâVãD@Î±_x0002_èC@°2¨±7,D@´¯&gt;_x0011_²E@ËxB4­­E@­&lt;ùLâE@\_x0017_&gt;RñE@3ïú_x0019__x0001__x0004_ËøD@_x0003_&gt;X*«ÝE@IÍóÁ_x0007_CE@°_x001E_z|v¶C@ã'.³C@Ð®R_x0016_D@GÏXzx5D@¤!w«õC@Å,_x0008_%E@_x0015__x0005_3%¬_x0002_E@_x0004_HèÚãE@2ª6eUE@÷ª'(ÅMF@_x001E_ÖÈD@Ûè9FóC@¡?KdGE@_x0006_wá_x0012_ØÐD@´ýê4p§D@×céME@û~_x0016_Qè­D@¯|zÀ ëD@Ì½4=hD@_x0007_ü2¥ßD@ù´u+ÓD@¯(òSF@ö!~wC@M_x0015_¾òLC@ÀÌ_x001C_iÔD@_x001C__x001A_Ëáö_x001B_D@â+À]ÆE@EOÑ_x001B_¡¥D@MÅÃ1_x0016_yD@_x0003__x0005_è«_x0005_R/E@:%_x0002_=E@î¡cî_x001A_D@å_x0002__x0001_d¨~E@D3Ï_x0004_¿gF@}_x0001_åC@UÊå_x0003__x001A_F@_x0012_$**zD@÷Ñ!_x0019_E@¬t-D@}_x0005_¹«WçD@0êêC@r¥fXD@ô¢ÌÇ@åE@TfÈFeD@_x0004_Û^_x0007_F@~TE@ëç_x0006_ÚÞìE@_x0003__x0010_í°éE@v_x000E_¨`F@_x0018_Ã)Ð_x0014_RF@ÇåµêÏD@´]Kß8D@&gt;¿?wÎ^E@_x0015_Lÿ³$wD@¯_x0011__x0005_ÒE@¸`[ô«:E@ðº²_x0017_&lt;ùE@ü(_x000E__D@½½ËgtD@ûî;¨_x000B_2F@%$á_x0002__x0004_1ØD@}ÂÎò£D@Ú©Vªb¯E@_x0015_NúÎD@V"bl»E@óýEqWD@ÜíÕ\E@Ç_x0001_3B_x0001_E@_x0005_lÂéÀ*D@x_x0001_j7BF@°Jfx_x0015_)E@_x0002_ìrcnbE@|pç¹&gt;¤F@Uh_x0015_ÎÙD@"X¿6éF@I_x001C_ø©·ÆC@Ïe_x0003_TÍD@¨_x001F_ÊÛþHD@þüÈíÀD@']Ë»ÕqE@Ä_x0019__x000B_ _x000C_ND@xÊÏ_x0019_öD@YQX¦tF@h¨|¶3E@ª_x001A_;_x0015_äÞE@jà¤ F|E@À}ë_x0013_E@º9qxE@õ_x0012_2_x0018_2_x0004_D@_x0011_Æx×D@v?(Í_F@;ùK_x0015_óE@_x0002__x0003_Ntàbµ¾C@gþT_x001C_±	D@¶õCÿ_x001F_F@g_x0011_m×¸E@4 ¼¨ã_x0008_E@H°,JbìC@_x0012_¨4 Ê_x0011_D@Îî)_x001A_ÐE@®_x001C_¶nSE@0_x001B_G_x000E_Ø4F@xÑª¡Ò®D@´í¢¤ðD@¤ÄÎ¬TE@mÎ¬E@âLÜ`_x0011_~E@§î3&gt;_x000C__x0012_E@A"V«àvD@_x0015_\ù(F@¼x¡L/D@G_x000F_D@ZJø¹D@é_x0008_ñ_x001A_æOE@QÎÄ_x001A_?4D@¯ ÍßSE@°$h&gt;_x0001_dE@_x0007_¯iÄÏE@¥Ø¢_x0012_­D@Án^E@_x001A_¥_x001A_êáHE@£kjzE@Ü«__x0004_ñ[F@=!£_x0002__x0003__DE@q_x000C_ªüD5E@+]_x001F_°D@BWÚ·_x0011_íD@á_x0010__x0010_µD@büÏbF@°P._x0007_'ôD@_x000E_}ZãKÊE@Ø~¤!«yE@ºÜv³D@Ð¾jÛÜD@ÌJ`þE@ÿ_x0010_[¼D@_x000F_Z_x0014_y¢_x0005_E@UógÕE@_x0003_`ÍPwE@¿KCö?,E@â¶áêOD@íaåàòD@¿¢]_x000F_ãC@¢²;F(¢D@ÿfi-E@^ßÌpE@c¥H&gt;_x001E_E@I_x001C_3G_x0002_ÅD@LZ(-¾_x000B_E@ITÄ_x000C_ÐñE@Sð&amp;¼¾E@î_x0001_¶iÿE@Î¬¬NGD@lì"§E@Fç¿L$&amp;D@_x0001__x0003_øÿË¡?D@Æý¡KÌKD@ýÛ@©ÜnE@å_ÝKðÜC@÷;ë E@á~¬&lt;D@uÝû«¹ÃE@hî?î«#E@Òþ!k_x000B_F@DÏ¸_x0005_îÁD@Æé_(}aE@Z\Ç¦ôE@&amp;|_·GVE@LÑË_x0007_·ÚE@kàpÞÙjE@Âþº0D@g9ÓÿE@ò_x001D_[Yù×E@_x0005__x0002_ç#D@Ð®hÏÛLD@_x000F_I{þ6F@_x0017_X~ÀhÖD@;&lt;ÉY_x0004_E@/ÏÆ·fD@Ð^h)E@ºéo%IF@1Jcé¼E@_x001C_7u_x0017_E@_x0014_½c¯d½D@âÊ¦¬+E@8¦.TD@Ìÿ_x001C__x0001__x0002_@»D@¡Öî$ìD@VTõÅWîD@©{Î)_x0002_E@[AOîáÉC@¹ö-_x001E_½E@ô0&lt;ºÎD@æòíò=EE@¯oQD@(¯_x001C_³E@_x0017_¥
÷:¢E@z_x0006__x001A_úÉûD@!î»&amp;F@_x0019_æÌóØC@ú_x000C_N¥E@ø3´ÐÖE@Uö»|ÕAE@w·_x0018_â¢^D@?ÉÂ~_x0004_E@66²&gt;«D@å/ò\5ªF@g°µh_x0010_F@íÓÍ_x0004_´zF@r½-£E@Mxõ!!D@n¸_x0005_­D@_x0010_í§ÚUµE@ \56D@¦l/ööæE@Øº×:ªC@1oçU¤E@J$e*oÆD@</t>
  </si>
  <si>
    <t>05c46fca46618cf219ef78e67459c96c_x0001__x0003_üXÏªE@3¿là³E@fs?¹_x0008_eE@Ón´.E@÷¦MéRF@æ_x001C_COZD@HQs¢ÉE@ìS1qY¤D@üH?E@¼_x0011_ñxÿ#F@9ªE#ÈE@gzÚxF¬E@h~·h÷ÿC@ÐùEòUD@ìV)àOnD@.ìm=º½D@_x000F_é®+ÆD@Gþö_x0002_²D@©cHÍ#~D@blZzÇD@;_x0011_ÎN5}F@HFÊõ×D@_x0011_mb5¿ÿD@=#_x0010_EøC@ªvd_x001D_D@_x001C__x001E_Ö²âÍC@ £,%_x0004_·D@µ×/_x0005_E_x0016_F@¼8¸õM¹E@·_x0003_bÞ¡_x0012_E@ÝE9öQE@H¾ý¥_x0001__x0002_¥fE@¨Ð=_x0017_¨E@iìw]sD@p4ã3#D@ª_x0001_}t6E@ @j¾CD@ò¦mþnD@ì	Åà¾þD@SûÙ:ÉD@Ø*r_x0019_àE@ |Z5E@àÏ¾4;qD@st4êD@êÉÆ§~QE@qí#'©E@çÑÅQ_x0013_F@kV:¸÷uE@6*áeº_x001F_E@wùá×]³E@pÕï_x0005_KE@¸ÝAUûD@GI6L8E@Ò½¨Û^FD@&gt;yk¸YD@í`'ª§·D@ÔÜ$o_x0015_E@W«@ûáD@!VðüÍE@àã_x0012__x0008_D@a×êÇ.;D@ô_)ÄXïD@ß1h~GE@_x0001_	pqQ_x0015_&lt;F@³Ih,ÃE@_x001C_7BÀåD@ãÆºC@vêß_x0001_`E@_x0002__x0013_4Q@_x0005_D@¬dæ_x0006_/D@7i~þ¿*F@__x0002_¯¸D@»Z_x0013__x0004_¢kF@_x0003_"P_x0004_E@{_x0002_ËU_x0004_F@_x0005__x000B_`oE@5ÃÈòÏD@_x0017_ùÒ_x000F_UE@íN-'E@[)²h©D@v	_x0012_&gt;G_x0013_E@¬-Ò/ªôD@ä Õ³YE@Þ9C_x0008_R_x000E_F@£r_x0007_6_x001D_E@ÓðÏßgeE@ß¿øÄWD@_x001D__x0004__x0007_Ì÷D@_x0019_¼¹N;_x0019_F@w)±«ÕD@Þ_x000C_dIÆsE@QUÏülE@&amp;_x0016_¯1_x0003_D@_x0006_ßÏ¶[D@kÍËÌ_x0001__x0005_î_x0019_E@Nhûçp¡D@_x001F_4_Ò¤üC@mÆËúC@;eN¾§_x000F_E@_x0018_ò¥ÄjD@¯_x0003_ËØ_x000E_E@¢PµÐD@
_x001F_l_x001A_ã¦D@-»@´&gt;D@°'_x001B_Æ§C@­§!ú_x001F_ÁE@YÖ°~ä(E@àÐ%Ú4E@ÿõÞC@å_x0013_¼UbD@ækÂ_x0004_ºÀC@C_x0004_",_x001F_D@nõÙ_x0002_üWE@Òðã§_x0012_D@ù½n@_x0007__x0012_F@,Q7¶7E@_x000C_¿ÅøÖD@y ¿DWF@)Ññó_x0016_E@_x0008_&gt;å_x0007_¼ðC@Pxq:ÂèE@Æ£êM[E@_x0008_âÚ,­ÂD@,_x0010_ãõõÊD@?­ùs¸E@y/ü[¹F@_x0002__x0003_ùQü_x000F_¢_x001A_E@ß-D@_x0011__x0018_¨_x0002_F@\_x0019_97bD@
bÀ»_x0010_E@ßÒ`åiD@~_x001D_$þqÌE@M2ú_x001D__x000C_NE@F_x001F__x0016_Û1_x0005_F@?$V¬ÏD@l_x0011_r_x001D_ÙE@äïÄ!E@_x000F_Ú~_x0012__x001C_BD@9O[ýhE@¬åYxÁE@_x0015_wÊ#ÿC@Tó*ôH]D@_x0001_±±¡æD@ç.ÁsÖlD@¡_x0019__x0015_Û_x0018_E@.SxD@¾3ð~D@Ü_x001F_x¼ D@r¸!Od|E@c_x000B_ÞXA|D@TßæDoD@)¸;1º0E@&amp;æ_x0007_uE@Â_x0015_¸Ï%E@9±Ü'CAE@_x001D_¡_x0007_ÿP_x0014_E@(Êô+_x0002__x0006_vÀD@w_x000B_2_x000F_N_x001D_F@èÇ¯BFF@#½»*_x000F_D@Jõ´_x001E_ËñD@Fòæä_x0007_E@ç5e·Ü&gt;E@u_x0001_X%_x0003_&lt;E@Q£}B°E@ÈÃjDD@o©õ_x0011__x000B_E@¾vZY_x001D_úD@_x000B_§ÓE@§&gt;¬_x0014_JD@.Àz__x001E_E@Ý_x001B_¸b*&amp;E@Æµõ_x0011_äD@É_x0004_Ñ _x001B_E@ëm_x0002_ÓC@_x0016_×_x001D_u1E@Ú(2_x0003_D@ÀâÓc5SD@î_x0005_ËM±D@è¯ÖY}ÓC@_x0010_MâaD@~¡ý_x001F_D@o8b_x001C_jD@¸n_x0012_!_x0008_uD@ó¢¿¤_x0001_E@;½_x0001_LE@pÞØÒcD@!I«¨ðjD@_x0001__x0002_¶sÒÀú=E@_x000F_å2µ¿"E@¤¶ÇCsE@!öêM9!F@*9_x0002_¿D@òR_x0001_¼_x0006_E@k_x001B_~â}ÜD@+#õ#_x000E_÷D@Óäéí­_x001C_E@ã{pD@t_x000C__x0007_¬jFE@³b'X _x0015_D@GI_x0012_ÄzC@RW£gn6C@©?ÍÛ_x0016_áB@_x0004_ySOB@ì_x0008_÷h$B@h_x0003_.¼,D@î_x001E__x0016_Í÷óA@°_x0005_qÉåA@»[_x000B_iB@_Fÿ"&lt;¾A@¡{Ã&lt;B@N_x0002_ÐOÀÉC@ÓèìÆÈ_x001E_C@pÜ¡}_x0006_°B@bx9qèC@%D8æÉB@r±°ô_x0007_C@|çÐB@Òð_x0004_WB@ö­l_x0004__x0006__x0014_lB@@ºLD_x0012_B@é(½ó{`B@*{¶_x0003_³B@_x0019_ÝfÅB@ "eIC@¯ódÖ8wB@^6_x0004_LtfC@_x0001_UgO_x0005_ÇC@çg[WÍuC@JbH9¯«C@s8_x0016_þB@}_x0002_ôü¬4B@èÎÞÇpB@_x0003__x001E_'ùòB@fØ4&amp;9_x001B_B@[ÁK®mC@î_x0006_&lt;kB@ß ñùA@¾¯[ÊÕøC@ 0Vjo'B@e#ÖB@ºÚÓÛB@|ÁÕ\qC@beóLnÌC@üª6_x0014_C@aÞêäýB@J_x0011_]ê_x0015_ÝB@¨_x0019_}!tÏA@$¦¯B@ÒA@_x000F__x001C_B@¨_x0005__x0019_õ4_x0002_C@_x0001__x0003_Ê_x0017_ô[´C@N¯ú¼_x0002_C@Óx
:äB@gTñAD@¦Ùu&amp;C@Ñµ(2C@Ø_x0001_&lt;-ØB@ß6©N_x0003_iB@u)7v~B@|½«¹_x0010_C@_x0007_ÙZCB@Á_x0003_4C@_x0012_{ÂoAZB@_x001A_0»58C@AõvC@ìûkk(C@0_x001B_r_x0012_B@®Vç_ÿÃB@$_x0018_ÌßPC@_x0006_$øµ%D@'kÒü/dC@¼ìÔïð+B@_x0008_¡	_x0011_*B@sÝ¤Ò B@OÏ¯`3B@Nû==¦C@ç1@T&lt;C@¢oîKA¯C@ÙådBÕB@þ¨\_x000F_B@?U=VnB@y=Ó_x0006__x0007_ý_x0004_C@aìCÐ -B@´_x0006_3¥ÿB@_x0001_Ù¥B@kâ ËÖúB@¼c½ : C@i_x0012_ý_x001B__x0002_3C@}ÒkÛ¢B@m5dð±B@@dº_x0014_ÛC@_x000F_zÈy·üB@
ø"²ÜC@&gt;1û×?_x0018_C@_x0003_î_x000C_t"C@½í¹y_x0010_÷A@¡JªZàÓA@Ê¥!C@¶íÞ1XB@¾B@ÐLÈB@âÔÓI¿B@UÈ¹&amp;YÄB@_x0003_!ü_x0002_aÕA@Ê¡?NÑ9B@_x0005__x0016_ÂYàC@ß)T6B@çOEtC@&amp;ÕfÙ B@¨£_x0007__x0015_áFB@DC1ÌtkC@_x0014_yb¾C@:¨íõB@r²(]ÕøB@_x0001__x0002_a_x0008__x001B_ÚÉUB@²±*¢C@¶_x001F_.¢ë&gt;C@_x001E_»ESêeB@Ú¦_x0014_ê{B@äÓïªåA@GRy_x0008_ìB@§: C£ôB@µ_x000C_j&amp;|C@ªÕÌâB@_x0005_B@ÿ_x000F_nN-¨B@Æ¼áÁEB@_x001A_¡_x0007_wßòA@èP Ñ_x0019_ªB@_x0002__x0001_D ñ]B@í!¹ÐB@_x0018_Ù£Ï¤B@;(/B,ÛA@%ÂNä_x0006_B@_x001C__x0011__x001C_Õ	úB@_x0012_ÿ½ØuEC@_x001B__x0018_Áý¹÷B@_x001F_ËÊ?C@ºôiCüA@i_x001D_B@_x0014_0_x001E_«IõB@½â¢AbB@_x001B__x001C__x0019_M×ÆB@øT~·B@S¼_x0012_C¥£C@À_x0008_Ch_x0003__x0004__x0003_'C@:­!ØA@þ(_x0019_d1B@?#mKC@å_x0015_
^ÄC@ì¾8"ÚB@H~É%.C@£*_x0010__x0014_ÙB@S_x0002_´C@~RÅÏ¿IB@_x0012_ü_x0007_F-B@à2_x001D_ý&gt;C@/NDPûB@Xõ»þº«B@ËW_x000E_ô´ÔB@Ð&lt;_x0008_qÞ#C@¶Þ8ÆC_x0018_B@ì?±hÄäC@¸ 9«_x0001_B@'_x0011_Q:±.B@/_x0018_	*TdB@Í&lt;\&gt;&amp;B@À·ÞMÍB@H½ÜbC@øÐþp_x0019_C@X7M_x0001__x0002_B@ôûVÌB@À1DÆ+cB@W._x001C_E·B@~ýÛÀ_x0003_B@3ªºìA@)±/Ï_x0012_ÛB@_x0001__x0005_¸~é_x000E_ð_x001B_C@½sÔìûB@å$½ãÓB@èÇÝv&lt;{C@_x001A_¯&gt;-\C@KI_x0005_M=C@4j&lt;Ü¾7B@&lt;yI·C@_x0003_Ûc±:C@L'=Ë#IB@:$·y
tB@«mÆ_x0019_ËúA@ÓLì§òtB@®ÿocö!B@»ãa&gt;Ú_x0003_C@CÞÙÅéîB@x_x001F__x0017_1mB@!h=2%_x000C_C@´kÀî)B@U_x0014_ 2ÞC@úCJ(FSB@rw¤ÄC@-Á»YB@¨nð&amp;`C@DoEáö	C@}_x0008_^¯_x0016_B@Ì¦2_x0002_·B@I¥rP	C@ø+1ÆB@Å_x0004_*oU_x0006_B@_x0001_hvhÃèB@$¶_x000E_Ï_x0001__x0002__x001D_TC@!Zr«'½B@`_x0019__x001C_íðÞB@Âjá_x001A_àB@_x0019_àëÎB@_uÕi´B@}©C%C@é 2_x0007_sB@caów«iC@_x000E_çîÜB@ìV¸WþA@*_x0012_Dr¡B@RÒÏ£9_x001B_C@«_x000C_îW_)C@ÜÈÜzB@è1LççB@_x0010_¶¹ëB@ã¦_x000C__x0005_ÁA@â6ÿû£B@ @_x0002_«ÕXC@`½~áÑB@·RÉª-­B@_x001B__x0005_blB@{P5_x0010_*bC@_x0019_1A_x000C_,C@kÌ-í¿_x0017_C@K7a¹uWB@þWqjÍlC@ÔªÆv"ËB@%¥%·ßFC@-.Ù/ÂB@;ÉÄÏC@_x0002__x0003_.wÍDB@2rr©|_x0001_C@k±_x0003_*0C@@KmÿÍB@Ç_x000F_Á
8æB@÷vi´öC@ËÎ&amp;¦ìgC@OK\¨C@É&lt;%¼B@ÿ_x0016_£ª_x0003_­C@Í¿"FB@_x001C_(«_x0019_[yB@_x0004_7Ááo=C@íûéénB@´à^¬0C@x(àKEÚB@p¸n~\B@ÐV_x0012_ %ÝA@q*òç:ãA@«¼_x001E_&gt;ô|B@_x0014_Ò_x0016_ã£ C@ÁS&gt;üx_x001C_D@_x0014_áÕAfB@C5rÿèÒB@õG¤þ|C@zéÎ
/©B@f*/D²òB@rF#8ÜîC@©~yãµ(C@Ú_!&amp;òfB@_x001E__x0019_ÃiAåB@dw¸f_x0001__x0003_1C@öo7æwÇB@°d ^_x000C_C@X_x001C_®¬3B@_x001E_bT_x0006_tÅA@}_x000B_Ú7ÔB@o¦Ð=W§B@Ð_x0002_ÓíóB@=!{rØ%C@¬Ý&amp;{S|B@])&lt;_x001F_VpC@Z¯´ÂC@Ðò+"¡CC@hÕ iàA@_x0006_r yJB@u8_x001E_ÐãðA@ÀVgi_ÐA@rÆUÌa_x001F_B@óínrB@Ö_x000B_ãwPB@s8&gt;_x001C_ B@Ó\]_x0019_×BB@²÷FÎxC@j_x0010_¯ë_B@ ã½µCßB@_x000B_ö(ÎC@V_x0012_ÑâL[C@·_x001D_6_x000F_XC@Ä®ÿ=ôB@y\¾²B@ó·R*--C@ ÂE8 C@_x0001__x0002_knÎz¼ÌB@ü´H{H@B@/_x0013_X&gt;AB@)u_x000E_YRRB@ÎZ÷PÈND@\ftýÉC@àbO5¿ÌC@_x0004_;\ÍÂÂB@¿ÙÏèáB@_x000B_=_x000F_0®B@I¢[_x001D_ÖvC@ãé_x001A_ï~_x0014_C@[&lt;!í°©C@¹O&lt;ÁëgB@_x0004__x001F_Ì¤FC@Cxÿóc]C@cp8K^B@ê_x0018_%DB@°­ûÞ¬9B@_x001E__x001E_×_x0018_×B@¤_x000B_eB@jì5¿C@Ã_x0013_½Ø_x001A_C@¥Á_x000F_Þ±ÔC@såhU·A@ø%¹$_x0016_B@d_x0008_5E¾@C@_x0014_3ÊüQ_x0013_B@Oþ_x000B_ÐÉA@ÌaÒøa_x0004_B@n$ç_x0006_B@¾§o_x0001__x0003_î:B@ËÛ_x0010_¿)C@Ä%JC@ôLs%bB@£õ*_x0016_D@LåL_x0002_þ_x000B_B@4+âõA@X°gjsC@_x0018_°v
èA@_x0004_K°'B@_x000F_fñY«B@à)¾ÌyB@CÌ8úV_x0001_C@C²i±_x0007_C@o,_x001D_Ç-ïA@,G§%qçB@ãÙ&gt;TµvB@.FuøâB@âMþþ_x001C_C@_x0007__x0013_*§×RC@_x0018_u_x0005_ú£A@_ÏFÜìB@J@_x0019_¿B@¦Ä_x001F_arB@e_x0002__x001D_Ví,B@èeJ_x000C_jC@þGÏ)`¸B@Lü
$Í}C@åcq;CC@_x000C_ØÑ+_x000B_jC@¬¡_x0013_PB@Ì°]dbB@_x0007__x000F__[Ì·UC@w_x0006_¤è&gt;±C@X Ýc«ëB@Ö ¶þ_x0018_LB@_x001E_þù_x0006_©_x000F_C@_x001D_¥\Ué_x0006_C@_x0002_uß§»¸C@hø_x0006_õvÐB@÷è¨§_x0019_B@µþ"çHC@_x000B_7Ê^C@_x000E_	®_x000F_"_x000F_B@Á°_x0005_ÉÿC@oâ(ô&gt;B@µGÁP½OC@~ÝKg_x001E_B@ÆÅç_x0016_
_x001E_B@¯´®$C@ø&amp;_x000E_0_x001E_ZC@®_x0003_õÂpB@iVqF_x000C_RB@ýj.±C@Ô1Âè5&amp;C@_x0008__x0001__x0004_óTëA@&lt;O\_x000F_WC@S«\¥ÈB@|Î_x001D_´	B@ã2Í/p8C@P©¤B@8
V"6ÉA@µ_x001B_k_x0017_0B@¬óp_x0001__x0002_%RC@¨_x0012__x001F_&lt;B@ý]©
C@¥$n"_x000C__x0017_C@p-Úr_x0006_D@ÀÙüÛÿA@´HÂiºC@_x0015_0ÂMC@_x0003_ðÆé4C@&gt;tËM¢B@bðPíöB@?°þñ©B@_x0016_¤Öª&lt;]B@¤_x0011_=ÿËB@¾9~lv×C@_x0002_§Á_x001F_}C@±ÓÏ·C6C@æzd-ÊB@_x001F_}/C@_x001F_[_x0006_jâeB@Ù¦_x0006_k)ðB@_x0013_®fÅêB@÷¼_x0019_
2C@p«ÊGC@ÈË|¡ìC@ ürL¨éB@ ¥éI?´A@òªe$OB@3éå?]uB@»_x0015_WºÕ_x001D_C@7ÁL]_x000E_C@ÁÅÒ¢BC@_x0004__x0007_÷.°_x0006_HB@´ÐWÙòóB@b	Î_x0004_µB@Õ­cÅfB@	e6PÞB@-¢-_x0010_]ÐB@ÈÎØÎ_x001E_ñB@\7_x001C_RÀB@f\]­)îB@û_x0005_}#B@u ®Õ_x000F_D@µ*lÖûóC@åÚCÏ[VB@¬_x001A__x0015_ÒNC@Îm_x0001_Å_x000F_C@¤pô6òB@zXêßKxB@Ä_x000F_îsSÒB@_x0003_£_x0010_MC@.S*îKyC@¡7p)._x0012_B@"«n_x0019_B@_x0016_°l~§_x0011_C@åHðÖØ_x0015_C@¬§¹B_x0003_D@
_x0002_/Å[B@EMÏð_x0004_±B@Ì»oø[C@E"9¶LB@7Ã_x0004_ÞUoC@o{¹U7B@Ö_x0017_S_x0002__x0003_	=B@4ØÂP2B@¦#¡æB@IïEh_x0001_B@í_x0003__x001B_°TB@Ìd÷í_x001A_ÿB@$º%+ãB@+ §|C@ÞæOxK_C@.òÏ9C@º&amp;»ä_x001C_»B@-\
½«A@ÇXLL§C@\´ªîÕB@ßâ!pNeC@_x001F_þDd_x0007_+C@ Hè©{_x0002_D@Î\På}¹B@_x0007_Þì÷`C@Ó`ú_x0016_NB@_x0005_Y_x0013_Ìa­B@È¶_x0005_G?B@6Iµ _x0014_B@BµFÓ#A@Û¸Ü ÑC@Ûl%½B¶B@ÿO_x000B_ ^_x0012_C@Mh¼_x0017_e_x0005_C@|³Ò×(B@ÊTVÿïB@,áYàÜ¥B@!g¿é*B@_x0001__x0004_1_x0007__x0006_ó¸_x000C_B@vÓêÉ\¾B@Ùíâº­_x000F_B@_x0005__x0015_Ê9ºB@¶aVÆ_x0017__x0013_C@ÅÁ§_x0002_ÿ¥B@àós_x0010_Û»B@õ{`ÁB@Fl4Ã¬ãQ@6çeçºQ@Òé«,Q@ì©V_x000F__x0011_R@®cGnXR@`9!_x0013_neQ@Mào¥ôR@_x001F_Å´B_x0004_R@ÈþÝ³Q@_x0005_Ý Û_x001B_Q@ÔáëÔ5R@__x0001_r_x0013_¸uR@]õ_x001F_C{Q@_x000F_KÑÙFQ@Õot¤fQ@¹?_x001C_k_x0012__x0003_R@¦QÑ&lt;_x0011_NQ@»î	´R@Ae_x000E_÷_x000E_ËR@\\B_x0018_ûQ@H¢^Ð¢Q@&amp;¦%LýYR@äÑØ®(ïQ@ZiÚ_x0003__x0007_¹Q@úïÁ¾ÓQ@#SñsÎQ@PÍns_x0005_R@_x0002_"näíP@&gt;_x0016_2*mQ@åÿ_x0001_ôV8Q@	i½üùP@]&amp;8}_x0010_R@²ïãØiQ@£_x0008_{Õ?2Q@Â¯_x0004_)Q@×º¦ÛP@¾J_x0015_ç2øP@_x0003_òÄ´oçP@J_x001F_z+_x001F_Q@©Äô_x0017_C_x0005_Q@ûì@_x0013_É"Q@×à"IR@\©&amp;mQ@F]º·øÀQ@¸£/P_x0004_R@_x0001__x0017_IT9iR@íÎ0JcáQ@+_x000C_%XR@_x0004_Jrj1R@IËO_x0019_¦èQ@b&gt;[ø_x001C_	R@sÁ¥¶LQQ@MËòÍQ@òE+y_x0006_4R@
?]NªR@_x0006_	Z¥+ÝP@óôKÄ0Q@_x0014__x0003_OÂ)ÛQ@F=ÿÅÿÀP@GÌäP@bVá/P@ª¥-î¨Q@®wqó0[R@o'¸_x0008_'»P@tÖUñºzQ@èúG*-R@hO´/ßåQ@á±Î_x0012__x0003__x000C_R@¯L')&lt;§Q@v kx%_x000B_R@¢eÓA_x0008_R@ð'&lt;ù]Q@dSé_x0016_Q@_x0014_m³Çê`Q@C_x0007_ò^R@_x0016_ÖýKfR@(òAÍ_x0012__x0004_Q@VÁ
_x001E_ÍQ@.\*&lt;¤R@åéß¢'gP@^;èÄÚ}P@øù_x001E_í)R@_x0002_]$¸_x0005_Q@_x0010_wt©&amp;R@¨_x0008_X_x0001_NQ@|¿xR@ÿG_x0002__x0005_ð¼P@B_x0019_1_x000E__x0001_R@¾NÆ_x0013_ýQ@_x001A_+ñ7R@Ä_x0002_^ÛÐP@¯k_x001F_4ìP@q_x000E__x000C_Q@÷â;zQ@ÇàVûÙQ@½q0ÁDQ@&gt;Ëñ_x0014_¨%Q@Êé¹tÞQ@Í_x0012_T_x0017_WQ@_x0019_ñÞ­¯IQ@¢Em©+_x0013_R@®¼Ö$2#R@4ZG®}R@ªJH¡OQ@9_x0006_Gÿ-lQ@¡Ñs_x0002_"ÆR@_x0002__x0006_Ó©?4Q@ù_x0004_Óâ¤P@øzÆ¥hQ@¶SS_x0003_VQ@åïû_x0004_ _x000C_Q@i_x000B_TcS%R@_x0018_gø·SÕQ@F_x0017_Üô¦íQ@lî¡ôNbQ@Ìì_x0008__x0010_'$R@Q_x000E_
ZÁ_x0016_R@Ð_x000B__x0006_³_x0007_R@_x0001__x0002_ü_x0012_è_x001D_êþQ@:_x0001_	R@_x0015_ð7¨óµQ@v¸¾&amp;3+R@ÂÕH¦fDQ@óPË_x001A_ú¤Q@-SKìõP@ñ_x0012_õWÑR@Ðü±BR@'iÈwcQ@_x0006_4-Þ&lt;Q@ò²k£_x0001_R@4µÄô_x000B_ÂQ@ì§¥ÚÕP@}½_x0011_V^Q@Qt¤ÀER@Ý_x001D_r_x0006_´Q@ås_x0001_F©ÖQ@_x000B_ouO°.Q@a{÷¯Q@B_x0001_¤ÙºgQ@ 2_x0001_BÌQ@"=×Ø+Q@_x0013_Ù¸iÁP@îôO_x0007_,R@N$Î(#`Q@Å_x001F_I¹SR@j_x0006_½î&amp;èQ@YÇWáP@YnÕ¡"¨P@ß_x0006_DÓßQ@_x001C_å_x0015__x0015__x0004__x0005_ú_x0018_R@{¢:Üc®Q@Ù/}½­6Q@ÝaÛôqçQ@¾G_x000B_¢åÕQ@V_x0012_#p5Q@ëÇ=Åë0R@?¥û¥Q@fï_x0011_gÛQ@ãé¦þFóP@Bèñ_x0012_âQ@çí2_x000E__x001C_rQ@~t\Ä|æQ@¤üÈ*¨4R@hy)c|Q@µÜÌÁ_x0001_þP@Ý~\	ôQQ@ ×_x0014_&amp;ðP@M_x0008_kü´Q@Þ_x0002_ÊÙ©R@Ð-k7£þP@0Söl_x0001_~R@ê½Í_x0017_ÓxQ@;Yñý·±Q@_x0005_2Æ`Ñ6R@Ê_R¾_x0011__x0019_Q@¥·¾A`_x001C_Q@ãF:ï_x0003_ëQ@´Âev_x0018__x0016_Q@.i¢òLQ@_x0002_ýu¶'Q@	eYkúP@_x0001__x0003_ªùý_x000C_õpQ@e(_x0013__x0010_GR@ÎØ)]O9R@&amp;a_x0001_-R@ÖdºoÿQ@E&gt;÷ê_x0016_¤Q@ØC¥×ÎpR@_x0004_[üýr_x001A_Q@qÍ_x0014__x001E_ÎP@2E´ÊzCQ@_x001A_á_x0001_J&amp;¾Q@V_x0006_ØT_x001F_)Q@tî&amp;|éMR@±¿_x0019_úl_x001D_R@i6é7Ü_x0006_R@_x0002_ j_x001D_IQ@Éêì¸RQ@7--H¤P@ò _x000C_û_x0002_KQ@xtEÝ nQ@Y4ä{_x0002_Q@ÐiR@p`÷²[7Q@ !§p_x001F_9Q@½óÊZuÞP@_x000C_+ò\?Q@Ä@AQ@t½+®R@¡DózÀQ@}Y9LòAR@¤úÃà_x0006_Q@i_x0001__x0003__x0019_R@ ß
ÿÏýQ@9½rRÔQ@f­_x000C_ÍÅÂQ@Fó°`R@~÷ð&lt;Q@bG_x001D_|EQ@¼pëí_x0017_R@ ×ÃRzµP@H$®i3Q@ãu¹îQ@¢îQB_x001B_R@l _x001D__x001F_¾qR@0?,Àå9Q@w_x0013_ÎZ¿R@(OqOd_x0011_Q@_x0018_\x».R@ûj_x000C__x0010_ó Q@¬(ÁØQ@'(´SsQ@5&gt;k_x000F_xQ@&gt;Õ)×,Q@_x0019_aÃQ@5_x0005_¤ÓÜQ@i-A¹c_x0014_R@Ê_x0007__x0013_nýÒQ@Î½9¢oRR@R3"_x0003_æP@ÆÈ{@_x0002_Q@·å_x0002_¢ÌôQ@vÆøàQ@5¡c=P@_x0002__x0003_z_x001C_	_x0018_ÄQ@_x0001_=Úo[P@CÜr¶"Q@_x0005_"7ÏêQ@_x000E__x000C__x0010_êºR@WÀLK½rQ@µ|^Üq²R@Ôßb&gt;¦ÐQ@_x0002_ØmèÊ!R@SÔ_x001E_Æ°Q@[_x0014_ÄßQÏQ@@ÛF_x0017_ÆZQ@Z6_x000C__x0014_R@ÄðÈGªP@&gt;Kí\R@^dv+¹R@´_x001F_IÚ^lQ@|_x001C_Å$±QR@P?)LbÎQ@Ä.ú{ê_x0001_R@sÛÔ_x000B__x0001_ÉQ@_x0017_¤	-_x0005_'Q@Ý¸âÍé²Q@J?U)Q@ÈsaÃSÅQ@_x0012_×îÑóQ@»ñ¿wÝQ@ÙC÷{£R@_x0014__x0001_÷kQ@_x0017_3h¡¢P@º_x0003_¸ÇQ@_x0010_©Àë_x0001__x0002_ÓGQ@Ò\_x0001_³_x0011_Q@óbÙQ@ ]_x0005_íè_Q@Å·Æn_x000E__x0018_Q@n:Ò['KQ@Z_x0011_CRÌÓR@Vµ«_x0016_
R@{l_x0001_ó+BQ@]u¨-ù_x0001_Q@X_x0010_põ	KR@F~ÙFãëQ@a`ºRUR@èSÙÐöQ@Þat¤ðQ@Jõvé:R@_x0017_f&lt;£P@óî&amp;ÊQ@Ì|oOÙhQ@_x0004__x0016__x000F__x0007_fR@!eæ_x001C_D³P@uÏ×ûq.Q@Ý§_x0011__x0007_Z_x000F_R@õ-p!ðüP@zu_x000B_û=õQ@F¤ØIZQ@¢/åÙ_x0005_nR@_x0017_ã­ÖuQ@0¿Ä»âP@±2ñ%4$Q@6-m_x0017_DR@ÓHc1_x001C_Q@_x0003__x0004_0BJÙéØQ@âGhè&gt;±Q@ò_Zf_x0003_ÚP@-É_x0001__x0002_Q@ÆTvü¼Q@øt°¬|éQ@Z
(VàP@_x0006_d¸é_x0013_Q@ä&gt;º	_x0016_{R@®&gt;fDR@#Ç_x0019_}dR@b_x0003_ÀËP@_x0001_*«ßaÃQ@ÞÚ¬hR@7_x0004_iÃÜOQ@­/'ÝcéP@ºÇ'N¢R@¦ï_x0015_©ï_x000E_R@Q¦ðC%Q@vB¹	ÊP@ah}Ü_x001A_R@_x000F_Ä_x0001_üÜÉQ@_x001B_Þ­øS&lt;R@»V_x0003_ï¾Q@ÞQæ;ü Q@Îh5Øñ}Q@P5_x0007_T«XQ@_x0017_&amp;ÌÑûQ@&lt;ã2Å?R@¢W_x0006_¡Õ¶Q@Óí%"ÖÙR@ _x000B_~_x0015__x0001__x0002_ÿØP@_x001A_W³_x001D_#&gt;R@UýuF¢JR@Ô{ÿ1!aR@­4+0Q@7Í)È_x0017_dQ@{d;§tQ@õ_x001F_²l
R@ÆH¤ûÖP@-ôw_x0013_ÃÌQ@Ö«*ØúQ@_x0017_ÊÞGãQ@£_x000F__x001B_éÞ?Q@6?å×[sR@ýÛ³Ô:ðQ@_x0019_C§Y_x000E_¬Q@ÞèNR@g_x0007_,¨R@I8?ð^2R@ý=­P~ËQ@8©O?_x000C__x001F_R@ kÛð=VR@ &gt;Õ÷vR@_x001E__x0007_ÃßHTQ@i&gt;	¿ÆQ@mNôÃrêP@H´ÀÕÓP@1ÅzúËlR@ûî=R@_x001A__x000E_-*&amp;R@_x001F_|ô:Q@ÖÅÚ¦9	Q@_x0002__x0003_Å´?óöP@=m%=Q@·aÃ§R@Ò1¬R@¬_x0018_0_x0014_oQ@¡ÑZs^Q@¹_x0011_ë&amp;_x0005_Q@þPsÌSøQ@«zÐ¼C Q@_x0016__x0007_ÂA0_x0005_R@ª?µæð·R@~?JFZ­Q@_x001F_¸_x0010__x0006_Ô§Q@NrB°Ä»Q@sr_x0001_F(Q@À~ÍHÚnR@Xè*6ÒQ@öÕ»/_x0018_VQ@4´c_x0019_óQ@ÛQ@_x0018_F~-_x000B_Q@x_x000C_¯_x0008_ä_x001D_Q@ëÇR5ªQ@_x0003_×ÁÔ@R@_x0014__x001E_f_x001D_åÈP@O&gt;_x0002_ûðQ@¢³·ÕQ@î0Ä|Q@_x0015_|²Ý(R@è´nºÏ/R@_x001F_úá`Q@MÞb_x000C__x0001__x0002_xQ@¬MKMlWQ@P_x001E_±¦ÖR@o_x0015__x0003_m½vQ@1ðG\R@:þ{_x0004_¤Q@uæ_x000B_@Q@¦^J_x001B__x0012_R@PäHbN¼Q@z'8ûQpQ@ïÜ_x0002_Ú¡Q@Æ;±d+Q@Ò_x0014_h*5+Q@_x0011__x001C_Q@lý¼³3_x001E_R@8_x0004_ûÀLR@¼á&gt;L}Q@Ëc,'R@6_x0012_¼7ê_x0013_Q@	FQ_x0008_Q@§Ð8jQ@É6B'%R@¾?ËÑQ@Ì0ØðLßQ@`Ð%£îVR@EÆ9®OR@kÔ¦h¹Q@¡_x0004__x000E_Ð[Q@a2þU_x0003_Q@ld_x001D_ÛFkQ@&gt;yK8ê¨Q@Z$ßÅQ@_x0001__x0002__x0018__x000E_´f1åP@ü¥_x0019__x0019_ÄøQ@Rö(|»GR@Ãu\_x0016_BêR@UN¼vP@äZíîÓ®Q@ok.éûõQ@¤á©udQ@´h&lt;_x001F_8&gt;Q@8%â*_x0016__x0016_R@J]$X¾YQ@ËÙ«_x0016_Q@+ø3¨ü­P@º²¹¿Q@ãå&gt;?]R@-Ò_x0007_2ï°P@¦Ê·µ|ÃR@¥î_x0006_M R@_x0006_&gt;ñæ·Q@=H®Ú_x0011__x000E_Q@YT¥³=âR@¦Å_x0017_üñQ@³_x001D_ô©ÃbR@U5÷DQ@ò_x001D_ÝáT R@¨nh\Q@÷-_x0004_¸ÓÄP@|ë«QíQ@?Ut(_x0010_Q@_x0008__x000C_'(ÌP@Ø1Ã_x000E_ºQ@_x001A_MÑ_x0001__x0002_9R@WZuh¬Q@K_x0012_Q_x0005_¸Q@ÙYõ_ÜÆP@÷aÒHWR@° _x000B__x001D_*yQ@IgÂ _x0012_MQ@Åd·ÓéTQ@±BíS×ùQ@­
æá_x0012_Q@(_x0018__x000E_bòP@fô?ØKäQ@L¶äù4Q@f;0æ_x0001_kR@{Û_x001E_iR@Zí~«ÓQ@?1;_x000F_OLQ@¹paªQ@!G_x0016__x001C_R@Rhu+Q@¤I;;_x0008_¸P@_x0018_Úû`:R@epªÇðQ@uyOuQ@ ¾Ôcõ×Q@_x0018_ÚÄðfQ@ß}IÅhR@nÅN§ Q@;rNyR@°_x0003_PE÷'R@9®°;ÈQ@ú\_x0006_W ñP@_x0001__x0004_|°_x0003_5¡)Q@êçAXÆ
Q@wp_x0003_Ïy_x0019_R@SOu_x0010_ÐR@;Á5ÐõaT@P ¢÷T@ÉS_x001B_?~	U@7(¡ÿ¡S@ñÃóçÜgT@(çÌ_x0010_¦:T@}²Ë;X_x0018_T@_x0002__å`±vT@*®ókJâS@A^Á_x0004_áfT@_x001B_Ý£¼S@_x0017_'[FT@|_x0004_:ÊjT@¢ÿ$Ü2®T@_x001F_î_x0017_õ_x0007_T@ÙJÔõXîS@é®Ù	áS@oµa!_x0007_!U@WJÍ@;T@_x0004_¤ö_x0014_³_x0011_U@ÎRÎ
õS@eP_x001F__x0008_­ôT@ÿ:ÆÆ¶T@ÞÆ_x0015_ÑÔ¼T@ÀsßçßT@æ_x001B_éâèS@Æ­ññ·_x0014_U@J_x000C_%_x0007__x000B_º_x0007_U@ùÙâäã[T@ Ç'ÞIõT@Z_x0003__x001E_W=GT@¢Å_x001E_e°µS@µ¢_x0001_¬M3T@ç_x0008_È9ÍS@,#B8_x0005_T@6tî	_x0019_ÉT@Ñ_x0016_çíT@;ÒuÅ_x0016_T@¦_x0002_¬_x000C_õ¦T@w_x0004_álWîT@c'³°ÿS@ïêo_x001D_%T@MkÓK+ÁT@V_x0013_Eó±T@K_x000E__x0015__x0005_U@¾«,[ÑS@25Yú_x001A_T@­_x001B_RcïNT@_x0017_n¨Ôí}T@%zL[RU@VjTiT@Å'³g%T@»Û}mÐT@·Xn=­ÆS@£ÖáÀ¡T@_x000B_úT\!T@Ø}­½õET@®_x0016_ßÏ¥%T@_x0016_/_x0006_~ÆT@_x0001__x0004__x000C__x001A_£:òS@6}dK¤dT@	1fhT@_x0002_LÖÍvÓT@Æ!Ï!dS@ö£é¶ÀT@©Åß"EWT@ë9{a|BT@yy¿6£QT@À_x0003_¹õ¿_x0008_T@_x001F_£¦ÝÌKT@ÏwÖ¨÷ýT@¼_x001A_µ &amp;ßT@j_x0010_V_x0011_T@CM'_x001B_ÿS@" Æ_x0013_|T@¼N._x0015_GÚS@EøÉß¨TT@I_x001C_)E·T@CÜn`yT@N_x000B_ðß_x0006_T@Oi¾Ë)T@¯Èq'T@C_x0015_[Ô\8T@þs^YT@ã_x0006__x001B_ô_x001A_ñT@éÅÅÊ`(T@ö]ø8AT@`_x0005_¾T@Ô_}çéT@JÈFP3ÊT@Í_x0011_.ü_x0001__x0003__x0006_*T@uIø?_x0005_+T@À¹YÜ,æT@ Y/&lt;ET@!_x001F_@|T@½»B?oµT@ÆÃø#_x0013_JT@ÏôBÜnRT@ÛÞ¸¯®ÔS@p²øq¿oT@¥Q¡_x000E_ßïT@Y_x0004_X,T@Þi_x0013_§PT@_x001D_Ø_x0013_1¤T@_x001D_¨¹_x0002_(ÚT@( S_x000F_HÜS@:G9_x0011_ê½T@Ø_x001A_^6³*T@_x0010_X^-_x0002_T@Ñ_x001F_Ë"V¼S@u'÷/_x000F_U@åg_x001E_'
U@)_x0008_Ê_x0017_eT@¥ÄsàÎS@¹4I_x0008_à8T@cÑ"x¨S@'m _x001B_]´S@«ýO!T@_x0006_c_x0007__x0019_xT@öaj+#T@«j_x001C__x0015_6U@+gkÉ_T@_x0001__x0002_o_x0007_bÜS@öº_x0016_a_x0005_¬S@¯¦mQ{&lt;T@~_x0003_ÈT_x0002_ØS@í°9*\,T@»j_x0007__x0008_U@OÐ8o_x001D_»T@nØ_x0007__x0015_ÞS@øãß#uT@(_x0014__x000E_È_x001F_T@­=a=eT@«_x001C_²¨_x0015_[T@!aj|_x0015__x0017_T@_x001E_÷ÁaËàT@²
½9T@;ë²´T@°ÁÃ	ZT@v6_x0014__x000C__x001C_¤S@çîÑ_x0007_¬T@ì_x001B__x0004_®·S@òô&lt;_x001F_T@çÝ´Â_x0007_9T@ûævÜ»T@_x0014_`ó_x0001_T@Ã_x0008_WôDT@!Û¨3§²S@6K³:)U@_x000C_æÑè+T@_x0019__x0018_g _x0018_T@i)_x0010__x0004_xéS@_x001B_ÓX&amp;HT@_x0017_@ª_x0001__x0002__x001B__x0016_T@o_x0013_÷ËçS@M_x0007__x0016_]T@[w:fß_x0007_T@hÆ_x0011__x0015_3fT@²²¡hÐS@wÈ_x0013__x000E_»S@¤,_x0002_õ T@quPÂ''T@Iá¯ÙfUT@Ù_x0002_ÑÙ³T@?P_x001F_ÏT@¬öWhvrT@0ó_x0015_bT@yDBÃT@Ë×Z²JT@µµ_x0008_(_x0005_¨T@âí¢øSËT@iúV×T@c\õMT@ÍÖ¨{2U@_x0019_À_x0010_KêS@¼®z_x000E_ëÓS@~*¼}!T@þ£ô¡ cT@Ó^G]_x001B_	T@ÅeQ
PT@ú¥hN½ïS@%&lt;î_x0018__x0004__x001A_T@_x0011_F2]ö^T@1Öf¿U&gt;T@®`UÛST@_x0001__x0002_Id_@û_x0016_U@Õ¨ÙwÖS@Ú7èø!4T@_x001A_if_x0016_ÀT@_x0014_§ÄÄtT@Ö¯Kþ¯T@¡G&gt;:OýS@°ï'µ_x0002_T@7*FjªT@9ø1_x0005_À²T@+î¶aÀ	T@_x001C_ëQ9¸T@d1&gt;EKÙT@2½ÅT@»øº.T@¯´Ê_x0005_4DT@R¶åªÖ¸S@_x0012_5ªëCT@á½[8_x001E_-T@öùnó6çT@i¯#µxLT@ÉÒã"÷bT@1FM_x0001_S@qA(_x0011_(KT@_x000C__x0004_L­8ãT@öÓC±^ôS@ó)_x000C_T@_x0008__x001C_«ªìGT@_x0010_¶&gt;X9 T@_x0013_¡S"T@_x0006_ÝÝ__x0010_T@à¤­_x0003__x0005_Õ°T@Íøn·_x001E_T@yôÙ_x0016_gT@óWä2Û7T@ÌHM_x000C_T@_x0016_U_x0006_tvT@ýÏi ÊÖS@C¨$_x0018_T@Ìý_x0014_mmT@Îÿ_x0019__x0016_æÖT@®Å_x0016_{°S@À_x0006_(_x000E_ÈúS@'ÿWûS@®;ßKã_x001B_T@Í¶Ï3ÓêS@wç_x0011_ÏT@mùéæS@_x0002_àÅL\T@[|áKT@Ü8X_x000E_T@&gt;_`ØT@_x0004_pâÏèT@øUùNOT@°ïDB1T@N
.{&amp;¾T@â÷VgCíS@fó_x001E__x0012_ØÿT@Æ_x0014_,"øµT@_x000F_Ä4+
¢T@mÌÐ(tnT@Â{H_x0001_T@Ý+§×_x0010_sT@_x0002__x0005__x0003_.×ù.T@6¶LÀT@v{?IßS@f_x000F_	ï2_x0017_T@2t]T@ìN&amp;©`ãS@ðßEÝ|&amp;T@~_x0004_Z¦@T@Kòü\±ðS@¡_x0017_·½ÍËS@©j_x0015_T@cïVåS@arÝOò6T@È½YÒCÑT@±ë"®_x0001_øS@ åORT@I_x001C_*ï§öS@_x0007_{+úCT@ád=$T@À½ðÑåT@8éð¸ñÞS@Â_x0003_í7tÏT@îasrkT@&amp;ý_x0018_MÎóS@_x0008_1_x0016_ó¡ºT@°ßak5ªT@ (³P'üT@½DPö`T@¯Þâ_x0015_BT@\+î²ÞT@Eãia_x001C_T@0Eu._x0004__x0007_º]T@_x0005_¹:åÜ_x001C_T@/ãí_x0004_VT@çýN{óøT@öÊ®¨T@?÷§#ÊS@Is?g0ZT@BV_ª T@«_x0013_I¥T@ï«Z%_x000F_6T@ý`ø-NT@ç_x0018_X'mlT@[XL_x0008_G_x0006_T@§_x000C_OÝ³T@@çn-]T@_x0017_Ý¨ðîS@_x0019_ÛêÿpT@Ê®_x001D_ªhaT@1YïÿºýS@órA6T@_x001F_Å¤%®«T@ø_x0003_jJ({T@Ç¤Ën¬T@¡ _x0004_XÖ1T@tÖ_x0001__x0008__x0010__x0015_T@SXch0qT@_x0008_=pÔµ#U@%ô_x001A_û¸T@ßÃâ!
T@úiôçý_x0003_T@_x0002_ç¤³T@Éÿï^fòS@_x0005__x0006_´_x0017__x0012_T@¨_x0007_Å,Û_x001A_T@Ök_x0003_2_x0013_ÌT@¹Ï@ðÝT@&lt;_x0014__x0013_¼D^T@óaÇÖ ?T@§]·¼:T@k"è(?T@_x000C_uÒÙlþS@&amp;ÅVåáT@wg_x0018__x0002_NT@Î7Þ®T@È_x0008_ÃðS@©gççMÌS@²]UÙ{pT@,7/ÍÈ T@Î"{_x0018_T@w==.IXT@§`yî_x0001_ÎT@PaQ_x0015_T@Õ_x0004_ÿºBT@à´_x0007_ÚT@g_x0011_¡ÒGT@ #Iõ&lt;T@_x000E__x0006_º¤sT@³ÔÂ7tT@còàÿI~T@r,;?wÜT@4¼ym_x0004_T@yTU_x000E_T@gI&lt;T@?&gt;æ_x0001__x0003_ÄòT@È@ÊøÂT@À±ù&gt;ÑÒT@¦8.¼¼HT@¸Ý®§T@;³³9îÏS@®)^94ùS@_x001C_^S¦Ó
T@v8]Ù·;U@'ò¡BüS@Ë_x0006_r_x0002_U@_x001A_)´Ê|øS@ßhÕ{ª"T@JóÏÓQ5T@Üwß#ÓS@Då=_x0007__x0019_U@¡ê_x000F_gIT@b`VðãS@hv _x0012_HÖT@_x0003_øQî_x0012_T@ÔÖ¨ä?TT@Ú:ÜüGT@ümÄÆ.©T@}÷{NdT@ÁÊâ«{XT@:9Áæ÷hT@½_x001B_ÀlKT@çÆñ)_x0019_T@ùÊ®B_x000F_T@_x0014_ 63ÅS@VrUà¨3T@$gã£¢,U@_x0002__x0004__x000C_ueúº¥T@sHïã(T@@#«¸qT@£Ã_x001C__x001A_ù¸T@1ã_x000F_Ï=T@êCÓ³¼¤T@ê3Ë=ÈS@?­*^{T@2¶`pò-T@_x001A__x0003_¯T¼lT@öäö@ýÌT@_x0016_üCÓ_x000F__x0007_T@_x0010_§
_x0001_T@ËAÐ¨8T@_x0001__x0015__x000E__x001D_}T@]À_x0007_3¹T@_x0004_v=i_x0013_T@¿[k_x001E_ºêT@òqÍ_x000F_¦S@Â7g^3T@xM^J_x000B_T@U4_x0003_MìS@]Îz~zT@sÓÈ­T@ã+Kw³T@_x0006_@Mô4T@_x0004_}&amp;[\_x001E_T@º¿"_x0007__x0012_T@_x001B__x0005_AEÿªT@ÜcS_x0016_Û¾S@5ú-ïÕ¢T@.A¥ô_x0003__x0007_sÇT@ .J?nT@C0r/T@,Îl_x0006_ýT@_x0012_Ãù&amp;_x0006_T@m_x0019__x0006_y_x0011_T@Ð£aoÄT@³¾á$`T@?_x001A_V|VT@~¿_x0004_jäT@ç_x000B__x0018_}wT@¿±°jÄS@_x0003_Lîå|£T@ê8§LúS@ ÉÍ_x0015_àS@¦Q¡YT@LxS_x0001_ST@'©?ðiT@_x0010_ñT@mÔØ¸uT@a÷{iT@é(_x0005__x0011_dT@¤ìãBöT@m_x0013_Ra_x000C_U@Ê(J_x0002_T@úYlÚS@l_x001D__x0011_kT@üa8ÕvT@op_x001F_VïëS@ÿ¾v.ZT@y|«]_x000C_ÝT@Äé¨T@_x0002__x0003_ýs_x001B_~rÈT@]±ì(DÃS@vì%I_x001D_U@hgÞìíÉT@¯/V¢|T@zø¹ñÁS@¨¦NÔT@_x0008_×¥MT@*/S@Ð=¡ß)0T@Ä,Ôï¥T@_x0012_æW_x0001_T@_x000E_¦(¥txS@öQ_x0010_7_x001E_U@_x0017_à)zÕT@VS¹eiT@Õ_x0011__x0016_"è0T@Q¹ª³ÇS@_x0003_¶etxT@v5×_x0005_U@4_x0007__x001F_rìT@_x001C_&gt;­«S@TÔ=YT@íA_x001D_#)åS@Àª#®S@Ä: Ô¾T@.ÃöG«S@_x001D_
©¹UÙS@3Ì_x0004_@ßPT@ðáÃÖeÉS@r8÷MUT@*_x0004__x0018_N_x0001__x0002_]_x0015_T@­_x001F_FâÔôS@³À3Õ_x000B_©T@8ÛÂ&amp;_x0012_T@í'¤³úT@Ià£üG_x001D_T@ÖÍ _x0011_GÅT@$&gt;¯_x000B_£T@_x0013_þÙ_x0004_MT@òt/OxS@A_x001D_qCÀS@bêKè?÷S@+ç*¦¡T@ïR·$T@ÖÆÎé¤°T@{Ëî9@T@¥ÁémyT@:ÏIÍi^T@ÿ_x0003_:¡T@ò_x001C__x001B_èT@NI¼½âAT@H1p_x0011_oT@Æ1¾çïVT@jbZL_x001F__x001F_T@nÎE8ÂT@4*¡_x0012_JT@îä_x001B_wY2T@}Ì?V+_x0014_T@_x000B__x0016_+_x0015__x0010_T@b;ÿ$áT@§òcq_x0003_T@Ð_x0010_$qÒ«S@_x0003__x000C_¦3®c§ÝQ@ _x001E_2.R@Xv¼ÂAÑQ@h4_x0008_#Ó R@tþz¤£Q@ t_x0005_°Q@_x0007_Kswn_x0006_R@È_x001A_%)ÆÎR@á«M	b$R@±é_x000C_æ®)R@_x0002_@dOQR@^ïóm)_x000B_R@J_x0015_#ÄYQ@=K­[øQ@®ýéÕmQ@¤_x001E_÷{OµQ@_x0014_ÓµsFR@_x0015__x0003_õcR@\;©¥Q@ú(eüÁR@n_x0002_§H½xR@0]b(R@º¤4µhQ@uü­IµR@Y£_x0002_GR@å\Åé±R@c=+_x000C_Q@ª¦_x0001_HÙUR@ºgW½qCQ@\'~_x0006_qÌQ@õI&amp;_x0013__x0004_R@_x0016_Í1_x0002__x0003__x0012_|R@¾ÇnïtéR@yË&gt;_x0014_HÒQ@C!¢6ëñR@_x001A_¹ø¨_x0018_R@ýikR@¯W¥¶ãîQ@ÉÔ_x0010_3ÔQ@÷µ°{¦R@bn%´½Q@_x0013_ið ÑQ@~_x0007_¶ðÊöR@{ÿÿ9.R@¦*r&gt;þIR@KÏñR@)õ(ºER@iax2Z¼Q@Ì=ioR@ø?lcõ¹R@PØ¸·_x0003_ØQ@êNoH_x0007_&lt;R@ÞaµõÝR@R_x0001__x0001_í_x001A_R@À_x000C__x001D_èY*R@êK&amp;ËhR@_x000C_DVa7R@ð£_x0001_OÅ¸Q@º²_x0013_ö_x0006_ËQ@ê_x0007_5F_x001A_tR@'&lt;_x001C_í_x0001_S@»1¯w|R@KÆþ!R@_x0001__x0002_fKIQ@X¸Rk½R@]_x0006_ÙÑ_x0008_R@J¸=R@f¡_x0008__x0004_S@ã\Ñ°+R@É|Â2_x0010_ÅQ@_x001E_C~Å\R@îÚÑäÚYR@¸*UU@R@'/üèQ@ÌCõK}R@Q&amp;néQ@Z_x0015_§¦_x0006_ÃQ@×_x001B_xd_x0018_îQ@ÖÀHLYÉQ@_x0007_»²ÇÅ_x0012_R@qVïF±¶R@EÜ_x001C_7_x000F_9R@G¬[2ÿVR@CA
^äÀQ@qõ}Q@`_x0019_2ë:³R@v¼×P5R@V_x0017_òTSR@Ög*«å¹Q@Ó]µ¥_x001B_R@ò-¢ÉQ@3äÕDR@B°71ãR@8ÙÔqbR@ð`_x0007__x0001__x0002_&lt;R@°_x000B__x0014_î]­R@.ÿúÖg	R@ûP5(üQ@ÙG±æý$R@YEØ|?óQ@Õ_x0012_6_x001E_R@ÅÀ¬B¾Q@s_x000E_9Q@
ïrÓ&amp;R@|Ål¤»TQ@d!56ðQ@&amp;ZéÂ?Q@q=$_x0007_ÖR@Ó/ªæÀwR@$S^}voQ@Ëñ'Ô:R@o=qtÔR@ÓïÍg£`R@%ðù0sR@-H_x0003_®&lt;ÛQ@õ±©_x001E_i,R@×;Ä_x0004_R@ÝYz|ÃR@¾[_x001C_óE_x000F_R@&lt;×±ìQ@Ó|Ê!_x001C_/R@¾ÅÇ£ÊR@çx§ß¾Q@_x000B_¡ðîPQ@©_x0006_ª	í©R@} ;,­äQ@_x0003__x000B_Þè$2_x0010_R@ß!D,£R@­ø{_x000C_Ç R@©ÌÇÔ§ÅQ@k,Ô_x000B__x001A_R@ú\%K_x001F_R@®B_x0006_PÈR@Ò&amp;?	ÏQ@_x0003_¨_x0004_m* R@HÇÅ¯_x0001_âQ@_x0018_Zy¨¸_x0005_R@§Oê÷_x0007_S@ºnf×R@¼u_x001C__x001A_Q@Ô5ýátQR@¿_x001A_*Z7ÙR@?YÕ8Q@Ï_x0002_s_x0015_·Q@ÞpªÇì_x0015_R@:_x001F_¢Ö
5R@´àe"_x000E_R@üÚPdR@-VwÝ7R@=eßà­Q@_x0011_?º¾ß_x001D_R@ö]7F_x0011_UQ@ÌW_x001E__x0008_õ_x0006_R@P_x000C_+(ÏàR@õÜhAý¤R@ùåÈ*R@ï©K¾#{R@./R_x0003__x0005_j'R@§mLiWqR@di®=Q@¦òá
R@¥óº_x0014_R@_x0017_7­õQ@X
]_x000E_7«Q@úí¬_x0011_Õ2R@_x0016__x0017_ß_x0016__x001C_R@O_t;.1Q@&lt;­®_x000C_R@JP,¡#]Q@_x0004_ì&gt;ú²HR@Â_x0003_ÌÍüQ@1?_x0016_Q@Vø·°µ©R@ÛW_x0002__CúQ@_x0008_Rç±PãQ@T_x0004_)°l¨Q@ÕU½cMR@üÊ/_x000F_¢Q@_x0012_êvk&gt;_x0018_R@'ª+íDãR@_x001F_	_x0006_®ÂQ@_x0010_«/Ï!R@&amp;_x0005_	A)¨R@_x0019__x001A_ërûQ@°ëJ _x000B__x0017_R@Æ)Wý_x000F_ßQ@ýcÊtR@_x001C_pY_x0001_R@ §±áZR@_x0003__x0004_^_x0013_m_x001C_ÕQ@&amp;®ÕR@6ºâËºQ@l_x0012_ÌÄçQ@m_x0006_mR@µùH!×R@)åÿ¹_x0016_R@ñ_x0008_vù_x000F_S@]·_x0003_û_x000F_Q@^/NR@2_x000F_M1Q@úomR@Y¬ÐDõõQ@2¦_x0015_Ô@üR@ýçs*ÈQ@·_x001C_,Wp¬Q@ðïêx
4R@Ö¢w_x0010_¬®R@#Mr5Q@&gt;_ó:R@ôMQ@_x001A_z_x0002_Ó:vR@_x0012_ËèôQ@#&gt;±È¯R@+_x0011_Îq¶óQ@._x0015_¦¨Q@Æ_x000C_7q_x001C_ìQ@+_x0017_£ðQ@Ë_x001A__x0001_ÓÝjR@¼¶\	¯R@k³³lÕïQ@àmØ_x0001__x0003_}RR@¡{1*õQ@ð¶7R@_x001B_p&lt;[_x0001_R@n;_x001B__x0006_þQ@;ñ¼_x0002_uXR@è_x0011_ï!	_x0011_R@¦!uëºR@²_x0003_O[eR@týõ)_x0006__x0019_R@.)ïDR@çÀ$â_R@bÅÂXÃ_x0001_R@Íb$dQ@n&amp;|}ÞQ@^³ç_x0013_RïR@_x0007_ToÒñQ@_x001F_£^u_x0001_hR@Ã0Ð_x0006_q°Q@±ûQ¢Q@4h·Q@ø_x000F_M?ëQ@ÝÓKØþQ@=?{&gt;ÁâQ@4ÏLØR@ÈÆí#¿R@!-_x001F__x001A_èàQ@_x000E_&amp;^L]6R@_x001A_3Î¤ù}R@_x0014_ÕecbÄR@W;?_Q@FFØ_x0006__x001D_R@_x0002__x0003_*¡Wõ_x0011_R@Xû_x001F_â¦åQ@¾Ül_x0004_ehQ@úso_x001F__R@J Â:^±R@)cé×_x001C_Q@°êç´R@©ðn_;LR@Ê¿YÐ&amp;ÍR@z_x0016_Â_B_x001A_R@_x0019_ÀÌ6¾R@W_x001C_._x0015_ãÚR@Ê²sQ¶ñQ@D1çzÚ=R@çv¿ò[R@Ó_x0005_Wxû6R@}ßD=~Q@UµÿÖÏ&lt;R@ºYÁÈfR@ÈÕÈÜ_x0007_Q@z_x0003_ßÜ´R@f)GH¤R@M$Å´Q@âPFw_x001E_R@\.Þos_x001F_R@»)_x0015_ÌR@_x0012_m_x0001_YR@_x000F_mÒD~zR@V¦"¬dÁR@qð¸«_x0019_R@ô\±êßzQ@l¾_x0001__x0002_íQ@*\µoþR@r'ÎnOR@E_x001C__x0001_§R@ª7`;HgR@×¢`¦_x0014_R@EEë_x0006__x000E_ÛQ@2_x001B_gÕKýQ@)òTÒ_x000C_³Q@ÇáþÈÒaQ@V_x0008_(¢O9R@2dÄ_x0014_R@ü×d&gt;ÝQ@¡_x0011_¯_x0004_Q@&gt;óÙlR@w¡¡R@Ï~{ëR@·y+,¥·R@´ç=ÆQ@·_x001B_{_x0007_R@º0º6
R@¯_x0016_ÎyCR@(þÆm~R@_x0012_¬/Ò Q@A&amp;$²ûÙQ@°dÄFµQ@­LT_x000B_.ïQ@å¬ÒLVR@ø£Gt_x0003_R@%ýÞWR@Õ àÕ7R@1Ú°è/R@_x0001__x0005_·úëÕ¦R@ëóF_x0004_ÊªQ@êá	Q@×®WóÐ¯Q@ÈËsmSÈQ@±_x0008__x0001_,R@?G¤_x0005_NR@ZÚí{âÇQ@ºO_x0017_R@ü£Ú_x0003_ÒýR@Î_x001C_[J_x001D_^R@õD,ûü"R@cKµØQ@Ç5FßQ@x_x0016_P.MR@	_x0003__x000F_øÖÃQ@O2VÇRR@Ù#òOR@:À^rÖQ@kGË&lt;BR@_x001F_Rmo_x000C_ÎQ@nÌ%ØU_x0002_R@ýLr[ïQ@ÿo_x0005__x0004_-R@qmF}¬R@B6­´%R@U_x0018_qj"R@WÊ/üÎQ@Öx©4l°R@NBAZÿaR@ïîÚ_x000B_¯#R@Ð9¬M_x0001__x0004_=Q@((wÇrkQ@X_x0003_ ·_x000C_R@Òé(·ÙQ@_x0016_gÂ³èQ@Ç^sÿjR@x'@ÚQÉR@UÅyíMQ@_x0019_4Í_x001F_qÑR@kó@BQ@µW/d&gt;R@H&amp;,à°uR@¡Å)ÇFR@_5_'ÙeR@î [_&amp;R@Â %:øßQ@ßs|W#rR@Ê»jì`R@-#æ(_x0012_R@ûÈ_x0016_Æ~ÔQ@èyÑVÐQ@D¬ÙÙ0R@§x_x0012__x000E_Ç+R@ÆS÷@ýnR@_x0002_90_x001E_GÀQ@#¤/O_x0015_R@¥_x0011_°0R@rqñu·yQ@"\cÐ×Q@Ü»lñ_x0007_ÖQ@g¼õ¬+±Q@á
;R@_x0001__x0003_Y,'A_x000C_R@=5_x0013_xÜvQ@ð®¯¾à®Q@£(_x0002_eËQ@/¼
ÛüQ@]5ÅÖÉ«R@¾ñqÛ ]R@²Mm=uQ@R£BúÞ÷Q@ÕE_x0004__x0011_(R@':¬ûOæQ@_x0016_OÐm´&amp;S@ù3Iz«XQ@8¢\ß^Q@0ðnD_x001A_AR@×¥_x001A_ï¹yR@&lt;8.dáQ@_x0002_b_x000B_*;PQ@uÁjbO_x0003_R@n_x0011__x001A_¸Q@øò+@×¿Q@îg`´z÷Q@|DKü=R@ðw\E¼R@¦}RKR@ _x0015_ö_x0015_óúQ@_x0011_¡þQîqQ@L¾úÕbR@xheä_x001F_S@_x001C_¼Kð?R@]_x0013_OA¥Q@aÚ:Õ_x0003__x0005_òÜR@g&gt;çVÐìR@H¼@Eµ_x0004_R@ÐÎê[_x0006_BR@­_x0001_-qQ0R@_x001A_Ök¹PR@J¼ÏÎOsQ@`nùGSTR@~_x001D_Î|.S@U_x0014_X$_x000B_ÊQ@êM\s²Q@ $ÐÙòQ@_x000F_YD pR@Iè_x0007_|Q@w§_x001A_ÿQ@«nH_x0004_ÓR@L'î._x0017_´R@ôáël2R@u¾ÀÞJR@gå¸B7ËR@.öìöQ@£
«\kiR@N
üü_Q@÷/BOQ@w­DûÜfR@¡)±K§Q@«KÏ)JR@{!\_x000E_OR@%ýüÆ3R@M¥_x0016_3ÈfQ@f_x0008_N¡³Q@+ð;Â_x0005__x0002_R@_x0002__x0003_6_x001D_F sêQ@Â¨ôÆ"UR@_x0015_·,-qQ@©%®R@®@l5_x0019_S@£Ä_x0003_LÕäR@°ÖósÙøQ@Jk¹d_x0019_èQ@Û\íµëæR@ræUëæQ@9Z1ýÈÁQ@_x0017_
&gt;"¹Q@_ü°ÊáwQ@®5_x0007__x001F_+mQ@¾EÁxTLQ@³¨Y Q@bg§÷ÆR@"dÛÁ9R@d-_x001D_¿Ó_x000E_R@¿_x0013_5!_x001A_ÒR@¼_x0002_¬¶Q@_x0002_0eærR@Â®CáDQ@r¹­ú_x000F_[R@_x0001_NúT?R@Y_x001B_ÄÓQ@sXôÕ#ÇQ@_x001E__x0006_~_x000E_ëQ@®9|ÿBR@ù\Ä&amp;SIR@_x0014_z­÷{Q@Ãúi_x0001__x0003__x0008_R@Nöà:_x0005_R@éÀ@0s¦Q@­DÛí¦_x000F_R@¯ïysñ1R@âÊo~{ÿQ@íÞ&lt;A=nR@©AÐ/öR@vC³n
S@|_x0001_$òæ¤Q@|m¾_x0002_ewR@m¥Q$FKR@kÓ_x0019_&lt;Ù_x0003_R@¾ÃÏTÜQ@Ûé2òàR@îÖºZQäQ@ÝhMn'R@Ûf¡,ßùQ@kìÙ}¢R@_x001A_Ë·ÖQ@Ö_x0008_Ô¢8­Q@~É{»Q@çÅasÛÍQ@:ÜÇ(Q@æ}¸¥Ë_x0013_R@N&amp;è_x0003_.R@;_x000F_)ÐçÌQ@k_x0008_ùCªQ@³x2\M#Q@_x001D_ý_x0008_X÷ÓQ@_x0018_qJ²%ìP@`Ãª!¥òP@_x0001__x0003_L}V¬àP@î/_x001B_ã_P@_x000F_Pd7Q@¤«7Þ¡Q@Ç_x0014_S/¥Q@_x000B_!ëÜÎP@_x0004_óÕõQ@jÅózü¼P@;#YnÆQ@¹ål´P@Ã_x0002__x001C_sIAQ@Xoä»P@x	yÙK_x0013_Q@_x0001_Í¾@_x000B_ðQ@°J_x000F_ö}P@ªÿ^jþ8Q@)P`GQ@¡f_x0010__x0018_P@¾¥_x000F_ü¸P@cû_x0007__x0011_ HP@_x0002__x001B_dEFcP@ëÚK_x0014_X-Q@y{=ZÙ:Q@Cp{CP@ClV/ØP@TÍ"_x0004_ãQ@¹@_x0011_o°P@¿_x0013_º\üQ@_x001E_)åÇ9P@_x000E_õ¡¨gÇQ@&amp;1×úw_x0008_Q@!+_x0005_E_x0002__x0005_3¸Q@¢ýJÏ;R@s3m_x0004_Q@{B¼ûËQ@_x000F_äùQSQ@_x0003__x0003_§&lt;_x0007_Q@eêTäP@&amp;,¢·úP@°%fönP@ë_x0004_TH[rP@zdÍ_x000B_µµP@_x000F_±X(SÎP@x5_x001C_d3/Q@k¥/å=_x0001_Q@Pì(j|ìQ@Ý;µ&amp;xQ@øæú+P@#OúÚ»Q@:¸2+KÐP@ÿ_x0005_wbQ@RXñÊëP@¬«Â ÈP@¦XÕÂs*Q@AZËkP@º|1_x001B_Q@*jZèåQ@_x000C_ª_x0003_:Q@Ñ=MvQ@_x0018_¨¯_6Q@Ùñ)¼&lt;Q@_x0016__x0006__ë¼&amp;P@_x0001_ãärÍP@_x0003__x0005_JÒ`¹¾ðP@Å_x0011_s9éVQ@¥·	&gt;JQ@-me_Q@1_x0006_=S÷P@1ï§Ø3Q@¼ÛlÁ_x001A__x0019_Q@i¬Í/ßP@ÝãoRÉ¥P@Øã¾_Q@J¨ÈüG,Q@ÂD¢¯P@%6Ö81³P@xû8ëQ@r¥ñ|_x001F_VP@_x0002_%îÏsQ@7Ð_x0014_3ÀQ@¿_x000E_½Ç$Q@÷é&amp;E®rQ@+_x0004_B_x0012_Q@.å³YÃP@_x0015_[ZijQ@K"q]Z/P@?¬;H}P@_x0001_mðyîNP@yTêbQXQ@_x0016_ÛúJ©¡P@KÁØù_x001E__x001D_Q@_áOîP@`!î_x0011_ÑÍQ@ñü²¾yQ@¯°å_x0002__x0005__x000C_YP@f_x001F_øQ@ß_x001F__x0004_ö®éP@_x000B_a~ßS_x0014_Q@]ó;fRQ@³n!_x001E_¼P@ò_x0018_zñsQ@í_x0007_µæ_x0010_èQ@ÈªkÈþ_x000B_Q@¯yÒä
uQ@1_x000F_6NcÁQ@´£Í_x0008_¯çP@ºá©Aw_x000F_P@~ÃK-±_x0001_R@2£MQ@_x0003_TÁÐþ-Q@¿Ô¶îØ_x0005_P@×áJÛÈIQ@¥Â6D_x0003_R@F´t¿lP@qg®u½²P@zJÁÚÂQ@dÛªþ_x001C_ÊQ@pï_x0015_EZýP@tÁv"OQ@ÈÜñG_x0002_{Q@qôøí_x001B_ÅQ@Äs_x001E_³Q@_x0010_o²íP@Éö_x001F_À¦=P@õoSíl,Q@÷¤
Q@_x0008_	_x0013_ú¬ÚðÂP@ts+¢ÐGQ@oÌCed_x001C_Q@ÂLsÖ_x000F_úQ@à)zYiKQ@èÉ¾+ÐQ@Ém^P@_x0018__x0003_®:l¯P@Zµ´ÐXwP@_x000E_ñâç}Q@H/Jü#Q@~÷¨Úý&amp;Q@C,Ê¡ê¸Q@Ë_x0007_|Ä_x0007_1Q@¾Y¡ïnQ@}Q®¡ÐQ@oéh¢ Q@*)_x0001_E¬Q@_x0004_²Ö\P@Ã ¹Öé
Q@\Â×YìFP@ý,_x0006_úP@Eà²_x001F_Q@v;_x0002_úWQ@ùÃ_x0012_ÇÆÞP@AzG%ÙP@Ímðáç¯P@_x0016_5çv0Q@³®Ò	[P@ùå_x0017_ÌP@¼.yA_x0005_R@e´zP_x0004__x0007_P@=~SQ_x0014_P@$à_x0006_Ýz)Q@_x001D_M'_x001F_k©Q@»ûæJ)P@U&gt;Ä_x000C_Ë¹P@_x0005_eØ,ú_x001B_Q@"Zð_x0019_ÚQ@y4«_x001B__x001B_"Q@Í@Nm+Q@ñ_x0015_k_x001E_ÑP@Ø_x001E_Ê¿P@F_x0018_´¾Q@-_x0015_å±P@ê_x001B_ïÀðkQ@
80_x0002_xòQ@Å{&lt;å«P@V2À¾®Q@ÿTÿ_x001F_VxQ@ÁF|kQ@_x0005_):s:µQ@	_x0004_D_x0001_eQ@\øC'Q@$x±]NQ@¹º¯Ç¥×P@ÐF&lt;ô	R@óÜ½_x0014_Q@_x0004_¯1ï½éP@Å_x0003_Í0)­P@ùVF_x0017_	yP@üË_x0008_Á4Q@rD;&amp;ÛP@_x0002__x0003_l*E¼§Q@×­_x0016_Ä_x0010__x0017_R@ò÷aËQ@X=M_x001B_R@ò}ÚhÜ&lt;Q@_x0001__x0007_*LoâP@	ÉR´Å"P@gHn¢D&lt;P@_x001A_x*ã4 Q@ÐÏ(Ê¬P@*[E_x0004_ÖPQ@ä÷CòîQ@´*æ_x001B_*(P@&lt;_x000F_²P@_G$°öUQ@Zö¥_x001F_~P@`Äê´MP@·_x000E_Þ_cQ@!äÒ|Â¿Q@ýsp_x0017_P@Â_x0005_{ª¼eQ@s=_x0018_-ÿP@Tl¡K^ÊP@øTBÄ	Q@ UÉñÆFQ@Ät6¨ôP@âH¤Q@_x001F_¹üY]Q@Ãy¾_x0019_)Q@7&amp;«[P@6_x0001_XµÝÝQ@.nù_x0002__x0005_R_x0002_Q@_x0003_7ùP@õ8_x0019_1ÞQ@Wk_x001C_k_x000E_Q@!Yø-ªQ@Ñ&lt;è3mQ@Ðþ¶iEQ@v,ÚhKüP@Ã_x0007_üé}¨P@ß	íÀ(jQ@«´ÎÀP@\/Â2JgP@`	SP@_x0010__x001B_V_x0001_y_x000C_R@x__x001C_4P@Z¥¿_x0013_v
Q@(ð_x0013_t_x0019_Q@ºä1_x0003__x000B_áQ@i¨	dKçP@Ùx\¶Â&gt;Q@²â_x0012_6Ï[Q@)_ÕIYQ@LÁþ·Z[Q@_x0011_æGóLÄP@µÊ»_x0018_3TQ@:g[ô(Q@ÈÐXý@P@2M¶
_x001B_ÚP@t#¶ÎWQ@ÝºPÔlQ@_x0004_à)ß3P@á¡¤ùoøP@_x0004__x0005_s-f¥qP@2ÖÕõw_x0005_Q@Þ¥t¬3üO@2ø9J§Q@_x0017_Í_x0015_,_x0012_Q@_x001F__x0001_ô1P@Cæù® R@_x000E_gNy_x0015_Q@¶´[!¶äQ@XÇ Ù_x0005_Q@T_x0019__x0002_gpQ@ÌØTk_x0005_ºQ@ÄéÏqº¢P@_x000F_Ö&amp;_x0001_ÙóP@ixØgzQ@_x0003_40åP@XEÔúáP@])	÷eLQ@!_x0014_~q	UP@Ì	LÀP@GþÂDQ@_x0011_&lt;C'Ö;Q@Zîv½ÏEP@_x000F_"³ð&lt;nP@uKù¼&lt;þP@_x0008__x000F_4aQ@P_x001B_1_x0018_Q@_x0016_%ã_x0004_UÉP@ÓPþØ±Q@jÛ^1P@&amp;ÐÚ·_x001D_P@Yµêµ_x0001__x0002_Q@é_x0004_ik:pQ@ÆÔÄ)_x0011_R@øÜGLÍÏP@þ@°ÍpøQ@ ×_x0004_ P@*AÞ0ÖP@ÐKt`§SQ@ë_x001A_Ôi_x000B__x0018_P@!ì³¹P@¨"_x001F_ê{P@_x001F_M._x001F_P@@»´á%Q@àÚ7_x000E_&gt;9Q@_x0017_qDIÜôP@Õ_x001F__x0007_¦UQ@ø_x0005_Ê_x0016_QQ@«
¥_x0019_àfQ@TpâýþOQ@ûÞúÛP@_x001A_Ê_x0003_à&amp;_x0017_Q@üÆ_x0006_a_x0016_Q@_x0001_ñ_x0006_«Q@Â#í² Q@_x000C_5[õHSP@YÀ0Ñ\Q@NoÏ_x0007_P@M_x0008_«ÕP@ ¨24P@úu_x0016_¢_x000E_dP@P_x000C_þëO@ÛjgTÛêP@_x0001__x0004_ÂdBL2Q@&gt;ÚÓFP@¼ÓpíÁP@_x000F_
Ý¨¤qQ@N£Â"áP@æ+Lz_x0011_Q@³óý|Q@A{£j´Q@2Ò_x0015_6ÁP@-X_x0016_þ_x0002_ÒP@ÍÇ_x0002_	"ÔP@ìy'jnQ@[³_x000F_Ë_x001D_Q@zÍxìª¶P@óG­_x001A_"aQ@&gt;³|ýö_x0003_Q@töìWhQ@_x001E_X_x001F_É×ÜP@æ_x000E_¬o_x0018_gQ@ëú^Á_x0005_DQ@_x000C_j_x0007_£Q@ÿÿÀ_x0013_îP@.µ_x0003_Ó¨P@LÞ_x0018_SQ@räLÙ P@¿ë7ú¹_x0002_P@X_x0011_i6P@_x0016_²§Cÿ)R@@uéÒ\ÝP@.½\8P@u/f_x001C_oíP@_x001F__x000C_æ_x0002__x0003_!Q@º §t_x0019_P@_x001C_«JP@o¡qëX­Q@ëï0·§P@ùÃK_x0019_ÆP@?;TP@QfÝPP@©JalP@üïÄßÒöP@¬Å~¬Ç_x000E_Q@X_x000C_-ï{Q@ÈK^hfP@ýÇì×ö*Q@4d"_6§P@4¡eÁWP@ÝÃ\Q@$O&lt;*P@ÀdÎÏÁaP@_x0019_Pxv3¾P@9qãºzP@_x001C_Û_x0001_òwZQ@Ù;z|_x0010_Q@ie
SjP@-wæ"_x001C__x0006_Q@DE÷_x001A_ýBQ@§%_x0017_yÅP@*¸P@7ÓP@%_x0001_ï_x001D_Q@ÌÇ¨ê¤P@÷_x0017__x0013_lØQ@6tI_x001C__x0017_ÙQ@_x0007_	_x0012__x0008_¸\væP@®nOú¾Q@6ÖÐ;_x0002_3Q@_x0018_ùKQ@°lãóBQ@Þlþ·Ì%Q@ü_x0011_Ú_x001C_ÞQ@ZxÖN3ÃQ@]vÆ	=Q@_x001C_
/¯_x0001_Q@í.ÔåfäP@Ò~¬tP@ÖÓ;8Q@B.i_x0018_Ð~Q@Ø_x0014__x0004_P@%_x0005_6£¿[P@Ù_x0013_m^ûËP@ìÍ_x0006_Q@&amp;v_x0018_ù©P@ =1¨ÓøP@.ø_x000C_ÊµQ@¢{=a_x0003_Q@Ï­P@lÒ&gt;ÕRP@½t¡mãP@p}&gt;Kl`Q@½J9p_x0007_ÒQ@¾±ëQ@_x0012_Ìz3|}Q@íGÂ]®_x001E_Q@ámBr²ñP@µr(u_x0001__x0003_÷HQ@.%_x0003_'AQ@ýúÚ»_x0015_Q@ð_x0004_D%íP@l_x0008_tã%Q@ß_x000F_´?P@|ýÝD.R@¶c_x000E_òÆP@ç_x001F_u=û£P@Äî´$P@ðý e_x0008_P@JínD3eP@"ß_x0001_a+_x001A_Q@ EoZÙÔP@;Dp5¤P@ÙM
gw7Q@³ß¾Ûd_x0015_R@ÖßE_x0012_Q@EG_x0003__x0002_¡/Q@ÄOß_x0003_®P@A_x000E_iQ@´hô^Q@Ý_x0011_F«3Q@3¼1_x000F_Q@nÉÕ±ÒYR@r³Å×WÒP@ýû}¢KP@eÆÎQµÔO@Oþ}Ë_x0014_ÌQ@U_x0011_øì^P@_x0008_*«Mè^Q@_x0004_y_mÀP@_x0006__x000B_¹ë&amp;_x0018__x0011_Q@-5?_x0003_´vP@ñ9UèP@O,&gt;5Q@*¾_x000F_×~ïP@b¥éóZÇP@_x0007_¤_x001D_°ôsP@XÒ6_x0010__x0002_Q@õ¹LõªP@_x0001_°ó_x0019_FÕQ@+_x0003_æ)ùàP@Å3_x0005_{l£Q@s·ÜÍ&gt;wQ@gÁp¶{P@@BØÏAP@¿I×D¦P@À^ú$_x0001_Q@	Æ}_x0003_4¼Q@t_x001A_è?Q@Cµ*ëvþP@'×£ü®xP@~´Î_x0008_öP@È¿7«½_x0004_Q@îTø7úñP@|Óä_x0013__x001D_@Q@éGPÎäP@FidÉ-P@x^êOoºP@0z_x001F_µP@_x000C_&amp;¯ë¸¤Q@´fvPäÊP@_x0001_È s_x0001__x0002_iP@_x0019_KûÝP@)Äâ|ëûP@Ý{_x001E_À__x001F_Q@m_x0002_©bÇO@úËª_x0013_Q@&amp;¾«íFQ@qZéØÍpP@4áo_x0005_Q@_x0007_üÃ6ÄïP@Â
_x001F_¾P@|°_x000F_òq=Q@N¢_x000F_ Q@)_x0012_ä_x001D_°Q@~Ôá_x0016_þÕP@_x0007_ê_x0006_½Ç=Q@VÎù°_x000C_Q@Á@ÑþIdQ@ãk´©óÖP@ßø!0ÂQ@s¢êft·P@øyÚaQP@i"âÖ_x001C_P@îÚr!	Q@©óK¿¸ÂS@¦û¤ÒãÊS@{¾¾_x0019_öâS@¦;}
TÚS@_x000B_¸êö_x0019_êS@|_x000F_Ên#ÑS@Ä_x001D_UpîS@_x001F_
_x0006__x001E__x0013_T@_x0005__x0008_cXÙ¢
ÓS@_x001A_fË3S@Íú_x000E_mÍ S@èüOÞo_x000B_T@Ø_x0004_	_x0014_5T@W_x0016_ËÃâS@ã_x0001_-ªß¼S@9ÊÂ)_x0004_áS@	Ôu1ÑS@h£ð_x000E_úS@¾S4ËÁS@ðW±_x001A_Þ_x000B_T@dhDE³¨S@©Fa_x0003_ü3T@¥C°ú_x0011__x0010_T@¢d´¸:àS@¯õ-ó_x0012_éS@_x0005_J4_x000E_èS@å÷S@G½$ÃS@Ð¸U_x0013__x0006_T@ÛÚ_x0011_&amp;¡ZT@&gt;áÀ4 _x001B_T@_x001D_ÖVLT@R=ÓS@záCh°S@ÝÁî9,_x000F_T@â7å¾=_x0015_T@*_x001D__x0007_T@_x001A_º¤Þ_x0012__x000E_T@K_x0010__x0002_s_x0004_T@Ò¨RN_x0006__x0007_6FT@Z3f_x0015__x0003_T@Ùçù.ÁßS@_x0010_-»¾çS@rXÅu_x001D_èS@q_x0010_ú:dèS@¸K_x000B__x0001_gýS@¥çw{_x0016_T@ÔÒ/_x0001_ÆÑS@¦1ÌáÃS@
dÔ¯%²S@_¾_x0019_R©S@Ô"¬úþS@ïu:×®S@Ï;&lt;x/T@ÙFiµ'&amp;T@pK_x0006_Ë`æS@¹
ñ¶_x0016_T@'VÝ$¢îS@7z_x0014_(T@lî\&amp;_x0012_T@NCÔºÌS@L¢_x0005_*æS@Ö4ý*E»S@ÚWüª¶ËS@_x0002__x0014__x0011__x0001_2T@Üd,7_x001F_ÂS@j»üçLT@å}_x0006_~ÓËS@_x001E_èî_x0004_¿S@£Æïp_x0010_T@NÐ Ðù_x0002_T@_x0001__x0003_¢bw÷°ÁS@=_x000C__x0008_2d¾S@rÖ¢:IïS@%_x001A__x000F_ë÷S@ÝAØ_x001E_òS@,çü~_x0006_,T@N³_x0011_!T@!_=õbÁS@±_x000C_å©0ÉS@¥z°DÛÄS@´ùá¼'T@ºX¨åäS@Ç~_x000B_5èìS@w_x0017_hj¸S@°K¶dÿS@ÌG+½æñS@_x000E_×­-ÐS@d\àÊ¯\T@DnîòS@tl_x0017_ÄS@®_x0011_µ×¤S@Äû¢¡_x001F_úS@zGã_x0006_T@__x0015_jpù/T@{_x001F_öÙaéS@îC_x0002_7_x0010_ÇS@_x0008_°+C&lt;×S@[ôvµS@&amp;SºJÅS@]_x001C_ñS@_x000B_Þ_x001E__x0007_ïS@ÝR®
_x0002__x0005_g_x0013_T@+ü_x0005_5_x0012_íS@S n_x000F__x001E_T@µ3Y_x0002_T@)_x0001_òì©_x0001_T@ Æ!ÓÙS@è_x0005__x0018_ûøOT@l[_x000B_áaT@~4õ&gt;»_x0011_T@%j´dùS@#J_x0005_(`óS@àÐßkÓS@_x0018_Å$DÿÆS@×«z_x0004_ãîS@_x0006__x001E_¡ü_x001D_ÊS@_x0017_Õ!²ôS@ë¤2ìÐÿS@%l8I~¼S@=Á_x0004_®!T@JX³{î·S@Ét_x0003_	ì(T@ú$_x0013_Ã¡fT@üéÆ·S@þ0ÁUzÞS@*Òù_x0017_ÅS@Ù3X_x0017_5îS@Æ&lt;´_x001C__x000B_T@Äî7XõïS@l%_x0003_ªáS@8òúQµS@dP%ÇET@c_x0006_a_x0010_åS@_x0001__x0004__x001A_UiÔ1	T@
Nv×¼.T@d_x0002_Ð3T@_x001F_¶)EÔS@µw_ðÝS@_x0001_V_x0014_ÁÚS@°_x001F_±[X¿S@
rS04/T@pdìS@_x001A_&lt;m¾¦_x0015_T@_Ä5_x0003_ðºS@Á@»äç§S@ûÇ_x0007_åéS@£_x0002_gVáS@õOà L7T@§_x0014_¶øS@íVü¾à_x001F_T@õþÃÈÇïS@µú8²S@£².ØëS@þ#Éx_x000C_T@_x0013_Ö_x0016__x000E_îðS@»äõ_x0004_áëS@_x0004_kZ§óÜS@_x0008_É¢;®S@L1CL­DT@¡â_x0011_³o
T@#1sGS°S@ø1_x0002_Å)T@açÃ[ÜS@qe¯jðS@ ½_x0012_O_x0005__x000B_ÔS@_x001F_¨ZT«S@ö(¾ÊÈS@á_x0018_SÇS@ÌSÎâ5?T@_x0004_?4ôS@2P´s8 T@s¡¶_x000B_ÜèS@Ôº0T@¹+¡-gñS@÷ì_x000C_§ÓöS@ûÄqMÀ_x0007_T@_x0010_¬Ç_x001B_.T@Áp_x0008_ËæS@ïÛCýÓ_x001E_T@N'ÊÄ_x0001_·S@ÂX±*ñS@{º_x0002_8´S@Q-&gt;wS@y}_x001E_gêS@Eà·äp&gt;T@d_x0007_|.Q£S@_x0003_âÜ0¹S@è°_x0007_:­_x0008_T@è1RÌ	T@)5R_x0003_¼S@9_x0013_ý2?çS@vq¥;bëS@_x000C_Ì_x0004_ðî×S@(èS@_x0018_ÕR8¯¸S@_x0006_]RJ¡S@_x0002__x0003_Í-ÜJÇÉS@Ë¼²bÐàS@êµ_x0005_8"lT@(¿.W_x001C_äS@~Þ;_x0017_í9T@f°¤$_x0005_T@xwc%BöS@%U¢êS@=±áÔS@`;ìo-T@ßmåxâS@_x001B_WD_x0014_T@¬»ÚÝq_x0015_T@2Ã7AÓ¿S@ÍùIÉS@Ó,6ÚåS@%î_x0001_eÄS@_x001F_GR:ØS@G_x001F_Hÿ®_x0003_T@íZÝG_x0003_T@ÏBö¡S@éÚ_x0004_I|ãS@ÌÈ_x0008_o8ÖS@çÏÎw[¶S@àfO°¿S@Ó®BÈS@ùªðfòS@AØ/óÍS@éúwôÒS@È)01v_x0006_T@Ô_x0014_ÊE°4T@A¨5Y_x0004__x0005_àüS@§ÏvóÆÞS@ÁàL+aÊS@_x001C_ç+áy_x0002_T@)(_x0006_¦v«S@k®àQÌS@_x0002_ _x0012_T@jÔaNä_x0003_T@DØÜ³÷_x0017_T@=ï8çãS@_x000B_W_x000F_DÊS@ã½8ä°ÜS@èðbÝ­JT@UÅ_x0001_ëüS@F}¿2_T@vùtVvÝS@¨sÙr9_x0019_T@#\ [_x0003_T@_x000B__x001B_;dÉóS@?ÎJ^_x0010_T@.û_ ÙS@è.Àû^ËS@Z._x000E_+_x0017_S@@µ¹ÓS@X9Xâ¬IT@ÜÃöéÚS@Ëc·!îØS@é_x000F_3 ÛS@Vp9ëS@9§©\PøS@Á.#PþS@¡§8ú¸ÅS@_x0003__x0004_XF/_x0005_T@Añ¡ü»;T@¤a0_x0016_àS@O[®~¬ÖS@xÅJ¤öS@»l&amp;S@À"$'_x001E_T@±vþqØS@î[_x0008_BZWT@!»;ÑpT@p_x0005_«_x0014_ÔS@»P_x0007__x0012_CT@o}º¦S@	__x001F_T@(gÚæU_x0019_T@»«FX£_x0018_T@ß_x0001_ÐÖ:T@DÉßq*½S@_x001C_ø,k¾­S@ pYÖí²S@T¼6HÆS@xú(¦P_x0006_T@ÀaÖ&amp;_x0008_T@ô_¤âEôS@j*
_x0002_T@.cë_x0017_=T@gûº))ìS@Ý¨ënéS@¢¦LRÆS@üÕ±S@á~*#&lt;ÏS@àô#p_x0002__x0003_e_x0011_T@£v_x0018_iåS@â_x000B_(.%ÌS@_x0016_L_x0016__x0017_÷S@).{t HT@ë/°ÿ_x0017_ÍS@ÊöVº[¯S@4Ú_x001F_«_x0012_øS@Ø\è:üS@ý`_x0010_9Í_x0019_T@_x001D_ÌR¨æS@	Mºìý_x0010_T@ZòJ_x0005_=­S@%j _x0005_"ºS@úL¹_x001A_oÀS@×wöÿæÕS@­Ü5èE_x0016_T@^w¥.½×S@s¸Ö_x0001_HT@&lt;Ñ¾_x0017_»ÇS@Æ±S@_x0014_:Î¼ÒS@ÿ&amp;«u-ûS@+_x0016_SGsßS@[\~±H1T@EJY_x001D_;T@&gt;­
_x0006__x0004_6T@_x0002_Y*çQÎS@G»E_x0016_ø_x0011_T@*_x001F__x0012_âþS@í|ïäúS@N±ñ_x0008_ÛS@_x0002__x0003__x0017_`_x0011_Ã£ÞS@ñ½Y§mçS@¤&amp;_x0003_À_x001C_ùS@v&gt;Ö¿$T@FéÐ÷_x000C_T@òÏúÜ)ÕS@x]Å«¹S@x7|_x0014_
±S@åCªÿæ½S@ÅÝfÛSÍS@½Ø¤Î½XT@.ý_x0016_÷üS@(vz¢(T@â_x000C_t¶'AT@_x0005_5h!öS@òø_x0001_tg¬S@½$kÝ,T@¾©[_x0002_ÍòS@y_x0018_¢_x001B__x0003_T@0`ÆZÕS@_x000E_W/Ê_x0019_ãS@Þt%Ö»ªS@÷_x000C_hV_x0008_ÆS@Ò_x0010_aûÁÀS@JHlß#ªS@W-wS@D´^Ì²¹S@³&gt;
¼îÛS@´wB_x001B_-3T@2-¨µ_x001D_ÞS@
Qo_x001A_õS@_x0008_õÔw_x0001__x0002_8ÙS@a\W?_x0012__x000E_T@?;MþÚûS@ÓÔèÉ_x000E_%T@á±.¥BT@­§*EÌÀS@{È_x001D_
T@ôù£òØS@ÚTAK_x0007_T@_x000B_l&gt;_x0017_äS@iaHÙD"T@[,~qÐS@NÜ!ÜS@µWî_x001C_üÎS@Z_x000B_«_x0017_ðS@çXq_x0013_æS@ïÐmk_x0018_T@Ü_x0010_£²?T@_x0014_úâËh T@ÖyÜ_x0010_½_x0004_T@8Üè½ÑáS@]Ç÷Yi!T@â_x0004_­-ßS@ÒQ¼&gt;_x0005_T@|_x0013_xh_x001A_T@.{8±íS@;_x0005_;»_x0010_ÈS@"@_x0019__x0015_*T@Býx#eºS@z¹·P°¥S@uqu_x0013__ûS@_x0014_©)T@_x0001__x0003_Ý¥±C_x0017_T@Pû&lt;T@Ë
caõS@ç®n_x0003_Ó@T@ÌUp_x0010__x001C__x001D_T@~_x0008_¿$S³S@BxÔAT@d°ÀýS@_x0018__x0004__x0016_y9#T@9:_x0002_ÃÆãS@_x0008_õ0¨~»S@_x0008_j&gt;¼K_x001D_T@`2À/ÜS@_x001A_áØ_x0001_v+T@ÙN±_x000F_,T@_x0001_÷f¤ÎS@¿Ñ_x0011_÷2×S@_x000F_ÐF³¦S@ÒnpàS@õ®Ùg2_x001A_T@ätR_x0016_ÖõS@Ig_x0002_-ðíS@z3=ª_x0008_T@'£¼g_x001A_9T@@FH_x0013_&lt;8T@$EP¿½S@ò½_x0010__x0019_¥S@Û&lt;ÈT8'T@ÈW_x0003_Y¼S@uÑ·1PT@_x0005_ËzÎ7T@XÓ³k_x0001__x0002_ÑS@7¶àã«S@ªO°ìd¶S@½Ï§t	ÉS@&amp;_x0018_7ÅUT@¡|ÛÍ×»S@VFmÕ³S@dô:_ÛS@¦"l	­S@¹Gþ¡X_x000C_T@Â^!ÞýS@saÐ_x0008_JíS@ÔáyÍ­&amp;T@í_x001B_bùS@oô=Ü¹_x0014_T@À&gt;ÞÓB_x0001_T@Q!\é¢S@¥ÏhËêS@
BÉ_x000B_T@½_x0017_É,¸ûS@h6A»óS@#?¦éF©S@JÍ}úS@J¥¼ú7âS@¿h¥ã_x001B_T@_x001C_Z_x0004_1¸ÖS@ª_\_x001E_Ó´S@ÚG{åS@(ÂVÉÏS@mßK|_x0017_T@7_x000B__x0019_H_x0016_µS@{ïAâQ·S@_x0003__x0004_0Y_%¬¾S@ùMX\S@_x001A_°rÏ$S@:Ý¨bÃS@d¡Å3.RT@Ü_x0006_Ð_x001A__x001E_$T@í_x0006_7"TT@ü_x0008__x0005_ë_x000E_T@úLoª÷_x001B_T@_x001E_¡aÂS@îôi_x0006__x0001_T@hEä_x0006_V2T@Þ_²ìÞ*T@_x0005_ÀÔ"T@Ù&amp;_x001D_ÕS@¡ã_x000C_*_x0019_%T@:_x001B_32ÐS@ÔQ_x0018_a_x001C_T@&amp;É|ÙS@ç^/f!ÿS@GaÉöôS@ÁàqÙ*ÝS@z°_x0008_äË_x0002_T@NK¯ÊS@O¬ÅGy#T@àcÆÎT	T@jíWF_x001D_T@®ñ«_x001B_T@Þí_x0004_¹_x001D_ÚS@WzÄqç£S@ÊÕç¥ÍS@&gt;ä{ê_x0005__x0006_§S@]×Í¯S@E	_x0003__x000F_T@7ÒéÔ¤%T@ÑáÄoÎS@R?4¬{_x0001_T@d_x0016_½­_x000F__x0005_T@H½_x0019__x0013_T@_x0007__x0012_ïe_x0018__x0001_T@Ú^ÀC¢øS@­ö_x000E_T@_x0001_SÞóÏS@°Âóæ_x0013_T@Å%TÏ&gt;ÒS@ÕVpÎ6T@ÞÃ«_x000C_æS@Ì	ÔFNT@DH Ñ_x000B__x0004_T@IÅ_x000C_eS@']_x0003_Ý|S@ìh(s±K@_x0004__x0011_â	_x0002_K@Æ_x0011_9TK@×ÙøEIK@ð¼ac_x0005_UK@_x000E__x0010_ÆF íK@_x0019_\-fïqJ@Ýkã$÷K@;uýÝJ@3Å"Û_x001C_J@Û_x0008_Q%K@ÉÒ;_x0012_ó¼K@_x0002__x0004_çÿÔ#ø3K@ÐÄÈ}í_x0005_L@_x000C_"µ_x001D_­K@ºµ=_x0001_kK@N³h&amp;àkK@½_x001D__x0003_ãK@ôT]Ä&lt;×J@Î ¤ÂG\K@KÑ*à¢K@_x0018_GmcuëK@wÌ\?ÇK@ï¯RhK_x0019_L@¦Dg#YK@_x0001_À_x001C_WÊ#K@j+ø%ãJ@JìP@ºK@Q´°IO6K@_x000E__x001D_dG_x0006_L@ü_x000F__x001E_Ëº¡J@_x0017_:_x0008_c#ºJ@x)"M)^K@D×_x000F_èeK@b_x001B_ó_x0003_Q¹K@_x0010_í¯ÙÕJ@y¢Ë4ÏtL@¹·ËÈ~IL@Z_x000B_Ã»K@%=ªoZK@íXªHJBL@Ó¦!KK@ª;âÌ{K@ÿãã-_x0002__x0003_pÌJ@kmRòàçJ@ogÂ'q_x0013_K@É®}ç&amp;ÑK@øìäÕi¢K@³_x000E__x0007_~_x0007_K@¥$ÌTÈ¯K@Wäâá_x0001_K@ÈV¯uK@M¶fn¼K@ÿ@_x000C_þEÐK@ü_x001B__ñþ_x001C_L@{ß¹·ô_x0013_L@´z²¡åmK@^|_x0017_{L@õewaæJ@ùê×x L@_x0012_&lt;A-L@YÌ!_x0004_CJ@æZ; K@OgLDT»K@2â+¸`K@»_x0015_¢¨=K@Jü":ß¤K@¹&amp;Mï1K@%8¸ù¡!L@Ê{`éJ@òW'ä«ÅK@J._x0015_~ÒúJ@_x000B_Vùl_x0005_K@ëû¨U9¶K@LmÔ_x0017_K@_x0001__x0004__x0014_";&amp;K@ÚD½ÄoK@bô ÃÕLK@ÁzÇ OK@MîfØK@èÊàx$_x0012_K@j©øm/ÄK@FÏÍøôJ@ÄhÜb¤K@I_x0003_äüJ@áÏJ)Ò_x0011_K@&amp;_x0014_ôM-K@¢´_x0004_4_x001E_K@:_x000F_õ&gt;ÛK@_x000F_ZµÏK@5©ëDùàJ@ç_x0002_[zkCL@G
fä_x0016_K@¾è`ËswK@ý¤WºþüK@	dÊØñJ@ÞqÓ_x001F__x0016_K@''fÅ¦K@_x0019_1à¦K@ùOÅÈ,GK@1,'^ÞèK@i$â_x0002_ÙJ@Zix2ÁK@Õáñ_x0015_#vK@_x0016__x000C_Ëí_x0014_PK@_x001A_Ft_x001F_ç%L@ÿn_x0001_%_x0006__x0007_ÇÃJ@¼-:_x000B_WK@_x001A_hNbåK@Zmâþ\]K@©åç&lt;íK@_x0003_},K@þèû¸NL@,5{,¶	L@DÂwçpK@Kð_x0005_2_x0007_K@Ä´¢@û{K@PGºK@?x&gt;»K@qGgg×ÚK@_x0016_BøÞR_x0017_K@
Y(aÇ8K@:_x0001_|_x0019_&gt;òK@ÚÞc¾K@	_x0002_s?K@¨_x001B_/¶O´K@´} Uí¯K@ë­ÃÀGK@ÎüWåUK@ì9¾~ÒÕK@_x000B_=aû?K@KDß+dK@_x001D_oàüÌK@3ÃOxnXK@f¦_x0010_¤ÉìJ@dúÆ_x000B_äwJ@_x0005_¥ÈK@ _x0014_Ü_x0004_¨K@_x0002__x0004__x0016_©£ÍàK@¯«ÉÄE½J@¬Ás_x000C_¾_x0004_L@ËN¬îÄK@ÎfùÏ_x0003_K@_x0011_Í[	AL@}wp_x0001__x0010_SK@r=ª3Ä|K@`À\6àK@_x001C_IßqK@Ålg_x000C_äK@Û_x000C__x0008__x000F_VK@F¾£_x000E_Ø^K@&amp;ºµ9_x001E__x000C_K@ë_x000E_!_x000B_rK@«èèßK@¥óâ%ÚK@I¹7;jJK@ Í¶O1·K@¯ &gt;[&gt;.K@¥_x0004_]n;L@^)6HL@ÀH_x0001__x0014_jL@Õ¦¬¡_x0011_cL@}1BºK@&lt;¾¾M²J@{!_x0013_T6L@7sâAK@Í_x001F_4Æ&gt;âK@AC8DK@Ñq%LkK@Ä-ô_x0001__x0005_Z¬K@E_x0005_ó°hôJ@R_x0003_&lt;ÍnÁJ@Õu_x0019_]±aK@³&gt;ùÚ³K@_x0004_êªDQK@zQ	iK@"}_x0013_tÏJ@ _x001B__x0003_§	_x0013_L@0y[9·J@9&amp;ewÉK@¹DpTK@4ÑuHfJ@_x000F_ýá_x0003__x0005_K@ù^_x0015__x0014_tÑJ@	ÞÜnÃ_x0001_K@Î¼ÅÙõJ@1*_x0001_.ÎK@_x001E_§á_x0015_UaK@Î°ý}Ñ_x001B_K@y_x0007_JëbFL@_x0010_þ+®&amp;L@MäÉ._x000E_L@Uì6Ð¿fK@B_x0014__x001E__x0018_ÒK@©Hüóc¿K@Ñøé_x0014_K@é=ÖK@÷ÏMÌK@Q&amp;Rg~`L@/Jw
_x0002_L@þðm_x0014_K@_x0001__x0002_p5gI¼SK@ÍÍ
¬K@ëû_x001C__x0016_K@$_x0018_	ÉeK@Þ_x000C__x0010_vK@_x0015_Ö¾+ªòK@@æ_x000E__x0016_ßK@×]W#ÒK@_Ã_x0014_ß{cK@_x0003_;¯1páJ@üÏ[UML@ìã¥ì&gt;K@&lt;FégúK@úï§d"÷J@»ï¦/L@_5_x0005_Z}K@^edÜuJ@ô34\WVL@Ýa_x000B_ÃxK@8#ÐçÁÚJ@e¦mc_x0008_L@H#q4¿K@lã2K@_x0017_,:Á_x001E_ÆJ@Ùq¾Ý4K@_x000C_ëÏ_x001A_9L@g_x0002_-®"ùJ@®óCZ=tK@ë;®ÙbK@|ìÖÑlK@tK_x0004_ì·;K@6¬_x0012__x0002__x0004_;AK@_x000C__x0018_çñÞíJ@Ó­L¹TïJ@j^^3&amp;0L@$D_x0008_ûzhK@iÁ½_x001A_L@_x000B_D ä§_x000F_K@p8@+L@_x001A_´S(Ù-K@®}IÃÀK@Oÿ_x001B__x001A_tÿJ@_x0008_«6ÒK@w;_x0012_eK@_x0010_	¤ßDNK@ü­hMººK@F(vpÅ7L@_x0017__x0003_FÍJ_x001E_K@@p`m7K@_x000C_!xÔ5K@Ú&lt;cA_x0003__x000F_K@ëR
·ïçK@¹ÐÇ&gt;ËJ@=ß_x0003_\ÔõK@_x001E_pP=×K@Ì?t/EýK@a³IH_x000E_L@CÕõÆp	K@ÐÄ#i\L@rÿij_x000B_L@£¶Mê¬J@ÿ½Á_x0001_fSL@D7IBú1K@_x0004__x0006_(È`ÍJ@¥ä_x000B_Á&amp;ÌK@Î}ûÇ©J@-Æ_x0002_}uÂK@$Çè £PL@²ÔáQ§PJ@ô_x0007_ys´K@³©¿[&lt;(K@Ð_x001D_rK@ÚWE_x0010_3K@gR¡¤ó_x0010_K@í}.ë]zK@IAFðK@S_x0005_Î
_x0011_L@êöÄzYL@Úò1_x0001_£J@:#è¼	_x0015_K@_x001E__x0016_©¥ôÒJ@Ã_x0013_¦[$ÝK@%n3Ñ9K@9qCÌ¤K@®lÆ_x0015_­ïK@«us*K@ÁÝ_x001C_*K@îÂ_x0006__x001A_XsK@ÊÑ_x0006_f¨K@àaíGlK@,gcK@@ã_x001E_À_x0002_L@´uÄ_x001E__x0003_"K@ ¿»
ï#L@nTà_x001A__x0001__x0003_Ç_x0001_L@pÔ¥§N_x0018_K@ô_x0013_r~_x0006_K@Jh@Þ³¡K@2eA¨ÚJ@weÏÖTNK@ª_x001C__x0013_µJ@N«¥©8©K@á_x000E_Ge¯J@±Íz¤IþJ@Zëb+Ä@K@U/!¡á,L@÷ß_x0019_J@»ª×-z)K@_x0002_HÈí´)L@ºty¬Ë K@¥&amp;0ø-2K@ê4&amp;Ï*QK@´}Í£{K@cÍ"Q»J@pò3Y&lt;L@¹læK@QMVx¸K@=b¹´J@ê_x0012_*ZFK@¯fæ_x001E_jöK@?ae,£K@ÅÎQÑK@_x001A__x001A_ïEþ&lt;K@òÒ\)1K@_x0003_í1-J@&lt;_x000C_ÎÞÑ/K@_x0001__x0004_¥½¯/ü¾K@_x0011__x000E_ÜÉJ@*pfÎë´K@;~ú_x0018_L@u¹+û¦0K@ê_x0006_µB°yK@"_x0017_QÔ_x001A_K@¯AJ½CÍK@®×B_x0018_ZK@aeüÑìóK@B_x0016_5:½_x0003_L@øóÆ#ÕCK@_x0017_;£ªLìJ@_x0016_t_x0002_áÔK@¦uùpBK@×ù«|j_x001F_L@äÞÊê'ªK@äÊëÉNÇJ@_x000C_´I_x0003_K@E_x0015_ÙÑK@$7ré[K@m¥I_x0008_L@J¾ðJ@ùMéÆÎK@[ã´K@¦[ã+×½J@¸$+LK@è_x0013_ü_x001A_RK@ód_x000C_²K@íÒ÷B:K@ÅÚ{½K@¶±ø_x0001__x0003_³JK@¨B¶ÿK@Ä¢Ì:äJ@äý
üK@Xñz$i2L@_x001D_&amp;zD&gt;K@U9¯¹éK@H±,ëEK@!Dv¤¬"K@èÔ*ryJ@_x0002_DÊ3	K@0_x0012_PRJ@Bo_x0015__x0013_hxK@\_x0017_r4#L@Å¹­Ûû_x000F_L@Nëßà,K@i»ñÄwÓK@hôT	ìK@|òÈî~K@¶ëÜôølJ@[¶í²ÈK@Ü¦_x0004_-Ø_x0007_K@®øR$M~K@euö÷-EK@_x0010_ËÄ_x0005_K@PkçÜlHK@)åA_x000B_ëÊK@o¬èôJ@:Ó¬_x001E_@^J@.!?Û¥J@5Xc­ÜK@I­·_x001E_éæK@_x0001__x0002_êÔÍP}{K@¨µù;ÆK@8D|±[K@¬_x000E_6îj_x001B_K@_x0006_]±lªÔJ@òh~ÐJ@fMõ(ô­K@1öô+{K@_x0006__x000E_Ïé_x001C_ØK@Qî?ùÚxK@:ÅüEpÁK@WVÃÒ_x0015_J@µ,éÒKK@.k{#6èJ@®{­RYK@Y/{LO_x0001_L@Ü¾ô_x0004_K@Y7ÉtK@Y$OÜ]ëJ@F1ÁÛñK@_x0014_#mÛ¨¥K@ª-&gt;Py
K@:CLúK@¯jÓ_x001C_L@\÷_x0003__x001F_ëÞJ@ã|9»øK@s/¤wjôK@ÛçÈ¤¿jK@_x001A_Ì´½Ô÷K@y=I°H,K@ú®O¡3L@«Ã_x0007__x0002__x0004_+K@gAlüJ@V¼¿í_x0017_)K@ÌQg/K@5ÜÙBM«K@Âqr³_x0015_ÞK@®M8¤?L@¶¨cRþK@Çiß^°ªK@WÛ]_x0008_ðÇK@_x0003___x0007_8ÚiK@¾¢)Ç(oK@HÉ¤¶aÙK@_ø£×$K@K1Õ?¬_x0004_K@»ßmÏÀJ@IÞ!/¸_K@¢ÝËìnÔK@T½¥~J@l_x0017_à¨WîK@Ã¬¨o5L@z¶æÇÞK@©YØÈ_x0005_«J@_x0001__x0011_é¨F_x001F_K@_x0003__x0018_¦AdK@=õ_x001C_ê_x0015_³K@£_ö°K@Ö" ëäK@_x0017_±Î_x0017_&amp;!K@åËv_x0007_§7K@"«¤ÉK@Þ¥L&gt;hJ@_x0001__x0002_âÖ|&amp;¯nK@¥i²nJ@Z_x001D_d©ngK@výCj_x0005_L@â3í_x0019_ï_x000C_L@öw«ÿv_x0016_L@N %êK@=[_x000C_#ÜJ@Úªª1¡VK@3P1J@B:~"K@0h£×Ì_x0011_L@%½3dÃK@Þ[¸Ù K@úç,°_x0005__x001E_L@þWÅ¹J@úéÉ_x0014__x001B_øJ@G_x000E_£2°J@Ë`AÈ·K@ñXcRÜ_x0015_L@I©_x0008_ýõ_x001C_K@&lt;9o½g_x0019_K@·ê0â0;K@ñ'âÐ}J@6P¸IK@áTÀ·u_x0003_K@à¬&gt;³¦J@&amp;*t\mK@~4ýD¾_x000C_K@ÛørµK@ã§ãÖ_x001B_úK@ôT_x0003__x0004_Å£K@[ã´,qK@OeAÏÄJ@Ëâ+Æ]K@í_x0012_g7&gt;ÙK@lòJ@1ÅÞ¶Q_x0017_L@_x0001_1Õ&amp;K@?Æ_x0012_£®K@®K&lt;ÂáK@°/ý"ÍiL@MbF¯(L@ÙÕ_x001D_ìíÛK@_x0017_SÊ/ôùJ@Q{¢ôjËK@_x0010_G¸§ÌäJ@ÝÄ_x0007_$s:&lt;@NãØûÕ';@_x0008_R¡à;@Ó&lt;_x0006_4-*;@ÔILn!Ó;@èc}Mïc;@_x0005_8íÆy;@r`¥Ä~F;@øZÿñÎ°:@}À¥h_x0002_;@Y_x0015_(ù¤;@áj¥Ä_x000C_;@o©_x0001_ldÏ;@ôþ RI8&lt;@åã_x001B_á£»;@_x0013__x0016_òe¢/&lt;@_x0001__x0002_Ç\_x0001_i;@ýsbQàð;@_x0010__x0018_£)O;@B_x0010_¨;@m*ªTñÕ;@;äá_x0012_dô;@Ù_x0018_-8Tü;@n¹Ýr´t;@õõVK·V;@UÂ³ÛÂ;@DX{;@C@Þ¥£&lt;@ÁÌnÀ
x;@ø_x0014_Ðr_x0013_J;@·_x0008_þm&lt;@_x0001_¦HµU;@_x001C_g¬Ý&lt;@.x°dí;@¨ß3ßh&lt;@]&amp;tv_x0007__x0004_;@FD°l;@_`°¼:@.Éõc°;@Nøâ©_x001A_f;@_x001C_&gt;f_x000C_S;@tn._x001D_Ú;@_x0014__x000F_Ì7¹;@sDàêÍ;@Üôq"eø;@àÃúÙ;@¡k÷3)^;@Sôõø_x0001__x0005_(&lt;@×®Am"_;@1îÂYxw;@ë_x0010_òÀ¦;@ð©çVP;@Ñ_x0002_éß;@¹`õú};@_x000E__x0003_?¿;@Áa4_x000F_;@äô§ùSü:@g_x001C_zÉ²ë;@¢zîËÈ:@¢Tºç1_x0007_;@¼$._x001F_Q;@di_x001E_ ~;@«-©S½;@¶_x000C_²_x0008_q³;@btI£;@ïéy{8^;@G_x0016_T¾6¶:@¹+1LÍb;@¤§×_;@!=_x0011_5Úg&lt;@ù0þT8;@læ_x001A__x001E_S&lt;@c¸5Czõ:@!«ñ|j&lt;@È^&gt;ê·Þ;@_x000B_º _x0004_[X;@®Ù×ë1:;@X¥\å;@E_x0013_ÑÝÁ;@_x0004__x0006_P"Õ\_x0012_;@Té_x001D_¢Æ_x0001_&lt;@t%o1;@ï_x0018_ Ð\;@r_x0012_Å¼LH;@eËÔ&gt;)
&lt;@³,|_x000E_ËÊ;@0«x8ï:@&gt;à_x001B_¤_;@_x0004_?§_x0002_Ov&lt;@kgd]·;@¦nóôµ;@ÆA
üø_x0003_&lt;@ëø;_x0018_;@_x0018_/Ú_x0019_$&lt;@Jæ~(_x0010_|&lt;@#_x0006_¸»Å;@$¡Å|÷;@_x0006_ð_x001F_Ù±;@Tè}c_x0008_&lt;@ak ÍPs;@v$piY&lt;@££B_x0005_&lt;@u_x001E_ß;@_x0019_²Ý;@WÂ/¹;@ÈÙ &lt;@*F3Z_x0003_á;@xs\òÐs;@ò¨åøv;@¢©&lt;Õ0£;@ÆAÕ_x0006__x0007_[3;@Eì_x001D_Ä;@g­\¸_x0004_\&lt;@¥ÿiÀX®;@B3±ÿ;@U½÷{k;@ÎÔôö?Ø;@ÏwL~@_x0006_;@ì|[rÁ_x001E_&lt;@`âòz±_x0019_&lt;@_x001C_Ê`¤[¢:@_x001A_k)gÅ:@_x0003_8gÏf&lt;@u^±Åu;@e@û¾;@à_äËí_x0018_;@¥¨¡Ëb;@_x0001_gþ{b};@¨¦_x0012_E&lt;@¹î×àÉÀ;@²¯äg_x0002_;@_x001C_a_x0013__x001C__x0016__x000F_&lt;@Îdï]I;@ýÚ[2µ&lt;@ûÄXÛÍ/&lt;@c¨}`;@¹_x0004_J* ;@­ã0_x000B_V&lt;@]~ä_x0014_³:@BëYð.o&lt;@Ðp_x0018_-Æ;@÷_x0005__x0005_¥ò;@_x0003__x0007_Ú_x0006_MXÊv;@_x001E_'þ'@²;@Ã!Eç	;&lt;@QÔ0_x0002_¤;@ðîè_x000E_Y	&lt;@¨P/_x0010_&amp;;@×	Ç3BE;@Ütçq­&lt;@&amp;Þ_x000C_¡J;@Oª¿çT;@¸ÈK2&lt;@2j_x0014_|;@_x0007_
À`_x0015_&lt;@µÉ;¡ø:;@p4g_x0015_&lt;;@£S÷IX_x001B_&lt;@ÆÑõ!_x0004_Å;@@µ^æ+;@x_x0006__x0001_åtJ&lt;@
%°eøë:@F´r_x0005_Ô;@s÷+_x0015_Ñ;@,M©Ò½¸;@ÁÃSäï%;@_x0011_Ùw«ü:@í_x0010_U©_x000B_&lt;@½_x0015_Rão;@_x0019_Ï
"¾:@úí;@_Ù_x0010_³_x0002_o;@ko_x0016_%è:@Í¥ì_x0007__x0001__x0003_1f;@è6´«ûq;@_x0001_Ç_x001C__x000F_¼;@_x0014__x0019_ûÁY_x0007_&lt;@c»·#c&lt;@_XVòG_x0017_;@Fº.(&lt;@_1¹nÝ:@_x0001_äÞU_x001A_Î:@xx$ú;@_x001B__x0012_¸Ð!_x0013_&lt;@£¨¸6_x0017_&lt;@	_x0014_)ÞÑï;@_x001A_r_x0017_kÖ;@.wí Øá:@´4)%T¯;@_x001A_¢JÒ¥R;@J3½Þ½Ý;@e)%D;@_x0017_åß_x0019_;@j#Ë&gt;8|;@xt¦&gt;_x000C_=@i] _x0005__x0011_;@yìÜgaµ;@rÀ _x0010_&lt;@-Ôµ·;@_x0004_~Ý»Ñ;@7ß\±Ó;@a5_x0002_8­-;@íµ"R_x0011_&lt;@`&amp;ÊvA_x0016_&lt;@T_x0007_ñð*&lt;@_x0001__x0003__x0015_¢PT_x000F_.;@
._x001D_Ô_x000B_;@_x001A_Ã_x000F_Q&lt;@n_x001B_W#&lt;@á~L´)í;@DÕÉ#÷;@_x0017_I@V;@à'L®_x0006_;@z§øæE&lt;@M_x0017_[_x0002_Ò:@ú¬+µÑ;@³@ÀÐìo;@«»OÌå:@( ô«¿;@_x001D_Q¢_x001D_&lt;@Þ2fiä:@íIÄª³;@Ùôÿú;@øã±ä;@û[\H(!;@'ý¶iù;@soaR2;@®¦_d×:@_x0017__x0005_®±?;@Æ{k_x001D_,&lt;@÷Î_x001D_ì_x0013_&lt;@YDøæ_x001D_ß:@§²^e_x0018_g;@&lt;)ù_x000C_;@D?_x0018_»ÎÛ;@lYDB~Ë;@LÑ_x0001__x0003__x001A_Ú:@_x001A_C_x001C_4&amp;_x001C_;@÷æ 7'Ã:@ÝªµÑ:@ï
Ý_x0002_ff&lt;@:RÜá³&lt;@{áò\;@÷Ùg5~&lt;@Ú1_x0002__x0011_óÏ;@ÞNð_x0001_½½;@@l'_x0001_i_x0018_&lt;@1²È(À;@E´ÇcÏ´;@_x0010_^0¶p¢;@çgD£'_x001B_;@.ßÕ_x000B_£p&lt;@(Îq_x0016_np;@Ði36_x0002_Ì&lt;@ÌÄwö4á;@º_x0007_t}Æ_x001A_&lt;@x+!K,;@_x0012_87®_x0005_;@Ô_x0018_SØ%&lt;@sµÞ_x0008_;_x0003_&lt;@3Çu_x0012_­_x000E_;@Lâ)W_x0011_4&lt;@ItMÁº;@j¸ýõL;@×_x000E_Sq;;@àçvÅ2/;@rí_x0019_ß°&lt;@ßjÞZ«;@_x0001__x0003__x001D_}õ;@µ_x0019_rÏ¥¬;@ú¿_x0005__x0005_§{&lt;@âé¦ÐÉ_x0002_&lt;@ïq5ê:@ÓÃ¸kO;@èøÄ_x000C_5;@_x0016_Æ1x_x0003_;@YZÇ8Ö¾;@Z°×ÝÙ;@LÅ¶C	±;@,âáÌÌê;@.ÔÒ_x0004_÷:@S_x0012_'íM&lt;@^Èuu_x0019_¨;@L¿_x0007_oÝõ;@?7pe¡;@P9OPa;@ª·Ì
&lt;@_x001A_®Y »À:@µsUL~î:@¯/Iºn;@ßî_x001C_*²7;@­bè®å&lt;@Åxç _x0002_&lt;@_x000F_ø_x000F__x0019_ý;@Ên-_x0014_¯L&lt;@o_x0014_û^³\;@1T0Á§L;@_x000E_lEaª(;@·^Wú:@hÈ=r_x0001__x0002_!;@ºS);@W;ºêB&lt;@GRxK±=;@_x000B__fê&lt;@$¡_x0005_7_x000C_A;@ ¼Ô(ç;@_x001B__x0005_iöd ;@_x0005_æ´DL½&lt;@?¿KR_x000F_;@ã_:/Þ;@çdûþ_x001B_u&lt;@À_x0019_Ãp^×;@:³yª;@mÒæ)ÛQ&lt;@Ú2_x0015_:$â;@VË&gt;q}ÿ:@át=]Ö_x001C_&lt;@üó+WÇh;@¡fÎ2&lt;@Ã&gt;_x001A_qú;@lÿqÀFÒ;@ÄTgÅ_x000B_Þ:@íhÕEb;@)?ÂC;@nÉjÜI'&lt;@ÐÔñ;@ ÙÐ5$L;@Üµ!û:@H]Lv_x0005_q;@_x0012_M¸|·+&lt;@À|_x0010_¬n;@</t>
  </si>
  <si>
    <t>d849036e5c14e3759b7ca3b7cc49d7e2_x0006_	{)vpU&lt;@ZPê0$;@Ý9½å»&lt;@__x001A_&lt;}Ì&lt;&lt;@¤gIÚÜ[;@BØ_x001B__x000F_Ur;@-ÞC­;@_x0003_V­_x0017_ã;@Ð1Ë_x001D_¯;@k¾Ç_x0018__x0007_%;@¯4ÀØ·Ç;@¾§Õ}È©;@_x0018_Ë1|¨;@_x0007__x000F_uÒ__x000E_;@þ_x001A__x000E_âÀ/;@\ý_x0002_p7ô:@]h_x0016_8é;@p£|;@_x0008_DÚ1tí:@¼´_x001D_&amp;&gt;m;@x_x0004_ùß_x001D_;@Æ}ý^û;@c\w¿;º;@+¡´&lt;@_x001B_ó_x0001_A^&lt;@1ÕB'BC;@iñ·dK;@0£_x0005_°'&lt;@_x001A_Õ_x001C_ÿÊÔ;@ã¬_x0013_¥d;@üëð¤úª&lt;@¡T.^_x000C__x0015_97;@ðVÚ_x0008_{;@çkÌ	!&lt;@_x000E_ÜÄÙx_x0012_&lt;@ÎxÕ&lt;;@Ú_x0010_þ§;@®Ì _x0014_Â&lt;@DÙKÙb&lt;@ñ&gt; ¤;@_x0015_¯_x0007__x000F__x0013__x0001_&lt;@_x0001_© ÷:@_x0002_8 T0;@_x001C_v7ëgX&lt;@å_x000C_ß_x0011_H;@ý8,ý^;@÷E²_x000B_z;@|¿K_x0004__x0014_;@½_x0008_{"W;@Ø¿_x001A__x0014_~&lt;@X06åæ:@&lt;_x0010_[_x001E_O&lt;@³_x0003_¡ÛÜ;@eôEf¤_x0016_;@¯=ì¯ô;@û¥-
þ:@÷r_x0015_é_x001E_;@þ_x000C_?3Ì;@ºê_x0007_·ü?;@V/fñ_x0004_`&lt;@
_x0006__x0014_28,;@_x0005_²½"_x0010_;@ëëj;@_x0001__x0005_ÀÚ!¹îÌ;@(eª_­_x001E_;@óm¿_x0013_2;@ìè*_x0005_§&lt;@ÕaåÀù;@_x0015_ñû_x0006_Å]&lt;@F÷\×_x001B_ê;@ÔeN&amp;0&lt;@_§9Ü;@pOÚÑ1&lt;@_x000F_¡i_x0002_Y;@ñn
1*;@±Ñ_x0003__x000E_Ã4;@A'NcV_x0003_;@U9U&amp;h;@È¤°ÝÏ«;@eÿ_x0008_ïÎ;@Z£äM;@ø6_x0016_ÎN;@Ýr_x0004__bù;@[nÑÃ¸_x001C_;@ù1ÕE²Á;@/+sÈö©;@¿eÎ¨*;@ÎÏ_x0006_Ì½¥;@_x0008__x000C_ÖqÎ5&lt;@äU_x001A_Ê;@Ò+I&lt;@sD¡³9Ã;@×p°Ö8x&lt;@äÊcöè;@·ê¦ð_x0001__x0003_½ú;@p9þ+±8&lt;@qÉ(ø&lt;@Ð~Ïw¶G&lt;@CÏ_x0017_èÉi;@¡U_x001E_8_x0001_&lt;@Eªwó;@_x0016_­6¦_x001F_r&lt;@	_x0006_Öl&lt;@_x000E__x0007_ñ_x001B_}(=@á"_x0011_g6;@ìX_x001D_¡;@»êæ79;@+retø:@ÙJ÷­_x000C_;@ãÍ) Õ:@_x001D_Ûßî;@UHÂ©d&gt;&lt;@_x0008_øY.ñ!&lt;@òYF)°É&lt;@x4ð*G;@j­Å/e;@½þeñÇ;@¹Xð6#;@Oçy½_x001F_&lt;@
"£xò:@c_x0010_i_x001E_ÈZ;@é*bZ;@SµMs_x0002_¯;@E$¤ó&lt;@`ÙKüØ;@_x0014_'%À¦Û:@_x0003__x0004_rû]t";@jGe)_x001A_â:@ó2¶_x000F_;@LE¿qé:@·wV9?&lt;@_x0014__x0003_c4;@E,ñ_x001C_Ô:@§+ô,A);@&amp;ä_x0002_ö÷ð:@þ_x0011_×_x0001_y;@_x001C_Fh\þ-&lt;@$ùP6&lt;@EìÑcÚ&gt;;@ÇHN»_x0015_;@ 14ð_x000E__x0015_;@C"¨u;ä;@M1yºªæ;@oiIÍ:@Oó_x0017_£8B;@Dc­õþ;@ZøÖ"_x0011_;@¦ü¢_x0007_¢&lt;@Ûþµ_x0008_;@öR_x0015_N%~;@\í£_x0010_´i;@_x0017_{B½Ô_x0001_;@íd¸ÂL_x0006_&lt;@Óý¦Z _x000B_&lt;@)í6ê	;@ _x0015_ò~Y;@+dì+ìË:@_x001C_$É_x0003__x0004_A&lt;@ú¥c½­M;@;&gt;¾_x0014_÷Â&lt;@µ\Q3[A;@:·_x000B_ÏOó:@ý;~G;@a1þúm;@ÞOcZUÉ;@_x001D__x0008_æC&lt;@GÜXT;@#±qTR;@÷_x0018__x0019_:Ó&lt;@ç¸sFÜ^:@¦é`_x0015_V@@_x0004_~ÈóêA@_x001F_ÿìúé9@`3I_x0011_´=@"cÀã§;?@jÃ:Þ_x0001_C@1é-s@@-×¯Ü¹¸A@ _x0002_
_x0014_Ü?@Ü"mi_x0002_A@_x0015_Lë._x0019_íD@ÙþuÇÿ8@_x000B_¦Ê_x0001_D@­Þd©C@'ÖSo6_x000E_E@¬K*Ç;@@%eºå¬*&lt;@þO_x0004__x0004_©B@_x0001_ò^»9A@_x0001__x0002_X!é¸­:@ôõ¦§tB@Nµ@AM;@_x0011__x0001__x0001__x0011__x0001__x0001__x0011__x0001__x0001__x0011__x0001__x0001__x0011__x0001__x0001__x0011__x0001__x0001__x0011__x0001__x0001__x0011__x0001__x0001__x0011__x0001__x0001__x0011__x0001__x0001__x0011__x0001__x0001__x0011__x0001__x0001__x0011__x0001__x0001__x0011__x0001__x0001__x0011__x0001__x0001__x0011__x0001__x0001__x0011__x0001__x0001__x0011__x0001__x0001__x0011__x0001__x0001__x0011__x0001__x0001__x0011__x0001__x0001__x0011__x0001__x0001__x0011__x0001__x0001__x0011__x0001__x0001__x0011__x0001__x0001__x0011__x0001__x0001__x0011__x0001__x0001__x0011__x0001__x0001__x0011__x0001__x0001__x0011__x0001__x0001__x0011__x0001__x0001_ _x0011__x0001__x0001_¡_x0011__x0001__x0001_¢_x0011__x0001__x0001_£_x0011__x0001__x0001_¤_x0011__x0001__x0001_¥_x0011__x0001__x0001_¦_x0011__x0001__x0001_§_x0011__x0001__x0001_¨_x0011__x0001__x0001_©_x0011__x0001__x0001_ª_x0011__x0001__x0001_«_x0011__x0001__x0001_¬_x0011__x0001__x0001_­_x0011__x0001__x0001_®_x0011__x0001__x0001_¯_x0011__x0001__x0001_°_x0011__x0001__x0001_±_x0011__x0001__x0001_²_x0011__x0001__x0001_³_x0011__x0001__x0001_´_x0011__x0001__x0001_µ_x0011__x0001__x0001_¶_x0011__x0001__x0001_·_x0011__x0001__x0001_¸_x0011__x0001__x0001_¹_x0011__x0001__x0001__x0001__x0002_º_x0011__x0001__x0001_»_x0011__x0001__x0001_¼_x0011__x0001__x0001_½_x0011__x0001__x0001_¾_x0011__x0001__x0001_¿_x0011__x0001__x0001_À_x0011__x0001__x0001_Á_x0011__x0001__x0001_Â_x0011__x0001__x0001_Ã_x0011__x0001__x0001_Ä_x0011__x0001__x0001_Å_x0011__x0001__x0001_Æ_x0011__x0001__x0001_Ç_x0011__x0001__x0001_È_x0011__x0001__x0001_É_x0011__x0001__x0001_Ê_x0011__x0001__x0001_Ë_x0011__x0001__x0001_Ì_x0011__x0001__x0001_Í_x0011__x0001__x0001_Î_x0011__x0001__x0001_Ï_x0011__x0001__x0001_Ð_x0011__x0001__x0001_Ñ_x0011__x0001__x0001_Ò_x0011__x0001__x0001_Ó_x0011__x0001__x0001_Ô_x0011__x0001__x0001_Õ_x0011__x0001__x0001_Ö_x0011__x0001__x0001_×_x0011__x0001__x0001_Ø_x0011__x0001__x0001_Ù_x0011__x0001__x0001_Ú_x0011__x0001__x0001_Û_x0011__x0001__x0001_Ü_x0011__x0001__x0001_Ý_x0011__x0001__x0001_Þ_x0011__x0001__x0001_ß_x0011__x0001__x0001_à_x0011__x0001__x0001_á_x0011__x0001__x0001_â_x0011__x0001__x0001_ã_x0011__x0001__x0001_ä_x0011__x0001__x0001_å_x0011__x0001__x0001_æ_x0011__x0001__x0001_ç_x0011__x0001__x0001_è_x0011__x0001__x0001_é_x0011__x0001__x0001_ê_x0011__x0001__x0001_ë_x0011__x0001__x0001_ì_x0011__x0001__x0001_í_x0011__x0001__x0001_î_x0011__x0001__x0001_ï_x0011__x0001__x0001_ð_x0011__x0001__x0001_ñ_x0011__x0001__x0001_ò_x0011__x0001__x0001_ó_x0011__x0001__x0001_ô_x0011__x0001__x0001_õ_x0011__x0001__x0001_ö_x0011__x0001__x0001_÷_x0011__x0001__x0001_ø_x0011__x0001__x0001__x0001__x0003_ú_x0011__x0001__x0001_ýÿÿÿû_x0011__x0001__x0001_ü_x0011__x0001__x0001_ý_x0011__x0001__x0001_þ_x0011__x0001__x0001_ÿ_x0011__x0001__x0001__x0001__x0012__x0001__x0001_££q.ëD@{FE_x0011_'D@ðâÙâM&gt;@ªD½øi@@*àÂFÖB@ØAÂÛÏ:@@ÎÆ_°@@°3V&gt;;@@òø3«_x0011_Á@@Zåó©£ß@@²­Ô_x001F_Á_x0002_?@Uçòo6D@«ÑÿÁ'Y@@ Ta`Ò_x001C_=@"ô_x0002_L_x000C_C@_x0005_;ÓýD@óÿãB@_-B¶_x0013_d@@´5QÀB@á·}¯@@áUQø$9@³ÝY_x000C__x001B_C@&lt;ïÓpæÛD@8_x000F__x000E_#_x001D_7E@Î"_x0015_ÛA@VÌÒ­ô&gt;@³Á
ð3_x0007_@@_x001A_þö½_x0001__x0002_i¸E@À2Ñ_x000F_¸ÉB@÷géM_x001F_ÛB@üá~_x0016_:@çýzÐ@@kv_x0018__x000B__D@_x001C_y¢Ê_x0012_?D@ýùI.B@~Ûðs'Ë=@_x0015_· B@o_x0014_È_x0015_Z=@aOÚßDE@u_x0010_wà
û@@ZáØYîB@»_x0016_áü)B@a¢Íh^d=@wvÉøá[A@×_x0012_ó_x001A_·B@C»TÜñ_x0019_F@ÂÔ®vKA@Ö&gt;_x0016_p_x0012_C@z{oò®CB@àzfXË&gt;@¨º?ØóA@t"Ç¯úÃB@l±÷®_x0001_"C@Ñ÷§§ntE@H¾aå£û&lt;@ªOpE;A@Å³_x0016_;§ø&lt;@ÊìPPt9@ìÙ¿Ä¿ D@_x0001__x0003_r«{AÄVD@®vö"MCA@ì½­ûD@¼~êÞ%¼C@`ßÞ_x0002_i8@FÑÞC_x0001_j?@±sËÊ&lt;@_x001F_zH2zÀ:@F³_x000F_ß?@YXTY_x0005_?@+ ¾[*D@J|_x0012_&gt;-D@2_x001A_ºYB@§¹ö7R¼@@(_x0005_´_x0015__x001C_A@83Ç_x0011_ëE@³rl~&gt;@6zÑ0ßP@@I_x001D_ìü=@@&lt;_x0013_Ð|s&gt;@_x0017__x0016_28u_x0001_;@ÀÃ(òJzA@R_x0010_Ó@«ö@@-ûffå_x0010_;@ª³_x000B_ÉÐ¶C@.Þÿ_x0001__x0002_A@ª_x001E__x000F_ M²B@XQÎD@@_x0004_àë_x001B_Þ]@@Ø_x0013_ÿv}{B@°±x_x000E_Æ#A@¬Snß_x000C_
óÔ@@Óx°?@vö´ÞÍÝ;@æ_x0005_6¥=@øV_x0015_­kB@vM_x001E_ÞB@ì·_x001B_¼lB@le'+C@¸RÁD _x000B_A@f_x0008_Ôµý;F@N,sY#@@(GN0_x0014_d&gt;@+R#eA@ì_x0006__x0007_îEA@´ØqÕbC@ÿ®8Î_x000E_@@Ñ¡QÑÔ:A@ÚBVÓñ&gt;@6°+ûÝù9@_x0002_Z&amp;«A@íÀ_x0002_v@@²±|t:@±{Ó_x0001_©D@Åû_x0001_¤|D@ª_x0004_	ÀßC@n,uÌ8ZC@_x000F_¨_x001B_Æ!=@\®tÂÅÔD@_x001C_µSÒ,I@@G_x0016_¼­@@¢9_x0007_ÄI_x0013_A@ð_x0003__x0004_lÀC@_x0001__x0002_d_x0010__x000F_ÂäA@ÆìBNB@¸U_x0011__x001D_g;@_x0010_&lt;ØÃ£@@fÖô¬\3?@oó_x0014_egÐC@¤ÅË=rC@ØÑ_x001A_@ªfD@ðûõ(_x001F_Á&gt;@nÉmL_x000F_­A@À]Â;_x0013_¸&gt;@þpo9öD@ºâ7qP_x001C_D@*_x0006_Hö?B@:q_x0010_ºC@ãï5LCpA@X_x0013__x0015_7_x0018_C@;¸ªUßC@^êO.¹9@@8üA&amp;F@ªúÍ_x001F_â:@Û_x0011_ª×%_x000C_C@_x001B_ws!_x000B_4@@_x0005_âj!è&gt;@y_x0012_îv^B@ÈÃSKp4D@|Â®ÇC@þÞ=_x0001_âB@ YË_x000E_;@B-~?7+B@_x001C_£J."D@æ ¯µ_x0003__x0004__x0018_è@@ë²zíB@b6Þp#6C@Y¡Iê&lt;=@&amp;¬(b%,=@ªÈ$\»«A@²6x_x001F_@_x0013_D@¦u+ì½@@mÐ4VBÌ;@4Ê¾QÚË@@_x0018_/ÁUð@@æý_x001D_HïC@&gt;&lt;@EÁD@_x0002__x001C_z©gA@«_x0007_câD@êL¥[z_x000F_@@Å_x000F__x001E_ÏAD@OXD-)@@Üß9]-@@ÞêÑL_x0012_¨A@áÓAhôB@¤F_x001D_RZ_x001B_@@w.4Ã©D@3_x0014_ªe?@Ïy\F_x0001_B@_x001E_JÙpWF@ú³¡¶aÑA@¦LS_x001C_Ã{C@Rg!¦uC@Ñ_x0006_×_x000B_§vC@@IE]Á?@f:ÿE@_x0001__x0002_Ñ¥±ã%_x001F_@@:ÿ=Ò_x001D_p&gt;@}Ï4»C=@X_x000F_ì¨·@@³O¬ýó@@î _x0016_¨80&gt;@¢®_x0007_Ï_x0005_µC@ÿ¹0ëX¡&lt;@h¼D@V_x0007_húA@öPå"ó2B@P¼0j=@¶cµµ*9B@R¬Ñ_x0004_nN=@D&lt;þ1è-C@Ëñ_x001E_{M{A@Ö5ðÌË¥D@_ºóÅE@¨7Wß¢RC@IÄ}~_x0015_TA@gýQßÔ'&gt;@úQ$Ã_x0005_D@Ëì_x0010_µ1@@ú_x0014_:_x001D_:@IèËxB@ºðÒòç=@_x001F_ÅD@hÙ&amp;§Ð'B@ÈFÞGö®B@_x0017_¥´I¥C@à\úç¨C@teÇ_x0002__x0004_Ê_x0014_C@	meaùA@®ë­òx_x000F_C@|SeóËA@h_x000F_^NA@êGCïL_x001F_B@_x0004_ ÓôKKB@_x0006_»=ÖPD@ùcúju[E@åã­½ªÂA@äKwJç©@@úT*Þ_×B@_x0013_èÊHÝ&gt;@",É³²9@È!,H0DD@_x0010__x0001_®_x0007__¥B@K7#Á»Q9@fn_x0016_;í E@ò&amp;È;_x0019_A@ø7_x000C_cÌ!B@¨ýC%d&lt;@v_x001E_ÆÂÐB@$_x0017_[^_x001D_[B@h%_x0014_-äkA@øyéB@ÔZ»Ë´0A@R_x0015_Ì¾_x0015_ã7@´BÃæ=Å=@m|_x0003_]_x0014_E@_x0012_o,saQB@Ì_x0008__x001A_Á_x0011_D@ÆYï¨%A@_x0003__x0005_W_x001F_'-&gt;@û_x0018_·îEë&lt;@*é_x0003_Ûin@@p¸µ5_x000E_ÈA@Ò,C'ÁE@Ò³hd_x001D_C@í_x0004_ º»£A@àq§×p_x001D_&lt;@&lt;_x0012_e/ïºA@ÌöÅÛ=@VýmÁÓ%;@Ø»ë_x0011_éC@_x0002_ÒzD]_x0004_@@ôÁo'SÞA@YÔ_x0004_J9hC@_x001A_êW]¼`@@h²_x0017_çnD@¾7ßJ~¤&gt;@àíÄ´_x001A_D@,´_x000B_ß_x000B_QD@Ñ:_x0001_FB@£b
õçB@&gt;¡ÇÐmA@Øu_x0015_ÑW_x001C_&gt;@ ¥G¬hLD@/ñpc¥?@¸v§Ý]C@øúRðÛþ=@þ$V_x0008_×ÇB@_x0010__x0008_9IâQ:@°}_x0019_û¼D@&lt;_x0004_¹_x0001__x0002_°&lt;@TûâZ&lt;@aâÞ_x0012_í9@dªôç_x0004_z@@ð_x000B_2_x0006_Ê?@:Î+&gt;@Ëk_x000C_R­»B@×[¼R.E@ü_x0005_-ü_x000B_DC@³P?Ç&amp;=@DbNÊ_x0008_y?@ª+_x001A_¯¾Ë&gt;@bø8Z9&gt;@ q²©§];@z_x001B_¾äbB@Ð`Íå_x000F_:C@Þ¡þ{_x000F_?@0×äS´ê;@_x0016_i_x001C_D8@BûAÞô¨@@¬Ü9ÁòC@dnç(_x0008__x000F_B@/2ÒÓ:@@DÄ8³óÔ:@zJÿ[YÂC@n÷ËW®=@H_x0017_bä_x001F_vD@¶Ú}Ës³D@ i7@_x0005_ö©dQäC@äLXyrB@_x0007_ù8w
D@_x0004__x0007_×R?ÌH&lt;@rÔ_x0001_yK?@Ñ+ç&lt;+gB@_x0006_ÒÕu¿A@$_x0002_×ÕVD@rFI&gt;p	=@uÔ¹SwPA@´FNE@k5H_ÐvA@J&amp;dä³ìA@z¶_x0006_Á¥uB@;,àSËD@²_x001E_æpª_x0003_E@tü@¬ÏE@
óÃ&lt;@±/ÜØ_x0005_@@Çº+q¸¢C@_x0012_#_x000B__x000F__x001E_¸;@N(O_oøB@_x000B_B_x0013__x001D_eC@ â)Úù%C@¦Ç_x001C_Ü@@ô_x0017_ÑQ_x001F_ñA@üÁ(²¸;@ÝZ©ÓqB@_x0007_Ú¡&amp;oC@Æ_x0013_¿ñ¬B?@óó¬qD@¸å_x000B_þyB@B­Ì&lt;_x0017_@@_x000E_ªÌòö_x000E_A@ÿi;ì_x0001__x0004_Ò_x0005_C@_x001F_^H7¤&lt;@_x0016_ 10C@_x001C_Ý£e¢B@¤lAlA@àHa]±E@(_x0016_õ]¶B@_x001A__6_x001C_~ÿ?@t±¶?@
0;ºQ)A@·ä_x0005_6ØöE@Ó_x0010_ÁÄ¡µ&lt;@þxSÂWÖC@²+QqF@ò¬pTËF@@=P×@@Ó^H_x0005_:;&lt;@æ_x0008_)éý6@_x000F_~QþÅ@@¤DÙ9ùSC@j_x0002_Zºt,A@ì!Jqë?@Òq_x0005_¡ÊC@_x001B_ÄãhB@_x0006_ãb_x0014_B@$ªÔòåE@¢x¦îõü=@´Ôè%=C@Pÿço|ÔC@ðdú_x001A_ûC@6FqÞC@°¥_x0011__x0003_Ï#B@_x0001__x0002_uë%_x0002_B@*_x0014__x001F_'FøA@p_x000B_sD@_x0005__x0004_Ø_x0007_ä@@Àfâø_x0016_D@_x0001_n¡ñ_x0015_Ï?@ö+ì5~B@¼÷Iw3C@_x0012_uå_x0011_kC@ê²_x001C_Ò(­D@_x0016_éK_x0002_&gt;@QdüMR_x0018_B@±_x001C_ÌxÏ@@__x0012_±^÷C@é@õÌ_x0004_ý;@ÒJ_x0019_ö~³A@¶ÀSÝ5'C@ù&lt;³A@_x000C_p;pÏ_x0008_E@·Û{çÑ%?@Á[\Ëá8@©_x0018__x0006__x000B__x0013_«7@^*É°]_x0004_B@Â|?@î°qU
ÒD@&gt;xeÌÛWA@_x0001_Æt7à?A@ÏïrLA@dnÄifY&gt;@8:[ÎD¯C@X1êGß?@_x000E_Ñ&amp;Ç_x0001__x0002_ì_x0014_@@_x000E_LL;ë/;@NÅ_x000E_¼m5A@¼p9;W_x000B_A@¼8Ûµ_x0008_î&gt;@z)_x0004_ûB@ù²Zá_x0002_@@ìádz6 ?@Ð#®|cD@{ú|3$8@ð($ÚÅOC@ô_x0010_÷N÷µ8@
_x0002__G&gt;@R.Ûv_x0004_C@àa¼aVB@Bêóg_x0019_E@ÇDÜ_x0011_Ò^A@ér±nE@6fwð4yF@~ão5¾ A@_x0001_,!P_x0003__x0005_A@&gt;¸*ôr?@Àn4')E@ä P¨_x0017_Ò@@,Si­½ÖE@
#'0þC@®ÕÅSâ?@@¼üØ_x0011_IC@¥_x0019_zñ_x0001_&lt;B@^x±G@@_x0002_%Ç_x001C_é±@@~{_x001B_Ù1_x000B_B@_x0006__x0007_*Ô¦.Ú|;@D9,¤kbE@¦_x0001__x0014_ÉB@«å¼ºÄ6@I÷åUü=E@r»]A@&gt;ûÕ_x000C_ßY&lt;@_x0008_Ç7?À;@aíIN@@Ø_x000F__x001D_ðB@°kÂ&lt;Ð_x000C_&lt;@\ÌÏaBð?@Ût_x001A_~@@_x001C_£§ÒW?@òbþ_x0002_TÍA@y_x0001__x0004_EC@èÕ´Êò°?@_¿,_x0003_A@±_x0007_UÔA@èë_x001A_~E@XÓ_x001B_|)RE@ê{ _x0008__x0017_¤5@LñY×ÅE@c_x0019_
k¸ä=@_x0005_l_x001F_È£ÖA@_x0011_'ë_x001A_B@ù_x0019_¸§&gt;Ù&lt;@ÍÓ:&gt;_x000F_þA@_x0014__x0011_$¨7B@fU½Í»Z?@/Y?`A@kñ&gt;d_x0001__x000C_V~C@jG¡/_x000B_ì@@Tò{}_x000F_ÏB@é,t9A@á¸qVáA@ÅÊ$(\C@_x0008_Ç_x0008_-¢­E@¨_x0007_V;_x0003_=:@rYúýPþ@@à0Ï¦_x001F_JP@ÉÛFØ´P@yÕ_x0007_ÊùP@_x0005_qµõÏ1Q@~¡æ:_x0013_.P@u-w-TP@»4_x0006__x0004_LP@¸_x0010_r_x000E_TòO@*t*_x0007_ËGQ@ÆÕ`!¥íN@ã_x0016__x0013_¿P@DáëxP@å­#ç¢P@¢_x0002_¤9_x0018_ÔP@àÌ5	¬æP@_x0002_ùWP_ÜO@'£¿6­6Q@x*LºO@;ñk_x001D__x000E_P@H3¤à_x0015_P@©¦«Å9îP@×!oZ¤¤O@ÙZ_x0007__x0007_oO@_x0002__x0004__x0012_Tì#ú_x000F_O@_x0005_#ÒKO@É0ýÀP@o._x000F_·NP@ÜMQA­_x0003_O@;¬_x0008_"P@v`Ä_x0001_xnQ@sõ_x0006__x0006_É`O@åT9"ÉP@sQÞBÏP@\è?v±P@­MË¯2GP@_x0012_¹Ü	P@+_x000B_ @·_x001D_P@¯¡º_x0016_ÈO@&gt;Ãðk¸ P@¥xC8	ýP@ëZ¸²Â;P@0×^Ù_x0006_æP@íy[íópQ@/«Ø|÷O@_x000C__x0014_¬~_x0012_[P@B«_x001C__x001E_tâO@Gåw)_x0008_Q@ëº½K4P@ÔáýQ@xæ_x001D_jP@Ý_x0004__x001C_ÅkP@ª?¾	 %P@×¤5_x000E_Ù_x0005_P@_x0010_/6ø_x000E_0P@3Mc_x0001__x0002_ÊP@=Î_x0019_ÂAP@Á_x0008__x0017_¾È*P@_x000E_¼ú­cO@0Gâ_x0006_ö[P@UF"+®ªP@CÔ,.¡tP@1+RU	P@È~+å_P@V&amp;JTP@1?Yò_x0007_P@«áù_x0015_O@kCÎ~_x0002_P@î,z­:ùP@sÝ·G§P@ò´,_x0001_OO@íDs+ßP@ijB/éP@u
Ð_x0006_O@³;þ×©~O@µ_x0014_ÐS_x0015_O@kÃÓ_x001E__x000F_IP@_x0007_É;ý8P@Ð;_x0004_$P@v_x0010__x0002_	Ä_x0012_Q@k/_x001C_¶O@¦Ö¿ðO@!ý_x000C_DP@^d
Ð£P@S¨{¢@P@T©Ú³P@âýN¸ÍP@_x0001__x0002_~ñqÝkZP@_x0006_Qá3o¤P@þ- ïæøN@ï_x001A_4ôw|P@Ò@
CmoP@æ¼Ïn}P@²rýl÷_x0001_P@ÁO5zT!P@H²:F_x001F_Q@'D_x000C_ßBP@¢Ø8µ·P@èZÕÇ8mP@?3¡_x001A__x000C_P@8Äâ©yP@è+±4ÚòP@a·_x0010_½_x0005_bP@PîÅ5&lt;âP@sBkôÝP@+m¾kP@Â_x0002_&amp;u
"O@ ÔÂZO@	VUsP@tKÈ8VüP@`c_x0014_C ¼P@%µSfß,P@-G_x0016_¾P@Vî_x000E_JAªO@ãB®*_x0011_ÿP@x£~ÓP@_x0016_È_x0018_¶®FQ@uv¨ÑvO@wõ'Ç_x0004__x0006_zP@5æV_x0008_P@u°_x0016_üßæO@.@ä;ÎP@±'_x0001_¸P@_x0015_wÅl_x0018_P@ÖI'½P@Ë_x0011_c6`ÐP@_x0006_µ,_x0014_Ç_x0003_Q@Çþ¢7µLP@à_x0005_Ó¬ÿRQ@_x000C_ë_x001B_ñP@_x0003__x000F_nåP@U_x0005__x001C_¦M¶O@ÊC1á×P@A_x001D_b·_x001C_P@j_¢_x001C_HP@¬û©_x0003_O@ý+åÃö8Q@äòû0êO@Î¡ýÄÚ	Q@_x0007_¨øL¢N@VovèaP@©!_x0019_à_x000E_P@(f§åcP@._x0010_,_x0003_êmP@Ð_x0011_õ¦ÚN@Ý(_x000C_÷º°O@	Íù³bP@l£Qõ9ðO@_x0016_}ðM¡_x000E_Q@_x0002_ËC«(P@_x0001__x0003_|¤_x0019__x0007_92P@_x001C_ùkùP@EM35ððP@ß_x001E_þkÌP@_x000B_¶&amp;{Å[O@H_x000F_¾¨Ç_x001D_O@xjþà§úP@_x0016_v_ÂP@[ËzlO@¹_x0003_/³'O@Å_x001E_Kjç\P@±BA+PP@®èR&amp;fP@_x0008_{Ñ6_x0016_ÆP@A_x0015_V_x0019_¨P@EÜEiAP@Ò³Ý"­N@OtË-%¹O@Ö_x001A_Ê[Ü_x0006_Q@çòÖtÁO@b©9&amp;P@§_x0017_¿ Ö²O@_x001B_?å«¤ÉP@&lt;_x001C_X_x001E_dõO@|Å_x0004_#JP@ÁiYþÉO@_x0015_!Öå²ÖO@Nû)ç@QP@dÖI_x0010_gP@'üÓ_x0010__x0002_Q@äÚêû_x0007__x0001_Q@[£_x0001__x0005__x0007_$P@	z*BÓ0Q@u5_x0015_ÉyP@²¸_x001E_XP@:4R_x000B_,P@Óõñ+Ñ·O@þ_x0011_'vçP@\Ñ° ]P@_x0012_ÄR VîO@ßO9%_x0003_eP@ëçÔ×_x0012__x001B_Q@*:ÇR&amp;DP@.hñÝm&gt;Q@_x001E_×Ím·!P@Çy¾¢â_x0004_P@o1_x0005_ã'P@í©M_x000B_P@¬á¡"ÈP@¾_x0002_uî_x000F_Q@G$ÌbEP@Óé/ÄÐN@Ä¿y¦ýÉN@8QUµ3O@Ó¼_x000B_-P@&gt;_x001F_	±VP@Hjã|¶P@CIU0P@´O4ÁP@_x0010_Ë_x000F_8ÜP@
o_x0014_$ÿ]P@cª¥MP@ÖN_x0019__x0016_{&amp;P@_x0001__x0005__x0002_EwÈvN@Ä_x000E_cOáûN@M_x0019_ü_x0017_ ÅP@Ø_x0010_A_x0012__x001E_rO@î»û]
P@Ô+Ú¸êP@0ðÚuò_x0017_P@Rw_x000C_W_x001B_1O@å=Ë¾P@ÁBÑ_x0004_P@_x0019_§ P@5Í_x0018_ÌÒP@_x0016_ô_x000E_EZQ@;JÚëO@ÐúgqP@Ñ§å¿O@{·!çèO@÷ÞmÎ²·P@2¤èQ4Q@`ï^_x0013_ªO@PüI Æ
Q@7­_x0003_AxP@]èñû'¨O@ 	b2ìP@_x001D_õF%$P@ÿ&amp;à_x0003__x000C_Q@ùx(»Ê_x001E_Q@H	ÓÖ_x0017_§P@(ù_x0008_ÛP@7wq«äO@]¡Þóc{P@_x0007_LóÞ_x0001__x0003_ÚP@y]eQllP@_x001C_ñ@XP@n#A%_x0015_Q@CÊEd9P@}ÒÀp3P@Gà'_x0010_P@F´8eÍO@¦_x0015_bi ÚO@LØî_x0019_r_x0002_P@h_x0011_ÇïsP@òUAì7öP@´`·ùeQ@É_x0013_	~UP@h/¸	ÄP@öE:»ÕO@n»ÓxJäP@¹ÏÚ:P@î_x0008__x0002_Ýì¼P@üá_x0010_ä_x0003_P@:_x0004_"|&amp;_x001C_P@[Ö¢`CP@5ÅO@°_x0011__x000F_ÌdQ@Adà_x0019_?P@QÆÙHk©P@	ÇV_x001C_.=P@þ#oÒîP@ÜRÍe+Q@	à7÷IFP@r.¯1ÿ_x0001_Q@J­Z_x0003_J·N@_x0003__x0004__x0010_Tdf¯_x000C_O@yqBPAjN@U6.ûÚ¿P@ij&amp;³X_x001C_Q@_x001C_Fo_x0001_ÞvP@òæÂ$O@Ç_x0019_fêCP@_x0006_g§õd&gt;P@_x0002_P²%]O@_x0012_¤_x000C_`ëMQ@%_x000F_M0sP@_x0010__x001A_]O±P@º_x0005_CLMCQ@ø·Âþ_x0017_XP@±m6'å:Q@·.bf%Q@M.@LiP@ÐA._x0014_P@1è_x0008_\³{P@nì°zý-O@]J5}_x001C_rP@jv3U_x001E_P@±Ó×Å?O@AoÍÛ;O@_x000F_èÎ#jP@é_x0005_ã_x0002_µP@_x001B_Á_x0007_ÓP@ÓìgõP@Ê4»ý_x0008_ºP@GvïP@_x001A_¿§À!Q@-n_x001A__x000E__x0002_	¹ÔP@Fv×ªYWP@Ç½·Ë_x0019_P@Òù_Ý_x001C_	Q@QÇ(´õN@r5úG_x0017_P@_x0007_Ð&gt;´_x001F_(Q@Ýév0xeP@%áúe_x0013_Q@o5ëFgP@´öÂ­RP@¡úiu~ÝN@_x0001_pÌ
:¸P@!{twÆýO@_x0001_o&amp;éP@êÜ6ÝFO@r0!fèN@_x0005_&lt;_x0012_ScP@ë_x0004__x0004_ï/AP@6nuª+O@_x0002_:¨´_x0014_P@Üz_x000B_Ó{O@,Éß_x0012__x001E__x0016_Q@q°_x0008_|òO@³¸ËP@Fs_x0003_7P@_x0006_=_x001D__x0004_P@Æû©ý/7P@i/9cé N@®ëÝ·P@çø*«òP@+ÁRea¡P@_x0002__x0004__x0012_xF¯VöO@_x0012_ìç&gt;Ç¾O@{]Ö¢_x000B_%Q@¾ÄèâÖP@ª_x0012_QCa¼O@_x0006_èØ¼O@Ð_x0015_·|Ú_x001E_P@?ôåôc+P@²~ªâ_x0019_,Q@Z_x0013_)ªÉO@MêB7ÙP@åB!ÎõQP@Ë)mÙ%ÞO@_x0011__x0019_ÜñùJQ@JJ¯w2ÃO@ø%hP@k8:fP@?{æÒP@³¤~E_x0019_Q@_x0003_îuÛNP@_x001E_8¹Âø¬O@ÏV$P@e®T«_x0005_)Q@C,:_x000E_ÝP@dU"­P@[É_x000C_ßCÀN@±_x0005_ÿ_x0007_ÆN@è_x001C__x0008_h¡SP@Þ»_x0012_H\_x001B_P@"_x001F_ÏÍ½ßP@}3È\QN@ê{õ_x0001__x0001__x0002_øWQ@¬¬SJÁ_x001F_P@n0×Ñ_x0008_PQ@_x0004_òB®¥P@_x001E_úCB·JP@é J((åP@.WÃÖ_x0014__x0012_P@z
òvâ7P@.µ_x001D_ÑP@_x0019_é_x0011_
P@_x001A_ºZÊ=O@z](9ÒP@±³¾}`P@_x001C__x001C_XT®_x0010_P@m!Ø:P@Zo_x0012_{PP@¯j_x0010_áwP@Þ_x0001_ÞM_x0004_Q@_x0011_×ììP@d_x001E_VÆJÕP@e¾þQrP@ÛúH_x0016_£O@
ëÓIðP@_x0004_üÿB_x0015_P@è
VßKÃP@_x0012_(ÔO¬P@;ï_x000B_ÆP@_x0007_Éö¢P_x0018_Q@ÕA?sP@_x001D__x0018_ï_x0004__x0016_ÓO@¥kó_x0012_2P@_x001B_.Ênº³P@_x0001__x0003_o,_x0004_]2uP@qq_x0002_ûúO@H I"Q@_x0010_V52l«P@Þ°ÀxÜ%P@î¯L`$ãP@n_x0010__x0018_ä&lt;P@Æúyz£ËO@_x001E_¨ú~µP@ðÝ¯.àO@3_x001F__x001C_&gt;_x0011_°P@âïÓ%¦eO@Î_x0014_&gt;_x0019_¥HP@Ö-Lq_x0019_pP@AßU®_x0016_oP@ã#$&lt;bvP@~!#bô.P@AxhDÀyO@_x001A_ÉÆóÁ1P@&amp;' [ÿ÷P@Rxf07_x0003_P@t_x0006_CØN_x0001_P@ÇuÛP@«
ßq§5P@ØëÚ3P@ÅÆ _x0019_O@ÌÀÄWÇP@Á@.KO@2cûIOO@_x001B_ÉQtP@}ã_x0002_cúºP@¶à_x000E_ë_x0002__x0004_÷:P@¨Þ+ÎÉ7O@Ú³û¥ÐCO@*ñ_x0011__x0004_´TO@¢_Dn_x0019_ÏO@²&gt;ÙP@Fß¥F_x0004_WO@B.&lt;e÷ÙO@ãØð¸P@_x0003__x001C_	_x000C__x0013_P@3Ks_x0019__x0006_Q@º¢ï¯ÒO@_Ð._x001E_®P@_x001C__x0015_&gt;kyP@¤yDP@VYuq¡hO@zy_x0019__x0007_ë-Q@½]_x0010_Á
_x0003_P@_x0014_þ¡a~P@¯_x000F__x001F_aP@X_x0003_íº@Q@V_x0016_IC¢fO@"Í_x001D_*[YP@9öÝ_x0002_¢P@_x0013_xÒ§_x0006_P@ÚêÄÜùO@Ñ_x0001_l\O@Ü¡¡{ë_x0010_Q@Ük®°ÌàP@\[¥P@U¯û´®P@OS[_x001A_=Q@_x0001__x0003_)ù_x0008_éÿO@_x0016_
øÇØP@¶$Ô,_x000B_ O@_x0013_õÆyQ@}=ª9o0P@Ý_x001D_ô="çN@KÓ_x000F_Zû³O@.6òôP@õ^óð O@*íJ÷=_x001A_P@'»#Ú_x0003__x0011_P@_x0016_:EzN@Ñ`Ür_x0002_*P@Oy_x0017__x000B_5P@ÈÉ_x0004_5Í(P@¥ô¥ÐÃP@¿_x000F_Ï?P@6à¼y¯P@àü_x000F_»_x000F_P@_x0006_Ïyå-zP@-j/Ô¼©P@ÏÈº¼ôP@?V©ÝkKP@1_x000F_àðO@VÃ~ï»P@JÑ¤þ¡]P@ÆòóëYP@à?N_x0014_y²P@2½Q5çsO@3¦/C_x0012_O@ü3ÛhP@@¯G_x0004__x0006_Ê^P@ÊwÕ_x001E_c_Q@I±Î+TO@4DÏ_x001B_¦P@*©¦Èý_x0012_P@Ô¥_P9C@X_x0006_Ì_x0007_lC@FEÂuFíC@þÄ
zÂÁB@_x0015_«ûñC@ kaïüC@_x0001_¿_x0001_¾U_x0002_C@
íjÒÞîB@v´òGk_x0003_C@)úàógC@?{SÿÜ¬B@ª´$ó_x0006_C@Í)À4NC@âÈéºå7C@U'°KæB@2ÓGÊ_x0005_C@/4&lt;ËC@ù0Z8ÁôB@_x0019_@^½ÖB@_x0010_CNn*IC@&lt;\þå_x0002_C@¡÷FwB@_x0007_&amp;]_x0004_íB@I¢³C@&amp;Ñ&lt;ã)%C@_x000C_ÜEÜ¶B@í£xÐS_x0001_C@_x0006__x0008_Óë_x0002_ó[¥C@¾'l_x0007_ÎB@7&amp; &amp;@WC@ù^G­rbB@vº»«¶C@ÀÄq.@C@_x0004_fÔ,`C@_x0005_0MøC@?&gt;¦OC@£*-þ C@&gt;"ðÝ¡.C@Ê2z_x0010_C@_x0017_9×k_x0017_KC@_x000F_ó´_x0014_.C@Å(mz_x0001__x0019_C@R_x0008_?i_x0013_gC@÷ü_x001B_­;ãC@«¿^q´ÍC@cÊëDÞC@Yî­æ_x0017_C@_x000B__x0003__x001A__x0007_çB@ìs_x0003_ã'eC@¡_x001B_÷CUC@Öur¼ÉlB@w_x001B_pöB@Ä-Ç_x0013_§=C@7qãø_x001E_þB@	°èf'_x0013_C@ôT¾ùWÓB@ô¢'_x0004_§B@e§¡³B@Ü¿
_x0001__x0002_­ÖB@ú1}_x0015_+C@ðÕë³°XC@ç!ï¡"C@I¿_x001C_®_x0019_ãB@`yûÐÓB@_x0017_óÇÅ_x001F_C@ëT9µ£B@Pù)_x0018_ÃB@i³Ò0öB@°Ó+X!	C@à~±ízB@¹ÍíRpPC@_x000B_)[«^C@Hã¹Q&amp;ÔB@¿í².­oC@öZðl_x0012_=C@ûè_x0002_®DõB@I_x001C__x000F__x0017_/C@ìh}(ÙB@w7d¡÷B@äp_x0013_í_x001E_`B@Ù+/ï²C@wÅDC@E¶Ö[C@oÕHeÈC@_x000F_húÍ¶ïB@_¬q_x000E_yvC@ï3_x0019__x001B_oC@Î4p_x000F_«/C@ïR4äB@_x0010_©Î×]B@_x0002__x0007__x0011_ÎÍJJ$C@¦H«B:C@è"gP[C@_x0011_w"_x001E_â5C@°÷eÕQB@_x001E_YªV\C@_x0004_¿&lt;È÷B@³d%J_x0005_ÄC@_x0002_?õ&lt;g_x0001_D@r_x0006_¡Ã!ôB@+?ãÊ_x001C_3C@.b_x0004_x³_x001F_C@{`_x001C_®¡[C@ÝÃ_x001A_}C@_x0008_×U^IC@:¥_ñ|¿B@äðAâþB@­íW_x0006__x0001_C@þ,_x001A__x001E_¡B@¸nt_x0010_½GC@_x000B__x0011_¤_x001A__C@×Ô£ÄC@«y¹¶B@!úhC@O^_x000E__x001A_C@_x0006_Øßc¥èB@åK_x0003_¬C@_x0006_O
è÷wC@_x0006_ÎñNLB@*&gt;gËB@°í§ÅèB@`ý_x0002__x0006_VB@ø*±ÁõC@ÂMü?sC@í9zª_x000C_C@÷_x000C_Ü+üB@
çÑË_x000E_¿C@2´_x0003_ÐEÐB@=×ØÍ_x0010_aC@Z_x0004_Ë/B@§3qÐ C@aqvO¶@C@!ÏÁ»pC@­±±wÕÆC@§pËÂJåB@ñolZ9RC@Ì_x0015_¬ø_x001B_ñB@µÓf&lt;_x0016_C@ulèºÐ3C@ñÜÊyÜC@`A/_x000E_\C@îôØÝB@_x0005_QR_x000F_+ËC@ÙìZÂC@$ÞÆ\&amp;ûB@yª+h_x0015_C@_x000E_ÈÇÃB@©)_x0006_"¹C@9_x001C__x001D_&amp;
C@JXñ_x0001_ËB@ZHwÓzC@_x000C_`q|C@*ÚiEB@_x0001__x0002__x0016_b*&amp;µB@Ì&gt;]ÜÐÝB@¡¡ºoB@Íù»÷=C@¢Mûý_x001E_C@â_x0002_ÚVOC@ò{¯M_x0011__x0016_C@=ëwÆtC@õ_x0019_mý¢C@Ô¡C@_x0005_Æ_x0004_AGC@þ ªÒ«B@.fªÊQ6C@Þ#|ÛC@~{nC@ûa_ÊMC@åbâ1ÈåB@÷ýA¦¯C@_x0019_96ñC@¨"_x0015_¹B@NÐé5_x000F__x0005_C@sÒ.yÿSC@Ò_x0014_ÆÆUC@²pÔü1C@ëK._x000B_ÆB@óÏ£7`àC@_x000F_½_x0014__x0018_C@_x001B_äXYÓlC@,1ÃFfB@_x0011_1ûÊB@Z§lëB@_x0019__x000C_Î_x0002__x0003_#µC@Ç_x000C_-DFB@DVÈåÆC@L_x0005__x0007_øüB@Lè,f_²C@Jýh7£¯B@_x001F_ôFO¾	C@ÒÊØÿËB@ÏÎP_x000B_¢B@Á_x0004_ÒB@2	T_x001F_AC@è¤ !K2C@°aDàãC@Ö_x001C_Ï[&amp;C@73¢õÜPC@_x000E__x001D_0_x0007__x0011_ÏB@_x0001_ô¤ËÐB@Ê?5oäB@ÝÑµ_x000F_ÜB@÷¹Ëµ_x000E_ÕB@RÙK_x0002_C@&amp;Ùy_x000C_B@«°X=æíB@'_x000C_é¹Ý_x000E_C@bV_x0019_ÖÆB@®®À®QC@ÑlÀN0°B@âºá_x0007_ø_x001C_C@tà\ìÌB@Ü _x0017_C@2$N5_x001C__x0011_C@8NIû0C@_x0004__x0005_&lt;«¹ïßB@_x0018__x000E_f7ÉB@õ¸(3ÅB@¶ì¨¶j9C@{_x001A_ÜÿÀC@·Ì\£éB@_x000E_f.ÄB@_x000B__x0003_n_x0017__x001B_oB@ãÑÜ_x0018_!C@5¬_x0004_(KC@¸µÿ»«iC@®²^"ZB@µç]``uC@ïÔ+÷ÆB@¿_x0010_§Ê£ñB@8ø×äU_x0007_C@6¡ðÜø_x0016_C@¸Ñ¦¡ìB@Ï]_x000F_7_x000E_MC@ór^G¹B@®­âQ¬DC@_x000E__x0016_Q#&gt;C@ùú_x0013_B@kê._x0001_C@Åx_x0003_ù¬rB@z_x0002_áèS_x001A_C@KWÖ-C@xìy_x0008_"iB@G&gt;ðù-áB@_x001C_"æ_x0015_ÿÜC@³_x0011_¬(_x0012_C@¬YI_x000F__x0001__x0004_%¹C@ÐâçPÅßB@·ç,C@|Æ_x001D_ÊB@ÒOªuÙxC@¾©½B@oÚiÂºB@·zGX B@Oç°B@WwX²-~C@_x0002_&amp;N_x001A_±C@Z3ß(çB@$¶ÑÕ*C@É_©_x001D_C@WÒ(|00C@Ô_x0003_î¸ðB@ubÂnWC@YkNB@
jY¬·8C@C®A!~+C@¼_x001F_{gB@_x0004_é"	*ÏC@+$_x0010__x0001_lâB@Jô¡áDC@kÅ#_x001F__x0014_C@:_x0004_J®4åC@Înô-E^C@ýw_x001C_ÙB@;§Ñ_x0005_#­C@_x0015_p¬.6úB@ÐÛÐ¿/XC@õÆYl¯ C@_x0001__x0005_jó³D_x0001_$C@TF_x0012_èÑB@÷¤9¢_x000B_cC@Íã_x001B_ ÔB@®_x000C_2RdC@$}:_x0004_C@èÔyGéC@TË&amp;Ï?7C@G\_x0001__x0016_ÆC@Å4X¸¦C@ô¡*·_x000F_-C@	tc_x000B__x0017_ÔC@í'~{$&lt;B@R=_x000F_êB_x0002_C@ÓÁ×_x000B__x0019_;C@ñ.¦¸C@_x0012_¼7_x0018_h_x0006_C@E_x001C__x0005_Ð©¦B@_x0014_ê0rC@p©'_x001E_)C@À_x0012__x0003_¯¤&amp;C@b`ÊõÐYC@á]SË_x0015_qB@Îf³_x0014_âmC@Õ¾BÚa_x0011_C@²©¿UtSC@_x0007__x001C_&lt;oÜ½C@bÛu;C@Åé_x001C_/ùB@0ok¸bC@_x0008_ñ~ØÍLC@èðo_x0001__x0003_ö'C@m_x001D__x000C_÷_x000B_C@ôÁ4_x0019_Z}B@©ùMÞC@Èö±?­B@z½ÇEºC@1h2õàB@WÜÍ_x0007_C@C_x000F_2_x0018_µ(C@3g'_x0001_IµB@_x001E__x000E__x0017_¡"·B@0I«¾ÅC@0_x0005_Â£C@_x0002_A_x0014_:,CC@ÝåÕBLlC@_x0015_xHÑC@ÆqV|_x0013__x000F_C@ôeGüìõB@Ø°¶ ðÜB@ûí_x0014_C@óÖ¬_x0008_kHC@þ&gt;}¤¼C@þ£Õ_x001D_ÔKC@ï0#\t¥B@Åª_x0004_©Ì»B@t7_x0001_NfC@¾AùäS4C@âc	âÿB@_x0001__x0011_&lt;$Û;C@ÏüÍ_x0017_äñB@2Á{óêB@þqû$\©C@_x0001__x0003__Ù½~_x0002_C@n__x0006_¥_x0004_éC@´Öò _x001D__x001E_C@²Ã_x000F_ÈÏB@°_x001B_Ë_x0001_ÀB@ Öæ2²B@TÀÄß4C@¶_x0008_MjFB@
Æ¬üPþB@ÉD8Ç?tC@ä_³vÓ±B@½Ú«!#_x0010_C@õ-S®×B@òz@p?C@A_x0010_#ÉPxC@ìU¸°C@Åb=Ö£cC@+ÚÀ#ýB@g«BÉþyC@+ó86ÃEC@_x0010__x0019_$Ý³_x001C_C@èó,êC@î´WTC@ñ|2ÈhóB@N£i?¢_x0008_C@CHçGÉC@_x0002_g¾IØB@¦_x000B_éÃB@(YÎ¾b%C@³ô¤¨+C@_x000E__x0007_
6xB@Û1ûÙ_x0003__x0005_F×C@_ÛAQbÍB@W1xçÄ-C@£_x000B_ä/$_x001B_C@Ëâî}:*C@Ø¡ò_x0017_C_x0005_C@_x001D__x0003_¾('C@_x0002_ëÏ_x0005_¤`C@	_x0001_Iéú¢B@ñ*§t¯C@âCÆ_x0017_B@È_x000F_5c&lt;C@5U@_x001B_åB@G±Z¡QÀB@Ì?¥ÝÚjC@×¸¼Ó	bC@Ù E~`êB@Ú»}×rC@ÈtÊúC@__x000C_¡NÛB@±h¸sYB@_x0010_æãÿ_x0004_ÙC@é_x001E_I³¤B@Æt_x0016_£_x000C_B@ý«tùB@_x000E_Áv=»B@_x000E_­*VC@RÄÛ!C@%:_x0006_Ï
C@ÒÛ®¸è2C@³_x0015_í·jC@éåÔ_x0002_+±B@_x0007__x0008_6pia"_x0015_C@L_x0001_._x0005_}C@õggðC@ÔsÉ&lt;_x001C_®C@Á8q±D¸B@ºX7_x0016_NC@_x001B__x000E_vávC@&lt;Z¸õ[BC@úA­&lt;£_x001B_C@	_x0002_ìùÚB@®ßþ_x0019_D@í_x0019__x001A__x0004_5?C@¸ºÅôCC@ÖÁn_x0013_µÇB@Ú×Ö_x0006_|B@m®ÅjÇ_x0003_C@(j²aîB@jÔ[eçZC@\îÍ_x0003__x0017_ÞB@õ·_x0018_FRC@@ûlFS_x000E_C@&amp;*è,møB@Î4#dµC@eläæ]«B@5{¬sûB@Ãj_P¤ÓC@Ï_x0019_t¡ÈB@;~Æm¿áB@*Bì~C@Éqp²4|C@&lt;þo9¸òB@Y0¬_x0004__x0006_(C@3è e{C@w8HÀÝ_x0005_C@§ö°©B@4]Û¡!C@}ã¡æ_x0017_,C@6êsoxFC@ÜFNnFZC@Ý_x0006_&gt;,¢C@iZ_x0008_2B@7ÃM§þ_x001A_C@ú_x0002_¦·´B@¤_x001E_\UBC@E¥ðIÁC@`ØFË_x0011_]C@h¸µ_x001C_¨B@á_x000C_ùBpËC@_x001E_­[ü£C@Ì_x000C_­_x0012_C@µ);^C@Ôø_x001F_@_x001C_üB@_x0005_É¸1EB@e'ÕÚB@mÜ39+«C@Ï(¤_x0001_uB@¶¼GÈMB@ñA2&amp;_x000B_C@EÎ39_x0003_BC@!üRmÜnB@£Û0sH¨C@ÊÄa#C@f5æO/§C@_x0001__x0003_øxæü¶B@2-¾_x001D_ÁB@Pßÿ·¼B@ã²_x0019_ú¾B@_x0005_¾E_x001B_B@º|J±óeC@¿F¦à_x0016_B@q_x0002_A¡B@²¾vçIC@._x0008_Ú_x0015_ð¨B@³c¾e÷ëB@«ekà_x0001_C@
ª$/·hC@Û°#ÕB@$ã­NB@WS_x0006_KpEC@r/ &amp;¨
D@_x001A_]râ_x000F_ÞC@ _x0011_;O6B@Ç_}´B@Ä_x0007_Ï©B@ûëÎ§Ê®B@_x0003_¢¥óC@ÛôõFÞB@D)ªèÞB@_x001A_;_x0003_VB@õË_x0016_4qC@UI®#_x0005_D@A3'aÀC@ÀkìàÀ6C@³_x001C_12w_x0019_C@ïÔÎ_x0001__x0002_pCC@·w©JïD@À¶_x0001_¨£ZD@nOÖ©_x0007_E@¬Í®^GE@²Ð¢ãE@NQIE@Ð.KÕD@ K~_x000E_.©F@Ût&gt;Kl^D@!É³_x0018_WD@µ_x0002_ßP9_x0001_F@æZyâÈ×E@3­_x0010_ËD@_x000F_Þ_x0004_Új-E@¾_x000E_ÇtÚ,F@Ù¸rÁ^pE@Ì%_x0001_?'E@W¦X_x0019__x0018_^E@@)Õ_x001E_)ÚD@ÅXw5O;D@ß®Huù9D@ [Êô±E@`0Ì4_x0005_E@UòÁÏWOD@IÚÇÚuD@e_x0015_xÀE@R_x0003_ugÀPE@c¦»P}_x0016_F@íÖÁ§}F@äê©ÕlE@&lt;
ÖC·E@_x0001__x0002_ì{_x0012_EÈE@tØKrÀE@T!Û¾E@ÛsX_x0002__x001B_çD@9´¼û~ÖE@ºb_x000C_ë£¶D@XÑ*GD@KéõX{XE@]¤G¤_x0010_E@1fÂ:DE@¹F[Îr_x000C_E@_x0005_üPUfD@oo_x0002_ì~ÃD@H vz*E@LéÊAF@_x0003_LË_x001F_í¯D@È_x0015_êQD@,é_x0017_CúC@§KÅ_x0005_w1D@þÍ&lt;&amp;_x0003_E@f\èP½zE@³ó±w&gt;E@¨¿@_x001B_÷D@&gt;_å_x0007_Ã_x0018_E@&lt;_x0014_/&gt;ÍE@_x0007__x000E_E_ªD@ò£´ß¿E@ÖÊ!XÐÏE@.{ÑÎ&amp;#E@J_x0017__x000B_m D@qkÊ½9öD@_x0019_9_x0003__x0003__x0005_UÏD@_x000B_ô×Úö_x0014_E@_x0004_+ü¨_x0012_4E@¦pZ£3F@ì_x000F_&lt;_x0017__x0019_,E@DÛ_Í&gt;7E@_x0015_ ?ÈíE@Ñ~_x001F__x0002_¤E@ïmpÓ¨D@_x0006_¢"$ÁrD@3tÜ2v×C@ÎÙw_x001B_$âD@3ÿþ"F@x+°µKHE@áÌD@¸V²_x001A_ÚE@¿ôaF@Ö¿{Ú{E@lý8!Z¡E@²	çÞ_x0003_E@__)¾nE@½_x0017_­#àD@©_x0007_
ü°D@f¡«Î_x0001_D@±Ñ®_x0013_øC@Î_Fì yD@¡_x0002_¯¨÷D@Ë9ÌñvD@Ïþ_x0002_A¢E@pöø~ÆàD@ª8,_x001D_þrE@Ã}_x0016_{^ÓE@_x0001__x0002_Ì¾D@Ôrº_x0013_&lt;ÅE@_x0004_çBæ ®D@®u5ïD@­_x0004_K._x000C_lE@ÙV_x0013_MÌD@/û@íÔC@ëOýFßD@x^¯_x000C__x0002_ÅC@5ÅT»¤¨E@t_x0019_ÝD@G_x0013_Ú_x001A__¸E@SÔª_x000B_½ÔE@_x0002_~ÁÉ_x000E_ E@BJDÐ;F@Jíy¿_x0007_F@°4·_x0006_vE@&lt;+=ò_E@ün_x0016_èyE@pü©cCãD@­_x000B_-G°_x001B_E@0É/èD@aï)ù/E@¿ÜCº3}E@Üüò@E@Vä-E@Re©+E@Ê°MZF@_.õ¾_x001A_E@BßK¥5E@älêÜo4D@¶ßJÔ_x0001__x0002_FiE@ÍDóÙ°ÖD@8f_x0008_¶ÒE@·gØ¿sD@h¬×ïfF@_x000E_÷&lt;q»D@v²@¨U½D@ªr_x0010_µMD@ÿ0_x0017_Q|D@»öhÁC@ÏàpºaÙE@Û@eÕÛD@¥iÁù°_E@*ÔmoF@O0¢_x0010_ÀºD@_x0002__x0006_Âj
åE@]QO½qD@²?Ù®E@N[:å7D@ô\îBúºE@_x0003_Ä·ÓµE@ý^htñeE@&lt;ïíì³êE@6_x0008__x000B_Ó²ÊE@ûÌ5Â£E@`ÆØóÐE@NHOT	KE@{ë_x001E_£¿D@î	Y°.´E@þ,_x0008_;_x0003_D@.@FâF@)°F
ñúE@_x0008_	ö~&lt;3_x0018_F@oH¥_x0006_¿E@'I:EgD@M$º¾¢D@~7_x001A_rvD@ÜGM xF@þÄmýD@'ÃÊ_x0012_üD@ÁµQ_x0003_ð|D@:jÉæ×ÆE@¦ðréÇD@ïý_³¼E@_x0004_1X(xE@*_x0012__x0012_É¬E@~VO[E@0½|Ðj.D@ªÞ_x000E__x001A__x0007_F@F_x0005__x0001_¥tÛE@RüvÛ3D@&lt;phn\ÒD@Ô_x0006_nãlSE@ÐÇÙlD@H,_x0002_¸«D@/'$·=ÆD@$
ú±¤D@È_x000E_L(E@¯ýßE@¡_x0018_Q9E@zW2¼	F@Cü£!ÞC@¾(¤_x0006_YD@*._x0002__x0005_ÀD@vç¹Â&lt;F@gR%$E@[_x000F_Ñè¢kD@;l:ôRD@siB&lt;n E@_x0003_V]CÂE@Of_x0003_¿&amp;E@7:öÁUOE@èò4(E@_x0007_(7aDD@S_x0017_ 0bD@gwùòD@÷ú_x0019_s~D@v_x0018_Èô E@\yÂö¤E@¸_x0002_®_x0013_¿·D@¤:á_x0002__x0011_`D@Ð¸4TØåE@o_x000E_b'&lt;E@ÏKj¡äD@¸!Kú¾ÍD@ÎãVA_D@2×9º¤D@ªÍUGD@_x0001__x0007_Â¾ÕúD@Ir-nÝE@dâÒ¬D@ÝýÙ_x001D_ùÐD@á_x000B_¼ßýE@*_x0004_m_x0006_Ð_x0004_D@RYA_x0006_E@_x0002__x0004_]H2_x000E_D@&gt;9{¸_x0001_LE@{$æpZKD@ë_x0012_ú½ÁD@»©ÇôwxE@p
_x0003_»D@ªã_x0005_ó_x0013_E@t×_x0004_w§DE@XA¨_x0014_|D@´ ²lE@EÎú.QF@­¬¦ßpE@¥¡rÒÏD@Vkà¯_x001F_D@±{}E@é!¼_x0012_ÇD@­`ùgòïE@(Ï&gt;±)E@!cµØBE@ÄEk_x000E_E@¤HE»,JD@duK²!bE@|MÎ½ÊîD@÷q_x0011_¨¶_x0017_E@µ/^Rn±D@Í/s_x0007_fkE@:Xz_x0011_¬jD@Û_x0006_Í2«D@zþóþüD@ø$_x0017_D@t_x001C_ÛÅ­D@bI´_x0001__x0003__x000B_¦E@¸ËC5ÒIE@ 9?_x0005_û«E@Æ]¬íôD@_x000B_G7%_x0006__x0012_E@Ài9ñ/hF@_x001B_9_x0004_;6D@àº±/dE@A¡áóT/D@ü¬®ýÎ§E@(ÖT^CìE@ëA¹Ë£D@6®|ÝôôD@DÆ:5AE@¢"{ÞD@ì_x001B_O5J D@©ÁÌ_x001A_7hE@ôòÌkhÊD@t_x0002_Ã_x000E__x0018_PE@¨¢Ø´Q¼E@Ååá_x0016_D@_x0008_øö_x000F_	D@dÌ0­_x0010_D@ÍÐ§ÇPrE@3üUÈe_x0003_D@ý°Æ_x000C_D@&amp;tî
uE@ÖP_x0010__x0019_~E@f¤´ÂñD@ÆÛã6F@Rô¥J÷E@Ñ¬à*ÅD@_x0002__x000E__x0004_=ôÿ_x0008_dD@ø}é|_x0016_D@µ±*3ÞD@×Ä*¾"D@Ð_x001B_¬}/F@Î_x0016__x000B_ "\E@ñ_x0002_²ìD@×.,wéfE@¤_x0016__x001D_Ï¹E@å;_x0007_©UE@mñ_x001C_ÄD@¦£_x001A_õ_x0006_E@_x0018_0¸ËF@
¤OTS3E@$´Æ	èE@×m'ûËAD@kc/­MwE@³_x000C_«kÚOD@Â&gt;¥i;E@z*µ:${D@®=_x0001_óHD@ 5ó_x0003_ÆE@ßä±ÂD@_x0014_©¨¦_x0019_UF@®0Ú©_x000C_F@_x001B_Õ©-ÌE@ï_x001E_×éE@§B4_x0005_4ØD@¼¶ªe®YE@Z2ôP_x0008_TD@Ïçñ?xD@1_x001B_t_x0008__x000C_V}D@ÇM}_x001C_geE@Â{¢W_x000E_F@ÛÒe_x001C_±øD@º!\V_x0019_D@_x0011_8ÇÏ_x0006_ÎE@_x001E__x0001_º_x000C_E@J©à_x0002_°_x001E_D@}¿9Ô_x0016__x0004_E@/\_x0019__x0018_]iD@Ð+õ]âD@t 9_x0016__x001E_âE@"*4ª	nE@µt:MùD@ _x001F__x0003_ï¹ÙD@_x0006_CÛÀÊ'F@w-AQèóE@²ãoR_x0007_êD@TX~Sn_x001F_E@_x0011_%É,ñMF@4Â@&gt;¹ÿC@_x000B_yÇF_x001D_D@íÂr_x000F__x000F_E@_x001D_¦·E@î_x0003_á+UD@+2_x0014_e/E@7Ã@DhWE@Ã85chD@¿q8_x0005_¯óC@osTÇqÛD@ôÅ_êD@®;¶P&lt;¼D@_x0006__x0007__x0018_RA]_x000E_E@Êº+ÕûÓD@_x0016_uÑ!E@_x0003_,z(ß²D@È_x000B_f#ü.E@àþô_x0005_²HF@B]_x0013_E@_!kÕD@;íÒ&gt;h F@l_x0018_5LÀaE@u2¢Ì(D@ZAyÆ_x0004__x0015_F@D^=¶ÔD@P8·@ÊE@§Qä`­VD@-. _x001C_yVE@ß¿_x0002__x0016_CD@(e_x0013_úF@9KëV_oD@Z&gt;y÷eD@ÈOq2_x001A_D@­gÑ_x0014__x0019_×D@wÖ )ÿD@FORxþD@¾ÃP|ã0E@50fµ£D@ì³·ÌÿD@,(: PîE@_x0001_Ëð_x0013_-_x001D_E@,FÜ_x001A_	E@~.Ey¦ÃE@éK_x0013__x0001__x0003__x000E__x0002_E@ÑÛ_x001C_b_x0004_¹D@é_x0005__x0013_ºD@Ó|Ë©E@+ÁÌK`E@_x0003_Ygº_x0010_E@r²´E@3x·n_x0002_E@uÏJ?&amp;D@ö»
_x001D_RFE@²'&gt;Ë{2F@JÔChÆ D@\.5_x001E_F@×Z_x0018_/õñE@ùP_x000B_º2E@»5oãðD@æ"_x001B_CF@­5*J^_x001A_E@ãdp·_x001B_F@,=0}Ç5E@1uàC"ûD@àvf¼&gt;E@xæ*Í_x0015_]D@[_}çC@9¤;êtD@å&amp;ý"¥D@låãª	zE@û½_x0013_pâ&amp;E@_x001F_bÖ)F@vÛ_x001B_"_x001E_D@&amp;8wTE@XÄH"zòD@_x0003__x0006__x000C_U}!@D@qíòÄn\D@â_x0002__x0018_A_x0012_F@±Ìr_x001E_P_x0005_F@
1Ê_x001E_E@[§*¦%E@R§¡÷®_x0002_F@ëj&lt;æk&lt;D@Å_x0015_[sÒD@e­_x0003_õaD@gðªâÝ¦D@:Û«x¢E@è÷BD_x000B_E@ñP_x0006_I]E@_x0014_/Ë¹æD@æài_x0004_oD@îÊWíD@Þ?ê¢D@e^+8E@³ôl_x000E_ÞE@ 7Ð§FE@þõ×ôÌ$F@û_x0001_¿âxE@2ß_x0019__x0007__x0019_F@ë5']`µD@	 Ù_x0002_½ôE@ñÿ,zD@
À	Þ²ìC@Òå!mL;E@ñF¦_x000E_H%E@`§ý£=E@
ýî_x0001__x0002_æ:E@YUsE@#X.\F@&lt;_x001A_G1ù³D@ý__òT
E@Ñ&lt;C_x0006_SD@ãÅr_x0015_jE@uìCÿ_x0007_RE@ª]
nÝ	E@²¶Å}QNE@_x0013_7¿v©D@_x0010_Wê¬ïC@_x001E_o³?E@½?©EJE@¬HyÎ_x0019_®D@_x0002_s_x0011_¤¯E@_x001F_abÑëD@)6_x0018_$T_x000F_F@tëCCCE@(YÞN,D@Öï&lt;S|§D@ÂH±_x0017_«E@vÎËH_x0016_E@_x0017_PµE@T?ò£	³E@	T%Í_x0019__x0018_E@» ¼±ÉD@½´D×\E@ª­ýG_.E@ñ¹¡ZE@ñL|_x0019__x000B_E@]&amp;ÞIE@_x0001__x0002_÷ÝG}SE@Ü%	6.E@²_x0014_:@_x0007_F@_x000C_K¦_x0007_}ÿE@¥'ùQ	_x0016_E@S_x0011_DÁD@"æ_x001B_YÚåD@jZ_x001A_â\_x0014_D@_x001A_¹~r)D@dËÉ_x0002_×1E@ê-C@D@Ú_x0015_ëÌ_x0015_µD@Üû,_x001D_$cE@9¯ojéD@8¾;?D@£õ	Çe_x001D_E@_x0011_@À©ùE@6¬¼½8E@Bñ³ªöE@ËaÉ­_x001F_HF@Th]=vD@7¦_x0003_ÛQ°E@É(_x0007__x000F__x001C_E@À)äê_x0007_tE@nU3TáE@5Î
z[uE@a¸!Y_x001F_ME@¸LG)Ã_x0012_E@Æ$]_x0008_-G@Èå´0E@±ÇÃ)ÅF@;mz²_x0002__x0003_	sE@_x0012_Ö¦sÈE@äM^_òeD@0HäòöD@Ðb¼_x000B_ÓG@ì)nF©ÅG@ôD_x001A_B.E@UÖ6Â¶2F@¸=_EHE@1Þè_éD@{§LueZB@Öäê
Æ|G@_x0018__x0005__x000F_°|E@ÒIÞE@½tùµ_x0002_þE@ÿ`²#XüE@BÍsöQG@ a{xG@?~/¼_x0016__x0001_D@Jt@G@T_x0014_{Û_x001D_ G@2ÎôWí%G@Öìp_x000C_-ëF@ChHð_KC@.ÃéödD@z·b,HC@&gt;÷Ö¯2¹F@XÿvdE@g(Ñ=O_x0015_D@æ±_x0006_±_x0007_"C@ábÿ\{E@.ØÕ¹)_x0013_E@_x0001__x0002_ªV@ãÄøD@0zÇ¹ÔE@!F§­ÜF@~Îöà4ÙG@|H$wDE@Ieà»_x000F_ÀF@_x0012_#&lt;hnD@=_x0008_J½_x001E_D@1zæùF@î/|Ì¾C@oÓ± -¨E@
÷_x001E_YfF@ø`Z'I_x0018_E@W^1E@_x0008_´´´_x0011_{E@ÉÀ#\D@_x000C_ðg_x001F_WD@9ÍXE@ðfOÙ&lt;D@_x0016_ôXàõE@©Ý3_x001F_ÇE@ÚÖ&amp;NãF@)¦kFE@Ù]_x0014_N_x0018_H@Þ7ÿV_x000C_H@È_x001C__x001A_C@iö¶#¿=E@þ½PzZ­D@Í_x0001_ 7E@z_x0012_-_x0001_*C@_x0007_lL_x0001_ÑF@QkÙ_x0012__x0003__x0006_k_x000F_E@ã`çÐAF@ÅwÚÌÏ_x0001_E@¨p_x0011_]4F@N`0Ó#³E@¯%°FpØE@¦)_#.F@N¼_x001C_SD@Ì%H_x0001_¼E@fYR~~ÀE@ý°Ê¸¨:G@T_x0002_SÚE@#ËVÆ¾hE@i"þánC@ý_x0008_*­F@ôØG_x0005_Ã$D@Y£^ÈÛE@XÔaÉÍD@Ëe]n¦UD@0IÑr_x0012_D@WIÌ¡D@nAx
«%E@_x0015_&amp;ü_x000B_!D@_x0004_Q_x0008_c¥F@ì¼Þ
Ø_x0017_C@ÑVÏ}ÁF@BOû_x0001_ÂD@ë_x0017__x0012_%ÞE@9_x0001_v_x0016_?D@æm·ËOìF@e|ë¦ÚbF@ ¿Ø	m"E@_x0002__x0003_õ*¡Ø(D@3/éÿ³CF@³^ÄØÁE@ø~ôèÝYE@_x0003_ý_x0002_iÙ_x001D_E@_x000C_nÜG±E@_x001F__x001B__x000C_pgúF@B±ó^_x0013_¶E@$B_x0016_´D@ï?5bÏ_x0005_E@àu'hH@Ì_x0002_«óC@_x0001_2·.iD@1é¬­±F@ç#«¾^wF@(»Ü£èE@_x0007_b_x0001__x0017_[îE@¶cQ
á@E@f_x0007_Î&lt;ràE@x_x000B_lâ®ÍF@.ádc-E@5²ÿF}F@_x0001_3ú_x001F_H@_x000B_3Íò+äF@_x0018_õ_x0010_ã.D@_x000E_­VYÏ·D@Ê5§bG@ë_x0006_oïÎ^F@_x0017_äõ|",E@×¶çdºF@L4$úeFG@áe/(_x0001__x0002_xE@ÜÏ_x0001_þ;_x001A_E@_x000B__x001B_~Ó_x0018_D@´AÙæßD@ø7:_x001D_5_E@_áøÞ¥_x0006_F@Wùu_x0017_Æ#G@×V|ÆñVE@ÊÝ9,F@à_x0015_?à6F@+ìD@¨_x000B_zF@¿PýW_x001C_OE@¡vìÓÑD@	3_x0010__x0014_#E@_x0017__x0005_½_x001A_å«D@6¨MZG@;_x001D_éïÎºD@t&gt;q&lt;4éG@*ä¡XÈ#H@¿_x0014_~âSÔC@#¸É9_x001D_ÓF@.0N^
	F@èY_x0018_9D@=(Õ¿F@_x0013_`,J_x0005_C@üàÏ]TpG@_ãó·låE@_x0016_ a_x000B_ÎD@s9×w_x001C_gF@¤Øç:ÍE@uÙ¿»_x0018_D@_x0002__x0003__x0011_*B
_x0008_PE@|p_x0016_`RëE@ü«Eç_x000F_ßF@ÿ!éüC@_x0010_ +_x000E_F@¨$§1F@
_x000B_}ýoE@¤x\Üí¹C@g_x000C_w1_x0016_nC@v®E@z&gt;_x000F_ÁC@·úþr§F@j}ÊXûB@\D&lt;ªÆD@//Hù|¦D@À½&amp;_x0017_tE@~Ð«_x001F_¶]H@@'ù¼F@M_x0010_ÛÝ+D@_x001B__x0015__x0001_üì°F@Ý/sr¼F@ÐkJ¦_x0007_§G@_x0015_àý_x0010_D@ÍÀÑ#C@ÒÙ@7_x0014__x001F_F@}_x001C__x000E_ê{BE@Ôò©CG@×Æ@wV7E@#Ó"=ì¨D@^º¦A_x0001__x0005_D@'j¥ö®B@uûi_x0001__x0003_æAC@:©&amp;¼KD@_x0003_H_x0006_8(³G@$,ægsE@_x001B_&amp;PÁNCD@¹ÁZ0_x0004__x0001_F@_x0003_¹	Ù\_x000C_E@
.þD@ì}_x000F_k¶qD@ü/6Oç4G@ÚÎ´}Ó_x001A_F@ @fJ®MF@\ôêË_x001C_E@¢fÍ_x0002_aF@ÎHÑ¥D@¾Gê¦õD@}¹ÓOâF@5êý)´F@(H*&lt;çE@Tf1?F@ì¼aÔD@ÐydàÓqF@ûÝÆv_x0005_E@;:xlE@°
Ý¶G@ârÍ®D@úÄ&gt;_x001E_^_D@_x001C_	Õ¼D@&lt;? ¡É«C@O_x0002_µD@Ù_x0004_ùº¡_x001C_D@/rrFhED@_x0002__x0004_=_x000E_à:ZÃF@_x001A_Û¬ E@_x0004_Ö¹éæD@(çr£0ËF@ÔePØÇMH@Þ+}?¼ÍC@¢=·þPvG@±°½×F@¿¿(F@_x001C_Æ0«yóD@H¸flsÚC@L+`2£C@õ½¯D%F@¹ã6|ßiF@_x0014_j_x0004_Ê_x0006_E@ÅE[°H@öÖß%"ßD@ ö(þND@_x000B_Ù
Ûú_x0008_G@ÐO¤àÈC@L_x0003_QB[ÙD@N_x0001_	×³C@û#Dí%èF@¿¬ñÌõE@ªJ°_x0012_óF@_x0018_7:,_x0012_E@r)C=ösH@s_x0011_'8G@9Ph2&gt;ëD@_x000E_&amp;PE*áC@ÕÓ6¬sF@_x0005__x000B_z²_x0001__x0002_àE@ØI·D@¦¤_x000E_ï_x001B_TF@H&lt;"¡ËËB@~Kg­B@b½Ó_x0010__x001F_cC@_x0001_¥ZË ÓC@{W\_x0008_­OD@%¨TWC@Ý_x0017_I©%_x000B_G@N7_x001E_GèC@Ûcå_x0011__x0006_~D@VXù¬E@PuA	!F@_x0015_y$£öF@È_x001E_¤¶guC@¸ÓBlmLE@dÕ±_x0012_AC@}Ô²_x0002_ýD@[±Ð&gt;F@üÁ°FH@I¬ñæÝC@m¡_x0003_z]lG@B_x001A__x0014_öûG@c~_x000F_µF@¬¤ÊUëÃD@íîÙF@{g&lt;_x001E_vxE@qÃ7Á_x0005_F@hÒ±ä¶_x0017_F@ôäàïE@b_x0014_87vD@_x0001__x0003_X(±0D@[s_x0003__x0015_øE@ñ_x0005_æ:*ÖE@cRvü*C@Ù¢_x001C_*²OF@ yù#½G@¼@l{I£F@Òûýò_x001C_ªC@ÄÙ$~?G@;óÙm~C@®{e9E@È¢_x000B_$ÉD@Øf_x001B_NIF@ âµ\3_x0005_H@i^´ùâD@_x001E_YfE@³Ç¤H_x001E_&lt;C@ºÔÝÊ_C@%·ùQÆ_x000E_D@ó_x000F_@_x001A_wúC@_x0005__x0017_CV_x0008_E@ÕÍá¹M¾C@rÈ!WÐF@¢Ü7R_x000E_D@õ
_x0015_¶ÉE@1Ê
dT±D@_x0002_ç²O_eH@ô_x001E_þz^_x0001_C@ä³:Q4ôE@&gt;%Ä'F@&amp;¦
øÊC@±\ö_x000B__x0002__x0003_&lt;E@ýä+ò·tD@9GEÎö­G@G¶_x0003_µìëB@_x000E__x0007_ÓRæC@ôIº_x0016__x0017_zD@ê_x0014_°E@¬¿=æ°C@ì_x000E_·_x0017_nF@ÈýÓO9_x001A_D@¾_x0008_%õG@&amp;_x0016_¢¤IE@ø*qÑED@r-2w¬E@q
æYc_x000C_C@_x001C_'ó_x0001_4_x0019_C@wÝ_x001A_ÈF@µXX4ÑïD@üfRèWÏE@m¥àÌH@]® ý_x0019_D@Ô]'ÃD@_x001A_VôJ|C@¬Ý3Ò5F@¼ÿ|_x000E_ûE@w©¾_x000F_ÑF@S^ë#^gG@·ç¥_x001E_nE@[p_x0015_ÌÂ÷D@úF,þÉXF@=P¥ÌæiC@aZ[8wäD@_x0001__x0002_±ÊmêaD@^_x0005_¢Ö}E@bT_x0006__x0004_jE@boçiEyD@R«»VWG@ß_x001D_S¶¾vE@VÄ¯2):F@_x001A_ _x0013_L_x001F_;D@=IáO&amp;)G@¾(|­ôwF@³|grÁ'E@0_x0019__x0012_®XG@¤tG¤C@_x000B__x0004_Üv_x0017_äG@hÚ_x0019_õ 1G@&amp;S"üÚ[F@Ù_x000E__x0018__x001B_¦ãE@u·gßSB@oµÖëy»C@_x000C_
³&lt;F@B§üòZE@²PájC@ÎÉÊ_x001D_þF@_x000C_Ç2_x001C_ìF@za1D14H@hÞ%ªXF@_x0001__x0007_kQE@Ö±ëC@È~PkD@WÔºP£6H@÷q_x0015_*C@x_x0016_Da_x0001__x0002_$ÀD@_x0001_þBIJG@pQù-®ðC@xÚDKRF@³¹@#«D@_x001C_¤ÑëEF@._x0012__x0005_ªÿF@_x0011__x0014_B~B@dZõW¤_x0016_E@_x001B_	ÌâlF@Õçö`!D@âBâebG@$¼ù_x0013_·¸E@b&lt;£,_x0017_©E@Dª_x001E_3o×D@­g_x0017_#qC@Ñ+¾fü_x000B_C@óê}_x000F_÷B@ÖD_x0010_/ûÖC@ãü_x0003_¥Ã_x0005_G@vÓ©$e¾E@Bö_x000B_ßB@bô¾\ÌE@34_x000E_ÙGD@Ú!# E@ýz^ñF@ð_x001B_:_x0015_ó[C@G,®v¥E@_x0013_fº'ö_x0007_D@?JÔÁ_x0013_G@_x0005_Î_x001E_rÖD@ÿ¨³2_x0002_ G@_x0003__x0004_cm$®ïC@+vIïC@Íbzr^ªE@_mç¨G@º"{Õø0C@ÌwR¦äC@_x0002_Ü(ªE@_x0013_ÀXK_x001C_F@¾ïî]#G@7piÑ³ÅE@	_x0007_T_÷C@¨ÆªÖöºB@_x001F_/3C¡D@ÄÏ­ò2ÒD@Mìl³OC@êÍb_x0001__x0003_ÌD@å5aà_x0008_¨B@Ðâ±r÷ÙB@¾Æó3C@./¾_x001A_KF@ÿR_x0002_¢ÅC@²VÝ_x001A_lbE@üÞ__x001D_ç_x0016_F@¿¶_x0014_G@°¾ó¥_x000E_G@÷]_x0003_+É@D@Ô#¬ÙþC@ÐSÍÜ[G@qq_x0019_ÕvE@®_x0013_·¤)E@Gß.ãÄ_x0014_F@wÎâ¿_x0001__x0004__x0002_mD@ÊêïqÌE@Y_x0019__x001D_úÜD@Cø&amp;â¢3D@Æ_x000C_çB_x000C_ÒE@_x000C__x000F_~UG@_x001D_®|_x001A_©G@YÑÔº*F@_x0012__x001D_½ü!B@&gt;Ä_x0012_F@'0_x001D_Ã_x0003_F@_x0008_V®j´C@­M	ÇB@¢=ríG@Ü_x0016_1Âµ#F@8ÐÌ!ÍD@ôd_x0011_"LTE@DI?þLG@ñbûôúID@_x0005_H§_x0017_ F@CÃà_x000B_ÄE@9EÏ&lt;ñE@¥vû@7_x0003_E@¼}[²4^G@#mld¢E@ÆØ£ÿ?E@ær1^ðD@À¼48èB@_x0017_§sl@ÚG@N1×O_x000F_F@D_x0007_#6D@
íðY¡úD@_x0008_	-_x0007_G~gC@,¦Öß·E@©iû®ßYD@xîÏô`ÁG@ÝSÁ§dËG@=|õ«_x000C_E@otxßD@ä!_x0001_ÇFF@ód)(3E@¬i×_x000B_D@³_x0017_x_E@c±á-_x001C_G@Êil±_x0005__x0004_G@Z÷æ_©F@¼þ³X~D@a&amp;_x0004_¦:\E@[Z;zØD@_x0018_õGé&amp;C@¼B
(D@qÓÖ_x0003__x0019_«F@¾úÌäÛÑH@±ì¢ùj¾D@jJ1q¿_x0018_G@Ñ?_x000E_Ä_x000B_F@¨C_x0014_ÉþºE@½_x0007_¯ì_x0019_E@³Z£_x0002_:C@øêëY_x001D_F@ÛÉ¼ì~ÊE@f'´_x001C_8G@Ü_x0006_³p¼=F@Îï8Ø_x0001__x0002_E@ùªB_x000C_ÁG@1£ÐÖ½*D@ðJ¸]_x0010_@E@H_x0002_tà
èC@ný#æÝF@Z_x0017_[g°G@gA	O}pC@ÊÓ_x0014_E@@_x0013_8PF@É0ha_x0011_BD@w&amp;Ó(g_x0008_E@¼|Gu=D@?ÿ_x0001_6'D@*Ë_x0006_½¬fG@8o_x0017_Ø}C@ßôÓ3H1E@xeàÛú°E@½b	ÿG@¸_x0012_sRÑ_x0006_F@Ìz-n¹D@_x0005_ZaqççD@Ú:FE@`Þ[Óo$F@;èÊG@_x0002_©ðÀõE@µÁ°®E@6ÍþbF_x001F_H@}_x0014_f&lt;}ñG@_x0003_Mý_x0014_íC@ÆK?_x0010_nF@å'ý -E@_x0003__x0004_xW(÷RE@_x000B_©_x000B_UAùG@öÉNÙüõD@ü¹âîZF@_x0015_-E±^ E@(E_x0008_b7µD@¬«ãÅ_x000F_D@l_x0019_H24G@_x000E_.5¬¸F@_x0017_4Ë§E@_x0014__x000F_ú_x0001_bÅC@¼
A=V;C@&amp;W_x000B_/'"E@|à_x001D_«@H@_x001C_8R(²D@_x000C__x001B_$u«D@5\þÜìÕE@0¦_x0001_[sF@c@ýG_x001E_D@[7ò#é_x0002_E@zÊ_x0002_â_x0004_F@_x0008_K¸jTH@çW_x001B_L»C@cfFG@_x0018_~_=+_x0014_G@qJs_x0004__x0008__x001C_E@þ]2$ÓáE@#_x0015__x0008_t­D@«J~óYÑC@*ý_x0004_:ÑF@¬Jj_x0013_è.E@_x0012_Ç?X_x0002__x0005_MG@¢ ó¨_x000E_1F@òcv&gt;Ë_x0004_F@*_x0015_6_x0003_1D@êF6ªËD@_x0017__x0010_öù3dD@S,zuØB@n-@87ÎD@Z!4^_x001D_H@~&lt;´_x001D_´G@ùÀÒ¨ÀßF@J-_x0018_E@#_x0015_×w_x0004_E@_x0005_¨TBÑ(G@öïw0×!F@ç0EÕ/_x0001_D@_x0006_­Ù;zF@Ãít¯ØD@i®ÉÉF@µ­~ê/ÜF@ÂC4³_x0005_oD@Î(6_x0019_ôåE@;w1mGE@FúMý\rF@O_x0014_Ð&gt;¤«C@Dã9«Z'E@qêUº_x0006_{F@3Cl£G@``Ý"Q£E@öF!I_x0017_G@®ýY2ô C@÷_x0015_0_x0013_RG@_x0001__x0004_ÞéÇ²D@eQoIE@ÁbíøÐE@¢þo¨izE@¤õeà_x001D_[E@òýÝµÅUE@Î¹ÊJ°ZG@ÔØÌî$G@³D»&amp;aG@ê»ÂF,D@]&amp;én_x001F_¡B@°_x0014__x000B__x000B_sE@@ü=_x0010__x0010_XG@_x0003__x001B_¥_x0003_R÷D@I$_x001E__x001A_ôF@£ô!raÎG@Ý_x0018_M¸D@'è0°C@Þ_x0010_qwÇE@´\''_x0006_F@_x001B_ð_x0011_4@D@_x0007_7-ÑÉG@=Ìz{ØüF@ÁÍ_x0002_ðtÚE@g;¼_x000F_jèF@pj`Ü¤èE@'y_x001C_¡³F@_x0003_9o_x0003_]C@Ð9Çõ2ÖF@2Ò8&gt;JF@506JpF@Î;K7_x0002__x0003_·ßD@O=à¨zC@ômÙóIE@ü_x0001_Ð&gt;2G@ðÏ 2ÓVB@ÐïGð_x0017_E@É_x000F_F+ØF@_x0016_Ç¿ÕE@¤e*p_G@¢ü_x000F_ÜÃkF@_x0010_ä1³¦D@_x001B__x001B_[{¸E@,_x0007_.¡ë_x0014_D@.ØuO¬æB@ª;ýüB@_x000B_qZèaE@äG_x0011_²ND@äÝêì,F@QíTF@D_x0007_m_x0012_A¾B@mpÒ/B@­_x0019_Qu8F@_x0005_Ò¿|sG@Î_x001E_ª«ý;D@­¿ò%§E@ÕÜQÖE@­ukp_x000C__x0015_E@Êß{»{|E@=ñ_x0001_dºF@]b,Ä_x0011_E@_x0013_'_¬_x001B_PE@óÖmÙG@_x0001__x0003_£]G²_x0011_ñE@| F=G@_x0011_ÚåG³D@²UåÞI_x0003_G@¡¡¥/s_x0019_C@yÓ«Îú_x0007_D@t_x001D_y ÓB@,4ErÃE@¾, Ìc°D@¢Ù_x0012__x0012_%ÁE@æLÂ'í¦C@¬õïê_x0014_B@éå¯%%F@dÂ_x0017_OG@_x0014_¨cQÇßC@º|uèÕ]E@¤ª×ïNE@V@µÓ_x0002_F@¼5Wo&amp;pH@#i_x0019_F@_x0012_@;_x0005_r'G@EÖ_x001F_EaD@héÆïòD@b_x0019_0ÀÍ_x001D_G@|_x0013_×ìÑïF@1m`O·E@pv0_x0015_9ïE@­_x0004_=_x0003_xF@_x0003_Õ¤£ xB@ÞÐ¿$}¬E@Ðä&lt;ÏÅâD@_x001C_/ÈÌ_x0002__x0005_OÍC@¼Èº9PÃF@Áçª%D@¾6_x0012_æG@_x0018_ÜèµFóE@_x0019_Ô¸.ÝE@Æº_x0019_Í_x0011_^D@h_x0001_°kÈüD@ü¾Ø/ÆG@¥¡n%_x0012_C@T_x0007__x000B_t^ C@ïÂnåìªF@fH#klE@z|°,G@_x0002_ju¦¬{G@¥¸M_x0002_ÃÏF@ÛPÎGl.F@6¤¦°èG@¾_x000B_RÅD@¤J_ÐÕ'F@Öùç³_x0003_½C@Q_x001F_1Í¾ D@_x0018_2·O§jF@°t0§òF@F_x000B_RF@Lû?=UF@l_x0012__x001B_µ_x0012_D@_x0004__x000E_NKF@ÎîªôÒA@®ÏÏn$_x0011_F@r_ò3ýdE@«ÀÔSD@_x0001__x0002_W_x001B_Ó{¥C@ :miFF@ÀãüßTdC@2ÛÞD3åC@ÞÝ_x001C__x000E_þ¶F@µ-Ð_x0005_?lD@;þÚjjE@»s._x0003_D@~³¡_x0010_ÜC@KG÷XD@¦_x0006_¼BáD@_x000E__x0004_o»F@Ø0¬ÏLüD@1&lt;:7õÃB@Ê&gt;¹ôèB@Ó!JxD@&amp;)òK_x0017_¾E@&amp;·%]î[D@Ê¬G_x000E_ãÆF@`_x001C_¾]±_x000F_E@Ê_x0015_æ.G@ìHh_x001D_ÞB@¾º$=ÏWE@[×ß+§âE@¯§_x0002_c3G@XÍ_x0006_,ÝF@y¼zÔG@G@T_x0019_0 YêD@Iz_x0011__x000B_BF@U_x001B_ëu4D@!"ê¸4ÛD@WU~¬_x0002_	¦D@$®E@,Ø	`aªE@yÃ~ö¿fF@5Q@¼CC@ÈÖáù_x001C_ÿB@#_x0005_K__x0001_D@_x0013_ªþuCG@µÒ_x0004_;¼E@]_x0005_Ç»þOC@¬_x0006_üñYÎE@G]?üTC@D üÔgÿE@né«½¶íF@PE_x0017_Ý\vF@4dÐ÷/¹E@ÓõÞ1_x000B_D@þRøfnE@×³_x0007_ËÖC@C_x0003_óHñD@3É®çðC@_x0008_A³5®ÌE@¾MõX¼E@_x0003_È¡wzD@_x0006_=&lt;ÝÈÃD@ò?e_x0015_ïD@Þ?_x0019_ÈE@¾c{G_x0019_iD@_x001D_Ìµù¸ùD@IÎC®F@ªGÓ_x0017_F@;`âú¾!B@_x0003__x0004_Ã&gt;
_x0018_ÉýC@¯cPè;·C@¨%3#é_x0012_F@¬8ºC4wD@_x000E_=¬ÐB@¸_x000F_¨ E@¢_x0017_O¨_x0007_C@ì]¿ºG@+JmsD@êD^ ³E@¾¬Å`É_x0001_G@ÚL©`äF@â?ÜpM¢C@ã_x0016_°)î	D@opÂzP_x000E_D@Å_x0006_Ú8£D@à_x0019_ß_x0001_ÌgE@DíF0_x000F_F@-Ä_x0005__x001D_Û¡F@_x0002__x0003_'æX}F@¤¼íquE@Ñ*Û_x0011_]F@"ý_x000C_ñÅF@ãvXjD@K­V	ÑH@î&lt;Âûª!D@þ_x001C_»qáÒE@_x000E_eÅ_&gt;ÀD@¦_x0003_qyuD@×!}ÚöE@?½{_x0004_M F@!?£_x0001__x0004_Ý
E@ÔwÚBßÎD@jayÞ_x000E_úE@E"õÃ_x0005_H@_x0019__x0010_IýE@Þ_x0003_f_x0003_L³C@çbzm¨D@ê!_x0010__x0008_G@ÜíÛSB@¥ÄÿâuyE@Î·àÊ¤F@¸-ì_x0016_W_x0013_E@tgÿÏ6E@ÜQ!¥0D@pVF,Â¨E@ÊEµ±ÕG@bÿñE_x0006_íE@_x001D_·ð_x0014_¨F@( g­UF@a/pò±F@=^ÉQ»D@z_x0010_»_x001F_,F@êloºvC@_x0002_ó¦Û:_x000F_G@v·LõC@_x0001_NúL_E@ZF82HF@¹â-¬ÈóF@+­úË)E@Ë7Ç³3ÜD@r_x001F_ó¾7&gt;F@í/o4¬¥E@_x0002__x0006_ç­êÞG«G@¢_x0008_4°ødF@Ç?Ê_·´E@7_x0002_±¼_x000C_F@°Þ]Q´æD@e^­QD@Ú'úTlD@ßsßífHD@&amp;8û_x0001_ÜfE@1dJ_x001C_½ÑC@_x0005_·mÔÞE@Ì¬f_x000F_¥_x000F_H@æJ¹.8E@BCÏ5D@ðá)E@ý_x001B_UØ_x0006_bF@¡ÕÞÍæE@N§Fö2ÀF@_x0005_ÂðøO7D@3Ç{HD@¶þ_x0019_pFD@~ÊÛÛC@)[».G@:E9_x0003_E@NÒ@pýëG@BËC@@÷v_x001D_~bF@T±9LìáF@¬f qWÃC@îöæ2ÄE@4_x000B_M_x0004_D@\|_x0008_Î_x0001__x0002__x001C_F@Ð"|_x000E__x0001_MF@ f¡_x0014_i_x0006_E@ÜD¦½oG@_x0016_Ú°4rëD@«Xk¸_x000E_8B@F_x0019_!ÂÃ6F@¸ßRK7½F@_x000C__x0003_Ô®C@z_x0002_åã:E@_x0013_îö=E@òê_x001E_	F@6=ú\DE@Ö@G´×øF@JVüirÅE@bR¹B _x0002_E@«D3qD@áÒ_x0016_Y)vE@NJìnD@°TÅ?®¼D@_x0003_:¯Ó¡CF@_x0002_1º6ÂD@_x001E__x001F_ygËF@)b²_x000C_³_x001F_G@)×9_x0016_D@©cá_x0018_FëE@_x000E_bÉ_x0015_=_x000F_F@ÕKòI¥ÉC@_x0010_LgUD@(G¹6t:F@¼4ºlYE@Ý_x0014_c2¥&gt;G@_x0002__x0004_ð_x0002__x001B_ÚSöC@fábÓâ4E@`4ö²_x0011_G@ó_ÏÝ¯F@_x0002_ë&amp;äòC@_x0004_óú_x0007_ÙõB@Hí¬Õ×C@ë$E@¬¹òwúwG@7Ó¦U_x0017_F@¹Ý1a*C@¾Ì±joªG@_x0001_ü¯:_x0003_ÒD@_x000F_ÿ7ñ×´B@_x0012_ÈYF{WF@F/ÙD@'{d;sG@Ñaí¶_x0019_G@¸A|	×D@&lt;©_x0007_4ÑF@¯P»vï_x0010_C@³xÔ&amp;È­F@j}_x0010_ßG@_x001C_ÌÖ¶ó_x001C_D@øÜE	N$E@ä`ôpE@_x0018_+Ðº9H@!&amp;×{JG@¾}Zq2E@7xa_x001E_èÙE@êÄÖ«:G@ZR)Æ_x0002__x0003__x0004_&amp;E@(4__x0002_F@Þµ2m_x000F_¦F@_x001A_"ÓùE@eZæô_^F@aÛÑ°mG@"#Ó_x0017_D@ü	-ÚO}D@î±~W¤kC@T³5UÑÈE@.ï_x0007_¹F@_x0004_Bpöù%C@&lt;&amp;1kVG@÷=?_x001E_9_x0016_F@ôEÅÂ².H@_x0010_Î5pC@ÃÖ&amp;4_x001C_4F@$òù_x0002_°1F@_x0018_£À_x0013_o_x0019_F@°_x0015_¹zÔF@È^ B§jG@_x0010_×¯_x000C_ûE@o-o_x0015_lLD@TµB_x0001_øF@ÂwkÃéC@¢8h3¸]B@|+LË_x0011_ûE@V_x0010_wÂ 
G@h_x0010_WÔD@ÓãÔNC@Ã·XOb0C@ÓÐzs+QE@_x0001__x0003_06%_zG@Nûß_x000C_ÈD@À»1|îE@Ä¸í3_x0013_G@Ì_x0010_Ç{C@Ei,ª§êF@s$u_x0001_G@²Ã³*_x0010_aC@/»]ZûC@_x0015_$_x001F_U*F@_x0018_ôª_x001B_eD@¨ªôaqLE@×¡	ÝØC@«Ëê©»ÿD@níß¶_x0007_F@Õ#_x001A_À÷IC@ð_x0001_î&lt;_x0004_G@Bð÷dÛF@_x001F_îøAE@Ñ»ó_x001E_E@Z¬ájÜK@Mû«©_x000B_L@Ý¸¸=Û¤K@_x0019_0¬Ñ_x000C_L@.í1qZL@Çù_x0001_T¨L@q6_¾ÓFL@êt]K@*ê_x0010_D'×K@Ù¤¨ÁÅõK@,%^3tL@6_x0002__x0001__x0003_K@_x0017_ûØÒoK@lºF[ML@¾ÝºñCÙL@_x0010_¿z¢ÎÉK@ÙWõ°vL@ù_x0002_jÒ_x0015_úJ@¹`bÞK@__x0014_Þ±ß8L@_x0014_Î=_x0005_ÝK@½ôj.íYL@_x0019_HÄ Õ4K@¸¿µ¶L@äUÓ-É_x0004_L@.Ï¥&amp;ÿûK@§Þÿð§K@úEÌ,_x001D_L@÷_x0017__x0002__x001F_¢áK@AÊß}_x0006_L@hë(¨kfL@möø#{¯K@¾Y_x000C_M@¬þîÀ~OK@Â_x0010_ê«ÖK@8}3PK@¶aY´nL@_x0017__x0008_Jù_x0019_L@Í°ÿÂW7L@ÜÛ_x0015_T_x0002_K@_x0001_³¸Î×çL@e[f_x0012_5L@+J_x001F_ª&amp;gK@_x0002__x0004_õk PöK@;aÊ@L@|ýd~CSL@ük_x0018_n²uL@«fÆ.;¢K@ê_x0013_TÚø5L@½§3ï»L@Ö®k_x0005_8K@s_x0001_Y7_x001D_jK@_x0007_gR_x001D__x001E_{K@_x0016_Ë_x0010_#QL@ü_x001D_÷_x001F_0ÑK@X=èØVL@L¬÷_x000B_Â¸L@æªÀ$ÙK@Nw_x000C_ÞcxL@C~H`5+L@HdàÈi
L@M²ÄAL@î^ ßL@:à.OL@ÆoÂ±_x0018_¢L@}D©K@_x001E_å_x0017_VòK@,mÀGK@+ñeÍ³&lt;K@ÐdØé_x000C_¢K@¨_x000C_$ImsL@ÇF_x0015_ZÇ~K@Qo_x001E__GK@eÑ_x0003_ÐzL@DÑ_x0001__x0003_
íK@_Bv¹®­L@ø0_x0017_|K@ì_x0015_C#½ÍK@¬Í~ªý$M@_x0019_±_x0016__x001C_ÕÐL@_x001E__×_x0005_l_x001B_M@CÔ¯UK@øÆuzÍL@ãM+ÀhL@f5]¾{¸K@U_x0014_³üKL@F_x0018_Ö_x001C_¯_x0013_L@^$/_x0002__x001F_L@2_x0002_VõvL@½kÄ_x000B_K@ÝÎ§K@üúð¤½öK@_x001A_ì÷/
ÓL@_x0006_`©4L@é_x001F_' À#L@c'*? ÓK@ÞZW_x0008_K@_x001B_D9¯_x001E_®K@Ñ_x0007_®M³_x000E_L@}Õäì¼K@"÷ã9¤ÿK@ïçd;¶JL@Çð¶á82L@z_x000B__x0005_nbL@l_x001C_¤ÝõK@_x000C_Ú5Ð¸±K@_x0001__x0003_*_x0012_©à&gt;_x0019_L@_x0012_QáûåHL@-_x0002_øæ×ðK@ìõ_x000C_ãé3L@qo =YàK@ö_x0011_1@ò«K@þß*DL@X_x001E_ÃøÕL@"_x001E_³?²_x0017_L@¶ÂÎ1aYK@zN\'ÞK@­ØÑúNCL@òïO*L@!AñoGÌK@­_x0016_=ÈË_x000B_K@6lw Ñ L@i8-Â¨ÏK@¹_x0013_w_x001D_òJ@1mÝ{ÀK@áÑ_x0010__x001E_·K@\o5ö_x0003_K@×Î_x0008_áãK@ïLq4L@jÙ_x001C_L@&amp;Êhó K@W6ß_x0013_uL@mðSµ L@Û¼`wV3L@I¸x_x0016_OôK@*_x0006_B_x0004__x0010_RK@Ì¿_x001D_³K@L«u_x0001__x0002_cdK@fÇg8=qL@6íLïK@&lt;×_x0017_}×L@Ys±L@(_x001B_ø_x0016_n}L@_x0017_¥ÚªL@_x0002_ÃÿH5	L@WÄ_x000F_·_x0008_L@Î«5[L@ó;7küK@q_x0012_mK@b¾Iö¿K@Á3_x001A_9_x000F_L@®ÝbK@·mM|L@_x001C_CMù)L@¨ëeñäK@µ_x0019_,º_x0005_L@4ÂN|L¹K@´ì&amp;{²L@Ñç2ñl[L@ü±wxK@Íf_x0013_ô¸L@Àòs5.M@¾o¼oÞL@èu'XL@&lt;!ú94L@(ØÝéé
L@íM],L@¹_x0011_àÛ¼%L@Âªäå9L@_x0001__x0004_ã´ÇÁEK@_x000C_Æ4UÕ_x0004_L@á_x001F_9½¿_x0003_L@r^
Ëb L@üTÇúzúK@R¯_x0002_L@%_x0003_ô&amp;È_x0007_L@Ò_x001B_ò_x0012_ÃK@¦hùJ+L@¢_x0013_oä_L@,ÃÊÔÏ!L@ú«_x0003_L@_x0011_O¬JC_x0002_L@?_x0013_à
_x001B__x0006_L@J®_x001B_ú7_x0011_L@Â?	º*áK@~.bÙË;L@çBN_x001A_ãK@XvÆ¹é´L@$îÕ|qK@¯W¡L@Çcó,L@_x0014_¤ïL@½]_x001C_Ð_x0018_ÿK@í&lt;ðzL@_x0013_o@ó-L@­\àÚb]L@a²f_x0018_L@ú^_x000E_÷°bL@Æ_x0005_Ä{³K@&gt;û{MaK@_x0005_YJX_x0003__x0004__x000E_ÝL@_x0013_Jî1wL@_x000B_pé_x000C_@L@_x000E_¼.RëK@_x0004_­®ßK@^,¢õå_x0002_L@##_x0017_.þK@=_x0015_MUJøK@çz!iõ¥K@2¾¿¨K@,è¥_x001B_L@Kù_x000F_s_x0005_K@j_x001D__x001B_É_x0010_+K@¹	Ê"L@ô¨Ï/L@}¬ð_x0005_(L@_x0001__x000B_4¾@ÕK@'iî_x0013_&amp;¨K@#	_x001C_&lt;w°K@¯éÔK@ÿ?ÓE½ÈK@Îµ_x001F_gÁ¦K@O]úH ÄK@àµ;¾K@ 4ÌQk¯L@¤§V|ENL@ÏÞñô@%L@_x001D_|l_x0008_º	L@³P9¸1L@h©&gt;bòÇK@øÅIûTL@­üm¶_x0017_kK@_x0001__x0004_tÞ&gt;CfîJ@]¹_x001F_ÂK@Ï_x000B_Ás	ML@_x0016_8^]_x0006_KL@_x001F_Ö*!_x0016_M@Tuc²È½K@XÑÙä_x0011__x0001_L@5ÍbäJK@»A {_x000F_K@_x0007_Ò¤zÃL@¶PL@ û_x0014_êõL@_x001B_N6_x0006__x0019_L@_x001D_½_x0004_LÃK@_x0001__x0006__×AK@Â_x001C_b_x0011_ OL@s_x0003_+ôK@jÁ³«z\L@,¹°°)ÁK@úE_x000F_2(K@OG_x000B_ïÿ·L@ÍRw&gt;xK@®_x001D_O_x0018_¥K@Yu?NíMK@_x001C__x0005_ã&amp;L@L©®¡ð£K@SÆ~L0YL@B»Ï_x0002_G¿K@Ä_x0004_pä¬L@P-5à_x000E_WK@ùJ_x000C_CíK@øà_x0014_®_x0003__x0004_c_x0018_K@@"jÀL@_x0007__x0015_}5_x0001_gL@g[û§L@OaJÏ ÀK@ïÏ0_x001A_`L@_Ëi:K@_x0008_ßjl_x0008_&gt;L@·_x0005_ä(MK@D0Ôæ!L@öl«èjL@¨ç&amp;êRWL@áÙseùBL@_x0002_é°ÖÐÇL@?Ï&lt;TK@Å_x001E_[L@¾R$îK@0×©_x001B_Ö¼L@(
¡ïL@_x000B_5¶ÝJ@Îä$§c_x001B_K@PoVµ |K@ó²Q_x0015_K@S&amp;eÅC/K@ê`8ypL@_x001F_HAzK@_x001F__x0011_90L@dz¾
_VL@;]õòüL@­íéèlK@óÀ_x0013_-L@R%ixL@_x0002__x0005_ó/ÓÒK@lí198L@1Á7ÚUâK@Æµ°ÑL@ê°ñc!@K@9¤_x000B__x0001_'L@gq_x0003__x0002_;K@_x0007_Lõ»K@_x0014_\U:¦ËK@-_x0013_[åK@Hçfø&amp;vK@_x0018_? ÔÒgK@cW7à¬K@²è9ÕK@k_x0003_rMÌlK@dè±ZAÂL@lfþn:L@w½_x0004__x0010__x0007_ÆK@_x001B_Sc_x001C__K@_x0018_­yïGL@äN_x0017_ÀL@ëyn,æK@£±_x0012_TºK@,|ÕwK@SqÇ¯ÙkL@çÕD)@SK@c_x0004_ixkL@¬,äR³K@¾ñ:_x000E__x0014_^L@-÷ºJ_x0004_ÅL@?%PøEÍK@Ä_;¶_x0001__x0006_ÎK@üµ_x0011_k;ËK@_x001D_=
a_x0003_«K@ùEàË)L@òÅ¶¥²K@Ç¤Ûï®K@_x001D_-_x0011__x000E_äÉK@\áïÀ6L@Ô_x0019_ãÐIL@o{«ÑL@¨(©_x0017_¦L@ÐºC3ãL@_x0005__x001A_j&lt;L@_x0012_õN#'ªK@=µ
è_x0001_^K@_x0018_Ò×@iL@·~X_x0015_èEL@ cÄl÷:L@«Ü_x001D_CÌL@_x0013_Mi, âL@_x0008__x0017__x000B_$ÓºK@ÅwÅcÔ%K@sxr ÐùK@EiÉÎÎÆK@_x0004_Ä_x0014_&amp;ùDL@arÁÛK@«_x001B_»K@¡Í}_x0015_tK@ÙÈç_x000F_4K@è¡ô­mSL@óoÔêÒK@¢ g_x0002_ýbK@_x0003__x0008_FE{g_x0003_´L@)_x0019_ãÃµK@­Æ_x001A__x0002_L@àã´v_x0002_pL@¢Óá"K@_x001C_ÖnXYºL@îIìÐ¾L@_x000B_º_x0001_ï_x0011_K@ À_x0004_{_x0012_L@¿_x0006_-ukèK@mÛqlêK@Æ`ö¨DðK@ÓÌ_x0018_¢L@Óv3ÀlK@ù8_x0017_XGL@8?V_x0013_×}K@'cíë_x0011_?L@¿Â_x0014__x0005_ÃñK@U`ÙªK@´}ÉéøL@ònoeyL@°¹_x0016_ã_x0007_L@ §õÇSêL@&lt;Ð.áØK@x¬_x0010_Ô_x0014_L@[S%(L@	v_x0003_ïK@Òª°6~hL@_x0012_°agzcL@iô	úúK@_x001D_;Ä_x0008_L@÷_x0014__x0016_º_x0001__x0003_å¤L@U_ÿäHK@¸}þñ$zL@*Ì¨_x0002__x001F_ÒK@ucÈ§$ýK@¡ëiÂCK@kü§¯ K@{¶U·uTK@¦D°ßðÀL@\²j_x0004_ÖK@ ÜQáÅ_x0001_L@Å rbèK@Zc.ÚçK@YßMø°K@ì$ÍL¿èK@¯¡ñã_x0002_L@_x0010__x0005_-±ÐK@«%ÇsveL@ÎôøÚK@úX¼]znK@_x001C_Ú 8%ÛK@Éz&gt;m¶K@±\àGL@_x001E_ðª°ÔúL@°ñ6©xL@ótó_x0004_M@Ëå©ÿ_x0001_M@Uü_x0019_`_x000E_mL@ºçwº_x0012_M@«y2×AL@VÔI11K@Ùÿö[aL@_x0001__x0002_¹"_x0014_t¶K@±¨ájfK@¦m,L@JÆç2\DL@LÌ¼NnL@_x0019_ÕÛ¡®L@+åù´i_x0010_L@Q¯æ_x001E_K@ä£Á£.L@_x001B_ØüéK@ú_x0008_¶_x0006_&amp;uK@_x001E_Z_x0011_·âL@ïð6ð_x001A_²L@_x0007_~¢IØK@_x0004_¦é_x0014_.K@_x0007_Ï:w¦dL@½æ»&lt;ÉL@_x000C__x001E_PSzK@2iI±ÅK@ÑAF¼ñL@=ï¯+ÚL@ËD¬_x000B__x000C_YK@_x000C_|Ö÷K@TöbÇS]K@_x001C_}+ö_x0004_/L@_x0015__x0003_øÚ·K@_x001D_ÍvæL@_x0006_Îä|HPL@u7ÙÍ_x000E_ÏK@!gôTL@Ä`Íû_x001D_L@³Bú_x0004__x0007_6L@:	_x0005_*Ê£L@_x001F__x001C_ömL@Þ_x0002_âÝèZK@._x001B_4_x0016_K@AtüK@_x0015__x0001_Áb_x000B_sK@ÈÆ_x001E_qþ_x0006_M@ÔèrGÞK@'úØL@ ,{5è_x001E_L@ «´¼$L@:ù_x001C_LÎL@J_x001A_k_x000F_ßL@ªE1Så_x001A_L@ÞæÃëÛK@_x001E_ù°?M@àE¥_x0015_æK@úþ@ÚÃ
M@°\)~B¬L@â;8Ü´K@v_x0015_N_x0015_L@½Í¤êéK@Ru_x0003__x001A_óK@?MxYÄýL@ÿ
+à_x0012_L@v)ÉRBùK@~,*ðXÆL@;å_x0015_©ôpK@~ÇòrªL@ÿ0îê±K@ºû¾ùÍëK@_x0004__x0007_Ú_x0002_-_x0008_RrL@l¥¶ÑÒL@_x000E_ªáf_x0011_L@ß_x0003_ÙK@+ÓFØ&gt;íL@VFxÈ|L@_x0001_ð,¯_x0015_L@29RL@ÈãwÃÌæK@®;B÷_x0016_L@ñö_x0014_/¤^L@éÙCK@¶DMþ_x000C_hL@_x0016_ÞÚ_x000F_~VK@_x001B_Ý_x0014_ÌL@Ô¥
T=L@,!OZ9@B?·Õ7@æË]Ån4@ì7ýoª]7@ç{[²&gt;ô6@$_x0010_{|¹7@7ëgxd&gt;9@_x0003_Ø;6@(Ú_x0002_^q6@_x0001__x0011_ìLk³5@`îw²9@è_x0005_åá68@zµÇ\Ë°5@b_x0007_ÅLv79@ó_x0006_Qô2f6@_x0006_ |@_x0001__x0003_Ï6@CªO_x0008_
8@&amp;ñ_x0007_¡u(8@j_x0019_._x0010_=6@Ü6Üãu&lt;6@¥1YUÔ*9@!vLW±7@~_x0001_D_x0001_8@¸ø_x000B_8ë&lt;8@)¥;£_x0002_7@µ¯´ÕÖ
6@"G1ÿG~5@àfÃ8@ê*¤M{6@Õ@:_x0004_$#6@_x001E_E­
uÚ5@^_x0008_ü_x000C_KK9@_x0004__x0002_&gt;'7@_x0004_|Îs÷_x0012_6@áôj¢%9@_x0002_ÏÁjÌn8@"Û_x0001_26¬8@_x0016_÷ª_x0018_?6@hãè_x0004_w½5@d¶ûZ7@ZÄø7@GûÉJù5@",:ÞR7@ý'-S*7@Eûº?þ_x0003_8@ ö©K8@iú_x000B_Aj6@_x0005__x0007_ñ7®Th6@6_x0016_¸ÚP_x0010_4@b
ÍL÷7@ÊÒªà¡ú7@_x0006__x001C_v_x0004_5@+ØA_x0014_7@â½z7?Ï7@}ôJ¬&lt;+5@À»:òÖ_x0008_5@h_x000F_¸BF®9@Èë1ü¥7@_x0005_à±_x001A_º8@öÕ++_x0012_.8@ÆÏ|Ä)ç5@øì_¸_x0004_7@üOnó§G7@"'¼³ÞY6@ìé#¨8a8@¾%pû§_x0016_4@_x0003_h¥_x0003_F.8@_x000F_hÜË^Ó6@;_x0014_õZ[Ø5@®_x0014_cL_x0014_4@ìê_x0002__x0011_®n6@ÿæô_x0019_,Å4@_x001C_ÿÆ_x0005__x0003_8@¬õ¢+Z7@³Èpäß8@[_x0001_É_x0018_­6@ÿ_x0016_Â*Ó5@'H_x001E_V8@¥IH_x0012__x0001__x0003_8@~å_x0017_C6@è]À_x0010_HJ6@½{ÔÜ/7@Þ¢_x0014_lT9@+úémsb9@JD#_x000C_¤Î4@²_x0003_Ç.ã6@YOày6@N»{6|8@Èg¯W5@t_Ü_x0005_9@_x0010_Ç"H5@ïõà6@¥|¶ÄóD7@w¹ê¨»_x0002_5@\4Ñ¤¡Z:@ Ó½öpS8@_x0004__x0016__x000B_¼	«4@_x0016_jÔàð9@_x001B_U_x0014_y¼8@Å%_ë4@JÛ«5_x0017_9@_x0005_Þ_x001C_¦ 7@ïvk©\7@
]_x0014_ë5@j!@D|7@eyYæ3@¼Õ#.97@y;.h¨9@ÍÞ²èûx9@÷ç@28@_x0002__x0004_d¶â/|_6@T¦vÛ_x0007_Æ5@ÅtÇ&lt;S_x0002_8@Ô-_x0002_£Ô8@¦fÆO8@#^ Éèâ7@Ü¹
%±6@á,Ä_x0015_Àj8@a|R·9_x000E_7@B ùK 6@~_x001C_¦_x0018_6@(_x0008_y½_x0017_7@ÚTä86@_x0003_FZ7_x0003_Í7@w@þ_x001B_¥8@ÿ±ñ%6@_x001D_Þ%ì£6@ÔÔ_x0006_Ñ_x0013_5@÷í_x0018_è_x0002_¶6@¯:µ_x001A_#y8@67_x0013__x0010_õ7@ÀþLT4á5@_x0019_r·76@Åú¡%4@uqrò¬6@­t_x0014_Ó§O6@'JwgÑ6@£_x000C_«9 4@k	ÀeÌ_x0001_:@2BRÆ5@]l}_x000B_'Þ7@§QHð_x0001__x000C_i8@:.!ç6@_x0008_d"Ì8@úR_x0014__x000C_ËÙ7@
Zw_x000E_j4@¶[V_x0002_ÄV6@_ê_x001B__x0010_!Y7@ c_x0005_nû7@{5d&amp;ï3@ç_x0003_¾3Yg5@Ô_x0012_Ãä×7@£`üS_x000B_7@þÙîXa7@°©ì§j5@³=ÿð_x0017_:@nz{u6@·D¸ª3-7@_x001D_QÛ5Î8@_ýä^4@V_x0006_öq_x0004_8@xA£)Â7@_x0008_a_x0017_ÆÆo5@b_x0017_ô/É_x001F_7@Ñr³î&lt;9@gA]Q_x0017_5@_L·J·5@â_x0016_Â:_x001F_5@&gt;	®éF@7@_x000F_&lt;_x0018_Ùµþ5@X]@î×8@H¤gEW_x0010_5@$´Q­_x0007_f9@_x0006__x0007_øÇÿf4Ï9@%|nH_x0019_§6@_x001B__x001D_¦Ë_x0001_R9@×¿ôV·8@s¬¯®Z
6@.üµKg8@tÅQ³¿7@K)Mgt 8@x2mé6@_x0005_¿Ä_x001C_î6@IÒ÷§l6@W¢?_x000B_¦û5@½"·n³_x001C_5@ºÐ4Ë)6@óó*º®_x001E_4@&lt;!o_x001D_	_x0011_7@!_x0003_àhqy4@'_x0011_î¨ýO5@ç_x0013_¶9_x0001_c5@_x0017__x0003__x0005_Äók7@¾_x0016_=oâ|6@Y 6_x0010_%7@_x001F_óµ¼L65@_x0014_S_x0002_÷.ç7@XçÃÿ&amp;7@úÙÆ_x001E_à5@ü_x0004_2äî5@àæëqÝ8@Þ¥þÏ5@°Ê7gZ8@üj9ìÌ6@#[^_x001C__x0001__x0003_@ÿ3@²¶l2n_x0004_6@_x0011_ß_x000E_H8@"_x001A_´ü²5@ôkV8@(ÛÃOÒ5@_x0004_¸ãÕü98@ÒÓFx¸H7@²S-ôÆl7@t.0Üw_x001A_9@_x0016__x000C_Z_x001A_y7@_x0018_+`Å+ð6@&gt;D+ë"b6@üñÖ±N_x0004_9@×§¢n_x001A_7@°k¼_x001A_5@¥OuM7@hÏ¹O®6@IæèÄ¡Æ8@wNàjX3@úÔrÝ7û6@Í½_x0002_Ñ#8@÷&lt;2L4¥6@íî­Ö_x0011_6@ÜÎØÌ_x0012_Æ6@vÓÌÿ
7@Ïë¥_x0010_Öt7@V°(Ï	_x0017_6@¸ê1³v57@_x001D_É_x0018_:¦6@V	[¡Aá7@_x0003_ß_x000C_,_x000F_f4@_x0002__x0005_ê_x001A_ÙG6@7YìLÉ7@Y50¦ÿ_x000B_9@F_x001B_[ÈÓo9@PÚ_x0003_äK
5@Æ%%9@Ð&gt;æéÝ6@Ï:W:X6@iP!y±e7@¼_x000B_­Æ_x000F_9@ôõ_x001A_Þc8@\¾Uí3ÿ6@ ¢_x0005_+EÝ4@_x000C_¾2ÿí7@ÁÉ²6@[z¸Þ 5@Þ_x001B_è_x001F_:5@õÂ7çÃ/9@_x0002_~sÔg7@Lv¦G©5@¬G_x0004_{Í5@F_x001E_à_x0001__x0005_7@L*q_x0010_õ4@ Èá_x0004_æ_x001C_7@±ð'@w8@sû_x001D_=ä5@èeM±¸K6@Ù\J%4@ÅRæó5@{Øà{ªù4@_x0006_mÃ7@_x0002_õwN_x0001__x0003_áÀ9@x0÷IÐi7@¶¬_x0004_4¯_x0017_6@Ä_x0016_w_x001F_h;8@äoÛÊ17@ØVèy6@¢Ax8ýg8@\SÎõÛ5@îºö¨&amp;5@Cù½S7@ìÜb¼µü6@ÎËBS¿6@_x0002_2Ìhý4@L°,ûÚ7@¡Ø_x001C_CÉ4@ªÎFusH4@_x0010_ÜT©ñ6@±èþN¼6@ìïõ¦¯_x001E_9@:Ð¨ÿäL8@ât0=å6@ðÎ±ü_x0004_¡6@-ô_x0010_9@Ö_x001A_Zë_x000C_/6@Ó»ù
&gt;7@À°¢ÑÅ4@âæ0³n7@ 9¥W8@(å£³}7@f¦2_x000F_{¡7@×(Ã,^5@_x0008_¶ý_x0018_8@</t>
  </si>
  <si>
    <t>367160f7aa37b8b8f9e5e571b99d7bab_x0001__x0005_ªØj6°7@:àN_x0002_4ù7@_x0019_wQ3C7@_x0014_õô_x0002_!y5@rÕá_x000B_´R6@°ª_x0003_T¹p8@_x001C_D½Ã~8@ünüæ±4@7WÏ77@pÖÓ%õ8@_x0008_Õ'_x001A_iÒ7@º-F¾6@TC_x0006_þ~6@_x0005_)ml°37@Ø_x0015_ÕÁP6@²_x0004_ã;PZ5@r1_x0013_ õ6@_x001F_Q¥_x0006_7@ÚÜá¼ã¦7@^x-ì¢V7@jîÚàö£7@Ûqðt¸(6@ _x0017_½SÙÄ6@_x0005_j×6e5@ØH"_x0002_O8@ç§!Anñ8@ìÖ1nt7@k®¿î:Û6@_x001D_nÝ&gt;Ù4@B)-tÝ5@8=Â®Eé7@_x0015_¨§_x0002__x0004_5@Ëè/9
6@*=Óv»7@Y;_x0017__x0002_÷5@z_x001F_­ T5@/2iÝÓ8@ãõ0_x0005_ë7@_x001E_i\ïg36@¢¯öhN¹6@ÄOF&amp;,4@I74_x0001_¿Ë6@n_x000B__x000F_@ó5@ì½ _x0005_qA8@ßÌ]_x0003_á8@Z}Å¢5@_x0012_ãµîN[8@+§ì_x0005__x0013_C5@`~_x0012_çÛ#7@_x000C_-&lt;ëÉ6@ûSô\4@)_x0002_0ÉÌ)8@õCÏ#»4@ß+Ætd6@Ìúë8@þ/Í·]8@_x0018_^¬ÖM_x0017_7@óòÉC_x001A_8@ºýz¡ä7@ËTE|5@|óeßÚM4@Ä@0_x000B_`7@ÒÇ	_x0001_7@_x0001__x0005_kØ¾_x0019_÷6@{¨_x0011_D½7@_x0008_Ú`&amp;Îº7@r¿Ê_x0007_8@P½ÏêµH5@]_x000E__x001E_Ü³¨7@È_x001F_ t}5@­Îæ_x001F__x001C_6@_x0003_3Añã6@)-l¡$8@±À3V3@®èí¸4@ J+tÁR8@X`_x000F_ 6@9f ûÊÈ7@¼¯Ö&gt;ª6@_x001E_ Ë&lt;7@P&gt;î{9@bÃXîAÜ6@_x0010_ïY{w05@_x0004_JZôl9@aé\_x000F__x0017_w5@_x0014_ºD*Æ3@°_x001E_YD6@Ô¼yÁ!9@H/°_x0001__x0012_8@¤#BÅeÕ3@_x0010_çééG9@_x0013__x0002_PL7@lSô_x0019_t6@Zá_x0001_`_x001D_,7@ÿ¶D_x0001__x0002_I7@-¼_x001C_6@®UUÙ9@jtv&gt;_x0010_O7@¿Â¢ô¡¶5@ÔÜY_x000C_T±3@æ­_x0004__x0006_Ö4@ÀS~$q!8@ãmõzW54@rï.0ä_x0006_6@s±399@e?_x0012_Ê_x0002_7@_x000C_¶Gú94@àã?=´s5@DT±Q¾_x0015_8@çÿ÷Íý8@8zDÔ6É8@L0_x001E_AÏ6@k_x0004_&amp;Êæ8@Z¸j+7@ÏZ_x0011_µ7@Ú_x0014_¯¶5@(1c»^ò7@¸=¬Q_x0004_7@_x0012_JÙ!+_x001F_8@Úì³Åbc7@Uúú¶[9@_x0016_á8.¢8@Gàø«¦5@©õÛ]~45@RF¥¶7@ì×¾4@_x0001__x0004__x0006_ùd_x0015_§8@zmîF¬5@_x0004_já4@Å3oK5@/àÛæ6@_x000E_=ñóÍ_x0004_6@îÇÍ/Ñ3@	ÔrÎý7@_x0016_ùAî«×6@½Uá_x0005_]6@Ç´_x0002_ßT4@&gt;9&gt;°2Ö6@üº£ÿÝ­8@_x001A_6_x0006_Ôs8@Ì7_Ö8@2·VNÙÉ5@8|e_x001A_¨4@(_x001C_)P;·6@_x000E_¦nD_x0011_Æ7@Ýh¤y\_x0002_4@ñA)5@Ã5&gt;ºx7@²ë×_x0003_è_x0008_8@H_x0007_/å4@)­Ðs³7@ë5@VçA_x0007_I¿7@5Ø|y|³8@_x0008__x001B_Q:1±6@|Ö=X66@_x000E_Y_x0002_J,ø6@ÍUWR_x0001__x0004_u_x000F_8@_¥úOð¬7@W¡ÿ´´Ý3@_x001C__x0018__x0016_oH_x001C_8@¶«_x0011__x0015_4@KÏ_x0012__x0003_Ù,6@__x0010_Aè_x0001_î8@Æ=_x001E_âï7@ºÁ3+ê¹5@½¿ó	é5@|A¬{P8@ïáJ_x0010_@5@`	_x0001_JiÑ8@Ôã/_x0019_3@Ùm&lt;ùÐ7@Æ?(_x0003_xî4@^`­¤¬7@XÑ2o_B8@Ònòá8@_x0002_&gt;D°ë6@êhY_ô	9@
­Ô19@_x0018_ò_x0008_ü8@ÄïNÈM5@_x0006_¼Ð©r9@à|G&amp;`Â6@Ô7|ª+_x0010_7@ñîb¼tD5@ZÔ_x0012_ùø8@eN_x0016__x0001_6@Z¿x_&gt;Ê9@¼@©Â5@_x0003__x0005_öÐë_x0004_Â5@&amp;NûÃëÀ8@¬äxÝxÂ8@_x0004_ýé9A9@_x0012_¯wÀ7@EÝ_x001B_§7@_x000B_ÕQ_x001D_UF8@Ü?¿|ª26@u²Ñ,r7@e
·¼_x0011_²8@_x001E_åJÎÑ48@LT_x0005_Oe6@*ý»_x0003_Ù_x0001_V@¹ÒLÓdÖU@{É_x0013_¥_x0001__x000E_V@*Ãëª½_x000C_V@IÿµæÁäU@Á¹¤ÇU@Z ­_x001B_"V@6þ{gÑU@ Ç¾+~U@Uô8kU@Ð&lt;_x0003_Ï_x001F_ðU@[_x0003_àÅ_x0005_*V@#Z£ù ÚU@8&gt;×ÙU@õ|Q$sÝU@_x000B_gþÒìU@{*£ZQV@H£MØ(V@ÉÖÚ·U@_x0002__x0006_@è_x0001__x0002_CU@=_x0002_ç1U@_x0005_T"¼81V@{¡à¤«òU@ï&gt;¢ËëQV@_x0002_:õ
ê+V@_x001C_Cw_x0010_4rV@ê$e_x0013_^V@_x0008__x0004_rEí1V@E}ûÝÐU@¢øÿr7öU@ÌÐ¶lxU@_x0011_s²c%ÇU@b'SÍºMV@'÷SC_x0001_V@[Ð÷ñªU@ôC'U@_x000B_ß±=WU@þvQ_x0012_Ä	V@_x001F_dµS¿ÅU@
\U@Ê
2Å _x0015_V@«úÒ_x000F_rU@`,wO_x0015_ÃU@z_x0005__x0007_V@v¿¸Ð¡U@ç_x0010_ðPÔU@¯øeÚíôU@H_x0006_vÁÌU@¶í­ä$9V@·GQuÂèU@xç_x001A_h_x0012_­U@_x0003__x0004_Fý-ùU@¡_x0002_¢ÊU@°:.Ó­U@"²¤åU@è­5½U@iéíØyU@zè[d}ÛU@_x0013_jv_x0001__x000E_V@mÖÍªsÓU@z1!#¾U@õ_x0004_r_x0007_ÈíU@Ú6O¡_x001B_$V@Ôitäß(V@\X_x000F_.U@_x0008_U]À/²U@ûõÙàéU@Kõåòý¢U@òôø_x0014_#V@4_x0012_8\_x0011_áU@YîÔ_x0003_V@ØÊáGU@B!b_x0017_2¨U@²8
-7»U@/G@¹öU@Öñ¦&lt;ËU@÷Ü¢¦U@Â®+lÑãU@ñ«áûU@hÃ,ÅÉU@:³ª_x0014_V@_x0016_Ö_x0005_V@¾¥È_x0001__x0003_=_x0017_V@©ph¡¼µU@Ô_x001C_ÞYêU@!¹CÌ
U@ñcUÆÏ_x0015_V@Nè_x0016_V@l~3Z°U@3+
 4óU@Ñ¹Êí3ÊU@Òñ^_x0013_¬ÔU@Ùk¦-_x0012_U@á_x000E_U)V@'¦_x0002_ó×U@(B	4PÔU@_x0008_HdU@_x0019_sg
CÕU@ù~ãêÝU@h¡~fÃ÷U@¹çxOU@ûP_x0019_V@	_x000B_~;SÑU@â_x000F_ÍÉU@=²TM_x0013_U@òÈ²	l¥U@ÎMTñU@µa×_x0012_ÂU@õîÕ1ØËU@_x0005_ªÞ¹Ö_x0018_V@Æ_x001C_m_x0003_ùU@sï¶¥U@ZÛÅÉ,V@LÝ]_x0012__x000B_¼U@_x000C_
¹÷J_x0017_?_x0001_V@Ý_x0004_²e_x0005__x000B_V@_x0006_ÜXië´U@ô_x0018_Tû½U@|'V¶1¶U@í_x001C__x0014_¿$_x0007_V@_x001F_zÂU@4´3¤è_x0011_V@¼_x0007_Óö_x0005_V@ËiÇå_x0003__x000F_V@Ì½aÆ_x0003_ÆU@0Q_x000E_ÝU@ú_x0010__x0004_0_x0005_ôU@óùj×ñU@Øúc_x0014_/4V@Í`Ü»¨U@_x0012__x0002_î_x0008_kU@_x000E_°ÓÃ¦U@ë)*3ýU@sZô¾U@É6Ô üU@|zýPÙU@þmÉ1ýU@Xø_x0002_îb!V@RNxC=V@%]_x0002_K0_x001C_V@»¼	Ø_x001A_V@_x000C__x001E_íLå*V@¸yN_x000C_VòU@Ñ_x001D_ÌÇ_x001D_ÉU@èbåÜU@_x0018_ªÍ_x0004__x0007__x0016_ÖU@#
$¡¿U@_x0004__x0001_T~v¡U@&lt;\Þn_x0008_V@_x0002_Ó4CVõU@!¢£­ÆáU@Ð_x0013__x0019_W²&gt;V@¡¢_x0005_úÑU@^_x001E_óïe_x0003_V@Ã':ÞñU@Îë|)_x001C_ÈU@½Y_x0006_ÜÊU@1z\ü%ùU@¾0_x0007__x0006_ÿU@{Ö6V@úè?ßIãU@ ì»DV@ÉfMâ±_x000F_V@öeK*øU@ZoEð/V@
ÏF&gt;Ù¤U@ÙÖê`_x000C_îU@²+[@V@ÙG¾×¼U@£ñt¼-V@_x0007_¨|´.V@©C©O[ÞU@ÂÏsA÷°U@_íK¤U@_x0011_»¸¾òðU@4_x000C_ö­ÿ¾U@ÔÎÓëU@_x0002__x0003__x0001_w_x0017_ëû_x0012_V@ñ¯_x001A_õ(ÌU@h_x001B_f_x0019_ÍU@ÆTl9BV@ðtå×¤U@7zÐÖwÄU@q_x0005_¯V×U@,'P¥ÇgV@*in«Ø_x001B_V@?ÐøpÂºU@µåÍ±U@Z _x0018__x0013_&gt;¾U@_x0008_þpëÎU@Ô_x0019_+)lÙU@Ô)_x0003_K\V@Òµg_x0006_V@°,÷ØU@_x001C_ôÀè1ÎU@eþ;_x001A_V@¯'_x0010_V@òÊJJÕU@9KnvÒU@á]oQÿÛU@Ëë¡ZÊÏU@QøþQFV@_x0007_8ÊVV@±wåvf?V@­«ë¯âU@~y.w}V@÷Ä~J_x0005_V@-¿ÀXùÌU@¶_x0013__x0003_	®ÑU@V®IÄU@ÿI*Î:V@Ø+e_x0007__x0018_U@r87þU@¨_x001A_W¶¦_x0013_V@_x0004_£_x0006_BmKV@Imð_x0001__x0013_àU@¼ïÚjU@xAÏÐU@ÖåkôU@_x001D_1mÈÍU@_x0005__x0008_,ü^§U@S_x000E_¾_x0005_iV@¥sàú«ÁU@~ÑY}MV@ÏÔd¸Ù_x0004_V@g±LUÍU@õ_;_x000C_	V@S_x0016_Û8x«U@_x0011_ ÔËU@dÙ¦cèU@_x0014_|(_x0018_V@´_x0017__x0002_Ý_x0013_¸U@_x0003_°äñ¯U@[FÁ¥UíU@Ãß£!_x001E_5V@YÿpöeU@*ûÈ ûîU@®|¸Ì&gt;éU@+óíP£U@Í_x000F_^vçU@_x0002__x0004_k _x0016_Å_x0018_·U@_x001F_UÁE-ëU@ mÓóU@­W4Ê\ðU@?Q`ÅëFV@K Ú^·U@è_x0007_Z
U@kgi»òìU@p'0"çU@_x001E_'*_x0001_YU@7{_x0006_nØU@_x0014_ª'^ì¨U@i{uøyØU@)_x0013_ª_x0003_V@ÿC@J!V@N_x0016_o_x001D__x000E_3V@Û_x0002_©¯_x0001_²U@ïÒÈS÷«U@ê¬_x0013__x0016_/_x0011_V@ocLìU@_x0005_¤þØzU@Åy±æÑU@_x0005_[H_x0008__x0010_V@QV,³U@.°ÝO\_x000F_V@ºªÉîU@_x0014_¿ðOÿU@;úûª
êU@âp¿,_x0015_U@¬çn±U@Õìª9þþU@ú+ÿ_x0001__x0002_¿ U@¥ø5_x0012_U@Hwn_x0014_V@_x001F__x001E__x0019_³&lt;½U@_x0015_ìÍ_ÆU@_x0007_ÿ¡ÓK_x001D_V@Ldb³U@¼_x001A_gÜ§ÕU@ 7Í×ëÚU@(|2mßU@ìHÐßA_x001B_V@ïÊ¤=¹U@ÃH4y}3V@þ&amp;l¯{¿U@_x000E_¢Õl_x0004_V@Õ¯÷e»çU@§ä_x0005_LÀU@7«bOãU@Õ^&lt;¦
V@6îòA_x0002_V@¨à_x0011_Ì`V@2øt2#V@ÖZ÷j|áU@åf5UV@Ü25I®U@VvÉ^_x0016_V@þ5çÇãU@_x000C__x0017__x0006_Ð£ûU@­Eè_x0016_îU@ÞCéÜzüU@_x0003_¢éö6V@ÀPý_x0017_JV@_x0001__x0002_vVÕ_x0016_Á_x001E_V@_x0005_$VqâU@¨ò³µ_x000C_ÓU@µ²æWÞ_x0017_V@BÖ¡['V@%0u_x0010_=	V@3X+EæÄU@Àù_x0004_DWÊU@Î{¾ÈU@Îi×ÃU@ên_x0012_Ä_x0013_¦U@äíîÄ_x001A_æU@:_x001E_ÈcV@Ý¢õáÝU@Cí;`ÂU@`Y8g°õU@I_x0014_²Ú$V@¨QyùU@2QPQæZV@,tX½HV@7TõÉØÇU@yÅÝta0V@§[éhµU@t]@TÝ¶U@ÁÞËYéU@*
\[U@¿÷fwÔmV@oS)ÈU@TçÑ^ÝU@ÜC¶_x000F__x0008_V@_x0014_É-r÷ÖU@í­²|_x0001__x0004__x0004_U@øB©GÅU@«ºa"ºU@(È_x001D_V@Ø\õæ_x000B_V@_x0003_z@AÇ-V@¸¶ÎU@è¦S3%V@i¦øY&lt;V@_éÓU@ùï8á÷U@¹ØPÁU@rÐ	NÝæU@_x001A_ZÒÃ&amp;V@_x001F_ä.kU@ï½N¯U@0Aæ?GlV@¦À3©ºÂU@_x0011__x0015__x0017_:ÛU@½,_x001F_Èl¶U@_x0004__x0017_-_x0014_åU@§\_x0003_ÁßU@A_x0003_e§H V@Í@Í¢5V@ëHÏÀäùU@æ_x000F_T%'ÓU@_x0017__x0011_&lt;l_x0003_:V@_x001D__x0006_v_x0011_V@_x001B__x0012_ÉÃîU@æ_x0012_PMáU@Â?_x0002_üÀU@@_x0005_¹;ÐU@_x0001__x0002__x0014_²Oæ	ÁU@Ø$$£U@ó$GnðØU@aÅÕ(_x000C_V@ÿl~"_x0013_ÄU@§D_x001D_9âU@)-f_x0002_|}U@hv©U@_»Õ¶vU@1ÑJR_x0014_|U@Ç&gt;¶^Ð_x0019_V@cÔpËR
V@°_x0002_»HG¤U@[Ë1ì_x0017_U@Î_x000E__x0017__x0003_U@[ö'2ÉÐU@^_x0014_ÐTí¡U@õË·O¥¸U@Ð3¹?öU@+;¶åéÿU@Y_x0005_¥ÛU@áè©'V@òÚ5ïã©U@«*¹¹U@ËSì¢U@ß!%Â¶¸U@Eì8ùïU@×Eª_x000B_Þ»U@_x001D_¸uúU@ÀwíÆU@Õ_x0016_nA_x0013_V@}_x0004_,)_x0002__x0004__x0013_U@ å_x0016_Å3U@/ÿúbU@Ç&gt;_x0017_ßMàU@	£®xÐU@\np_x001F_V@åôZò_x000B_ýU@åõå§ÆU@m®ÃºôU@Bçôÿ_x0018_äU@Û'_x0004_~ºU@eÈ%2rþU@7Åk×U@_x0005__x001C_Ò-U@ÜlyËfæU@_x0017_È_x001C_´_x0015_ßU@Y-¡'ïU@l_x0016_Ö3=OV@+ßYÞâU@ü4Ê6 V@o
ÐWXV@jÉ÷%_x001B_ìU@DíêVìeV@m_x0007_!_x0010__x0011_	V@Á:_x001A_«U@ù©±_x0001_
èU@_x001A_ý_x0012_.¢øU@ôs§¯U@_x000B_$ÃöÑ%V@Ë_x0008_¯N=U@d_x0015_¤Ö¬³U@d_x000F_^M_x001D__x0003_V@_x0003__x0006_C,_x0004_?¢EV@IEÑÌæ£U@§{df_x0001_V@
?÷_x0005__x0004_V@¥±/Z U@¢K`õ_x0001_ºU@¹¸_x0004_1ÑúU@_x000E_j8_x0006_g/V@_x000F_B_x0006_%8V@Sòõrº_x0007_V@kçqúõ~U@_x0018_¬_x000F__x000B_ûU@-¸C4_x0015_´U@&gt;ÑëU@©ÉÎtMCV@¿ %ÿ9ªU@?Û¶ÒÿU@q_x0007_7Rd°U@úØàÊ_x0002_V@ø_x001D__x0015_¦UåU@!_x0011_P_x001C_áòU@ä2ÊÁ¦U@6gV U@ïH3^É@V@/x®U@êá+$÷SV@	+;ÍbÃU@7¼[È®U@
ìm_x001D_¬U@¿ã_x0002_éÏU@Íú'¥]©U@u_x0017___x0005__x0001_	M_x001E_V@|ñ».÷U@IÇö_x0018_®U@séÇë³U@®.w_x0001_º§U@ú¾èÏm_x0012_V@à¸@î®êU@Ò_x0007_ÞqÀ¼U@}'çô_x000E_µU@_x001A_^á,VÒU@ó_x001B_ãpU@fò "V@ýé¤ ÚU@Ûv¸Ñ7V@d·øÎU@ó_x0004_m6"ÏU@ß²+_x0002_\IV@+¶ì¬g»U@Ö-ïBjäU@û}z/_x0016_V@´S2àU@_x0005_×2AU@M_x0010_Ïè_­U@_x0008__x0006_q_x0002__x0014_ÀU@_x001A_Ü_x0003_¾ÞU@H½m_x0019_¢+V@Ìµ:îø;V@_x0012_­0«|_x000B_V@ýO«½ÂËU@&lt;ô_x000C_Á_x001E__x001D_V@ê_x0014_Ê$¬U@Q³üìi´U@_x0001__x0004_&lt;åcü'±U@DÝØÈU@ì_x0001_ÀèÜU@_x0015_Ã:&amp;S_x0002_V@F._x001F_Ä²U@sß°pU@TìV*¦ÖU@ö_x0002_`A_x0008_U@È¸,Z[ÙR@Ú_x0011_á¾R@_x0011_S·_x0008_9R@-xÿ½Q¤R@GÄ_x000C_®pR@QË_x0003_[¤wR@RZlAøR@¾ñ_x001B_ZXR@÷_x0002_Ó¨º|R@TbÞBVÌR@Õ8~U÷sR@ÞûD)«R@¡HH·R@TC}_x000B_ÁR@Ç{ËÙ¥R@Ué_x0001_Ìd_R@(ù¸pÔ¼R@jCc_x0014_R@ÑÕ¦ú]R@å½¦î­ÅR@Ö&amp;t©QR@&amp;ÂJµµR@G´¦ÂR@´²Ã_x0001__x0002_ÏqR@@ô;_x000F_ R@4§$¯¶UR@èM±R@UûR@²%V pR@¾e_x0006_+ªR@ òòÕ_x000B_qR@ÝQ2~8¹R@L0à_x0004_ã¢R@]ê_x0010_ãâXR@_x0017_:¨_x0008_0~R@~A_x0015_×
R@g´{L[R@V_x001D_9Ð&amp;R@Ýü¥ÆkR@FOú~R@nõu-_x0007_¬R@x¦ãeR@¤ÿä$sR@ôe¡ÖR@×ux²d´R@w[_x0008_gÀ}R@_x0015_¿KF¯R@öÿ&amp;R@]é_x0017_?'WR@_x0002_p_x0002_hÉR@tw3ÈRÁR@_x0010__x0003_ÚÏR@®5]ÝÜdR@ì_x001D_¶1ä¦R@_x0018_ÑþR@_x0001__x0004_ö.Ý&gt;R@ÖÊû²þwR@à_x0002_\WÜ²R@]r_x0010__x001F__x0006_R@{_x0007__x000C_Ú¤R@fKö,R@¨ãq4_x0019_£R@'1Ö[eR@Np~sµR@·"À§ÈR@å´l#WrR@Ô-ì
÷R@´_x001B_¯|R@Ã} _x0012_R@_x001E__x0008_ÿ²ÊR@ÒmqÎç¸R@m$ì¤^R@"üû_x001A__x0003_R@_
ÓP´R@æ_x0008__x0014_ÅR@Q`$RkR@ÚUÔR@_x0013_æt_x0005_R@íÚ*E¾]R@a_x001A__x001A_ØswR@·Qê¬JfR@Yñ_x001C_y_x0004_sR@ÿþO_x000C_#\R@l_x0005_/{uR@ªJí_x0001_bR@3æ9ß§R@®:ÈQ_x0002__x0004__x001F_ÑR@_x0003_~7ÁÏµR@ÊKå;þR@ß`Z´ufR@_x001C_çí¸R@Y_x0005_j_x0001_Ò`R@C6¨{VR@Á%¬zR@_x001A_Ë¼åzR@éÏYÇR@R)Sî	R@ª6¡ÅFR@_x0007_nèé¢R@Qqø_x0019_\©R@é=ÄºntR@H´k_x000E_R@«W(ÚÏR@·ØFBqR@þa4õ6\R@¬Á8_q¹R@¶b®_x001C__x001D_³R@rCæ_x0008_QR@XÏÈ2¦R@còß¶R@k5d«µSR@7ÿ(^uR@æç±R@`½Ô%AºR@Í¹ÆlàR@·_x0016_aùÃR@½ï_x0002_à·R@ _x0011_ÄõÒR@_x0001__x0002_;ï=f»R@áþUç®R@_x000C_. ËR@Y+mTR@É¢_x001A__x0006_«R@}×xóFR@_x0019_¾`¿ì½R@àmÚð¾R@/&amp;_x000B_l£R@laÁy¿¦R@NG¼[æR@7½Ã¾R@¹¸_x0011_¼R@³_x0007_=9R@èUO?_x0010_R@äæÊ³oR@F½Áí_x000F_ÀR@&lt;×ÅÔy±R@¶{kÂâuR@WéjLIÆR@DðITÎMR@/(äÀR@f,¹	ËR@µ`°Ñ-UR@bÎàiR@¯5ßlÖR@+ øðzR@«¸R@_x0013_{2ÁR@IMÔÔ¢R@ÅÐ3+I¥R@î&gt;FÙ_x0002__x0005_tgR@ùwÅR@xÐ¬_R@ãb­þ|R@ÐXÛ²#R@õÑU§R@ZÇÂ_x001A_XR@eFÅ_x0003_ÒR@rê3Æ*QR@@uÇÈR@y«ÛxR@_x001F_½_x0014_gpR@ßÛ»_x0001__x0018_]R@_x0007_m_x0005_Ô
ÕR@`å
ÕüÄR@·z©ûØR@Sý-!·R@.Ä_x001C_Çh«R@K3cÇmR@éçå+a¿R@¬)Çô&amp;§R@_x0003_ºaþR@ns_x0014_Âj¼R@5Øc"gR@Û«_x0017_ªîR@¥ò_x0015_å|R@´_x0011_MròR@¥Àñ§¼R@¦_x0006_1`°R@_x0001_@_x000E_ÞR@M_x0004_¢_®§R@&lt;DqOR@_x0001__x0002_
*_x000E_¿sR@Ú~¨¿R@­O_x0001_ºR@HLh¥`R@+,´þÓÖR@_x0003_v}~gnR@_x0018_(_x001E_PsÍR@^þI%s¨R@·ñÏ£½R@ù¡ªR@úöOR@Ó¶Å®¥R@_x0015_"%³áhR@Ò×_x001E_GR@Û§ÕhlR@_x0014_'²_x0012_R@ÝØ @ÎR@R_x0015_/VkR@^=]Ü¬R@ª$§yR@OðâR@_x0002_4§×R@z2õ_x0012_%ÊR@c¦g¿ºR@_x0018_&lt;k°R@Âk9å{R@|z	_x000C_ì¡R@¡,_x0016_(mËR@v-J~iR@VñVhR@q@^ß§R@eÖ0_x0001__x0002_({R@Ñ_x000C_G ¸R@ÿKÇH9©R@_µ_x000F_©_x000B_R@èÁçµ¤R@_x0004_®]_x0004_8R@6#»Á#rR@²§_x001F_.BR@'_x0017__x0010_ÊmR@'_÷@ßyR@È^_x0013_+R@q_x0016_(È­R@_x0015_·*îÛjR@ÂËåT	´R@Ia¾ä_x000F_µR@èe_x0007_P'¬R@_x0017_HÃfR@®_x000B_«¼_x000B_»R@¡x¾_x0005__x0015_¦R@Òdf±R@_x0005_Cÿ_x001E_Á©R@NL»ö_R@Úg1©LzR@7X_x001C_L­R@]Fy]R@ì_x0004_D­ÊvR@ð'_BZR@à+oYûR@Íø}äõR@º14¢ÉR@¥_x0008_¹°R@ÝÈ_x001A_R@_x0001__x0003_F¤¦©R@_x0001_ÅR@_x001B__x0017_·ÒTcR@VQrÉLR@u?¸ôx R@rEkfúR@(}1!~R@§íÆAR@«Ø=_x001E_dR@àÌvr}R@_x0007_	¯pR@X@_x0002__x0004_\ R@×__x001A_~R@¼Áu3|R@_x001E__x0014_·{R@Ö´ÚÿHyR@^..ÈR@¸«Áé{R@?ËÔQR@7±ÃûiR@¯_x0013__x0003_X/nR@_x000C__x0005__x0007_ûsR@¤©¨Æ¶R@5¶^6LR@¸¶cUÖ_R@yÎ(_x0013_ZR@Û_x0011_O_x0003_âtR@ï÷^_x001D_k¬R@_x0011_l¸XR@,6;kbR@xsZ§ÐR@_x0007_;	_x001D__x0002__x0003__x000F_R@f²sR@_x0003_µÖ4R@_x0001__x0019_'vR@_x001F_XàR@~_x0006_´.R@CdÏ,9ÂR@*_x0011_#«ËR@:\1/¤R@g+V³öÓR@#70ëàR@Õ$z_x0019_R@à8bR@}ügñÚR@sP_x0003_ôQR@é_x0016_ê«ä R@ÚÍ#_x001C_mR@PÇæ¹GR@_x0013_ôm£æzR@zÂÚ0R@ðfÐ+Õ´R@SÞìÇ&lt;R@÷}·ºbÈR@ýb^2ÐÛR@±k_x0015_ªÔR@_x0018_DûF£R@Ãó_x001D_iR@vÝpîoR@R|Å_x001B_ÍR@Ê4ëÖ®³R@¾¡IáHR@ø×_x0004_PÅR@_x0003__x0004_qAå$×£R@b¤ñd_x001D_ÂR@Ô°}xR@_x0005_'@7õ»R@_x001B_Ä¾ÃnR@Ó_x0013_ãØR@MG:R@ø³._x001C_×bR@FóSlnR@[6_x0001_ó¨¸R@øÜHAR@bCõ_x0001_R@·_x0004_ÏdjhR@"2_x000C_Ùª[R@}¯_x0003__x000B_Å¹R@=dU¥R@âø»^R@;÷OþR@èg£_x001D_¨aR@[_x0008__x001B__x0013_JwR@¡©Ãd_x0008_©R@_x0006_|zm¦R@õ_x0004_ÞFÃR@7PåjR@¼q¦$aR@_x001E_dAc®R@@Á®5ÈR@tAO2^ÄR@¿òÎ_x0002_R@¤È*+©R@£fÇÀgR@¤¸ý%_x0002__x0004_ëR@_êÍ^üR@É0ýh{R@vv_x0001__x0003_ÉR@ZÄf._x0017_cR@1Ð_ÆR@B_x001B__x001D_ãlR@µ$Âu#²R@Áq_x000F_sR@NÌÑ'ßR@_x001C_å-`¶R@Ï_x000B_(_x0008_`R@ÆR@Ë$4!rR@·È5Ã_x000B_R@a_x0005_Z0½R@_x0010_,ÐÞ;R@h_x000C_K_x0007__x0018_R@wOG³xR@¬À_x0011_ýD^R@1&lt;¹·a³R@;nÐ_x001D_ÕpR@Üe&gt;{j¡R@BÜ|úR@&amp;y©óPR@_x0017_kRØòR@ahddR@K%Ê¾·R@n$/QBªR@DP_x0005__x0008_wR@L©øÍÆR@µú_x0016_ÂèR@_x0002__x0004_KÀ	lR@)îuoR@Ûpÿ.­R@~mïëÆ R@_x001A_¸÷á"uR@ ¢³rR@CÜF_x000F_:R@e_x0013__x000E_R@¡½ªè2¯R@
¹_x0017__x001A_Ò~R@Ô	GGµtR@&lt;_x0013_eC,¡R@°_x001F_kmR@|_x0001__x001E_B_x0001_zR@Ú_x000E_]fsR@¿*_x0004_{ÃR@H_x001F_·}×R@7_x0003_r'ðiR@ÌÕ_x0005_­qR@ªÒ`ùxR@An,_x0004_R@Oá²­ejR@³H6ÚíR@ÆÑi&amp;ëgR@@_x0004_ÒL½R@ÐÄ­s_x0016_±R@á~¡iR@ê·V»_x0002_ZR@»ß^£R@X+Â1ÔR@_x0017_*=}®R@ÉÓú@_x0001__x0002_,R@Ó7Xè# R@mÞ]¿UÝR@34&gt;=R@wüS8±ÂR@¿
ChóR@Ü¹Ä®a¦R@C_x0005_Yf_x001F_¯R@j_x0012_¸i~R@Â°«¢R@ªçÁ¢ÇR@_x0005_z¥É«R@~M _x0019_d¾R@µ:;eR@Ã×ýöwR@Äp_x0012_	 uR@66-ôSR@HÊMR3R@Ò_x0019_¼èácR@ ¢Ûö_x001F_vR@8IIeR@«hÑs|²R@´@{·ÍÎR@_x0019_3Ôo°R@r±_x0001_ç£R@«ºç_x000E__x0006_¨R@2X8UKxR@?îfÙ,oR@1àÒ
°R@_x0003_ïö_x0006_aãR@j´»ÂtÕR@uü»Ú_x0017_®R@_x0001__x0004_ 4¬_x0002_ÄR@'_x0018_ØÒ»R@¼¤XËR@¯ý_x0011_~ÀR@}D7üM¶R@&lt;û2µ{­R@5ôÎ¯R@Ò_x0001_ñ×_x001B_R@_x001A__x000F_íÇR@ê´{¡OR@_x0002_Y_x0007_ëR@áFE0iR@ª@ÎõR@o½_x0017_îiR@³õ&lt;×R@¬ ¾#´¡R@N/ª¢²R@M%ò_x0014_0¨R@ñ_x0003_'%«R@@¥ëÛå}R@_x0001__x0001_åÉªR@G#Ø­R@ÞÈ.§yR@ÜCß¬R@a1í°R@_x0018__x0014_&gt;Â+yR@Svë_x0003_¥R@_¬AÑR@ÊÁ_x000B_°²R@_x0019_Ó¢¦R@AzZvýR@I¸_x0007_Ö_x0001__x0003_ÚæR@f¥)P1R@_x0014_ÜIõwvR@¾_x0013_`X@SR@Õ_x001E__x0018_][µR@_x0003_T_x0006_~R@Y_x0002_|µ%R@{_x0007_±IR@jÇpO}R@4µblR@UI·Ã¯R@_x001B_Hk]R@_x0015_{_x000E_ÌR@Véb?©R@á=(ê®R@!_x001E_¶dR@_x000F__x0005_ØÝânR@CíµÉßR@	mvaÙ±R@DÑ_x0010_Ï;R@ª_x0005__x0001_QoR@ø}ÃÖ¨R@x°xã§R@n*Vë_x001D_|R@o{x4R@@,YöìëR@&amp;ÌçPzR@_x0018_ÇK»R@_x0017_+{_x0001__x0010_tR@åig0ueR@&amp;Xu_x0006__x0015_mR@_x0003_.^=¢R@_x0004__x0006_Oùxh5¢R@#Ñk¦^R@a_x0005_=b¡R@´ë2ª?R@Æç$Fv9T@fz_x0016_½ T@_x000F_±m"âS@Ä_x0003_T­_x000B_ÌS@ÚÚi«_x0010_T@¡~VÕS@Êëôh»S@ÈT[^_x001E__x0001_T@_x0016_ÿÉ%£S@¹c{¥(T@1_x0015_`Ôl[T@6_x0019__x0019_r?¹S@6Ä_x0010_ök?T@Æ¸_x0010__x0002_T@vuì_x0006_ó¬S@Ýr,,ºËS@_x0016_&gt;ReT@M_x001D_O4×ðS@ÊZÇªDT@Ë(¥6¥S@Ã_x0004_j_x0005__x0005_T@|;°Ï½S@Î_x0014_;&gt;_x0001_èS@ìË_x0006_êûS@Ýz!cùôS@ÿMbàST@ÙYº½áïS@þ(%_x0001__x0003_ÛÈS@72#ôÐåS@ `¬Õ.T@_x001F_*_x001B__x0003__x000C_ÆS@¦¡ÐS@sbuà{*T@&gt;§ï6T@_x0010_RÑ_x0019_êþS@ W{e_x001F_T@_x0003_ü4õ_x0010_T@Ã«_x0006_¶òS@jU*=!T@1áî¤ÅÉS@Ñ_x0011__x0007_
3©S@´¢º^LÌS@ÀõuµÖS@.­+_x000E_?T@õî7Ü~S@N_x001B_Ç.¿S@Í2®_x0004_ÚS@%__x001F_	 MT@@\ÞÇ®S@ÚÅ?èøS@éà³òl³S@_x000B_ºú4_x001A_T@`ø_x0002_á_x0019_ET@_x001C_Ö·_x0010_RêS@hùYJ,_x000E_T@«M_x0004_#ÿS@¶o_x000E_¨S@h3_x0002_6 T@Ä ^C¨$T@_x0006__x0008_ÃEK_x0014_ST@_x000E_0æãÚS@_x0001_/°½Ð)T@jBÈS@O_x001A_?&lt;_x0015_T@3Y
f_x0013__x0004_T@0«_x0001_¤NYT@Ù4ðÒ_x000E_T@þ¸ý ýÁS@t¼PO_x0018_S@|,IE_x0006_ÇS@^ºÖÈÖS@p[+3ÔöS@çË|ê!_x001F_T@_x0002_ËÜßS@_x0005_ß )¡ÓS@7b-Æ_x000F__x001E_T@¹_x0001__x000B_w_x0001_@T@_x0003__x0002_#á-T@ÒsÍ,Q,T@Åã"ü5T@2_x0007_5·]T@_x0005_ÅL,.T@ÊZ6_x0006_ ÷S@Â¬_x0018__Ô¾S@9Ô_x0012_S@9(r_x0013_T@Ã²»ü_x0001_²S@N­©XXT@=îô÷_x0011_äS@èNü	_x0016_±S@UÂYz_x0001__x0002_ùS@y_+ÆÝMT@ò$ãCÃVT@c¯qb5\T@0Øïþ@T@ðäéÑý8T@_x000C_t=ß¹S@Ss;30_x000B_T@äÓó_x0001_T@RâqØ¸0T@_x0004__3!_x0019_T@q_x001C_
_x0017__x0019_T@±ã_x0013_üS@l:_x001D_â%§S@¦	ËGÊS@c@:ïáS@í:*¤+T@.Z³ÌB¶S@êÔ_x0016_ÎoÔS@!._x0006_lS@,D~(_x001D_T@x_x0014_â_x0012_'T@íÆÞd_x001A__x0016_T@'¤Ë»S@Õõ_x0003_Û}ÕS@&gt;Ü`_x001B__x0007_ïS@(Õj_x0008_ÆS@L_ùtvZT@~Cù4ÚS@e¸£DßS@o`ÀpT@Çn_x0017_ûäS@_x0005_	º«__x0007_;_x001C_T@!Ôí_x001F_¼S@ZJØØ_x001B_"T@Ôâ©_x000F_T@_x0018_ê¬®$¦S@×6i[ÜS@i_x0010_.òIÅS@_x001A_Ç³Á£JT@:_x0002_4ÑMS@ØL_x0019_Ê#	T@¤_x0004__x000C_hhöS@0¾Rc&lt;ÁS@ð[£pûÞS@d´ïÈWT@_x000C_çÐ«¾S@®2_x0006_6||S@ÜIn_x0004_g_x000C_T@_2Z_x0002_Ò+T@·_x0001_&lt;9_x0008_T@__x0003_Å¬÷S@.G ¬_x001C_úS@)ô_x000B_ðêS@û¥	.®³S@¢gÙuS@öóG£S@¶Õ+³`KT@_x0016_@_x000E_&gt;/S@±_x0014_*
04T@ÒBêtúS@b=éãm·S@$Òw_x001C_ã S@ØÎ_x001D_V_x0001__x0003_8TT@_x0010_FÊÌ_x0004__x0003_T@H¥H3°S@Ø_x0019_Y"_x000C__x001A_T@¸_x001F_¾ü¾S@¤¨?öo'T@ºVIAÉS@=_x001D_ÁÐ¾´S@_x0014_È&gt;lÎS@Ñôi
ËS@.¢_x0002_LgÞS@x_x0007_XD_x001E_ëS@+_x0005_Mß£ØS@ÕÓ¡UbT@àGþE_x000F_S@msl_x0005_T@Fnë&amp;p_x0006_T@Zst¡fíS@_x0007_ÇJï±¦S@_x001D_ÇO£%&amp;T@_x0014_´Û¹°OT@B¹þUÛS@_x0018_âX#lBT@TøÁI_x000C__x0013_T@_x0017_+{këS@_x001A__x000E_ïÕâ2T@*Ì¥(MÇS@©ÓËòî©S@_x0012_7×:éS@Á¯xÙ?HT@_x001B__x001A_	×_x0002_T@$_x001D_^_x001C__x0004_S@_x0001__x0003__x0017_Øn_x001E_.ÝS@P_x0002_½CóS@ø_x0006__x0006_ÊS@
ìØ:ñS@?;#2ÿS@tnÜÁ¯hT@+$_x0001_T@âÔ7_x0011_êS@÷ïwâ\2T@Ø_x000F_&gt;]µ=T@wéÉb4T@ÆïË¯_x001C_T@°"öH=ÄS@ÕoztS@b_x0012_ëAU_x0011_T@_x000F_ZCæ7T@]ÔóýS@ únÓX¯S@­b_x000E_HíS@ÂO#FçÅS@9;µús_x0003_T@áJf¶%FT@ïüá	#T@?º1&gt;T@§nfÛPÙS@-öý_IQT@ï_x001C_è1öS@o'z¿Ê'T@¦ô&gt;íUT@§_x0015_4_øS@¤JÜC£ET@V°¯_x0014__x0001__x0002_b_x0007_T@ö	²«_x001F_S@Yë`_x0002_tS@«äZW$T@­Çñ|¬NT@Ýª)_x0018_3/T@ÜË«S@e*+tó«S@aÎëYÃ¯S@ËçE0ÄñS@]­É¬c¢S@ä9ÊÓ[üS@GùÌ)_x0011_T@~b}J¨S@ÉÍ|_x0017_T@|4ôS@R(@Ù_x0019_T@_x0019_ÛÃø_x0006_|S@Âj_x0016__âóS@Ô-_x0013_ÿ&amp;IT@ì¬_x0015_Ö_x0018_T@Dvgu9_x0014_T@ó|Ê _x0006_ÃS@û³þ_x001E_d×S@LjW_x000F_"²S@_x001F_§ÛEÐS@³­-à#T@·6Üí|;T@âÅ_x001D_ª S@ËI0VèäS@T¿þ­_x000F_õS@±â_x0010_×vT@_x0001__x0002_QaÜä_x0011_ØS@JÇ_x000E__x0010_ÃèS@¥ü^8(çS@\.é¹_x0003_T@µ#_x0008_Èi®S@y
âÎ&gt;+T@Ñ*`ëS@qÌg®üðS@Ù¥rrïS@Ó½õÿ68T@"ÖL#JT@0_x000C_._x0016_-_x000C_T@7ò&amp;[úS@(&gt;Õè³ªS@_x000E_ØJw&lt;T@.VûÏ1T@B¼_x0011_zcàS@_x001B_³_x0003_f¶ÀS@SX_x0005_T@[_x0006_Ñ-Ñ×S@1µ_x0011__x0017_S@^{Û_x0013_T@üÝ&gt;_x0016_T@Nv_x0011_òS@_x0001_m_x001B__x0006_{%T@KGo+É_x0006_T@£@Æ_x0014_T@rõb}_x000B_T@2öÍìS@ÖGã©_x0017_ÍS@_x001C_÷O®!¥S@¹ Ü_x0001__x0003_f_T@uô;_x0011_ÉÃS@ÑÛî#_x0012_T@§¥_x001F__x0013_Î¡S@3£_x001D_Ú¼S@ý¦_x001A_Ï_x001A_=T@G³:_x0002_;T@8ìÆµ¥S@B§·eS@ÍaoI¿ìS@­Ó$	_x000F_T@_x0007_AûßëS@z_x0007_ñQT@¤SB½¯õS@]¼yqmS@&gt;XôpÖ,T@Í&gt;±_x0016_Ã¿S@¹»¹Ú_x0015_T@Tý	³Õ_x0014_T@_x0015_ ?Ï_x001B_T@_x0003__x0019_S^T@¬x8ûS@Îx_x0012_y:T@A_x0016_/{_x000F_lS@qîÇRFÏS@SGéÃY_x000E_T@w²Æ«ç÷S@Ú_x0016_&lt;Å²_x0002_T@d'zÖàÒS@±Óz¶óMT@ñZËT®"T@KP6T@_x0002__x0003_ËáÈÒäFT@øb_x0016_&amp;__x0008_T@_x0013_ú´ËiT@°6äzúS@÷{0só_x0017_T@_x001B_­$r_x0008_ìS@üÂðPê T@QWH-àýS@Ãíoã
T@ 7_x000F_²ùS@ø¬A_x0016_&lt;T@_x001B_Ë-W1-T@p_x0010__x0012_It_x0012_T@ bv(-5T@¦'Ö¿pS@#k-wÌS@_x000B_ôWy	T@ûE éS@_x000E_Ä_x0016_5_x0006_T@_x0003_G_x001E__x001D_T@d.ÂùààS@6TS@&lt;\SõÓS@Xêt«äÝS@u:«½ïS@ê
7_x0002_0T@7yPc_x0001_T@@;¶_x0017_ÜS@wg_x0019_:(T@@Ý´Ã9T@ &gt;ZL#T@#º4_x0002__x0003_|¬S@Û:?&gt;gûS@´á^ÃÝS@^á¤Ï§æS@_x0008_
£U}S@ºîÚþ_x000C_æS@RØ®mò_x0006_T@Ó	Ý8S@½÷åPøS@_x0017__x0015_túwS@áÁ6|R_x0010_T@_x000C__x0011_üÍS@«ôü¼ÏCT@ìJÝÌ
T@ô_x001A_'=;pS@r¯%G	T@Üç`gþS@Óûeb»²S@ý&amp;	©2T@Dq	3T@
Ê¾lW_x0017_T@Ù$§D®S@ò;(_x001D_bôS@ÝB¶:CT@
¶_x0014_åS@ùÂ_x001B_] _x000C_T@Úªý:§GT@'ò$sÃS@Ä¯_x001D_|ýS@/e6öÿS@³vÛÜ­S@rû_x0001_ößíS@_x0001__x0003_Z5E:J_x0002_T@Ëá"hÜÎS@_x0001__x000E_¢ä_x0007_T@:rò_x0011_NÑS@À½_x000F_ãS@`7[(ÙnT@"¤a_x0010_ä_x0008_T@w@,_x001C_T@rs&gt;øBT@ªUøÌ|ãS@M$ìó_x0003_T@¦_x0016_`ù_x0012_T@&amp;àò!_x0004__x0001_T@çÿP¹_x0013__x0010_T@$zþ²W/T@ÇDÆSë%T@T_x001D_¾µS@¡ÒB_x0004_äS@rÙ_x001E_%ZîS@_x0006_»0_x0008__x000C__x001B_T@_x001B_%)þ§_x0016_T@F½#Ê9aT@¬4×S@Ðñ_x000B_"³ÚS@97É¢S@àG_x000B_:
T@/Îku_x001E_T@fFüÄS@7ëû']ºS@ !¯ÂS@_x0012_¤_x001F_	ÃûS@p¢9h_x0001__x0003_zªS@lqFç»ºS@_x0017_j)_x001B_â½S@Äý_x0015_®`ùS@ö_x0001_«¸âS@_x0011_ZÍ_ÉÏS@æð_x0003__x0002_»ÜS@5SAøS@¿Æx\ÁS@Ð°_x001F__x0015_@0T@êHF¤S@êÄ!byS@L\ÄQóS@;í_x000B_ÌësT@x`TS¸S@¿_x0011_p3ò_x001F_T@¸ö_x0011_"U[S@YéÅAT@_x0010_­£³¶S@ó_x001E_;ëúS@_x0003_ñ/=ÙS@E_x000C_ÍÞS@Tò¿nS@_x0011_ÛP-_x001B_T@_x001A_çz}5S@38\JPèS@-§XÄçS@(ý_x0013__x0018_!àS@û[Í^¦@T@Oæ¶¤_x001C_LT@EÚ_x0018_@«S@
çßPÔS@_x0002__x0003_¹_x000C_z_x001B_fT@JÈ_x000E_Ú·ÌS@w³ðÕáãS@ì²ØS@[ö%_x0006_	S@û#*ác¼S@©Ì`0ÕæS@ÇWÎ¦j±S@lk_x0012_¤_x0004_T@zNIgÅ{T@ªÕ _x0001_XáS@LÑl7_x000F_ÖS@ 5(×¸S@wC6&lt;~cT@`º0%T@w©-_x001C_yIT@)ô#æQ_x0004_T@L G6ÁS@bÔÛÑS@»/]´S@¡Ä0»þ¿S@GD"MÆÍS@Y_x0003__x000E_ÐÕ1T@5÷÷:=T@V\Á³îS@HÍ-Ô6ðS@_x000B__x0017_NS@lÿ_x0008_ÖëÏS@[!g»¼·S@ñ£¦ÚGòS@é9^PhlT@_x0011_ÐçÖ_x0001__x0002_]õS@äNÒÛS@Rc_x0005_x&amp;T@.½_x0016_TCUT@E£½_x001B_P_x0018_T@_x000F_á~$éS@"üÌèüS@Ù¸45­ÊS@Vê·wáS@ÝÇg8PT@¡=/=%7T@(ÎEËS@_x001A_/*zZ)T@'_x0014_ìd_dS@_x0010_É¹ugS@õBP_x0013_lµS@8Ñ{o_x0003_T@RøAHèaS@£ôôS@¦mo%5T@Ø_x001A_wÖ»!T@Df2J(ÕS@»{ç_x0014_$S@&amp;_x0004_ß«ù(T@ü$î¡VÄS@C_x0001_«*T@ð_T!·S@_x001C__x0004_ÓS@#ÌB_x0018_ÒS@*_x0011_oÒS@?&lt;_x0003_ÂÛÇS@_x001A_¸×]'_x001E_T@_x0002__x0005_*8kÈ¥=@Û#_Î
Ã@@_x0008_H5SA@_x0006_xÈ@@²_x0004__x0019_wY@@¨_x0013_¥l¨&amp;?@y·) _x001C_A@*&lt;^í_x0003_]@@U_x001C_O_x000C__x0001__x000F_?@lÈ_x000F_Jº°?@P__x0010_D_x0013_@@{UVAA@ýozÉTA@T_x001B_vdßA@ò-Ý"~?@Ux±4=@KPJ¾±@@t®_x0015_Ãºà@@ïÏí?@Ói_x0019_*+ =@fËp@@Ü3#6Äð@@pDÜ`,_x0010_@@û_x0018_´[wÍ&lt;@a47¨&lt;@o¹²_x0018_è?@_x001B_àVÓ³@@Ð_x001F_Âc_x0012_@@yv3Ç$½@@üÆ\o_x0018_?@_x000B_Cêþ_x000B_@@#$}_x000B__x0012_Mú=@#S°àÛy&gt;@_x0019_á_x0004_¸A@üõ]ø_x001D_A@ºà_ü&gt;@SP_x000B_Ù?@Ü_x0002_N_x001C_AÞ?@²ÃPîqk@@
na_x0003_5\@@%Ø§S"?@ß)¶&gt;ôM?@Ðõ6_x0018_*A@UÉ_x000F_8¨@@(1ÊU_x001B_%@@$Ãbe
_x0012_A@¨_x0013_ò·Þý&gt;@ébWÎÚNA@Q_x0011__x0001_`]A@_x000E_­_x000C_,@@ùów¹õ@@h	_x0002_/W@@,w®:?Å@@0ùÈ(D-@@Ô,_x0007_JÈ&gt;@ãm­I_x0008_ð&gt;@kQ®·&gt;@¡A_x0016_{_x0017_A@÷_x0005_;­V?@&gt;Q_x0006_ÞW@@åüÅí¬P@@Ë¬_x0010_Î.[A@c_x0013_ÝñáÉ@@_x0001__x0005__x000C_(n&amp;ÊIA@?_x000C_!_x001C_uB&gt;@Y0È_x001D_¢?@_x001E_¦_x0004_@@@¡ì±v@@?(ôU_x0010_&gt;@ÁÍ@Ørd@@K1F¬&gt;@ÓY¼¦¥@@4_x0019__x001B_Y¼@@&gt;t¨ôu­?@ü¿%-=@_x0014_]X_x0016__x0007_A@Tòó¯X?@j¢j¹HÁ?@_x0002_D_x001D_ÇA@¿Gô_x0013_d|@@m#¶k_x001B_A@_x001E_B;#4HA@¶WJ«£Ø@@_i©tñ?@hHd_x0003_M_x0017_@@_x0015_7²_x001A_i²A@Ç?e²_x0018_@@9_x001E_òCï1@@Á_x001F___x001F__x0017_R@@qó&lt;+_x001D_e&gt;@t/yªE@@+ æüzë@@2&lt;©5tí@@mË»ç@@VýÜ&amp;_x0002__x0003_¨Ò@@Ù_x0014_î±Ã@@YrZÂ¨=@°êE8©l=@\?9ýç_x0001_@@x`f¶A_x0001_@@°ä0ÈÌ=@¶àö¡r\=@._x001B__îeq@@_x001C_¨ºÄ_x001F_4A@ ¥u^¶Æ@@_x0002__x000E_×_x0015__x000B_ ?@dnåý¯@@ÒªTå_x0007_WA@Â£_x0017_Ã&gt;@Ñð_x001E_ÏÒ?@_x0013_éY$É@@±û ª_x001A_m&gt;@÷I«Ù_x0003_8@@¸~F+?@_x001E_`ÃVË?@_x0006_in;&gt;@0õ_x0003_nû#A@jZñ_x001F_'@@N²o8G&gt;@(ÓÜ^ZD@@Ýø¦1vL&gt;@i0¤aü?@ÏO_x001D_^/A@t_x000B_&gt;:@@_x001E__x001B_¾ìªM&lt;@»úÐ~=@_x0002__x0003_6[Æ°qA@g#â§çFA@NvC;Ïv&gt;@nìÿhé_x000C_&gt;@â_x0006_Çê_x000C_@@ *=y`9@@aCU_x0002_&gt;@¢åFKMÏ@@7_x001A_&amp; ß_A@,ÂÏ_x0014_,_x0012_&gt;@*ÎüáM@@|_x001C_\kA@ûÂ_x0017_®~&lt;@M¿v@@ûìRÖ×¾@@®TO"ÿg&lt;@"ñbeÈÅ?@·_x001A_'_x0014__x0013_&lt;@­=~ýí×A@ Oø^T@@¡ÿþI?@«_x001F_2&gt;A@ÉV%w8¤@@12½äl@@ô¼_x0016_©ÿ?@_x0001_Ç±ø?@ÛV@O_x000B_@@x½	SQA@'-øû_x0019_A@áÔ¹&amp;b¦@@4c¿»©?@gyÍV_x0002__x0003__x000F_¦@@ àÑ _x0012_ü?@út_x0013_£ù@@ï_x0015__x0018_ÿA@í¡·Þ³_x0001_B@ ÏÒ§pÐ@@åz(¶,ë=@~_x001E_ßÆéA@f_x0004_0fÉ@@:»K)âK@@_x000E_s¿ÄºA@ðì¾N9¼?@½_x0014_&lt;LûA@oÞ_x0019_:­_x001B_&gt;@S}{@@&amp;Õ	/y@@û.­9Xµ@@LÍïÚÒµ?@+ü_x0001_?@_x0016__x0012_kÃL_x0013_@@k¶{ÿ_x0001_&gt;@zëÁÐÃ?@~ÄþNõä@@¯ÿ_x001C_Ð´Æ=@M´ì*@@Ý¾_x0010_¯1@@Jîo_x0015_,A@ÖpÀ~|8A@Î÷_.¤ã&lt;@w&lt;ß¼ôÍ?@(núÆ¤A@_x001D_ú­Û A@_x0001__x0003_')rú«@@*ºê_x0002_tYA@Ï_x000B_â@@_x0007_ ½â¼Ü?@¨©^Ú@@Ñðvà_x0010_@@,9$£_x0011_dA@_x0003_»Mÿ¬`&gt;@Í_x000B_1_x001E_Âh@@Ý)_x0012_?@W_x001E_»_x000E_??@h4ä#&lt;?@$Ù_x001F_¯U°=@Fûng}A@_x0010__x0005_ =]½&gt;@9ÂQ¼Ú%A@»#_x0004_Ì&lt;¦?@äÌê_x001D_á?@&lt;íL¶&lt;Ü@@è_x001E_4IÆiA@&lt;å©å_x0007_@@­5½®4&gt;@¬v_x0017_ñ=@1þíRôê?@D)$¶oA@_x0017__x001F_ç_x0015_x(@@&amp;Y_x0019_¶f§A@_x0004_ÄHB°Ë@@¨O×KmA@86û_x0010_Ì@@b?cwÕý@@_x0014_ò}$_x0001__x0002_Á&gt;@&lt;¹Ñd[¶@@,ÞY_x000B_¿3?@³öU_x0004_ª@@_x0017_ó_x000E_r=U&gt;@-8«¼G?@&lt;s_x001C__x0006_ÕA@_x0005_Ù`A@þ_x0019_&lt;:â%@@^v¨Ve@@D{à_x001F_&gt;@É« @@Ö¹_x0008_²g_x000F_A@ÍÕ±6l@@_x001D_ÀçÝ&gt;Þ@@âægö6@@Ç¼å_x0015_&gt;@_x001B__x001A_]µ_x001C_?@îû¸æ_x0010_B@Õ	xéñ&gt;@/m?_x0016_MuA@P-¾,q&lt;@02­KoÖ=@ûùg¯ÙÏA@ÝUÚyy{A@SM²(½ÁA@çædë(s?@|lÙ8!?@2_x001F_j6Ó&gt;@¹þI1A@_x0005_.9ä_x0007_î&lt;@_x001F_8ÛµA@_x0002__x0005_d{&lt;3¹?@_x0008__x0015_åcv?@u^¢_x0004_'A@´©44þ=@½Çï:&gt;_x0018_B@X-XÕ@@æ_x0014_ù_x0004_º&gt;@ÿè_Ló@@«¹_x0005_ËA@{¨æê@@¼T&gt;5Õ?@Ï~kÓO¨&gt;@Æÿ!#Br@@êº)ÙcA@Wc4-A@²¿Uñ_x0012_A@µÝo_x0007_CA@(­ÑS¸@@Z!¬­@@µï/f9µ?@_x001C_c'7­©@@2²J£°õA@t_x0007_ìTÒ&gt;@@ò_x0001_Î®ï&gt;@0²ù#­A@0ì-Ò4à;@w_x0013__x0013_}_x0016_Þ&gt;@W5",ÓA@_x0002_­ìCA@_x000F_ a*É?@Ù_x0006_a_x000B__x0003_A@½_x001E__x001E__x0001__x0002_R@@_x0004_§ÒºîÜ@@`¢¥ÿ@@ûÁ_x001F_{ _x0007_@@Â_x0010_MQ'&lt;@_x0016_ýæ{}A@b¥çDº=@Ú0/©_x0011__x0007_?@`ê#¼_x000C_@@_x001D_e-^s&gt;@0C`)&gt;@VAö½ò?@×êçToH@@Ï·ì.ªæ@@ltz{b&gt;@´_Þ_x0012_é@@ÙRð@@go®mVI@@Ô_x0017_ïÔzÏ?@_x0008_aÂ+=@@+_x0017_CcÖ==@ôG_x001C_Ó@@¶\ún@@|])1z@@%ÔlEPØ@@ú¿_x0012_t;&gt;@ÒìhÊr@@Æ¤»ÒÜ
A@@õô,?@v._x0014_Ha=@µ¥ÝF@@ÀÓáÑ#@@_x0001__x0003_°"_x0017_¶)@@A_x001A_è·¨A@DÌ_x0005_õü?@o^ÉÃ_x0001_=@ßyÿN@@¸ÝtÈ=:A@~²&amp;&amp;±&gt;@_x001E_e¿Þ{^@@ÑR½_x0015_@@_x0002_¤)Mq4@@_x0019_(EMíè&gt;@j©Eª@@_x0002_ç_x0015_X,?@Föd¨_x0008__x0007_A@Îxu¾à_x0005_@@Q_x0004_hGVPA@\BÅªR_x0019_@@Pzý¤_x0019_à=@Qãþo@@}iÇ/_x0007_KA@UQ_x001D_ØãwA@_x0005_6_x0001__x000C_}=@CxóQÓ=@¶D@ÅgÇ@@¢Ì§ä¾=@~	iãN=@È_x0005_¼â	A@åä_x001B_WA@´~¿?@_x0004_¾iûó@@ÎÔ¡è_A@ìÁà_x0002__x0003_%_x0018_A@¶õN$;É&gt;@ÆýíÜ¡@@çJ
_x0005__x0016_A@:=¬_x0002__x001B_@@0+í_x0016_Z]?@RNãP_x0004_ü@@ä_x0016_Âû  A@_x001E_94'Z@@Gþ~Æº@@J[:ËZ&gt;@_x0016_gdu;@@âÇ6¬c@@_x0003_Ø_x0001_tñ×&gt;@QkÕ­\_x0002_A@_x0008_£±õe_x0005_&lt;@_x0019_d?@@£v_x001A_ûeA@Päx@@_x0001_N8S6_x001D_@@$_x0014_Á?Ð&gt;@_x0015_½_x000B_¥&gt;_?@÷_x0008_ '_x0010_A@Q+LÚ@@qÉ¥øA@ÕØÓU"#A@_x000C_kË±_x001E__x001D_A@´©±]·6=@b3Ï_x0013_W=@.$­´5&gt;@¸OSÍaA@_©@ú¢0A@_x0004__x0005_ø_x0006__x0008_Zä?@_x0008_âÀª?A@{Ý¢ß@@ÖÇ-Ó;A@_x0007_N(ÂLsA@»O_x0019_U_x000B_í&gt;@^Ôèî_x0018_=@X]Y[5°A@g5xêA(=@øgI3ëú@@]OÌõö&gt;@Tïv*RMA@_x000B_Ïz'ÄR?@ô@Þ8ÔA@qøÙ_x001D_×¸@@Ï2V¥åA@µ _x000B_=[@@¨yÎ_x001A_¯@@_x0017_Èîõº&lt;@y(ì_x0018_[d?@¹)iÛ@@ 3}ì/@@Ã¼_x001A_)&gt;@ê7DA@! :ñ?@ã?&amp;_x000F_ÎA@zd_x001B_9«a@@pðY_x0008_i@@_x0001_Bï@*É?@_x0003_$ì²Uã@@_x0016__x0007_\_x001E__x0005_@@v_x000C__x0002__x0003__x0005_)2&gt;@Ä¢9_x0016_"@@ô´'V÷?@êd_x000C_Ô¹A@%]#¦!A@Õy£Ô
&gt;@J{Üá7?@!	I_x001E_k A@Ñ«èñÍ@@L_x001F_ª_x0018_e@@jÅ7kÂ(A@ý&gt;ñ_x0007_nã&gt;@Ø&lt;Bß_x0004_Û&gt;@Þ¯½b?@~V7°s=@i:Ív_»;@ÙF³¬_x0016_ÆA@JwoôfhA@Ì®Íi#÷@@99i9O&gt;@¡74ìU¢A@éàÙ¢@@f`Î_x0001__x0008_Z@@Ub ª_x0010_ã=@Í_x0018__x0015__x000C_@@Õü#.¢I=@ã:Kæg}@@/¾Ì¤ÛÁ@@N~¶4?@ê!&lt;°¤_x0002_?@_x0004_CïÙj?@%ï{ú_x001B_@@_x0001__x0005_ªZ8}B?@ó±uõµ:@_x000E_T ²0B@@Ð\_x0001_#æ_@@_x001F_tA@Â_x0004_ê_x0018_6A@ä*_x0007__x000E_ @@o­G_x0002_A@8R	
@@_x001E_oþ½z?@_x000B__x001C_ê,ú_x0014_A@RAb5_x0012_A@j_x0007_ýïA@Ö©&amp;´A@4#_x001A_.@@vs&gt;â_x0019_@@#iÞ_x0014_@@_x0008_=ùã&lt;_x0003_=@_x001A__x001E__x0014_k×DA@_x001D_ÐW_x0003_À@@+3~J@@wqDXÄp?@báÂ_x0002_èA@º8_6_x0016_	?@_x0001_ºòt@@_x0018_^rV5ÝA@_x001B_¥[5Ç_x0006_A@_x0010_`¢ý7ï@@Æfú!_x001B_@@J¤_x0016_@@r?_x0019_Ò¥&gt;@7C³_x0001__x0002_ß~@@±Ö_x001F_îuA@_x0017_ÐI*_x001B__x001F_@@_x001D_)ÃW²@@jnhÝÂø@@i_x000F_êÍ6V@@m±_x000F_luÌ@@8¶lì½A@42íç @@$èn¦NC@@_x000B_`tË´_x001E_B@_x0005_?hvg@@(2Õ$­4@@B##X4A@ÔB&gt;6.m?@__x0017_-3 Ñ&lt;@_x0005__x0019__x0006_¤_x000B_A@;£gVEe?@À_x000E_?_x0015_¸_x0013_?@_x0017_¸ Ù;_x0005_A@Âíê_x0015_¡ñA@P	.9
ö?@_x0019_Po¾MÖ@@8;gÃt@@O+kñÛ¼A@¼Þî|o@@Ü?2J|i&gt;@n(!¹=A@rì5ÃÆÔ?_x0007_&amp;GÎá?_x0001_çÆÃÌ}Î?RTíþ­ñÌ?_x0001__x0003_òª4×Ý?#YÀÒ_x000C_×?.få+_x0005__x0012_Ü?²zF¢,×?#=PùÚ_x000C_Ú?ÿFAaÜÜ?FÀ&gt;ÔK­à?ZÂÕrÚ?/æ
T¬Ó?Ðà~¦úÏ?´,_x0015_ãOöÖ? ]ÉÊ(Ú?]_x0001_Ç,{÷Û?éöñ{Ü_x0005_Ø?ÏãR_x0014_Ù Ô?r/ÏÕ£Î?kè¿ÛíÐ?_x0002_mü1©Ð?(R_x0015_vïsÔ?ËâkÁ5ýà?å¼¨[eÛÑ?±n·Û`jâ?¤°@Ç_x0001_Ý?_x0015__x000C_R©*ÎÝ?eºzÖoã?÷!Xëj*Ö?,_x001E_, Û?N;¢cÖ?.O:»dá?¦³[_x000C_SÑ?¤[8lê*Û?Ä]_x0001__x0002_ú Ö?[Oùí´á?_x000B_ü_x001C__x0014_ð&gt;á?èË÷´ÆÛ?¤Ð_x000C__x0001_Ü?Å`ßn_x0015_å?pÀÿ½Bí×?ÕåpÜ¿¯ß?*Ô·'_x0019_×?YI]_x0006_Ä»Ý?VeÆz¶0Þ?£8¥¾IÒ?òû»ÓjÐ?³YÍ«ä×Õ?$ÕD_x001F_0Ø?u|ÐñÚ_x001F_Ý?gÖ¸nvá?t0°ù|Ýä?&amp;êÝvêÉà?Ö_R_x0005_d¿?%îÒ?½*Ù? h_x001D_´Õ¬ã?Öv_x0014_Áâ?Jø_x000E_9M¶à?àÞHUHYÆ?Iòo÷D;Ý?_x001A_Ô}u?Ü?S_x0007_ìBDÀÐ?£^°êÜ?µÇBºÿhß?_x0017_Ew_x001D_(Þ?Tí_x000B__x001A__x000C_ß?_x0002_	à§çl_x0006__x001A_Ö?á,!×XRØ?³?a{¦Ü?^$Çhýuä?¢k_x0001__x001B_Û?E××JYÝ?},Ñ7_x0012_×Ù?R#þÖ?_x0003__x0008_ûÃMÀ? 7&amp;Ò?8¡­£=_x0004_ß?¸{­Äà?Ñ¹ÐÜ?`Ã_x0005_Ä_x000B_ä?ÄÑU)GíØ?]P_x0001_$Ô?_x0007__x000E_9U_x0005_Ú?Á?Ññ"ã?$êVðÙ?ÕjÛm#Þ?nHa3ëuà?ØÎá«ã?ZzÔ«Ï?Ê#?øá?ówp÷{ß?=ÖÓª×KÛ?êkLÅåÑ?3
×_x0018__x0006_Ó?on¾07â? _x0004_£}|Þ?Ú0ÛUÞ?YPë_x0001__x0002_\Ñã?ÇVsØ×?¨î¬DÎ?×?._x0005_³Áy¿Ú?4ÛÍ´¥à?eË_x0008_K#ß?Ó¾Ãýv*Ü?s]ª_x001C_	¬Ô?Ã»ÚuÛá?ïóÏôlØ?ggÖºã?=3lÝ?ûÒJÄ`UÔ?uÒ^_x0001_ã?CA}=|NÚ?}^ÅÉò.Û?_x001E_Fa5äÛ?(L_x0019_#àß?F=ÑAä¼á?j _x0005_ò_x001B_îË?bÀ_x0002_¡õ×?ò++ûÇÊÕ?PÑa{Ä?_x0006_èú¸¦_x0005_â?ð­*Û?_x0014__x0017__x001F_LpèÕ?{®°QºÑ?¤_x0014_½$ºØ?lV©!S@Õ?_x0006_°_äÛQÜ?ù_x0002_Àô£â?¢ßÏ"ÚÌ?_x0002__x0003_ÿÐ°¸_x0010_Ï?]úÓ½Ù?"º©_x0010_ëá?¼S6ÊÎ_x000E_á?WÞâ0J/ß?_x0015_£/k_x0008_£Ù?)_x000E__x0004_½_x001C_Áã?_x000C_ý!Ùq«Ù?ÿz_x0001_±ß?8ä_x000C_½_x0003_Ü?_x000E_I_x001C__x0011_(Ý?_x000C_Rr®_x001D_æÓ?2_x0001_÷uÂ_x0001_Ò?DwPa²}Í?_x0015_¶Àgz}Ü?Ê_x0006_p÷ á?©½y`Û?þ¤½h´|ã?(½ÍÛ{æ?¯7×£C½à?Ó_x000C_!Ná?-rZznÞ?´Äµj¹dÙ?Äô_x0007_E&amp;#Ó?¿5_x0010_¿1Ú?9rÚ_x0002_QÌå?É@¸-à?áLró&amp;â?u9ä_x0018_bà?¤;Å9CÓ?_x0011_´&lt;_x0006_tÕ?{¬è²_x0002__x0003_RaÞ?h¨r¬Ý?Aòguõâ?¾gZØ&amp;óà?!_x0014_å
^ÎÖ?Ûj0a_x0015_¿Ü?¦_x001B_I¼¬0á?ð_x000E_±
ë´Ü?_x0003_&lt;ó§_x001D_Õ?¹èüúpâ?_x001C_	6_x0018_×=Í?O«Ó]Ü_x0003_Ñ?WrzÎÂ?_x001C_ñÂEÖÌÓ?þÍy´51â?ÖiBzÞÐÇ?$ùòä_x001F_ùß?KY_x0008_sh_x0010_Ô?èn²Ëçá?¢©ä_x000B_¡÷Ô?Ù	ÉáÍ×?ÝÕý"_x0004_3Ü? @Ù_x0014_ù\Ñ?Ò_x0004__x000F_iÚ?;*2GÐÚ? ýÏ·_x000C_Ü?ýÚÈÍh×?4HLP4Ö?"¶ÎÎV´Ù?ðÚ_x0012__x0012_åá?±7)3uDÖ?@	åd_x0001_}Ú?_x0002__x0004__x001F_-]ÃGÜß?Pve_x0001_á?k_x0017_ÏØe\à? ÜuÆÑ?RRm¡Ð?xfdrWgÜ?.q_x0008_¨þÔ?"âÝÑdSÙ?0_x0008__x0018_@Û?5âW­â?ë_x0011_0¨êUà?Ä¡ßÚ?ä3h_x0014_³åà?½9eW¯Óâ?Ï½Kl;®ä?	+eaÝ?×Ï»j_x0014_Ú?±ÃÌ_x0013_KnÓ?úGÉà?J_Ì_x0004_ê^Ï?hßòûÜ?~JE^ç¿Ö?/_x0003_füÞ?_x0010__x001A_tÆ\Ý?Òö!aqìã?Ú;Qð)_x0004_ã?XB"ä3ß?ùu-&gt;cÚ?É4i÷¯Çá?ªÏ_x001E_èÏß?"/Ha7rÝ?àÁ_x0003__x0004_ókÌ?V÷5è_x0014_¦Õ?ï±³±_x0008_Þ?QÐ¶±')á?­Ö©ï_x0002_Û?#_x0019_-£:1Ô?:Ø2 Ì?×Ù=ØèðÞ?-C¥ÉïþÚ?jõ_x0007_å!Ô?_x0001_z_x000F_íØÁÕ?ï¯'_x000E_Ù?ä?4±lÛ?ç
|î¿Öá?½¶IÝ¶HÞ?Æ[kaÝÛ?sÀ`£_x0016_ß?,´èWÙ?^_x0016__x001F_çâ?Hp¹SQ+Ø?B¼w1Ò?d@pA$ØÍ?_x0016_êº¼®WÊ?_x0001__x0007_D¹ë_x001E_Ò?ý®íº}_x0019_Ó?~ÄÄÛÔ?hµJ?»Ù?u¡l_x0008__x001C__x0006_Å?4û¸ÆÔ2Ó?Ñ`ê¹òÕ?m½_x001C_Ê]WÓ?ÜòG® Îâ?_x0001__x0003_5"_x001D_ðã?Ñ_x000B_Õ ©ÎØ?9_x000B_ì_x0002__x0003_Ö?ô&lt;JÿlõÉ?í+ÚXâ|Ð?Pù@Z¤íÙ?]ý_x001C__x001A_Ù?u8²q&lt;Ú?CÌ*7_x0016_á?ìÂ6_x0010_µ¯Ö?Ö1)C2á?ÍÖ&lt;åÄDÙ?¦M¦Þ?çA6_x0002__x0006_F×?åÝ_x0005_½?6á?4®³}ÛÕ?ø_x001F__x0003_äpÜ?o¥V\QÒ?_x0012_æ0:¯É?ã'I@'ÁÒ?"BUËE{Ñ?1_x000B_»Û?ÅÙïÎÿHÑ?ð)_x0012__x0001_ÐtÈ?)°{fýà?]Ìi21«Þ?ä..¾îÚ?QÛoCÚ?uÓý_x0010_Õ?óAÿ_x001C_»öÙ?Òìþ1Î3Õ?Îd9_x0011__x0003__x0004_m&gt;ä?Â9r_x001F_©Ý?_x001E_ªîyâ?6·_x0014_ïÓ?$ïD]_x0019_Ñ?Â½MÙÕÝ?_x0011_U¬_x0002_â?Êò-(Å¡ß?Ix_x001B_ÓÚ?X;ÆT2ÈÞ?yå}Nu×?_x0013_{g¤O]â?1_x0004_ß_x000C_öUÜ?å&lt;_×? _x0012_ê`Âtß? â_x0018_ y_x0001_Ù?8é ÔããÝ?-Ò_x000B_õûäâ?&amp;]ÿÛ½×?_x0006_õ ò?¬Ñ?Î@U¬¦3Ý?AVý_x0003_m_x000F_Û?V£ÜéË©á?Ôë¡´_x0018_oà?fW]X«Yã?»Bã_x000C_¢ÇÙ?¬~vÙ®Í?2ôÚ_x001F_Ò?s_x0018_Y«iÔ?ÈC.Ûá?ÎðÞSä?_x0019_Rú&lt;~àØ?_x0004__x0007_ÃZfà?_x0007_pÙtá?}o?¦_x001E_Ø?_x000E_·ùKFß?£æâ¼ôÔ?ì³EV_x0001_Fá?YÕÔt ªÚ?æ)0ÐØYÚ?j_x0015_¯«ê~Ó?jÛ_x0011_ïE¾Ó?N%Jä_x001B_tÒ?\_x0002_PÛÊ?\ét_x0010_:_x001C_ä?ï_x001A_Á*_x0006_â?![­JÕ]Ò?\JjxEà?Î_x0001__x0011_ÍÅ?!õ_x0001_òxÛ?5aïû_x001E_Ð?ÝË_x0018_Û!à?_x0002_Hw_x0010__x001F_Ü?2~_x0006_DîÅÏ?¼_x0012_$)_x0003_Î?)Í¯_ÃØ?_x0005_%+H'ä?}	_x0003_þ'à?_x001C_þ_x0004_D_x000C_Þ?¹¼&lt;à?_x0003_¤&gt;ªðà?X´»c_x001B_nÙ??x&amp;Ø?yçOx_x0001__x0003__x001C_Ðà?DiaóÑ?, ~b_x000B__x0011_Ë?Ì_x001B_½	RÖ?vó_x0001_ÀßèÁ?ïFÆa¸Þ?x_x0012_Ì []Î?ó¢?ýÒ?g_x000B_æ®w_x001C_â?_x0016_È@¶_x000B_Ë?RÂ¦àåÜÙ?º-nÑ_X×?ûýö~_ñØ?u_x0001_S/!
Ò?ÎÌcGÇ%Ï?ju bªÅÒ?ÔïÄWÍ?_x0001_\ßÓ?&lt;+¡PÓ?@þÏu¸Ú?o¦w_x0019__x001B_Ð?Ê¬¼§d½Î?N¡ÆÞÚ?þ4OO±Ø?¿&amp;i3Íâ?i_x0001_ÔNà?Aª_x0002_ÏiÖ?0¥7ÔL:à?*â$}[Ó?WÌú²É¸Ö?B_x0001_-0Ï?·fo-_x0010__x001C_Æ?_x0001__x0006_åâ \úAâ?¾;_x001B_æÔ?â_x0001__x0013__x001B_LKã? ÚÐzþ_x001D_Ñ?§ÓG~7_x0004_Ô?¸DË/ÙtÖ?H&lt;t_x0019_î_x001B_á?ô^¼8	É?\ ³r;Ù?:Ïíö_x0005_¡Ü?6H/îÂ_x0011_Ø?E_x0002_d¤ÂÖà?Êà_x0006_èºEÔ?¾JåõÈ?QeÃ}v¡Ð?û¡Þ3°Õ?hX_x0006_k'ðÒ?í_x0012_H@ã?1fµÖÖ?qÑ+]FØ?¶_x0001_4¸"Wá?FB~¬ÜßÖ?+S_x0003_}Í_Ù?¢gr^ |×?ä-gþBÊ?$_x0012_û&amp;o§Ò?õLÅ]Ô?_x0001_óa_x001D_ôµÝ?fÓ×Ï7]Ø?¬ôíÄñÉ?&gt;_x0013_ÿÕ?|ÑA_x0003__x0004__x001A_¨Ë?	_x0012_"éLKâ?ë_x001B_4_x0017_(Ø?±*ucê7Ö?TXE_x001E__x001C_Ù?=_x0006_tf;Û?~×öEAÒ?gRa=ÚÒ?CÔ¥-ã½Ç?³¥_x0011_Æaæä?_x0005_Âùòí4ã?	äÎÛÎiå?å ñå+Õ?h¸(Ò_x0012_â?Oirlòìß?4§d_x0013_¤_x0003_Ç?ßúÔÓ
à?±e9?î_x0011_á?Çg_x0001__x0016_% Õ?¶_x001F_ã?ëc5ó_x0015_Ú?x_x0012_3{_x0012_Ý?q¶ÒzAà?ºWÙ_x0002__x0004_Ì?ëK_x001A_8_x0004_"á?¬y®ä*à?&amp;lGgE¼Ô?î*þÀ_x0002_(×?¤¢[ÈÔ'å?D*tt&lt;å?kòíºyØ?h8_x0015_c|Ü×?_x0001__x0005_÷oiýd×?ÔoQ^6¤×?SoVðÁß?sgïtXÕ?è_x0003_¾ÍëÞ?àj#Ü?é3KíªÞà?XÇê&amp;(_x001E_ã?{_¸ÃlÌÐ?X¦_x000B_OªFË?ÔIÐ¿î}ä?õ_x000C__x0014_éà?,à"/&gt;Ø?F_x0015_8¯aZß?­µÑø¿ýÝ?ËNÆ_x0015_à?Å_x000E__x0007_áIÎÛ?:ÙÃÝ`Ç?2*i}Âä?Wð&gt;È?bº¥ö
ÐÞ?
ì¦M_x000B_HÝ?·!6ù_x0002_Û?ï"¦9ÙÓ?&amp;_x0014_úÇgá?T_x0014_?Û_x0004_à?*î_x0005_½ë×Þ?·ZIK_x0010_××?¢ÿÞ8?Þ?Ñdì~a·â?YX9_x0019_iÕ?½m9_x0004__x0005_c?ß?¸Là²,Ä?µ£¾¯',Ñ?éù_x0007_¨K_x001B_Ô?p_x0016_|ñÛþÐ?6 /º_x0003_VÛ?KüÌ Ø?îQùú_x0002_³×?{pÔ*_x0004_Ö?_x0011__x000E__x0017_ëëÝ?£qU8_x0017_à?f^·þ°Û?þ_x0007_t³GDØ?ôÿDA&gt;HÐ?îý²«à¬Ã?ÅM´çÖ?_x0003_Þ_x0010_H[5à?HÃ|¶âÖ?_x0012_bLy¤_x0019_Þ?´»ÌdâYâ?×_x001D_âÅÜ?&gt;ËE_x001C_bSÕ?µk_x0004_
5Ð?µþ_x0010_µNà?³Î¼ù`ÖM@Ö¬P¸ÌO@=;7[RM@¾D5h¡N@_x0001_-Ù´7M@æQ&lt;þ}fO@2VjKVO@&lt;ÝÕ)öðM@_x0001__x0002_
óï7PÚO@_x0019_àüÚ_x000B_mO@å_x000C_£×¿O@Å6ï_x0011_m&amp;N@õS°b_x0011__x0006_N@_x0008_þ¥¥XN@Ý_x0019_dk7íN@+"_x0003_BË»M@üUKÏkM@ê(eN@êü2ýðO@ØÙÎè_x0015_O@_x0013_Î8±xO@Ll¡¹ÊsN@_x0007_{&gt;CG®N@~ö_x0001_Ñ__M@dÄÕ"oÉO@_x0018_ü3°éM@ð³J_x0005_ÝM@Q®Ç8N@}Ý¦@¿&lt;O@;OÍôðnN@CÐobLÿN@n30_x0006_¤bN@TD½WíyO@_x0003_[ð1¦O@¿oä4iN@çG¥yÈ_x0017_O@«}ÏoÂ_x0003_O@À½Ë¤&lt;_x0013_N@K¼)ÞÈ¹N@ _x000E_«_x0004__x0005_=ËN@×ãþ_N@ð_x001A_(lb_x0006_O@å×Gû5¹N@à²}°M@r_x0002_ÂñßoN@ã+²÷N@'®ÈN@ò.1¯Î6N@ú_x0001_åá_x0018_RN@´É­_x0014__x0014_áM@TKu\o N@¶0f_x0003_ÝjO@¥}ò³m_x0007_N@0áÿ_x0008_,O@Å_x000E_ë`Ü_x0001_O@1&gt;r=EN@5¸N¾M@³¦c ÒO@e»úó2O@XèqàN@½mS{4O@y"MùKN@QáW_x0003_"N@r¸ªaN@}Ç×þÃÝO@Èµxö$N@_x0005_[ÃÕÈM@BÙeò_O@_x000E_JÃÃøM@_x000B_Ëf=\N@ÓÍ¯Á¸O@_x0001__x0003_®+C_x000B_](O@Õ_x0006_Ö6;N@Ø*ªI_x000E_£N@ò«à N@¥êÏ$O@ÑXÛ_x0001_O@3=_x0005_¼ÑO@¤*À°:N@¼_x0002__x0015_H&amp;"O@zï_x0007_êT·O@ÔÆk9O@éeÛx¢	O@X%M ýN@:_x0007_»cO@ÛÒ±u[N@f{qÂÇN@|;_x0015__x0014_ûìO@yNöCÞM@_x001F_¹Dò×*O@_x001B_{_x0001_ÊéqO@ÂYa_x0013_²N@Åû¶+$N@~Üô;bN@+ÿ/["àN@8_x000F_LU/N@wq#N}wN@&lt;Ù¶©ÿN@&gt;èÓÈç3O@¡
V#ÎöN@ÞÓK¾;ÒN@²¼{^N@Ä|SH_x0003__x0005_õO@_x0012_»ªË¨zN@Q)§öö¶N@ÄÈeO@êTIf¬öM@×f_x001D_tN@_x0007_Õ_x0019_ç_x001D_O@ _x0001_ _x000E_«_x000F_O@Äï0WNO@X_x0007_X¶LÐM@¢&gt;·Ú7N@$R³â£M@©7þ_x000F_^'N@ÙO´¶N@k_x0014_¾ÇÜN@ð/dòe_x001F_N@®gé7_x001D_O@üMtµM@_x001D_d¡jâON@?Óð²SN@_x0002_ZÏh_x000C_óN@ª_x0005_½ïôM@é¶þO@]_x0015_D¬aN@ª·Zòí_x0012_O@ßç_x0002_ÝúN@Xï_x001A_Z_x0004_¥M@Às0ÑÕO@j_x0017_T_x001E_ÑN@¡ääý_x000B_N@â&lt;¯)Æ%O@Þd¥_x0012_ìN@_x0001__x0003_7J«ô_x0005_±N@ñ~ÔôN@~»{m_x000F_N@&lt;±È4úýM@DCç_x001F__x0017_ýN@8Â_x0008_D´N@º~º"uO@ýñ@=EO@é&lt;ó O@_x0010_«_x000C_,N@_x0016__x000B_ã_x0010_nN@W.ú _x0005_N@÷û§Y3ÇM@_x001E_6¤:_x001C_O@­r_x0001_­_x0003_O@©\;X£îN@QØ_x0002_öÁO@ w-_x0014_ÛzM@þ´un ÓM@_x0018__x0005_&lt;Ö®M@¤_x0012_U1&gt;O@ùÒi_x0003_	:N@îõÃÆLÿO@¡KµÑ_x0018_O@_x0016_éURqN@ökÏQ_x0015_ÅN@Ùú_x0005_`CN@_x0017_Ø+­O@_x0014_»Z©N@{gWM@N{!îukN@÷¼_x001D_÷_x0002__x0003_¬BN@è]~_x001F_´÷N@l`)ÍN@ÞvZÒ_x0019_AO@ìS_x0003_ZùêN@cªç-ónO@_x0002_uW_x0003_Ö"N@Uÿ="ÓN@×ç_x001E_v[O@Ê3Î@#O@Îò/S7N@óÖ¸½%ÛN@?YxÄåM@l_x0006_½U~^O@è¸GððN@OÏv_x0005_K_x000B_O@ºçüÇ\»N@ôn_x0005_UãN@C,._x0001_S¾N@
,)*j©N@_x0013_ehùáXO@ÐrE&amp;°¤N@:«v&lt;ÎëN@ÃsÇsv4N@Ð&gt;ðIñN@èamM@8_x0001_ýµ .N@çûLfdO@HÒa_x001D_ñâN@Õ_x0018_oëÆN@õÒ_x0002_=ÀN@â_x0013__x000E_þN@_x0002__x0003_h©PàýVN@¨_x0005_£çO@çTIäfîM@2l[ÁÀDO@v£Æ®_x0016_wO@ËÕ¼\ÔN@'q&amp;å]eN@ÁU±?1N@|_x0016_6%yUN@Ô	Aû­MN@_x0017_&gt;2ààO@&lt;ØÛ{_x0010_×N@¸_x000C_ù­±N@3b°hN@ÎÍÑÁ'òN@ßD_x001E__x0001_O@_x001D_ÁØëý«N@iÁ1É§N@	lâM@¨NrØJøN@8ày¦Ò¬N@ÌFr_x000C_úM@_x000F_ý_x0005_æIN@xé5&lt;uN@´kÆÏ'O@¸î_x0006_ír_x001B_N@ó_x000E_ain&lt;N@_x000E_#t3¤WN@}p_x001A_§`]O@¿q_x0018_¯¢gN@ù¯,Ê«rN@BNl_x0002__x0006_MøM@È&lt;K_x0014_ÀM@ò*&gt;z_x001D_N@PÐßøéN@2Ñ8^GN@xC¶)X&lt;O@Án`Ì@fN@_x0014_smw)O@x«®­_x000E_N@â__x001F_ÊØ+N@_x0004_DQ_x0016_Ù´O@_x0003_}_x0010_xJO@èË*9ö_x001E_O@µ_x0005_×_x0012_¦N@¾_x0007_0&amp;°_x0002_N@«+Ø±ZN@#­¿v¶M@X³äû_x0008_ÐN@½eü$Ü_x0004_O@{Ç\(ËM@uÑY×Ú?O@è¿öñÝN@_x0018_*"`N@,_x001C_ëÖN@¢)ßHðM@az¢i]N@).ÖhN@_x0013_!¨_x0002_ÎN@_x0001_r±$åN@ë5Nr§N@õv1 ¥áN@_x0019_íÞÈ}N@_x0001__x0002__x0001_/_x0003_8ImN@Ö}_x0016_m%_x0014_N@§LÚFðØN@B/öÌM@PY·ÚvN@åß_x0006__x000F_éÙM@ý&lt;ü»_x0019_N@·#ÁN@x_x0006_ßáïN@nk_x001F_½?ÊN@µéÉ³ò¼O@ß_x0008_P&lt;	O@Üþû_x0006_3ÅM@_x000F_dÑa_x0008_N@	x6*sÖO@1Í¢6R¸N@ïKe÷_x0015_ßM@ÎÛa:EN@þ;i0O@¢ÿrð1O@ñ`_x0015_W_x000C_O@ã±_x000F_PÛM@@ùK.N@òñ¡GXêN@ÇÁ_x001E_L½N@=_x0010__x000E__x0006__x0006_O@àkB4C«O@_x001A_f_x001B__x000E_ß§O@N½÷M@U­X_x001B_HÚN@A_*õ¾RO@¡¨»_x0017__x0001__x0004__x000F_¯N@uõ²hG*N@ØaÙòÝSO@íuÐó,O@Ó¾ª	zÎO@B;*,OO@_x0013_×Ö¸ð-O@ó¬ÄníN@÷,ÕÉkÎM@7_x0002_x¾Â3N@&lt;_x000E__x0007_ºd¸M@·_x0003_Î_x0003_ÂN@të¤wz_x0011_O@_x000C_k³T_x0011_N@MÆ(_x000C_t¥N@-káìèN@¬PÛ³UèN@&amp;_x001C_c¢õÈN@hjÇáY
O@1î7hM@ÍÖ¯e¿N@ë
ô=5IM@_x001C_f_x0011_{ü&gt;N@·.gdÎÌN@9ùoÔ O@µ_¬rãM@4=$n­1N@_x0017__x0015__x000F_ÀQM@áá%Å_x0005__x001F_N@Ù_x0013_·Ç_x0014_&gt;N@ù+ÂÙ_x0019_£O@v}Ú_x001B_O@_x0001__x0005_Lìyú²ªM@ÕÀº_x0004_Ý5N@u¬ZÃ ªN@g7Ëk_x0005_N@ºWÆðÅæM@tA×jçN@Ó¬_x0007_KÒN@ê}2¼_x0002_
N@¸Ú¾&gt;6O@	âÒk*ÁN@dWØ¯üM@ü¸æ.ÆN@[n",ÑM@ç_x0004_©_x0002_ZO@pÖì_x0017_N@¶_x0003_ÔJ_x0014_ÌN@Ê}_x001A_ÞìM@ Âe(N@@b¥V£O@Ø
Z@_x0003_O@aM&amp;_x0011_YN@EÕ4ÌrO@M]l@ºRN@P¾8ÙC_x0006_P@4Xx8ÅN@½û©²ÏÃN@sS^g@qN@ª_x0007_Á¢é_x0003_N@_x0014_déûN@Ü&gt;LJi¡M@lv%FO@­]Aé_x0002__x0003_®O@H%²_x000E_XO@bMl_x0019_O@, _x001A_V_x0015_N@±&gt;}ÄÏN@9¹éôVjO@_x0017_D½R_x0010_N@O4wf_x001D_DO@t÷ÁÃ_x001A_O@9§k;)N@_x0016_@´.°N@©ÇÏ)@O@Ç_x0005_b_x000B_£ÇO@Âñá³N@Vo§_x0019_éM@ã·i&amp;7O@Ý9ñ1_x0016_N@F­+­qN@ÎB7ªN@Uµ©+{N@?Ê:H_x0001_N@óO~c¼ÔN@%tE-_N@Ê/óv_x0014_N@.a»ý-ÄM@Ue#ûM@zÍ¼Q_x000C_P@ã_x0018_Ý×N@S_¨á_x000E_ûM@Át¯ÂDPN@W&amp;°´sM@_x001E_²ÛI¨O@_x0001__x0002_ü¢_x001D_«&amp;O@×¸À4_x0019_ÅN@íÂ_ÎxN@g_x001D_BN@T_x001E__x001D_QQO@_x0013_^nN©TN@e_x000B_Þå±M@_x001D__x000F__x001D_ÊN@âò¥MbN@¹³×nM@:6_x0019_å~UO@P=Ôv¼N@P!Í}_x0019_O@= 2ë]N@WÁÒÓ_x001F_:O@_x0008_Nã_x0001_ÌDN@qê×_x0007_ÂM@¬/hYÅ1N@?á?±_x001B__x0019_N@_x0015_+_x0007_Y+ôM@«l=2.IN@_x000E_95_x0016_Ñ_x0014_O@tA¼ÁØÙN@Õ-Ù\å O@¯&amp;é·PKO@öù2cM@%0RØM@2êÁ{F×N@_x000B_«}NXGO@¨ÈÓOD¬M@HæRxPO@S§Û_x0005__x0007_ _x001D_N@_x0010_HWBdN@_x001F_!Q"-aO@ ÅëÏO@_x0014_K_x0004_f]õN@_x0015_º-jN@;Ã!ÖòM@_x0001_¨BGo_x0010_O@±D6£{O@`YÀ½ÇMO@_x000F_7b_x0015_ùN@JïÆæ_x0012_AN@¾qÉ_x0018_AM@hV&gt;zN@î_x0018_óäN@ÏK^ÄX.M@UMEüN@_x0008_ÉtþNN@_x001F_iÁ
¢_x0013_O@ç¿_x001D_Ù_x001B_N@qrQ_x001F_!M@+]nl;?N@ØÚæ¬8O@øCqJN@*ìòÙâ/O@Fè3m-lN@yª._x0007__x0017_O@S_x0001_Ð­N@NyïÔºN@_x0006__x0002_dÓHO@! .N@¦_x0003_&lt;hLO@_x0004__x0008_n`_x0017_£_x0018_N@_x0011_¬â+9M@-_x0002_¥kbO@£_x000C__x0019_¦fÂN@/óæÔÙ O@X³%ÂÞN@¦Þ&gt;ù[M@î@°w_x000C_³O@Ð¶_x001D_~É_x0007_O@ýQ¥C+WM@Êô|¥ÚµN@LÌ?¦C0N@JlØ7û¦M@ø`(£ëM@_x001C_E¦VØ,N@
o7N@n
ItæN@$ÛÈâ}O@$Ë_x0005_Õï¯O@¼Àª_x001D_ûÕN@p(_x0012_&amp;SúN@k¦=}N@_x0016_Ï8 JxN@´ß T~N@w¤é_x0006_ZN@|&lt;ÐY&lt;uO@_x001C_UKM@u;ÔM@t_x0002_ÉÍ_x000E_O@þ_x0003__x000F_söN@ÀÓõÜN@_x0006_!_x0001__x0003__x0004_ÇN@ÃéaN@.¤tk¿vM@Öï.cúÿM@Fkç]/qM@Â_x001E__x0003_áÞ£N@ó×Ýû'N@Y¾K_x0015_ºM@zL7ZÑ	N@×P~_x0004__x0018_GN@«NÛÂ~O@f9ZwLN@_x000F_!~ýhO@
QÊÆsN@ì_x001F__x001F_·TCO@\Ë	èÜN@g#ì_x0014_oO@àÂèO@oÿì;_x0002_üN@Cdã_x0006_7äM@ª[óí_x001A_#ñ?_x001D_Kå¡ñ*ô?[_x001C_
_x0015_P_x001F__x0004_@]¿&gt;6øWõ?ª^ê03½
@$1E_x0001_Üzñ?À_x0006_B¶ã?I_x000C_(b_x0010_gô?UØ_x0017_ø?N©ø±ç_x0011_@_x0004_é5üÀ÷?ÛwÝÌþ?_x000B_
HÑ»4_x0006_@_x001C_è4O¼.ü?£
â*Ì_x0008__x0004_@9à&lt;"°_x0008_@4$1ümWö?x)º/aì_x000C_@y_x0019_fùËÖ?&amp;Íy&gt;Z_x000C_@_x0003_[ø_x0005_@jÇ$3_x001B__x0013_@pµûÝÎ_x0011_@V)ý÷Ò£ù?¬­_x001A_ÞÝÂ?@_x001E_H,¡	@¸c©M¤Ü	@sã,p4Hø?_x0007_Á/è_x001B__x0012_@õ´ØÇ87_x000E_@_x000F_n­9¸®ü?$;3_x0002_L_x0005_@PÙ7pmMþ?_x0001_ðY¨q~ä?æ0_x0019_"ø?Ë0ê×_x000B_Y_x000B_@O¾Á_rW_x0013_@öKh|{_x0004__x0016_@ZÆ!&gt;_x0011_@«S_x001F_\_x0004__x000C_@[Ó_x001F_Á_x0012_õ?#û_x001D_aL½_x0012_@3õûDGï?Åæ_x0008_ö_x0004__x0005_¹ùÿ?"®jºÕï?f$Ûwùbö?m#óìÝÞõ?êJsì|_x000B_@£~¹÷÷ê?_x0018_m/3_x0001_@R¦ªhäwþ?nëÀ7/_x0003_@=}q_x0006__x0004_@_x001E_¶_x0012_kÔ7_x0007_@_ÆE÷óà_x0007_@ #mu_x0003_@Áu"U_x0014__x0011_@HÈ_x0004_øÛWÿ?_x0012_f¯Ù?_x0006_@Ä_x0002_gÌß_x0004_@©zWCCþ?{Ú_x0003_v'ó?Â_x000C__x001F_ií+_x000E_@FgË¿¿ç÷?V]+}_x0013_@Y9`_x0013_@d²[ÂèÖæ?: Î_x000F_â_x000F_@ÉP_x0002_òöÿß?_x001B_8&amp;°þî?}ðgt»Ó_x0010_@_x0011_&amp;£ù_x0004_@-m²ãø?H_x0006_Rh¼_x0019_ÿ?_x0014_à_x0004_#­å?_x0001__x0002_co³:}_x0010_@)RLHö¹ù?1¡_x000C_üH_x001E_æ?
¾x_x0013_A_x0013__x0005_@@¶Ib_x0003_þ_x0007_@_x0004_³ç¨Ý_x0006_@_x000B_A		@Ñyj &gt;Ëí?y_x0017__x001C__x0008_­é?Í z_x0006_Tá?¦k`Ñ4:_x0002_@20tN_x0012_@©T_x0006_Î6_x000C_@kU	Ë±_x0005_@_x0017_î_x0017_çËþ?_x000B_ü_x0016_ÄÆ_x001B_ð?¨²¾âô?¾grt²þ?-õçA¨÷?cQ·_x000F_ë_x0011_@ÓZ;Ó½_x0010_@	)tµã__x0005_@ýNXÃÚA_x0005_@N¬èm÷_x0002_@x_x0006_fkË á?_x0008_¿ó_x0012_w_x000E_@YÊ_x000B_z®û?Ú_x001F_S¶UÞ?m³D(:è_x0006_@¶@¹_x0015__x0003_D_x0017_@Ò(F¶_x0013_@²µ_x0004__x000C__x0013__x0018_÷_x0001_@:ðß:2_x0002_@_x0003_
_x0005_À¹ò?=s_x0006_¹Þr	@F_x0003_³_²Ë_x000B_@_x0017_3ä_x0004_@_x0012_öÄ¥_x0011_@8X¿@_x001A_ê?ã W_x0013_o»_x0006_@_x001B_1_x0001_Öd_x0002_@¡Õ3Þz.Ý?ÖÙ@Æªð?_x001C_Ê¥_å_x0003_@¸î
&amp;ü
þ?ßLñY_x0001_@°_x0014_#_x0010_´u_x0007_@ú^JWù­_x0010_@,¼=«ªì_x0002_@z*CÂ_x0014__x0006_@Òªß_x000E__x0012_ÿ?À)®ò_x0014_÷?_x0005__x001A_tùt¢_x0010_@X-F!¯õ?äw¸ê_x0011_@B|âûÚ¬ê?_x001D_R,B_É_x0006_@HT
_x0006_:þ_x0010_@
2bÄ0_x000F_@_x000B__x0012__x0008__x0019_ø_x0006_@KäÒjãþ?/t9ï6_x0003_@ÑG	s&gt;[Ñ?_x000E__x0011_;Ñû_x0001_z_x001E__x0006_@xÑTYù?³_x0014_®òW
@]¾§	@ÄHv_yë_x0005_@m)Ê9_x001C_üþ?sÝc:×Â_x0003_@P_x000C__x000C_	·ú?â¦_x001B_JÆ_x0015_ò?_x0018_Ôª!¢Då?ð_x0005_ÄE_x0006_@¢Ê%è_x0007_â?{9ô_x0018_À_x0007_@)mX/"_x0007_@&lt;[L´éD_x0002_@"ÐO.ù`_x0010_@v#Còîü?_x0019_=_x001F_°ª_x000F_@¥é{Ù×_x0003_@i3ËE_x0007__x0007_@ßøÈÑ5_x001A_õ?tl(u_x0004_@ù_x0004__x000B_ýiÞ_x0001_@Eb&gt;Ù·:ö?Þ_x0011_j´_x000E_@±_x000E_ãé_x0007_@Î&amp;ºÕëø_x0010_@ª_x0018__x0002_Á°bý?þ$_x0014_âôY_x0008_@K¬KÛ¼_x000B_@kx«rá	@ââ_x000B__x000E_[û?Þ_x0013__x0003_Dç?í3d»¡ø_x0005_@|_x001C_Æg_x0014_@ßXëG÷?zßÜòû?7²àV¥_x0003_@Q_x0001_1$_x0013_è_x000B_@_x001C_¬ØJ¼ø?_x0003_-&gt;å2ÿô?qX_x001B__x000F_Ío_x0011_@ßÅC¥±â÷?pdÓ-n_x000C__x0010_@_x0005_ó¾h¨ÿ?_x0006_mË}×bÿ?ß{FÁf:
@yfßÏP§_x0002_@Ö`_x0014_¬é[_x0003_@ïKfäÄß_x0004_@ú¹¶ _x0018_®_x000E_@¬äøî_x001D__x0003_@_x001A_PÀ&gt;¤_x000E_@?LYeû?&gt;_x0007_*Ø_x0005_S_x0007_@vÈÅc¦ç?_x0010_Ú_x0013_xäÿ?Âú}¥_x001D_àñ?/¥}_x0013_úA_x0003_@Ã_x0016_·	ú? W_x001E_x¦_x0012_@ÁB*}u_x001F__x0008_@^_x0001_Â+h_x0006_@_x0002_	VR_x0016_a _x0001_@Ñrª]õò?ÐBlö_x0006_@¼­&gt;{_x000B_w_x0010_@[D}_x0019_~&lt;_x0011_@)ß«_x0019_'ûû?å;´&amp;õ?k6³Ú_x0012_@ªÕ§h4_x0014__x0010_@Ð3/Ô/_x0007_@À_x001E_E?¶û?ë:_x0001_¹fîð?®_x000F_JöÞ_x0014_@û¢Í.É_x0001__x0005_@T|rn_x0010_@f9È_x001C__x001C_K_x000F_@_x001F_(_x0011_ãF	@&gt;Sx&gt;Ã©?FëL2~­_x000E_@_x0004_?VW·_x0007_@@põåf_x0007_@ ¾Ü_x001A__x0006_ú?e_x0010_Vùè&lt;à?dÆÑ­QÔ_x0002_@ó¢ù×_x001C__x0005_@µe¯_x001F_Æ_x0003_@Z"_x000E_¶_x000E_@¡_x001F_Èwîì?ª_x001D_¿õá©_x0004_@Öª½Xü_x0004_ê?a_x0001_G@×ø?ùù_x0008_H_x0005__x0006_¿vò?`E*gdè_x0001_@_x001C_r[y@çù?èlê_x0004_@§_x001B_Ãi_x0018_O_x0011_@§_x001A_5XÔö??NÃÜ!"÷?áû~N`ô?ß§µ%mÈó?²ø14_x001F_Ñ?¾òõ%+_x0016_@R(Û®4ä? Y" ¡b_x0006_@iÐÚ._x000C_@&amp;ÉÏ Aîø?_x0004_8Í±_x0001_î?_x001C_Ê¶CX×_x0007_@F»,ò¥W_x0004_@¶fLS_x0002_@_x0016_Õ8©s{_x0005_@³ö(_x0010__Å_x0013_@ê&amp;^Àó?f_x0003__x000E_Å_x0003_8ð?@GáÈíó?®Y_x0012_QU_x0012_@ô_x001A_çû(J_x0008_@nqH\&gt;â_x0012_@ð_x0010_._x0006_+Íú?±VçÄN_x0004_@â,ø_x001E_î?_x001E_VôäY_x0001__x0003_@Ì×û¦Éäè?_x0007_	iÌ}`V_x000B_@%i¦I_x000F_=_x0013_@bþ_x000C_Re_x0014_@¶«pTæ?PL_x001A_~Í_x0002_@U¤ÓÑÓ?ÍòêüÍ¸_x0004_@_x0016_b_x0001_õ5_x0010_@ê_x001F_ò_x0013_éQ_x0001_@ñ¾Cböñ?ü_x001A__x0011__x0006_Ûî?#ïÀ'_x0019_V_x0007_@n!TÝfiò?Zê}_x0002_@õô_x001A_u9¥ý?G_x0011_OG~n_x000F_@(Ny¥_x0011_ª_x0014_@¦êeº_x0017_zü?d¶_x000C_·_x000C_@ïû¼Ãµ_x0015__x0017_@ý?z_x0006_@Vo7¥_x0008__x0013_@áÇíÔÍt_x0001_@¶ð¥·± ü?_x0002_Ö=_x0017_ðà_x0010_@áú_x0004_G_x000E_#_x0004_@Bdú Ö%_x0008_@`ª½_x001C_Õ|_x0002_@_x001F_ùË_Ï_x0005_@¢.Ù?_x0003_zø+Û_x0008_@Þ«r_x0007__x0013_ý&amp;	@_x0006_}_x0012_ Õ
@U3º+`_x0011_@@eOç_x0001_û?|Õ_x0010_áò_x0003__x000E_@S_x001F__x001D_pì_x000F_@xô@ÿnp_x0007_@_x0002_yEe©ô_x0014_@ª©¨DÖÙ?dNÛ¿Í	_x0003_@
{«_x001C_ú?ÏU¦_x0008_Q_x000E_@:Sµ&gt;â½û?a+ø_x0007_@_x000B_óò_x0013_Êÿ?c_x0003_³OQDõ?«~_x0015__x001F__x0011_@2ê[Thý?_x000F_s_x000E_yIû?`5_x001E_¼	@¹¥àÃw_x000C_@ÿVae1Gô?jÉð¾z_x0005_@ºÎo+_x0008_@ð.ër@_x0004_@÷rÆå·c	@;p½t¡_x000C_@a-M&gt;îß_x0002_@_x001F__x0011_àE&gt;_x0008_@m#_x0004_¹mk÷?	cp1[l_x0012_@_x001E_ë8_x001D__x0011__x000B_@_x0007_
c_x000C_´ýü?Æ_x0008_õ,_x000E__x000C_Ý?_x001E_qÚÑ_x0016_K÷?Îy#X7(_x000C_@_x000F_ÅÁÖ[Ñ_x0012_@à_x001E__x001F_UB_x0007_@îû_x0017_òc6_x0004_@+¹:bÀñ?_x0014_OÓ_x0011__x0016_9ú?Âfæ_x0018_ã?pá¨_x0016_£¿_x000F_@ÑþÒ^_x000F_@ÀñÆ	³¯_x0003_@Ü éÀ_x0019_ã?_x0007__x0006_³Àò²	@q_x000C_m:ñ?ý½#söaè?_x0010_ Gd;¿_x0002_@n_x001C__x000F_jZö	@_x000B_(d#ôQú?Ø^À'â_x000E_@½ÁxL;¨_x0006_@aÿ¡µö_x0003_@½¥d¨d&lt;_x0001_@üxà)X}_x0003_@Vï&gt;_x0002_ãÜÛ?er È
@±`ê:N_x0010__x000F_@E±7\ö_x0008_@;6AxùT_x0015_@_x0005_äÁ
@¯S_x0005__x0006_wh_x0003_@åWxêò­ò?qC_x0010_@¯S¨_ð?jÕñÁ_x0001_@$2a&lt;	@k{ÜJp_x001F__x0005_@ è\+rl_x0001_@©_x0019_6«
@R}Ï_x000E_ªø?_x001B_ü9`£_x000B_@ÖòHúõ?_ä¾Ö8ì?ÇÄT_x0003__x0008_@Fð3xð?Vk|)¼ö?£~_x0001_pÅ_x001C_ñ?ÌØ«`_x0004_ë?E1¹{v_x0004_@Ñ.ôÆ&gt;ý?Ïû°O_x0010_@_x000C_Oº¸·_x0011_@:üÃPó?k»xß_x0002_ý_x0006_@_x0014_ÛÝ_x0001__x000E__x000E_@ë!]Ë_x0008__x0008_@ ÿï«Mñ?_x001F_IýÒÅt_x0008_@ñ_x001F_Ádâ&amp;_x000B_@W_x000B_%du_x0002_@Û_x0006_Zñö_x000E_@Öüä@_x0002_Ê?_x0001__x0004__x0006_ÿ¤÷)ù?¥Ðû_x0004_Ëìý?![+§_x0001_@9«&amp;¼_x0002_@_x0015_ò®Ó2ìö?:5P_x0008__x001B_^_x0004_@w¤½_x0008__x0015__x0004_@m«©Óðð_x000B_@´ÿ
,w»_x0001_@Ö|"ZRdë?×î*ÐÌî_x0008_@N_x0017_:nE_x0014_@Ð27WPcË?n§Vè_x001A_Cò?ì_x0005_ø_x001D_ý_x0001_@_x0019_©	-Å3_x0005_@µªa?()_x0010_@ÇÛ±±¡Àð?ËÓÖõ"&gt;ÿ?[_x0003_	_x0006_ùü?ÐÅ3_x001E_±k_x0002_@àZWêvt_x000B_@S_x0012_¡_x001E_3æ
@©D_x0003_)+	@_x0011_l×_x000E_ó?$q°ÊÏzú?}_x0002_z×[øï?pyì_x0001_`_x0003_@_x0013_p±:t
@BÃº_x001E__x0002_@í ]Óê_x001C__x0002_@
eÙ_x0003_	¹ 
@Q_x0012_À¥ó?Õ_x0011_+DÜ2è?:¹,F_x001D_þ_x000F_@Múò8eó?ÛO_x0014_÷X_x0005__x0002_@RÍ¯Æd_x000B_@ 8¸D_x000F_þ?6Þì_x0012_½}_x0007_@}W}]å_x0013_@1
Õ{Ç_x000C_@6Øzò_x0001_@"ÝA_T_x0008_@³«­Ë._x0012_@«é{ý®¢_x0015_@c¶Äp2é?Î³0×Õ_x0006_@ö
_PßYü?VÉ¨_x001B_û?_x0018_«¬¶jUì?_x0006_~_x0006_ü¤Ô	@tÑòñ#C_x000C_@Z5àz«
@· 1axÃ_x0004_@NÜÑÝ½ý?^Î´³uö_x0004_@Ò;P7ç_x000E_@¤={»_x0014__x0004_@
þ_x001F_#Öz_x0016_@¦Ñ¿s±ôç?zWüÑô?º«Ñ_x0017_ _x0003_@_x000C__x000E_l~ë~ËØ_x0005_@st³zIö?¥H=DÎü?6¥@3U_x0005_@¼A_x0007_e]_x0006_@AG;.1à?AQ\2_x0003_(_x0007_@.ù_x000B_Èíë?	_x0001__x000B_øËF_x000B_@Jm¥&amp;k_x001B_ý?ÐÔì¶õ_x0001_@Â_x001C_CýÆ½ô?	ØÎO¶_x001E_ö?)îæ.îm
@q¯êóÀ_x0005_@_x000E_ÿ_x0001__x000F_kâ?±p¾$_x0006_1í?«wÐKcþä?_x0018_SF_x0004_Vfø?þfä,w_x0015_@_x0018_@;ï~'_x0014_@ø_x000C_+º!Ë_x0001_@®_x0007_£_x001F_Å+Õ?_x001C_zC3zj_x0005_@o_x0002_A­_x001D_ù?Ï[¯Òì_x000B_@ôòµßÙ|ù?_x0010_ò&gt;_x001D_&amp;ù?¶K]¨_x0001_@æBqÉ½_x0008_@ôöê|í3_x000C_@É\ßÒ_x0005__x0006_þb_x0004_@õ_x0004_^Ó_x0016_O	@CTÔ_x000C_Fví?_x001A_ÈÆw_x0006_@%Þ°èä×?_x001C_Ò!¹D
_x0001_@âtÙ_x0008_\	ô?Ø£×ªØú?bC)þô_x000C_@Eé+¿_x0012__x0003__x0012_@Sçä¦ý?ÍÁÍ·@w_x0018_@_x0004__x0002__x000F_îµ_x0001_@Ò_x001C_ãÂ-_x0019__x0001_@iÂôF?Éì?×®ø,_x0018_@¯+MBlS@d£ÁüZ¹S@­_x000E_
áR@R_x0007_îuS@_x000C_ø6ÜâR@£ïchS@¨B6¶¿_x000B_S@²ßusCS@_x0007_gÑM_x0010_ÝR@Ä_x000F_q_x0018_S@&gt;ó]_x0008_WS@¥ÈFÛ S@_x0007_¾)J S@*1\#S4S@Å¼aQ_x0014_S@Ê5-o_x0008_S@_x0004_	_x0003__x000B__x0015_a&lt;S@úó_x0001__x0010_S@Ð\î_x001E_ÙS@e·/¼ÖR@_x0002__x0015_b&amp;S@HU?_x0001_|_x001D_S@\ÆÈR6tS@S_x0006_5o_x0010__x0012_S@_x0004_ÇTøýDS@¯M_x0016_ÅeS@?z_x000C_¡c¨S@-½D_x0003_çjS@:Aø=ÄS@_x001E_©_x000B_D_x0008_ÛR@¬4Cí_x0003_BS@â_x0006_ÄÜtS@",UÑ_x000B_ôR@²P)èíüR@øÏTJQS@z3\ÄÛR@_x0005_ªGö_x000E_`S@m_x0017_Ïa;S@¯L¢ðFS@_x0018_!ñI¬S@ÍpÒb
_x0017_S@?ªÕ°õR@ÐpF2z_x000E_S@I_x001C_._x0007_S@_x001B_­!±ÀS@êbÊçý!S@ÿ$bGÇ_x001E_S@Ïh_x001D_&lt;_x0001__x0002_¶_S@_x001A_nß¯þ-S@·ßX.ÂS@ÓÿiEô²S@_#3_x0013_&gt;S@@«uFS@|{Ò&gt;_x001D_âR@I5Â(!SS@PF!*öS@|¬®VR@ +ÔW¾ÌS@_x0013_×_x0010_ñES@Õ:Lf_x001B_S@1°_à_x0017_S@}aûï-«R@_x0005_Ëý×ÉR@=´îQm_x0005_S@Ý¤_x0015_ `ÁR@à_x0012__x001F__x0002_éS@9éu¢ÿÓR@_x0012_;_x0005_ÆÒ_x0016_S@5}z×{S@×LõzS@_x001C_FöGÓR@f#X_x0001_ØøR@¤1&lt;¸£S@~°ÉíÍ
S@ÑüãrzLS@_x0008_µÑOØ]S@/_x0005__x000E_Y	5S@Aõ&lt;Ð6S@£Äùh_x0015_õR@_x0001__x0005_»¹I_x0012_âS@ÐÝÕ;6×S@Å_x001E_ß×l.S@fÍ¹_x000C_¯S@±ÐrG7S@jIW_x000C_µS@2ìKS@NU)óÔR@h«Ee_x0003_S@æL§Ú+_x0015_S@_x0015_Üì+ßR@­ÿõ«;zS@êß,ÊSS@üU¸¡^&gt;S@E_x0006__x000E_8S@#|`_x0011_mßS@M¯³l+S@5)­ÙõS@_x0004_×3ºØÐR@Öpä)*@S@æ_x0015_q8p£S@÷u$HcáR@±AZï«yS@ãëÙÓ1S@?Zªs_x0015_äS@.#_x0014__x001F_S@F¸_x001B_.g_x0002_S@u²_x0017_¦Ù;S@r¥ï_x0017_?S@HÒ+[)S@ÔöS@ÉR¾÷_x0001__x000B_1¸R@_x001E_8jRâ_x000B_S@Ãuýma5S@;_x0016_ÕÙ_x0005_NS@º@R;ÛS@^_x0002_Ç(_x0003_øR@_x0008_¡b ëHS@`¤_x0005_ V½R@à®(Å_x0008__x0001_S@8xVû[S@Çå9B»S@ÝÊ#ª_x0007_ÿR@Àß~_x0002_£-S@C3x¬R@&amp;ÁrkuwS@[èHC_x0004_]S@u6ÜõGgS@_x001F_ë¸ý³R@P&gt;ãñåÂR@"þÅÞ3	S@iîq4©2S@S+å_x0006_T@[R&lt;p­IS@gùÞ_x0002_©R@ah)ß=vS@,â7¥ÊR@¡_x0007_½ÞR@Tû·Æ_x0007_XS@_x001E_ywZèS@¢öÍ\QS@{&gt;m½$US@kpô
Á7S@_x0002__x0003_®O¤_x0005_S@(ù¯ý_x0012__x0018_S@_x0017_$9_x0008__x000C_S@_x000E_=óa6_x0001_S@_x0001_ÉÍ?_x0002__x001F_S@ñf1WrýR@=§_x0019_ý_x001E_YS@_x000E_Ê?ùR@ÂØ·1yþR@¦úhÁ_x001C_åR@öTð©'S@_x0001_8d*S@_qØºyäR@]G/µS@2@Q=IS@ú_x0003_B_x0014_çêS@ó_x0014_ç¨S@§°c^òR@°&gt;hÿ¡_x001A_S@j.u¸çR@[&amp;Ö_x001F_eS@(_x0017_å_x0018_Ó"S@©6xb_x0001_ÒR@%r3n_x0014_S@_x0016_WDë¹S@_x0006_Øè^S@ÌÂ¼9ªBS@|D·rú_x0013_S@¼i xqÆS@·¹ÿ«pS@õÍ~·?S@QÔM_x0002__x0004_»ÕR@ÌÇ¾=S@®Â¥ÈR÷R@ÙÌÛFÙS@©_x0015_DÀ_x0014_íR@¦Á_x0015_â
_x000F_S@ÎùwÊéR@rÑ-Ê_x001B_S@á°8ÓûR@×_x0012_D_x0018__x001B_S@h4Æ£'ÇR@3½_x0003_¸uS@ÿ³N&amp;ÖR@ü[V_x0006_¿R@çpÄ¡Î¥S@$ElÂ¦R@ðJqPS@Â&gt;"Ì¦#S@{ræÍ1FS@Åg4UR1S@3[t_x0001_oVS@¡*ÚR@N4¦_x0006_MS@bÍ_x001E_S@^EßD
ÍR@kTYÈR@røL_x0015_tS@Üò¡JÀS@_x001D_Öâ¨XPS@ZpoÅS@?º"v­®S@_x000B__x001B__Èy×R@_x0001__x0002__x0004_«òò_x0003_S@æM+¤R@HõÓ¦À±R@_x0002_¼¿LS@n_x0008_ï	_x0007_S@ë¿T¤S@_x000F_P©´%_x001C_S@·½
d­S@=u_x001E_*-OS@Ò	C`Ô'S@à[_	_S@ì_x0004_Ð_x0016__x001A_S@nvò3RiS@)Tæ-½XS@_x0003_ð~ðBS@×cù®öR@ûP¼NS@Òí_x0004_N³OS@bïjº£S@_x0017_Ìþ»¯S@Ñ²5¾HcS@±¨_x0007_7P=S@
ì_x001F_tbÎS@óø"s¡|S@Îº_x0005_Çö(S@B ÓDKS@;gM)/S@_x0015_|]d#S@4!_x001C_­kfS@ØJ|{S@ë_x000E_­æ^JS@$C`_x0001__x0003_a¦S@èïhÓ_x0005_xS@_x0016_¡»uÃÇS@7Á´Õ³S@.æp¥úR@÷ë_x000E_@_x0007_þS@äP!vES@¤8!Ç7§S@Á¥I}ÑR@Öý_x0015_}hS@»wòý¬S@²:zÅR@_x0002_YI·S@øðØ/&gt;;S@_x0011__x000E_öÚ_x0002_=S@¹ùA«µÇR@h
èXäçR@?æ?ÅdS@Â,¯R@ _x0019_ÇhÌÌR@}ç*Í¡R@¤ÂæÜ¼÷R@_x000F_ó_x0018_aS@Æ]ÔxîSS@u_x000F_¾Ç!S@Ðb«ølS@@òLéR@¸½:mõ5S@¤_x000C_=®3S@':òX
S@_x0007_A_x0002_­ðS@¹GüÞ_x0008_S@_x0001__x0003__x0003_:_x0004_W0£S@ú_x0011_Bd¨ÁR@Û9_x0012_I0¶S@AoÍ!©8S@_x0008_º¢x[S@_x0002_Ý)r¤S@fgã·S@DgÞ[á_x0007_S@v_x0007_4ÿ_x000E_S@BVÔZ
_x0002_S@gQ"MäùR@|z½ò­gS@Ûe2W_x0019_S@aÑhù_x0010_S@Bc© üR@{_x000E_¾ÃÆRS@úWÐu¶¹R@`´ÓkôR@Ì[Ù_x0003_'·R@A_x001F__x000B_|ÁS@:_x001A_(_x0010_s¾S@ìû-_x001A_ZS@Õx¦å	S@Ã¸hc¬S@87~_x0012_%ÝS@( F°4S@d_x0017_Q³ÁðR@Aÿ-S@¾îÐ9qUS@ÖSécS@Þ_x000E_B|5~S@|?â_x0003__x0006_°½S@¤ûVÏS@J¨¼S@r|þÁ3S@å-_x0013__x0019_S@k&gt;P±!-S@ØçXöêR@_x0011_ÆZ/_x0010_S@_x0011_äÏqÎR@w(=¥æR@¨P"i_x0013_/S@f±_x001F_YS@»Ï°«$S@ç_x0001_UþvS@$´b¥@S@L¢/8_x0008_S@Ä _x0019_KàS@WOes(S@â±·Ó_x000C_S@|º&lt;
0S@cðì¯`"S@³°_x000B___x0016_ûR@_x0019_qs9ÊR@PîtÀTS@Uj¶ÍåëR@à_x001D_iTE_x0004_S@_x0005_:§*_x0002_S@Ø#{U]S@ß_x0004_s_x0014_sS@ÂÝ:BØR@Ä\»GfªS@,[-4YS@</t>
  </si>
  <si>
    <t>162a3afba0898ce97f6ae849f07a0238_x0001__x0005_Ú)nÁËS@F{~ç_x0002_S@zÎxú8ÃS@b_x0017_è`b_x001E_S@_x000C_ÖttÄR@_x0012_b%ú_x001C_S@(rÂ_x0003_¡hS@¥%êÌ+S@*ÜË=RS@I¾&lt;þº_x0012_S@1_x0018__x0007_­`kS@IÍ:Ë!VS@ÝÈ×k¢zS@TæÒ_x0004_S@X_x0012_S@ßá&gt;Ð?ÑS@¢ÿýÐ®R@ü¿ßk_x000F_S@1"ArÒR@'íÈÍ qS@räÿÚÖS@A9Ì*¿S@g3²íJS@]wK_x0001_2S@­@NS@¥I_x0001_ôaS@Ñ_x0001_4½îR@öòä)@S@_âð_x001D_ËiS@Ðd¿{¿_x0015_S@ö_x0014_¬-ÿR@_x0013_»d_x0001__x0002_5êR@ v#²_x001D_S@Éw _x0005_oS@_x0007_ç	~GS@M/+R_x0012_S@îKV6S@ûërG\mS@Êg&lt;T£æS@3¿Øÿ3_x0013_S@!!ä}bZS@O_x0016__x000E_Ü(T@£FüÖS@ðgs_x0019_c_x0006_S@áXB_x000F_%úS@_x001D__x0017_nqZHS@fN°m¢S@_x001E_¹_x0004__x0018_ÀR@z6«D$S@î¡ð_x0005_fS@¾-=(*¶R@Ï_x000E_õåR@få_x001B_ÈcoS@&gt;,¤n6ÄR@p_x000C_Iá×0S@&gt;_x0011_+eAS@Ç_x0007_;_x001A_S@bÿuòZS@¾@àÖÊS@ÒÚ_x001B_à¿*S@ÚÑ4}©S@gya%±S@£æ±Ô³R@_x0003__x0007_Éh8_x001E_S@5$X¨ó_x0005_S@Q_x001E_?à3S@3Ù²RíS@_x0006_¤¹_x0014_ð«S@÷¼ûd,S@S³þ])RS@]X:p0óR@B$9¦S@Â±¬¬zpS@e¯º_x0011_ S@_x0017_Î27_x0014_}S@öNâ1ËS@çz_x0014__x0016__x0003_T@£_x0008_ç_x0004_#_x000E_S@¾.ÕòR@LRUÛ¾ÝR@_x001A_t3_x0002_5ïR@|_x0005_h}0S@qbË¨¿_x001F_S@Wb¬¡_x0011_^S@xzÅ¯2_x0007_S@àØçSe¢S@TJT±¥ãR@__x0004_}_x0007_»R@a_x0011_|:WS@záG:ã_x0002_S@¯(ªP9S@t1&lt;a©ÓS@z8¹_x0012_ÙR@_x0015_ín,_x0010__x0001_S@k_x0006_Ç_x0015__x0001__x0002_öíR@_x0016_6_x0015_*ïýR@Àgüe@_x000C_T@7­D¶ºS@ÎUÎzGÜR@_x000B_A)Ê_x0004_&amp;S@Á(Ý¡¡S@8õ¿P|nS@MVñÙ"ñR@eutO£`S@~Ãyc»R@[D³'S@_x001A_ô ü9S@_x000B__x001B_àjS@%S@½d1ô®rS@u&amp;_x0001_ÒÏR@_x0005_DR@-5ªÑ«ñS@_x001F_ëeó½èR@°éÕÿËÈS@¢Ò9hmS@7YkÛüCS@æo¡FúR@3%ìLèãR@{!Q3S@sÉï5 cS@&amp;¤~rn~S@H@ô&lt;UàR@-³_x0005_
áqS@ñÍ¸ÈÈxS@ï¶Ä S@_x0003__x0005_x³Áü6:S@_x0004_à2ôñR@_x0018_iLN"T@k±vdàõR@°0RM½cS@È-'îxS@÷_x0007_3	U_x0006_T@y¿~wÞR@S4$ç)S@Ä_x001E_³á{:S@oÛo@:LS@_x0005_ù(®xbS@ÏîÇ±S@çD_x0012__x0003_S@_x001A_×þu£ÎR@7£®ú_x000F_S@¢Q_x0008_IS@`]8ÕS@_x0002__x0019_w_x0011_S@Dìéªs,S@þûH_x0007_ª_x0017_T@É
CË·½R@ÁÌí_x0019_E%S@$ÊtuDS@xc~_x0014_¨&gt;S@_x0017_&lt;qøïR@?^ÞÙÙR@Ï²±°&lt;_x0016_S@_x0001_Ðøz_x000B_S@ðyÃGS@N×½ÏS@Ø;®_x000F__x0002__x0003_	pS@ccá{ËR@ö¼ô°*qS@_x0013_´!_x000F_ùLS@_x0003_k_x000E_ìR@`­¦_x0004_ÔëR@_x001C_õ_x0011_\S@ø ©ªïR@g_x0015__x0019_l
'S@ìé_x0007_ÿ´S@ÈÎ{?çR@Ïaß§ÜAS@ÔF¹OC´D@ûEG	YµE@{0$&amp;½ÿD@Õ¥_x001D_ü_x0002_5D@_x001A__x0011__x001F_ÆºüC@p&amp;Å@E@c}8Ë%TE@2Øôk½D@º_x001E_Ó¿"E@¹'ðRE@©&lt;öE@Îÿ2°[D@rËÔJ¸D@ÚåÌÆÏD@¸-ò{_x0007_E@'4w_x0001_4D@3_x001A_H$[_x001D_E@_x0003_õTÛyD@_x001B_/_x001D__x001A_7D@Á_x0012_ò[ SE@:&lt;TÔí`_x001A_9E@_x001C_Aãò×iE@C;{âME@_x0001__x0012_::_x0002__x0012_::_x0003__x0012_::_x0004__x0012_::_x0005__x0012_::_x0006__x0012_::_x0007__x0012_::_x0008__x0012_::	_x0012_::&lt;_x0012_::_x000B__x0012_::_x000C__x0012_::
_x0012_::_x000E__x0012_::_x000F__x0012_::_x0010__x0012_::_x0011__x0012_::_x0012__x0012_::_x0013__x0012_::_x0014__x0012_::_x0015__x0012_::_x0016__x0012_::_x0017__x0012_::_x0018__x0012_::_x0019__x0012_::_x001A__x0012_::_x001B__x0012_::_x001C__x0012_::_x001D__x0012_::_x001E__x0012_::_x001F__x0012_:: _x0012_::!_x0012_::"_x0012_::#_x0012_::$_x0012_::%_x0012_::&amp;_x0012_::'_x0012_::(_x0012_::)_x0012_::*_x0012_::+_x0012_::,_x0012_::-_x0012_::._x0012_::/_x0012_::0_x0012_::1_x0012_::2_x0012_::3_x0012_::4_x0012_::5_x0012_::6_x0012_::7_x0012_::8_x0012_::9_x0012_::_x0001__x0002_:_x0012__x0001__x0001_;_x0012__x0001__x0001_&lt;_x0012__x0001__x0001_=_x0012__x0001__x0001_&gt;_x0012__x0001__x0001_?_x0012__x0001__x0001_@_x0012__x0001__x0001_A_x0012__x0001__x0001_B_x0012__x0001__x0001_C_x0012__x0001__x0001_D_x0012__x0001__x0001_E_x0012__x0001__x0001_F_x0012__x0001__x0001_G_x0012__x0001__x0001_H_x0012__x0001__x0001_I_x0012__x0001__x0001_J_x0012__x0001__x0001_K_x0012__x0001__x0001_L_x0012__x0001__x0001_M_x0012__x0001__x0001_N_x0012__x0001__x0001_O_x0012__x0001__x0001_P_x0012__x0001__x0001_Q_x0012__x0001__x0001_R_x0012__x0001__x0001_S_x0012__x0001__x0001_T_x0012__x0001__x0001_U_x0012__x0001__x0001_V_x0012__x0001__x0001_W_x0012__x0001__x0001_X_x0012__x0001__x0001_Y_x0012__x0001__x0001_Z_x0012__x0001__x0001_[_x0012__x0001__x0001_\_x0012__x0001__x0001_]_x0012__x0001__x0001_^_x0012__x0001__x0001___x0012__x0001__x0001_`_x0012__x0001__x0001_a_x0012__x0001__x0001_b_x0012__x0001__x0001_c_x0012__x0001__x0001_d_x0012__x0001__x0001_e_x0012__x0001__x0001_f_x0012__x0001__x0001_g_x0012__x0001__x0001_h_x0012__x0001__x0001_i_x0012__x0001__x0001_j_x0012__x0001__x0001_k_x0012__x0001__x0001_l_x0012__x0001__x0001_m_x0012__x0001__x0001_n_x0012__x0001__x0001_o_x0012__x0001__x0001_p_x0012__x0001__x0001_q_x0012__x0001__x0001_r_x0012__x0001__x0001_s_x0012__x0001__x0001_t_x0012__x0001__x0001_u_x0012__x0001__x0001_v_x0012__x0001__x0001_w_x0012__x0001__x0001_x_x0012__x0001__x0001__x0003__x0006_y_x0012__x0003__x0003_z_x0012__x0003__x0003_{_x0012__x0003__x0003_|_x0012__x0003__x0003_}_x0012__x0003__x0003_~_x0012__x0003__x0003__x0012__x0003__x0003_ýÿÿÿi)_x001E_KD@â|íö9ÜD@_x0003_m»v&gt;E@/¨D_x0001__x0019_­D@{áC_x001A_RÖD@¯ñH¿ÒE@_x0012_¬_x0012_Ð®D@sqóvFjE@Ö_x0008_Ñ¿ënD@D¯±]D@oniÌcD@	%,ÛUñE@£ef½Ê_x0010_D@®g"¨©E@«¯òB§D@5  	_x0014_èD@Øà«ã_x0013_6E@£r_x0007_5E@í_x0004_-a)E@4CõinD@%82æD@_x0018_¸Ò«D@Ê¦_x0008_ä?ID@rF2&amp;±ÌD@6E°ðj©D@_x001E__x0019_*Ø~UD@n¼V_x0005__x0002_'D@ä
¤|_x0001__x0002_D@4µ?kD@¤0ÕQÕD@¬&amp;¹\EbD@¬µ5óÂ@D@@©_x0001_ÊE@H_x0011__x0010__x000B_X_x0005_E@_x001C_ÐP¶üùC@Ð_x0014_-*Ç_x0010_E@"sûÚ!D@W$¯&amp;ÒD@?YÈúõ¿D@_x000B__x001B_&gt;_x0018__x0016_D@Çc^bD@8ÓÍ7 D@_x0015_	3 ãD@8Çó)DÆD@»Æ_x0019_ÓdPE@®_x0007_1_x0010_¬D@ö'V_x001F_ÞD@¦_x0004_0_x0010_6D@T $+¦D@ÛoN·yE@"àßñXêD@y_x0015_ä´8E@úÎÑ+_x000B_D@*_x0017_L¨©LE@6D_x0018_TíD@-ùb¨;_D@+¸mD@V«eOzëE@H_x000E_lïú¶D@_x0001__x0002_Je_x0017_1{PD@_x001A_é_x000F_(çD@x_x000B__x001B__x0010_ÞßD@¨üiEÜD@a_x0003_Z_x0007_QD@éI7 pE@Xì1~)D@ø~2
E@å¯gD@ üðìED@ÆIåAHD@ $^ÙE@º=ß×_x001A_E@¿la_x0019__x001B_E@çPÁk0²E@)æp_x0002_ûE@c_x0013_O_x0010__x000F_E@=V	r_E@_x000B_O6{BÓD@Å¡*a_x0012_òD@Þ²±À¨aE@H7XûuD@8á»á$D@ígìÎiD@¶ªùD@Oeåm¯D@T5_x0013_FB_x001C_D@²^zßÇ´D@Ðé»¦¥ZD@ Ñ ÁM¼E@N[2Î_x001C_fD@ÎÕr_x0016__x0001__x0002_o¥D@|_x000E_HËËBD@fªýV_x001E_E@Bè.;E@_x0007_{b$_x001D_ÞD@ôÊqÏªD@_x0002__x001A_ÐàåÂD@ _x0005_²wE@w%_x0002_hªÃD@PFÂ½q+D@u_x0018__x0008_ÆD@d¶$D@ñøüs_x0003_YD@îpzlÝD@siM_x001A_8¢D@èÀ®ú/¤E@¾ßÔØôD@;yíi	E@ô8VRD@§a7¨E@cê³_x0002_b_x0015_E@g-_x001F_AD@ú"íWÁ}D@_x0016_ÉZ½/E@Ì6Dí_x0014_E@?(ê_x000C_»%E@zxqMû_x001C_D@FGá¡5AE@åë½_x0013_n¶D@ìÕÅ_x001F_	E@¹t¶NâD@Á.ËÕD@_x0001__x0003__x0011__x0004_h-üC@×¿ ,ÑC@x²_x0002_'`_x001C_E@;_x0002_ãú1D@X¼¿g]LD@¶±CD@¸\é¶ðC@_x001B_*_x0012_à+YE@e_x0018_Îê{sD@¦_x0002_­E@¢6îåE@]¹ÛØ_x0008_D@FBÓWÐD@j_x0006__x001F_IÂãE@h\ÖÝ_x001E_D@½ní®PöD@8_x000F__x000F_uVE@¬ÄòZK/D@_x0012_³­§ùD@u_x000B_bêqD@L¡·È|D@öh½¦ÏòD@ß¤ÈÙ¯^D@E_x0012_\náTD@jÁg_x001F_E@ç\{"áE@0ü-|QÍD@qk|D@ZÖ_x001C_sD@÷ÓæúÙÄD@Ð_x001B__x0013_ìµE@\_x001D_w_x0001__x0004_CrD@_x001C___x0008_³D@]]® ãD@ÝÉº°&lt;%F@ýw_x000E__x0007_dD@eTê¿.E@¥_x0003_qP_x0018_D@¦£åÂ_x0001_ E@d`ðd¹D@¹Ï1_x001F_®
D@ÜÕ_x001F_²B3E@5_x001A_yECD@]_x0002_A÷ë_x0012_E@øôØèE@_x0016_ÄàÑ»D@¢_x0014_&gt;ëkD@T³­D@"_x0006_S½2D@BUü-D@¿yº_x001C_H D@Øí_x0008_cæ{D@¡úXr*E@kÚº_x0008_¨E@[XÈµ_x0015_:E@Óa_x0002_èöÞD@Ê[¤O!E@ý_x0014__x0015_ÉmE@ST¤J_x0010_âD@ÞA® |E@_x000C_Ã;,_x0004_D@¡VID_x0003_ÄE@â_x0015_ZJ_x0015_¥D@_x0003__x0004__x0002_&gt;vä\E@Vñ:ÉW:D@_x0013__x0006_ÛjVD@HÚ0YrõC@0¡¥ë2&lt;E@U.PïD@­JuÄD@Y§Á%7(D@¸þ´p¾¦E@;lÕeÙIE@µ_x001B_v¶¼ëC@ÝÜ@óD@%òè^XD@(á\XÀrE@ÿ¾¬dE@g_x0005_9eD@ÞÊ¸\ÎD@ìW |UÛD@&amp;_x0006_gtfE@LT¦_x0019_ÞÝE@_x0001_Øù¤D@íæÔzG&amp;E@¥·ØD@9þ_x0006_­;D@w×Ðo0E@f[_x0011_-"E@·B_x001E_ÚºàD@¯l_x0008_'E@=QeÑi$E@ðgf_x0015__x0016_D@ä2ÛÐ:ÚD@_x0003_ä¨_x0001__x0002__x000B_wD@ßrlD@q%ÿ]D@âý=¤CWE@l_x0015_DÖÂ7D@ÏHûî_x0016_E@PqZÅ_x001A_D@¯z^LD@Üæ9è©D@ÉáFÒA_x0010_D@êfI²D@¤ùk´s_x001A_D@àOõ|_x0006_E@¤,Ë_x0017_KðD@BZ!D@Bá¿ÎÀD@% ëp£D@C_x0004__x0007__x0014_îÀE@'Y¸]c²D@_x0014_ÎfÃûgE@ò°E½ÄoD@qO_x001D_9ÊÖE@y©©b¤ÒD@*µÃQÌAE@*)í_x001D_^ÈD@*DÏ§UE@á_x0005_.i¹qE@«·?2Á?D@K:_x001F__x0011_3úD@ºädtD@©_x000B_+"t³C@m_®uYE@_x0001__x0004_¿ß?Æ`"D@_x001D_AH8D@íWÊTÇE@NÌdPÂD@{Ê_x0003__x0003_|_x0002_E@B_x000B__x0014_cðtE@àÄú1E@]æøf½¬E@Ihú£D@lÈwJøD@@¤%f¡ýD@J[_x0001_D@_x0016_æw$~MD@×ø_x001D__x0006_Î(E@Ó/òñþD@_x001F__x0007_æÀyûD@6ÍÌ=D@Ú
¹%_x0010_E@l$E®èD@¯5_x0007_øJüD@°øÙãnõD@.h_x0010_E@_x000B_3_x000C_D+E@pÑ]û_x0005_E@1ì¶/t_x0008_F@¹2ÔX&lt;D@ÍÜ_x0006__x000C_*¢E@côÚhº_x0003_E@_x0006_%_x0017_D@û"#¿7E@Iªä6Ä,D@ð-_x0005__x0006__x0008_¯÷D@}
_x0019_ï_x0012_¡D@DeÔÑ_x0001_E@l¸[½XxD@_x001E_õp}#E@b¹J}¤áC@þ~xÐ_x0005_D@_x0018_¨i_Ü
E@RRtÝ/E@0_x0003_QÔ_x000C_E@È.Ù_x0002_F@Rÿ¹á2D@&gt;ÐÆÀZE@{Fæ_x0004_âªD@Âó¬¸¾E@§£J~`D@ÌðÐ¤¢¢D@G V»a9D@íãã¥ÝQE@_x000E_¨ÌmÕC@ê&lt;_x001A_NêD@Ù_x0007_Ã0=E@Ü5XøäID@Z
|D
D@ð_x001E_XñD@¦¸~D@(+_x0013_2³D@()'-îäD@%v_x0004_KpD@0ö£jA_x0013_D@ÕtúËÚE@t_x001B_*E@_x0003__x0004_îì_x000C_8¸E@þInî­)D@Á_x001E__x0017_ÊC@oÞËÀÇÕE@ñBt­éýD@ù¸^}äØD@Ü_x0012_[&amp;dxE@s¶§ÔD@¸x_x001D_õD@_x000E__x001B_¹(_x0016_E@ÜÇh^E@_x0002_`3Û÷ÊD@¦¢Ö¡_x0017_GE@C9ºD@òõOª_x001A_»D@+rp-üyD@rÒÜôE@ýùUä(_x0002_D@îÓ@ NÉD@ÿ_ì¬E@o.Y[À¨D@ÿ_x0015_ëkÝFD@ÒÃÀ·ÌE@!I
ÅÉD@uÞºÛ?E@_x0001_}=ÈÅE@ü_x0014_#x½·D@â)xgqD@×ÈûÎ_x0015_ðD@N?_x0017_èlD@_x0011_þ¨fßNE@ÀI_x0001__x0002__x0004_eD@_x0005_YsÃµD@_x0019_²öÒÝD@÷_x0008__x000B_ÇD@k8.yìD@µª_x0013_ãE@hó_x0011_¤qyE@ÚL_x001A_D@¿òC;¶3E@ðQ¦M]ËD@BÌ_x0011_uCOE@¿r.é©ND@ëK_x0007_üÇD@V¶ÊØ6E@Ä°k·¸D@Î{I@}E@ô_x0003_cÈ`E@_x0003_KQÕ&gt;dE@507G_x000B_E@ÛCV_x001A_ED@ª`uM^zE@É{MmÕJD@[Ì_x000E_Z_x000B__x0014_E@¦øc_x0017_ÂCD@ÒMÐ%6{D@á3@BåD@_x001D_&gt;¶ÂÖD@V_x0003__x001F__x001A_ÑfE@z_x001D_ _x000F_D@J.©ògD@_x0002_É=Ä×D@Ü_x0006_D@_x0001__x0003_Äª@©HE@¸+òÓÍ'E@H&lt;À%:½D@0
¸YdQD@Áâ)_x0012_.-E@z¯gw%EE@c¾ËHN_x0019_E@%ù4ê'_x000E_E@ú=¤çàD@ïÞÕ2uD@z®) È[E@5&amp;_x0010_þMìD@-x=ó`D@*¹°Ð`E@§ëòR5D@_x0012_E_x001A_ü®D@_x0017_ÖgD@Ä_x000E_ ëD@EMðJ_x000C_ÏD@}Ê?ÊQ_x0011_F@¢@}_x0008_wE@²qËÝjD@W}¤W_x0004_?E@*6I._x001E_E@ÇÇÎ¬Î¾D@b$Ò{\D@m!3_x0002_4GE@x.{0D@_x001E_ÝÄµLD@bÆfy_x0001_PD@_x0011_ÛD@Vù_x0006__x0008_þC@2tÉ_x0006_güD@|îõ×_x0012_.E@[7Nã8ÑD@"?i1ÁD@/dG_x0005__x001A__x0004_E@ÍÀ¼s_x0011_E@_x0002_{Vz°wD@,{ï@éhD@?¿)sn_x0008_E@êbJ¬aE@Òê¥èåC@_x0002_/ùS.?D@ÖÖ%êð_x000B_E@Ó_x0001_ÿ_x0006__x0010_ÔD@ëà_x0007_XÅD@ãV¼_x0002_IíD@âQïÝZ_x0001_E@ßâªª0D@cËÜíÏE@z,dEE@ñ¤¤½ÌD@_x0003__x0005_±?kE@(WGi*ÌD@_x0017_`ÝÚ_x000B_D@T=¢k¼D@_x0006__x000B_+Ù¼§D@_x0019__x001E_%Õ8êC@^_x0010_ßÓME@_x0006_Jø¥¾E@è_x0005_µoE@_x001B_Ý0_x0005_´]D@_x0002__x0003_º9$_x0011_éD@*þ _x001D_ÂàC@ÍpUR~¾D@÷¯CÓWD@¹FG_x0007_sôC@	^­vßîD@Ç_x0010_
u±D@_x0005_ä_x001B_ÚÈøD@°ÃÀÝÞBE@KþkE@w0õÍ×_x0012_E@4ïB_x0002__x0008_E@L_x0002_NE@â/ÙMðCE@2_x0004_OÄòbE@GòÄzZ~E@)^I_x000E_pVD@ÉÐv,Å°D@ÒËIÁ2_x0004_D@¹&amp;_x0001_XSD@Êêiyí_x0017_E@´~t_x0002_E@ûØ®_x0014_¯_x0013_D@Õ×Ècp,E@´Ô #äD@¶Ã2__x000C_¯E@_x000C_&lt;î·_x0014_1E@i[_x0004_ý_x001B_ZD@"åi-NKE@_x0007_¶÷rØD@Ù£V±mÚD@íK%1_x0001__x0002_kîD@i_x0011_Ô_x001D__x0006_mE@z_x0010__x001D_E_x001B_JE@_x001F_i _x0002_ÿ_x0019_E@Õù_x0011_[ÃuE@Ðkª~D@:ÿi8íîC@C¿ÃD@_x0015__x000E_PÚÛC@_x000C_zyS«³R@tÉ_x000C__x0013_T@1Þ@R@º-*þS@óýd_x000C_YåS@y_x000B_
5Í°S@­SFÖérS@Â_x0017__x0007_²_x001D_yR@¬÷G_x0001_`CR@Òc5üZS@_x0006_Õ[sO¡S@ñrBÉãR@¥;Lý_x0001_&amp;S@pôÿX¿bS@¢óJ_x0019_v.S@ýDø_x0006_ÒT@rÅß[ó+T@IÑÈ0T@á°b&lt;²R@òF_x0018__x0014_Ð¹S@
Ú_x0004_a¤%R@¡¼_x0003_U_x000C_S@yêa¶áS@_x0001__x0007__x0019_V_"6T@ ¯b_x0005_TS@._x0003_¯®R@¿(jj]üR@ýPØ¯§cR@t¸ ³$ S@õ;8R@ÐBßCtR@SË~´S@Ë_x0007_Çî T@_x0017_ a·ïR@__x0005_¨R@T_x0008_åÚRS@CáÝ¥üªR@?K?$ûS@¼ìÏõ$ÞR@%î_x0006_MôÆR@®¶Ð_x001E_åíS@_x0014_&lt;_x001A_T@ðÉýYUT@çæ±kÁR@ÌôzàCCS@Þab_x001B_#_x000E_T@À?_x0015__x000C_vS@¬_x001E_}Y_x0002_R@^EÜ_x0016_l T@¬$ñÅ\lT@õ_x0011_KZS@´%Á! ,S@­_x0004_&amp;ñÈR@âÕ_x001F_Ì6/T@iJÓ_x0002__x0003_ÿæR@DüMIT@g _x0008_¤¸S@¨½IÌ_x000C_yR@ì_x001D_ö­ðS@ý__x0011_/_x0014_1S@_x0004_Þ_x000B_U~T@lTfí¼S@_x0001_4~E_x0011_S@á¸F[xS@CS°ø­R@n}»_x0002_S@:~æþ!_x001A_T@Hó+ÔJS@©	_x001B_º_x0007_S@öO_x0010__x001E_SMS@à´FA"_x001F_S@/ÜòcV÷S@_x001D__x001A_O_x0010_mR@ð$õ9~ÑT@ÍõnÅR@_x0019_|OîO§S@ð¼Ec@_x000B_T@_x0005__x001A_á_x0007_S@MPjÀT@_x001B_8»ñS@·ÜáÌxhT@ÈDØ_x0008_)T@ë_x0008_òW¢R@È9@èå¶T@%µ»ÒÜR@¾1åðøT@	_x000B_Þ²È¶ÏS@&gt;_x0004_6cÅS@ÒhuÆ(ôR@%Qhêt#T@Ü=_x0011_ÿ±_x0015_T@æ¾Á_x000F__x000C_T@ 9³E_x0004_S@v³.MT@ØÑ×T_x0018_JR@D·~Ód·Q@ÓØJ³´S@_x0003_]}_x000C_­*R@_x0006_v¹ÂQ@+èò&gt;ÍiS@_x0012__x0011_ùöþÿS@â·e4F_x0008_R@òyES¼R@¥ùN¹ÅÃR@è(.Ô_x0005_T@8BÀ
Q@\c_x001A_À?T@ùa9,øR@_x0007_æ0xèR@_x000F_ø_x0015_P_x0001_R@a6SÒüS@ààÀ¼bS@äéiPî7T@_x0013_ëþ­_x0016_%T@_x0007_ü­/·÷S@êéCïó¤R@åôÙêr;R@P_½_x0002__x000B__x000C_·S@m¬_x0006_:	´S@å_x0007_ÏbuS@_x0001_'®H_x001A_R@pÀ7¦bQ@xs-£(S@ÝnUÚ_x0004_|R@,_x0019__òüQ@-uÜLÉS@9AÉS@ _x000F_µ_x0010_ºR@!ãÀÊÇ_x0017_S@ç_x001F_òFÚR@ß á&gt;xÑS@ÄM_x001F_XùR@A®þÿ_x0001__R@A°KS@&gt;_x0011_%êS@ûPä_x0008_«S@ýÎ_x0015_ÊûnR@_x0005_3_x0003_Æ·S@¯¨2%oS@&lt;aÅ4}âR@0,'±R@_x001A_^_x0010_Xf_x0008_S@õ³_x0002_P_x0008_T@pá³_x0005_ÿ_x0005_S@_x0019_káôÙ±Q@_x000E_9_Å°WS@_x001F_ÌX_x000F_íR@UÅy¿R@Úm¬_ØR@_x0002__x0003_}	_x0017_ÎR@½,±ÃÞS@¬YjåPS@b1/ WT@Pþ_x001B_?ÞT@ã_x0010_¦®ÄwS@_x0010_û½Ü_x0013_sR@µ¶ÐöºúR@cÂñ¨S@l®³×áR@Ð8?¢R@%W
CµR@À
Æ`ü¢T@±R))ALS@ôøA¨¬ËS@£Èð&lt;_x0001_eS@"OÉ-ÇuT@¤+DágQ@äSï^ÛS@©âÃWõR@«REÖS@_x0019_$ït2S@\H}_x001C_îÌR@_x0004_4y_x001E_xpT@%&amp;_x0002_uÕS@q[±è]R@ÖÓ_x0004_pQT@_x001D__x0002_Ð­a4T@ÄÌl)S@}I^_x0016_Q@Ü-_x0015__x000B_ÍS@Õ_x0018_NÐ_x0002__x0004__x0003_S@T±^t=T@¥ú!_x0016_ÐeT@­*6O_x0003_T@~HGÐ~òS@Ù"òfjS@þ=6ôS@H³Â$ÊÛR@þ£?ÛI{S@=o_x001D_¢¯S@&gt;°û_x0002_VS@_x0013_õ_x0001_7S@ø_x000E_ÀÚ¤T@Z{üv¿FT@ªS¿qÜYR@uÂ_x000B_¥`¥S@@Ì@ÉÔöQ@_x0004_£x°ÅÉR@W_x001A_­]Q_x001F_T@Ôµ_x0012_3Ù^T@ÒvÓö_x0008_lS@f_x0019_á4FS@YGx_x0014_¯sT@møWÏe§R@Wk n,gR@k_x0014_WB_x0010_"S@_x0014_újNaS@)_x0005_ñãÝQ@_x0014__x001A_ðR@ð_x0005_o*U
S@`_x0001__x001A_2jR@u`ÍyªS@_x0002__x0004_aßucrS@º·ÅhñS@Ó_x0002_] ¡ùQ@Þü?g_x0003_¾S@5:¨rËR@îÁÕ7`T@O(|Q_x0007_T@®c]&gt;$S@^`_x001E_'%DS@¦ðÙ³XS@2bñ6jR@ÊnÂGR@_x001C_%NshS@¼¨jô&gt;¨T@!_x001B_q¦¡S@Ö¦l_x0016_T@Ø9_x0014_L_x000E_ÉS@§!Û
#_x0014_S@Q`eÞ_x0018_T@èZ_x0011_,¬R@®Ý\ß}ES@L!6¸qªQ@æØÂàS@!&gt;i_x0001__x0005_×S@&amp;_x0018_©LÉS@Ö/³D_x0001_ÀS@Ó|Èß¿ÙR@h²_x001F_´S@û,¹âS@ùrF,*S@FÍ©õS@NcEv_x0001__x0003__x0002_¹R@À'_x0006_Û S@ÇvsBT¨S@|°è(!PS@_x0018_&gt;¦ósS@rOa_x001A__x000F_S@É_x0002_¯¤`R@_x0003_9´&lt;zT@æP~(ÓR@hS_x0017_&lt;:S@¶6ÃÌ!T@"¯°GS@ðG®ÄÃS@ã/(¸pR@Î_x0004_ØQûßS@©a_x0005_7Þ¶R@ù¾Qº¬S@¸,¹zS@ì_3yS@î_x0016_÷ÍaR@}Lno»R@+Õ_x0005_,XT@¢.8áS@àH_x0002_"óaT@ÐàqÐ=T@ÌöäÕ£S@W¡Q1_x0019_ÂR@¿'B£Á_x001C_T@qà_x0004_T@SßõÁÿCT@îÉ öðR@÷2ÂÎÖR@_x0001__x0002__x0018_éM_x0007__x0018_R@þf|?_x001D_6S@eE±_x001D_T^S@_x000E_m_ûTT@_x0008_mØÇíR@Of_x0010_R@íµ_x0014_[H:R@_x0004__x0017__x001C_2T@_x0006_£)ñ!êR@)Ôçê[hS@ë7_x0010_FµS@za´!ªR@=³_x0003_kNR@_x001A_ñGªR@À!R\âhS@ÑøÖ¹ôS@$ÂPMPQ@Ø ÞkØØS@Ë_x001A_mxòÍQ@®.-C5ÔS@(Ul¯¤'S@_x0001__x0008_F¯_x001C_ÔR@Ç²µ_x0001_àR@?RóS2IS@_x000C_®ýB5S@e^(?ÁÈQ@i÷êè¦\T@km_x001F_ÅK²S@kB	è_x0007_éR@_x001A_$_x0012_¯±¡Q@ã¿¸_x001D__x0004_»S@/Ùp_x0001__x0002_næS@_x0005_ÓäÓ	S@_x001B_¿#_x0017_'nT@È6ëÄT_x000B_R@d\fXìèS@;@lÝR@_x0016_ÕWR@pØ#qúR@Ùâ_x0003__x001E_KT@_x0010_z_x0018_qS@@U`zåóS@^ý¯_x0008_ØãS@Ed	ÁL_x0017_S@òIþßeS@Î_x0015_J1ÝS@ÏÌDT@Î_x000B_3i_x001C_R@Eyt-ïR@®ÝrÛÇ¾S@ÈuøâÑR@_x000E_9.ÈÝöR@ò®ÀòÏR@pJ±áËHS@O£,é¬µS@¶J©²_x0011_ìR@_x0015_|K_x000B_S@_x0014__x0017_@ÏëS@.ãM_x0017_/S@ZÇj_x0005_²S@x«c¿KS@LÄ¤áhT@Ô_x000F_÷4S@_x0003__x0004_æZÅ
BS@!mc·|S@@î-R@ælfdIèS@ÐÐ6§åuR@{U_x0018_\àR@Æ_x0011_I#,=S@ÍÝ8+&lt;ËS@Ìô_x0002_r\­S@¬_Lò_x0018__x0010_S@_x0010_ÇS@&amp;_x0006_*ÓZT@)|ó(R@Êä_x001C_þï_x0012_T@;X}}JR@&gt;À¥_x0001_d_x001F_R@K3~æ_x0007_GS@×6kµ_x001E_ÚS@ìÎK_x001D_AT@À)¸_x0004_íR@%óyy·R@4_x001A__x001A_RRïS@ô±_x0014_óªR@îJLÎ_x000E__x001E_T@¼TÏMR@_x001B_ÙwÒ_x001B__x001E_S@!ÄÄ_x001E_÷NT@÷ËÊ»lR@«SòÅ=¾R@ËBNb¿Q@â_x0008_ÆÀS@Ì ^_x0001__x0002_	T@Õh&gt;¶_x001C_S@óÃS_x000B_ÙQ@_x0019_Ì6Å_x000C_T@7¶&lt;¢ù[S@w3Æ°çR@È¾""S@;W.?òR@CPËC[-T@_x0015__x001E_¯í?S@_x0006_s2SR@2ÔæHS@»(&amp;r]èQ@aô3£R@_x000E_q_x0012__x0011__x0003_OS@\Ç ë¢S@'½®øÑ}R@²MÜôõR@ÁdòòS@9lè½MáQ@'cí:_x0005_S@_x0015_Óu=äS@¤uQ&amp;v#S@H³?ße:S@.^&gt;ícR@¬þô)7S@³_x000E_¶×Õ¤S@_x0002_ëétìS@?_x000B_qcÂS@_x001B_P$É@S@X*å%_x0005_ýR@êX&lt;Q_x0012_S@_x0001__x0002_·_x0012_²3R@ Ïº &lt;_x0003_S@z£f3S@_x001E_óD¡}ÑQ@ï§£¶_x001F_:T@±À§d@pS@UMlûS@.ß"ä½ýR@à{E_x000B_EDR@_x0005_lõËR@ÔMÌ;ÊYS@ò{Ç_x001F_hR@²á²ÚR@Ä_x000E_¶/åR@~_x000C_v_x0004_-S@1W¹~°T@PÍ._x0014_0S@òÁ&lt;_x0012_¨R@kE ¼zÎS@\±xOÊR@Äåú¹H_x0010_T@Üw_x0003_n_x0014_R@ûænÛ~R@_x0003_¾!O#R@ç/»ÅøÅS@aNY_x0019_°ÿR@_x001B_­9ëyT@Ê\Ê·¹S@NJG"&gt;_x0016_S@ï_x0019_ù:_x0014_S@ýÑS@P_x000E_P_x0006__x000B_·~S@·ÏrÑ/ÓS@Ekà6_S@v^Ûq_x0008_mS@Ûf_x0001_T@à_x0011_¦"_x0007_åQ@041Â%S@¸	l'F_x0005_R@Ö6_x001B__x001A_¾'T@D×_x000F_Ö=S@âgµÅ_x001C_ÆR@,B4ï_x001B_ùS@ÛBh_x000F_T@îu9=x®S@d_x000B__x000F_B&gt;?S@$QÑ«+T@_x0014_ûï1À]S@ã_x0004_ÕN&gt;9T@ð|ª_x000E_ S@·Q«¥]ÐS@Ç	_x0003__x0002_5ÁS@9_x0011_kÖñS@GQ¢éÂÛS@_x0008_yø_x0019_S@èD­A65R@Á1ëÏ@RS@Ö¶×"_x0019_T@ÒúÃAUS@_x000F__x0005_cè$&amp;T@¸ÃîÔR@Pg¸LòR@nH&gt;µ R@_x0002__x0003_üRÜì
_x0013_R@ZÛÎ è_x0001_T@oäbdÏR@¼Ì9S@ð_x0007_,_x0008_.R@_x0004_;t
R@+_x0010_hÄÿhR@çN»_x0003__x001B_S@Krlu_x000E_&gt;T@kb¨_x0005_ªmS@ñÓêeÛ_x0019_S@yoÑFåPR@`Û_x0017_â&gt;_x0001_S@4ÔõÕS@ä]aúR@l5Z}S@_x001A_¯Ùð-8S@òÚ[']ðQ@¶x°¨­R@MIPQ|S@	ï©Ï{fS@2_x0007_y§!_x001B_S@%' áëQ@QgÙT'&lt;S@þxª§+dS@r"LM_x000E_S@¤³Ð±PT@áZø;ÝS@à×_x0013_®´UR@z¢t-S@!
8_x001F_`S@p²_x0005__x0006_iZR@@×_x001B_úÍ!R@­2÷J	?R@eä_x0014__x0001_&gt;ÃS@PSW	1R@âñ_ýÖ_x000B_R@ÇÇÎ[pR@Ä á_x0011_ÉæQ@P_x0004_=rS@	_x0007_µòK8S@vÖ+`$S@µ_x001D_r³(S@_x0010_÷}8\R@x¸x_x000F__x0013_îR@ðÆÐpïßS@_uK_x0002_íR@_x0001_`ÀkT@_x0015__x0019_èc;&gt;R@_x001B_üâá'S@!ù_x0005_S@_x001F_4öXF·S@p·	_x0017_ô_x0002_S@­ÂÐ@ôS@Ù3¸H4îQ@M¯ÕØz¥S@Mn»_x0012_S@®g	¾v¦S@eNd_x0019_ÞR@
ØTª¶S@X¬Cî_x0003_S@ì&amp;´ûe)T@&amp;*ß(ÂQ@_x0001__x0002__x0005_Úqá;ÚR@_x0006_ù_x000E_(S@®Ç&amp;æ2¨S@&gt;Êxð¥R@\ôb_x001D_*S@RX÷s`ÅS@Ä8SøÊùS@+_x0013_JS@¡²~ÍR@ÒÅ_x0005_JîS@W0i¹S@ÒYf/S@öw­zn_x000E_T@£®iGëR@&amp;-A_x000F_»vS@sí­fÿ2R@EyÄ¨A[S@¢&gt;ÅN;R@l_x001A_³¬ÓÔR@CSSÞ_x000C_]S@Dë$3;)S@_x0012__x0018_\R@ÔÂÅ/KR@´õè:ÏÄR@}DB\´R@µÒ_x001D_óáR@_x0011_ÉM¸S@ª]_x0017_OÑtS@åýbýH_x0001_S@_x0015_%_x001D_¥±ÂS@/ùßÄù7S@né[T_x0002__x0004_vR@qtèË³OR@5æß3s&gt;T@É_x0013_{$ S@_x0004_BØ¦ï R@fþÖÊD»R@úé¨;_x0007_8R@w°ìc0TR@_x001A__x0003_-_x0014_¿	T@_x001A__x001F_P8@S@`îþO¬ÕS@ºÇ&amp;öð²R@ðønÙLnR@¡_x0005_6¶f'R@Ç+N:_x0016_êR@ÂÐéS@Ï_x0008_éµS@cv&amp;/tS@°ø_x0016_R@_x001D_ððK¿tR@,]_x0016_ó¼XR@_x001E_'¦j1R@ªÿ9_x001E_S@oh_x0001_ë&amp;&amp;R@R\¦T_x0005_ES@XRþÈÖR@Kz_x000E_N-R@º.
!&gt;?T@_x000F_»|©ÙQ@g&amp;q4_x0014_S@mT1Ún1S@_x0014_G½Å&amp;»S@_x0001__x0003_hâWkR@&gt;àU»\QS@»7_x0013_Ë­S@ö_x0006_ËñhS@¸_x0011_ï¤S@¥»06!æS@KÝ¢_x0007_©R@Ãí¹Äÿ_x0019_R@á(Ã#í_x0016_S@3mxç_x001A__x0002_S@ïù¼æýyR@îÑã¨Ô3S@ð?®æB_x0016_T@_x001C_t¦UÕS@5#xnváR@æ×µ_x0007__x000E_ S@Ø_x0003_ò_x000B_¦_x0019_S@æ©Ì1_x0011_R@zkvðë3S@F_x000E__x001E__x001F_]dR@#y_x0006_¼·_x0017_S@!¸ÛtPT@_x001C__x001B_¶_x0017_ûR@_x000E_×1æKóR@pÜ`ð_x001C_S@à5ÄS@Ì!{ÅES@²'ó_x0013_=_x0007_S@¥pô;_x0018_R@?_x0003__x0014_ÓBT@­® ²0S@x¤2_x001B__x0001__x0002__x0011_ûS@òß_x0016_¼3øS@%4(=ÌÉR@Í3s¸XýS@¨}FÒ§Q@_¦UXúOS@ËµâØTR@ø_x0005_Á¼©S@Ä;åß¸bT@#vO6oR@ÓaØl_x0019_S@+_x0004_Ð$S@²¹Ðd´R@?ÛN_×S@_x0007_	®_x0007__x0003_æR@_x001C_ÿMÙLS@Ï6·_x000E_qS@_x0015__x0016_hÖS@_x0012_¹ÃºÎ/R@ÝÿÃ/S@áºq5sZT@§_x000F__x0011_Í¯_x0007_T@#]o:»S@m;Ýn~ãS@}36eR@ÿÆ)ó-7S@_x000F_ÈÖlmS@þÃ_x000C_53_x000E_S@_x001C_¿©TS@ß®JºiR@_x0018_Påð«S@«{±,_x001D__x0006_R@_x0001__x0002_&lt;[î³_x0002_S@C_x001C_v¥YR@âp¤ø_x0005_T@_x001F_ÜäË¸R@D_x000F_±3 _x001F_T@{ëó_x0006__x0007_S@¢}UHýR@_x0011_&lt;_x0003__x001D_û,S@úë-¤_x000B_S@ Ê_- æR@Ç@uì_x0001_GT@·ÑS8J¼R@×.äñP6S@_x0012_û_x0012_+ÕS@ìÎã]S@xL*_x001F_-T@Ü5L_x001B_!¤R@¢$à´ò´S@+uZ¦¨óS@Ü¯hôQ@ðÌs_x0019__5S@y	GË%R@_x000C_o«IâUS@ó7ìÛS@¢SkÀEÃS@_x001E__x0013_QJ2S@åõ;ñïR@4ã&lt;!©R@_x0014_ì±ºR@%^×|£R@EÎýÙYõR@Fè®&lt;_x0001__x0004_
ÈR@4t_x0007__x001F_rMS@28ÄïS@ãçýãNR@_x0002_å:ôð½S@Ð~BrÙR@´u³xvR@i)MtòR@f­D_x0018_ãR@ògÕ¨¹S@Ñ_x0011_ò }ôR@'È_x0014_v~S@V_x001C__x0007_W¿R@Çþ\á_x0011_S@³ï¦ÓS@3àÑ_x0003_OS@ÁßM¡ã¶R@ÍÜ_x001E_R_x000F_°R@Õs_x0005_f2_x001F_R@_x0016_ì0á-`R@ÃÑiäS@IWCËãR@ÞôÖ3­âR@Wx_x0011_Ts[R@P7¾×R@DÝQ´NT@ÞFP8_x0014_S@l4òS@_x001A_\_x0006_è¶æS@ù9
ÇµR@bnköS@ùÒØ7Ñ_x0012_T@_x0001__x0007_$Ö_x0017_ÙõR@Ç.Þ¶¬ÊR@_x0004_Ø@_x0005_ðR@-Jz GbR@F ù¡.S@H	_x000E__CS@nYOÓùcS@_x0012__x0019_Ô4/T@~¯\'ËS@ñRbY_x0019_S@nsxÇ_x0013_õQ@ZAÅÆÎR@A_x0015_hÞÜS@N:¤T©îR@½46H±KS@{#,ÌR@lã_x0006_~rR@D¾I6SçR@Å\ÈR@_x001F_XUß&lt;R@_x0004_»ÝîS@Xý¸[òR@ç¥r¨ÔBS@Ì_x001A_p_x0002__x0005_
T@@a_x001E_u¾R@&amp;_x0003_FRzR@ØWo²uS@ÿ#¥_x000F__x001A__x0019_T@÷ée¼#S@:_x0019_¬RÎWS@©Kò¦:S@§Nñ_x0001__x0003_´S@5ÎÇ6ÉQ@:úuÝ-DS@*ié°o T@nì¾TvöS@;_x0007_þ@ÃkS@»×_x0001_¹SS@Gªc/3&lt;S@¥xVêàÝS@£Í£&amp;R@_x0012_¥èAS@·½¤cHS@Cí 
ÙÚS@íCµ]ï_x0013_R@ù´ìB_x0015_ER@_x001D__x0002_TÙ1T@¬¿_x001E_Z_x000B_rS@\¬A©¸ËR@¸Oµý}±R@lMpÚÖR@ ¡x³S@¬ßì%¹ÏR@ä¿ß+ S@7«Ç_x0017_#_x001C_S@_x0004_WL\ÕÕQ@}k£ûIS@Nö	á}ëS@¿{öf$§R@O!_x000B_k_x0010_T@áâü[S@ØNí_x0013__x001B_ÊS@_x0013_ÛÂ¤yS@_x0003__x0004_?rÐ_x0001_"S@ß{@k_x001C_S@ÀÙ_x0001_ÔH²S@\ømî
lS@ù_x001E_bÜR@U;_x0002_ýIöR@ïÉ?åÕ­R@b({|}R@Òg¨]ÐR@BU»}R@Ë~ã¿ ¡S@Ã_x0011_H¨_x0006_¦R@_x0016_\Oº_x0016__x0002_R@pGú=fiS@´x'_x0013_S@_x001D_Î5'IR@u_x0006__x0001_§_x001F_S@:_x0019_·/&gt;½S@ã_x001D_öÔÉaR@_x0004_ïôÂ_x001D_hS@¿ÌA§+T@q¼öí/+R@@°]¸ÄS@&gt;üäÀS@n+Ã÷_x0007_¯S@¤8&amp;IR@TÞ_O±S@°9ÿ·ª_x0002_T@_x0013__x000C_Ð#MR@ûäf!ß"R@{IBAS@kÀj_x0001__x0003_ñ{S@²_x0017_O|{S@.ü_x000F_î_x001D_T@ç_x0007_ë¦Û_x001A_S@AöºiâS@@Tõ_x0003_M:S@" bS@f:_x001E_¬ãQ@ÎýùúrÿR@æü¹aS@mì\	U¢S@lKÝáñR@.øDÅÑrS@»&gt;¸_x000E_õdS@£b_x0001__x0006_S@zÊ°/BS@qãQÇ@éR@Ò}_ÛR@nü&amp;ÅR@c_x0005__x0018__x0001_$_x0006_S@_x0015_ oK_x0019_&amp;S@Á@9AºðR@­_x0013_BcE"S@úYº¥v_x000C_S@¼_x0012_PcòmS@Ç_x0017_=î_x0004_ÝR@õ"æuÎS@M%¿"_x000C_R@PK´
&gt;S@ùÀ¬Å¢R@p_x001C_Å§_x000C_R@ra_x0002__x001A_T@_x0002__x0005_DÚ1¯%US@¯G¡´¥§S@ìÕVüzþR@ñ±_x0014_7Ç^R@SÐ*;Í_x0008_S@knBlÆS@_x0006_Þ)í°ßR@Ç_x0004_7ñ_x0003_S@_x000E_G¨bR S@ò¤*_x0001_T@}ZÉôyoS@¿_x001B_]Þ=ìR@!U_x001D_exR@Uáà"ZüR@_x001A_Û'DMGS@6(®«R@m\ãÂ2½R@_x0016_«'_x0002__x0005_ÓR@_x0012_×_x0017_ØR@õô[ä;XS@Æ #+¾JS@Óä=ípS@Ð/Yd¹R@Ø¤£9aS@p(¿LÍS@ßÓ±CQS@S¶X:²kR@Oky]ÿ&lt;S@[Çµ$_x0006__x000C_T@ÜÓ7U+S@ú©¦H9T@_x0005_E5_x0003_	³ÇS@_x0003_ñ^ôÝR@Å_x0003_÷?
ZS@1ÕõIRS@c_x000F_Ç¥ÂdS@f*dcS@]¡ÿS@ÀR@3¼èÆ¾S@ É&gt;6îS@n_x0002_â9ÃR@òHgb9S@Y`ô&lt;»=S@+	kz_x0001_BR@Aè¥%½yS@3JÉS@ÉJd_x0018_Ô S@[àÐFÀS@×_x0016_Qò&amp;`S@z	D_x001F_WS@(_x0007_mÇ_x0004_åR@ÕêD¹{×R@_x0011_ãg_x0017_^S@_x000B__x000B_ë_x0008_GS@í_x0014_ËAR@¬_x000F_Ï±H5R@Þ÷f_x0006_¢5T@
\¹S@å_x001D_û_x001E___x0005_T@X_x0017_ò2ÆR@R_x0015_8XsÏS@­2QTß}S@_x0001__x0002_¸ÿ¯½ES@¯o	$:wS@_x001A_ÛD=p+S@ §¥e_x0008_%T@Ü_x000E_{QR@]_x000F_ÜàF$T@øü-_x0008_ÙS@l®Å_x0017__x0007_R@j úìøÁR@ª¦³´	S@r6ÂR@Ø_x0001_§#ö_x0007_S@_x0001__x0014_¨ýS@^*_x0017_¹_x0004_
S@X´_x001E_}S@íYI`«jS@U_x0016_Ø_x000B_S@p]«ë&amp;S@µQogS@T_x0006_É´hÐS@`ßüÜ-S@zýëÛçS@ÂcWXòVR@_x000C_mg»ÑR@dv¥Æ)%S@Ùô!D_x0005_S@dÎqk¢R@_x000C_¸gj~?S@®xÐ_x001A_dÌR@ô/ÚT4aS@ù5_x0003__x0016_üS@øy6;_x0002__x0004_ÑR@_x0005__x0003__x000F_&amp;üS@._x0013_²¯ö÷R@ÈýD#_x0003__x0018_S@éf«0W¶Q@Ãk1´úR@æÂÆó£S@Êº_x000F__x0017_ÜS@@åÏqöSS@+Õ±&amp;_x001E_R@dO_x0007__x0019_°S@ÚÇ!J_x0013__x001D_S@`(_x0001_n¥_x0017_R@_x001C_´_x0011_¤èR@_x001E_YúVÅÊS@äû^jR@5_x0002_é7ÅìS@Aq æûQ@$bñ£LðS@_x0002_=_x0004_qE_x0010_S@Qm´ÂØR@bÑ¶RYS@NÍõÁ|R@&gt;eêeh_x000F_S@Î_x0003_¤ÉS@ÉBÊ
_x001B_áS@'ÙÅT¯R@=#_x0013__x001E_6­R@j_x0005_rk»S@ä°*fWS@jqL^ÍÔS@_x001E_­5æ_x0002_S@_x0003__x0005_(ÖÖ_x000F_hR@@ö|C0S@_x0008_ER@ÊÝáõ_x0003_IS@²}ÔÄöR@õõ_x0001_oùR@s_x0008_GÜ±®S@_x000F_&gt;Q_x000E_ùR@N_x001D__x000F_fS@3Ñ=_x0014__x000F_S@+;vX_x0001__x0003_R@_x0019_ H_x0005_oS@úêîº½òS@:¡ssR@böl_x0003__S@ù_x0004_â_x0003_Í³R@_x001B__x0011_-v¬R@Ú­{"GR@{hc÷ÆÖS@_x0016_AVÅR@mÆÃÕR@!_x0012_&gt;&gt;áR@ØÓä6xS@ñ_x0006_é_x0002_ÒS@_x0007_Äg_x0015_T@TÐ'NS@\_x0006_$IªS@á:R¸}_x0015_S@°rîÀ¯ÒR@2é­_x001D_w«S@6éós|S@km_x0008_	_x000B__x0019_R@Ð[6_x001B_ûRS@ix&lt;9&amp;½R@ò_x0019_1®êQ@_x0017_Êæ§R@%_x001F__x0017_¦HS@Z\_x0010_¬&amp;ØR@ÁêY_x0005_ñDS@kàýè S@ÅÀæ!üS@ö|0K¨R@,ã¶&gt;®*T@ÆpÏ/:LR@iÏ¿_x001C_nþR@¾´_x0019_öòS@¶I_x001B_îÿLS@!Ñª_x0008__x000B__x0004_S@ã¡-y÷BS@4k_x0011__x0003_ÊÀS@$Êb]_x0016_S@Mï¬´ ÚR@_x0001_á\?_x0006_ßS@¥Ì±|S@S_x0002_ïó0ÕR@'´ÆÆU_x0007_T@OÐÌñtS@ú°_x000C__x0003_àR@:­£Ö9^R@Ïl¬/_x0004_,S@&lt;},l_x0015_S@Qaóür_x0012_S@_x0015__x0012_[õ¡S@_x0001__x0002_ª °iS@°|¯8;zS@ì×róS@ÑÆ·_x001E_55S@b**û×S@¡øHA4äS@ð2"_x0006_é=R@û¿Ï ¹R@Ì£ia~S@Í/ê«.²R@SY_x0019_Å0eR@ãÝ+£sR@ò2ÅR@ÉÇ:q)S@,Öi_x0002_xS@ª 0_x0003_RR@_x0010_í_x0016_d	QS@hg¹_x0017_R@âß_x001E_sjS@­üÁ=ÀR@¦=%YÕR@_x0012_ÿùÎÈ·S@"\f+Ë|R@Ñ!i2 S@vª¦!F;S@C%z~¹S@ãëÜ_x0004_.S@±_x0017_çVS@@_x0001_Há&gt;S@_x000F_@µùPS@_x0010_:_x0019_»kS@¡$ÁR_x0002__x0003_R×Q@_x0008_&amp;lC7R@8&amp;_x0016_°AAS@»_x0006_½1_x0019_9S@¶éóÐleS@©×É¾wS@ýe_x000C_å¡xR@¯&lt;qÀ_x0004_S@ÅJ8ÇêR@=Ô¢©_x0003_gR@_x001A_;!B_x0005_JS@¥ÝKl&amp;îS@ôèã3ÍR@~*/x`tR@`b¾r%S@ü_x0008_Bû·R@_x0005__x001D_¼×²Q@-©m±_x0014_R@§ú?ÿR@N~,i_x0019_3R@rË²ªS@Ç© LþµR@EÇÊäþQ@ã!»eJR@_x001D_»_x0001_z¤:S@:_x0016_)sâùR@àÚ3zRS@ÁqÁ._x001D_S@hõÖZlR@gj*&amp;²sS@S!:%GS@¨q¬jmS@_x0002__x0003_«rï9S@"Û·62S@ÈèN²Ë_x001B_S@u#Ù_x0001_wR@Pâ;S@ALMW_x0001_%R@ýjaÏS@,_x001A_çR@ÝtÐ_x0005_S@_x0001__x001A_£*
ºS@P7¯ñS@¨Uù·ð*R@çØ_x0013_ÝR@çb!S@_x0011_;-_x0008_i`S@°ì·Ñ­_x0001_S@_x0001_ÙÈÐ
_x000F_S@ÊõnµF©R@í*N®ãÐR@P¤D×S_x0003_R@ò+4¼S@¢5ËH3S@x_x0007__x0012_Ã_x0003_S@B_x001B_Ò@\R@_x0017_ØF_x0011_5âQ@_x001D_Û_x0004__x0006_R@_x0017_!;ßªR@@¶]YS@_x001E_Mäõ"R@ãá_x001C_2T@p_x001A_Ã®S@w"¬_x0002__x0003_vÄS@ZcH~_ãS@Ú?çâP£S@_x0013_K;_x0006__x001E_­Q@l¾ngOS@;!Ãë\_x001C_S@[&amp;ÚÓlWS@|E£_x000F_%T@_x0019_Õ¦.ðS@HÉ0¼1°S@8è_x000C_Â¨S@©¶½wS@Érý_x0004_S@£_x000B_.ÚS@k©?mQ@ÕÅR_x0018_S@è_x001C_9²÷Q@&amp;ê81D:R@n_x0001_|R@T_x000C_J+_x0012_R@_x0014_¼²gýQ@~O3	°`R@_x000C_V,Ù9FS@âSs]S@²_x0011__x0014_aÅAR@æÎÌ^_x0019__x0003_S@8ûÿ'©~R@_x0002_s°Ï¶S@_x0014_~¯âDçR@«Æ_x001F_ò$·R@:ølÙ¥ÁR@¥êv*_x0005_÷R@_x0002__x0003_V·U×¤S@Åº«ÎxR@\_x0011_Pòä³R@4ç ã|S@ã·i`R@Ì2_x0001_vîÉS@_x001A_9·4RåS@ôÈP0HS@ç7oä½S@Ò]_x001C_ú T@n	_x000F_ü)µR@ßúÑ_x0012_ÔR@ýÚíbS@A_x0007__x0013_¼òpS@bfÏe(TR@_x0001_vÖ±½Q@Ø@Ô_x001F_@R@-ô§ôJÃR@Asc©_x0006_DS@ãx5_x001D_BR@÷,ÅäÄóQ@_x0004_/nçqR@*Æ\J_x0017_R@_x0013_4Ý¨_x000C_ÉS@%HÛ.w¹R@«·´P{S@­&lt;ÍFÅ_x0017_S@Î_x001D_ÇØ_x0010_T@ÊTú¦¸S@¡_x0008_¬óvS@4mQa®»R@°pô°_x0002__x0003_õÃS@MÖô_x000E_¬_x0006_S@IÌ)hûR@ñåäu®&amp;S@&amp;VÏ¢Î_x0019_S@H_x0003_=+_x000B_¥R@E_x0007_*_x0012_V_x0006_S@än_x001E__x001B_T@_x001E__x0016_¡X®ÓR@mµª4æR@)U¤_x000B_!åR@_x0002_®s-R@zT_x0006_¦R@6ëÅåS$S@V¼\N_x000C_S@ìÃ¶½_x001C_ÌR@l%ÂÐR@_x0003_#b__x000E_ãR@ýæ_x0018__x0001_S@Öpý%S@_x0012_Tf6_x0008_R@îýh_x0006_ø)R@pâ.#XR@Ú8Ì{S@úÃzs¤ËS@_x001C_{ÓäöÞQ@éÚ_x001A_õS@Z@qôZS@_x001D_x9R@úÁAMyÑS@!¸	7S@&amp;ÆÙµS@_x0005__x0007_¿u_x0001_!_x0013_T@j#"eì[S@­Î_x001F_»_x001D_S@RãM­_x0014_R@ø_x0006_l_x0002_R@_x0004_³_x0006_ùaR@ _x0011_Øo®ôR@¡AÕ£«9S@æ_x0003_vÊ'/R@å.ç²R@°EU3DæQ@1øfÄÐ-S@v×ë	ÙÃQ@_x0013_³wy÷R@fak~jR@õ_x0003_mÒhS@:Gk;cR@ÔEX%_x000E__x000E_T@ÓYÕ©_R@Ô_x001B_¿p_x001A_S@G°í_x001A_jS@ÄJ~FR@x_x0018_j_x0017_ÚuR@d»&amp;_x000E_ìS@Úÿ¢îÞCR@¨Õg¯k¦S@»_x001A_A&amp;_x0007_S@Õï_x0011_éô_x000F_S@ V} =ZR@_x0011_èpR@éÔ[DDëR@Âã_x000C_._x0003__x0006__x0007_[R@ài_x0001__x0014__x0014_áR@Æßõ'ìQ@íwøÉ8R@µÔ.#Ï×R@zO`.¢fR@_x0017_DiiïR@ÊÓøñ(S@8K?»¬S@÷u_x0001_*_x0017_T@¢åh_x0019_³S@­í_x0018_$úR@cÈtGüÎR@ÏGî_x000B_B«R@È_x0005_Xç3S@._x0006_w_x0015_¾	S@ÔvÉkS@U²ÁoR@_x0014_-âyé	T@ñ_x0013__x0004_ÇÑQ@7:_x000E_-_x0014_S@ì$_x0011_ZB¿S@_x0002_Ä_x0001_1_x0016_þS@±rvÒS@L~_ÆS@Â×½­oS@©SwÕÙR@üºø¹½R@¨µî-]éR@-¾è ÉÎS@T5ò_x0007_ñNR@Ò	Ú°_x0007_S@_x0001__x0002_dq_x001D_-R@Å_x0006__x001D_4e
S@#è°àÃR@/1~ -òQ@åv_x000C_@6S@u²ü\S@Ûï_x0017_ÇOR@À¤Q_x0001_úR@_x0007__;R@IFÄ zR@F\4I\JS@Ú¶~Å+#S@_x0013_KVdqS@Z¤R ÄS@h@_x001B_ãÊQ@gÔÑQûGR@]ømQR@é&lt;_x0013_~_x0019_|S@? èj=S@g_x0004_þVJR@6#·IRhS@µC«Õ_øR@Þ_x0007_±æiS@i(:P`&gt;R@³(Vó©S@à9s_x0015_WlS@+]¬_x0005__x0010_R@ _x000E_Ý_x0008_æÆR@A¢6ðr±S@è·§íà_x0003_T@bOS]|S@n¸X¡_x0001__x0003_S@ßJ¢¶_x0012__x001B_R@z¨ò¦ÃiR@cÑøÙÊR@Ômä¶ãR@mM#zWWR@wª_x001F_[ñR@_x0013_&gt;_x0012_MVS@ú+ S@_x000B_gMÚ¥¾R@ÎáßÝS@_x0008_­S¸+±S@x^_x001D_Ë_x0014_OS@h3_x0001_çb&gt;S@©)Þ­^S@"ìb&lt;@_x0005_S@ó+ph²®R@T_x0011_WÈÓS@Ýû0¶_x001F_S@gGh	_x0006__S@¾íV_x0002_¡ÇR@
h_ûQ@)ën±%R@__x0017_Ò_x000E__x0013_S@&amp;S?&lt;&lt;S@D®ÈEqR@Ë_x001B_àÍØS@¢[òHr£R@³u¸ÒR@urËòQ@ø;yÍ¸R@_2Õo1S@_x0003__x0005_å­«@/@S@VÂí§òR@û5X$R@N_x0005_yJ)ìR@G­ÞÅ_x0001_(R@«zb¥_x001C_S@_x0015_lü	#R@$&lt; 7röR@RHãâÐÑR@5Ú#=fËR@ï ª­	_x0003_T@=Î_rS@S _x0004_ðR@KþNäR@É_x0013_`@ºñS@_x0010_3CþX¯R@#~]U0èR@ØØ_x001E_¨#S@	CjOæ¿R@Y¥ÞÞR@(í¸waS@v½ß|~S@#ÕR|ùS@Ö_x000F_mëÛR@_x0019_êà(;uS@+§õ´S@þÛàg£ÖR@­=6\_x000E__x001E_R@_x0002_sÐqàS@ÞíU_dcS@pMVíV_x0014_S@j_x0007_V_x0014__x0004__x0006_§7S@XÛ_x001E_8S@_x0011_&amp;âES@_x0006_M_/S@ï _x001D_í_x0012_S@jÆZ&gt;ùfS@ÆÞÖ2eÝR@Äk´×S@_x000E_1äR@_x0002_Zß¿&gt;0S@ÐG@_x000F_ÂS@PâÖ_x0010_S@cÓB »¢R@-%_x0012_¸LÛS@ _x0016_)·OrR@¬ý_x0006_¾ÿ_x0002_S@Ï_x0011_"n_x0010_R@mÕÛfS@Ó	_x000C_|½_x0018_R@,i_x0008_ÙÏS@¹÷ÁöêR@ÍøT_x0005_ÐR@ËÖ?UR@ô`DNWÉR@g6ê$R@	_x0011__x0006_³ºR@Ó&gt;¹*nS@mV_x001C_LrS@åÅÂ§bS@ýc|§SS@ÌS_x0001_m_x001C_yS@_x0003_Ñ:ÅÖR@_x0001__x0003_±ï_x0010__x0008_Õ¡R@&lt;_x000F_[2_x001D__x0012_S@è(ë_x0008__x0011_ÈS@#_x0014__x0003_ÞÐ_x001E_S@ÓÂÊíR@]4VÁPGR@ùPÿwR@3êäPQ_x0011_R@_x0004_^fSR@e¥_VÎR@ra×j°R@¶¬2¡AZS@GsíVÁ­S@_x000F__x001D_ä,onR@WHÒ7î_x000C_R@_x001D_22R@7_x0008_·&lt;øìR@º,Ñ;S@­Ùñ¼(üR@_x0002_¿a½@S@$§ô&amp;®S@¼©¤ÑõøR@_x0006_«|®ôS@1D;Ây5R@$&amp;+LS@Î÷N_x0019_[_x000E_S@Nq_x0011_ø4nR@e_Ûñ)S@ã4_x000E_·ð!S@øýO+S@"_x0001_&gt;CÃ_x0014_S@_x0003_é_x0010_£_x0002__x0004__x0013_1R@]¡HÈÀ_x0008_S@QT´ÅñÌS@þÜl¶OR@q.Ç¨ìáR@ïCÉMTS@3Ôì_x0003__x001E_MR@_x001C_ Qk#ôR@£1Kô_x001F_R@QÒ"ÕS@ØlÈR@_³m4KS@¤âÜ_x0012_ù§S@_x000F__x0013_Ø$;R@IümµS@yçD¬¬R@¨_x0003_Ü _x0001_-S@_x000B_ÛÄj­R@ øý/ÝR@#ùÄN_x0002_S@_x001A_0-î÷S@´( &lt;_x0004_R@oIxÌÁR@÷=y0_x000C_S@Õý:iUS@GÆnÚò0S@ç¸ T2çS@FÙ)¼õR@Í/)_x000F_
êS@&gt;_x0012_óåhR@_x0008_Åmq7_x0019_S@_x0007_m_x0010_öîR@_x0001__x0003_éú_x0017_ª5þR@Dÿ('S@DÔØ5móR@_x0002_9dG¥S@ru1_¦R@_x001F_$É{dS@|Ãf!ER@øÞþ±-&lt;T@Ù4"x@T@²U5õ R@ø_x0006_Ê9O»S@Ì~7I!BS@_x0004_n'_x000F_CS@E_x0014_m_x0011_ÊZS@_x0014_pÇµ®±R@R$nS@NS@D&amp;6ï¡èR@±b1_x0005_T@·ºñÉ`S@°PÙqïnS@0°vSæßR@éÉ·~_x001C_ÆR@§-ÉhýR@6Ê_x0015_Ø|XS@èë^_x000B_¿ÓQ@´A pþS@£4
AÂÚR@	©jÔF{R@qí`w_x0014_@
)¹¡G_x0019_@±.üB£_x0018_@UÖ_x0004__x0005_KÈ_x0019_@ú_x000F_µ2±³_x0015_@ÇéÁ_x001A_@_x000F_¨T¯_x0006_]_x0014_@h4j²v_x001A_@_x0003_¶Uäm_x0016_@R³_x0003_%½_x0016_@.Å4__x001C_@Ø?Y¢ù_x0002__x0016_@¿_x001C_ÔÐ_x001B_@@_x0003_TQ^_x0019_@Ç]k®ÿ_x0015_@Ô_À x_x001C_@_x000E_'b¤S_x0001__x0015_@_x0005_´òÉ_x0017_@zwNA_x0010__x0015_@frÀ_x0017_O_x0014_@®_x0010_½S2³_x0019_@»øO_x001C_öv_x0018_@4,üj_x000B__x0019_@ÔÈÈÐªT_x0017_@NNµ8_x0019_@áæä~Ô_x0018_@j\¼1(_x001C_@nÔç~o_x0017_@c×(qÅ_x001A_@0aÕC_x0011__x0017_@þMC±;_x0019_@ð}÷	è_x0018_@®´îLÛ/_x0014_@¤UÞlá§_x0017_@9ëm0_x0019_@_x0001__x0002_Ë_x0008_ÍÅw£_x0017_@rh#Þ4É_x001A_@Tt	A_x0017_@¢©ôKr_x0016_@lØþ^Ê_x0015_@!_x0001_¢ö¬_x001A__x0014_@_x001E_©WÑ®_x001A_@ÍáçnÙ_x0018_@0ºá-_x0007__x0015_@T ÙõRù_x0016_@B(;_x0016_@_x0001_&amp;úP'_x0014_@&lt;«ïãØç_x0017_@_x0018_ã(?_x0018__x0018_@Pï5_x0004_èè_x0019_@OGfÉH _x0014_@_x000E_M{_x001D__x000C__x0017_@ô ±©_x001F_À_x0017_@À.â{_x0001__x0017_@¢°ÏÛ	g_x0016_@Î³ð«]G_x001A_@SbKØ§_x0019_@_x0002_Ø_x0002_¦^_x0016_@@_x0013_QDµ_x001A_@[z_x000E_ßX_x001A_@¥Ìý2Í¿_x001B_@u5Ì_x001D__x001A_@.ÁoWÈÍ_x0017_@æ_x0010_d÷6ô_x0015_@¶ÚèA5_x0016_@ÔY³_x0010__x0018_@%ë_x000B_Ô_x0003__x0004__x000C_`_x001A_@_x0011_l·zBC_x0015_@øÑñÉ/_x001A_@íc@_g*_x0015_@.ÛpTQï_x0019_@V!è_x000E_J_x0019_@PX|_x0016_	_x0014_@.âÖ_x0001_IÌ_x0016_@mù¶&amp;¼_x0014_@iîðÁz_x0017_@$³¬_x0019_@nuÁ_x0002__x0018_e_x0019_@_x000C_ïè_x0014_j_x0015_@_Rmà_x0008_´_x0018_@d_x001F_í³D_x0015_@_x0004__x0006_­Ýp¤_x0019_@Ân·RÜM_x0016_@{5íY2¼_x001A_@Å7Ymÿ²_x0016_@-¹gs_x0008__x0017_@{ûò/D]_x0018_@N3¦®Ê_x0015_@4¸÷l'_x0018_@_x0004_2Ø7ãÓ_x0017_@]ÃÜ+g _x0017_@å_x0004_º_x0015__x0016_@ÐÐ¿f´	_x001A_@&amp;àQD6ð_x001A_@_x001F_Íµ×_x001E__x0015_@Z@C¥_x0017_@yn·_x000F_"_x001A_@¶2Æ1ªÃ_x001C_@_x0001__x0002_ÝAc}_x0017_@_x000F_¥ÑõÛ_x0017_@ù8M8_x0016_@a(¾E_x0016_@÷NXIi@_x001B_@Ü)áX[Ø_x0018_@¸O{-`_x0019_@"µ_x0002_·_x001D__x0017_@åiQ¯~M_x0017_@¿¹¶ä×_x0016_@ÓFÀC:6_x0014_@*_x0010_~ôüh_x001A_@õFß\ö_x0015_@¼¿ùGP@_x0013_@EªÏÒªÿ_x0017_@Â¥VØ_x0016_@J ß¦&lt;_x0014_@PI":Á_x0017_@_x001C_èMc_x001A_@J®qÐg_x0017_@Ð_×
Aó_x0016_@Jù¯Ës_x0019_@îÇsz×_x0017__x001A_@ªØUe¼»_x0013_@²sßxãr_x0014_@÷BÃ_x001D_§_x0016_@ÁÇÀH_x001B_@9_x0017_G×_x000B__x0011__x0015_@_x0001_¯®ÈÅ_x0017_@Vç"_x0017_Ë3_x0018_@_x0016__x0014_äÖÿú_x001B_@ü_x0006_¶¢_x0001__x0003_ì_x0017_@½º_x0013_L_x001A_j_x0016_@_x000F_á­}yO_x0018_@ºô&gt;n°_x0017_@ò¦7 :_x0018_@Ü¤OanÛ_x001B_@¾Î¾_x000F_pZ_x0019_@çÈ:O_x001B_@æ­èeµV_x0016_@å98Ë¶J_x0014_@EXßÆ÷_x0017_@]i_x000B_¯s_x0018_@8_x0002_ypÃ_x0019_@¦ÓÓ?Vx_x0019_@iS«7:6_x0019_@¼UÓôl%_x0017_@_x0018_ì _x001A_.ð_x0017_@¾3È_x0003_~_x0007__x0015_@
­ûø2I_x0019_@_x0017_W4áE_x0018_@(pRÝmø_x0014_@Ð5_x0014_Û[c_x001B_@xv_x0003_p°_x0005__x0019_@_x001C_%Q_x0018_@b|_x0010_gB_x001A_@ÓÕ_x0011_sG¤_x001A_@º)ÄOb_x0017_@_x0005_»ãí_x0017_@Þ_x0010_mÝ²_x001F__x001B_@j*Ö_x001A_@Ü»[çi_x0019_@Ú­j#gë_x0018_@_x0001__x0007_ä6rõ[å_x001A_@0ñ,_x0002__x001E__x0013_@jTÀ_x0010_$_x0016_@÷o¹Xþ_x0018_@_x0005_á_x001F__x0008_×_x001C_@4éåëä®_x0013_@T_x0017__x0018_Ó)6_x0015_@âoà«Y1_x0018_@Yz_x0019_Ù__x0016_@_x0008__x0014_Pr­_x0015_@_x0018_6{¹e_x0013_@ÅPþ_x001A_@#hô6Ú_x0010__x0016_@_x0004_òJ²è_x0019_@p¥R¾Æy_x001B_@6pCø¶_x001A_@ÝSq_x001D_J_x001B_@±®³_x0014_@þÆzöØ9_x0019_@Íç½_x001E_WÝ_x0018_@"¯ßì= _x001D_@_x0006_çy=bÊ_x0018_@õÉÃ_x0015_@kÉå_x0010_+Â_x0014_@Ò\(JA_x0018_@_x0002__x0008__x001C_bÎ8_x001B_@Øh_x0003_Ã!÷_x0013_@±O«d(_x0013_@_x0002_uøf_x0019_@ºZ#OøÚ_x0019_@¹N_x0010_(ÉN_x0015_@ÿkXÝ_x0004__x0006__x000B__x000B__x0018_@[RØ_x000C_Í_x0015_@dyf£·_x0006__x0016_@×÷G¹W_x0019_@hï_x001A_w_x001D__x0016_@]¤_x0012_0_x001D__x0016_@î?%ÿ¿q_x0015_@!Õ_x0016_¬ì_x0018_@1þ_x000E__x0002_{_x0017_@^¼¢Sz_x001A_@.O,Ì(_x0018_@uèK&lt;Ñ_x0016_@Rø_x0018_ì%_x0015_@¾}
|_x0019_@:fÚìU6_x0018_@^_x0005_®î_x0012_@Â_x0015_
Áô_x0018_@_x0005_ð_x0005_Ñ_x0008_¾_x0019_@Å!¶i1_x0016_@}q6a_x0017_@_x001B_b_x001F_¡§_x0018_@_¥)R±º_x0018_@ý-&gt;¦_x0014_@°äó_x0004_¼­_x0019_@8êWW\	_x0018_@\uu^Si_x0017_@¬"_x001A_^_x0015_@_x0018_¤Å_èê_x0017_@eÿ@X#_x0017_@Ì _x0014_._x0001__x0018_@*_x0003_Kº!Ó_x0013_@pÛ_x0019_S_x0014__x0017_@_x0006__x0007_ÁðÕ_x0019_%'_x0016_@îe_x0004_#&amp;_x001B_@â-_x0004_9_x0017_@ÜlÎ·é_x0013_@³®a_x001A_î_x001C_@Ú*³Dã_x0017_@ V+Íß_x0017_@ë¹_x000B_Ýjß_x0019_@ÀiÃn@_x0019_@åë_x001C_ã&amp;_x001A_@k³_x0005_Å3_x0017_@3dÏâò_x0017_@ _x001E__x001F_}¿_x001A_@v¶ØK__x0017_@ô"Ûdlå_x0014_@öï?Àâ_x0016_@¤ç]_x0003_v_x0017_@xdàY_x001B_@¤w&gt;._x0019_@°éº¯ñ_x0014_@_x000B_hÃä_x001B_@&lt;m'`0_x0017_@_x0002_	TIã_x0019_@&amp;bÒc_x0001__x0019_@ÎH_x0002_+´_x0019_@&gt;\Dqr¹_x0019_@¼ú¼àé_x0018_@õ;_x0004__x000F_MP_x0017_@_x001A_8Á×Å]_x0013_@×E\_x0016_]g_x001C_@	_x000E_Ûàì	_x001B_@£_x001E_U_x0002__x0003_ E_x0015_@°#Ya_x0013_@_0?ýÑ_x0017_@úÄìg_x0016_@Ç]X_x000C__x001C_@×Sé?x_x0015_@_x0018_ÊÃk_x0013__x000C__x0015_@ö_x0003_wj;_x0017_@_x000E_Q_x0013_ðÁª_x001A_@ÏWÙ7J_x0015_@JV_x0007_'9æ_x0015_@`_x000E_9ÁL¿_x001A_@M_x0014_ÆèÚ¼_x0015_@_x0018_Å®0Y_x0016_@îÛÓ_x001B__x001A__x0017_@ö[ÈM;§_x0018_@ªo&gt;_x0001_£Ã_x0016_@ÿµ3Ê_x0017__x001B_@zÎø)dö_x0019_@lÓT¨_x0014_@ÞQ­}_x0019_@Ä:@_x001D_*_x001B_@,@O¸_x001B_@à$õª¯D_x0014_@_x0015_åÃ^_x0015__x0018_@^¸wÇ_x0017__x0019_@n8åX_x0017_@Ä )_x001D_Â_x0016_@g]ÿ´:ø_x0018_@_x0013_9S9ë!_x0019_@BÑ±ZÊ_x0014_@[Ìé_x0007__x0017_@_x0002__x0004_÷¬ÔDl_x0012__x001A_@ ÚY=_x000C__x0016_@!×_x0015_1®_x0018_@¼ÈcÑa·_x0016_@Ä_x000E_üQfg_x0018_@ÚÆâçáÎ_x0014_@Ü.î´_x0017_@uÝùM_x0011__x001A_@ÌØ_x000E__x0019_W,_x001A_@Öç#Gn_x0019_@ëQßn{_x0018_@s«tÑ_x0006__x0018_@_x0014_^ò^Y_x0018_@H[(q0°_x0014_@DñB3G_x0017_@J2ò_x001C_@ú_x0017_@ï;Ú_ûÝ_x0013_@Þº´_x0001_C_x0016_@~'Ï`_x001C_@»yñg_x0017_æ_x0018_@RM~öª_x0016_@(Q¸ßM_x0019_@òÉJ+?ê_x0015_@_x0007_àP£1¶_x0016_@¦"_Ãðb_x001D_@&amp;_x001B__x0007_2_x0006__x001C_@æLk{ëQ_x0016_@ÔGZ=Ø_x001C__x0019_@BÂ_x0008_³é_x001A_@:?«_x0003_Ý_x0015_@Ç¥h´_x0015_@_x0012__x0008_Ög_x0001__x0005_Va_x0018_@Qwæ\ù_x0014_@´^²èÐ°_x001C_@¯åAéb_x0015_@ìÕºx;_x0019__x0017_@&gt;u¤yÞ_x0004__x001A_@écÜu_x001B__x0018_@°%,]Î_x001B_@¸#ªN_x0015_@¦±Cð:_x001A_@%*_x0003_Zº_x0017_@~_x001B_®ÚC_x0015_@ÉîÇÙ&amp;_x0019_@_x0018_À£dÐ×_x0015_@\À7ÊÂ_x0014_@ÿù@àó_x0016_@ÀÇQÉ/)_x0019_@Ô_x000F_S%b#_x0018_@DM&gt;/_x0016_@Ì\k§û_x0003__x0017_@~ÛgÂX_x0011__x001B_@è_x0007_¯}L_x0018_@mµ=hÙ_x0016_@¡ñ^Ä¦_x0013_@+ &amp;|ÿ_x0012_@*øX_x0002_Ê¬_x0017_@ÿAy;n_x0015_@ä_x0007__x000E_[O_x001D_@µÔ_rÎ&gt;_x0017_@¢#ã ^3_x001B_@_x001C_è_k_x0018_@wOøqW_x001B_@_x0001__x0002_ÜÝÛ_x0006_º_x000C__x0019_@¶h/tFK_x0018_@µÚgI_x001C_@"^éì_x0016_@J®_x001A_iÐÛ_x0016_@¶8@_x0016_@^kÓ}ó_x001B__x0019_@_x0004_ó×Çq_x0018_@íÇb[ _x001C_@Úõe_x0016__x0016_@jîÿZ]ñ_x0016_@ÞÖJõø_x001A_@ý^h·_x0012__x0016_@ÛÊH/_x0013__x001D_@_x0016_ÿD°_x001D_Ê_x0019_@]6ïLçÒ_x0015_@r¾HÔ_x0014_@vîë
òc_x0017_@_x0010__x001B__x0011_ãF_x0007__x0016_@¸Ê_x0014__x000E_©_x0012__x0019_@_x001A_í_x0019_Ï¤_x0015_@°²7æIÞ_x001A_@3_x0019_¹"_x0001_~_x0014_@&gt;C{MP_x001A_@ò&gt;dÛ_x0019_@äVUbËu_x0015_@Vÿî#qÀ_x0013_@_x001A_Ö6ÉÅ_x0016_@þe_x0006_C¨û_x0015_@L½¨
tð_x0018_@Þ	ºÑ_x001A_@_x001C_[Ë_x0002__x0004_¤_x0001__x0014_@_x000C_iM¶Nå_x0016_@y_x0001_®¢þ_x0019_@jþ`3Á_x0015_@_x0006_Þ(å_x0012_@\¶I1¬_x0018_@Â9Vû[_x0017_@_x0002__x000C_D_x0012_Ü_x0014_@©1Í«_x0012_@_x0015_î_x0014_@¤ÆÚ)Í_x0018_@ à|¯J_x0016_@_x000B_ü_x0005_tJ4_x0012_@Ï'ÖKÆ_x0014_@Øi_x0018_ß=ù_x0019_@r89sýÅ_x0018_@_x0003_Ñ¯Ìü_x0016_@\ªð¶_x0014_@*w_x0017_P_x000E__x0015__x0017_@ì_x000F_I:Ý._x0013_@y\P__x001E_H_x0013_@ò¼!ÁÉ,_x0016_@Tâº¤Þ«_x0013_@_x0012__¸^/_x0015_@ÚÙ_x001F_ËáÛ_x0015_@R_x0001_.[_x0018_@Ùà:Ë`_x001A__x0015_@Î]j_x0019_@»ä[áÑü_x0018_@Ð#ÿT$Ñ_x0018_@_x0019_ØÛqCb_x0014_@_x0012_­TÑÉ_x0012_@_x0001__x0002_¾û¡Jñ_x0013_@fë©H:J_x0017_@Þö²_x001A_mc_x0016_@_x0008_ÉA@|_x0013_@$âÛ_x0018_2_x0015_@´×à_x0013_Cá_x0015_@ÂqË^_x0018_@¼),a9_x001B_@H`qØ_x0018_@ÄãS»_x000E__x0013_@~[ç5V_x001A_@_x001A_Ñc¾á_x0014_@ò¹¥_x0007_Ä_x001E__x0018_@¨|çøª_x0013__x0015_@¸k@p¡ä_x0017_@úGðªMç_x0016_@!_x0016_À_x0015_@åuêû_x001B_@:Bäâ/_x0016_@óçÞÉ¨_x001B_@¯_x000B_ùi_x0017_@²A4ò]_x0019_@ð	d_x0010__x0007__x001F__x0012_@_x001C_tÅ&lt;(_x0017_@ê°ôÂ»·_x0017_@\öPù7_x001A_@dÄ»ÚH,_x0017_@5T_x0014_@é&gt;Ú¾Mt_x0016_@h®Öòña_x001A_@_x0004_h&amp; %6_x001C_@X¹5A_x0003__x0006_Å_x001A_@_x0008_±´°zl_x001B_@^Î*ð_x0015_@fæ*U_x0019_E_x001C_@GV©êV_x0015_@&lt;_x0019_íÇ$_x001D__x001C_@ø¨ÆÙ«_x0016_@.á°µá_x0018_@ÜÓKÈÔ_x0003__x001A_@¾ÔZ_x0005_7Ô_x0019_@*Ñ5p_x001A_@þuÄ-Ä_x0018_@[	ÜxÛ&gt;_x0015_@õÈBrh_x0014_@BtaE_x0002__x001A_@_x0004_O_x000F_sÅ{_x0016_@Ö_x0003_ÝßAp_x001A_@n"vÕ_x0018_@³_x001B_ûÇ+_x0018_@ÎÏõx_x0016_@è¦tÊÉ¢_x0014_@Ë_x0011_Ï·k_x0017_@8°_x001F_JÎ_x0019_@hMR_x001A_»®_x001B_@`_x0006_	,ys_x0017_@Ð^_x0001__x0018__x0018_@&lt;Û.¬_x0011_¤_x0016_@Ø®é®ìF_x0019_@ä®µ++_x0014_@apq´å¿_x0016_@F¬@Ñq·_x0018_@ÈYYmð_x001B_@_x0002__x0003_êJ_x0017_ø_x0016_@Þ:5_x0018_@Iw$±_x0003_U_x0018_@´_x0018_Í_x000F_h¤_x0015_@û~ew¨_x001D_@ÄÉê§[Ë_x001B_@ì2³:¾_x0018_@ÙåÀâÊ_x0013_@¸eþÃ_x000C__x0014_@_x001F_iðÔVW_x0014_@cy¿&lt;Q_x0019_@²CD#_x0017_o_x0018_@jªä¹_x0015_@K_x0004_t-w_x0012_@²QMèV¬_x0015_@*{ÀñÖI_x001A_@²àW_x0013_0q_x0013_@`]*
~Ø_x0017_@¢ÓH$*s_x001B_@_x000C__x0015_¢._x0001__x001B_@A|c@_x0018_@|äW#[Z_x0015_@Ï$y¾Í_x0016_@_x000E__	N¯_x0012_@1°I9ù(H@Ùâý`nkH@³å_x0017_À¾G@¬_x000F_	_x001D_QÅH@,®·¨½G@Ã_x0010_&amp;ÒáÆH@Å@à¤àïG@ÃX_x0001__x0002_òåG@°ómÛOH@¹­CN
H@VàØ_x0017__x0019_ëG@,À¿_lH@Br+
­G@Ðü_x0018_H@`Q)¬_x0003_H@x_x0003_´¶G@LÀø_x000B_üIH@¢ÉV±õG@Ñ4L_x000C_¸ÜG@Û¬õ¼KõG@ÚU _x001D_ê	H@­E¬-´òG@ÁÐ¡Í¦H@]p}Ñ{EH@RÎÌjÌbH@eåè_x0011_ZøG@¼ÅS·H@múM_x0008_i_x000C_H@ î¹­QH@Lvî_x001B_½G@É®±²!H@ÒÊAz£MH@t-_x0004_n!éG@z¾:"ûÞG@ö}é_x0007_H@ä·_x000F_ÑK_x001C_H@PÏå®"}H@ÜxT9úH@ØïÍm³¤H@_x0001__x0007_ÄÙ%´ÕG@û×D¸H@_x0001_ÕÂ_x0018_ÙWH@jÌoz_x0015_H@±8_x0006_RìG@ê&lt;)(kH@Ê_x0005_­¬)ÎH@_x0004_ëqÁx_x0018_H@Aãç;t*H@Ô¥`G@% i8H@N&lt;_x0011_ÙNH@0ñB¯ññG@_x0002_ ¿3_x0003_RH@îA¢Ô÷,H@GbQÑ4H@_·¥þG@íÛÁz»£H@2Î9²(H@îJ-&amp;H@Î
Í8!üG@_x0004_êlé:H@,?F ÐàG@?ç¼¥fH@é¹5ÿÖG@kdà6¡cH@áM{êWWH@Ç§uòoH@¾øI_x0012_ÃG@þ¤Z_x001B_H@~ÏÌÜ?`H@æÖ,Ì_x0001__x0002__SH@çâ!ÕG@¨_õ¯ºßG@_x001E_îs
Ý°G@DJ¡øÇ¹H@#FÂÓ8H@[&lt;_x0019_6îH@N³PÛH@Úÿ:#ÈH@Fj_x0014_AfRH@:ëÁ~Â H@5KªH@_x0013_£hCG@ö©uòvÁH@è_x000B_ i­®G@_x000E_l_x001D_/þG@¥ßÊªeH@µ_x0011_ ?|H@Æà¼_x001E__x001D_H@Ù#®&amp;å_x0012_H@@Çré-äG@Ç`S0=H@ó_x0007_¶SÄÛG@_x000C_þOî_x0008_H@`_x0004_ÜÏH@|ô§6)¤G@ÀyÖ*yuH@¼f«H@	ïÔD±&lt;H@W¥ÂLºG@_x0012_á&lt;Í½IH@R0ÞL_x0001_ãG@_x0001__x0002_+/'UÁíG@_x0007_0_x000E__x001B_þ)H@fí-_x0007_6jH@]ÓãvÃH@_x0001_ÔÆR2H@ÐIp¦ÍÜG@_x001C_&lt;lÇõG@óEcK6òG@Äd_x0012_EH/H@í_x0015_O_x0013_H@_x000F_Fæ8&gt;ªG@Ù%Ï¼_x0013_H@,_x000E_m5êýG@YOqs_x0016_H@Ô	Ê¸å´H@=_x000F_.CfgH@Av~&gt;&lt;²G@gïmaH@Ø_x000B_ÕólH@"Ø_x0001_ñPÛG@¶¿àöxH@SOx¸OH@¡qÃã
H@ÕöºôÃ_x0003_H@&gt;ÿcÜ[H@jÌ¦~H@ÎÑ³p_x001D_ÙH@©l9§_x0008__x0007_H@ó([ òÆH@Þxå@3bH@³µÒ?ê_x0005_H@\Ê`:_x0003__x0004_~eH@eÒ£½!H@²iwÊÎG@Sv$mH@ÈaíV_x0003_H@¾0Þß¢H@³XZ
oH@B©FsÎG@Kâé=ÍµG@ÎÎçY:H@çßCw(_x000B_H@y_x000C_sÙG@°jµËsH@úÚôa´7H@BGB+·G@B_x0016_ !ú}G@±MæH@Äà[_x0006_¦_x0001_H@_x0003_è×b-H@Ne_x0008_'H@jÊL¥(ÄG@Ð_x0011_~°ÔH@R-ûMLH@&lt;FÐ1%H@iÃ~¹G@ ÃH@þe_x0002_&lt;ÉH@_x0011_%½ß_x0016_4H@­,ÀIH@üÏ&lt;û·½H@3ð#YÌH@ì¶_x0017_ý¹G@_x0003__x0004_£ókÚ_x0013_ÖG@_x000B_miÛ_x0002_H@_x001B_µTýH@l_x0005_QôG6H@éKÖØ_x0008_(H@5ÀX²}ÑH@ö¤ObWDH@OW°-H@³·)Æ¢H@ÞCÞçöG@øõÑFp%H@_x0003_nñG@®é_x0005_çG@¶£ÿ ,H@|6÷,ôG@¾ó~8G@Ë#eF§H@_x001B_Â*ý*©H@&gt;_x001D_&amp;¥&gt;¶G@hßut5_x0005_H@L¶0?çgH@b_x0001_©_x0004_!úG@ÂÞ^#H@_x0006_Ç&gt;áÑ_x0017_H@Hò_x0013_øXíG@ÂCnãòuH@WO_x0015__x000C_TH@ÆèêéG@A_x001A__x001C_lÇG@^vdëgMH@|_x0008__x0007_H@_x0016_8Bu_x0003__x0005_×wH@ó³Í_x000E_&lt;H@lh³H@³è_x0014_ÝÖ¡H@_x0010_Ñõ9_x0011_íG@_x001D_S_x0010_ÄéG@ÉåÕ;H@@Ô!ÍG@îoioûZH@øt´_x0006_àÉG@»5_x0019_H@Ø_x0013_è(_x001A_H@ÙÐ½ö_x0008_H@_x0008_Í_x0019_åH@È£`ÿH@äÉ"óG@¨2ú2½ðG@¸D2ÌBH@èT0¨zH@&amp;é®üG@øXö_x000C_¦aH@LÑlÀ±ÝG@ _x001E_À_x0017_±ÂG@R_x000F_ýR)H@_x0006_ôL7H@%Á_x0001_ê_x0017_H@[vkôØG@í4ì_x0004_H@_x000F_Öì%_x0010_3H@0K2?nH@_x0002_ËFéËH@ÄYkíªîG@_x0006__x0007_Ï¯¸§"QH@o&gt;7fX_x000C_H@à8]³æ H@FQ9[öîG@¼1Cl^uG@ÅÂw_x0001_H@(_V_x0002_AH@1C3_x000B__x0006_H@§æãôp^H@L*ìn_x001D_H@_x0002_`_x0005_bHH@3Ô_x0003_ÄÇ_x001B_H@-jh
_x000E_H@þáàNXH@²Kò	H@mÍ+_x0010_¡9H@§è_x0014__x0014_wG@kM]_x0013_JG@Ô·AH@áÀH?£CH@#89\ÆG@×Ç&gt;z_x0014__x001E_H@Pn¡NH@ËrAêÚG@_x001B_a­&gt;&gt;°G@aëûd¤ÇG@g2Ú_x0004_4¸G@ì*àÒ_x0007_¥G@ÿ1ý ?0H@v?èÔ÷G@E´_x0015__x000E_°UH@_x0019__x0015_;é_x0004__x0005_4ÁG@µ_x0012_]npH@|ê_x0002_VH@ÂÃÉ:_x0017_H@ðR¤ë.H@£A_x0003_ô³G@ÑÕ:Æ_x0001__x0010_H@ÌÁÛH@
ê]EYH@êÖ_x0010_ÊÑH@b9hßúG@]êËOH@.R_x000E_ôu»G@`^¶«_x000B_wH@"(ì_x0011_s_x001E_H@ßQ®ä:BH@PC^@â\H@ÛÏðu´G@_x000B_à_x0016_hÊG@²~Å¸¢yH@¾(µè%àG@oãEå_x0012_ÿG@Qwâ[3H@oOW_x001F_ýG@æ¶K÷G@_x001E_Ú{Åí"H@öSº|ZH@Ðpg}ÑYH@÷²@gåH@j;º¢®G@µ
!?êiH@·cÑfÀH@_x0002__x0004_æ½t_x001E_¬G@ù1s(#@H@=±_x0013_tÿóG@ÕûÈ$ÉG@ó]1	¥_x001A_H@_x0018_.ß_x0005_úäG@¼_x0016_$hõDH@Fô~SýÐG@_x0006_3Ë×H@»P1H@ÉäæP_H@®ÍÚãu_x0003_H@SDÅ1ôzH@¡*à_x000B_ç_x0010_H@öª"V_x001E_¼H@2_x0014_^VH@gÛ_x001C_£É_x0004_H@·döP¼G@ì¾ï°H@µ¦/_x0001_"H@÷9y_x000B_H@[_x000E_ç_x0012_~H@_³A¶í_x0015_H@«¢½âc9H@`HóÊwöG@JZªÏ1H@ÀW1ÇX_x001F_H@?·nV_x0005_H@ZÖÒÏ_x000B_¬H@NßÜME&gt;H@S&gt;U}×±H@+A0_x0002__x0003_ºH@MX3_x000B_J_x0002_H@æ/õ~H@1m_x0019_7tH@4_x0008_½_x0010_H@®.¥þ:H@`2¤ùG@ÙaþmæG@ªhÞº_x001C_H@2	*ü_x001E_H@1_x001A_#;GH@UqÚ§yG@6«_x0018_ÞµH@£Õr;¿G@ínÓý{H@ôÙ¿ÁG@G¹æÒG@ ,_x0015_MÏ¬H@]_x000F_«	_ÔG@|·D)¦H@*¹_x000E_ØG@LÔñ\¯-H@_x0008_l_x000E_lªtH@ä&amp;ÌÚÈG@¸¤_x001F_zªH@hÊ_x0001_î ]H@àüÐuêG@QÂ|hH@-çü¥_x001F_ÞG@@Ñ`@©G@øÙñ§G@lÉÃ)3H@_x0002__x0003_pMîJH@_x0012_à%wNdH@m+ê__x0012_ôH@|Õ_x001D__x001A_×G@¤ Ñøà}H@`FÜc¯¦G@¤²_x001E_cöÌG@^._x0012_aÓvH@×+%_x0001_0AH@~3_x001F_ÇF&lt;H@x$û&amp;H@À_x0011__x0012_±'\H@öLe¢ÒH@ª®CFH@5_x0011_´ UrH@y¥_x0005_Áh¢G@mJBÓ¤FH@É/zÒ+H@Ë+Sp|èG@«_x0011_»½&gt;ÑG@¼¾_x001F_ldH@Ïí«6sH@B¾]bü!H@d_x000E__x001E_Ç'_H@:x_x000C_=®H@âÎÊÍ~xH@dE_x0015_6H@
AA_x0012__x000F_H@ë@¡$·G@kDW_x0015_}_x000E_H@²9Ù«G@1«Øá_x0001__x0002_¯©H@i&amp;C¬ÙpH@m±fÌ¤6H@þKóî_x0013_H@VZ&amp;üHH@£CA
'H@aà&amp;¬Ò H@öU[Ì°ÝH@¢|å±_x0010_WH@r"©ôG@r$Y"_x0002_ÐG@äÝt´£H@X"í¡G@P_x0008_z_x0003_JÀG@5ëÀ;4H@=òÖ_x0018_³G@äúîí_G@½_x0010_øë¥G@"_x0006_WÒG@A=®NuH@é¶ïo¶0H@4yèèB+H@F2S} H@æ$_x0002_~_x000C_^H@(Ér6ÃÆG@F_x000B_óéH@_x0010_q)k.H@Ý~_x0016_èH@zôÏ_x0002_nÚG@hÀÝ- H@_x000E_w_x0018_LÅG@#
¦¡G@_x0002__x0003_rÿ&amp;³H@0	D*ý_x0010_H@eÍ-_x0012_	¹G@2#ÊI±iG@_x0016_-8­ëG@^VB{ûG@Ñ_x0019__x000E_®G@ûã.¸XH@v_x0018_Ê¤ÖßH@cÄz¥òH@ ?Tª_x0014_H@,ZE±¹ºH@SDÄñOúG@_x0012_p_x0012_pR_x0006_H@D_x001D_ßÎÜG@ÞqÀ:âG@_x0001_Îë_x001B_0H@ü_x000F_ÜIjUH@_x0016_&gt;Ù?ú¥G@_x0003_Ä4Á~JH@;à«*!_x0015_H@_x000E_&lt;ÏG@Ôõd_#H@/IvOH@c_x0007__x0004_9 ãG@ZäbPH@æÐo©H@´±ô"7H@É%7H@´_x001A_£·0HH@ Û_x0006_£6SH@gý°W_x0001__x0004_ËmH@&gt;ö2àAH@_x000E_Æ¶x¢pG@úÒ_x0005_?´.H@lÁfr;áG@§_R&gt;BðG@ùãÉÔfH@ÏÂ)@H@³_x0004_iêÂ_x0011_H@@y~¦ G@­_x0018_¦RÐqH@_x0019_n_x001A__x0002_}$H@ÿUT±ñøG@ñ_x000F_íÁÿåH@% vúcÏG@öz&gt;ñÄG@b¬Lf&lt;?H@ß­rÕ¯ÙG@Öx¼ò`H@óßö»H@Â+±-¥GH@_x0001__x000E_"ÞaËG@F_x0006__x0019_KåG@,fùòCH@p_x0003__x0006_tw°H@ö_x000B_·&gt;H@ã_x0008__x0010_åG@ÎÆ_x0002_H@§\Ó_x0018_ðH@òlù_x000F_H@ &amp;ø1ù%H@_x001E_òèw5H@_x0001__x0002_wWBÑ_x0018__x0012_H@_x000E_I_x000B_æ_x0015_iH@å
´'çG@Ù_x0001_"¼]¯H@_x0011_¾H@îÒoT_x0010_$H@Êjø`³KH@JÊ±Z´=H@då:Æï*H@lF_x001D__x0001__x0019_H@|Lx9TH@__x0013_ô¥vLH@¼ö\µ"âG@cdÇ«/H@ö¼d
kìH@í1b§G@VGJÎÓG@_x000C_*n_x0018__x0010_ÌG@¬û_x001D_Åî	I@_x001F__x001A_Jn_x0019_H@_x001C__x001B__x0019_Å·h@@÷h*~f?@À_x0002_d8_x000B_¥&lt;@´kè_x0006_"@@	¸Y_x0001_vD=@"ÓÈ?@£¿ÒÆÈÖ&gt;@æªk?8@@gär¯7A@d_x0002_ï¼ü5@@_x0008_|i±_x000F_;@}ìì_x0003__x0005__x001B_g;@°eÞØ."=@r{'@	·9@ºðñ	&gt;@_x001B_â×¬ú&gt;@_x000C_U¥¡XI&gt;@\¶:ýB&lt;@S5ÎSÁ?@äÂ_x0011__x0002_eA@+°y_x0004_®;@fÑ_x0012_H,Ê9@P_x001C_ÅðK;?@ªÊöQ!E=@üä_x0001_SÏÞ@@3Q	©ç?@Ô_x0008_0=@Ó¦_x000C__x001E_TÎ&lt;@¥!¸èÁÿ&lt;@ _x0006_®lr=@d2-Ós7@@iÒwç¬1&gt;@ÁbJä_x0001_/;@_x000B_Lýkwý;@QtBQ_x0011_A@tL~Äî_x0001_?@¥i^Û@@Ò¿Ê8'&gt;@Ãu-öÈ_x001F_=@øµ\V@@ò+²ÄK_x0003_@@IL_x0015_é°&lt;@£P_x001F_ø_x001A_}&gt;@_x0003__x0005_Ì_x0001_¶Äî&lt;@¦¥®ËÖÒ@@_x0012_Âz_x0005_üJ&lt;@ªqpjû´@@³zyE#&gt;@ÇUCTb(=@²R"-øb=@ß¦_x001A_ÇA=;@7w*S6Ú&gt;@å¦T=_x0006_ê&lt;@A%dî_x0012_ÿ=@_x0008__x0010__x000C_0Ù9@_x0004_#úeÆË&gt;@tÿ"ä¥ý?@ø_x0015_¬i@@f`gè) ;@`uL@@ßJ`à&gt;@.Z%É_&gt;@)ndü@@_x0014__x0013_­_x000C_³;@àpVNBA@uB¦_x001A_z@@û¢`=@_x0002_ x³+;@1wL_x0001_Ï
?@
S¬Í?@_x0003_~¢YA@h:=_x0010_ý=@¼iªãÃ¬&gt;@85Cb?@ê_x0002_X_x0004_
¡U=@çÌ¨_x0010__x0010_@@K*[Z[A@g3ªX_x0001_ ?@!Æ-¹x=@Ù+_x0008_È N;@'ü_x000B_ðP_x0011_?@&lt;®î¾_x0007_î;@R¨å+_x0005_A@à_x0014_ï_J¦&gt;@?6Ü©_x001C_Þ&gt;@ð®8Ô&gt;@$ßy&amp;%@@ô_x0002_Ì	Öö:@=²_x0003_¿ï?@#tÅ&lt;S?@Þæ`Ô6§@@ÌÌ_x001E_ùN©=@_x001E_ó§Óö;@:&lt;&gt;_x0011_&amp;z?@¨BU_x0006_µ?@ú#_x0011__x0008_=@^Æ_x001F__x0012__x000C_&gt;@ÃJV´_x0002_}?@æy&amp;,=@ÒÚ¢d}Á@@«ázÈñ@@é/F[J?@ p×T;@
#ÑE^=@@ëGe^_x0015_[?@4ué+5_x0017_?@_x0001__x0004_N_x0018_+[Ow&lt;@ü_x0014__x0007__x0003_@@_x001B_¸ÁºK&gt;@¼ÓË¾ê=@9Ð4_x0019_Õ=@Ú´¾*5&lt;@·(^_x0017_:@ÜJ÷@_x000C_B@@·ò+_x0017_°n&lt;@_x0002_¡ÓÞñ=@k¼õ_x001C_í9@&amp;ò©êé&gt;@£`qA!@@{ÙîRDÆ?@¹c[;@§"¼ß_x001E_@@±	Z°=@_x0002__x0019_þÄ5¼?@NR;@¼Øû=ª
@@î@&gt;M_x000C_:@_x0006__x0007_ÌY9:@_x0015_b¤Ù_x000F_Ê:@0 GÄæ±&gt;@x@ÏU_a?@_x001E_«`&lt;Ay:@ÿ]ü _x0019_&lt;@e[
_x0012_wF&lt;@u_x000C__x0011_O&lt;&gt;@,3G¨&gt;@ÚÔi¬ì&amp;?@Sº&gt;e_x0003__x0005_m±@@ë~ñ¦Í=@Ú_x0001_´}"'&lt;@&gt;Æ_x0004__x0007_ð&gt;@&gt;_x0002_ÀX &lt;@_x0006_ ²8Ü?@X	\ûÄ:@_x001A_âðy_x0003_A@_x0012__x001E_ùP¨U&lt;@ÎrS÷^&lt;@ãlàþ_x0019_&gt;@¿1K8É@@Mûf_x0012_H@@|IùÒ@¨@@_x0014_ªwüe&gt;@ã
Ý­ü¢@@ÃGàà,ª?@¶	_x001F_¾¬H=@_x000E_§-ÂEA@¢_x0002_	þ:@Ü'í·Ï_x0014_@@ROµb&lt;@i_x001E_/ µo?@çj~î_x0017_X?@çn*C-&lt;@fâÎ[)@@tç_x000B_¾¸?@¤ÛD:Z¥=@_x001E_v_x0014_¸&gt;@ß*
_x0018_cv;@8_x0011_?l&gt;@xÃ×á8_=@_x0001__x0003_5ójÚ&gt;@÷.|Ü&lt;@_[¤8û?@k3ñ=ý9@+¯þÞ_x000C_=@ÊþóßÑ?@cøÐE@@Å^&amp;_x0014_Ì@@Y_x000F_¯Äf=@ÑõAM´?@Rx2m&lt;@_x000E_uù®²=@HÆ¨×==@éÛ_x0010_{=@àÏ_x0006_Ïã:@°é½&lt;@_,­-eÄ@@ÀÈ³B·À&lt;@Q¡£¹;@YéÅ_x0019_=@&lt;ZIï°'@@âpáöù=@T_x0002_¢Õ@@JañÙ;@E_x0004_hCò@@Z¡°ý=&lt;@³iýÅò_x000F_&gt;@E_x0006_Ö9¸=@?Ä2_x001E_JÇ;@_x0002_1j_x0018_j@@_x0006_¦UX¿å&gt;@}_x0005_Û_x0001__x0004__x0016_¶&gt;@¤/Ðj_x0015_¹@@ ö:&gt;@£:@Ü¥âÿúF&gt;@@üÏæ_x0012_@@CQr·_x0008_^@@hý3-&lt;@ÖH%úÃ=@÷_x0014_&gt;ww?@	 àe@@}_x001D_³_x0015_&gt;@Jg×Î_x0019_Ú?@úaß_x001D_&lt;@Â_x0003_%þ~+=@©Is	,¬@@2+ô¿òQ&lt;@6ÃD_x0008_&lt;@¶³Tö@@¯ÍäÃäÖ?@ögdÀ3@@)r·}i&gt;?@XÃ±_x0002_Q9@@L_x0013_ãZA@Î¿äÍ§y@@çÒ%§­?@ô°_x0012_Û¿A@ÐnB_x0003_\»&gt;@ï-CW@=@_x0011__Mï&gt;@?rCÍ_x001E__x0016_@@¬_x0005_ö_x000F_æ-&gt;@k©íKÒ_x0002_=@_x0002__x0003_®AìD_x000C_?@+»&amp;ßÊ=@Ð_x0012_ÉÑ*A@^W¿¯&gt;@îNAü@@ñÄÑê@@rK_x001E_9(ô=@_x0008_¡¥l&gt;@¾°½_x0001_;@¬_x0007__x0003_+@@ôßU¿_@@mÔ¹_x0010_3L?@ã¿ã{2d@@§hìÛ&lt;@A_x0006_%@@&gt;1 ÔE;&lt;@D*$_x0010_@@_x0002__x001E_ØCì?@CÛ®DyJ@@K_x0010__x000C_Þ`:@j^yÜ:9@_x0018_Ã_x001E_½?@_x0010_P_x0011_kgé;@GùH_x001E__x000B_=@_x0004_OQ°_x0014_Ú;@'KÄK)_x0014_&gt;@Á¯_x0018_A@æ@&lt;_x0018__x0003_@@HÂÆ.@@Ýg_x000B__x0010__x0001_&lt;@q8B?|W=@è¥9_x0004_	 ?@_x0008_Fµ_x0012_^_x001C_:@xãLó_x0005_A;@8ôqM#:@¤d_x001F__x001F_p[=@à¡_x0010_ñ_x001F_Ì;@ ÅÎ9§?@QL*_x0012_@@Ô_x001D_÷UT@@®R_x0003_¶Åà?@)_x001D_u_x0002_%O&lt;@_x0001_(&gt;_x0010_¶-?@Ê4_x001C__x0014__x0007_Ñ@@¤Nð8_x0012_=@Ò_Â¤_x0007_?@xQòÇ|=@ÿ%_x001B__x0012_°8=@îè_x0010_G_x0005_@@ï[Òú_x0010_¬&lt;@Ó5_x0016_qÈ&gt;@w·n`|Ä;@P_x0001_2¸]&gt;@®¿A_x0010_w¢&gt;@eÃð¹¢=@Bbþv@@ÇVîµ__x001D_=@_x0006_R_x0016_¦Ò=@Tî_x000B_! ½&lt;@h%»;@Jì23Ôæ=@xÒ¢4&amp;¶=@LµtÇ6´&lt;@_x0001__x0002_bÂ}ÍÂz&lt;@GÐIhPU?@Ü_x001E_b_x0010_m;@¢§Nwø(A@ì-´_x0008_ô_x0014_?@,y_x0010_ø¤_x001D_A@|ªB]³=@Üµ_x000E__x0004_Ìk=@ÙÝä7õ&gt;@9KY_x0016_T¯:@Wÿý**ì=@_x0007_ÛÍ½H+?@ÏíºUÌ&lt;@_x001A_«vC!;@Û=Ëôn&gt;@´9Ñðc9@v¥_x0002_óQ@@_x0008_¼³`sÓ;@½_x0003_,ñY&lt;@vÜ«®m@@Óó±*X@@ú·¬Jd;@	_x001E_QHÏ¦;@&lt;*y=^	&gt;@ªªåx!&gt;@I¢[Rpj&gt;@=Ù_x0004_7&lt;÷=@ÌsNFj};@SùÑ÷_x0005_?@ÀÞ_x001C_&lt;@u±ö¿Û_x0017_@@ð6ó_x0001__x0006_úP?@0ñã«Á_x0011_&lt;@&amp;O_x001E__x0016_bpA@©_x001A_pí¡;@v_x000F_»µH;@d_x001B_Ï/5=@h^ÛVQ=@2yó_x0008_Ûm?@Îgp	éÎ?@a5Bÿ_x0008_ã;@ûÅf@8&lt;@ëê_x0018__x000B_&lt;@c_x0017_#Då&gt;@æûß¡9@è_x0003_H_x0016_®O&gt;@À6_x0002__x0004_ÂG:@f¬Lm;¶@@Ô&gt;ã±Ú_x0004_@@&gt;aF7°i&lt;@Ö¥ök1ä=@Òx_x0001_­-=@\wz¶ðõ&lt;@6_x0010__x0018__x0018_Ò&gt;@à_x0018_Ð~Ü@@od_x0001_õsÀ=@_x0002_²h¾i @@`i*¯U¶:@ó¡Ûá\j?@)Q@P1Ô;@_x0019_à_x000C_JØ=@_x0005__x0008_õ_x0010_À_x0005_=@_x0004_Ú_x0013_·«=@_x0002__x0003_£_x0017_9TÝÄ&gt;@_x001F_°VÆ_x000E_Î&gt;@Z_x0016_ÀY_x0008_&gt;@8t_x000E_ÛGÂ&gt;@XYøC?@¶{¼¼Ã&lt;@RaVâ?@¸+XÓ¯@@µgv¸_x001D__x0016_&lt;@j_x0018_¸¾q4A@I&amp;_x0001_]È`@@ûå_x0006_?@Ê½w=@ZÉä_x0004_ö_x001B_&gt;@_x001F__x0006__x0017_þa?@=v³Ùù_x001B_;@ìÉÄ=@_ê¿Gøs?@2^_x000B_ßÓÜ&lt;@:¹_x0007_Ô_x001E_@@@N¿3_x001F_H?@¤X$È`t@@¨ åúè.&lt;@"%&lt;@@µ6ÙZÁ;@-´^{Å@@_x001C_¥HªLA@GD_x0011_w8;@û_x0004_%ÉÑæ@@?º¦e4=@U3±#=@Ì
¢_x000C__x0002__x0004_Ñ?@48_x0006_û_x0010_$@@cæ;_x0013_"ù&lt;@ªf6á©&lt;@|~h=@ëùËPÊq@@&lt;3$%p=@#o']W½@@&amp;?_x0013_DÁM@@02á@@~ö{äb_x000C_@@è´ZÒ^W&gt;@ÖÙWùµ?@tX©_x0013__x0001_ý&gt;@_x0003__x0018__x000E_¢2?@'iLÈ"_x000E_A@h_x000F_uït&gt;@è/ uâ_x0013_;@¨Ç÷ñô6&gt;@ÕßtÝü&lt;@t%Y6_x0001_@@.Ö¸`ËÙ=@Ð_x0018__x0019_ô;@A'2@@_x001A_	ð¸,ò?@	óZ_x001A_@@ÏHÒÒ&lt;@3Èâ&lt;@Ç_J_x0011_÷@@[N-_&gt;@sfEhÄ9?@áìI»çÎ:@_x0001__x0002_Ù_x0006_ÏYó:@Q,"Öô;@Ügz8=@R¬î°Òf&gt;@_x0006_1­_x000E_&gt;@_x0008_~g{îå:@N_x0008_ª·	ð&lt;@ã×`køÚ:@x[ìJÞ$?@m_x0006_¡éÁ?@#ô
«_x0008_@@ÂäMÂÐ_x0002_A@fÅ.ì@@h)_x0001_¯A@_x001C_5ÌS,P@@/}¥5_x0004_E&gt;@@_x0007_DÕë®?@Ò¥_x0006_¼0?@!ßËyÖ}@@WçïÐ"?@&amp;«né5c&gt;@Ð'úu»=@(JÐS&lt;@ð©¨£§&gt;@³í_x000C_jÈ&lt;@_x000E_ð_x001F_0_x001D_[&gt;@oGæQs&gt;@wGúîOn:@Þ_x001D_p\GÉ&lt;@Áúå&amp;'&lt;@_x000F_Ã	^Æ¢?@úåÏ_x0001__x0002_Îà=@Fz@@m#{9c:@ÖºLüÏ=@uÞcéBy&gt;@)õ¼jK:@qüáú0@@f_x0003_êZ@@Ö¤Þ%o_x0016_=@f°²;ß;@e¢^½3D@@K3v-?&gt;@]_x0017_£	M&gt;@x);w÷&gt;@Ië&lt;áé@@^_x0011_q-Õ8@Ö¡Í½z9@9?¬½Ùå&lt;@Å&lt;yÙ_x001A_;&gt;@3&amp;6&lt; )&gt;@[ß×µ4?@Ù·¹&amp;/=@Ï5ûãt&lt;@"Öe43"A@´_x0003_ºà_x000E_Ò&lt;@xG®_x0002_é&gt;@1!±/º_x0015_&gt;@_x0015__x0013_¡¶T_x001D_@@¬Öw/_x000F_÷?@L»Ò²Ð_x0011_@@ÈIä1æ¹&lt;@p0_x0007__x001E_#Ø&lt;@_x0002__x0003_D¿_x0006_£¢å?@îÁ}_x0004_@@Ít9O=@Y¢_x0018_}K@@mYVO4&gt;@&lt;Ñ_x0001_ù_x000F_:@!n«Ü=@_x0016_ã=Ï¨»:@Ð_x0013_e±-¾&gt;@úÃ-ùð&gt;@_x0016_þÊÿA?@ìÕ#È%_x001A_?@_x0011_Ö·2_x0005_&gt;@/Õ÷Hò_x0007_;@ì!e3ÚS&gt;@¾ôîÚÕn@@Ì¹¹u_x0017_X@¶ã.ôKX@j_x001B_ð#_x001A_X@n¬Gþ_x0014_X@§ÎqÝT_x0002_X@·l1±	6X@4ú¹
_x001C_VX@ô­£bí?X@9ø·WKX@_x0011_H_x0013_Q^X@þ_x0002_²¹MEX@ô£OghX@ä/h&lt;7X@zÂ_x001C_èûW@*_x0019__x001A_ÿW@JPðí_x0001__x0002_ö_x0013_X@_x0006__x0019_nØ©cX@ÊÊHC0)X@ú©KBVX@_x001C_SÇ_x0005_3X@ú|P`X@ÝK	ÆD3X@è¤8X@23Ð¦_x0011_X@LöÍ_x0019_AX@v·½¿²_x0002_X@³`bö`CX@Yn_x000C_JÆ_x001D_X@¿×[u_x0003_X@½JÑ?@OX@_x0005_ÇdÑf$X@½_x0001_µ5(_x0019_X@&amp;7ðp;X@Ô©ßÇaýW@ÄÐ¶;ÆDX@µ÷bæ_x0006_]X@_x001E_ç_x000F__x0005_½&lt;X@|R_x001E_;_x0013_X@OêÍ8XX@ÉéiIBX@ÔR©£_X@«K_x0018_X@îNÐbã_x0019_X@"&amp;
_x001D_-X@_x0006_ªkÿW@apÑOX@ÖÉ¹ÙJX@_x0003__x0004_WûÐIkDX@ÕN{Åx2X@_x001D_íü¢îSX@Üº~´¤ X@=vÑ¦ãDX@ÀËþ'X@._x0003_\USX@õ«Ø_x0017_+X@»_x0004_*ª&gt;'X@*148ærX@¡Bñ!¹HX@_x001A__x0014_RY8X@7§Ìe6X@Zzx±_x0014_X@ÂÝ2ñêW@0^àâ_x000E_X@þà`	_x001F_ûW@R½Øùí&amp;X@ZÐvHè_x0005_X@°È´`_x0017_1X@ÎþÛwû1X@8YÞqèW@J®DÅÅ
X@_x001C_Á&gt;_x0002_1_x0007_X@_x0001__x0011_Þ_x0018__x001B_X@F_x0012_%¼_x000E__x0002_X@_x0004_ØG#X@Ò4¯0X@+_x0002_yëR,X@_x0002_ªKETþW@²¯8{J_x0010_X@s~R_x0001__x0002_,X@_x001E_Y°£8=X@Ö»:[ËIX@p§_x001B_1_x0005_4X@Û^mç,X@é_x0017_6{FX@È°NºJ_x0011_X@;.F:âþW@C×p]X@ä¬Y_x0016__x000F__x0002_X@bQ{\êW@U_x0006_Æ5X@;û?±_x000F_X@¨èÊÄ(X@Äÿ°RmFX@éqØÐ[X@±t¶_x001F_¬YX@_x001C_ùOi_x0016_X@$[¢'Ê7X@ìL_x0008_X@§ósc¹"X@q__x001E_ZF?X@ÁB_x0018_K_x001B_X@=ËÓ9X@_x0011_²¥c©4X@{^_x0002_ên3X@_x0017_RT ».X@#_x0006_ÑÔEX@_x0018_ïíºBX@ÍIqM/X@}_x0014_­éfX@_x000C__x001D_¶Æ¬NX@_x0001__x0005_&amp;ÑFÔú"X@_x0019__ÿ_x0007_X@s÷ÈgÚFX@ã_x001A_ú_x0003_ö÷W@d¾_x0003_p ìW@&lt;@7_x0016_X@ 9_x0004_2R_x0014_X@a_x0008_F(_x000B_2X@_x0002__x001A_Ýk_x001F_X@'Eé¯@X@'·ëÞ§	X@^Ì_x001D__x0017_X@t°_x0016_µ×6X@­ÒÛ~9X@2h_x000B_WÝ
X@ä#ÌæäW@O·_x001A_ù8X@_x0017_Þn)X@Ü_RÅ_x0015_X@_x0001_9&gt;ç¥NX@®0`_x0016_ÉMX@_x0010_³p³½_x000E_X@×_x0012_'µ_x0018_X@=¦É«ùW@Ý4áÝìW@ð_x0014__x0010_½ X@eä1£hX@¡_x0005_«g`X@ô üw-X@_x0008_Ý.¶QX@¤fôO@ïW@÷äx_x0005__x0006_N_x0004_X@MQø&lt;_x0010_öW@V[h_x0015_JX@ÿà»_x0004_/&amp;X@_x001C_µhæ_x000B_X@©\øLX@çá_x0010__x0008__x000B_X@&amp;k¿h4_x001C_X@uÄ·bJX@«¯)\X@ëï_x0003_4_x0018_X@_x001E__x000F_Yqß X@_x0015_¯Á¿òW@r_x000E_û_x0007_[X@9D_x0002_ºú:X@î_x0011_½8X@7K÷AúW@_x0016_Û¨_&amp;_x000F_X@ôº_x001A_k¡tX@_x000C_¢ÿtÕ%X@_x0014_lúàTX@_x0010_Î_x0001_x7X@£_x0013_Ã?_x000F_X@_x0002_bÜË4X@g_x000E_ðÔeX@À,»_x0004_X@_x001D_ñ&gt;?Ä3X@:LW!&amp;ZX@È`©è!X@²_x001D_eVX@£Zÿ_x0008_À?X@_x0014_\kh.X@_x0002__x0004_Õxà_x0008_òW@ÔëÈ#û_x0002_X@®HT~_x001D_X@Tè_x0016_ìE&amp;X@yèó'Ä_x000C_X@Ç½:0ó,X@_x0011_VEJ-X@éWúF¿jX@¶µ¼6N@X@'h6Ce,X@Ù§ÂUý0X@Ó¾£õu	X@Í]_x001C__x0001_X@_x0006_¾e_x0003_íQX@S'S_x000B_3X@!ù_x0002_ý+_x0003_X@q«)_±(X@_x000B_Q«ÀEX@_x0003_ÈÝç\_x0004_X@tu¥_x0008_X@.D(fÅ&amp;X@d*ÀÃ_x0019_X@E(=_x001E_..X@¸}_x0007_Ôð(X@_x0015_¯`î'X@90b_x000C_^1X@_x000F_7ä_x0010_X@i_x001A_üç&gt;X@\LX_x0016_X@_zÄuÃRX@Ò_x0006_ãó_x0006_zX@_x000C_IÄ_x0004__x0007_¢PX@4&lt;W )*X@¿_x0003_ª¨«øW@àå E;9X@h°àI_x001A_#X@Óù_x001E_Ü_x0001_X@_x000B_­·£7_x0005_X@j_x001F_uW_x0010_:X@¶_x0002_¦_QX@á_x001D__x0016_òt_x000C_X@ðU_x001E__x0003_÷`X@zãéÏ_x0010__x0010_X@yî_Xõ-X@ww_x0015_
_x0017_X@ç7µOqX@È	*UÝ=X@ÁI_x0015_X@oLþ«_x001C_X@lÐë_x0006_h%X@ô_x0002__x001F_ÁJûW@±äf_x0014_ø_x0007_X@a+s#¢_x0019_X@Q¬ Ñ_x0006_&amp;X@#V®D°)X@åËßÂ&gt;X@#wìG&amp;X@_x000E_d"w6X@ä);ÁüNX@¼UzÕnX@¼n:X@_x001C_Çgä2X@9ÀÑ4.X@_x0001__x0003_þ¹7_x0019_ûôW@Æxº&lt;D:X@ø.tp@ùW@_x0010_6_x000F_Û_x0002_X@a9X&gt;!CX@±0mñ_x0004_QX@æë4{ü_x001A_X@Ð_x0011_£Á1"X@Æ%ßÌJX@YOqàþ*X@jæDBX@gKÃî_x001D_X@°QEâ_x0002_X@µå
T=X@Hf+ª_x0011_X@
?©òæ_x000F_X@=_x0013_ÂÝ_x0007_X@qñDTÍ+X@`GO;8;X@E/{ÕÁ7X@p^|gÓ_x001C_X@ø$°N_x0007_X@_x0018__x0002_CX@+_x0007_h_x0004_a'X@l¿oøD_x001F_X@â-üpÎ_x0010_X@xÀ³"_x001A_X@ép$ï_x0010_X@|¶
$ÓîW@¹'ê^2X@ Íct2ñW@©b¨_x0001__x0003_@AX@ª_x0016_m¢_x001A_X@Nª©_x0008_ÐbX@_x0010_OåUÑ_x0006_X@:³pÅ8X@Ý¬pÐM+X@ÓOo__x000E_X@2_x0014_ÂÙ UX@:Î_x0012_ÎIX@êk-Çh_x0018_X@d~ðA2X@Ï¼-Ð5X@ ø_x000C_¡_x0002_X@f¥G2_x001E__X@÷Q9ÂpÞW@y£è3+ñW@¤
þ_x0017__x0015_TX@Çª³47X@û°¡$üW@_x001A_à+c»9X@Û;_x000B__x0007__x0013_bX@VjYzTX@¥®ìÕfæW@I_x0010_|5	X@Qe-AX@§Úu1{#X@0Y²8MX@Ü__x0008_Ç¨!X@ò?¨.íWX@®8¼ÞD&gt;X@2¢·*ü_x0015_X@Dè$ß_x0004_&lt;X@</t>
  </si>
  <si>
    <t>00a907cc2d55aeb4b6e7f1378bc8b23e_x0001__x0003_olìÅè$X@#1ñ0õW@zÍ'­aX@=&lt;I¸'X@±3_x0005_ú¦_x0005_X@âÀóLX@aH&amp;3È=X@_x001B_¼ÁoX@¶ 5´		X@ì#å!GX@=«S$B(X@ÿ$ÆÏ_x0019_\X@àæ]ÒÎZX@_x0016_@l³8 X@`ÛØóW@j$Ér´/X@[_x0012_±¦¬_x0012_X@c_x0002_xÏ:X@T_x0016_$_x0001_ÎkX@_x001D__x0002_ÒÐ_x000E__x000E_X@P_x001E_ù_x0011_~_x000F_X@®?×ÚRmX@ÿ|_x001E__x000C_X@wS¼25X@_x0015_è_x0008_O_x000E__x001C_X@F_x0018_;9jX@v¹NCû_x0004_X@_x0012_ý¾³_x0015_/X@aÌLìñ_x001F_X@2`®¡XX@M¤Ñ_x0015_³_x001E_X@Üö6ç_x0001__x0002_ÐCX@º¹_x001D_BX@{¬i_x0013__x0018_X@!û®Çö+X@ßH}G=X@±§æ_x001D_ë_x001B_X@7W­Ó_x0017_X@J_x001D_µ6¤ýW@ÏE_x0005_'NX@}ej_x001A_,X@	xA0X@ÑB_x000E_?^X@0eøéHIX@NÁ5eþ)X@0ÓúK*X@U_x001F_$ÆXX@BL§ï/_x0013_X@aßRµþW@
^_x0006_ô#X@_x0006_º@¡ôW@å@èzu$X@IF§_x0011_¥*X@(©38_x001F__x000B_X@?Qõ³GX@æ/J£AX@ãqÐ7ô_x001C_X@Ð_x001F_JeRX@¯c))X@A}!Få!X@úNbÖ¼UX@_x000E_&gt;_x0013_j	_x001F_X@+¼	E_x000C_X@_x0002__x000B_KlîýVX@rÍ_x0004__x0001_5X@z¯,ðÿW@ù¤ê§³_x001F_X@ëWõ	FóW@CÝw¿1X@=UP_x0014__x0006_X@rÅcîùW@§D¬úÂúW@iî±]__x0013_X@üñTFòHX@Æ_x0008_ø=s_x001D_X@â_x0013_û_x000C__x0011_ýW@&lt;S_x0008_¼Ô]X@µé_x0007_ _x001D_X@nß3¶_x0001_X@S6¶%fGX@Ü»hÿ_x0019_4X@?H¡ÎÉ_x0011_X@«~Ñ_x0008_IX@SF6M
X@+t´di_x001E_X@|á_x000C_sÝ#X@UC_x0014_X@_¶³¼_x000C_'X@Øî¼dEGX@ùìÃ_x0016_X@Bç_x0003_¡_x0010__x0019_X@wíÒi_x001C_MX@pÁMîW@ßm¯_x0005_IDX@iöQ4_x0001__x0005_åýW@o)_x0004_B&gt;X@½$ÖK#%X@é|1Þ_x0013_X@ÜÅÖ80X@Ké®_x000E_÷W@ÉEéúñ.X@¹_x001E_¸ã"
X@²£®!6X@²uÔxZX@U_x000C_JZ5X@Q¬{U!_x0015_X@ºPÇ_x0002_)X@ôð¡,ª$X@iú_x0003_VR?X@GXr_x000C__x0005__x0013_X@­Õ_x0012__x0013_\ðW@µ¤M&amp;Ñ_x001E_X@_x0013_e³:4(X@ Ù_x000B_fHX@ú_x0006_þPØ@X@hÜ¸3N_x001E_X@eX]IWX@ÄcÚÜúGX@4ÀME&gt;KX@RW	__x0019_X@Ð_x0008_Î_x0015_?X@.n¤r}_x000B_X@XJ_x000F_ù_x0015_&lt;X@lÍM_x0006__x0004_0X@pÕ.^*X@÷_x0010_Õw_x001C_X@_x0001__x0003_é ¾6X@K5°1LX@Ù{2îdgX@Æ_x000B_Z_x0018_!X@¬_x001C__x001C_¤@_x0006_X@,^áêBX@¤·;­¥&gt;X@û9âfgöW@îOÍ
X@7_x0016_ÐQ(8X@Ä_x000C__x0019__x0006_!HX@IÊ:kb"X@ø9_x001F__x0013_6øW@3O7a/X@ÚáÃ4è*X@ÆWúº_x0001_X@¹´ô_x001C_j_x0008_X@&gt;_x0012_Î_x0004_ä/X@Ö©;_x0001__x0006_X@ñÀL9/SX@7Ùj_x001B_X@NOJùÅdX@_OI4X@Jz_x001B_S&lt;X@B
í¿:X@æ'ÿ×òcX@VVhPX@Çk_x001B_r_x0015_X@#_x0002_Ðã_x0008_DX@ón|³_x0014_X@Ý\×zI_x0003_X@_x0012_i£5_x0001__x0007_Å-X@e®ñV3_x001E_X@ü_x0006_¥È1+X@(|6ÁçW@!ç_x0002_I!X@)§DüW@_x0004_ØÙ{UX@³ê³$_x001A_.X@ØÁíKX@Kl&lt;õ½0X@`¬7³Ý&lt;X@1[©-RX@»¼_x0011_|!X@=3À1T4X@_x0019_²¢A$X@^{báë_x0003_X@ú_x000C_éR X@_x001C_	Lq_x0004_X@(ìgÍOX@_x0002_­òMX@z_x0017_Î_x0013_@X@_x0005_º¼Ù;X@[WËâ6%X@±à®;X@l×3&lt;X@Gö²ð"X@Ð=pI_x0017_X@ÊY_x0004_EX@«³ð:_x0012_X@v_x0013_g_x001F_X@Ûy¯Á_x001D_PX@_x0002_T®b,_x0012_X@_x0001__x000C_ñWOLX@øöäeX@gëF1X@%$´	_x0004_BX@Ûùá4_x0012_X@ÚcÔ_x001E_Z#X@ª_x0006_%_x0012_:YX@!_x0005_ÕS_x0008_FX@¦î^ã_x001B_X@=_x000B_ë¾ %X@½ÄËRS÷W@oF_x0010_ðc_x001A_X@¤h»¬_x0011_X@GF÷_x0004_X@Û_x001A_	_x0010_X@_x001A__x0007_¾ÇtïW@tÊNj¨åW@GVBÜÇþW@e¥vªLõW@Ø«ÈÅ	X@Ò_x0007__x001F_©ûW@eÜ_x0006_Ý¹_x0015_X@©ï¾Öu7X@._x000F_dø9_x0019_X@©NÚ=úàW@_x0002_¼o(X@rý± _x001B_X@¬m¿ï_x001E_X@ï%ÿ_x0003_$X@ªvW_x001E_üW@©Î_x0019_PUóW@6bgx_x0001__x0002_#õW@P	s`þüW@A_x001E_ï _x0014_X@Ï_x001B_h¼;X@ÔW_x001E_X@®¢&gt;¹7X@¡_x0019_Q(ä_x0014_X@De÷il_x000B_X@¯Ç®_x000C_+%X@¦ÛS
_x0014_X@ÿã_x000C__x000F_X@ÙT7_x0013__x0011_X@ª~¿üW@má\vøW@~(ø_x000C__x0013_X@oÃ0_x000B_äáW@_x0017_M=ØûW@TfGlP,X@"_x0013__x0015_õ'X@_x0008_¤Y°_x0008_X@"a4ðÅ"X@¶­~?_x001B_,X@5%ç_x001F__x0017_X@_x001A_µò¾)_x0007_X@Ü[?A_x0006_êW@_m_x0001_eÅ5X@:¾»_x0005_f_x001B_X@ÿ;¢G_x000C_X@{	ñ"_x0012_X@_x001C__x0005_ÝZ
_x001C_X@ÈÍ+8 .X@§÷¢ e_x000C_X@_x0001__x0002_¤íUu¾_x0012_X@B{Ò¨åCX@ï;Zò_x0001_X@_x0001_í_x000F_XÈîW@1â7ä^_x000F_X@Ñ 4Æ5üW@g¸´¯øW@_x0019_ÁXC8_x001A_X@ÕÊ´~ýW@c£Dd_x0013_X@tPzõW@]&amp;\ât_x0016_X@GQ¾öê;X@© _x000B_ÓÚW@E®_x001D_	±&amp;X@h=1_x000F_$_x0011_X@´_x001B_ÁÅóW@&lt;{«$X@	$*;àW@î; _x0006_]AX@)èK×­_x0006_X@¢_(_x0007_X@fß¦ýM8X@)&amp;î_x0011__x001D_X@­³ÒW¥%X@_x000B_{ó¾4þW@YLÞ%+X@ü+{
ñW@	Á"X@xþøìÕ1X@ábn2¡
X@­Þ_x0002_6_x0001__x0003_ X@DÜ³%dòW@_x0012_ÓÐ¯¸_x0004_X@»_x0019__x0002_jçøW@e±À|÷*X@×T6ùW@u*:ùW@_x0011_þðýW@ÀßöW@ÉP`È_x0002_X@E¤Üðõ9X@ÍZ9ù&amp;X@|ÿ_x0001_öÊ÷W@_x001C_fkßß_x0011_X@b£4QR%X@Úlª*N_x0008_X@¦ýÏ_x0010_$X@gË¨ô»
X@bhLùCîW@¢bv_x000F_eôW@y]_x0006__x000C_X@aí\_x001E__x0001_X@úÍ¿´_x001A_X@_x001F__x0019_ÂD X@HO_x0012__x001D_ÛéW@á¯½î_x001B_.X@Ë_x001D_[&amp;¨óW@ZlSÁ_x0010_X@6ÕH&amp;X@o`Lâ_x0006_X@Ò=Ô°ßW@_x0014_Ol+X@_x0001__x0005_-LìR-_x0012_X@¦çõùóW@dÃ+{(X@öÆ_x0008_Ó-_x0008_X@qYeôÒ_x001A_X@(ËH(¾âW@é!4ÝL_x000B_X@/aj&lt;å_x0002_X@¶¶g_x0004_3.X@f¤G)_x0003__x0004_X@â0ßºm×W@â_x000F_#?_x0014_X@Æî¨j_x0008_X@Å*W¿CñW@9ì5_x0008__x000E_X@¶QÅ0
X@×ÑiÙ_x0013_X@Y°Dc±ÞW@Ë_x0001__x001A_ËúW@åHw	X@_x0002_°_x0007__x0010_ã_x0016_X@¤Æga@_x0005_X@¢_x001D__x0010_NX@ýÀm
X@9=öäÿW@ÐÖjF¶*X@K7,ôW@ÓÊWTDX@oÔ¾_x000B__x0013__x0005_X@ýÊjÏÐ_x0011_X@f}ÿã
X@Ç&lt;_x0008__x000C_ÿ_x0019_X@_x001D_ÿw_x0007__x000B__x0002_X@Ä:ÉE!X@é!_x0019__x0015__x0003_X@ _x001D__x001B_±·ýW@'Á|_x0001_X@£SÅã_x0003_ÿW@&gt;nNõÈ_x0005_X@)µàNðW@½Ê_x0012_+yöW@gº("_x0015_X@ÝþK$é_x0008_X@¼D8GèW@_x000C_©0¢_x001F_X@Ô_x0016__x0007__x000C_éìW@&gt;È1_x0016_àFX@³ã_x0004__x0006_ÙW@9ËQÀ²%X@¥*#[¿_x000E_X@@5{ÈaæW@¦®_x0007_¯íW@`P15é$X@Ú
Û/X@ft®_x0018_X@vÑ'8X@ü%ËøÛW@Â »C	X@=r¨_x001C_X@4d÷û_x001B_óW@_x0010_lLè_x0014_X@@èÊNGX@dþ¥í_x0015_X@_x0002__x0003_©ûþ+àèW@Ç_x0004_î#úW@Ù&amp;%_x0001_X@]þiá(X@Oú	\Ú_x0008_X@0_x0012_Áõ_x000E_X@«_x000B_z_x0019_Ü X@&lt;Ö_x001F_	X@L@©WnÿW@mÙÂoú_x0014_X@&gt;9Qq&lt;X@¿NK&lt;È=X@º_x001A_þÓòW@@®__x0013_ßüW@B_x0013__x0016_·,X@Jmp  ;X@6ýÀ_x0006_½_x0001_X@FÈãY¤ëW@;uÿëöW@_x000C_x)X@µtCt_x0017_X@²ÊÜ¦%_x000B_X@¬§V_x0014_-X@£	ð_x001B_X@`eÂÿW@Mo¬_&gt;ýW@ÂäVÒr_x0011_X@ÖµqïW@KzÉÐ)X@,/Ðó_x0012_X@d	Ë_x0013_X@f,~\_x0004__x0006_,IX@ò1ßj%X@1ñ­Ã¸_x001B_X@&gt;_x0016_=_x0003_#X@BâÇ/FëW@JqÏ*¦_x000C_X@éb(gjùW@/qhÓ_x000C__x0005_X@ÿó¥NíW@Wr$Þ!úW@_x0010_A'¿_x0016_X@ÁºH{Ý_x001F_X@ÃÇÎ_x0002__x0007_X@_x001C_*pÈs!X@§'å]B_x000E_X@F&amp;\!4X@¡Ý¸VÅ-X@_x0017_2ù&lt;1X@{zò¹&gt;-X@ìsî (_x001F_X@í_x0019_&lt;ì&lt;X@{_x0001_4_x0006_X@D&lt;ï4¹æW@Únè_x0008_ß+X@®qÌ¼	3X@`_x0013_`ý=øW@Fýó¬_x0003_X@¬;*&amp;	_x0018_X@RN¼	öW@¥VçÚ_x0019_5X@ü_x0001_«pø%X@o««NÙñW@_x0001__x0002_hãK`º_x0017_X@^·_x001C_];X@÷¦_x0017__x001E_¼_x0012_X@mfÍîqîW@»M#åÎåW@e_x0008_ò_x001F_Ó2X@_x001F_Q7U
X@H±z_x001E_W_x000F_X@J:YÇ_x0019_X@Ê&gt;2*#X@{Dæ6Ä_x000B_X@4¾#Iw_x001C_X@_x0006_,u_x0016_@_x0015_X@ïA@-°úW@¸iµ¿È_x0019_X@_x0012_cñ\BCX@sÆ§ô'ïW@_x0019_QÐOÛ_x0017_X@PÊ_x0017_Öì_x0005_X@Þ4_x0015_-5X@9S_x0006_ëH_x0018_X@eð~_x0018_c_x0014_X@ª6_x001E_c_x0014_&amp;X@\êõ&amp; X@GÄË$á_x000B_X@»_x0014_ßKüW@_äfr2X@NÐ¤qx&gt;X@Ôû^ú¾_x0003_X@,r%Ý_x000C_X@úåü§f_x001D_X@R_x0004__x000B_:_x0005__x0006_¥_x0013_X@_x001F_#Ý	_x0004__x0010_X@ª·S0X@Õ¿|s_x0003_X@ï£7Ç7_x001B_X@_x0012_ÐÜ­|ðW@b\éZ3X@`ñÑfÐ_x0001_X@{U£ó!-X@B¯Ã6_x0004__x001B_X@_x0012_=_x000C_ó_x0006_X@ ¤Ú¤ÇùW@ðIm_x001A_X@0C_í7X@|_x0002__x001B_OG_x0003_X@ïî_x001C_²7öW@¡­w|_x0008_1X@ËW\(7@X@Ô_x0003_WA&lt;_x001C_X@Õ_x001A_À_x0010_X@Ø¹íõíëW@Eú(_x000E_X@!_x001A_r]3_x001B_X@ 2ãÙ£_x0019_X@¤×_x001B__x0002_X@AÔ¶i_x0019_X@Bs*i÷_x0007_X@Î_x001C_W_x0003_VäW@Á_x000F_²^"X@9jV)Ì_x000F_X@1ànGr_x001A_X@&gt;ÎãÏ»?X@_x0001__x0002__x0013_IÊìJ_x0017_X@vuþ_x001A_Â$X@&amp;'_x001D_Ò_x0006_X@\å}P_x0008_"X@àÎP;¡9X@74ãç!X@ÐË5)&lt;/X@+®S7_x000C__x001E_X@_x000E_E³¶2X@3`}+'X@óZØóÑ_x001C_X@o¯m6@÷W@D&amp;Ü÷_x0004_X@_x0019_D_x0010_ _x000B__x0017_X@ÁI_x000E_Ú6_x0010_X@º_x001F__x0006_²ðW@µþü7Þ_x001C_X@_x0013_Î[_x0008_êW@_x0005_³â_x0016_ãW@ulÞX_x001C__x0004_X@¯ë1X@ü÷!Ä=X@_x000B_¼kû!FX@®|À=_x0005_X@ºûÀÍ±#X@Ê¢'Ê¾_x001E_X@µô_x001B_Ø³:X@¢_x0005_Þ X_x0001_X@=ç±®ìW@Û£L_x0016_X@_x0017_){_x000E_ìW@_x0013_B_x0004_ª_x0001__x0002_òW@GD5~_x001D_X@¤p* X@C^c!_x001A_X@¼±5_x0015_X@j¢û¸çW@_x000C_Ri_x000B_0ÿW@sáÐ3X@_x001A_w:gp?X@¿_x001C_Ó½_x0002_X@OÑ´t_x0007_X@¨C÷Å?_x001E_X@îv"Õ4X@#¿_x001C_íW@ð"À³_x001D_X@_x000B_pjë_x0010_X@ù4/©À(X@ôüÙT_x0015__x001F_X@mñ²_x001F_X@_x001F_í¹RYéW@ü*f¡÷W@ÑÊKc_x001D_6X@9u_x0005__x001B_/X@¬{é"þW@É¨î8_x0005_X@_x0018_Â éu6X@}È_x0012_X@YJ¿ÖY_x0004_X@ü=¨92X@ãäÿVÝW@_x000F_kà'X@$ê	s9X@_x0008__x000B__x0010_ÃXnI"X@«_x000C_à&amp;X@¯îUìß@X@5|_x000B_ÐòAX@8_x0019_7ç&gt;X@¶_x0007_S_x0001_÷W@Õ&gt;kq6!X@*s_x0004_Wa)X@Á9ÅQ`ÖW@ãóÌ+(X@¾!´D$ùW@&gt;	Bë_x0010_ÞW@=7_x0018_ f_x000E_X@ç¨	³ÜAX@`OÚßÐ_x0007_X@\!ÁÊyâW@ó_x001A_ó]s4X@±_x0013_Ñ_x001C_çW@ ~Dç*X@8¯ãfµ!X@_x000E_Ðeªh_x0001_X@»Dd4g_x0002_X@*x_x001B__x0017_
X@þ©æ&amp;y,X@a_B_U_x0004_X@£R½_x0003_æ"X@ÓQZ÷6X@_x001F_MÙ¾h#X@8oO³y_x0005_X@_x0012_Ààq?_x0013_X@_x0004_4$_x0006__x001E_X@Aê_0_x0001__x0002_Ê6X@³HÃ_x0015_°'X@¦ñvÉZ_x0012_X@ûÜEÓ_x0018_X@£ÃÚX·_x000C_X@J§£Ý9_x0002_X@¸ró9úW@_x000F_ð²Û_x000B_äW@§ÄQÓ_x0002_X@jþ¡Å#X@*¸±ü_x000C_6X@n¬ò-ÖþW@_x0002_gõ8X@0LÄ¡/X@@ÿñ»,_x000F_X@ª{}æ{ûW@^«)v_x0015_X@u_x0008_B:0X@FQÒ_x0011_4X@m'ùu«!X@^ÌÏAJ_x0007_X@_x000F_sÿþñW@ðË_x000B__x0003__x0019_X@Ê' üØ_x000F_X@eôä,X@_x001F_Hy_x001F_	X@WGos_x0017_X@»ñw#X@N2©tÖ3X@~Æ_x0013_EX@³J¾°ö)X@ÐÃ;-¼_x0001_X@_x0002__x0004_GÎ_x000E_·ìIX@ªW_x0003__x0006__x0006_X@bK_x0011_õ-X@Ë;K:X@-XP_x001C_('X@,cäÕ@$X@²¯ÑâÕõW@º&lt;¯à_x0018_X@âÂm/X@s¥NòÒW@Ysp*_x000C_X@_x0008_ÊoýÉ_x0008_X@7ÿkûê	X@òê%`_x0007_ûW@?_x001C_ÒIu.X@6l#åýW@ý!+F(X@ØWw_x0016_ºÿW@ôXèo*X@S¨Cn_x0018_X@]¦½&gt;2_x0016_X@â%._x001E_KX@WÃã¥èW@è_x000F_áÐ-)X@3qÖ_x000F_,X@Ý_x0015_ß^ûW@|`A}_x001E_X@_x0001__x000E_©Þ`_x0011_X@9ÏÅÛ?_x0016_X@_x0010_ÌÈ&lt;X@ý'Ú¢êW@c_x0008_"ª_x0003__x0004_É4X@ÛrW%y_x000B_X@W_x0014__x0017__x0016_ú_x0015_X@ªæF6&gt;+X@Àª£_x0018__x001F_X@fÛ3;57X@ê_x000F_YÎ_x000B__x0001_X@863üþïW@y÷0*X@¼`ÛQ_x0010_X@­Í$Ö¶ôW@_x0004_°_x000B_BX@È_x0006_K_x001C_X@_x000F_ÄË_x000E_X@_x0010_	Ú&amp;_x0006_X@Oíç)$X@_x001D_Þa79X@aìÛ_x001A_µ_x0014_X@¾EÇðÌ)X@	ºl_x0006_X@Pfn`0X@Aµ©ëì0X@£_x0014_4zó X@ÛDCu&amp;X@«TÒ¯_x0012_òW@)#KÙJ_x0002_X@æöÞ÷÷W@ÛÃêO1X@P¡ä©hþW@_x000B_qºÖS'X@o[[ld_x001F_X@_x000F_ÙRô&lt;_x001D_X@_x0001__x0002_#¢ ê_x000F_0X@@ME_x0018_X@ßb_x001C_}Ò_x001D_X@SHÍãäW@"jl/&gt;X@_x0008__x0014_ãü×.X@&lt;­±ßW+X@_x0010_rÔXj X@üö	w_x0014_2@0ò$_x0005_Ë+3@¦»½+!4@f _81½3@¨_x001B_)¤Æø-@r&amp;²__x000E_
1@hW¢}bÖ5@0z®d1@l¹_x000B_(^1@ý»_x001F_ùC&gt;4@´ÿQ°c§3@Ð³ÀÉ
-@.L_x0018_étr2@4º_x000B_ÉÑ1@P_x0016_Öì_x0002_z0@dã/Ògè1@{®_x001D_tö4@«yÖ_x0004_(@&lt;øÖÝýÝ1@îÿ»¬_1@^À§ÿ0@Ò	X_	+4@_x000E_;Y¹"2@úÎÀö_x0002__x0005_	4@L®
\w_x001C_2@îÁ6_x000B_(@-_x0007_r\_x001F_1@þL__x001F_3@-Æ¡'_x0003_Ü3@Ä¿Éõ_x001F_L3@hJÔr²ð3@Ö_x000E_¬CÀ_x0005_3@v"_x0001_ú¼ê2@Ç_x001A_¢4@e_x000F_ÛéD0@ÖAø_x0004_4@@2Â³5@úòVO__x000C_5@Zß0Üå5@h_x0005_u9¾ö+@bÜ9@³5@_x0002_geÕÖ2@&amp;_x0002_^º|5@.©Ó»ì0@IÓ½­¬(/@ _x0013_ÙnO$4@_x001C_O9P_x0019_Ä2@_x0001_]CFÂ_x0012_5@â_x0008_g;3@Ü&amp;­y_x0014_0@Ú±Ë1_x000B_S.@u_p GÊ4@_x0008_¦iÑ_x0011_­3@Õ?t´³Ú)@¿Z{\ô0@_x0005_	øù`_x001A_?4@_x0018_Õ5_x001E_Û-1@«_x001B_CVÜu4@ä_x0007_ëÁ5@½¿Y¢F%@ _x001B_ÇQÒ/@v_x0014_vX0@	&amp;×Ûc2@_x0016_°9Õ_x0001__x0008_0@_x0010_æÜ»&lt;2@s_x0003_È-_x0013_3@_x0004__x001A_ÔYtM1@aZ.¿;_x0002_*@ôs­ÜÌä3@jûX¾H.@©_ÂÛÌv,@_x001B_bÞL__x0014_4@Ð´u 05@._x0003__x001B_2@'-ùÌ8:-@_x0018_+Ç{öÀ4@´üÂ´ð4@_x0015_]XI_x001C_N+@¸OM.s3@_x0012_g2wV%0@~âÆ6,@¯Y´³d_2@X¼çX_x0006__x0004_0@ÑÇ_x000B_w	/@öÜBbtQ0@ÞI¬_x001D_·)@Ý_x0012_K_x0002__x0003_+¶2@_x0018_%RÁX4@#J=O5@ï\%àe)@_x001A_a«Ô4ç2@_x0001_G~@¬4@bFãº0@Ü£|Äów2@ð9îh£'@_x0012_GzîQ1@@}¢v	5@ÎùçE_x0004_i2@è`÷ÌOÞ2@¶À/112@R¥_x0018_}+2@&amp;=iEá©2@}
ðZµ/@_x001A_ìû°{4@_x001D_f_x001B_yë3@Û°"C1@ û}å&amp;@e?_x000E_üÙX/@ÍÝÞÆÞ2+@Ñ_x0015_Òvç#-@I6¡`®03@ w_x0008_}Ê)@g_x0016_K&gt;â2@ëÊw»Íâ3@°Ëç¨&lt;/@_x0010_ÓÉêxn4@/oBL5¸4@_x0003_-ãàW-@_x0001__x0002_Fö%_x0006_04@nàPc 2@mK_x0008_þdÌ/@_x0003_êÂ^}_x0001_4@æ_x0005_ÏbXv5@Î)A¦/0@._x0006__x0018_þÿ_x001F_/@þÇ$
_x000E_4@ðÝ_x000B_êi4@±_x0006__x0004_yÕá4@Q¶_x0013_ÒA-@Ï_x0016_ªÊÈ3@_x0012_/cVÖ5@qnÄ0_x0004_4@ÚñVSa-@ÝÑ_x001C_áü02@Q®çÂÌ_x0014_1@r_x001C_SÛÏ2@ o_x0012_å{ 1@¸Ãº&gt;54@Nê£'*Ò0@&lt;¾dÃ±!.@àº¶ÉÐ*@:aKuÆ4@Õ/nñ¸1@S_x0013_%øÅ5@)5ÅÐÉ_x001F_0@4_x0011_ÐJ&lt;l6@êçTNù5@¸¿Yÿ¦1@Ê_x001A_WìÌ4@Ò_x001C__x0002__x0003_Hp3@_x0012__x001C_&lt;ñ^4@`_x0008_¸è4@_x0006_ÿ¥_x0007_¥/@×²ÀV½2@w_x001C__x0015_m/@r_x0003_êW¹_x0001_3@¤_x0011_ÐÊê/@{ÜTF¼,@µ_x000C_K&gt;²2@tz¡F3@²J_x0019_1@8ÂLL&amp;×-@:Õ~®c4@m¥Ïï6)@H,_x0010_O11@¶úÿÄí1@_x000C__x0001_ñ_x0005_¥5@ !£á_x000F_4@b_x000E_Ø¥çý/@T!â;¦u3@a.ÂÎj5@ð¦}¶ÉH5@àyqFt¸-@Zt_x0004_à5@_x0001_óïËß0@öïX_x001A_(ø0@¤ôì	*b3@ö_./@XÓh&amp;&gt;*@&amp; ÙÌô3@fVfàa¯2@_x0003__x0004__x000B_L_x0018__x0006_T1@Pý®ûq1@²¶*èW1@2¸Þ[.®5@4}_x0019_-ª_x0008_2@Lv¨-_x0014_#@"9jùñÍ'@_x0010_@Ò_x001B_ 16@Ô_x0014_w×_x0004_1@4 2Ã	X(@_x000C_KbÑ?(3@¢v¤Ø_x0013_¨1@öø9Þ6(@ò_x0012_sU[5@(²ä½ñ1@êa©#}74@DdÐ"ÛU5@ê7_x0001_±a6@á%Ü];½/@çÓ¯xb4@	ë¥N»Z2@úÄÎ_x001B_ó3@&gt;^«tÓê)@âX_x0001_t6@S_x0015_¯j.Ý.@»ÉTÝå­&amp;@&amp;¿'k´\*@öf~3@Â_x0018__x0002__x0019_î3@ ;íH³4@ì_x001B__x0013_¤¬{6@_x0017_~Ò_x0002__x0007_4l1@`vPg«ª0@¦sôn3@8Bù 0_x0003_2@s\_x0010_qS5@_x0002_*Ï\°_x001B_4@îÿã_x001B_p6@_x0004__x0001_J_x0005__x000F_+@RkÃµ_x0014_É2@Hd-á_x000E_0@ö_x0006_µâ©6@_x0015_üÒÜ¾f2@2{éë91@º(©vC2@M(6ïI~2@_x000E_¥û°Q4@_x0011_¥?Ïã,@§lÜô 30@d_x0008_ôÂ_x0012_1@fÂ(Ë_x0015_Ä0@;n_x0019_`0@vG_x0001_Y-@ø#Wº_x0019_ý3@z$ªFõË3@H^´È»j+@åD2_x0013_â^5@4&lt;I'¯3@ÂA7¼4@Ãï_x0010_èx0@_x0014_ÜH)ß/@tÕLÛ4@O^Më2@_x0002__x0004_ò´_x0001_§_x0013_Q5@Mºjä×¢.@0&amp;A£ß0@_x0018_©tëm1@ýíYÂ3@ö±í_x0012_*º6@V[_x0013__lP2@RÔÂ3ð.@$_x0005_Ór)@XÿB}2@_x0006_­%Þó5@l²çõÓ3@¾_x0016_W-_x0007_X2@°Hg_x0003_Q62@ødº¡Ò[0@wûµ5'@¤B&gt;Ê0@dí´iW1@L±a×¼Í5@¨Í_x0014__x0008__x001D_¿+@ÌM]õp÷,@Oªö=¼.@_x000B_/6ç-ÿ5@t3_x0010_"g0@ª­öäèn5@y&lt;Àà6@Àá.O&gt;L2@_x0013_¸«_x0017_å4@3øËa_x001D_G2@UÍãOû4@_x0006_h·3@Ø^:|_x0004__x0008_KÑ4@Úè {ß%@ÀUË¢à$*@Fo0_x0008_;+@²2¾JIE6@Ë®C&amp;5@Êó_x0002__x000E_ -@§_x0012_kr_x0012_í4@)yú_x0006_,@h:l	«_x0007_-@@D%_x001F__x0001_2@_x000C_æ5úÜ(@_x0010_NnGs.@ßöÑÑ©ì1@~ +× _x0017_3@µL&amp;-d"2@Rr 2He5@ì?_x0015_*@koïªQ_x0013_&amp;@T¿Ýs¤4@´WÓÎÿ&amp;4@Ð_x001B_ÛL:à$@ém½û2@!_x0005_àÛe*@R(_x0003_o|£5@-½ôã$Ð3@½­ÓV«&lt;3@´99ÖºP3@¼rF@5@ø¤µ_x0016_¾_x001B_1@pµ}_x000E__x0002_¼*@ä_x001D_¦A_x001E_x2@_x0003__x0004_
jyWT4@¨|@I_x001F_,@¡Ä{ß&lt;l.@Õ_x001B_¾*£3@ÄÖOáD'2@h»Ì q©4@£aPD5@_x0014_þ_x000F__x001F__x0002_ï2@F z×4@ä»_x0011_á_x0010__x0011_6@8xK^æ0@µ^0HÚ96@ûMö»¶O0@&lt;_x001D_¥_x001C_.3@Ô_x0010_JØ¯92@_x001B_áU=ñ`3@M{þ_x0012_b12@ª×«é!Û0@_x0002__x001A_Ô_x0018_4@ôTã	 $@_x001A_¶º¦_x0019_5@8uh3@!­¯í0@Rl¹p_x0007_R6@ \Gi!3@_x001C_,e1@F7_x0016_ñ/@·3Úü_x0007_/@(qQäIX3@_x0001_Já0@§&gt;ó³G_x0017_6@¨_x0013__x000C_-_x0006__x0007_6_x0019_2@h =Ì_x0001__x0005_+@ü*3ù43@Bd[æ(6@_x0007_\%mÇØ,@_x001E__x001A_bÊo 3@ §·_x0012_[},@ðxY»25@íàÔ¥ 3@v=ðs_x0003_5@P9Ñ¡0@fWÛ
Ý_x0001_5@ÁG§»I4@ªãlÑ2@,
ý5_x0019_Ù6@Y_x0002_X1M/@þKIçµ0@_x0016_ÄHÄ_x001F_6@è â_x0001_´+0@Ôö¤÷Ìü0@Ô_x001D__x001A_hè4@î_x0018__x000E_¶`ê5@_x0015_\5N5,@#_x0002_¸l0@Þ§_x0013_nÈ1@&amp;_ü)_x0015_ÿ-@)¯ã­ö/@N¿OS_x0004_3@P¯t«1@4C_x0015_³N6@$Ï_x0004_")T3@5m:_x000C_Nl/@_x0002__x0003_VôË_x001C__x0012_ä-@6m_x001C_¢.@Ýã!­}ú3@ø/ÐÎÁ5@Y{q³2@á¢r{ØB3@_x000C_Y_ê1.@^¿8ùÅ1@ði¼0@ Vô1_x0006__x0018_4@ù_x0001_×	_x0010_ 4@¨x_x0014_o,@§`}`ç0@_x0011_b,û(@	æG0@l7³²ï4@ÕÖw/É+@«_x0007_1ÐÂÌ.@_JÙ_x001A_5@ÚÜesõg3@rjQqÖË0@0{#áÈ½,@_x0012_÷EK÷5@X~Éä;n2@§o|UËÃ.@R	Ò¥êß3@Â&gt;4_x0019_4@¾NTÐ5@ÄÎ_x0008_$_x0008_Ú2@{þ_x000C_"ãÕ3@&gt;Oú8ã2@(2ÛV_x0001__x0002_vù1@c%0_x000E_vã0@tzï=³3@ÐloèýÔ1@ëì±ÅHç.@ò_x000E_QÓ51@\Ù)	æ:3@Ém³Ú_x0017_0@_x0014_/_x000C_}þ=2@çÜrÖi1@N½±pi3@êCRå6].@I(B_x001A__x001F_Â1@è¾ñÐ×¤2@mê'KI&amp;@_x001E_*)ò4@æüùdÃ¾1@yu`ö"@ ñ_x0006_àýo-@d¼}_x0008__x000E_2@üþqºË-@)z&lt;&gt;1@ðÞév¶_x0008_3@:ëÍ"wÆ2@:D3_x0001_£ó2@~j_x0010_+EI3@Æ-öÅ_x0012_!5@_x000E_|~V_x000E_;5@\_x0004_O9³1@øeOà_x0016_D4@AjúÅ¥Ú1@¡#ì­©Î1@	_x000B_¢`_x0002_|H1@²ÂJ-f/@ÜªÍQ
_x0017_0@^öÀ_ùä1@_x0019_øL/~Ý*@ðË¹Þ&gt;0@~n§ö1@7vþk¦ø2@_x001C_ÁÐÝ _x001F_'@Î_x0007_;:*1@üÇ_ì3@8ÓI_x001D_*5@Î}Ö_x0004_	 1@_x001A_Ýo­+¿3@Çä_x001B_cð2@*2ç*Å_x001B_3@Î_x0005_?JL,@_x0010__x0015__x000E_U¬2@fÜ_x000C_®t/@é#ù._,@&lt;e_x0006_ûnö1@þcW×D¸3@ò¡ãÓ//@àDýTË 2@H·¦À5@$êw]Fw1@_x0003_¦Ó)_x0008_6@÷?_x000E__x001D_2-@à_x001A_á5(©*@NÌï²or0@â_x0006__x0006_o³T2@ÒÔÙ_x0001__x0001__x0005_Ê_x0008_.@sPGM_x0001_()@=_x0007_rË)«.@®¯_x0008_?_x0010_3@ÆxÉ{_x0006_`1@äªNÅ&lt;.@Í*éçåè+@Þ_x0012_ÄÙo4@_x001D_ø§{§0@þ;/ÌÖ0@ú	É (@r"ß^"1@~úoÁ_x0005_2@ )­_ +@àÃj5»5@d_x000E__x0003_M¿0@ae; º'.@_x001E_±ro-1@_x0008_n¸,L4@®i®Oµ1@^§_x0002__x001A_Ø3@
±S _x0006_À2@.ä;\É80@_x001C__x0004_DH÷y1@Ú_x0001_ä ]0@ÈÃ_x0002_2aw'@¹~*¨$_x0006_1@Å]§»±0@Æ_x0013_£fy3@S¢e_x001E_),@:±éÓ»¯4@g_x0017_}õÓ +@_x0007_	&gt;Ê#im]3@J_x0015_ÖOÂR4@È	©\¨-@[d^nVÕ+@_x0001__x0006_ÇÍ#S@_x0012_lÖv_x0008_S@__x001D_ÝÍR@¯´U8_x0012_S@_x001C_O»ÿu¬R@_x000E_ì ZJùR@ry'l/S@Äc4\Î±S@_x0016_ô_x001C__x0005_S@J·ÉÇÂ4S@Tjr®_x0004_äR@"Æ&gt;µS@ÈN§´S@-_x0001_°,9R@4$y^S@å{ë]hS@_x0005_f¯È_x0004_S@2_x0003_&lt;ø¿6S@9|ÿR@_x0010_¨KZ&lt;RS@»_x001D_zÕ6S@¶_x0014_?Ú0S@±	êÿS@D_x0007_h:S@|.^/jÂR@ñu¥êíúR@_x0003_Ù_x0011_ÓNS@l_x0002_t_x0002__x0005_7CS@Î_x000E_ì\ØR@e:³_x0003_S@Ó_x0006_¤\ÉR@Ü¤¨ÿ%S@}¬_uê3S@Aþ%e&lt;ïR@.Ð½_x001B__x000B_S@g_x0017_àR@º9DÈ_x0002__x0002_S@=.ÇGÈR@½®&amp;ÄYS@/_x000B_UÏ~æR@}ýW"5S@v§b7ZâR@; ¢¨LS@Þn»M_x0004_kR@_x0010_¡ÈÏxµR@_x0011_vðír_x0001_S@Ív³³R@ks3,_x0002__x0007_S@»Ngd0¢R@a&amp;USÁS@(£cðR@I
D¥US@_x000E_ú_x0015__x000B_×5S@Ô_x0003_Ez_x0004_+S@×ê_x0017_%è]S@ßÜ_x0017_ÂJS@Ý\_x0013_­_x0010_S@À[ÓR@yÛÝéL7S@_x0004__x0005_Q_x0019_M_x0001_S@È_x000E_r\R@Ú¦#åÈR@ò¢Wv*_x0002_S@_x001B_è¾_x0003_rS@ùxá_x0002_nôR@lfAS@Ó{éÁJJS@ýÿÛÝS@ÜßbbWS@lk°2raS@Ì I¼åéR@¶¹è­··R@_x000B_æ'_x000C_J+S@haæ	S@4 gÖR@Þæc_x0007_S@réG´XÀR@B*¯9U÷R@Æ4SxìOS@+ùP|ÝR@_x0017_(¯öÒR@RØLd.©S@d`R&amp;&lt;S@_x0008_ ?¯ÆR@ð y_x0010_ÆÌR@T_x0006_Há­R@¤e%PxS@L|²Ë_x0011_òR@È	_x0005_U_x0002_S@ÆR¢)"ÄR@§"o_x001C__x0001__x0004_ëËR@Ú_x0002__x001D_+/S@_x0003_&amp;¯/ïÜR@gÅÆPyS@_x0010__x000E_DS@¸Ë»vFS@[E ËíüR@_x0011_#­_x0011_ªR@ú_x0004_a_x0007_R¸R@Þ¨]uÕR@¬þYgÎRS@&gt;?Vð:]S@#_x0003_ÍÊÊR@s ú_x0001_S@_x001F_Ý»
õR@Têö&amp;S@cÃâ_x0001_îpS@È_x001F_2Ü«_x0004_S@l&lt;êÂ_x0016_S@RDÔ â`S@{Tå;lS@+_x0004_ÊÎñMS@Ncý²fËR@XWL2OS@ò«_x000E_¤Ñ»R@1âÃåý2S@²æ³_x0015_S@_x0014_Ô_x0008_Å#S@¹HþVN_x000C_S@^Bë«¦R@X_x001C_§R@¢²/$9S@_x0001__x0002__x001D_u_x0012__x0005_{_x0013_S@ÂÑ¯_x0012_IS@ïÉe!öR@³_x0014_©ð_x000C_S@è·FºrS@ÿ_x0019_^çR@\e¨ R@_x001C__x000B_5"S@&amp;ðOØ_x0017_S@_x0006_¡À_x0002_ßR@Ë]K_x0019_YÎR@g6òY06S@îÎÁ_ÇR@_x0002_á[[}ûR@ülCÄ?'S@LZ_x0001_¹=$S@¯áÑãWS@'Ì_x0005_¹ÿrS@_x0007_ùÓçù_x001A_S@_x001E_y9æüR@ÙlÕ¯+ÛR@õz(S@_x001E_¨&amp;éÿÑR@¾«l.S@(öS@Ãrs©ÝR@:LmÑ«S@MªÁ#¦_S@ÈEn¢_x000C__x0012_S@_x000C_z_x000B_¡O1S@_x0017_5ÑâÄR@_x001F_óæ_x0001__x0002__x0011_~S@\)ÎÐòR@¥Yç¡AS@{J\Ô
wS@£d±åS@{I#òïR@»çöR@HFÞR@_Tó¿¾mS@´MiP´
S@îk¨(rS@2×)Lþ7S@õà ÐR@_x000E_ÖÜ$Î;S@_x000B_ ì_x0001_)SS@t·ÄWãR@_x001E_BäKV¾R@®_x001E_KPªBS@Üéne*GS@SI¡óÂbS@'"_x0001_ÿV~S@ñz
]Ð°R@óô9¿ÛR@þü_x0017_8òR@_x0019_°tS@R_x0005_çõá=S@4j_x0017_þQpS@;s¼)AS@_x000F_îß&gt; S@dá}g!S@ú_x0006_ÔX_x0013_ÃR@@.sÃØS@_x0002__x0003_$Ó»´í&lt;S@7ÜÝ­ãÙR@_x001E__x0011_Ò%óAS@q§_x0001__x0018_S@¸k}MægS@GþðzS@_x0007_l íc,S@_x0017__x0012__x001F__¦wS@³ZåìR@õ·_x001B_·©gS@jei¾ S@8tQRN_x000F_S@rQ©Z8S@_x001B_¸^kSúR@oheÄ
ôR@"f6?S@ÔÚ;úGS@Ë_x0008_ìðS@2% l­{S@v¥2¼bES@º¸ntÚR@_x0001_É_x0012__x0015_S@Þj?»cS@sö`;_x0006_S@µZÿÑÞþR@ÓòÏ}íR@ß&amp;ðÀ*`S@ÌZ_x001A_&lt;S@Ï_x0011_MpçR@a¬®_x0019_÷R@_x0007_.¥p)ºR@½»T_x0001__x0003_jS@të-_x001C_2OS@% :Ç!PS@1êPK_x001C_S@·§.ý'S@kÝ}JÎîR@'ÒÓ_x0007_æR@_x0018_úÞ_x0008_+éR@ Â­I©¿R@ÕétIKS@¦µ*ÒNS@å LS@O)­_x0011__x0019_S@è¿6]bßR@Lì`
¨«R@ÁÔ0þº3S@_x0016__x000C_È^ÆR@èR¢5ÁZS@m_x0008__x001C_4IQS@ÎRÄ%_x001C_S@'¸I_x0001__x000B_S@_x0016__x001F_¤mSS@Êçä*~R@:ÞÔR@_x0008__x0007_÷Ö}_x0011_S@V_x001D__x0012_,S@ÒÞ\sÙR@"­Ð´_x0008_S@]û"Ç?S@X_x0002__x001B_ÜT¼R@
B¾zkS@sØ^% eS@_x0005__x000B_cDCÅqS@ür_x0015_&gt;CS@E	g²-uS@~/ÕùiÑR@!XY_x0016_ê"S@_x0004_ªk3øR@1j;G¢S@kE6µES@(_x0002_\,ë!S@_x0002_C\þR@dbM_x0018__x000C_S@ú`ÆsTS@_x0013_VË_x0007_S@Ø&gt;J=KåR@BDô_x0019_iS@U_x000F__x000F__x0001_ÜR@Dq_x0003__x000F_VS@
¨qCMS@å°ãK_x0010_S@þ?FrýGS@=å§ºR@µ_x000F__x0004_'R@&gt;ã¦nêR@¬ÖI¨ÃýR@Qèõ§R@t_x0006_#M_x0008_WS@--4S@´Ú®·êR@È?áT;S@J£«¯gîR@8_x0017_Õ,!US@w¿|a_x0001__x0004__x001D_ñR@ \8R@yø_x0010_ty*S@kû,³3_x0017_S@¢5¹R@Î_x0003_2Õ»8S@VK­°R@¡Qâ¬R@fI_x0016_XÍúR@çi F©R@,L_x0004_¤M_x001B_S@Þ4áh¼S@;&lt;yÞ_x001D_S@Îó$ÜyR@ù«æß«1S@_x0007__x001B_éÓFS@Ü¸ _x001D_ãâR@H_x0017_5µæSS@_x0013_Àk^(S@#_x0005_ã7ëR@u8EQ¡S@°±óÊ\S@ÇÀhR@ëTº7¦tS@_x0005_ð×CàR@ªfbNYS@Cò{uS@¾`IÜ_x0018_S@ãfî~Í2S@H_x0002_0_x0002__x0014_S@ð_x000B_8M@S@_x0016_b2FYõR@_x0002__x0004_HKv_x000C_ÅR@	ÎsnS@Yîï²õ0S@/&amp;¿*ð-S@PÁ_x0002_-S@ðh0ä¨S@%ì_x001D_Õ&amp;S@Wg_x001F_ãÊÏR@@;¼$_x0019_S@'Ç12S@W÷Öð¾S@:ïéÍ|wR@' Öúh/S@¸J_x000F__x0002_s
S@n¶_x000C__x0011_yxS@&amp;_x0019__x001C_ìÅÖR@¾9¯ªIS@­\«*vS@í²:4\äR@üg!&lt;4S@ýEÔ«dS@_x0001__x0001__x000E_¸{R@_x0007_Ñî--S@¼ªÎ"PR@¿¬Ì[ÕR@ñÖÓ§_x0012_S@ÿs³©&lt;ýR@`º"ËS@¶vx±ºõR@'wf_x0007_zS@¢Ü_x0003__x001A_¥_x0016_S@_x0007__x0014_q_x0001__x0004_a_x0006_S@-_x0003_aØ_x0015_S@¶õ¥3µ®R@u_x0001_¬ [S@@Z¼ËñDS@W_x000C_¬QyÒR@Ô3P_x001A_¯R@ÝV 1_x001B__x0013_S@ùïF»uBS@&lt;ÔºxåR@1o$S@³Ò@ÙS@_x0019_¥­ÀìR@¯¦õS½@S@Æ_x000F__x0008_ê_x001F_S@8» M!S@0ìÌ_x0010__x0016_}S@_x000F_ág|½R@
IßCS@Ç üFuXS@¨ò_x001E_HS@_x0001__x0012_)_x001B_S@ân_x0019_½R@b_x001C_gð_x0016_S@$òMý»|S@3wæyï9S@­8C~fS@UHµ[bS@ßroèé_x001E_S@_x0002_J6_x0014_S@éËr_x0015_Ë,S@_x0018_òÒe5R@_x0001__x0002_ß&amp;_x001A_òýÀR@¿b¬î_x0003_)S@_x001E_æ³	i_S@þ{ô¤_x0014_S@nýÜxýûR@_x0018_L&amp;³¾áR@Bs S@7Àö%S@}Ê=ÉS@Kï_x001B_K"gS@}~­R@d5ÑZ}¯S@³6_x0004_Ï¶R@_x0017_I+§S@!_x0006_Q¹p²R@ÔÕ_x001F_Õ¤S@Þê5_x0007_ÊR@!¸fM_x001F_S@Ò_x001E_»¬B_x0002_S@z_x0007_|ÁR@_x0001_ ót_x000E_*S@ô÷ø_x000E__x0007_R@Îã×R@_x001A_$[o­S@õð'|QS@#a_x000E_,S@_x0016_Qv·_x001F_JS@_x0010_&gt;_x0014_Ì$S@éÍýL!eS@ý+_x001E_íc_x001A_S@Xàîø¯XS@Ö
Çï_x0006__x0007__x0019__x0003_S@²=gR@Nø_x001B_}*ñR@ë[_x0005_&gt;S@§'¨ùR@Èü_x0005_DÊS@V_x0015_úpBS@cªº_x000C__x000E_S@±@_x0002_ç¨S@oN·Q_x0004_S@®cÐKS@Ñv«A_x001B_¤S@_x0004_T_x001C_6¡R@àøS_x0005_tS@Ûqâ_x0019_ÛR@·âoäºS@ÙáÆËÆaS@_x0007_ÂMÑÌ_x0005_S@;_x001F__x001F_Ò.ÿR@_x001D_B$`S@;¿m_x0008_·S@%${¾S@ý_x0018_ {ø_x000E_S@á_x0006_*_x000E__x0015_DS@1|%øR@W¤ßö\LS@©_x0001_qÀ#S@&gt;¸¦=S@_x0016__x001B__x0002_êkS@ýMÙÏ_x001E_S@x¦æ
pS@b@¦øC&gt;S@_x0002__x0004_G²W\}&amp;S@wÛ[`bZS@ðRU­[_x0003_S@(à_x000C_»:_x001E_S@^ÓMÚêR@Ä×2#	áR@ßÉAÓ_x0012_iS@E
ò[cS@÷ÕxZèR@3_x0016_¾J^±S@_x0010_§ª_x0010_NnS@Üú_x000C_º¿_x0002_S@_x0016_Þº_x0019_S@/_x0002_Öè_x000F_;S@'X§å[S@ìâúóR@_x001F_ö(¨+_x0014_S@ä~ï$S@g÷,Øë_x0007_S@*üDåeS@8ñS=%	S@_x0016_£_x0001_+0S@#ýpjjS@ò{yÇhoS@.FûÆ¸_x000F_S@+î'S@­¥ÌèR@í¶¹û2_x0011_S@¨*»üíR@Ò_x001B_M_\S@Ù_x0004_5_x001B__x0005_·R@&lt;k_x0001__x0002__x0003_ÐR@ænód_x000F_nR@·Íf_x0017_8µR@gù1Æ1S@uóÂ&lt;ð^S@RÙ_x001E_AVS@_x001F_¡"_x000C_â)S@8°_x0014_Y;R@p_x001C_ew,(S@Ú±ÌsPS@Ú&gt;¹Ìo S@ÏÛ©MS@4³·i|ØR@HKmf R@yà¨:d_x001D_S@_x0006_DD6_x0003_ìR@_x000E_û_x0016__x0011__x0014_{S@Ëûöo9S@£_x001C_®_x0018__x001D_S@CÁK
_x0004_kS@ìBÒYP¥R@Q¼_x0014_Íü²R@2Ä]ýS@ZÈìE/)S@_x0013__x0007_lë.S@RXd·rR@ï&gt;¸3qR@_x000B_¥wØÂlS@?Å_x0004_T£R@¢_x0019__x000E_S@b÷c¨R@	_x0006_î&amp;_x0006_ÏR@_x0001__x0003_·«ß_x0012_+@à_x000C__x001E_óf!*@«_x0007_¨DÌÑ*@p_x000F_Ì_x001B_&amp;n+@=ò_x000C_"«*@_x0006_ûå8e*@_x0012_E¢_x0004_eç*@P_x001C_¥7æ*@Syc_x0013_Ðë*@Ûå_x0005_É±*@ë__x0016__x001D_ÿý+@úCLY´Ô,@YÐµ¶°R+@pK&amp;¼_x001E_*@ÞÃ_x001B_Aa*@Ým]É×)+@_x0019_¥&lt;_x001F_m*@Æo(·Æ_x0002_,@r ©_x000F_©ô*@]Û_x0016_O³@+@ÏV_x000C_J*)@HUX±,@£^oÉÞ*@	î!_x0006_VÍ*@_x001C_/w ×r+@fM8±1&lt;+@ß_x0019_É×ÄÅ,@F_x0008_y_x0001_u\+@wu_x0019_&lt;½,@Íí3Æ2+@ó&gt;_x0003_¢(e+@äØÞü_x0001__x0002__x001F_*@Ø_x000B_4*@|_x001B_*vÌ+@Î!=û_x0012_,@Úâ_x001C_Â,@Gª¾_x0016_ã,@_x0012_R_x0005_ü+@4F*¹¯+@Å¤ _x0016__x0014_o*@Ã¤t¹{*@ýICÙ7+@&amp;è9÷Ó&amp;+@æ
Ü=t)@ü ö)@'8ª¿K7*@¦"}Ð_x001B__x0002_,@Ü~ó}_x0006_-+@_x000E_dv®ô+@ºÿéª³W,@pUsùÂ+@Ù/£_x0011_,_x0015_,@v{Y}A*@ÒÿkËÿ(@_x001C_¹%È,@c3_x0004_¨G,@¸jDø\*@
+}!j+@z_x0017_ÄeÇ-@õk2·?,@a÷â-öË)@ô¬ÉéÓ)@&gt;¸`mz+@_x0002__x0003_|äÄ¼_*@æo_x001E_Yð¥+@n5_x0011_Ï;)@U°ÇTÊ*@÷ð¤[ê{-@T_x0017_ïÁ*@M\wp¬¤*@Ä_x0019_¬É_x0017_+@´3Y[;*@_x0011_5DÛ,@_x000E_*_x0006_S©T-@´ªZ;_x0017_.,@^ãI³)@Ëp®^M~+@ÃE°z_x0003_P*@_x0012_o´4EÝ*@°&gt;Ø¥õÊ*@}ÏM÷½+@¤«/y*@_x0015__x0016_ðæj_x0001_+@ùJ/2Ö*@Ú+Ty:,@FYÞÜ),@_x0003_b®ø×-@g_Ë_x0003_s,@_x0007_æ&amp;_x0017_Oý*@ÂÑc_x0004_+@%M_x0016_Ä_x0013__x0016_+@p_x0005_Ø|¼J+@cZAø,@_x0008_ûVØ_x0008_Å+@|I&lt;_x0002__x0006_Úü,@¦_x000C_Õ_x0001_n+@_x0003_µ.x*@À#_x0015_+@Ü¸ª_x0019_Gp)@¡sy£bò+@.õ¹_x0004_,@q_x0005_ê+@ AH,@ å_x0007_p³+@_x0006_Mg¾ÁÃ)@lU_x000F_£u*@@Ò²dµD+@Å_x0006_ÎÏí)@MãmÓà*@)!³áC,@_x001D_¦_x0008__x001E_\+@pÜ_x0017_ ,@O_x0016_ZOf++@Ê!¦ë+@_x001B_/Å&lt;tò*@kT×FJë(@/_x0019_P2@/,@_x000F_[1,@x@È3Ak)@]Õ_x0016_ã1*@àHc
6y+@»yÏ¿_x0015_|,@Îô`Qr¦,@å²_x000C_6+@½ü&gt;;ÂÊ+@Ú/öCõe,@_x0001__x0002_8_x0019__x001F_î._x0012_*@àÖÛ+x¾+@Ý_x000B_ »+@ë*H_x0016_@d+@_x001F_³·A_x001E_Û+@ÙæGèÛ(@ä³æWÚ)@qQ×0Ã)@_x0004_Ø9¤O$+@ÿ¾ë_x0019_ùÈ+@_x001C__x0007__x000F_¦Î*@SþÛ&lt;g_x001D_+@g¡±B6Ï,@94_x0017_#_x0001_Ð)@dËº$s)@¶-Kw¯)@ø,±ÿ«§*@#_x0019_Å_x000F__x001D__x000E_+@Ao=_x0005_k)@V1¼Læ)@«²ö6*@ñ:öt_x0006_C,@fñF*@½Lÿ*@´ð4¬y*@®à&amp;ñ,6,@Ðû"ºq,@2ÀiØ+@#_x001B_d²}*@_x001A_ªª÷Ø+@S!Ûç-J*@ÿÀÓ_x0001__x0003_¥r,@¢_x001A_kóy¡+@É_Y5,X*@Y_x0008_ÌÄ¸*@åÎ%s[[-@tÖ,_x0015_ìj+@úÕÓUÒ+@*_x0007_ÓµY,@Ï%¦ó54+@_x0004_b_x0011_d*@	_x0016_0£âL,@Ú_x0012__x001C__x0005_(,@ôîÈØ,@1ø'3+%-@ÏÔn_x0003_,@b_x0011__x0007_ñ_x0001_+@æ ÕÒ÷¬*@*è_x0003_.KÆ)@ÙÔVqzx+@Øý[_x0002_ÒG*@°¶_x0019_íwµ,@\_x0018_ÚsÈ±+@_x000E_AÎ_x0010_&gt;F*@\ßPG,_x0008_+@¾X_x0004_Ti+-@°Ï^[+@¢Ù^³Å×+@øâ(°*@:%1äëq+@_x001E_HJV*@_x001E_TºXi¼*@k
¿Ü¤+@_x0001__x0006_{X$¢wå*@Ý-ùJ1*@
;ÅÄ¡ä+@ÃQìñîh*@ì7½M*@| f¡j,@\¢PAï¨,@_x0002_qz,@Ù8_x0005_ÚJ,@(á¾ç·Ò*@_µá;+,@³GU	§Ç+@Ò
ÔÆ*@_x0004_&lt;*38	+@ðè¹3_x000B__x001A_*@h_x0011_sl0_x001F_+@·ûºâ*@õ]÷.)@÷qzE:õ*@E&lt;H+@_x0006_ur	_x001B__x000F_+@ÊÓú¾ÿ*@ùgñ½º)@(òsÛÑF,@Î*¶Ã|ó)@¨ÝÉ_x0015_g-+@Z»_x000F_ä;,@?¤_x000C_mL+@5x_x0003_|+@÷_x0010__x0005_ÀS+@_x0007_[_x0016_k,@ÇGn)_x0004__x0008_ÃÆ*@_x0007_AÀy_x0018_Z*@PS{ZAç+@d?G_x0019_Ã *@_x0010__x000B_è*_x0018_-@L_x0002_yEý§+@QHø9_x0014_~,@_îC£¢*@Èt¬ó_x0005_,@ädáãõw*@¿³B+@Ö_î_x000C_(`,@¿WB3H,@q_x001B_·ì	 )@_x001C__x001A__x0003__x001B_N%,@82³ÑE
+@rç_x0011_yv^+@(ÃÑë¨_x0006_+@
rè)@ëºÄ2\)@òLÅE-@`³3_x0003_*@_x0019__x0007_ti±_x0014_+@L_x001D_à_x0013_×Ð+@+ä85+@¸É£_x0018_Â*@]s¸àê*@åèiG+@Ô®Ì,@_x0010_ù_x0001_ÛÈO+@Xa©QR¿)@ÿÝöf)@_x0002__x0005_½äSàÒ'*@}PÐ&amp;1_x0018_,@8?£_x0003_ú+@_x0017__x0002_Aà'+@Ý_x000B_÷+@ü
_x000F__x0019_¡-@¢_x001D_¤_x0008_-@F¯.)_x000E_ +@Èz_x0004_p;k+@_x0001_Ä_x0011_+@ð"?Û*@_x0003_Ð»&gt;N3)@Yí±ôõ_x0019_+@ê³­t+@ª_x0001_&amp;9#_x001B_,@Óº³£_x0019_+@(&gt;×#F.*@H)_x0005_¥&lt;P-@/Ù_x0001_$A*@´j­_x0012__x0013_Ý,@^_x0003_./Ë¢,@ÐÀpkÚf+@,ÿ´é9*@je½TEù*@D±f_x0016__x000C_"*@l¯_x0015_W/*@Æ~gB-@Uz_x0001_r+ã,@ØÖ(?¡)@?_x0016__x0017_ñ+@òç£¾Í+@d(N|_x0001__x0002_ý&lt;+@¬µªµ+@_x000F_æKwÄ+@8!ìúÄ**@_x0011_­«½|+@r@ñ©á+@:M_x0006_$Ôç,@qÂWóõ,@ÂY{_x0013_-d,@þ+ÚàVo*@ÕÌ(ÄÎ+@û_x001A_GoÖ+@­`ï4º+@+×P¢¦+@¼ _8ÿ+@k:åCíç+@·~[q`#+@È_x0007_êñïP+@â£U+@ð±9Õ)@)_x0007__x001A_ýÕø)@á»E\­)@¼¬æ\&amp;L*@È üBS,@01$Ýø,@î
MÄ&gt;©+@Ö¹ù_x0015_+@ÛÀÁOÆø+@IðíÊ®-@öry_x000F_*@»è¦&gt;a\*@QËe_x0012_IQ,@_x0005__x0007_ÖW\NÐ_x0014_*@_x0004_áîAà+@n#¨p·+@éI_x0001_òÞy)@¨^ê6¸,@_x001A_Bµ_x0004_+@%ÔÉµ+@_x001B_¶F¨·_x000F_,@Bõ_x0003__x0006_,@Éah´÷*@«EÞôf,@!A;bÿ_x0010_,@PÃu9ñ*@©Au_x001A_Ð&gt;+@û§×__x0019_	*@¹%þzø_x0010_*@ÕÁ»-_x0002_,@¦mq\ä¦*@ðUFòÏ*@¶¥Àrsê+@x¥§Ùú*@O ¹Ä_x000C__x0017_*@»¨l%*@äÜºV0+@ò_x0006__x000E_%aã+@&lt;¶Ð
ÍT,@nÆ´],@éù,Ió_x001B_+@Jñii^"+@¸¿_x0017_ï©_x0003_*@_x0001__x0018__#Q+@/_x000F__x0001__x0003_[ï,@KÝA®UY+@Ô.ÈO²9-@_x0011_íöø¿*@ør87-@ÓîV£_x001D_ü*@gûMô+@_à¯÷f3,@¸6__x0014_*+@WO_x001F_ë²,@NÚëÅ`ñ)@g}ìZLþ)@¤Éß`:+@xy!
-@£__x000B_*æî+@_x0010_¯Yv²¸+@Ïä_x0014_94À+@ä4m%¬õ+@ÎÁç	Ú*@LíL+@qæªy«g*@2Ä7¢b+@µÄGT`î*@;J¯UÞ+@|ìJa4¼*@xHJ_x0008_s_x0007_,@Lxj­yr*@ ÷¥×)@óPÒ_x0002_T*@â'«ÔM*@ú=_x001C_¤Ã;*@_x0018_Ì°z¯*@_x0001__x0002_ò£_x001C_ô@+@xìWy_x0008_,@Ì»û_Ï³*@_x000C_"Vçá_x001F_,@I_x0019_Þ,-ï*@-FÉ)@l¥_x001A_¥J)@l2ê8,@N¤Ü\Z +@½&amp;ýIq,@3u·Ít,@tè&gt;9¾)@¬´@SÒ*@Ñ!#þ$,@ÂÒyÎré*@u_x000C_ø*Ë,@&gt;FbH²Z,@xI_x0016_2iØ*@úÅr"_x000E_,@ð²J{ÃÕ*@÷_x0011_mú)@Ùå5Àú)@BÏÿª6*@bè¤ô=_x000B_+@£M&gt;*@§8_x0002_dr®+@|6Üò·)@¥ë_x0004_±Ç*@©kì_x0011_¶~)@_x001D__x0002_ié*@õ¯Ù_x0002_Ý+@óÉ´4_x0001__x0002__x001B_,@^_x000B_ðîs*@ç_x0017_Xøï)@z¶ ¾­ó,@3ðzÃM+@FàåBÎ¾*@_x001B__x001C__x0004_MWw,@¹_x0013__x0005__x0006_©*@B_x0017_½Wj-@l¶*_x000F_**@Õ°_x0006_ÛE¼,@_x000E_M#wÊ_x001E_,@¤Â^N!)@-ÏÝØ_+@_x0003_Á"Æ*@'Ãß­,@Èøª0«+@_x0015_}/*@gb¾Â_x0004_ì,@Î¤ýdâ*@6DÙ}$,@ßÌC_x001C_½+@$Ä?b-@Ý×ðE+@µ§É¤)@Y_x001B_ò§_x0010_k*@_x0001_K_x0012_-µ*@?×Âºò_x0007_*@ví_x001C_Uù­*@ðòj|O_x001B_*@d_x0005_©&amp;,@
õäÅX+@_x0002__x0004_	R%_x0018__x000E_+@Ôd¹¬Ð=,@Qz_x0018_aN,@iñ_x000C__x0004_ì*@&amp;Ô×_x0016_,@í;LÌÚh+@hL_x0005_aß_x0003_+@5¯Yìá,@B#_x000E_ÛU+@ôW._x001D_ÑS+@x+y½Â*@Û£j`¢+@&amp;?¶ÐËª,@;àM]wn,@Ë|õ%9+@zM¹_x0005__x0015_-@0må_x000C_D*@Á_x0007_â_x0012__x0001_-@©ËBË0-@_x0007_Ç=¬_x000B_,@­_x0015_N%¨o+@B_x0005_mº',@8å_x0019_ygÝ)@`ü	økØ,@Ên%°+@r_ºY)@¸./fÔ+@g2Æë)@.o_x0013_4¼+@¯½'"-@]þÁªÌ+@ÚÑ´ñ_x0001__x0003_D-@ò_x0002__x0012__x000C_*@Ý
Z_x0001_êí+@/¾{/­¹*@Ã²_x001A_5R*@~ !`,@¶UÏ_x0004_«+@!­Öø!,@qÁ»k¢ª)@[ _x0014_ã)@°´ÃCÖA)@ÿs_x000F_8X_x0005_*@2_x000B_ýþ)@ú%í4,@_x000B_Sû¹à)@´XZdñO)@Åµú¾u+@)ü|Å*@OK5Dæ×)@ýve¤/+@_x0004_ù"è´a+@s¨M¹Q*@'ó²Æ6_x001A_-@GgW
¶*@¸_x0010_WôU+@­_x0017_±q_x001B__x0015_)@-!`2|*@(+_x0010__x0006_-@_x001B_X×ê_x0007_ËC@6)_x001F_´K×B@Ru3½SÖB@_x0016_í
Ë_x0003_D@_x0002__x0006_VOË=©_x0003_C@ñ÷uµC@&gt;» Å«C@¼_x0001_äFêC@1kmÝB@@×_x0007_ñ×C@úüîSmB@ÜÌßG_x0014_B@£á»_x0011_BD@_x000F_CôþED@¾È_QÓ1B@wâP²ÕB@_x0012_ó||\C@%_x001B__B@#­*pÐNC@^_x0001_£ò_x0007_D@¹¯Ñº½B@lðö­UB@ÙÙ_x000F_sfB@}}µÉC@ÌsB@oLC@
ò%_x000F_yD@|_x0019_ÿú$_x0008_D@B:x¢xâC@3
;_x0005_C@_x0018_NÍr]íB@õZS^ºqC@}ãu³}C@_x0004_W±{^ÿB@óà÷Èü_x001D_C@õcÝß_x0001__x0003_ýÔC@_x0017__x0005_ÚoU_x0016_D@m_x0010_?×C@g²	ÏÐ_x0013_C@P(ô½}B@Ã~úÉ_x0015_9C@oh#l^àC@¼:bÞhXD@¨bóvC@(_x0011_FjmD@øb]ÞC@`6åp_x0008_ÑC@xùæe;\C@ÈF_x0014_6×OD@_x0007_ZØuWC@ó\ö_x0008_D@_x0018_óV\]òA@_x0005_~_x001B_½_x0017_gD@Ë_x0019_G®_x0002_C@wÝmd_x0012_7C@UjÎ@ëB@_x0002_ì_x000C__x0011_ÝB@_x0016_ªï]C@vJk_x0007_[B@{¦_x0016__x0003__x0014__x001A_C@îrÐóºC@zîEúYB@_x001D__x001C__x0001_,_x0001_C@ù©«Q_x000C_D@rð_x000C_ ýB@ üÎú)C@¢µ¢¯ÍÄB@_x0003__x000B_¾á¡_x0004_ÙC@ä¤á_^3C@ÝÂÊ_x000F__x0018_ÂC@Ï|}&lt;SB@±íLäC@`ã_x0010_ï}¿C@©_x0007_ö&lt;]_x0008_C@Ê_x0006_£Hõ&amp;C@([w_x0003_¤C@_x001A_Jw_x0010__x0012_¹C@¸dá	C@r_x0001_´_x0015_KB@._x0012_Â&gt;L÷C@_x0014___x0002_oÆbC@_x001E__x0010_0%zC@_x0017_ã1/oC@Ù´_x001F_C@ò*¡L!åB@öçJÿyÈC@õ[5 bÛB@9Óz¹_x0012_C@¬­ã·C@Oêê]_x0004_ÐB@	JJ¦BC@íÔÿæi-C@_¶×NßýC@_x0017_Ô_x0011_oðB@âgû ?ÒC@ÿg²B@_x0017_»&lt;_x0005_3ÒB@.ò_x0003__ÓEC@_x0001_¡_x0010_Ø_x0003__x0008_«ïC@9V_x0003_`C@rñeã/C@÷àë$¨C@_x0006_ºú	bD@ªÂÚR;C@krZl9óC@_x0007_ø_x0005_. ÷A@âÊtê­B@ðö_x000B_¦B@"ÆMÃB@qçýæLÏA@hnÝ%D@ðhÅ 	_x0019_C@Sôü_x000C_YPC@ M2_x0007__x0004_¯B@N_x0005__x0002_¨öüC@½&amp;_x0001_M4C@n®]æC@ÞBy-}ÇC@|ýZ¢UC@_x001D_[c[ C@(Ê_x000B__x0019__x000B_C@ES]_x0012__x0001_»B@\Ü8òB@°3,ÔáB@_x0006_(_x000B__x0013_£C@	C@g´¤Ù~B@ÈkÓTåC@É§_x0016_CÆB@Âc_x0007_§C@_x0001__x0002_èZ3Ñ(B@_x001D_úò!|_x0001_D@?Òöï	B@&amp;:3J¢C@ìEïÞB@C»JO%ÏB@W_x0012_LD@ÅÆ!D§B@±Ë_x0005__x000B_ðùC@à_x001B_tîJC@Omn_x0014_4_x0006_D@n5ÔÈhB@+,_x0008_Ë_x001F_ýA@{§V_x000B_2jB@ã_x001C_feerC@;Î_x0017_T¨B@,Ô÷ºPÇB@_x0006_´Ç¶ÝC@e!EQÜ/D@Y×dñïB@_x0008_EÇOX_x001B_D@£Ò}©û³C@_x0010__x000C_"l;±C@|_x0006_§	ªB@wn!ÑÀC@0l´/4,C@µÄ_x0003_Â¾±B@§Õ9ûB@êåþ_x000F_¼¹C@/_x0013_bN_x0016__x0013_D@ÓPMÏOC@hØï¦_x0004__x0006_^ªC@_x0006__x0005_LK[D@ûÔÖú_x0019_C@:YqìàÛC@£&amp;q¥Ý"C@ß:&lt;_x0016__x000F_&amp;C@tEK¯TC@&lt;µ|_x0011_ÝC@_x001B_èu£àûC@läB_x0008__x0008_)D@êRpRg`B@n_x0011_\ÊÔC@_x001D_ëB@7ª^®òB@&amp;']ýèmC@®¢:_x000B_êA@_x0004_²Í¨µÂB@'vKÝB@wûzþ»B@îFtë®C@ñe_x0014_C@aJCïB@)ê¸wØËC@6F¢tùrB@ÆÍþzß_x0016_C@ú÷Çß%B@ê_x0001_[|B@¢JYu7VC@F=ºiD@¶¥µþ£B@_x0003_£^={ZC@æ'¡_x0002_«ÿA@_x0001__x0002_º_÷qðµC@ÅRu_x0016__C@ÃÃ_x000E_ðW[C@¬*RàøB@%R§ZñC@w^üëNXC@·u]vIêB@Enÿ¬çC@.±_x000B_cgB@Rªþæ_x0007__x0001_C@_x0018_]_x001F_7C@^hð`&amp;D@63UHC@[¾_x0010_r«NB@_x001E_K_x0008_QÜB@q_x0015__x0015_#M¥C@IÏÎ'lB@âµïïÜB@5'déàB@F¯*o@_x0019_B@æoj^oD@;8zÏ«ÂC@-ýz	!;D@_x0006_5C@_x0012__x000B_Zô×_x001D_D@sÈGö¸D@»&amp;´_x0010_¿BB@xfNC@Êí}È]D@ö¦"mbB@M£h_x0018__x001C_C@åëø_x0002__x0003_#D@°A*1ßC@àùy gÉB@_x0006_$cJã_x000F_C@0ûó{ªgC@|H_x0001_OÔD@jAÖ_x0018_dB@õúâ_x000C_û~C@ó?f]¹nB@×ß_x0010_î_x0014_½B@(`ie_x000B_ôC@_x001A_I¾çB@ch(âiúB@¢¢Ñ*¢B@®_x0012_&lt;¥B@_x001B_?/;ÀB@^:À{C@å_x001E_øùB@»Äs¿WB@ä&gt;fRL_x0017_D@(*[_x0005_FB@Þ¯41ÖIC@_x000E__x000C__x001C_îë_x001B_D@_x0002_M­y®ûB@Kåajo»B@í dÊÌ1C@Þ_x0006_½TC@5_x000E_'C@kÿÆ_x0018_C@´_[Ì_x0007_GD@R_x0017__x0006_©4B@3y¡mÔB@_x0003__x0007_¡_x001C_¹_x0017_ÚCD@_x0008__x001A__x0004_g¯·B@¦_x001A_QRsB@Æ[FçA@lfl«|ëC@ä.S6íB@_x000B_@«ÄC@1ö7B@D-Ù_x0006__x0014_RB@îûrd_x0012_1C@¢¨±äªB@@KhG2YB@_x0019_¡GBÞóB@WFèÚ.C@×g¯:_x0002_ºB@æ§_x0015_èÆ_x001E_C@å_x0005_EtB@Å5¿· D@«bìC@®8C_x0002_³B@«_x0004__x0001__x000C_é8D@$ÕôB@üî+6uC@ÃÞ´_x000F_ÔSC@^x__x0010_$òC@ïR_©@C@QÃ2&lt;pC@°D-Ø_x000F_NB@nâËwúB@,­gäPÓB@¿Ó_x0003_UuB@&amp;_x000E_°M_x0002__x0003_ïÌC@@ÒáÏ_x000B_C@ébÏj¨_x0013_D@$ÅÌöSD@¡#Æ¿töC@Á×ÂÖ9ØB@_x0012_0|&gt;»GC@_x0006__x0015_f]t0B@}$Çð=C@æ_x001B_&amp;jC@ÚSôhG¬B@ú4	C_x0019_¸C@	9_x0017__x0004_:C@Mp_x000C_¢C@ëø¾ÙD@DE_x0014__x000F_á&gt;C@íiÜÚ
D@Õ#µ_x0005_*B@.^_x0001_¨ãC@_x0012_(]PxB@¯_x0001_m_x001B_¼C@mãÄ£ßB@]Ý¼4D@Ò_x0014_+3
C@ÏÀÎCVyB@F¿°½·?C@	áÑæ×îC@Ë«éöB@a3iWBB@vs»q_x0007_¦C@8õ_x0004_r!_x0013_B@°3_x000B__x001D_o_x000F_D@_x0003__x0006_N#¨DMD@%&lt;`C@J_x0011_E_x0001_ßkC@¤U_x0004_5ID@	·:õ6ÅB@6»_x0014_p¿B@Y_x0005_CùöCC@ììN¶B@v_x001E_ºò_x0001_C@Zù0ávB@á_x000E_ø&lt;C@§Ûò_x0003_bC@Kãÿ,sC@Â°Iåÿ!D@}i_x0006_-®JB@µ_x0002_Âç¥cC@AÛ¿§iC@ÿà_x0004_Úî1D@¯ý_x001F_:Ë$B@S^_x0006_a@hC@«¨&gt;.6B@àÀ«À_x0019_B@¸_x0006_øÞ`YC@&gt;¾9ÙB@¼9_x0013_ß_x0014_|D@;{|ÓnC@õmðsüB@ßöwR
C@_x0006_&lt;áÛFC@ÞÞ_x001B__x000B__x0011_C@ðIÈå_x0008_@D@¾TË_x0004__x0005_µdC@&gt;:;×ÏC@Ü´ëC0¡B@[nj[ä¬B@/À_x000E_×_x001A_BC@drèÝÚB@_x001F_y3Ô_x0001_C@êsPÕ¸@B@ÃG&amp;p_x0013_´B@üq-ÍrRC@é_x0006_dC§ÑB@¾_x0012_:!n_x0006_C@ÙÀ÷_x0003_ C@¶í4î_+C@°ÎknH_x001B_C@­ã_x0002_ÖKC@p+d_x000F__x0002_D@B@aItC@Õ_x0018_õJ-D@ëªRË3B@_x0003_ÜýLÎC@z|ùã(_x0016_C@ò»[1
	C@_x000E_3§âñíC@pq_x0010_0ÊB@_x001F__&amp;\:C@êl6C@&lt;ZÓÃæB@l¾èR%_x0001_D@?_x0014_\/D@8þWNC@§F­Oì¸B@_x0001__x0003_P¦Hs_x0004_B@dDúlèC@ÉBälÆC@¯6b_x0015_ò´B@Ð@Ýw'(C@&lt;ÆqÍxB@¯ò'íiC@¶u¡³C@B#ÙÃC@¸Åà6_x000E_C@u[Ãà_x001B_CB@n]\_x0005_\¥B@' â$]B@_x0014_ÊgÀa&lt;B@
ÈûîB@_x0018_ÊB&lt;~C@Sã*¢uD@A5Íö¬C@l¶}yIC@,GLhDC@G=N_x0015_ÊøC@¹&amp;b7_x0007_C@}ÄØE_x000E_C@Àäª_x0014_M²C@_x0006_|ÏóéC@|4á_x000E_C@_x0011_±|k_x0007_RC@:Ý_x0002_C@¹ÿÇviËB@¡¬å_x001C_ÌB@ûËvøB@¯½_x0001__x0005_1eC@U_x0019_·Ã®vC@e_x001F_¨Ä#C@Léà~0-B@¥¾ÿ_x001E_pàA@é7D $_x0004_D@éÙ_x0006_¬C@ùã_x0002_K*D@ÙÎ¿ã®A@â²_x0005_*C@7_x000C_íËÎoC@UµÖHC@ÿv*&gt;äB@lª_x000F_¥å¯C@¾4}B@7.áÉDcB@_x001B__x0010_8_x0012_Q©C@ÝØ5éB@|¢°v	_x0019_D@3¹Á C@j_x0004_ÌÃB@_x0005__x0003__x0014_C@?*:ÔR_x0010_D@¡u¸B@àpí{B@Ý(î_x0004_=B@:!v:_x000E_B@ïI!ÚÌB@`9x _x001C_±B@0|_x0010_À#UD@v3#Ý±ÄA@¼*ÇÇ_x001A_xC@_x0001__x0004_ÎËé_x001E_26C@Ï¹#_x0016_Ñ(C@@Û_x0017_ÑpB@ºQ_x001B_×_x0007_ØA@ÑNCcÚC@_x0011_Á÷_x0015_|C@À­HÄB=C@á ÙÕoÀB@ÝM7i½C@¦;_x0002_Û_x001E_B@_x001E_ÀÆ~(þB@
éÈà_x001D_D@²÷P÷î­D@gvMC@VÃ&amp;7gB@e[±K»ÎB@}_x000B_O
øB@ïçõ!ãõB@|ç°üC@Õï5àNÁB@_x0016_è_x0016_å_x0002_iC@¶e)_x001D_C@%¥\u_x001F_B@©l5«kB@7èP5mC@í_x0014_(TGB@_x0006_cI_x0003_ûvC@v_x000E_c}FB@0a¼M"ÓC@þ,÷ä_x0002_C@6K1_x0010_ß9B@$ä_x0002__x0003_bfC@åYÎ_x0001_C@!¸lE®C@ÂQ_x001A_$CæB@Èh[ÅIC@§ÅÍq_x0015_C@uüÝ¶¥_x0010_C@óÏsg"C@À_x0014_£`²9C@m&amp;Üþ_x001A_yC@]gsûsC@sa/C@_x000C_g:TM!C@_x0016_é_x0010_U=_x001F_D@ _x001B__x0003_ß^âB@wÊ_x0010_Â_x0005_B@¼:°õØC@°û®4_x0004_%C@	`í@Ñ&lt;D@6âvr7D@y°3ûOB@øõ_x0002_i(_x0004_C@2uûa¾C@L¡_x0005_åC@KùnE_x000E_½G@5Ê_x0015__x0007_¶±E@·æ¾6_x000E_öF@2HHè"G@k¦Í®}G@¼Ì_x0005_tOtG@"Âä9ùF@&gt;_x000C_ïê_x0011_G@_x0002__x0003_Áí_x000F__x001F_ÈêH@ñ³²G@q¢_x0007_8xF@ì¹_x001B_îuF@¥DÀ?'úG@Ò_x0006_Å[LHG@ß^Y'_x0012_¤F@Auc^,F@=AQ¡8FG@êsY=P-I@ v
¾]ÜE@Q×¹_x0008_3CH@_x0018__x0006_u_x000B_G@D¯^±7H@ÅÈ¬ÎG@2nü0_x0001_ãG@_x0015_x1_x000E_m=I@²o_x0010__x0012_a´E@SóÝ_F@_x001C_nVGcèE@_x0014_&amp;_x0001_ÿTÏE@|÷jïVÛF@Þâ=¤Ì³F@_x0016__x0012_ZiVÓE@d_x001A_D_x0019_H@: ûk²_x0013_H@GlqãöÇG@WöÈk_x0013_¹E@°átW&gt;F@Á_x0018_V'`_x001A_G@ç_x0018_ëàF@GãpD_x0003__x0005_QG@¹2wÁ©·F@c_x0013_1aF@&gt;¨FTûíH@}ït&amp;£ïG@n_x0013_'ÀiG@_x0010_#n­E@wàiÈËG@_x001C__x001C_*	WÁE@Ö¿ìÔÉ_x0002_F@_x001B_G%ÅG@FéiÕ!íF@DÒgÝF@q5!+x	F@Å3_x001E_DPF@¡·_x001E_¢_x0017_F@n¸âgyxG@ðMÜb^bF@_x000F_Ë_x0014_h¥@G@´
a¼IH@no_x0010_ &amp;H@¥ÅÍæ$I@xãü¢¢G@A²_x0003_C96F@¬Oò_x0001_ÞE@b_x0004_À&amp;1F@Ê~¥§VG@_x001E_Ø2½h
G@¦(äGG@$_x001B_ñÿ_x0015_¤H@Ò=__x0012_d_x001E_F@´÷àHG@_x0001__x0006_RmV_x0004_ÍÜH@²^ËcÇ_x001A_H@/:ÀH@ýòp®àÂF@¥¤ÎÃ9G@ÁNS3G@_x0016_¼§[_x000F__x0005_F@£á°Ì{ãH@zSÊï ¾G@ÜI¡_x0008_¬F@Fm_x0006_@ð&amp;F@îù_x0018__x0018_G@¢^ÍaâF@&gt;ú8ÞWF@ÂlV,ÐZH@_x000B__x0003_4ÅH@½qö;_x001D_;G@8_x001D_}_x0018_»IG@±_x0002_p¢#ÑE@£í_x0014_ñ/G@V7_x0016_¢:G@ÆxkP_x0001_H@\q`P_x0005_G@¶ _x001B_aÜF@:_x001F_b!êG@_x001E_Ê_x001C__x0012_ÒF@TMèàiAH@³ÈxÍ&lt;G@Î_x0017_/&gt;_x0012_F@_x0007_^ørG@ÖÛÇ_x0004_®QF@m_x000E_Õ_x0003__x0004_ü­F@_x0001_Vî¡!±F@Er"+G@_x000F__x001B_	¤ËfF@6_x0019_S9F@Ð¨zt­	H@ÖÌI©H@Û3]Ê&gt;G@Xh3®PØG@Ná=Üq_x0002_G@¶ÍS§ÐF@HEÌ_x0010_7­F@ôúJ_x0007_¡ìE@ÙU[H@÷|È_x000B_ÐsG@ÅÇy³H@ßÆ_x001C_Ô§E@÷ÕEÇd2G@¾_x001D_â5ÝÞF@åÝk_x0017__x001A_F@^2TZG@¢
Éç_x0017_F@ôÆ$¥×F@Üi£ÊÎF@FXä$OjF@$f½O¸F@Ð¿&amp;DéG@¡Ä4ÒÐ_x000B_H@H_x0004_'&amp;F@:_x0012_íG@1£¢øSF@_x001D_Î¿²ÄF@_x0001__x0005_*iV_x0008_
I@ø+ôn1G@ý&lt;ß(G@u:SñòÉF@&amp;H_x0014_ú7F@µÍ¬j·§F@«:©)wH@µO_x000B_Í?*G@qZ_x0012_ÔwF@ÁÆ_x000F_FPGF@¤ÞD¾µAG@^_x0018_åÊ:èF@bèÝ_x0001_F@8(þÍc_F@µ_x0012_/ØF@¬×_x0006_5ªF@)³®_x0002_BSG@4Ý_x0012__x001B_ÏF@bÆÑÜÈëG@}_x001A_ÚûSÂG@3e¶·ºNF@¡.Mß­ÊE@O_x0007_Ô\v^G@!Ö_x0004__x001D_¤`G@_x0010_BåaïüG@ðÈ«õr¿E@¾ÿÏØgÌH@_x0012_ð,ÍKîE@Ø!_x0003_C*_x0006_G@£Íx¯üG@³0É:ÞG@gÝ_x000C_Á_x0001__x0002_þG@0¬6&amp;EG@WÍyE@_x001C_ý¶×;åF@¨ÔSíÎXF@&amp;G}â¨;H@X_x001E__x000F__x000B_hF@¼ûûDI@4¸+HF@_ø|!¼kF@$ØêdSH@Ýâ_x0005_¢½@F@õ ùF@ÞsÈþF@áHN8"rG@h_x0006_[TüF@?À·ÊöE@ZÈÊÌÄqF@{Ø_x0007_ÑG@LèÉºG@IÂ¸}ª¤E@0+änðÀF@_x0012_,¥{\G@ç}Ï0RMH@WéKj±ÕE@-}E
4G@;fÔH@O` `CbG@qDÅö °H@t£Pà
G@Õ*§~3ÍE@¼ò;F@_x0002__x0004_/s§×G@´£+A_x001C_G@9ÂÞ_x001D_õG@ù-ÉóG@¸ø_x0014_î_x001A_F@y ÎË.ôF@b_x001D_·¶jF@:"rLe°G@_x0003_oí»Ì_x0012_F@°Ú5Í_x001F_H@1üX\(LF@¤9Ê_x0005_OÕF@v±	ÿF@z\_x0011_òM·F@Æâ§"µH@´E¦ðTF@àäèõ$_x001C_F@x_x001D__x0016__x0010_F@?S$Á"F@¤_x0017_Ãà]H@_x0012_âjÅZI@Ðc@:_x0001_F@ð­?F@PÝÝ-z¦F@	«l_x0006_Â=H@µúV¹PH@a­á=luH@mB_x001B_´»÷H@F_x000B_ýé_x0011_¤F@__x0014_§q_x0015_H@§{õe_x0015_ÈE@§í7r_x0001__x0002_ I@üÛë_x0014_¢òF@%¡±ÏWaF@²Û°]H@eºY:_x001B_F@´EtÔ¢F@µr_x001F_Ã»_x0010_G@¦Èà&lt;J%G@£*µ7ØZF@/|mháðF@õ_x0004_½si_x0015_G@s'à¥3ÓF@Á=3¬_x000C_zF@`ÀÇ¦5)F@_x0008_»ú¬ÎG@.o`1£G@kâ%UF@ñI_x001B_:F@×UË_x0008_µF@óé¢½ü·G@"ê*òF@Ùs}0_x0015_F@ó÷1àUMF@Øÿòä÷UH@è½·ÎòF@ÀË_x0012_ÅðÜG@o7ÛR4H@zÔL«Ñ_x000E_H@_x0002_«EóT\F@ýð}-F@Æ·F³¼ÙF@&amp;_x001C_ì¦»F@_x0003__x0005_ËKuöG@y_x0018_³Q¤G@_á§.(pG@²àWLnF@Ï¡_x0008_5«ÇF@ÅÚ²_x000F__x0002_¾F@_x0018_MÌÞÔG@ëôð:ÛE@IVo¹	G@Ö£ 1IF@Þ*_x001D_ê_x000C_LH@s¤Àd&gt;_x001D_H@ÄFþóoF@î_x001B_AF@¶¿õ&amp;CF@biH-G@Â&amp;É¦¥_x000C_F@Ïf_x0011_ªeH@®_x001C_ó´cF@ê7sk]F@Z`Ô_x001B__x0010_!G@Ã{@}öF@ _x0001_+ëðÿE@íy÷I´_x001D_G@0_x0010_¼ÛG@W_x0008__x0004_¥úG@ßsý®G@S_x0008_:¢_x000B_F@.·2rÍF@_x0005_Ô¶ÛàH@pøºúaF@cÉ_x0002__x0004__x000F_1H@+â#äKG@×W_Gû!H@p _x001F__x0003_G@òèÈK_x0016_«G@1ê|P
ÐG@Ï!6b_x0007_G@¼¿ûÙc¹F@jò¸OçF@_x001C_¼t_x0019_`G@ÅK8_)H@*P_x0012_o¡äG@¯/´L8G@_x0014_Ê¸ÚeF@ÍèuÒ`H@ÜL;Î|÷F@EámUH@Ð_x001F_Sú¸F@_x000E_iJ)_x0007_F@R_x0006_º_x0001__x001F_hH@_x0018_
TkÉG@Ú	6_x0018_ë}F@DÅ¸ââþE@1hbW@µF@zÿª_x0018_²F@Z¤![ÏF@êP=Ü_x001C_gG@`Þ_x0014_ú²F@§b_x000F_mºG@¿úC0_x0005_ÁG@Z_x001B_ÄF@BIþ_x0012_G@_x0004__x0006_sã­ßHÄG@¸ð_x0011__x0005_¯´G@NuäcøÎH@¯d-ú#H@È6Åð_x0001_G@_x0007_ñ²ÿ»äE@_x0018_¤4"l÷G@Èº.¡$H@eÝ+_x0003_¢ßF@_x001B_ÐNê¿[G@1_x001D_¦!_x000B_F@â8C&amp;_x0004_ÒF@A_x001C_DµúG@ÑqKÇS¨G@U»@p¢YF@_x0012_ævÝè¯F@©Íeé
ÅG@µ**ôE@_x0012_Ë­'_x0015_I@ÔQ»vI@/c³A{"G@#oXG@àåþÚ¢I@;_x0002_N=3G@­Ä8gWG@E&amp;ðÒ4F@ôÁ¦F@£e
UoG@«m¤¼¼E@?J+G@_x0006_û_x0017_X_x0014_G@õa_x0001__x0003_ªkG@%ðHÊæG@ð_x0004_¿D_x000F_H@_x001D__x001A_}_x0013_»dG@#Èd+¯ïF@¸±c,F@¸oõò÷+H@_x001E_ÞBÄmG@Fss[_x0016_G@ÐEc6_x0011_¸H@zÛ[;%G@wÖóôÕF@_x0017_ÔÜÃÀH@_x0014_³_x0001_H_x001E_!F@^º_x001E_DG@kë´ÂûE@M¶µ@wG@ôe_x0006_bFùE@s5%_x000F_boF@_x0007__x0008_\_x0017_É/F@$E­_x0019_G@Y¥]¨ÔßE@ìd(_x0004__x0007_H@úÀHëýE@_x001E__x0002_?Ð_x0014_·G@,®~6çâF@PQÁ¢_x0011_ØG@L¾$F@_x0003__x0012_YkcmH@§kK|¬G@IêÒ6©F@_x000F_,D{²_x000F_G@_x0003__x0004_&lt;,_x0014__x0019_G@wæ_x001D__x001A_b,H@Òu_x000C_ó2F@Í/_x0002_jØE@_x0013_|WezG@`î%qSF@@ÌüÞÃYG@$E.ÿüH@&lt;IR¢MEF@_x001F_æ$Ü	iF@)_x0019_ñ.F@ºÍolF@¨_x0001_Nq¡F@J%áGG@:þJ_x0010_DG@_x0012_uÄ@îëF@Ã[ªO2G@ÐÑzLÁF@º%&lt;iJïE@-¿8gúæG@:&gt;%GfôG@_x001A_¯}_x0010_'ñE@M^_x000E_ÖH@£Û(KKF@øÙºpýF@_x0017_Sx÷hñG@XeçÿãF@ª_x0011__x0017_úçrF@§Ð_x0005_îS½F@k&lt;q/G@¶_x0012_ðNå{G@P R©_x0004__x0008_÷_x001F_G@¤!YfU²G@GÚâúhêE@¥½é¼G@ÿÞ¬[Z_x001C_G@{BÙjG@{
w=F@í~A_x0006_üF@i-þí_x0016_F@Q±°£cG@ß9mü_x0016_F@[à?ê4F@#%Óî{F@nÖªe­I@F6&lt;_x0001_{F@aøK-0H@4\¾_x0016_ÐF@_x0015__x0005_0÷ëzF@×¨_x0010_gù?G@ñøöàËåE@_x0007__x0017_2_x0013_©G@òlËCjÄE@ì4³ÓË E@Ï_x0002_ZÇ)F@±kÎCF@ëh"#àG@¦_x0014_'*øgG@.Ê¯Ø__x0003_F@ñÕÞÒèF@,áGH@ÓnU¡¦áE@ý"7ÍG@_x0006__x0007__x0003_åPSVUG@fjúo¿F@±Çñ&lt;o6G@|9NêQ_x0012_H@´Í*_x0019_æPG@3A¯_x0008_Á_x0004_G@*_x0008_5a&amp;G@3P	Ò9OG@nZäf _x0005_H@®=^ËG@'
¬±:F@_x001A_8_x0002_ÿF@ÿDo_x000E_F@L_x0016_%õE@¥ãrÒpH@È_x0007_+k G@*`hH[êF@îÊZÇ³_x0003_H@_´__x0003_I@Qå%¾9qF@)_x0008_·ÇÊF@èíad_§H@_x000B_1¯ßß¥G@ÜvSÑE@¨û_x0013_Ò¬8F@»&amp;¤äÄ9H@Z+ÌËG~H@£_x0001_F´í¹F@ªöÈùF@ôÜ_x0010__x000F_JÌF@_x0017_ýSïÇÈF@|â¡_x0001__x0007_?ÕG@Is_x000B_c¿H@DÀ¨mH@öÐ_x000F__x0016__x000F_nI@5_x0003_eÉ'jH@_x001B_dJ55G@$ÃªNd_x0001_G@|´_x0001_túÅF@¸¦8_x0006__x0002_	G@§_x0004_°8¹ÓG@Â¢ó'ÄtF@ísws¡G@s_x001A__x0010_NG@_x0011_Ð¡xMG@»¥AH@_x001A_._îF@_x0002_ýHQn_x001F_F@Îuø_x0008_XvG@w®F@dª_x000E_º
|H@þf¾_ò_x0010_6@_x0005__x000F_øèL7@ø:_x000B_åzü3@0¼{¥q6@÷\_x001F_gW5@U8LHIà7@._x0012_M_x001E_Ä+;@*à-Q9@FÈ0D6@üGiÒÃ&lt;@n«HTv3;@­yU5@_x0001__x0002_
À¡\_x000F_t4@5À®ZÌ9@T³RÓ¢ý6@Ý×_x0011_&amp;_x0018_4@dá_x0007__x0001_r_x0008_9@.TÊö_x0002__x0008_7@ânµ]©_x0002_6@2_x0011_N_x0002_7@(°U_x0003_6@,ö _³28@6Ñ;ß75@ä5IN_x0004_Ý5@½i_x001A_j_x000E_7@(§°:5@Í(:4Øf5@m óT¢o7@o«s_x001B_¼6@BgE¸W8@Ê^cÁ²¾4@\AC:@ëÄ;_x0016_Ú
6@mYi|óB4@Ìí_x001C_ë_x0003_7@}ý8ßK 6@jä3!¾L5@s!Ü©v_x0014_9@ûDWL+y6@kÝ»½_x0005_5@_x0019_;@eÐ4@Y°ÙS5@DG$KF5@NÕ~b_x0001__x0003_tN6@¢_x0015__x000E_ún5@¼A&lt;_x0012_6@âµM}M¢5@¾n_x0019__x0016__x001B_8@f=µÏ»·7@m_x0012_×87@!Î¶áq5@^uß¢Q6@Þ:¸®R_x0014_;@\Læm)Y7@öJº¦nÚ6@_x001B_PÀâèý3@_x0002_¡6fù ;@ j`è½e9@¦óÇ*LÝ6@ø9_x001C_ô§6@_x0006_ªGê:\6@Ð§&gt;j6@íÃªÎ_x0015_l5@¾seûT7@]ñÈÒâ9@öý4A7@ê}±04@_x0003_Y_x0005_`5@Ò´ËÓ«&lt;9@ÙÉ*æ\5@{åû:@ÏT}ösJ9@ÆÀP5,3@ÞÛJ_x0006_ð6@ÉPvxÜI4@_x0001__x0003_f_x0016_SoË¾:@&lt;ÚûØ«_x000C_:@q~æû8@È»ìÁ©&lt;@ÑýN.9@ð]â+C;@wþ_x0004_ôh_x0001_6@é§_x001C_©j_x000B_8@0ðÔSÓ59@L¦ëâ6@rýMÈº|:@ãÛ_x001B_Ó8T3@â³Õ7@c° yÁ4@,xR:(õ8@Ha5c74@_x001A_9ÓvÔf4@°(#·&lt;5@¸Tå_x0019__x0002_6@Í}[9@+§_x000C_x83@Ù;%vä&amp;9@híì\6@ÍóË;ì_x001B_9@_x0010_õLÛ[`6@_x0014_Í_x0010_L«3@g«_x0010_qÊ7@ºêQ
ß:@0_x0016_&lt;èì4@uÇ¾WØ26@z\Ýâ«7@_x001E_Ô#_x0001__x0005_$t5@pÔm_x0013_§47@R³é_x000B_9@j_x001B_¶_x0019_t\4@ ù_x0019_v6@VÀ0OzÉ;@ðv Âdé7@¡T_x0013_4@_x0006_À8K7@LuzKÞê3@:½:_x0015_8ý4@nþ_x0004_à9@_x0008_Mo¨×ò6@|xR_x001F_:@@´µ´ï14@]_x001D_`ÙG*6@Õ¹_x0001__x0018_Ó,5@_x0013_þ29@_x0003_,I_x0012_%{7@¸ÀY_x0018_S¶6@ä¨ß_x0013_Y:@é_x0010_%9@íÃ£	´9@__x0005_O_x0003_D6@n+r3@`E&gt;_x0016_uª7@Î)¡ÂJ_x001D_5@jØ_x0011_³£3@Àÿ¨n¦_x0007_6@_x0002_j7_x0001_f6@g'l¯è9@°ïÜ56Ù4@_x0001__x0005_êk­â_x0011_15@KN_x0002__x000B_Ï6@½áxsQ«5@&lt;~_x0001__x0004_~;@£»4@/UR_x001D_²7@Uå8Uµ:@4_x000E__x0015_c:@Ãí]9l9@_x0001_g_x0014_Jî3@;½-a9Æ4@Æ_x0013_
Ó®8@MUJOX5@øfã19@êU«_x0018_ß4@_x0005_gË©sR9@nÏQp0½7@*_x0007_é_x001A_ü{4@ÐI¦dÝ:@}_x0007_ú_x0018__x0014__x0003_9@:_x001B_­fÝ4@Ï_x0006_Íæ_x001C_Å3@Jï_x0019__x0006_:@_x0006_¸vÊ_x001D_6@§v\j»_x001C_4@G«"_x001F_=_x000C_7@À)&lt;#_x0004__x0002_8@[g±_x000F_»_x0014_7@##_x0015_N``4@_x0001_ïF×¦5@²RuFù7@ä¯ Ý_x0001__x0002_24@«Ä¨¬:@;;F_x0011_§e4@_x0001_ý_x0016_¥s9@,mbt8@t­#b t=@¸MÄ_x000B_&gt;K;@X³b²úÍ3@Ù¸_x0013_@Ñ7:@3&amp;Pìø5@U/ô_x0011_5@ÿëÕÅ5@dúå0Aß6@UV"³Ê6@Þ9ò
ûm6@D¢_x0017_¹	ó8@pP¾ó«)7@¾§B=:@§íR5@{óxÞ9@æËØÕt:@n4±r:@´ØîK)%9@_x001B_ý_x0002_d3@Æ_x0010_²5s6@Ý_x001D__x0003_ j7@ÀAÞ¼yN4@vú4_x0010_7@.+Ïk©¶3@)@Hú_x001F_*4@Lnb,7@nð,Òóm;@_x0001__x0002_)½,3@ÈFÐâ|4@$28æõ_x001A_3@¼:*¤¹_x0017_8@ÇÞDÒé7@:1×¥'5@ãÔú«á8@Ø_æÂ7@àÚ&gt;=Õ4@±TUWG_x0016_5@~s×­òo8@~âQ_x000E_&gt;5@s 
;':@äí_x0007_½z{5@ÕîW_x000C_©Ê8@Ä]#ÚZ$7@öÃ±9¼6@ZLuuçµ5@Ùþ_x001A_uQ4@Ú¯á1 :@NJrÇÄ8@¬¸3rÈ 5@1â_x0006_53@ä ¡ÄøÐ5@_x0001_~âdä3@U_x0016_f6ûÆ5@%¨Q´_x0010_4@Ü_x001C_BéÞ¤7@vú»&gt;åß2@ô·¶°=7@òUI|4@¹¥lû_x0001__x0005_Õ«9@¨G¤DÓ5@õaGV'·4@r6Û$2:@ý_x0006_a 6@_x0004_äME¤6@_x0008_ú_x0015_ëðd5@DÊ6jñ7@BÕ_x0004_Ö¸2@:øÒ|²,8@J}pcì=6@¢Î»þâ8@Ý_x0001_ª&lt;6@_x0001_Òå/i6@_x001E_ÇÀÅº_x0004_6@4û³@7@pµ_x0008__x001E_ÓC8@êâ²_x0017_28@M²mä&gt;5@_o{î_x001A_7@ëOÁ»_x001B_H6@u_x0006_4ó:ô3@J»_x001D_±Ñ7@_x0003_Ë9¥2]3@k5Ò&gt;&gt;)8@1E_x0006__x0017_÷4@=´^_x0002_8@°0º[¥8@»ÌK°5@¾ò£_x0008_Ôÿ9@_x0002_`oã$8@_x0019_Â_x000C_&gt;ÜÎ5@_x0001__x0003_í_x0012_;6í7@EBKÀ¢ý4@"ZSbg×9@{ë«_x0012_Rê6@ ×_x0001__x0007_×î4@êõò.Ø8@¤ý_x0019_N6@¼Ãu#_x0005__x0016_6@
_x0001_vî9@·AÜùBÀ5@ÝPêL¹4@.^[Ö3@wP[Ï_x0016_Ü7@Ú_x0012_"¦9@ï¤åú 4@øÄÁ"{6@·lað98@Pd²©ç8@8ô-_x0002_|Z8@Ó?wiß3@f¡_x000E_²4@ÍK¨Ù_x000E_e7@¬_x0014__x0007_ïo»8@&lt;¦Eh¨4@XÍ	6@¢ÞkV"|;@'0_x0018_å	4@Aa_x0010_Ø;@J
Ãí¦þ8@,W¬Ð7@µ_x001E_Ä1_x000C_Ì6@vÁ8_x001F__x0001__x0003_(_x0007_3@x~u¸Ö_x001E_9@æ1Bè·8@VÎv_x000F_7@C']ªRÙ5@ NAZµ;4@_x0002_jo¹?8@¶ö_x0017_õ9@~¼Ì"¦O5@Ð+_x0001_F¬3@i0Ì_x0019_:@ eî¥QJ:@;åd4±õ5@^_x0008__x0013_¢û7@6E´ åÆ6@Á;:_x001F_-©2@òm_x001E_n_x001F_O:@zÁã±5@_x001C_
"84å7@s\^ÿîõ7@n_x000B__x001D_ò_x0007_(6@ddte÷6@^/UÍ"}7@kß_x000F_å7@_x001F_à¢tR©8@yæ&gt;_x001C_'¿5@´~î^6@ÇÈ­þ B6@¾iìÞP
8@Ô¼;êÄÉ5@.8â1»Õ8@®l®9@_x0002__x0004_#ØlÉg3@i$Ù;¡Û8@óc¹?_x0010_u7@_x0001_PÛàÀ$5@îÃ_x0019_"E5@(n_x001F_9+7@Â"Z«
5@d_x0018_iAÚ_x0003_;@º`_x0005__x0018_¼3@¾ºÚÊ3@°¬Mp"4@þ_x0017___x000C_&lt;@^éãïN7@¥u{×3@®ZÄ$6@Ûü{H07@pÚ[_x0003_¼:@Feó]mÌ:@6_x0003_ñeÄ6@ÈW/ÁÂæ5@À (_x0017__x001D_ü5@_x001C_Ú(Ç&lt;ü7@)1ß_x0003_V6@_x0014_YIlµ78@J_x001C_ÇXQ8@åJùæ8@SÌJ¿©6@o½ÔÁ7@Z4¢6l7@#ß_x0019__x001C_b7@E_x000B_I.T¸6@À¼%_x0001__x0002_Ü76@gä³a_x001E_8@¢ÕÎRÖi5@.±Fcb 7@E1ÒHN_x0006_8@NâÎ¢&gt;7@Âü_x0008_¤íò4@Êü_x0004__x000C_Í4@ZX´HW9@$VºJX;@T_x0004_S.!6@®_x000B_«õ¾9@Ê_µÇþ6@Êvñ:@¦_x0012_v ^U8@nèd _x0006_7@Àq}((¯6@$Ýò¤56@¸ã°o{8@ò_x0002_Wê9@_x0018__x0018_ÚWß4@¼_x0008_kx*_x001B_6@gÒ_x0018__x000B_MÚ7@±ä;´²­5@_x0006_
BjéU6@_x0010_IXÎ8@å¬!´±ï5@@8¾c;@J°±a8@1¤G_x0008_É7@_x0010_$¶Âã_x0013_8@_x0016_ð2ç³b8@_x0003__x0005_	»væA8@Ô_x000F__x000F__x0007_¦4@Ô¢Uz3@;_x000C_Iç´+7@¥ß_x0002_yÎ^7@¡Æ¬g×5@CMpe9@Ä_x0003_~&gt;°­4@¹GVÊ¿a9@\ßu`iÕ6@ù.ÉU_x0015_:@þ{	_x0017_æ;@È?ßºg:@Zÿø_x0002_â5@_x0006__x0017__x000B_Æ_x0002_µ;@[Û,Ì_x0006_É9@Hüw_x0018_7@4Ál»#Ë6@åé\_x000B_5@-U|p|ì8@ÀÈ_x001E_ÕÑ$4@_x0001__x000C_Ûì@È4@_x0014_ÜP_x001F_ó5@_x0019_»¿5ë6@w%nÅÄ_x0004_4@åÙ¸_x0016_°-5@ ¶kd6j8@_x0001_QíÄ
5@â$ù¦%.6@$Ë{æ4r9@¬ óÕF5@ng_x0001__x0004_¡8@þÛNZç6@Üeø_x0006__x0010_9@Å:í9'®6@¤Æÿw~5@ôàYÔ_x001F_8@áÇzLÙ·5@æÈ.Àß¢8@7_x0001_¸_x0013__F7@}Âå§Ó_x0016_&lt;@_x000B_cû_x0002_5@_x001B_¨_x001A_sÿù9@~rñFf&lt;@Ç_x0018_Øþ2@t¡¬0­Á6@X_x0016_³Ö2ß4@ÿYFD9@°d"RXx7@©_x0007_k$`U7@­:§_x0006_m®8@h_x001F__x0007__x001E_ñ~8@Òë4ÿ¬3@_x0013__x0007_¯ô¸9@yäz÷_x000C_²6@ú}_x0008_á»é4@7~ÙWÕ¢7@_x0004_6`¯27@_x000E_ìa ú:@r_x001D_ÙÃ(3@_x001C_
_x001C_ç:@ÜVû9ß5@_x0003_ÎÙ}Ë2@_x0003__x0004_îW9f8@H·#ãK8@Â¢¶Ù_x0010_8@±n4 BJ3@·6_x0006_ä8@$[8+%7@¤Ùe´8@}r3÷_x0018_L6@¡luwL8@jP_x0005_gð/8@_x000C_â_x001B_%,w8@¼/ðûUV4@_x0011_dá_x0010_Ó9@J*^_x0001_5@&lt;\Ý¼Ù5@WMúH^9@8_x0011_gCí5@·Å=áe7@&amp;!x&lt;Àr:@Ò/¼Å7&lt;@Í_x0016_ÃR¹7@#ÇÊJ4n4@_x0002_+Ë»Ä7@"9A7@ày×t&lt;@¾Õ¼\!Ó:@_x0018_¢_x0004_»6@7úI`_x0013_7@_x0018_,ÌÏ_x0002_È8@8÷¯¯L9@e±ù¾ð¹5@ÁsðÁ_x0002__x0004_Ð÷6@D­oò_x0002_Ó6@¶ÛmfF?9@æÊùû_x0017_5@Î_x0001_Ç5}9@~k3s´7@_x0016_x(_x0019_ì;@ê÷G-x5@PÑÜ_x0017_@_x0018_6@]fd?_x0010_ç5@WxµïÐå4@ÞïhA8@_x001A_@Ô+¾8@§Ô@Ì¶H8@ÕáÐ¨M4@w2ó	Xr4@hw_x0008_ó2@¢]ýZR/2@lí#îÊØ1@8cdÄm3@;Â­.@YS¯Øêx3@þj"'2@à¢&gt;Îï_x0003_.@_x001C_!(Yz1@ÎÓ}+#3@Ö7sðµ1@þG&gt;_x0002_ë0@§£"5Å2@¼ÚÁ]Å1@_x000E_c*ó)_x0018_3@+Ãx¸oÚ3@_x0005__x0006_ÎPUè`û1@_x001E_ué_x0010_·î3@&gt;ëú_x000B_ïà3@ézÉ_x001F_M3@_x0012_µ_x0013_½/@&amp;_x0016_øé1@`¼ÿâ*1@¶¹®_x0001_Å_x0007_1@=¼4Vx4@Pýé#ß_x0002_4@ðaHä=V/@&lt;½_x0012__x000E_\V1@®_x0012_T×£_x001F_1@f²9c&lt;0@Òßf8_x0002_3@o²)l2@_x0005__x000E_H_x0015_Õ^1@8ÖX¡2@è_x0002_é_x0004__x0003_03@Ð§;6}«1@D1áðeÃ1@¢n¥_x000E_Ð4@¼µ_x0012_/@²#Ò¾Ü2@jâÄìó_x0005_2@jö4íwt4@dV_x0012_i(É1@9$Þ_x001F__x0019_W2@e,ômå0@M_x0003_Ìî	3@R$^¥¸1@6n_x0010__x0004__x0005_í_x0002_2@±mDæ1@nl_x000E_12@_x001B_ë|ä4@ö	Ñ×è3@H$HÙ]È2@§F`r|X2@l&lt;×ã»2@d_x001F_&amp;áD3@21¡Â	m0@ÞFwêÿ.@_x0010__x0008__x0011__x0017_6ü3@Nc¨D`Ð1@¸°Û+¡D2@ä#Ø_Ù-@RDAèhÁ.@Aº8ûõC0@_x0007_\,bæ3@`}µ_x0003_(i3@¦ QêÅ¿0@Ù¤2µè}3@StÄÇP1@Zzþ«íN3@q_x0002_LLÍú0@_x0018_¸&amp;%­3@¢ÙJ³â0@_x0007_íI¤*_x0001_1@äg_x0007_l1@0y:_x001B_ßÂ2@#+ûy2@¬sãÇN_x001A_/@åF{`E1@_x0001__x0002_2_x0015_º-l]0@s_x0006_.²7Ï/@þázFO4@8)9@å2@ L1Fª/@?¨ßø_x0012_3@9gËó&lt;2@°ÖdCÆn0@ú²¨_x001F__x0001_2@_x001D_u.`4@ü_x0019__x0017_	ã.@=gO&amp;í,@æA(2@_x000E_Åêe®1@´«¦ÅY0@K$±Èî/@z_x001C_y9H%1@/_x0019_w¡K_x0017_1@}WÒÂÑ1@V[Óó1r3@&lt;K_x0001__x001E_*ß0@&amp;¬­aÞ0@_x0006__x0017_hÈQ2@s_x0008_|jL[3@Ü_x0008_´¢&amp;»2@èr7ß×u2@_x001F_sìO_x000F_2@Â_x0017_ÈìÇ½3@_x0012_7yäi/@VµÆë_x001B_-@|n?_x0016_ì3@s_x0015__x001D__x0001__x0005_Ò2@WDR%åÁ0@_x0017_¸%O?1@÷_x0016_öP,T2@°Ú+2@`2ªZ0@*Om41@/ÖÊ£ýÿ0@ÅúÑRM*0@_x000F_ ÿ&gt;_x001B_c0@d½3:C_x0003_,@ÿ§Ñ¥2@Äì_x0015_M&amp;h0@	_x0016_Ùf*11@©¼]ZS3@Ð_x0008_è_x0008_pñ0@_x0001__x0007_y§§2@Ìøh,Z3@2_x000E_ý_x001A_2Z.@_x0008_ÞØúÙ0@Ðøbº1@RZ^V_x0003__x0016_2@ÝEjüÈ0@8Þ¡àÌ_x001C_3@åÜ&amp;rg¿-@Ã_x001A_½²_x001C_2@G_x0015_u_x0011_4@g@ìË¤4@Æ8_x0002_péò1@_x0004_ÄQ~¶A2@_x0002_íÁnê«0@ë73÷_x0013_4@_x0001__x0003_¯^|
Ç$0@ÇÐVP\]2@)u;Q´1@¥ëIô3@Ä°úY2@6uAM*2@_x0007__x0002_!ë3Ò2@¾1
Ð­Q3@1¦QQµt1@$×J_x001F_'3@"_x0010_jw42@Q_x001B_Ëö_x0001_0@°0å3ÝG2@ý`_x0017_ñ·,0@"Ïa_x001F_a-@_x0005__x0011__x0005_f&lt;Ì1@A±NB	0@H_x0015_8·¾Q0@ìv_x0016_+­2@_x0010_{T%Ò0@q0Õh³1@ðØî4@R·¹+d÷1@Ý_x000F_ÙÃ[g2@tqÓ_3@á,_x001C_cAî1@`®_x0008_¡Í0@Ln'tr1@ê¥Ê/é_x0007_4@ì+Ù¥ç0@p7"ù1@p8·O_x0001__x0002_NI3@_x000C_!|c±å/@¤8Ä@_x0014_â3@÷w$8a2@Vm/Þ¦3@xM·abw1@6¥L}µ©0@f¸_x0013_4@ÔY½ÝSª2@ùåæ®®e3@¢gn»A60@4Lì»ÿ4@®ñ4ª·W3@p¿x¢1@±?F÷ÃH2@ºÞ_x0003_ ,÷-@õuDOÅz2@N_x0003__x0002_3V°/@ãÃÍ åº3@,Þ|5«82@_x001B_É4 2@eª.0@¯	+ñÎ2@Xà_x000F_÷ê3@ÈÃm_x0010_2@&amp;ËåÔ¡0@zéïµ[ô2@àæ®¼±i.@k_x0013__x0015_e1@ú_x000E__x0008_êà2@ª×£×92@@_x001A__x000B_-1@_x0001__x0002_5_x0016_Üb/1@ ·{«/@-Ö_x000F_VH2@ÔAÎÕ0@_x0017_üE_í0@]_x0012_àVÖ).@pó7qd2@uÂ¸Þ~p1@4d_x000F_Úa3@&amp;_x0016_è/È4@Ú§_x001E_ëÎ3@åVWÊw°3@¼#L~¹Á2@³Ëöem4@1²wáY_x0016_1@¼gÐ5\1@µiR_x0005_j2@_x001E__x001B__x0014_NÉ_x0018_0@_x000E_á}h}j1@_x0017_iÂPE-@_x000C_]_x0013_ú¥
0@jWB3@¶2@Ø§ôTY|1@_x0010_Ò_x0019_Õ¼1@í$á®÷0@xÓâ_x0008_Ýâ1@Á¥_x001D_H±2@Æe_x0004_¥Î_x000E_2@Ò¯¼Ê~0@ûøN?G3@½Ï_x0002_M2@§·©_x0003__x0007_Ë0@¼Ð/Ý&lt;1@ÞÂ¸Â_x001B_x3@[¿o_x000C_e_x000B_4@_x0005_6Ì³¼.@µ/_x000C_tÏ_x0018_4@Êå
_x000C_2@&amp;º\Q_x0013_*3@,ùz°1@_x0004_×_o2@tÊ_x000C_R_x0012_v.@¶¬HÆ_x0002_A3@®þJ2@êüµÛ²4@²ts_x0007_3@e Ycð3@_x0014_ñ×z_x0018_Û1@_x001E__x0006_Ð®Ï·0@0Lôlu3@»ÔÑÂï22@Qæú_x0013_Ñ0@l¤`_x0001__x001A_(1@îÄµr£P0@_x000B_ïC´{0@_x000B_M_x0006_x2@Þ'$Ôr44@ó,kEî«1@:Nñe0@Õ_x0015_¹
¯2@ðo´Í4¹2@ª_x001C__x0004__x0004_!4@Ý_x0007_è_x0017_3v,@_x0001__x0002_lÂÆBL2@í)CÄt0@émíâ_x000F_3@»¦»N_x0019_2@@é]7¢1@_x0007_"KË=3@Æ_x0013_§~Ï_x0004_2@¼|ô_x0011_EK1@ß5Ã_x0016_&gt;¥2@óN£ê=63@¸É·&amp;ü33@L,!G0@JgócY4@¼Ó}_x0013_.@è,q3¥0@FÍÚ¨@1@¤yÉ-´_x0014_2@8#¿þ$º0@QæøÉ§_x000C_2@8Ä_x0008_0@°_x0013_¹Ý½1@³~á]_x0007_Â4@/_x0003_%ZÇÌ2@ÚPm_x000B_ÉB0@!î_x000B_/SÙ3@uíª 3@_x0012_Hh_x001A_1@BÛ	Ù¯ý0@_x0018_³ÝaÕK4@¡ù_x0001_õ2è2@_z_x0004_ 0@(5[_x0001__x0003_áÕ1@_x000C_©ýüä¸3@_x0001_Þ_x001C__x0017_0@W(_x001A_k¦_x001F_3@deaÒ|1@_x0008_9¾l_x0018_Ä0@¾^&amp;öw\1@QÞ
©-_x0014_1@_x0013_AóãR1@¨^±¸OU1@y_x000F_s_x0010_	ð.@_x0006_s%Xï1@fuÑXµG4@V§PÒ±10@B\0_x001A__x0002_}/@­¶ÅåRd3@.é&lt; _x0006_Ô1@_x001B_ÍÇÝ1@Ì(oú,4@ô¶ÊnÈ3@_x0013_Ö
!0@J_x000E_ì_x000B_«á1@Hþ, _x0015_£3@UÍ­?¸1@ Sýe&gt;2@t8¨¡_x0011_3@Uaº,7/3@ ¡"ï0@+Þ_x000B_4äÁ-@_x0014_~Ø×.@Ô^_x001B_1]#4@læY0@</t>
  </si>
  <si>
    <t>ea949cd1ff1db300db46a5917b54ffc9_x0001__x0003_&lt;~Wü2@ë_x0003_Hl8Ý/@&lt;´5!Ý%2@&amp;,Àû 0@°!&amp;Âë1@),_x0005_bs0@_x000C_9Þ°åX/@.ÈæI°}4@¶L£_x0008_2@ÿÛ9Ö¥1@¦5£_x001A_Sê1@µ^ªÔä1@»m_x0018_ïí³0@ÜÄ:åi1@*,R_x001B_£;1@¸E×Ë3_x0005_3@Ènt
/@uÝCî¤f1@äT%¾V3@_x0012_©¬¬Þ2@¼_x000C_R5D2@_x000B_yÜ×ë2@këKMÖ2@uùº_x0019__x000E_2@µ_x0004_lBéb1@Y~__x0013_UC3@É $OÆ1@ncçöT4@W_x001F__x0002__x001A_;5@?$ÿoT_x0003_1@v_x0002_Þ+0@5Øg_x0001__x0004_v=/@Ã_x0014_ä683@¾ÀÜ_x0004_þ3@_x0002_7q_x0008_8,3@ ZN_x0004_7/@±ÖUø£¾2@ê_x0013_öÅÆÅ/@_x000C_§÷ª÷40@®l_x000B_!&amp;÷2@Mr¶0s2@_x0012_S;Í¨D1@ ª_x0011_/d@4@C,8ãz1@Ê_x0019_ÞÒ#_x000C_1@#¾üD/@º_x001B_}·W1@_x000C__x0003_«¨1@W±Ù_x0013__x001D_À1@8[¿¹0@´û_x0016_	¹4@ªþf\C2@_x0015_¾f83@_x000F_bº°í_x0011_1@JÆ»Á84@W,_x0012_'Å×0@¢Ý+±Ê3@¨_x0002_FÁr«3@j¶3æÑ_x0015_3@_x0008_é_x001A__x0019_62@F&lt;++õ0@ý/¤[e4@Íjo_x0008_?§0@_x0001__x0002__x0012_2.o¢.@n=9
_x0008_3@Òm p1@Í_x001E_©_2@º÷	ø"-@'_x0005_Bò-@bº_x0005_x|2@(¬9,¯s2@_x0015_êÏ(Ã3@ÌBóö/@2áAÒøÊ2@]ºCÔ/@P_x0015_ÇÙÔØ2@èù	_x0006_W_x0013_0@¿ß+2@x`sY"$3@_x0017_FìJp_x0005_1@È
CÃ¬I1@°VÛÇÚ21@*&gt;ÕËÝ1@q´"Bô1@±_x001C__x0002_­$81@_x000C_1ÿA_x001B_2@Û nÓ°í2@ÐPw­Ó¹4@ñµØÛí1@ÜÑ2@N¶ÕÒEð2@±·ÅÕ_x0003_¶3@òþú½0@_x0001_tÖùGX1@)4¿¶_x0002__x0004_¡_x0011_2@àÒ®Kó/@_x0004_g~©_x0002_4@_x0003_2_x001B_Ò[N1@_x001F__x0005_û_x000F_¦ó2@DÙX93@RM~ï_x001F_0@r'{÷_x0015_ú2@­ìÂ×¤q/@íÇ_x0001_ØÕ-/@_x000C__x000C_Óogn2@7&amp;#YÖ3@µÅ}\TÉ0@_x001E_²_x000B_F._1@¿î~µ.2@_x0002_é?!¤ü1@@îC·_x0002_3@òõWy6.@qKÙ_è3@V®ü};4@Å]ÁðJç1@WS#1@Þ_x0017_íÓTl3@_x0014_?µó±0@àÕ_x0004_Ìe2@è_x001F_àÉ`Ê3@ìd_x001F_f¤1@ü¶öT'â2@¯]E¹:0@ßcãW
1@ o3õbÍ1@Þìï#2@_x0006__x000B_SÐ© m1@õ?ËÐ
3@Wç@a0@_x0008_¦}ñ,M0@_x000B_E5MQ,1@±^ÙÄ²2@Þs]1[2@¼Rª_x001A_hÕ2@Á2
_x0011_Æ_x001D_0@)·µEP.@	c_x0002_²þ2@Ú/áÛÏ.@½¼X` 	2@_x0001_Y_x0017_Ñô3@ôhÁ_x001C_J_x001D_4@zW&gt;AQ_x001E_2@®_x0005_¯º&amp;¦3@¹µDu_x0003_u0@³=ãË³y0@_x001A_ù_x0007_¯ù3@û&gt;¤2@?ÖÛr_x001D_1@2ñ¯fãé2@_x0014__x0006_Ø¦ù1@H6s·Â3@´o`ÖO2@øDÜ*4@5E_x0001_K:1@"=ÌDW0@_x000C__x0004_lcï,@ÊYoÁ Ó3@QR@_x0013__x0002__x0003_à¯0@Z¯1_x0002_1@d¸-ñ£/@Ìtrv«c2@ç_x0004_ï¢]3@_x0019__x001B_WwÇ.@Ô
UÙ,@º_x001A_ò2Ù_x0019_3@s4\[we2@_x001F_5¡ëb/@F_x0002_-þý/@.doÝï:3@]/³DPÇG@c¤tÁF@®´¬Å¨ØE@#£´fäG@1ß_x0019__x0016_F2F@©iÜ(_x001C_G@¤_x0007_eàûF@ú_x001D_Hñ_x0016_F@?®=×E@*_x0014_¸&amp;Í G@ÛïÅq_x0002_~E@ÏùL_x001B_pF@tE_x001B_ÛÝ^D@=Ì¯Ö£I@ÌPÉÙG@_x0016_y[°E@×Á¦Ì_x0001_G@[Xs¹´F@âï_x001B_cÛ_x0007_E@C°¾_x0014_F@_x0001__x0004_JC_x0015__x000B_/H@_x0008_=éYíH@_x001E__x0011_ÕE@-¸wþF@Ñ_x001B_¼1?.H@&amp;Õ_x0002__x0002_©¡E@	B¼WÌCE@1ûð_x001C_'UG@x6E_x001D_0G@&gt;ÊòWE@Ê_x0003__x0002_îë_x0008_G@b­(!=E@7ãC|[E@b¶Å¢ìÁD@=ý_x000F_9¤ÃD@_x000C__x0016_ ¥âJ@6DdË_x0015__x0019_G@W}ÎÜçE@._x0017_pÕÂF@&lt;£éD÷E@,Q=áûD@B3vì_x0007_CG@_°ÕM1LH@Ú®O3ZÀE@^&amp;	ã&lt;oE@i«_x000C_âÿTF@ÔêÿÚQrH@úÃFò_x0012_E@D@#_x000C_{D@o7p?\_x0001_F@Õ¦PëúF@|0jv_x0001__x0004_ü\G@õÇÃ¥KG@X=l]G@õë_0_x000C_jE@u;¥[°E@Xe7:oH@_x0006_Ó¹ÒïE@,8ÖIvH@æ_x0006_2ápI@^_x0016_Pö#ëG@~{ïÕWPI@Iµ&lt;wI@!_x0007_0_x001F_3dH@}Y}À*ãD@½_x0015__x0010_G@©Û_x0003_"úpG@¡BÆ óD@`ö¡	ñI@¿²mÎ£¶D@ë¸_x000F_;éE@FÑbs_x0006_H@_x0015_Çp_x001B_úF@Ý­_x000E_ß_x0004_G@1_x000F_ýrQF@ïräO2G@á_x0012_(­'.G@ñ£Ü&gt;®vH@c7s×o_x000C_F@|Â8èéðG@æ®zsNG@À¸ÌòèöI@?¤_x0002_kI@_x0001__x0002_XÐ|ß=FF@Ô´ûnTYG@$E¯öâHD@/½OüF@Ø(©5ÏÌE@fÆ|ºD@£î	hE@=_x0015_8ZóE@_x0001_³#(-E@f&amp;¾Í_x0002_ÒG@ÒÉ£YE@§Êùù¤H@»mpág¶G@öä&amp;0;¢F@Tôÿâd2H@þp½OD@Î½&gt;Ñ=]I@¢å·nG@°ÆCªF@9³£hD@]fb_x0005_!F@dÙÈ^F@1Ç_x0002_hßI@Ý0³µ¹_x0014_D@ª_x0012_[=Á_x001F_E@gb¨.c_x0005_G@ &lt;lìE@Ð_x0002_jðìE@È0_x0013__x0006_5XH@Ïxã&lt;µÊE@Jý_x0002__x001B__x001D_­H@_x0012_´Ëó_x0002__x0003_þF@F4_x0017_¯¨E@®yø¹_x001B_G@wDÕ¶ÈÇE@'ª6ñbG@_x000B_	_x0013_&gt;¥ÊG@ã]_ÙáF@_x0015_Äø_x0008_&amp;tE@g«|V_x0013_fF@©UAð&amp;.F@Y¥HÔDF@ÆÇ üÏF@'qpz_x0002_J@R²GhF@¾¿zª_x000F_E@ÐrËds(J@²næ3m_x0004_F@¿°¸æê¹J@FÎ/¥_x0006_SH@Ì-ÛôÇD@nb¢_x0001_-_x0005_I@wJæ	I@ºVcÉF@?_Æ-v&amp;E@,_x001B_ß7#G@×_x0019_bÑ_x0008__x001E_E@	_x0007_ï²S_x000E_G@ë0ÛÌùG@j_x0012_³#MµI@(_x0012__x0008_2±?F@b_x000F_$_x000B_ôÒH@T2y£ò÷H@_x0002__x0004_ÊläyíG@tÄnãÇF@a»ÃÒ_x0001_F@ÝªÏlQH@ã&lt;WÂÜG@LcÐazG@	ìúE@Þ_x0003_sÇÝBF@_x000E_,FÐeÃE@RßËO5G@Ñ¹D@D°¶ÖF@ô¿@q áE@Ú»;q_x0003_H@¤­_x000C_AñH@,Lf¨CWG@÷+M4õ!E@ç~_x001D_ôD@`_x001B_ÊwgdE@¾2¼0süH@'e_x000E__x0005_H@i@&gt;¨JF@4U_x0015_·I@ÊXÊØ°­D@:6:¤mG@XÈN"¦I@·x+_x0005__x0002_RG@¦3Ì
éH@m¶_x0018__x0016_·E@Áw_x0014__x0011_,ýE@_x0011__x0019_)-F@Òûßã_x0001__x0004_º+G@_x0004_Þ_x0018_	QìD@Å÷È®M E@ea¯î:F@£A%mnÄF@êÌïSF@U`_x0011_8D@eV|&lt;ÉOE@?WF_x0019_g*F@ð?CÐcÆH@jÓÂ_x0003_µF@÷5¨6½ÓI@Ê,¬ìæD@#~®bÇ1E@_x000C_m_x000F_D_x000C_F@²_x000C_f¾ÜE@pJ&gt;ÈÝ¡H@¦N_x0014_FI@*%_zaG@M_x000B_Ø-:G@QU_x000B_&amp;G@_3s_x0015__x0011_F@Ú±Ñ\o£D@ô«,ÂVH@ôÒoF)÷H@_yË3+jF@æ_x0013__x0005_bÊ6H@à¹_x0002_oÁE@&lt;_x000C__x001C_V_x0016_ÎH@_x000E_FH_x0006_F@î&amp;¿ÝRD@aFküq¨F@_x0002__x0003_o¾/a%fG@VÐÒXÒE@_x0001_@ªd©_x0018_E@4ª9ÔýG@æóC[ÙD@É«¹_x0010_^úG@Í@RKI@ü¸$íöI@ä¡ûB©_x001E_G@à_x0016_ÍÞF@ÌldöfMF@ôKìå&lt;G@`F«HE%F@¤_x0015_»íD@_ºB_x0017_|sE@zé.û0F@_x0005_Öµ×¶H@ñ«_x0001_ãH@°_x0015_ÀÞ_x0002_H@_Í&gt;.ÐbE@Xð¾_x001B_¾D@RD¨sv_x0019_H@Áy_x0015_~E@Z"_x0013_²®GG@ë!¬_x000C_E@Ñ#q1­D@ØÂÃZP#F@¤à_x001F_·HE@íL¯OÈoD@j;ò/EÝC@§_x0017_}±NÂE@¶_x001D_$_x0001__x0002_µ_x0019_F@ÜÑNø 8I@.!È4ß^G@ïÍ5©EÎI@I_x001C_Ó´¯çF@À}ûpm]F@[[·&lt;¨|I@òNç²½F@_x0010_}µ&amp;ïC@_x0014_ü+SûàG@_x0010_ä°ì¬I@îNõÒÉG@ªb¥F@=ËÓ^8ûC@E5«Ï5E@ÛXû_x0010_O D@ß_x000C_ªùÝD@LÏtØõG@õÚIõáïF@
_x0011_E°F@+&gt;ò6³(G@¾Ïl7a'F@-_x0018_R8ÌªE@°,³,á_x0007_G@@el%ëÃI@xÃ_x0010_F@´ÍÉOñ¥E@q¾=¯Ó_x0004_E@Ûü¦5E@½Ð%$;G@ÏýWÈ²F@~Ò¨üV´G@_x0003__x0005_6¹_x0001_vÀG@Y_x0004_û _x000C_ÑD@Z¦}¤K_x0008_H@à?Í~yH@î·ü²_uG@|cg¥_E@Ü°~I¶H@gr0_x001A_&lt;H@õÃn¸»F@_x000F_BY×ojG@Vâ%_x001A_î.I@Û¬ËX_x0006_6G@0°ÜÄ¯§D@TO_x000C_§GH@ÿzy·wF@`-BÅ+/D@¬¦_x000F_¸F@_x0017_W²ì!®E@fvy±_x0015_uG@cß_x0013_ó_x001B_F@jÝ¢Û^I@¼Ç_x000C_ùI@_x0007__x0002_ÇkØ¶E@Êæ_x001F__x0017__x0014_G@»/DËÙD@_x0017_ê©¢«F@_x0014_ðW{_x0007_H@7î_x0003_wG@zjáÉÓ¯G@á!&lt;DG@&lt;¦CarIG@^?_x0015__x0001__x0003__G@7ûí_x0012_iG@®­_x0013_ý*H@lÄ;ý_x000F_JH@	ÿ­_x001F_£)E@_x000B_0_x0010_£NF@,Ü_x0006_üvÔF@òC¦zÏG@ºÁ_x001E_ÑE@/³SÉ H@^@¾ò_x001D_YF@_x0002_jREEE@_x0001_»öÑ5F@ô¹õóX@H@¯ìÎ_x000F__x0007__x001B_I@äØu%?[G@=}x_x0008_¾_x0008_F@s!iqÓéF@._x0002_µ¯\@G@{9êMÀ=F@'bï9©QE@_x0008_/;îCG@àwõ)VE@¦ïqJxF@nóB´åE@Gwå_x001F_:F@îÓ_x0005_dÛíF@G_x001A_ÐOKåF@á_x0002_½ì ÷E@D3_x0017_½D@_x0018_ýØì´
D@i_x001A_Ä·9F@_x0001__x0004_Ë¹Ø_x0010_ûSE@·H/&amp;MÚF@Ê&amp;u;_x000B_I@_x001D__x0003_}Ìþ§E@»_x0003_ÝÆÂC@)$F\D@H_x0018_ÍÝ¿H@÷ãß]»E@_x0012_Ïpô_x0018_J@JJëi(¶F@_x0002_F	KêÍD@ô¢PÐâI@Q_x000E_Q_x0002_G@û¹í0ZD@ T_x0004_¨ÌFJ@âåâ_x0005_D@úË»cmF@NßSx¼G@fkc_x0012__x0013_H@ÃåcôÒG@ï_x0007_fy§G@$è·P	^H@~~_x0019_ô}F@QËÍ´õ®F@eL_x001C_gyD@8×BT_x0016_H@¬$2_x0018_&lt;I@²s|ëF@¬_x0011_ÎjmH@,o
órG@­®*þóF@æ_x0006_Eû_x0002__x0005_æuD@Uåp&amp;[÷D@z_x0003_÷J&amp;XI@Å([ùiHF@%Ès¯ÝE@w¬èû&lt;ÆG@É0_x0004__x0003_¡×G@ó5®¯)G@_x000E_¼_x0002_²wÜF@,åmõÈF@4¦è§¤F@ÖÑ-[H@¯r×G@ÓJÔÔG@_x001A_/ÏÿÎDF@¸å¨[F@_@Ë_x0002_E@*_x001A_Í£úÜH@hx_x001A_®@D@a-=UG@5èµÿ/ÊE@0üÊqZzE@_x0007_¶äC_x000C_H@®OWCÿªG@N_x001B__x0017_º4(I@¿¬PåNH@åî2F@ª\ú.æG@ÐÂ_x000F_ãÓ·G@$§'MåG@}ëûi_x0001_E@²_x0001_)½KE@_x0001__x0002_Úè]ýÐG@9t±X¾þD@¼_x0004_?ÄCH@_x0019_N_x0007_yÈ«G@r2öÀÓ{F@ä-ÒyÙE@Àüß¯´E@¨¢ÒR_x0014_&gt;H@§³ýÍF@änÜõWG@Q¶Ëñ+E@bfvL¦_x0016_G@XCWÌê3I@.c·òF@M#è°vE@lÜ/`COG@&lt;éÓ5¾E@È§úûF@Æ_x0014_:³F@"_x0016_f!0°H@N§a4zE@ÿ?Úb_x001D_H@ÆÖ¥PAE@&lt;ä#ÛE©F@ÑlzÏ_x0015_E@í_x001F_Ç/&amp;H@ln$_x0015__x001E_7G@tü6#g_x0014_I@üJ¿üÒcF@1!Ü_x0007_µËF@Ä]#3ïóE@+ò_x0003__x0005_ksF@:ø_x0017_ò×F@^X¯^H@JLòT/H@Ð2_x0015_sb_x0012_G@8«çê|_x0011_H@ÄpºH@bÃs[²;H@7]y_x000E_AáH@Ú_x0001_W_x0015_¹¥G@Ä§Yç£RJ@ßn_x0003_7H@_x0013_§bkJ@¯_x000B_n¯_x0002_nF@_x0012__x0011_ _x0008__x0006_¾H@3Õ
¡G@_x001E_¥OWVèG@dÈ,_x0012_»ÁG@Ô_x000E_÷¥ªG@R¦üC6_x001D_H@_x0004_	û¼£G@*µô§ùE@_x0017_hLhgÍG@¡ ù'6E@ó_x0015_ºÞ¤«E@VÖõi¥ÒF@t6qZ_x001E_I@~õ2¼ÎF@wB_x001D__x001A__x000F__x001F_F@Ê¶%¥F@_x000C_ øNF@¦¿¾@/3J@_x0004_	Ò_x0006__x001C_ÕD@î÷w]_x000E_H@Æz_x001D_c_x0003_ÖH@Æ|©ä_x0018__x0003_G@"hE*)|H@²iàÈê$H@Èá_x0013__x0007_BÛD@_x0001_^Ù5H@Ì}eôÍH@Ê±.ê2ãH@ÿöDÌZ~G@ö_x000F_DX^¾F@.Ð®Ô#I@ùê"Æ_x0003_:E@oÞ5f±G@_x001A_rÖ6F@w_x0008_0ÔjáE@|ñÌÎhH@ë_x0001_?F@¬_x0015_D3E@õ²çóÆaF@_x0001_®0n!vF@_x0002__x001E_=ÞG@XF_x0005__x0013__x000F_I@Êï_x000C_N_´D@_x0005__x001F_¹ähZE@t]#¸Æ¾G@+[®ý ©H@_¸ _x0007_³óG@oßs_x0001_ÿöF@Í_x0003__x0007__x001F_eH@Í8d6_x0001__x0004_µWF@I_x0006_Ñ¿åãF@±¼W_x000E__x0016_üE@m_x0018_I¥mE@Ä¾àìøF@ôÄø¹Ó_x0018_F@^ñ_x001A_ ðF@É"ÇØÅH@+3½·_x0003_½K@þç½ð¸K@_x0005_§_x0012_äõK@ºv&lt;Kø2K@°0E»UÆL@öVèÒ¦ÈK@}ºi¬L@¨ç¶CoK@^ÇÐ­¾K@X_x0010__x0002_@â@L@°_x0005_ìM]K@ îíEX!L@~R³â_x0007__x0011_L@p[í¿¶K@¾_x000B_ü_x0012_L@_x0001_¨îêCÙK@^_x0019_Ê_x001D_'_x0002_L@ÖâËåJK@$_x001F_ÈÙë¿K@ð0!Í+ëK@ÌÐ_x0002_AçôK@8ug3YLL@mã|_x000B_7_x0010_L@ö_x0010_ÝÌXK@_x0001__x0002_øà_x0019__x0014__x0005_DL@ÔÑ_x0013_=L@ü*´;L@EÀGÜxL@_x000F_ðÞ;5vL@X&lt;É!L@ßK\0Þ_x0014_L@~¦¬m&lt;L@DªÈÛy¨L@AqSØK@L{ûß¯L@_x0012__x0001__x0001__x0012__x0001__x0001__x0012__x0001__x0001__x0012__x0001__x0001__x0012__x0001__x0001__x0012__x0001__x0001__x0012__x0001__x0001__x0012__x0001__x0001__x0012__x0001__x0001__x0012__x0001__x0001__x0012__x0001__x0001__x0012__x0001__x0001__x0012__x0001__x0001__x0012__x0001__x0001__x0012__x0001__x0001__x0012__x0001__x0001__x0012__x0001__x0001__x0012__x0001__x0001__x0012__x0001__x0001__x0012__x0001__x0001__x0012__x0001__x0001__x0012__x0001__x0001__x0012__x0001__x0001__x0012__x0001__x0001__x0012__x0001__x0001__x0012__x0001__x0001__x0012__x0001__x0001__x0012__x0001__x0001__x0012__x0001__x0001__x0012__x0001__x0001__x0012__x0001__x0001_ _x0012__x0001__x0001_¡_x0012__x0001__x0001_¢_x0012__x0001__x0001_£_x0012__x0001__x0001_¤_x0012__x0001__x0001_¥_x0012__x0001__x0001_¦_x0012__x0001__x0001_§_x0012__x0001__x0001_¨_x0012__x0001__x0001_©_x0012__x0001__x0001__x0001__x0002_ª_x0012__x0001__x0001_«_x0012__x0001__x0001_¬_x0012__x0001__x0001_­_x0012__x0001__x0001_®_x0012__x0001__x0001_¯_x0012__x0001__x0001_°_x0012__x0001__x0001_±_x0012__x0001__x0001_²_x0012__x0001__x0001_³_x0012__x0001__x0001_´_x0012__x0001__x0001_µ_x0012__x0001__x0001_¶_x0012__x0001__x0001_·_x0012__x0001__x0001_¸_x0012__x0001__x0001_¹_x0012__x0001__x0001_º_x0012__x0001__x0001_»_x0012__x0001__x0001_¼_x0012__x0001__x0001_½_x0012__x0001__x0001_¾_x0012__x0001__x0001_¿_x0012__x0001__x0001_À_x0012__x0001__x0001_Á_x0012__x0001__x0001_Â_x0012__x0001__x0001_Ã_x0012__x0001__x0001_Ä_x0012__x0001__x0001_Å_x0012__x0001__x0001_Æ_x0012__x0001__x0001_Ç_x0012__x0001__x0001_È_x0012__x0001__x0001_É_x0012__x0001__x0001_Ê_x0012__x0001__x0001_Ë_x0012__x0001__x0001_Ì_x0012__x0001__x0001_Í_x0012__x0001__x0001_Î_x0012__x0001__x0001_Ï_x0012__x0001__x0001_Ð_x0012__x0001__x0001_Ñ_x0012__x0001__x0001_Ò_x0012__x0001__x0001_Ó_x0012__x0001__x0001_Ô_x0012__x0001__x0001_Õ_x0012__x0001__x0001_Ö_x0012__x0001__x0001_×_x0012__x0001__x0001_Ø_x0012__x0001__x0001_Ù_x0012__x0001__x0001_Ú_x0012__x0001__x0001_Û_x0012__x0001__x0001_Ü_x0012__x0001__x0001_Ý_x0012__x0001__x0001_Þ_x0012__x0001__x0001_ß_x0012__x0001__x0001_à_x0012__x0001__x0001_á_x0012__x0001__x0001_â_x0012__x0001__x0001_ã_x0012__x0001__x0001_ä_x0012__x0001__x0001_å_x0012__x0001__x0001_æ_x0012__x0001__x0001_ç_x0012__x0001__x0001_è_x0012__x0001__x0001__x0001__x0002_é_x0012__x0001__x0001_ê_x0012__x0001__x0001_ë_x0012__x0001__x0001_ì_x0012__x0001__x0001_í_x0012__x0001__x0001_î_x0012__x0001__x0001_ï_x0012__x0001__x0001_ð_x0012__x0001__x0001_ñ_x0012__x0001__x0001_ò_x0012__x0001__x0001_ó_x0012__x0001__x0001_ô_x0012__x0001__x0001_õ_x0012__x0001__x0001_ö_x0012__x0001__x0001_÷_x0012__x0001__x0001_ø_x0012__x0001__x0001_ù_x0012__x0001__x0001_ú_x0012__x0001__x0001_û_x0012__x0001__x0001_ü_x0012__x0001__x0001_þ_x0012__x0001__x0001_ýÿÿÿÿ_x0012__x0001__x0001__x0001__x0013__x0001__x0001_Óºî¯K@§|Y\~ÑK@|_x0016_6;"L@6dAøUL@ÂÒØ_x000B_VãK@Spëä­ML@þrL@[Õ,YÈ_L@ÜMZL@Ù0ZÍû_x0018_M@î­_x0003_|L@%C+p&gt;¥K@6-Ê-tL@_x0008_,_x001A_9:L@èl${§ÔK@#´GYµßK@1_x0001_ärL@ùøÄSsÁK@Ô:åú_x0013_L@,Þ_x0008_a_x0001__x0003__x0002_ÈK@|_x0014__x0007_EîK@0ceM_x0005_L@Çò_LÂK@\½_x0013_QL@ùpS_x0015_)L@µÈh\ÇXL@_x0018_MõEL@ü(¹_x001F_L@_x0019_wáTá÷K@°ø+äÿK@_x0002_RýnL@Ïw%L@°¥'ôDøK@_x000E_Å|Ó¹K@ sÅ_x0014_{L@§×+þØUK@¥QNÍÍèK@_x0014__x001F_YRVL@Mú__L@ú"-?ÀL@OÈD6©gL@ª_x0013_±¸­ L@_x000F__x001E_1HL@oß8L@KIwL@ò_x0013_!±M_x001C_L@Ý_x0014_5¿Ü*L@¸aEÁ_x000B_L@±Kê&amp;3¯K@Ó9
}K@.ìWdmK@_x0002__x0005_"Ø]BíòK@m_x0019_/æáK@êÖÁgK@_x0008_¥Fh¶L@!±Ã¸L@,
ÝÌâK@¿R_x000E_ÝcaK@I_x0014_¸:UL@MÊK@_x0016_`vµæL@³_x0003_?L@/I_x0005_Ô¥|K@RùóëK@!_x001C_¿Ì_¼K@õ)_x0015_µ¯_x0019_M@¢î'ÊPK@Ð7&lt;ª+K@ÉÜ°~_x0001_&amp;L@p_x0004__x0013_¦K@TâSuu=L@L8ÈöK@_x0012_{B7L@­¡µP_x0008_¡K@4:ù	e&amp;L@_x0005_yÆsÎ)L@àXtzL@­æ§³úK@tõ_x001C_þNñK@ô$_x0017_ÂäK@X]8K@¯Ë¾§yûK@þe¶_x0014__x0002__x0005_K,L@U9£ÐöK@}Á:È¹{K@tp*'YàK@`Ò³ã1L@_x000C_æ¬´K@ú_x0004_)&gt;ñXL@:Öno?OL@	Wó§L@&gt;_x0003_!?
«L@}ÁØL@§uà_rL@c­=eÆ/L@ð \ÈëoK@_x0017_&lt;ö_x000C_e_x0004_L@pµ_x0017_	M@\åÔ?÷ÝK@=8ï×ä"L@_x0017_8EhnuL@Æ
P[çÒK@YO/×fL@1R¡òûK@_x0001_Êû_x0005_;L@;_x0003_:ñµÞK@­(ÜAM@¶"_x0018_ÆK@¦Ò¢c0K@¦_x000F_?EùK@"ÞVæDL@w¾-ñvÛK@%ö«O/_x0005_L@gü}róK@_x0003__x0004__x001A_=à_x0017_L@¹I§ÊÍÕK@_x0012_£:_x001B_2`L@zÕÚ¾õÍK@aªRVò_K@ÆFxÜK@Sçvùg^L@_x0010_¶á©K@_x0008_Æ;c_x001A_L@"Îtí§L@F±¥ueK@ýrZÜAL@c1]pÔK@	Á]&amp;_x0002__x0012_L@Èg\9ãK@Û×yêm¿K@Ù8à¤°{L@Ì?2w_x0007_K@9U\÷¶yL@(_x0017_¹_x000C_ÉpL@×{J¢TaL@Ùc_x0017_1WL@8ÝYÔs_x0001_L@ZÿüAßdL@l9èã4L@&lt;^nÖK@ÊÕ_x0001_`[yK@_x0018_íh_x001D_L@æ_È6ÉL@bú+[°3L@*³ÔL¨L@¯=®ô_x0003__x0004__x0005_×K@å
¥ cK@6_x000F_é_x000E_Ø&amp;K@ÈÖò¬ÉK@_x001A_
EÂ_x0006_L@_x0001_në_x0002_ÚK@lH_x0006_ÕK@_x0006_	Ñ«Ö_x001C_L@yD#_x000B_?lL@Ë_x000E_N´Û¡K@ÎçØ.ÇK@\AaªU#L@ß³O²lL@.ª¿¸GL@³{JôK@_x0019_&lt;f&lt;K@r&amp;üK@_x0001_a_x0018__x0005_ó§K@}§K.¡ K@Nºÿ_¤K@N4ÂJ«K@_x0003_ä_x0006_kL@_x0011_cß]íÛL@ÿ/&amp;M@¸Äë|¯LK@+_x0008__x0013_3çK@a%;¯K@û+°_x0018_YõL@_x0015_¿¸Væ_x0007_L@_x0016_0?hÿK@Üdvë«_x001A_L@Ç3F©L@_x0001__x0005_|Õ°Ó'L@ÓËkü_x0006_ÉL@%¬AÌK@ãµxW_x001E_K@fØmÜÙ+L@ ò}VÛK@Ù¿ßFâL@1¢ÜMéÃK@_x0004_&lt;UzOÓL@¯*:K@îÚ 1TMM@Qú±¬dL@Ù_x0002_ÔíK@VÖå_x001C__x0005_3M@±_x0018__x0001__x001B_[2L@_x0014__x001E_±;ðïL@ª_x0019_uÅ_x0016__x000C_L@½ÄÆèmK@_x0014_xrú
L@Ï¹1K@_x0005_þýÏ_x0019_GL@_x001B_@ëá7_x0008_L@×áQ¶ÃêK@é_x0010__x0003_Â¬K@N_x000E_JÄñK@»ú_x0008_ø§ÓK@È_x0012_6ÜF&gt;L@ë_x001E_¾èóL@þ§ÚK@ü×ß% åK@³â¦ì_x001F_ÆK@
r@_x0001__x0002_Ó©K@ìfWå7L@ÿ8·¨§RK@sÒµî+_x0007_L@ìhXOÀK@hË¾NæýK@Ñu5bÎL@,.Ò_x0007_yK@èÒ´_x0019_L@_x0011__x0008_Xa=K@Äu_x0016_òK@_x000F_ä_x0005_V_x001D_L@8Õ0üPL@8$_x0015__]K@º aÌÎK@_x000C_mãòûL@]3%Y[K@º½H&amp;tL@_x0017_¯ü×fÊK@teZ½M¤L@tÝ9E_x0005_M@«4_x0015_Ø2L@¿i&gt;_x0012__x0001_L@_x000B_"Ý´&lt;ZL@«ÞÈÌêL@4¿_x0015_ÖçÌK@²ñïµr»L@ÅÿEðK@ÜiùcL@&amp;y6Óa·L@%Ôu_x0003_Z_x0012_L@_x0012_ÙBüõ^L@_x0004__x0005_T×n´L@±Q¦ÏT_x0016_L@ÍM¸ä	L@8¿ºLK@ó¹&lt;]§K@»¨ÀW_x0010_L@O·I_x0014_L@t_x001A_¼F·ÐK@Ö %%yáK@@3h_x0002_TL@%KvïK@Ú6_x0003_V_x0001_ÌK@:WlôÊK@¥ÎÅ_x0014_qL@§î64ÝL@(û$ n
L@é_x0017_ð_x000C_6ÎL@Ëì*hK@Ã;÷ÒîK@_x0017_e­:æK@Ê¶ë0,ÒK@± ø;_x000C_M@¸{M_x0002_¾K@)&gt;ýá_x0017__x0003_M@Q{E«6L@&amp;ûøN1¶K@+Ö_x001C_A»K@!Ô_x001F_.L@¹_x0016_yùº¨K@|Àª_x000E__x0011_FL@s(X_x0015_ãL@_x0002_Fê0_x0002__x0004_·SL@6?±5§L@_x0010_N Á5L@þb_x0001_²_x0003_1L@Òü\íL@smI¨"íK@¾þÈõàiL@:"G#¶_x0018_L@_x0015_k=©æ½L@zÆ_x0004__x000F_L@ËåÉbL@*G_x001B_Y²L@½@qpìL@_x001D_Á ñ}HK@P¿_x001F_öf?L@hª1á.L@ìÂî(NÅK@*ltéÕ£L@iðÊÌL@­]_x001D_`º7L@_x001E_ð_x000E_µTK@¡_x000E_9çK@tÆ3©àL@PúV6â$L@î _x000F_pµK@ÛF_eÕ³K@Â*^4ÏK@z5háVL@1ª¤ã_x0001_CL@f_x0016_L^×vK@2×²ðL@P_x0013_zX]PL@_x0002__x0003_Ðd_x001B_ *L@½ËÛMýK@·J"ø]L@_x000F_uìÑ,L@H_x000C_)Ð_x0010_M@öÄáK@%JÇ_x0011_îK@XºP&amp;åL@_x000B_°³ôáCL@b¬ÀæeL@6ÇôÒMÖK@v_x001A_ªè_x0008_L@$_x0006_+(L@î¯j"xsL@_x0001_}øTL@­áF bL@_x0015_¢^þK@(ÂVâùK@5_x0011_³éL@l?°øK@_x001F__x0010_Ë¼×L@÷+_x0010_óÕL@ 5_x0005__x0013__x0016_L@Éh%âtK@Øþµç¢K@cß§ML@YYÂ_x0013__x0001_sK@&lt;Q_x0013_Ê¼L@yyÄú0ÑL@Ø_x0015_e)8L@ß#æL@Ë_x0018_R1_x0007__x0008_uÐL@=Öí«_x0002_SL@(cÁ!_x001C_BL@{R¼´V±L@k»{K´L@¬¾_x0016_Ã_x0003_L@_x001E_JÄÄ_x001B_L@³±éPjL@Ò:IÍK@Ý_x0006_ÒÙ_x0002_L@_x000E_J05­K@Ê,Çy&amp;L@_x000F__x0005_·iÝK@_x001F_Q;_x0016_K@óë¢ª¿}L@_x000E_½P	0L@§_x001F_ÿ¡L@qï'_x0004_æIL@~0¡_x0004_ÃK@÷?Þîò¥L@*¡ãKL@j£Í_x0010_YK@HNRÂL@~sT°L@"{vhËL@E×þ_x0001_éL@ÖÐÔü_x0002_¦L@Â(MKjéK@_x0014_d_x0003_£ø¦K@ÃòONØ L@$Îv_x001D_âÃL@ûñ³ò:KL@_x0002__x0003__x0004_rP]þK@EÇi&lt;¸K@YÃüN[L@Ób_x0016_)êK@_x0003_¬Fª_x0006_L@¸WÇP;RL@{áÂ®ÄK@Ûí´ö9@L@æÔý-ißL@ó_x0013_òôlEL@K9_x0006_ _éL@K&lt;_x0001_Y5ÙL@'V~áL@Ò0KÐK@z¯5²ìÆL@ËG!~ýK@_x0015_O_x000F_7¬L@î_x0003__x001C_½æ&gt;K@_x000F_hÂÓK@_x001F_ão¯K@ÃÜmL2_x000F_L@7]&gt;Æ|gK@ÎüfÐL@´ð~_x0005_®L@®vù_x0004_'L@_x000C_y&gt;Î#L@_x000F_àh9²K@ò3ÉÜ_x001D_L@_x0014_+·¿m_x001E_L@|¤ÀÃáiK@_x0010__x0003_:Â_x001F_L@2¬_x000B_k_x0002__x0005_vK@,än mL@¬	H_x000C_æhL@_x001E_çJ_x001B_L@\TàìK@ãH_x0016__x0008_«K@¿è_x0012__x0006_q-L@õÙ_x0001_ú5L@Ôp_x0005_±L@s_x0002_Zÿí\L@à­ý_x0006_ó×K@Oa_x000C_PL@¢Ü+èrL@¾(ã¥°K@Ô]	_x0007__x0013_L@ö£S&amp;ªJL@_x001C_ës¢¹YK@wü ø3L@æ«ÅI_x001A_ßK@*Î_x0010__x0005_¼_x000E_L@VÊT.foL@_x001E__x0005_ã]lK@ÌAç_x0017_òL@_x000B_Î_x0006__x0003__x000E__x001F_L@IÂ9ºL@_x0011_§^R©ÃL@|­õ5æK@ÓK¯L@þnpY-M@ï([_x0016_#IL@_x0004_â_x0017_/÷L@rÕÍ	ÿL@_x0002__x0004_"h¹ÓK@­N¶ÉUnL@_x0010_	¿A=_x0003_L@ÏÓ_x0004_¥_x0004_L@vÃ_x0019__x0016_{L@VøqrÁ·K@ð8_x0019_;h9L@Ð¢KdU_x001F_M@_x0001_ôh2gL@ø_x000E_~Ý­K@6õÂ0³K@³ö_x0015_½Ë&gt;L@E-Ó_x001F_c~L@7_x0008_'ß_x0018_»K@yÚu3^_x0017_L@è½hÙ
±K@,ÙA0_x0003_ÕL@_x0012_ÊÚ|_x0018_L@_x0008_ÌÆ&amp;K@(ÀCjùL@éz_x000C_6&lt;¿L@b¸¬ÜïK@8*_yK@:¤3_x000C__x0007_ÇK@p.NÎ[L@Å#_x0017__x0014_ÝNL@í fg¬L@ðúBHÊL@+@YqK@ù©@_x000C__x000C_wL@Þêján¢L@Üi_x0015__x0004__x0002__x0007_§oK@Û&gt;,Öá_x0005_L@§ö ×_x0011_M@tX­DK@_x0005_á¯«_x000C_L@y¦´s&gt;H@_x0011_@_x000F_Äm½F@äU'I@_x0016_OöO¬F@ÏÃÀ'©ÛF@_x0012_ _x0003_ÅYïF@|=êmH@_x000F_Í$ú©H@_x000B_Qó§§H@§Ð{TXI@øcßCdLG@I_x0001_anx_x0006_I@=r¿b~8H@
×XÞ_x0012_»H@EâIr_x0014_²I@/BÒ_x001F_"ÛH@N»¥©H@8gm_x000C_òG@EÿtÚ1I@_x0014_fÇ_x0012_¯G@ûÓP_x001F_µG@µèØ_x0008__x0015_I@î_x001F_&lt;¥)kH@Æ)_x0004_IIG@_x000B_í5_x000B_ËH@!.W(¤I@¿9D¯_x001D_G@_x0004__x0005_þ?X_x0003_=I@¿õßO©G@ÉCª&gt;x_x001A_I@û_x0001_´´SûG@_x0007_¥Î_x0002_ÎG@2BÀrGpG@&gt;ÐÝZI@¶¨R_x000E_¥$I@E{ÁÀH@Æ_x0007_v_x0018_/H@¯Õ¥nÊG@#i×`î-H@&amp;5ëºI@õ®yÞûiH@î¶® ËßG@B9õêÏÿG@&amp;¿_x001F_rõG@_x0001_¶]L?îG@1ÀòhïH@Þ?R¾ÒG@sÅ7_x001D__x0003_¤H@_x0007_L Îd¡H@X²\Ö_x0013_:H@_ìd&amp;_x0007_J@ oOê
I@#NìyçÊG@&gt;%ë'ÔH@4§À_x001D_N%I@è¶öÕG@ãºÆ^*©G@)8ÙÞåH@¤ö_x001D__x0002__x0003__x0004_H@ÞT{)/çF@£Õ¾ËÁG@ÙZ`¹ÚG@yô7ÂÚ6G@}£Wòò$H@­Ñÿ}5I@ßy7î	_x0019_I@T_x001A_s=JH@&amp;²Ð_x001D_öH@RSøU$pH@ Ì_x0002__x0004_½H@HSø H@èÓe`¦¸I@&gt;ÊrÝBI@ÚIÃ½þI@Øj¬ÝdH@2Í2~ëI@÷_x001A_¸1ÍG@Î®£*õÅH@(Ü£Ë#G@î_x001A_È«R I@bÅD[ëH@ÚÌwEÙ^H@=ó_x000F_+öI@Ú|§_x0008_ò&lt;H@6º_6_x0014_gG@_x001F_&lt;6_x0013_lùF@tHùüH@ßmâLGG@Í_x0019__x0019_4¬ÏG@§_x0001_g_x001B__øH@_x0001__x0002_¤ËÁJÞÝG@¿7_x000C_¤H@f¼}Ê[}H@.»»mþH@%_x0013_çÂÁ¹G@)Åa¥_x0012_&lt;G@1_x001D__x0011_Ñ¯G@*êëD³H@`ô_x000C_¾2H@eë¿K&lt;H@2ÍÛüÈG@)ÃìfoNH@JQÞm_x0002_H@æ¸âH@[mT½¤G@½Ó[=n_x0014_I@B&lt;m¥QNI@½Åç×_x0010_G@Ôe»ë_x000B_ØH@#Q¤­H@#_x0005__x0008_B:rG@_x0011_c_x001A_@I@_x001A_O%G@_x0016_x$_x0015_©åH@Æ_x0005_ÃÎ_x0006_ÖG@_x001F_/ÍQéñI@»$käì¿I@óÙ%^_x0004_H@qdÕH@ôuÅÎ%DG@5¡?¦G@ä#î¬_x0001__x0002_xÁH@íE£ôÙII@j©ÜH@º¦K_x0007__x000E_I@_x001C__x001B_ð__x0011_H@vØ|_x0002__x001D_H@´äp_x0004_I@&amp;,û¯H@Ã­Q~LVH@ÜÍ*¦I@ËÛIa«H@¸_x000E__x0005_EH@ª_x0013_ÎpH@A*_x001D_mVG@©ìÛ:ØdI@ ntm~oH@O_x0006_ïù¢H@Ylú²_x0003_G@È_x0008__x001B_ô¬²G@®14 Ô4H@äÍÐXÐH@@ÆñÅcóG@¬-ä+×H@aâ_x0018__x0007_M!H@$¢T»G@9ÑâEv&gt;I@_@Òt½G@u²ûA0G@lÜ$zQRH@!æý,åH@ÎNzfÝI@àH±þG@_x0001__x0002_ä¶ÆxG@ò\TXØH@¨H¾	G@!Ð|aUG@_x0008_SK?½G@Â&gt;_x001F_ÈXG@_x0015_Ù?Ý¦H@Hh¾­-­G@·ì)Ò,ÈI@s4YW9_x001E_I@¢_x0016_³~_x000E_úH@KCÉ.*NH@Z*¦ÑjÇH@QÐêâÞUI@oà_x000C_0cG@§IX¹®!H@I)B$ ÒH@"_x0005_X_x001B_
H@_x0014_2$:NsH@_x001E__x0014_Â¸úhH@Vç_x0014_ÙÍ2I@ÈÖß&amp;»_x0001_H@_x0013_ú_x0010_H@âÐE_x001B_o_x000B_I@õ_x000B_ÒÙ¶I@_x0008_ÀX?]íG@_x001A_Mk½2\G@x`åº_x0012_$H@¹ô§çI@ëF_x0008_H@1p:&amp;:	I@r'.v_x0005__x0008__x0006_	H@Æ«_x001A_|½ÝH@v9n_x0003_1I@m&gt;j&lt;H@	gIï,èG@°_x0005__x0015_oT9I@_x001C_b_x0001_7H@ò§8µö:I@Þ×f{H@ûMÔI_x0011_I@_x001D_jD_x000B_bH@¹g_x0004_G£G@_x001A_&gt;&amp;æsH@}ûf_x000F_H@e{/H@y;ÈYëG@AÓ^_x0013_DI@_x000E_P	_x000B_·G@ä	"È_I@:lAÛP}G@_x001C_t/èH@¦æA¯ÌÖH@ú3&amp;¤æ_x0007_I@_x0008_\ßã£¬I@ÁB_x001D_(ßH@^_x0013_À¥G@æ£«"*üG@_x0002_;*n3îH@ß¡'ÒcI@&lt;¶®¯eG@~8ÿV¤H@µ*_x001A_ÜúH@_x0005__x0006_FêX¿_x0010_I@Á³àI@k_x0004_¼RâH@¸cû³*G@àñ5¿_x0018_H@¬w_x0003_VÄH@&gt;d_x000E_AãÆG@-Æ3´;G@Ë,GzÉ I@¦C.©[H@õKÜZÎI@7Ñ£_x0006_ëG@¢j_x0002_¬_x0011_ÇF@¥µBßçG@Èä£¶_x0003_jI@,Ç°÷ôG@§¿_x0003_æH@_x0014_ùD_x0003_ChH@_x001C_H_x0007_Z_x000E_åG@aCG@»üú_x001E_ÊH@¡­û"¼G@¶~d¢3H@6]ÃO_x0019_H@ÿÌpGÆI@¸£4w^µH@_x001F_òK¤¡I@ÝË_x0010_&amp;YfH@"4Y_x0001_¹H@û?$óÎH@aÐ·P^H@_x0014_d÷Ö_x0001__x0002_HùG@õÊÍôYG@1§_x0007_ÔG@ãñ²ÐG@_x000E_¦'_x001F_¬_x0003_I@._x0004_GÎáPI@¹W¨	.ÝG@úúûn_x001F_³G@nî[óWH@px*Ì_x0017_I@bt|-©xH@$;ßÚí3G@"~ÿ?,_x001D_H@_x000F_ÏOúé®H@_x0008_SbèéH@K©_x0008_NR_x0015_H@³h`«ÄG@_x0004_ÿF®p¾G@&amp;«Ï}I@
Vî7±RI@rà_x0016_ÈéG@m*OWH@*¶ÆÉ&amp;ÎF@_x0006_
vy¡¬H@Ç6Ä/H@ªN7_x0007_H@ñRðëÓH@Ý_x001A_^Ã_x001B_I@ó%_&amp;H@¦é÷v_x0019_zI@Xæ`»·«G@ìærÑëH@_x0006__x0007__x001F_ÞN4[]I@_x0007_×Ìõ²_x0001_H@!cÑ÷ÒH@ÿAÂSH@¯ÕÎé_x0006_QH@³÷&amp;É3_x0016_G@ÿní*¢¿H@Y ¸íjqH@qÀ¼´ö¸H@ë¹_x0004_xËFH@_x000E_/)è_x000E_XI@OJ_x0004_%Q~G@ÓØ7|ª"I@XøÌYSH@§¿Û_x001A_G@¹J¾\ÚH@G_x0002_Õ&amp;a¨H@²Í¡EløG@]Kå_x001A__x0005_/I@ÎÔ_x000F_çkßH@Sß_x0014_ê$_x0013_H@þÊû^+¸H@é8_x001B_½¿IH@´B 2 H@LB·_x001A_YH@½·¿ØNG@M¤_x0003_._x0016_kG@¡_x001F_ì_x0014__x0008_1G@~_x0018_ô_x000E__x0016_H@ºq¤_x0008_ÁàF@{_x0007_Ûv¾H@_x000E_${¶_x0003__x0006_ruH@²6×ÃG@Y½|#òH@5p¥£`H@ÑÖú
|H@_x0002_´_x0004_ÛG@ÛöÙÐÜ_x0001_I@77?2.)H@r³íoG@`_x0013__x0005_íÿF@8@_=PH@_x001E_Ô#­G@_x001B_âå£DvI@°_x0014_Ñê2±H@_x001E_¥ÜH@q¼U!ñâG@u·à®,éF@¦%_x001B_FÔ_x0003_I@ÖOAF#ðG@p9{wîsG@ê=W»¨I@ôzQ¶H@|¨Âò	G@_x0014_Fû8°G@·nð_x000C_.I@¢Ã¤/¼I@ÞcÑÌ¼zI@{)9É©¡G@4¦_x0012_ÉH@Á°û
H@H¾/
wH@_x001B_M_x001D_Ù§BH@_x0001__x0003_[öÐ!Y:H@ÅwvïuG@«ßË_x001C__x000C_H@Bþëz¡ôH@3¹T×_x0002_G@l[?pBG@_x0003_`Ø_x000C__x0017_G@Þ¼Û#_x0013_I@æ±£¢×H@N_x0019_SyTI@á_x001F_ ÉÅðH@4½è!ºàH@¹óü_x0018_°KH@;g_x000B_£H@@¯®_x000F_¦ÅH@!b_x001A_ãH@[­_x0017_¶ª{G@¸r ÁG@î	®Ü7G@ÛÎ	É±ÅI@²Æû_x0011_bñG@[;òt_x000E_,I@³»Lx?H@¦Å:µ_x0014_¿G@h»pÖH@êxíba5H@EEèµ_x0006__x000F_G@ÊÏ¨p4pI@êê%"AH@ ã)FaH@rsÂMG@³ÀÍ}_x0003__x0004__x001D_MH@Jk{(I@F25ìõXH@½Øøþ¾H@Ó	leH@[¹þ_x001D__x0004_H@­Õ5âI@ºýF/J&amp;H@9¨¨3ñH@46©_x0016__x000C_ÔI@h0s²écH@«ïG¯l7I@_x0006_ï_x001E_º|H@Êoj_x0004_T(H@Ï!dlH@ÖÔä¸_x000F_?G@_x0007_bE¾vH@_x000F_B}òÎH@E.XK¶ØG@¤s~Æ^*H@®é¦í=H@IGÃÑG@dÉB_x0004_¡_x0006_H@YÿHsêLI@Ô8*÷ÌH@kxöaG@C_x001F_¬F_x001A_²H@z}sÿ_x0001_G@_x0008__x0001_»_x0002_UH@´_x0015_kñÜ£F@_x0002_ï"O%I@ª}4C_x0005_I@_x0001__x0002_¬ú¢]QG@¦_x0011_t8_x000E_zG@ Á[äDH@lìiÑtI@_x001A_²ó·-G@¯W¯ÕÅG@à_x0016_W_x000C_I@¤p_x001B_ÄùG@-qùÂ¡#H@õ*_x0003_ìÿJI@Uw&lt;_x0002_9nG@Ñ­_x001A_¤]G@ùÛ*õHýH@_x001D_­ÔëG@Ñ£é,y G@_x0003_-_x001A_@´H@z_x0005_ëæ_x0001_ H@x'ò8¯×G@ÒÓñÜ_x0016_H@¿ý ÏG@Ûù_x001C_¥ê,H@_x001C_{Yh`H@ÞJl¶H@ZÝ@È_x0005_tH@£R_x000E_n¶G@°;­nyH@uZïî¸G@Ú9(öG@; ÞG@_x0016_ÐÔKe¼H@_x0017_Ä?ìYH@xÙK_x0002__x0006_GäG@Øxöu_x001A_H@æêsC\H@_x0002_Óà_x0019_1H@øb_x0008_UTG@X]=#æ_x001E_H@iKò1_x001D_I@¾(çG¸qH@C¿jÙH@y§~_x0012_zH@:­IMæG@_x0007_Q_x0003__x001D_ÌH@chà_x0004_Z÷H@Õ#_x0004_ß'G@_x0016_)g_x0013__x0019_BH@[_x0017_¤ö+H@¶.qgLÿH@DkmI·jI@H$º3ñCH@Tf1ëG@c¶c¸)I@m^Rä8GH@3«R_x0001_[bI@ì¿xr2¥G@(ÖRã&gt;_x0014_H@mn¿ÓríH@Ú©@_x0006_mI@vRxÉÒ_x001D_H@î%6Ñe_x0005_H@øý¨ö¡qI@¿_x0001_YÜäGH@9U,¹*ÐI@_x0001__x0004_£j)ÏË_x0002_I@_x000F_y£6_x001D_þG@ åúÃvgI@Ö_x0006_ñN*G@¹_x0018_¬ªuáG@HñÍ!EI@ÇÜànäG@;&lt;¢¤]H@¢³á`G@ºÿñF¸_H@_)¡­ïFI@»òúln_x0005_G@U#WÅì­H@&lt;`¯C¹ÃG@ÌÕ^¯9G@omhÃH@KÎo¸DG@_x0019_þJH_x0018_H@µ)ÉI_x001C_I@Çùõ_x000B_6H@¨_x0013_»iZõF@Â ¬ÕG'H@Ö_x0010__x0017_ø_x001B_H@_x0013_ô°°_x0003_H@«¯`Þ"óH@È&amp;_x000F_ÛiG@enrñlH@_x001E_SäDò|H@ß_x0011_4b°H@@²}ãiG@ ¥OaÁ8I@?3_x001B__x0004__x0006_x#G@Ø¥_x0008_eØ{I@³ëª)^I@AÈ/#µI@ñ¤æty4I@Y±_x000E_ß_x0012_hI@çr±Ë&lt;­I@*¶_x001F_±ÚóH@¡36ÍæI@2|(#ÈI@
ç,ìÈ¼I@½·=üÉI@Fh__x0005_I@35(¨zI@N_x001B_5oI@³ç_x0003_ÝJI@C¨_x001F__x0008_þH@_x0002_ÙZgI@ÜÝ»I¤JI@hPwîII@^Ý÷£&lt;2I@ØNÚ &gt;ÉH@"C_x001A_©0I@_x0003_"_x000E__x0010_I@N~eÐ_x0007_YI@l$_x0001_I@Ø¾\=ÌI@_x000F_ Üï¡_I@óã C¬3I@ªÒ uÔH@_x0001_Íâ_x001F__I@|sð*_x0008_sI@_x0002__x0004_¿_x0018_ÁÕoI@3Q_x0001__x0016_õH@×Ç-²hI@ÁzR~_x001D_I@Éòú¨ÙH@llH_x0017_M_x000F_I@(«LE
I@`'GíRI@ô!Ììk I@q_x001E_h,ô9I@@LÖô_x0019_I@/E_x001F_Ë_x001D_I@Q_x0010__x0003_7:ÐH@ÆÆ5[I@O½0ySOI@­8AH¨I@~Yê}±I@	_x0006_pI@M×®áêyI@8f^¨0HI@ÐK¥_x0012__x0015_I@_x001F_P©Ô_x0012_I@Ñ§j2VI@M_x0013_6_x0014_BúH@´_x0011_Nþ'bI@ª_x0005_é_x0005_7I@ÚÂÔEFI@"õÛ·çzI@
÷|_x000F_QI@Y%Ð'I@VU_x001C_T_x0012_I@/ç_x0001__x0002_©9I@¯´ÎÁ.I@8b{!H§I@,ghÖ&amp;LI@¾ØzÁÄ_x000E_I@^%#ÚäaI@ß­UßqMI@Þ/îTjRI@$ìG«~I@!¢¥Ñ_x000F_DI@ñF_x0006_)I@E&gt;Ô°õH@¦Ây_x0005_mI@ø0_x0010_w_x0002_ I@_x0011__x0014_9}¿¥I@Á37étI@ÁV_x0012_ÉÎ_x0005_I@¨K_x001F_]4\I@"_x0004_`%ýH@_x0010_v¤_x001C_I@Ë¸R_x001D_@I@ÕÉd-SI@_x001C_£cq\¾I@:sWbA_x001F_I@WºP&amp;I@,J_ö@I@_x001A__x0018_ÂbUI@(àrEËH@I_x001C_¥WS1I@MKZ!_x000E_I@_x000B_dÄo.I@meL7C_x000C_I@_x0001__x0004_Ê_x0011_³ JI@@;}îÑH@ó?vÒPI@þ_x0004_æj&gt;_x0003_I@F_x0008_â	Ü&gt;I@]-ÕD_x0018_ZI@b_x001F_$¼_x0018_I@c*ðØÇH@ó»òßI@ûºTæîH@/!jJ0tI@¯·+¦ñH@©qä³^3I@_x000B_HJB4:I@DÚù1aóH@\È*&gt;cNI@×ÿ8uð I@ûÊ_x0014_fAI@ÐóM8ô_x001E_I@½q6Ú	I@KÕñ¬÷H@?_x001B_²ÜkI@I»'²I@u_x0008_ÔëEI@£Ù,µÌ0I@Eá/_x0018__x001E_I@Îp©ÈMI@_x001E_ù'x_x0015_I@CðP!±I@ÈÎB_x0017_I@`Q_x0010_I@°®_x0002_M_x0001__x0005_DAI@Zm_x0012_ÞH@?ÂÂRqI@OµJt2I@n¶j_x000C__x0004_OI@Ã°_x001A_;I@þã¯NæíH@@ë_x0002_I@¿ºêWI@×Ù{#%I@¨´F¨pnI@h_x000B__x0006_àWTI@ÇXòj5I@ê×¥$máH@É}v·UI@iÑRÂI@æ+ÏEt"I@bÓ0;`I@Fâà_x001A_I@_x0003_ÛÝW-I@ î!B¢'I@ãN;DI@f_x0014_èÂ£ÍH@q_x0011_£H_x0006_rI@ ,OËåH@ð([©ô_x000B_I@Qóaµ¶_x0004_I@OIÑ6I@K,6TæH@ò!+òa=I@T5¦º£dI@_x0014_É±_x001D_I@_x0001__x0003_®¯Ø(}I@øPµ I@_x0005__x0011_ø8I@ÂMMí¢I@°öqì¶ìH@*i·Tö=I@_x001D_8_x0019_4_x0019_I@ou&amp;ÖòH@_x0002_&gt;º=¼I@_x0010_²nNuI@"@_x000C_á0XI@¼6JäÕI@FfÁ¤ØTI@ª'ÁI@¡(»Ï*I@_As_x0013_KI@_x0004_.¬úH8I@¤¡2I@Ù-»_x0006_fI@§D¯4þ,I@{``aI@èiØ_x001D_ pI@Æo¬-Á2I@oGLì!I@_x0019_ËPÒ´I@Yª·Õ&lt;I@¸þ#¿4II@÷ø±NöLI@_ã©w£I@~Î=«XI@es`¶_x0008_jI@ïÔ\O_x0001__x0002_ßÀH@%ÌI_x0007_cI@ÃO$I@×´:¢#I@:)[wLI@­p#O9I@ÌÒç+9¶I@_x000F_\R	I@G_x0007_k_x000C_h_x0006_I@·pß0·I@Ä¬Áø_x0010_I@pSGÃ8&lt;I@7Éc8ªI@_x0001_B,u²
I@I&lt;ñ'Ü«I@â!!2çH@iXHN?I@E_x0015_õã;I@ÜKêå[ßH@l!´
YkI@Éð»aVÆI@ Ca&lt;Ô$I@Êpí¨I@®_x0019_;õ5I@õ­[_x0011_¦I@_x0003_OhªeI@vÖêûH@IÏäI@ê&lt;áò·_x0016_I@F9_x0016__x000C__x001C_I@;é_x000F__x0003_¹`I@4|lÀI@_x0002__x0005_ªgk¹_x0017_I@úÕ}Ä_x0003_ I@g5:}ÅH@Æ°]D_x0014_I@&gt;_x001A_Ó_x001A_j_x0013_I@_x0003_ûE½Ð³I@_x000F_ï_x001E_C[I@Æ]ú;I@¥&gt;ÿ¶¶·I@Pb8!÷H@_x0013_×åãÀI@_x0003_DäÒÚH@·=±+I@ÿF_x0003_&lt;û]I@!¨2oCI@ÊZÍ:I@ 	q'{I@h¢JbùI@_x0001_7 áI@LVÈ´¡ºI@_x0007_è~É_x001F_I@NÇÒ2_x000B_I@ÀýÔø,êH@BHbI@_x000E_&amp;,×_x0004_#I@Þù¶I@p,MS_x0018_I@oò3_x000B_&gt;_x001C_I@âð5/ OI@-_x0019_,¸ç&amp;I@_x0018_sr
 I@m_x001A_ª¼_x0005__x0006_RI@_x000C_UQüÔI@îk´¾3$I@(óÚ.I@NÕ_x0005_¨	öH@ÿæCZU¢I@Û¡ot_x0019_BI@N©ù!àêH@Ñ_x0006_òkI@õ [ñ_x0001_I@7_x000E_²L_x0016__x0010_I@1æ)æ1I@_x0003__x0002_	¦ß_x0006_I@ý@­k?I@_x0004_ìë5YI@ÖÏ)KÖH@mµ¶I_x0006__x0001_I@¦ C;^I@Û?N_x000C_ü_x0008_I@_x0019_&amp;÷k:!I@Ú3JÝxQI@k[Ø²µ I@_x001C_õ8þVI@Ü_x0015_õ_x0005_ßdI@å_x0015_I4+I@ $z{ØH@ÀæSI@_x0005_î¥+¡)I@IÄÿûII@&gt;ßq6_x0004_¾H@^áJ!CI@0¸_x000F_)BI@_x0001__x0002_¿H¦ïlI@ªÚ°I@`êØòIdI@è¤o¥I@Ns_x0012__x0001_è\I@Ôz'Ð¿/I@+f%.'I@_x001A_7ÙÙwðH@v&lt;õCH@[k·1_x0016_þH@_x0019_	g_x0007_I@ô¾ØafI@HÄw3I@AÞ¡g"lI@ÕÜþ`rVI@Ëíä _x0007_I@)w¡ªviI@ËÑñ÷_x0017_]I@=
5©n	I@¼ÃUsn°I@~¼ªmÖÃI@w'tÍ_x0003_I@£'§-PI@×'~_x0005_£I@¸ÀW.Î²H@ÿ=w«mI@ÎÍûªL/I@ïÉÐ×\I@ê_x0018__x0017_ì¡I@úÝ_x001B_R&gt;I@R_x0006_-+ºI@ÉMß_x0019__x0001__x0003_ÛªI@¶Ê|/àH@v»@QØLI@4ø5bI@_x0018_¾K_x000B_I@À^ª÷I@½p-zI@êQc£_x0014__x0012_I@T_x0012_¢¾«_x0011_I@RVd]¶sI@îaæVÐI@U_x001F_¾ZGI@&amp;o_x001F_ñYI@à_x000E_CùH@©ÀåØhI@q»ø/_x0016_I@_x0010_'_x001C_Z²¡I@ÔØ_x001F_svI@_x0010_í.*NI@_x0008_Z¦I@$Q¢7ÄH@_x0002_ðEÉÔ-I@s;;&lt;,I@~|_x001F_G¦§I@q&amp;6TKI@
ãM:¦H@_x0012_l/8?I@(Îz±©I@Èv«Êð~I@_x0019__x001F_P(q(I@æ3_x0006_g:¹I@ÂÛ4$JwI@_x0001__x0002__òÜ_x0014_ÃI@OHbkøúH@{«wg&amp;xI@f¸Þ_x000F_q!I@¯_x0007_çÒI@Á_x001A_rvVèH@[XG8_x001D_I@µÒa æSI@Åe` WI@à&lt;HI@Lü_x0004_àfI@5yqÌ_x0002_nI@TS_x000F_ìó´H@øµ_x000B_ÕF*I@]µÙè_x0017_SI@e?_x001D_e_x0012_I@¥G4@I@âi~I@+z}£wI@iyzìiI@_x001C_FÌËbÏH@ÿÞD'I@{ú^)sI@Äc"°³äH@ebÏ_x000C_}I@_x0019_½ÐðBI@ø9ñÓI@æñÏ*I@³ô_x001C_­î½I@C'Î_x000C_I@1E&gt;£°ýH@_x0012_àÏ]_x0002__x0004_ïfI@_x0003_ãÀ£_x001B_6I@¦=}_x0007_³I@ È_x0004_½ëI@ke&gt;0WI@_x0002_®.!rI@_x0014__x000B_r±}cI@ØÑò1_x0008_I@_x000C_­vçvI@/|Ñ+-¤I@"î£I@kxºÌnI@ßd}AhaI@oX~pI@«f_x0017_6tI@?¯«ÂÖH@,¸zd	ñH@8byÕxI@Í´&amp;
I@î_x001C_ãúðI@§Ew)ÇcI@¡×h_x0012_I@
_x0005_AdZxI@´iEfI@Õ¸ _x000F_¯I@_x0011_ØÈk"ÜH@ÁU]´I@ÓHqÎì_x001A_I@5_x0008_£Û»I@z_x0016_^&lt;$I@
|Ã_x0014_I@È_x0001_´
¬I@_x0001__x0006_pÂ_x001B__x0016_FeI@Fc@P8yI@_x0005_¨_x001B_rÅ©H@Åå_x0001_~`I@²Ö
 H~I@M{ÌmøH@ÁÇîÒH@ø_x0015_?mTéH@'t^Ç_x000F_I@_x0001_ñ2([ºH@¨ãwÊZI@D³æGQI@_x0018_c_x0002_ó½BI@Ó_x0015_uâH@Wµ_x001C_"rI@6þú_x001D_+«I@\êPÔI@_x001C_½ýtZI@°¶Ì( ãH@_x0003_Àf!#I@PÿÍ7I@îÉéCuI@ø_x0019_I¥I@¢[Ú_x0018_iqI@(b_x0019_aá)I@Ãð_x0018_ïB_I@g?¬¾ý/I@Ù_x001F_|I@¹i_x0004_LÂH@	¶Û1¯ÍI@_x0004_Ccsg¯I@ÕµØ_x001D__x0001__x0004_U]I@2Û¢{q|I@_x001C_¨ÎÆ¹I@Lq_x0015_Í H@é_x0003_g÷L(I@wö}{_x001D_I@æ_x001B_½¤FI@ÅÑ*D_x0002_I@EÕG_x0005_¢¤I@_x000E_w ø7_x0001_I@E{_x0018_³_x001E_I@V@_x0001_iÔÿH@_x0002_ã
ÏTI@\|_x001D_ËîH@}Î£_x0015_I@&gt;C\=I@S4±9I@Ò_x0006_¹~¬I@&lt;&lt;[ökEI@ÏÆ_x0018_
5I@"MßûH@Ð´_x0005_é_x001C_I@°â@Ã(I@\z~*×HI@wíµ\yI@;¥5_x001F_,I@~W¼¦¹H@_x001F_&amp;f_x0017_RI@øq/`DI@E_x0017_¢5µI@ôPC¹ðgI@2añ¯jI@_x0003__x0005_½ø¶ÆÅI@_x0002_=ÜÄ­GI@¿ç_x0012_WBEI@_x0007_\¤hmI@ì1ú_x0017_»7I@ËoQ§³bI@âV)ã­I@_x0014_âUövI@·¨_x0003_hPoI@r¾2_x0001_Q^I@ÅEçdI@Óe¢SI@st®_x0008__x001B_ÝH@^t_x0001_~I@Ï ðdëëH@_x0004_â_x0013_£b4I@vÛ_x001D_ýÉ%I@M÷P¬H@Ú4%_x001B_I@sVð_x001D_úFI@_x000B__x001D_ñ=I@ì_x001D_·I@=FgjHI@5ðõ'I@ß¸±ÐI@ùàNjI@_x001D_N[ÏüuI@×_x0007_A_x0002_rI@!è!&gt;&amp;@ä1Ö¬Ðß(@Vp=ñ¾!@_x000E_÷bå_x0001__x0002_9Ø'@Ú%aùß#@Ñf¦°ü&amp;@ð³ÆiüÒ%@-öýÛ¡(@2
·'@®_x000C_½¡Ô)@®m+¸©&amp;@$z07$@¼0_x0008_à '@_x0008_å&gt;_x0019_G)@5í$_x0015_Q)@%¤©ç¢h%@)Þ_x000C_üP%@hm±_x000F_@°&amp;@ñß4kï#@Ï_x001D_ôås'@/2Çâ#@~À "¸)@ÀPjùå'@ÍÊ5%i&amp;@~Ôä&amp;@¯c¼DT²#@²ë@å×)@·Á7) Ò%@_x000F_é_C'%@:Ô@Úõó#@(Ê_x000F_&amp;@ü8ê+%@¯.ç/«¡$@lVÂ'@qYÉ¯?Ç$@_x0001__x0002_Ý;öD½#@ÂÙßÇ$@i_x0013_þh'@°^ _x0003_	_x0015_%@«ôµ_x000C_E_x000F_+@\@&amp;Nò&amp;@+^@×Â&amp;@Ë¯¡ÛÚU&amp;@²_x0005_{ùá_x0010_'@ðEHM:¼#@5Ïfþ°%@_x0004_m~G?'@NµÑÑ#6'@ Öå6#[&amp;@¤Ð±_x001D_¶)@1ôÔ_x001E_Ôb(@_x0012_É_x001D_] &amp;@Á×+f_x0018_ü&amp;@_x0010_ÌÞa'@_x0002_ÍÁi*f'@0_x0019__x0014_)ð'@£ Ûú-'@Ä_¯½Ë#@T_x0001__x0015__x0002_¿ú$@ºL_x001B__x0017_ò$@_x0012_TOO%@fft_x0007_[í(@_x0010_hJ0(@_x000E__x001A_ó_x0015_4'@òÉ?OOì%@dÐ÷Ï'@`,³_x0001__x0002_(_x0017_'@9àÔn2_x0015_$@ç¢`_x0015_÷w&amp;@_x0004__x0011_«=_x001D_Æ%@®Dþ£I(@-.øv`_x0001_&amp;@T°3K«_x001F_%@^]ÃÖ_x0007_/'@_x001A_qp´%@¾VQ*{_x0008_%@y[_x001C_@i)@AøpÖÃ±%@Ð~D_x0015_(@ì_x0010__x0016__x001C_%@Ë
&gt;_x0008_)ê%@NOÎ*?4$@ÑÎ_x0016_­¨¨%@f«îý!'@t*LIë)@yUJ.Ù^%@øÞDC2&amp;@~½¹n%@_x000C_^Qý%@_bÃÇ4_x001D_'@ì7´_x001E_³"@_x0010_GÆT7(@¥÷ÛýÈ±&amp;@ýÐaé_x0007_î$@_x0014_hI_x001D_ÄÚ%@Û_x0015_¾_x001B_(@äVQÅ©_x0004_&amp;@4dæ&amp;,$@_x0003__x0005_¸_x0004__x0014__x0005_(@eäß86%@FaÄ%&amp;@'û_x0006_Üñ_x000B_&amp;@_x0018_&amp;zQ¨'@»_x001F_uâOÌ$@ ÖQñv'@¦Dör³z'@À_x001C_y_x0010_*@*úi_x0010_&lt;9)@
&gt;ë³(@peW¦ ©#@"§FGª'@ÆµÃWÀV%@iï_ß&amp;@H'Á¯hQ&amp;@ _x001E_'ß&gt;¶&amp;@u&amp;_x000F_ª®_x001D_!@¥ÁO9_x001F_+$@ÎË_x0006_æ&amp;@$¾£j\(@±:7ÿ±_x001C_&amp;@t!»_x0014_v\$@ú_x0011_àWHâ&amp;@ö_x0001__x0015__x0016_E_x000C_(@ô_x0012_Æ_x0001_ú(@Ê,É8l§&amp;@àêÆÓ#@_x001E__x0017_ºo_x0002_"@a_x0001_î¨Àâ(@ HÄöÕu%@_¤Ë_x0001__x0003_=t'@_x0018_ùó$ï"@HÖ.ü_x0004_×%@É_x0001_Þß&gt;¤%@_x001A_jýö`±'@þyn³_x0004_ô%@¾YÀ¼)	$@ßÂj_x001D_ê"@DRüP£"@ fÓø¥_x0006_$@zp%2(@ñæEY]ä#@i¹g`¯$@t_x0016_ç&amp;@{ò_x001A__x001D_Cb$@à_x0004_£÷^±)@ïIï8z%@ôyEå_x0014_ú%@:at(@§[2°^³$@_x0004_g_x0012_ôQ¢&amp;@7Þ_x0001_ü*c#@¬ÄA_x0001_Ra%@¡oÄ¤t"@_x000E_hµÛ#@Q*^¬Pk#@&lt;ÉÛHKx$@}k½u"@_x0003_9ð_x0019_Ý&amp;@"!_x0001__x0002_cª(@ì±(ã])@!m_x0014_ã_x0018_'@_x0001__x0003_?[_x0005_Ä'@äC21Î#@_x0007_WÖ®_x0017_¿"@º/ÙÿK¶%@0DÍ
ä{%@ôë­yÎä&amp;@C~_x000F_:ª$@:^ÂO9$@îÚP_x0003_$@ºÅAÍ§5#@1bÚ´£c"@EÌôö$(@KcÏ_x0015_úe%@Ñ)u¨ö(@B _x001B_lb[)@~a(¿~'@m_x000B_©Å_x001C_å'@_x0008_ÔªÇo_x001E_&amp;@_x0002_!6Nl=(@÷UFL_x0013_k&amp;@ \¥jV¹&amp;@¦&lt;Py(@xJ÷s,#@ 0_x0007___x0012_s$@®­|;&amp;@¸ñ±HS«%@_x0012_ÈG±_x0006_'@f¶&lt;GçÛ$@J	½µ=º'@¬ìå	_x001F_I'@¹®ã!Á@$@_x0006_»º_x0001__x0005_Ð_x000B_)@RaþßV%@½_x0017_Á~(@á¥àJp(@FäIð-í'@g¯	^_x0006_)@¼Ø8i`Ø&amp;@of§Hj$@rë+ÿ¼&amp;@5ý_x0014_U&amp;@4¡nL)æ%@±±{M¶Õ'@M£_x0003_tM#@Fè'@
_x0014_Ù¥(@ 2Tê¿&amp;@6þÕxÜ'@_x0017_&amp;£%Qo#@±âª_x000C_#@Áº@P!@,_x001E_X_x000F_Q_(@_x0002_wð©øq&amp;@_x0004_#!+2ù%@[ìÖS(@×'÷´'@ yÛA%@ÜÈþm¤#@ÿÈ¦Ìü'@7_x000E___x001E_Üà$@ájDRY½$@þ°ôVê#@)ë_x0004_÷­W#@_x0002__x0003_,ÉBÊ_x0011_e'@_x0008_Dó[#%@cð_x0008__x0010_ÐZ&amp;@Ã¡µªÅÍ$@.×Õ_x0011_{m(@8+Ëq&lt;#@|$5Ç&amp;@Û'²µº«)@â+ÁÓ]$@&lt;Æh!$M&amp;@_x001D_ÃCç½%@Fõ_x0015_&amp;@û©l_å)@¸ tÒü_x0012_'@1%?P_x0008_&amp;@°{¢û§)*@8ar'%$@d½ÄraU'@õ)_x0016_á'@gkáÿ_x0018_9%@Þ?ÅÊ^&amp;@À³"Y6«&amp;@@ÕR-¡q)@ªÆ!õ_x001B_*@àËu4ÚG%@ò4Ýà`÷#@Ze_x0001_^#@ñô_x0006_Å+)@Z²?YÍï(@ÐGSH&amp;@jÅÝbi¦*@¦Ûs_x0003__x0007__x0010_)@^®_x0011_&gt;&amp;A)@_x0013_)c!/#@õ@_x001D__x0003_~¶&amp;@_x0014_÷_x0012__x0005_,Ð&amp;@78"äD&amp;@à&lt;î.n)@nTHpd¾'@ãC»_x0003_%@NÞ±°;)@Âk}üÄ	#@¨­X_x0004_,%@E0P_x0013_·'@XúU_x001E_Þ%@û^±_x0018_÷&amp;@_x0010_£_x001A_³(@- E °ú"@Ë	ZÀ­É'@L_x0008_x±o_x0002_%@ëÇe;_x0018_)@7³7M½¼(@_x0008_ mæ»_x0011_%@ÖO_x000B_QÛ_x001F_(@ýÊY°ËY(@ËÏ¨µE#@7Äúä(1%@¤jª$_x0001__x000F_'@'~Ê7³|"@1/_x0005_K"@&gt;T_x0008_B_x000E_Ä'@_x0006__x0004_ý	[%@¬ÇÕ_x0013__x0012_)@_x0003__x0006_ó_x0017_1ï)@uACV	-&amp;@ö°7_x0003__x0001_ #@_x0012_ßÄ[/%@«ó_x000F_ï_x0003_%@%G_x0008_³00)@ÍQ*_x001F_ð%@ÑÄu_x0007_ù_x000B_'@Ìl)Á_x0019_å$@_x001C_ËÌêæ(@ \Ü _x000F_&amp;@@dº²Ì)@âîÓs¡#@{Þ\^!Å#@H`+©ø&amp;@_x0015_ä §ðL%@v_x0006_ë2|P(@$_x0013_f¬¸_x0012_&amp;@Ú_x0006_öGÿ&amp;@É¬_x0011_ßyÑ$@_x0002_Y¾
c(@ 	X_x0005_Óz&amp;@}n}Ú¹%@0·c=àö$@_x0004_V7wO%@küîGN)@FPÍ_x000E_k%@éN\Ã$@ÍLâ_x0005__x001E_:%@¦ÓÇù#&amp;@.iuÇe&amp;@ö_x0005_O}_x0001__x0004_=ä%@¡_x0008_ü_x0001_Ñ&amp;@mrE5&amp;@Ò¥äM
%@j_x001A_£,Ëu#@q_x0002_Êª&amp;(@¹ò8Y0_x0018_%@^ÿ×è$@ø¾ÍI'@²ÿÖìA*@/×¼¯(@¼Åi©¢	&amp;@ÌGâÑ)@ñÝq¶Ñ'@Ó¶É£$@úéR*%@ÌÛE­³Ö&amp;@3jd½F(@_x000E_ÊSÇÍ"@ðwÅ_x0010_(@_x0016_äCK»%@cG¤@_x0003_'@H+¡_x0018_'@0n_x0007_û#@ÞDð
C&amp;@ÝæBI?&gt;%@¦&gt;ÉÄI3"@F¼$½äk'@õÞà÷$@_x001F_CP_x000E_B£'@ÿ«_x0006_®é&amp;@´_x0008_Ô!Í\'@_x0002__x0005_³Æ$0_x000E_*@vKßæØº%@TOL_x0012_sx!@B_ö`,%@Z3´Æø_x0003_$@~¼WÜ_x001E__x0002_(@_x001F_ø÷R#)@Aîî@'@_x000E__x000B_¾§$@¤lÎ'_x0018_")@_x0004_70«_x001B_'@Ê×_x0004_&lt;%(@ìpòëÜð&amp;@@¸yHë_x001C_$@q\0_x0018_;G$@Eð_x000F_9$@¿9_x0006_åR#@Ó¿¿éÍ(@r`D¬¯8&amp;@ø­E_x0018_6&amp;@_x0010__x0008_ aQ_x0019_#@b_x0001_DDÂ)@K[ ZhÒ"@"ÇEËÕ(@_x000F_2Ó&lt;à%@fª·D $@ÈPrm¸%@ÚÀÓPbD'@$å|(B(@¹Iå¬_x0010_Â"@_x0016_cr_x001C_Þ"@ô¾¿_x0004__x0001__x0005__x0015_8'@_x001C_g|_x0003_''@IÛ &lt;&gt;x#@_x0014__x000E_ôS$@ÿ¼o`_x0011_g$@½¾_x001A_Üx´$@_x0016__x000F_n_x0002___x001D_%@0ËfF%@_x0016__x001D_h¦f(@¼Y	V$@²s_x001C_sÀm$@_x001E_ú6Þ¿(@ïÔ_x0003_Ùz)@0_x0017__x0001_)³_x0017_&amp;@6?_x001F_T$+(@éäÞ_x0004_§%@_x0013__x0002_¹_x0012_xQ%@&amp;_x0016_ÄÒN×#@ÝK_x0014_õ_x0007_+&amp;@ú&gt;¹Àôó'@7y%2P*@_x000F_÷]k}$@%_x0003_Ë_x0003_$|(@;OØ_x001D__x0007_*'@`Ø?óv(@°÷. ³×$@¡_x0004_3Í["@eëûï_x0010_)@P¡1Ê&amp;@Ê_x001F_y(@Yíó._x0005_o&amp;@ ¦K²_x0006_(@_x0002__x0003_cÃ±*_x0005_%@1&gt;&lt;/0&amp;@é­¸µÑÌ#@Hq_x000C_½#@õ,3ï¥Ú&amp;@M0f®B'@ã-¤¤ß'@þ_x0008_@h½|&amp;@_x000E__x0001_fEgS)@.ïû©
ý)@,úê&amp;Ê(@Â_x0014_X_x001D_mì&amp;@ø)_x0011_2Å_x001A_"@®ðVf_x0010_$@Áe_x0003_C$@ãRÂMv_x0011_"@¾Z_x0012_©$@/!É_x0019_­'@)7ÁqM(@÷àM¬ì#@d2j_x001B_UÁ%@*öò&amp;@Ñë"Ýkì'@d&amp;[¸$@_x0016_Úy_x000E_Ññ%@¾QÍo'@_x001C_mG]nÂ$@â¶í_x001B_j&amp;@jïoÝ×(@ÊÅ©úS&amp;@l,nO×l'@_x0010_-¥4_x0006__x0007_4'&amp;@£#àWR¬"@;ªj­¶#@)³=¾&lt;Ê%@W(Ì_x0016_$@ê_x0004_àPÌ'@)_x0015_ÀOÖ!@"©¼nÙ(@HæèØÌ	*@à!ÁYQ'@Î øÈ_x0003__x0001_#@´-	$IL$@ BÿV_x0005_"@ÛW³_x0014_q*@û¼ô&amp;@,_x0016_YÏ$@nÃsÆë$@_x001B_²&amp;.@:(@Z1·±»G"@_x001E_õ(ìÆ&amp;@èEÛ³*@×	áñK&amp;@ìV_x001A__x0010_Ü#@ðcä_x0018_©_x0015_#@Àß]_x0014_wú'@Ø·~Ü&lt;'@¦&gt;5_x0014__x001A_(@L»_x0002_ñ\'@+_x0006__x0003_î%@_x0012_$wÅ¸¹(@]$Ù¯Í&amp;@À_x001F_¬_x0016_Ù$@_x0001__x0004_Ø9b¢ë!@n4ú°êL'@KÚâ¯ßU(@þ7ä_x0017_n_x0007_'@²ßj1c&amp;@Uõ_x0015_6_x0016_Î%@¾I]NÞx$@×'uw_x0002_(@ÙQ_x000B_Ýþ#@¨Xñ[å5*@%_x0011_èq¥B$@Úgmóý(@IGQ=%@Áâjnr&amp;@E!	Ùv%@Ôþ±3Y'@D`C_x0002_R$'@_x001D_þ1»ÌÇ(@3éE¤ØM$@M+&amp;±r%@È_x000E_dÉ%@'_x0019_~´$@®¡¢Z'@_x0011_1$@a¹yáM@VyàìrL@*r ­ÕL@[
_x0004_;Ø°J@Ò;Ãø_x0003_³O@¨JãõM@_x0012_A÷_x001A_|9K@òI!_x0001__x0004__x0014__x0011_M@_x0003__î:hP@&gt;üÈ)æK@MRÖôÚL@pól_x0010_»N@sMºù_x000F_\P@M$ö	&amp;mM@YÌ{_x000F_XJ@ü\À5|5M@ÄXAÄñÍO@!^·AM@nO
_x001E_y¯L@úÚÏ\t_x0010_J@PÍuÜìsO@é§Á_x000E_±K@µÓÑóSÜL@b«åd^K@.}«_x0002_O@²Ý
O@Úãy+\)O@Ýnp~LåI@_x0006_níVL@uic_x001D_/K@W®M_x0019_òL@MÚ_x000C_FodN@.yðaOM@_x0015_ÙÌ0þN@jØftP@}ñhã_x0011_L@.×=J²¯O@__x0010_fO»K@1-_x001A_&gt;L@_x0002__x0004_pè¤\ØK@_x0012_¯_x0019_º,ÛO@ø@×­*ÈK@î½ÕTO=M@8+SjîYM@3$_x001A_µÝÚJ@º:u_x0015_{O@_x0003_q{ñ¥´L@$NYBP@}µ¢J@¾Âª.$jL@TÑ·!oþM@?
ó8óL@4_x0015_#,ÒO@hýròímO@6²ibñ_x000F_P@6hÛ¢ö@N@J´O)m_x0001_L@
h©ÇM@ö!õÇ#O@r£¦R1¤O@çOâ%­N@Ä=H@&lt;íL@7Ô\ç¿N@_x001A_zúËÕN@1Tq2µZL@NØ¢P]1L@Ý(ÛV N@$Ù_x0007__x0010_ÎHL@x7©C|_x001F_L@b_x001E_Ô.wM@éÑ_x001F_Ó_x0002__x0003_(P@ÿô0/ÍK@_x0002_¿Æ((N@gæP}ÖcK@ÿ¨KmÒ¤M@_x0007_|Çh^#M@bì
ßRÕL@:é_x0001_¦_x0007_!M@mÐæ;8N@xê³ÀM@&amp;r.N@Þ_x0018_w÷eM@ÿVT;L@ðÞè_x0019_M@ægÙÉHN@ØsçXâN@b~Ó¢_x0010_ØM@="EÁ|L@w¬ªÊ=_x001A_P@þþS_x0010_O@¡Þ*y_x001F_O@ÎMª_x0008_O@ÁrpõBJ@æ7_x0010__x0017_ÊQL@¯Ã1ªÃ¯M@§_x0002_ÿð(L@àÁª:VM@àñÉíML@
m?1æâL@6ìù¤/çO@_x0014_RP%`M@sMMdýL@_x0001__x0004_&gt;_x0003_ÎN@¿ßûÏ¨íL@IÜ,Ú0P@_x0003_@
';ºM@-Eâ³1N@_x0008__x001A_¤_x0007_L@d­_x001E_öÙøN@|A$ÇUK@_x001E_ùÁÓªM@_x001B__x0018_ÙwL@(_x0018_[~K@_x0006__x0018__x0019_ÃOÄK@÷ VY«K@"J_x000E_P@7_x0018__x001F__x0002__x0002_J@æÝi_x0006__x0010_nN@féD.N@_x0019__x001B_¹gE_x001C_N@Â?Ú=(O@Rãúªm"L@_x000F__x0014__x001E_*_x0006_AP@bZ_x0016_&gt;ãM@Ó¥4c¯_x0013_L@ørYnSP@ÑÜÒL@:9o_x0012__x001B_M@RÓ_O&lt;§O@&amp;_x000C_£ï¨,L@é_x0013_X_x000B_P@¯äÉ!-L@:_x001B_¡O@9_x0018_r_x0002__x0006_ÈÿN@¶rHÔsN@_x000C__x0001_!h&lt;K@®½¹ÊfL@h½Ê_x001D_N@ Ý_x001C_yD¿K@_x0016_ê_x000E_±4P@éÌ_x001C__x0001_õL@v_Ø(O@êD[òÀ^O@öÐõgKEK@_x0003_q¨ÞýM@,tÿQÐÎM@}¿¿_x0011_÷O@ÂqxÛ©{L@QÅ_x001C_çÁM@d£pí4L@_x0002_]ïd¶HM@Df­xaJ@ïB__x000B_J_x000E_L@Ü_x0004_'YXL@_x000E_Ñ-sÁO@à'g_x0005_]VO@YÈ¥1ìN@_x000C_ËÕ¢=N@g`_x0012_'N@aßDhM@'}µ£øSJ@­D+M@_x0018_QYÝ¸£J@ÆhúCrM@_x0016_s-ÐcL@_x0001__x0005_ewû5$K@3/Ì±L@Oçþþç_x0007_N@Þ¦/&gt;æ_x0010_N@Ëið£ê°L@d_x0011_õáQN@7Èie¸K@3[|[m~M@¥ É×¨AO@¦_x0004_JûO@¶,m`Ó@O@GÁ¯3X"P@_x000E_©©NÌM@mÑ{{¤ÚI@ô«_x0001_éÔ.N@LÅr*]O@àøbO@¢ë_x0005_Ú´qN@gE!Ax_x000E_J@`c+Î¥L@RÓ&amp;?®ÅL@ÉtränK@ô_x0012_[_x001A_pJ@E\UÃ¨HO@ÎRÁ_x0014_GL@_x001F_»ß_x0006__x0002_M@_x0015_D±öhõJ@ã#_&amp;$&amp;M@_x0003_TèN@,ÏÑÍL@X ?\c_x0015_L@Ö_x0002_H_x0002__x0005_|N@¼¢®_x000C_øK@UÙ÷ÊæLM@Ó4fmKO@ã_x0001_Ó_x001C_O@­°¨_x0008_H5N@_x0013_­D_Í¥K@wXáñ¹L@_x000F_[ò©PN@ªQ1QK@ÁÌà"K-P@¨íÌ_x0008__L@j_x000C_·Ð)P@¤DYðOP@`_x0017_k­P@ÄR}r:hN@½oX_x0012_â6N@ééRªòK@_x0005_F{¨óN@AÙÇÌÊL@4ÆãiÝìM@~Q³ñM@s#G.¼ K@V£=|_x0006_N@púJ_x001F__x0004_N@q_x0017_CòëJ@ý_x0012_14dJK@È_x0004_}_x0003_s_x0001_N@k;_x001C_­YN@*åå_x001A_JN@úçâ¯_x000F_äL@Ø_x001A_PA
¸N@_x0003__x0005_´_x0010_äF_x000C_N@ÀÂñ½gÝK@r«|ë_1O@_x001A_!d_x000E_FÀL@_x0005_µ³_x0015_èïO@_x0004_¯7ÉWM@eÚªTvM@ÞùyF²_x0007_O@\_x0004_z-¼æN@V'%L@2ºTD_M@D7¢;¥«L@SHÇån	K@%é·,tL@% N_x001B_9L@\ö8'L@_x0002_PC_x001F_M@x5ë_x0001_W_x0011_O@-èTì 3K@´ß´ ÐN@H»6_x0008_^N@)']sP@Uð\C¿hP@_x0012_M¢_x0016_N@Î*z¢ÿO@"RSîpO@PN­ºyOO@µ_x0002_wÉôO@_x0006_Nºþg¨M@È	@0:P@&gt;âæÑ(K@ù_x0001__x0002__x0006_¬CN@_x0004_ëÇGwO@ZïÍ¢ÚM@Ú_x0007_ÒQ_x0005_M@×råýIP@(E³³$2M@¡owK@©¶fÀ*gJ@L#tT_x0019_P@ú_x000F_]ó_x001D__x0012_P@Á©¶F¡©L@HåÀG_x000F_§K@ü_x0011_£C\_x0015_N@6¢³¹O@KU¦_x0015_P@_x0017_EdsÆK@á6_x0008_åO@_x0006_ÎJôSM@;çQç_x001E_ÎN@¯Býâ×M@¶¼éÑM@ÙwMÁÙoL@TéZøêO@N_x000E_!_x0018_¤ËO@¬EÀ¦%P@[æ!"ýxM@Y¢';µêL@Ð±_x0001_Í÷M@QûE_x0014__x0001_/L@_x001C_`_x0001__x0003_O@_x001E_À2©´¦N@ÞéjM@_x0001__x0004__x0007_(úÄL@ÖÞÂ|n_x0002_L@å+SÀÚK@e_x0004_rÓ[K@cÉvÊ
N@ÝEL&amp;É8O@\L/Ú_x001D_P@\\
)ßN@l\°²K@_x001E__x001D_ò_x0003_ÝN@l©â¯bfK@_x0014_ÜûprM@¢q4©_x0004_ÃM@}D¦DþK@Q_x0012_*­ÏK@úìÝâ_x0007_M@@Ã­&gt;8M@º·Üd_x0007_P@_x001B_,VðÃGP@¬×h·jµL@{W¸TÆO@6éN^ØK@ú^_x0017_ï(M@Ñ«o%²WN@_x001E_¤ÑhéN@à'Û°$^M@²ÔãÖ_x000C_P@°¯`*ì"N@Ä÷²_x000C__x0015_7J@P:mwlL@é
f£K@ÒA@H_x0001__x0002_×hM@±Ìa0fM@á_x0011_@ª6O@®ÊüÆ_x0016_½L@ØYÖEe¾M@¦_x001C_2_&lt;&lt;O@gë%ÕîN@r_x0008_±²gO@vw´_x0005_K@Xþ95M@_x0001__x0010_Ë·M@µ­)N@ÝÃN@¬*U¶7pN@ý(¨â(N@&amp;Ì	ªá O@_x000F_µzë×/M@	U_x001B_ÔëN@ùÈÿ%ÚO@_x001A_?
½	íK@Éú&amp;_x0019_9N@k¨³M@|4»e_x001A_L@O}º},J@ù¾4ÔØN@ä&lt;k_x0003__x001E_JK@ûìElÜ_x000F_K@Gúó[ÛM@?QºÊN@ÖÌ57ýJ@Éü_x001B_úïK@BÌzN¾'P@_x0001__x0005_à?oHjK@I_x0004_?_x0005_ÁãN@ø®é!yJ@ü_x000F__x0018_bTN@Êª_x0019_¹_x0014_M@ÆOÒH;L@fkì{ØüL@ôÇ_x0007_´N@:ÏZ6AL@P_x000E_¤_x0001_eúM@ßbÜXÆM@i7©5ORO@@_x000B_ZçjN@Ü_x0008_PMõN@¯×#àL@.r£_x0003_CL@' _x0002_ª%L@&gt;}(ÆM@bðb_x0007_ÈN@¨Z_x000B__x001F_FN@1	F_x001C_\N@_x001A_9¶»_x0015_K@b/gÞ¢L@z?Q_x001E__x000E_M@4_x0014_íB,O@^@|êï_x0011_N@íÔµ_x0010_ýûO@V»7ûN@²_x000B_K_x0004_×L@¸WÁö¼;L@¬áç(ñ1O@_x0019_Y´_x0003__x0004_¶âK@ å"9n¶M@_x001E_#þIM@`e¼_x0001_(_x0003_M@_x0019_Ê¢_x0003_£¾N@_x0004_Z
GÀO@sÏ_x001E_ëÔJ@õ_x001A_HMß°N@KO¤âÈJ@3Ô p¬N@_x0002_I_x0008__x0019_ZîM@î~/ÜhzN@ä0mmL@Ôé×´_x0004_L@A_x001E_Ö_x0002_íhO@_x0018_ÄöKJJ@¶~Õ¥N@Ã]Ý}øñM@_x000C_Ö$oK@Qõ­w¾¬O@xþ_x000B_N@Ò_x001C_¤_x001D_LöJ@&amp;
*_x0016_O@ÕUà_x001D_ÏL@ºÔÐO_x0017_ÁJ@àO^b_x0003_ÈJ@èk6¯îåJ@×}óaM@9/_x0007_¬5zI@_Iã
M@_x001A_uQêÛêM@_x0019_¢&lt;­[³I@_x0001__x0002_Ú¡	T¸O@]_x001E_CJ_x0002_ÔK@{£ÁöK@*ûÅÞ£K@b_x0011_C_x0005_NN@_x0002__x0015_b¬K@rr%dß_x0005_P@VE_x001A_xJ«M@rë_x0013_bN@,BþàM@Ãg¸.Á_x001B_O@2ÿeâ©K@4Ò¥ÛãM@Æ^_x001F_æM@æ	_x0013_åh-M@ÑZ\ì¾_x0002_M@ºül@_x0013_7P@_x000C_w$ìtÔM@ó¡ÅSX¢M@®Jr¯*»L@&gt;	ÎÒþ_x0019_N@ÞÑÕrqpM@²tË9Ä L@§ø?«_x0015_ËM@_x001C_J_x0015_5OL@±SzÄK@ø«kÐØÞM@_x0012_[M(M@-açµJ@*ÑyÄ=N@ÈÄ_x0012_P¢N@4¯Ïï_x0001__x0002_Ù§N@_x0002_tK_x0001_;N@®ùteêM@+_x0005__x001E_¶N@Ã_x001A__x000C_ÙøzP@l7D2ÆUM@ÞÏ"ÜÙeN@\®ñ¦M@GGní" N@«¡EO@J¸à&gt;øL@ºÏ)®À&amp;N@
OÞw~óM@Ä£	 vL@*|_x0011_èK@5Ý-_x0019_O:M@À{Å¤Â`L@©m¦ºÇKL@óA_x001D_ÞJ@Ð?_x0011_æL@îP°m®ÀN@D=l¯g÷L@ý|ð(ZZO@6u_x000B_¢,N@êjç_x0011_
 O@ö 5(O@`~ë%eM@h9ÁB¦×N@KÌsÛK@_x0004_#1&gt;)ÇN@]B¹¯·_x0016_O@í"ªOÉL@_x0001__x0003_aW«ú_x001C_K@.6_x0018__x001C_tbO@Ü®õ§tK@q_x001C_f¡­M@Ò_x0017_|:y_x001D_L@CD_x0008_Å_x0015_M@	_x0008_Í_x0002_A¼M@úg	LußO@B_x0002_nq_x001D_O@Ö¶Vn@M@"1_x0014_|M@R_x000C_3óÍM@Rµ{¥ívN@8ì§ÔN@ì[A+_x001A_EM@Ê¿å+E]P@&amp;_*ÃQM@ñ¤¥RúL@36_x0004_P@ÕJõÉµRK@·Ù\1	A@)6W_x0013_&amp;@@¾#	 &lt;@@J_x0014_»_x000B_áÆ?@E&amp;ÒR_x0001_\@@°_ïí@@ÖÅ1öGÏ?@µ_x001D_9_x0002_l÷&gt;@»´!x_x0013__x000C_@@_x0015_q´Nò?@ìÿ²*@@@æ_x001E_­_x0002__x0003_b_x001C_@@ã_x0003_mñ¬@@1}(G@@`ºì
?@_x0001_¢_x0007_H[±@@Z¯QôÂ?@÷&gt;ý@@m÷-tB@@&lt;õc ø2@@ÝÞÁg_x001A_l@@zä=\s@@kfãe@@:{_x0016_wÌÀ?@@Í_x0008_sn@@ª°AÃ"Î@@Ø_x000B_Tqp_x0016_@@N&amp;Öö3\?@0Ý¨gh@@3Ø±Aåi@@ G¢JÄ-@@|éø|_x001E__x000F_@@þï_Îg£@@%_x000C_;½ù7@@ &lt;5¡É?@/þ©Ø½?@ª_x0018_ÏÆ^?@?I¾«_x0015_@@_x0015__x000B_U&amp;_x001D_S@@ÿp	VÇ2@@_x0002_V½©þ&gt;@Ë«¬Ù@@÷ÇÔâA@@_x0002_	_x000E_«_x0010_Üxd@@×W+ú&gt;?@¦YçhÅþ@@¨7I%_x0017_@@íÌßï&gt;@Vúú¬`L?@!|ïSn_x0007_@@aMºØ»@@AGÕZyÜ@@ÒÅÃµU.@@%1&lt;Z&gt;Ù@@°_x001B_\_x0008_®?@§"0_x0003_JÆ@@òëçÞ
@@_x000F_Ê^T_x0019_@@ú_x0004_8ñ*@@E&amp;À_x0005_u_@@®_x0006_Ù&gt;_x0017_(@@¦É\"º@@¬ïmÎÞ8@@®Lr7I@@ÒËh¿Cp@@_x000F_æXÇi?@%=^q#¬?@_x0019_ö_x001E_[}?@Ç_x001B__x0006_CkY@@q%*~îâ@@®j_x0018__x0001__x001C_g@@Ö·|×4@@¥r£Éõ¾@@eúj@_x001A__x0001_@@_x001B_¢6V_x0004__x0006__x001F_@@T3_x0017__x0018_Iì?@_x001F_Xb	t_x0001_@@)Â¼N@@³ ÆÕþ?@¤/Oò@@þL!æ&gt;@_x000E_çøb&gt;@hJZò_x001B_@@Ë½Ì' @@Oç1H¸Þ?@Ò-_x000C__x0005_mÍ@@½{¦jµ?@À®_x0010_õ¼@@T¾_x0003_0|@@G³Ftß"@@UíÊ_x001F_\@@Á×Iw7?@@fz_x001C_õ_x0005_@@D_x0014__x001F_â½@@ø¬_x001F_6?@g¸Ò«P@@r~_x0002__x000B_@@ë¢¼Ì_2?@_x0011_4å¶z_x0015_@@í`_x000E__x0018_£@@qdû%¶@@ÚlL_x0008__x0013_@@b-3Ï_x0002_a?@$ðÞp;ö@@\Ñ2&gt;ìS@@×g!ï&amp;@@_x0001__x0002_ëiØX¼¶?@_x0018_©N_ü(?@ìí1*?X@@JL¾¡1¾@@v5e¢@@_x000C_ÌWL¾Î&gt;@_x000E_øñ°ª?@MtY°Ô_x0013_@@X	®#æ@@&amp;@q§tL@@_x0019_ã/@@ýkZ[_x0002__x0006_A@_x0001_ÒÈLä¥@@µâ&lt;Ë_x0005_&gt;@¾Q²g­Ì@@
P]æ|q@@óôxïû?@ª_x0006_õ_x0001_ÍÇ@@_x001D_$T~Ë@@÷ý$bË&gt;@7¨'[
@@Ø_x0016_ Båc?@³zw©2Ô?@Ð_x0012_=sV?@_x0015_5FtK?@ìí½ä	_x0003_@@2]Üï@@Ïû_x0007_X_x000E_­@@9	XÓ@@Í_x0008_ÁØÐv@@x©@6_x0001_@@f&lt;@%_x0004__x0005_O;@@J"kCN	@@YÛk£9A@º;_x001D_A@À_x001B_»?@U¡ I%`@@æ¹~2_@@RXó¦_x0007_A@þZ¬ÀEé@@74Fk&gt;j@@õ_x0007_KÚ@@\S÷`R ?@]k-àÕÝ@@»&lt;|&lt;Hx@@«
&gt;qR²@@"_x0012_ý*@@-Òâà)_x0010_@@1¦M%_x0008_O@@j_x0008_qKf@@\ W²ü_x001E_@@Û:Í.@?@úf_x0003_Tÿ·@@J/s@@ ÀìøZ@@¬[_x0001_|bÀ?@Xü_x001C_+2@@jMõlQk@@-ã_x0019_±m@@¥ÝÕE@@Ï$Í³é?@{÷_x0015__x001E_§@@_x0002_$_±_x0005_/?@_x0002__x0006_`_x001A_6_x0014_@@E¡¶ T~@@gmÅBÐr?@H_x0001_?`SÅ@@{#SÉ@@ÇT¡ðRÒ@@_x0004_Å­1°@@ð_x0003__x0019_()@@Ñ_x000F__x0001_¸?@_x0002_M!JI,?@§Ý¨z?@U§_x000E_º¾:@@§o¤×?@î!_x0017_º?@WC_x001A_ß¦$A@ø ß_x0018_@@éOn¥W=@@9ßýMû?@_x001B_*¸Ë_x0010_l@@U/¢æ!@@Fèi&gt;äç@@3Ñ_x001D_+#ú@@8µØ@@ÖPì_x0001_'Ì?@0_x0005_ÏøÊ?@n	Mâgm@@_x001B_r!ÏA_x000B_A@©_x000B_Z¼Õy@@)¡xê6A@@{Ü&amp; ã_x0011_@@Ý_x0018_v¾,&lt;@@_x0019_,Þ®_x0002__x0003_âÀ@@è_x0003_ç5º&gt;@UxAÍ¡_x0010_@@[¥yóõ?@_x0013_H _x000F_I°@@¶_x0003_Â?@_x0007_Y6Ó@@/à_x001B_Áa_x001B_A@	aÊgÍ?@°µ¯?*ë@@Ò, +_x0018__x0008_@@í_x0008_)A_x000F_?@eR:¥8^@@¾p=rÄ@@h_x0011_Ýê+!A@h`_x0013_½ù@@*6	_x0019_kÃ@@_x0006_®+í_x0018__x000B_@@ó_)½ì@@·ÈM)rí&gt;@IÖÁ¤ä?@ÔJªÄ+@@kß[+ @@6E_x0019__x0004__x0001_1@@´óÜJ­v?@ìCØ_x000F__x001A_[@@§n&lt;4Ô@@¦Þ,ª@@m_x0002_ÕÔ_x0014_&gt;@@©iMÚñ@@õ@Ø\¼©@@_x0012_PðÐS_x000F_@@_x0002__x0004__x0019_? Ã¯?@9Ùª@@Â¼kÝt@@Yæ¿/4!?@½L_x0011_0l_x0013_A@ØI¯?@_x001A_"&lt;w@@Ñ@ ð;*?@ÔÉ_x0015_¨g_x0012_@@°¸_x0015_4@@ª~ÆÇ+¡@@Î!j\g_x001C_?@]Ñg¿¦@@µè_x0007_on4A@A)Qnôà&gt;@kj#@@ÚîK_x0003_	_x001E_@@©vvk_´?@¤]yü_x000C_@@hVTç{n?@.v?7¥@@ñ¥JUY?@Û¼7ÄÈÔ?@;ëõÚ¬c@@_x0001_ª×ë_x001D_p?@*¸0øûd@@þ[é_x0018_&gt;v@@êæÁW_x0017_ó@@¶BñÑ@@_x001F__x001A_VQ&gt;@@_x000B_4_x0010_2%@@¶}&amp;W_x0003__x0006__x0006_@@}V_x0017_!_x000B_W@@ço±W?Â@@_x0001_SÖ¢ÿ?@ìV¢-ó&gt;@ßÜ/5ìå@@¤ÌoÖ&gt;@:Héä|_x0015_?@'_x0013_{fÝ @@_x0001_Ù+_x001D_ùn@@f_x0018_Îf_x0005__x001D_?@_x000C_^6G@@'H­×8?@6ìeÝx@@¸,®µJR?@÷ÿÏî« @@³þÄæ_x0010_£@@»óvõ ?@.¯lÃ_x001F_¹?@@O@±@@½_x0014_Ó|×@@e_x0013_ë§@@Þj_x0006_&gt;È?@ivØ_x001A_ïÃ?@Q_x0012__x0006_dÀ@@@æìM1®&gt;@Ç_x0004_,_x0002_c«@@w_x0005_@@á}Ã¦y©@@èJ%í¿@@ÆM?Ú%g?@JN'Z4a@@_x0002__x0003_2{Bf¹Ó@@Þëò_x0017_Ïé@@9($¼Ó·&gt;@LóQ?3¯@@:{{õÖ@@{7°4Ã@@z?Ê}k?@ àæ·_x0010_A@@Dæ'9@@`_x0017__x0011_k·@@.óÙïV@@þdÓÒh@@_x001C__x0010_¦¨ýq@@_x0017_+ä:_x0003_X@@_x0007_wÙYN_x000E_@@_x001B_mÝ_x0015_F]@@V_x0019_¡¢@@ÖÍ¾Î$@@_x0011_&lt;zF=y@@¶_x0013_G@@_x0001_~QUñ?@Ó¶KÕ´@@N"pT@@Üô1[ô¡@@G4ê_x0018_T/@@¾ÛÊ±?@ò8_x001B_?øM@@æáæWÛ_x0001_?@õ_x0010_&lt;uÑë?@_x001E_ûsÍN?@åöæ÷?@;~Õ_x0001__x0003_Ú@@?¹1b_x0004_@@'*ÇûG?@Ü_x000C_öÐáÈ@@nÀNá@@(ò(u¾+A@\ê_x0018_¬z@@ÿ¡Ø_x0012_­Ü?@&amp;ëM_x0002_A@¡êõ*Q@@&gt;¤m¨è&gt;@]_x001F_lW$c@@Ð¯ 7@-@@àå_x001B_@@6ÃÚ*_x000E_è?@_x000B_®]£¥Ð@@
[p_x0006__x0019_@@ÅoÓa	?@_x001C__x0013_%ÁÉÜ@@dkL'6ø@@;_x001C__x0003_w@@è}tiü@@w£_x0018_aH_x0008_?@æëj_x001B__x0005_E@@0¤ä;Ù_x001C_@@M²R@@Éµ9Òï?@ª_x000E_ÄÇ(@@3¥O`E"@@X_x001E_pGÓ@@)ÁbWzÆ&gt;@_x001D_ïüâS®@@_x0001__x0002_Éo¾_x0008_Ñ?@£J²ïà0@@a Rp_x000F_A@jh©EÙ?@õ %9@@G_x000B_ZdzC?@±}c_x0008__x001F_Ö@@øqÔ_x000F_äà@@[;O?A@q9Ú²Õ?@k±Pz×&gt;@Ç_x0018__x000C_Lß_x001A_@@_x001E_´ÒµRA@AÀÏÐx?@àØ¶öP¨?@=ý_x001B_½_x0004_A@wË.(ñg@@JÖps&gt;@§T&lt;,)A@YiøÊ_x0001_A@Ú%²Éß?@g$¥È?@^hNÓX@@·_x001D_A^ÆHA@_x0011_/_x000C__x0011_Pº@@´SXw&amp;@@e\UIá»?@_x001E_£Þï,"A@aMÝ^­@@ó²û_x0018_@@Â_x0016__x001D_kE?@$É_x0004__x0001__x0002_4ý&gt;@_x000C_'_x0005_-ÑL@@_x001F__x0001_ä_ä?@^J±g*î?@_x0005_ðÅ´¤@@½_x001E_Âã6@@_x000C_ÒÊh_x0019_A@e&amp;¿"Ý&gt;@/ÎÈ_x0017_ü6@@MFôÝa&gt;@ÈX3@ÊÏ@@õ¾_x001D_:?@ùÂû9@@qe_x001C_pqÊ@@_x001F__x0011_,Å¸M&gt;@Tf^ÍØK@@ï_x001E_Ð«ìá?@e.ºü]@@È¯_x0006_*@@d/¸º×_x0019_@@ã1zùÄT?@'×#_´@@0Kxr
ô?@Ê§,_x0014__x000E_A@Äå~ê,@@÷çi¢L/A@Ú_x001E_
L,@@ªtn¥Úô@@çhâ@@6Ó_x0018_Ã?@¦xÁX¤?@ªÜ$«Þ@@_x0001__x0005_1´_x0011__x0014_²
@@ìÚ½ùµI@@T@Ì2_x0006_@@
}Tø_x001E_#?@uK
T_x0002_@@O¸¡¿@@P£¨±ü?@_x000E_Þß|@@H_x0011_«²j&gt;@ ¶UÅQ@@_x0018_v¯b@@aHXüMä@@_x0018_÷ú'_x0010_ã?@H/êÕ_x0006_@@_x000B_ªÏ;Ë?@(êÙ(©_x001D_@@Ý_x0004__x0005_J@@ÃïÇÐ5@@{Ô.v@@&lt;~äEar@@Dw·1*@@"FaPB_x0018_@@Õ½_x0003_;Qe?@Õä
ç5@@_x001C__x0003_&gt;ä&lt;'@@SuØö3@@¬:
Ë§µ@@jÑüF@@`»·a@@_*Ê_x000B_?@_x0004_8_x001D_´t?@¥Æäº_x0001__x0003__x001C_@@¢øx´:©&gt;@ÐF	@@éàD±£D@@çHa¾¸@@ªTrgð@@[#Í=}@@k.´ÄJý?@_x0016__x000E__x0013_'_x0017_A@X¨_x0002_D_x001B_@@¼:õ¶ù?@_x0002_ß[K@@Ðº´S_x0015_¨@@tÆì_x0012_u@@êó~l_x001C_?@{e¹_x0019_P@@5S¹7æ?@(æJ@@ì_x0018_{@@=ae_@@e¼_x0001_HH@@_x0003_6Ç¯Ã$@@ßÌN­Ï?@÷'Zò@@_x000F_5É?o@@Í_x0019_ïzA@@qF	Ò@@©·x_x001C_o@@Õ-»'U§?@ ôé¬_x0011_?@RË_x0008__x001F_U@@ìW§nú@@_x0001__x0006_-8K´À?@Î_x000B_oóC@@õ±x6_x0005_Û?@p_x0013__x0003_O_x0019_@@í_x0003_=@@YÓ$xàÚ@@¡GÉ¦s@@á=Fç_x0013__x0004_@@Tn±P}Ò?@£h ¦Í¤?@_x0003_íì_x0010_._x0019_?@ü¿?_x001D_~×?@ÊfeTC@@_x001E_øá£U@@ËE;ç¿²@@µËÊÜËß@@	Ò8¤_x0019_K@@ÿ÷ñB@@­ýÚ[s?@gª_x000C_n$R@@_x0007_oxlo_x0019_@@c)#_x0002_q%A@C³JçÃ&gt;@²É_x001F_ðâê&gt;@&amp;kO¤Ï@@Ù&amp;¨_x001D_gß&gt;@µµõ.	@@ý\.ýûc@@´Ù_x0018_@Áó?@5å¯rõ&gt;@úë_x0015_¥½@@¯_x0018_²_x0001__x0002_Ô&gt;@@V5Úúÿ@@ _x001A_ÐºÉû=@M§Íªæ=?@_x001F__x0002_¸°_x0016__x0011_A@`KHDXÎ&gt;@ì Êu_x000F_?@á;¯3P´&gt;@*½Ç$á?@ç_x0005_åð ¡@@W²ö_x001A_.®&gt;@#üT @@l±G#X@@Øûj+_x0001_	@@oðMS|?@_x0001_ØÃ_x0017_þÅ&gt;@î½=©v@@_x0013_Í`Ó¦ö?@Ltë`@@£~sUÖ@@_x0006_h®÷Äq@@â¡_x0015_ð¿m@@Yx¢e@@½açÖJA@_x0005_¸%ýá:?@_x000E_L_x0005_r_x0015_¶&gt;@3ßõL#A@	©ºÿ_x001E_@@¿`t"´@@ºtñå_x0010__x0013_&gt;@
l_x0012__x0011_'?@¤ã£5Ä &gt;@_x0001__x0003__x0018_Èh¹F@@_x0018_c_x001D__x001C__x0016_å?@v/¹·6}?@»_x000F_iÀ²H@@Xhç¸Ì(A@e¯ÈÃÏ?@_x0016_ë	_x0011_1@@_x000F_L7Uß@@;¶n_x0017_ã?@ùÒúµâ_x000B_@@&gt;7X8³°@@ _x0014_úØ_x0003_@@g^Rt®×&gt;@_x0013_Q¤½6_x0013_A@_x000E_à!fè=@MáfëÅ@@['Vªuó@@R¥m_x0015_â\?@_qç_x000C__x0011__x0002_@@èÍi$_x0008_&gt;@ÿ|°\~@@Îr¿ÒiX?@ö~Ìz_x0001_ &gt;@AÝ×h:@@õlË{°Ô&gt;@_x0017_öd=[Ä?@_x001C_ÖÒ_x000E_@@c7«F9
@@V9_x001D_që?@ëw'¼¥?@¾Ñ"Jh_x0013_@@Ôí¥¢_x0001__x0005_3ß?@e_Ø×åþ&gt;@$_x0003_äZak&gt;@ýG_x001A_ô¿@@@+Ø6`_x0019_&gt;@6ªÂÀ%?@Âªe_x0014_éÁ?@ä4m'¶@@ö;¡E@@|l_x0019_èg_@@øÏ_x001A_B%í?@_x000F_¸Yd^4?@S_x0019_
_x0007_5:A@É_x0005_ÂF¾¯&gt;@Z_x0014_Î5_x0001_÷@@Zú#æD«?@_x0004_Ï_x0002_|:{@@oHÊ­G@@û_x0007_2ëIF@@_x0016__x001F_Å_x0008__x0014_@@(_x0013_/ËT©@@ÀÝüÉ_x0016_?@_x0001_	|_x000F_Çj&gt;@×ÕFsKl?@w÷¨²¨_x0002_@@3ý}®0@@´1±#Ì%@@_x0007_ÿkÄ_x0001_m?@qsE_x0004_A@_x0008_²¦DI5@@-à9pþ?@
*¾_x0001_@@_x0001__x0004_ò¦¶0B@@»QM_x0015_£À?@G8c0Ë«@@¡_x000B_XS6A@ÁÓ	e@@VÕÙ:£_x001B_@@h ¾?@_x0005_@ gf@@_&gt;	?@ð|ñDÓã&gt;@_x0013_WßO@@àß¶"Ú_x001E_?@O¼ÞÊ_x0019_õ@@_x001D_]%¡|î&gt;@_x0003_vØË~A@T_x0005__x0017_sz&gt;@û°ww@@Ûc9k_x001A_sA@±_x0016_¤ÿ?@_x0004__x0015_õQ¾?@Ï)_x001C_ò#@@¦_x0012_V¢¦p&gt;@·_x0006_øº_x0004_@@!íÐ_x0012_2&gt;@K¬k·@@Élµ?@­vT4_x0002_¢?@xÄÓÞ¥@@¥;ùîp_x0001_@@c_x0006_ÊU_x0008_x@@_x0013_:Ä],¦&gt;@~;'T_x0001__x0002_y@@_x000B_SSVmA@µ¾ü_x001E_à&gt;@ sS}S4@@`yç¾3A@@_x0006_W'üA@@£Õ÷S@@øÅÜ¢	½&gt;@ö_x0016_g^?@¡±{°h??@x&amp;Þ_x0018_/A@_x0013_Oý_x001E_ó¾&gt;@â¸±
@@A_x000E_Ez]@@¾?t½d,A@_x0010_³ÏJð?@ÎMÑÆq?@RÚ­È[±@@ì_x0002_·y­D@@ðI_x000E_9@@¼`ªo_x0006_@@0²_x001B_æ¼@@¯_x001A_iG²"@@ú_x0012_oVû¢?@§Á_x0004_íN@@â7lê@@&lt;Ýò|r?@BË[_x0018_á_x001E_A@ûá_x0015_Û³@@N¬_x0017_'´?@¥`Ù='_x0017_A@¸àHÉAc@@_x0002__x0003_y+ÏdÌ&gt;@VïwÖ=@¬W^?@)UÎ_x001E_ý&gt;@½_x0012_5*Øv?@_x0008__x0011_±_x0005_@@ cu	;¯?@ÖícÓ_x001C_@@)l´P%&gt;@õ°øtãH?@T¶SÀ"?@P©òm:?@ÂE~â¬?@_x001F_7ìÑ+_x001B_@@8È_x0007_àÀå&gt;@rw"ùÔÕ?@_x0008_x¥wÂ@@³h_x0015_§X@@ ¥¥î?@õ¸_x0008_e_x000F_@@eãþ_x0013_nTA@5Zmè@@~_x0001_}_x000B_?@p¶lSA@²ëG_x000E_8&gt;@³Ë_x000B_*Í@&gt;@XiÿÕJË?@©èÛ"¤a?@êJ×h?@&gt;
l-@@J_x0006_sZ?@Ù¾®_x0005__x0007_¥i?@õÄ­¢Ø@@;,õ ³@@²¯½¿	A@_x0004__x0005_g(d0?@Òo"ÞT@@_x0002_5Ù;@@àBÁP_x000C_Ì?@	_x0006__x001D_?@­=Ý_x001D_Z»@@æÆæM_x0019_Ã@@Y_x001D_H,e&gt;@ÛM4÷&gt;@!Ç_x001F_c_x0003_?@ùG£7½Á=@×ýÛÔ¦?@=×%JØÜ@@_x0003_o1Ä_x0013__x0016_@@ò¬vr2/@@ÿÉCi_x001C_V@@_x0005_Ö!ø_R@@·J_x0017_ÖÏ/@@Ü*þ^õ®@@ë+Ôê"@@K,ù¨_x0004_@@_x0018_&gt;¬¡@@¾~±.zÜ@@¡x_x0001__x000E_Æ^@@ÍI_x000E_íHü@@¢5_x001E_ò?@ÛÊÌ,¨E?@_x0014_ý)®Îð&gt;@_x0004__x0005_ø.IÂ×_x001C_A@ML@_x0008_÷?@wÆ_x0003__x001B_ñØ?@Ë_x001B_ò_x0006_@@4ªÉð$t@@e_x000F_
_x0007_zÅ@@ _x0014_£´ÏÛ&gt;@!a«÷à_x0016_@@K·_x000E_¾4å@@CG9ëÅ?@y_x000B_¯_x0010_âÄ@@Ç_x000F_´I±9@@DçvÑ_§@@Vì7+¯i@@Id ü_?@_x0010__x001C__x001F_ê@@Ö²_x0015__x0014__x0002_A@PòÂ_x000F_°?@Nmû{©*@@_x0011_7j_x0013_s@@6â)ç\@@ÒîMS«@@-CÍ!A@º&lt;Údã5@@ÍìÊ¶º&gt;@ ÚÍC@@-w7Õ_x0001_?@_x001B_4_x0004_&gt;@E]etB?@Táýð_x0002_S?@é_x001E__x0002__x0016_Tç?@ FB³_x0003__x0004__x0002_®@@VÀd?&gt;@_x0005__x000E_UÅÉ2@@c__x0018_«¤&lt;@@úüÀO#?@&gt;ÒæLºÏ@@°ZóÂù?@Ì*ÔÒK?@ººã6óÎ?@Y_x0007_½Ç@@VX2ÙM@@,D_x000E_U_x0019_W&gt;@£Ñ\ùÃO&gt;@X·æ&lt;Ç@@Ë«û_x0019_A@l¿_x0011_÷cÝ?@ýe_x0015_'_x001D_.A@Í_x0011_³Bé_x0010_@@_x0010_ý_x0007_;_x0004__x0013_@@'ÀØJ³@@½_x0015_©ú@@Yõ_x000B__x0010_Ä_x000C_A@_x0001_ØA¾)@@\~,²_&gt;@Jñ'+_x001D_ï@@¡´_x000E_6@@5_x0014_\j@@¿$LÔ@@h)Ì-|@@JÆ_x001F_8í@@æý4F%L@@XUG_x001A_@@</t>
  </si>
  <si>
    <t>e9fa875fb7f9a95ecbd779a5c9cd2a2e_x0004__x0008_«U'ñ_x0011_@@z!RR$4@@'_x000F__x0003_õ_x0013__x0012_?@Èh°éÆ?@å_x001C_[¢(@@®ÅýÞ¼Ð@@B?ÊÀ¿&gt;@NôXfa_x0005_@@ãýð3]­@@_x0002_*&lt;Âb2?@­ìEHu?@6rdÒfù&gt;@úå]h	@@êèn²Ì@@ú´w$@@ù_x0019_õn½?@2¹ü2{Õ@@ôÇ¤r3b@@þî~±O?@õ~ùHn&gt;@¬_x0011_:FA@gêGqú_x000E_A@ª_x001A_º¸bû?@Pþ_x000E_
óx?@ä¥_x0006_c&gt;@V¾(_x0007_ª_x0007_@@Ð5U_x000C_q&gt;@«_x0013_¹~&gt;@yìÎÊ_x0008_É@@¸_x0007_ß&amp;@@JN\_x0001_&gt;@ôf&gt;_x0003__x0004_^A?@ud9ý_x0007_A@2_x0017_ùÐ_x0015_?@_x0016_t{ûÞZ&gt;@§°!Âp@@\_x001A_¸ @@X¢ÉA¾@@pÕ_x000F_HaÜ?@ep¿w_x001F__x001D_@@»lÁ @@\n_x000B_¦òÒ?@)häP·`@@÷ùq¸
ò@@òÏm_x0017_,?@_x0015_ÖÈØÃ&gt;@Ó0yã@@bÉ|³_x001B_?@_x0007_¢.î§@@_x001B_$_x0019__x001D_Ú+@@¦(_x0012_?L@@ã¬{_x001A_;@@_x0005_Jjo±o?@gÊ`£_x0001_ñ@@ÑÜ_x000C_*W@@ñ¥SÓÒ@@«+r&lt;v'@@XuCÞ:@@æ°=_x0015_A@mP_x0002_	/¤@@^¸üÇZ@@5_x0006__x000B_ì@@ªÈnDA@_x0002__x0003_òñ ?_x0014_,@@¸¼_x0013_¨P@@[_x0016_Ó*7?@0v^)?@p³_x0006_,_x0019_@@_x000F_ §×RÉ?@Jü|+@@_x000E__x0019_¨á|_x0017_@@F¢_x0001_ ?@_x0002_ ;CË@@°³ýXß@@ë¨¿?A@!	/-Áæ@@6_x0005_.Î@@$µ¿@@_x001A_ó÷GÀ7@@ØËl_x001B_¹@@`g÷àLA@&amp;VòPõ?@3T_x000B_d~ý?@64T¬_x001E_@@å_x0001__x001E_J_x0018_@@`yè(A@@_x0003_«©J@@Ð³º µ6@@Ñ_x001A_*_x0004__x000C_Ø@@ìPKv×?@î¯¦+?@*oþé.?@_x0016_µMóÚ?@ãéi³k@@í`_x0001__x0002_Ð'@@÷fA½_x001B_&lt;A@ÛlóLb¢@@¡òtõ#R?@ºàw_x0012_@@@5rÑmý@@º »ÿÉ&gt;@¾_x0002__x0006_ºd?@Q!gbwÞ@@¾ô¹»y¿@@B_x001E_Qö_x001D_F?@_x0004_ÐX_¿ø?@ìÈì:b2@@G_x000B_v^ñA@_x000B_ÃÛË.Y@@__x0007_(0_x000E_eA@¯Q}Ó&lt;J@@Ä&gt;_x0013_[_x0004_e?@Ó_x0003_Íß}@@ÚH_x0017_=aA@Em _x001B_ù@@t ^Ug@@í~eÌ_x0014_@@+\²?@_x0019_0v_x0014_w_x000E_@@Å_x0003_ Ý
@@°Vd¨ÔÊ@@Úg_x0002_ç@@FÈG6â©@@ÝÎ!à¤@@=ä÷lª&gt;@_x001A_ö.Û×!@@_x0001__x0002_$ØT_x001A_I@@Ûb_x0019_é&gt;@øU!?@p_x0002_x%@@)|w@îÀ@@Së_x0007__x0015_:?@S @Çç@@£ø«MÏ@@«ô_x001C_&gt;C[@@âl&amp;â¯-@@_x0004_;G_x001E_
?@I9×dã=@@¦ßéßG{@@w«_x0003_S%´@@;}]Éà@@G9J_x0002_º[?@®_x0005__x0019_cQi@@Z_x0002_Iþ_x001B_A@ÏhNÏ·?@b\×ç&amp;l@@`KõW&lt;@@±º_x0019_¬M?@Ü;^Ò?@_x0007__x000B_	4U?@-0n¹i_x001A_?@Ýå_x0010_=n@@$Fô_x0007_?@ÜEjµ u@@ÃB{&lt;ê@@´$U_x000B_ª=@Ôý7¸¥o@@ªþ,z_x0002__x0005_Ãt&gt;@Áºè_x0002_¨?@o{&lt;L_x0002_?@r¶9tK?@ÖÀË
Y¶@@²Ï­p\@@qI_x0011_K@@UòYi¹s@@³ýÄV@@]&amp;«v_x0011_y@@5¤_x0004_&lt;*E@@Ð§¦Ã²@@&amp;F¦s_x0006_A@9_¢`d¼@@ù_x000C_ú_x0001_!_x0007_?@È_x0003_Ïâ@@!;|C%Û@@ià_x0003_Ñ@@_x0018_&gt;ü=NJ&gt;@åÖiÜ_x0003_@@ä8k¼·@@_x0016_¿?@@ðâÓÈº@@7Ê°f¾?@å_x0016_³(¹?@ïw)3Á»?@Uu_x0004__x0005_¹@@ü5ß§nè?@!óòFÜ?@XEÊ_x0006_«@@Ü_x0006_iXh@@/¡f7rí@@_x0001__x0005_ÌTj¯Êþ@@×çÀ_x001F_@@±£_x0015__x000E_ñÓ&gt;@{µôÝ|é?@î6¶ì_x000F_@@Òþ.JlT@@_x0014_W@_x0011_Yo@@_x0013_êo_x0017_[A@ô_x001F__x0018__x000B_ã&gt;@ç¶¨O_x000B_A@Gzà_x0003_@@n»F¼QN@@ù³ÂÂ_x000E_3P@Lâom8lP@mêØK2_x001D_P@_x000E_uáN/SP@JÅ$_x001B_CP@_x0010_äÉ_x0005_7P@ÂûÈ&lt;P@dÌþíJfP@_x0003_µÀ`nP@ÜU$?:P@_x0015_	Q_x0002_Q_x0008_P@Ô_x001F__x0019_d¿KP@_x0014_&lt;_x000B_.ßÛO@x1N
HP@=À&amp;}ê_x0018_P@µ?:P@4_x0008_®P¡VP@Î¤»:ë_x001F_P@ÞÛw_x0004_Y P@ÿ_x000F_Ë_x0003__x0004__x0019_§P@4_x000F_4þkP@k_x0013_åµ¾jP@ÓöÍÝ£P@÷ÙU\-P@þ=W_x0018_NP@	±¶é.&amp;P@~ß{_x0003_tP@ïyìJ.DP@$±cgP@QRôTn1P@_x001C_8âz	P@,HTP@_4~íØ¢P@DOñ#0oP@ÖGn_x0001__x000F_8P@¤æÜãËP@sioadP@_x0019_&lt;jphP@ëXÏ_x000F_&lt;6P@´¤_x0002_3}P@.WÝ»_x001D__x000F_P@Ùü	ÔP@Ã}®HP@ÏðÀÓ4hP@_x0003__x0011_9ÍÿúO@£õ3Ë;P@~E¨	P@¥QÎÝË?P@ïTÂüDP@ny±ÓmP@o¦ ÐTP@_x0001__x0003__x0010_Bÿ8"P@_x001F_0}_x0002__x0008_P@K_x0005_³_x001A_P@[_x0007_F)r_x001A_P@_x001A_Fû_x0011_¥¢P@êá°_x0006_4P@Ò¸NÌ±_x0015_P@¤:OTMP@ÇÛ¦VyP@·L_x0008_ïaP@ÉåÐÑ	üO@¥_x0010_ééç8P@	ôóuUP@_x0016_{X1P@¼.WÑÅdP@iÝ)foþO@nÇýypP@â_x0007_9_x0003_ÜlP@ôÑ_x0017_;KP@Ý8ÑoP@'_xôC4P@4	Wf^P@ÐÍ^í_x001A_TP@@ÿ/_x000C_ÔP@_x0007_Á¯_x001B_P@fv&amp;ê±XP@F_x0014_%ôªEP@¬7aNvP@_x0017_ßwÅ¹_x0019_P@?%)7:P@£&gt;_x0007__x001F_iP@	_x001B_[Ô_x0003__x0004__x0006_JP@õÜ^ÉáO@êá_x0017_pVP@f +û_x001E_LP@ñ3¼\]P@4³·ãÒ#P@ëà3AP@_x000B_l{²_x001D_P@`¨~8P@é_x000F_ÐK_x0002_P@ï=")P@Û²_x0002_4_x000C_¡P@ýlñ©_P@_x0007__x0014_û 4P@®_x001F_|@P@
¤¸¬xP@Ê_x0008_¦kP@ØÍ¶Ã.P@=Þä©P@»z¯x1´P@&lt;õY¤6P@_x0004_I6¦N~P@_x000E_Ðæ&amp;¥ZP@ÕIåÈO@¾_x0012_ÌÀP@Zï×z+P@1&amp;ÚM¡fP@&lt;ÿ_x000B_8®2P@­_x001D_× _x0014_P@k!Ñ^úP@ñÉH²_x0001_P@è¹_x0003__x0011_/ZP@_x0002__x0003__x000F_î_x0002_Õ_x0011_P@ã~¬(MP@¾^_x001D_kXP@8JYP@_x0016_ï=~9P@­=ÍþfP@_x000F_½¬_x000F_î}P@¿7Ãð_x0007_P@O½7yq}P@¾0´p§_x0017_P@_x0006__x000F_Û0ÊgP@ ä=õ_x000F_P@|U&amp;ê5P@xáHµ5P@äXµRP@&lt;Ã LP@[ö§¬P@ç©ÊVtP@mc¨ë_x0008_P@»\R_ÛYP@Ib°vQcP@ï1p1c_x001E_P@Ø_x0011_ä_x000F_`P@öª$|P@¼6é_x0001_jP@m È=j*P@_x0010_Î9@oHP@:ÉIÎ_x001E_P@¨í_x0002_¥P@_x001F_	_x0003_DP@:M_x0016__x0012_P@Úx_x001F__x0003__x0006_&amp;P@_x0001_._x0011__x001C_rP@c¦øüsP@ö²-0P@_x0004_âUÚAP@øì\z_x0012__x0017_P@½v©_x0005_dP@_x001F_@²PÙ_x0013_P@=m)NP@_x001D_Õ?¦IP@ÍïíÊ9P@_x000B_ÊD_x0016_1.P@ä_x001E_7©nP@ïq'P$P@åGH	_x000C_P@©ÇK^!P@É8éªäP@~Ì&lt;Ý_x0017_P@clG«£!P@1_x001D_GP@¶½Q_x0002_ÆyP@_x000F_cJ_x0002_P@Ï6'ÎhP@m_x0006_éA_x0013_(P@R`6®éùO@î½­&gt;AP@Þ@ÆPP@µ_x001B_/NP@dN÷S!CP@SØÇÆ_x0017_*P@fÓ¸ñ_x0017__x0007_P@Râ_x0011_m$P@_x0004__x0005_Àù;U(&lt;P@_x0012_ÞM¼ËP@®$_x0003_vPP@_x0006_|_x0015_i_x0010_P@|ØNk+sP@]ª_x000F__x0012_à&gt;P@î¾¥Â=P@¼ÝþZgP@T4a*P@=¬rP@ô®çJÌO@lM_x000C_0¥P@¿_x0003__x0002_#{P@IAEAqOP@sgÞEP@h¯TEP@CùÖ_x000F_ÉQP@ß~}¨_x001E_ÞO@êer]_x0016_P@»S{P@!WGZJP@Umù_x0006_eP@ûØ_x001E_ä¬cP@_x0007__x001B_DE'XP@_x0001_Oô_x0014_ÚP@g_x001F_t3P@åK£P@ hTÁ_x0003_P@Á_x0012_ÑÒ P@4Ür7|~P@;5u&amp;¯qP@Ì_x0006_¥_x0002__x0003__x001F_P@Hê^_x000F_øP@K³UEøRP@1LdAP@+¡Fà_x001A_P@7_x0013_LGcP@_x0014_á_x0005_P_x001C_P@PÝ.Ê!¿O@¡l_x001C__x0015_à:P@PM_x0010_güºO@_x000E_»_x000E__x001E__x0001_P@{®ø(#_P@U_x0018_·a_x0007_+P@I_x000F_ÔÝ_x000B_ P@ê+_x0012__x0019_ðmP@_x001C_±»[1P@XÛBymP@½'ÙrÊJP@ëªbP@q^3_x001E_¯MP@=I?`ê4P@¾õæ]ÎÿO@$é&gt;_x001C_iP@](_x0012_«"P@ÿº_x0003_\xP@´_x0012_K_x0002_GP@ÕýÒÍöLP@çß_x0019_5û,P@_x0004_K_x0012_ÿ_x0001_æO@ø_x000E_ÉÐxP@êc_x0006_rîO@Ö_x0016_¢YP@_x0004__x0005_ªÆ.QP@	e©¸M_x001D_P@×ùøÕ-P@í_x0005_ã_x0001_É@P@Ù¼_x0008_`¦P@îlkJP@µX&lt;KP@Ý2¦È_x000E_P@¾A¦Ò_x000E_P@ÒÔT_x0016_×\P@ò&amp;_x0001_FP@ée²XRP@Éy"¹P@Î_x000E__x0014_¯?P@æz_x0015_?õ~P@ýÈDRBP@n·_x0003_îãNP@_x000B_wð°z\P@_x0004_+µfì_x0015_P@}vp_x0002_eP@Eá?·y&gt;P@Ï«zñVP@_x0016_7¯_x0005_ì{P@à_x0003_õófP@ÍØgö\P@ùÁqjP@æ½Ú:u6P@µpÓÜwP@^Kæù_x001E_PP@·1_x000C_*ØiP@êä QP@IÓa`_x0001__x0002_$kP@T_x0012__x000B_MÍP@åg'=P@¼Q¦Ïc¨P@î(®a/jP@u,Bñ?_x001B_P@A­øP@°kdFIP@Bn_x0014_P@_x0007_wÀêP@?W6ýP@L"h¼WP@ÑaDÍWwP@UNã¹'P@{¢Z?+!P@Â|n&gt;WP@&amp;_x0006_+AP@×RÞïùæO@±ú¤J{P@Ô×r8®hP@´xclP@.?ÜQ_x000B_P@¶
~¶^P@{ªEÒü&amp;P@±GÈ&gt;P@ËõIç[P@_x001A_ße/P@n_x0012_=_x0019_pP@ðýnyP@=?_x0019_´|P@r]QÊ`P@\_x000F_yß$P@_x0007_	Ä!_x0015_P@ßt~ú_x0006_zP@ì1_x0011_!P@=Ò/U
0P@ßÏð_x0008__x0006_P@c ¹8nÒO@®_x0002_/èÓPP@¨c£_x0004__x001F_P@(%wFuoP@:hâ¢t5P@_x0012_9ì%_x0010__x0013_P@-âw0kP@[YØO@l&amp;_x0013__x000C_1P@_x0002_éhó-_x0002_P@Qs+=:_x0019_P@)zÂa±P@÷*_x0005_Ð¾_x0004_P@ªvBr7P@_x000F_aOC8P@'{Èï-P@xa8G{P@?}ìyDP@Gæq´9_x0013_P@_x0010_dIS_x001E_aP@rÒ$CGP@Ð_x000C_IÖ_x0001_wP@\_x001D_qÅ{,P@qð4_x0003_1ÔO@3ÿQ¢P@S§ó¤P@ñã_x001B_]_x0002__x0004_õJP@]e&amp;9ñP@BºÊá%P@æ¡_x0004_wP@{®ÔÒ!P@°ë¤riP@*Y_x0003_§0P@B\éùóO@QL@XeP@Ñ/_x000B_Ð1P@¶üºïUP@_x0005_Ó[_x0004_P@@ Sð¦P@HÒZêöXP@LwÀW[P@\-ïMÑP@;æ_x0012_ÆP@½rÊ0P@þÉzX_x0003_P@M_x001D__x0015_VP@Â_x0007_]7%P@`6_x001E_FP@_x0001_Ô_x001C_T_x0005_P@1_x0019_¢_x001A_UP@#¶RÖÍP@óóA-Þ=P@öÌÄ2ccP@_x0011_ÌGUP@éÙôc_x001B_OP@ØË{öIP@ÏPî:_x000C_P@¿¸øB`P@_x0001__x0002_¨º&gt;_x0015_P@AW`[P@,¸&lt;}±#P@Îõ6È_x0008_íO@×'(b_x001D_&gt;P@«Øë¼lbP@0ûa¯*P@
­X_x000B_%P@éüÑãSP@ÏÆP@_x0001_ÐÖ_x001F_UëO@Ô²_x0004_Ü_x000C_P@= ²«SP@¸_x0003__x000F_SP@%Y_x0013__x001D_]_P@ª{_x0010__x0012_À.P@£_x000B_­¿êQP@NpP]P@±Íüs.O@Ã:~ìíOP@_x0013_í,¬P@X_x001F_e2P@[_x001E_üÅm)P@Çk_x0003_Ù@@P@·îµCP@aÖ@¡ÅP@UºüßeP@"ò_x0002_sþZP@ÔÞl_x001D_qP@1÷¾¨_x001E_vP@Æu ¬#nP@XYà_x0001__x0002_©3P@´éÍ8_x0018_P@îÛW_x0001_kP@ñ_x001E_¥úHP@´ª_x0014_­÷P@Íç¼_x000E_&gt;;P@{èé]rP@©n_x0011_×GP@Ë1Ü§/P@6Ô/_x0015_ &lt;P@i»×äÇ*P@ÜýGk$P@Ø",òM;P@psYQ¶_x000B_P@?xñ
@P@v#85P@Êr_x0002__x0001__x0005_sP@ã	*zpP@G_x0019_ïñdP@Xn¸(_x0001_XP@_x0017_BMª(P@¸3{å^P@ ?zî£nP@_x0011__x001C_¯*_x000B_P@' ¢÷{uP@ôÀÇmsP@õéSÌtP@_x0008_pl$_x000C_P@Ä_x001D_0?(òO@Õ7P@_x001A_ºF£Õ`P@2¶$(Ç_P@_x0001__x0002_¶|*¦_x000F_uP@kùÏ4
P@_x0001_o_x0015_ä.[P@_x001A_]³
AqP@	øi@jP@$:®&gt;cZP@_x0019_âÌ&lt;(ªP@5[M+\P@¿_x000E_4ÍpP@¶-«ôuP@êúÉ`SP@4Í_x001A_Î+P@ùOXk[&lt;P@m_x001A_ |_x0012_,P@FÀùúDP@»_x0017_ëÌ_x0004_cP@6;s(cP@X_x001E_&gt;AmP@öy(NzP@-Ï	NLP@;²ÓàP@_x000F_V¹_x001C_x_x001C_P@µ¬_x0008_hÇ(P@ö)_x0016__x0005_öO@ß_x0010_X?kP@_x0001__x0019_&amp;£a#P@ZU¿Pq«P@#ciînP@)±_x0017_m¥)P@a¶¾H_x000C_P@ÝëÑÔ_x0010_P@ðNÖ¤_x0001__x0002_=3P@_x000C___x0005_°OP@pz, ÒP@_x0011_ßpò02P@Ô÷ÃÄ°P@³"¡ì¡P@{c$_x0019_ÌqP@ó½¿_x001D_9P@æZôtzP@|LRWP@IËf¯P@¡7Î_x0019_w'P@Xñ9J²FP@5³í¦_x0004_bP@Vu_x001F_þU_x0011_P@×­&gt;aP@&gt;³_x0017__x0018__x001F_÷O@²_x0003_ÁvP@CsÔÎ|_x0006_P@Kõ35
_x0015_P@Q¥eC_x000E_P@Í_x0007_#¹]P@³ÙQpÏ
P@_x0004_°_x0018_ïÆBP@ïÆ1WuP@c_x0016_êõfWP@ÌcÀ#&amp;^P@roX_x0005_â|P@¶Ø¡_x0011__x0005_¹P@!9ò mP@üøYí]P@o=ÒYRP@_x0001__x0002_}UÜ²P@ê_x0014_ìê-P@ã
9_x0008_H­P@3{_x001C_"²P@x~ËaP@ýd´ËDP@\
Þ&amp;D?P@à9IØ_BP@Î½õõ:AV@ågèºU@_x0019_5wÄU@_YÆÜÝU@zó_x0008_ÝZîU@ñ_x0019__x0019_ÂlûU@_x0002__x001B_'*9_x001E_V@Û¬âôWV@71¦h¼_x0011_V@·j ?²U@= Ã²7ªU@"¥7f7²U@_x001B_C.ÅfÑU@¾Ûx+7¡U@Vø]~ûU@]®üÜU@)ã§,_x001B_V@_x0014_#NÁéU@8{yü%íU@KÐ2ü_x0014_¤U@î(Ð×yU@Y_x001B__x0007_ßóU@_x000F_13V@·R_x001E__x0006__x0003__x0004_3áU@_x000F_Ù±^17V@hÐñ¯U@]ãóÆ_x0008_ÔU@_x001B_Cc£d+V@©¯_x0002_¹ÚU@Ó!Lr¹CV@=_x0014_EeÍU@&gt;T¿,(ÝU@_x001B_'Cq©¨U@Þ_x0016_c_x001B_2U@¯ëH³U@ËqÈï9ÛU@ª$_x001B_·¥üU@É&gt;Vÿ_x0008_V@_x0008_Àh&amp;¸?V@_x0012_R_x0003_	YU@Ü¡1ÖÐU@¹_x001F__x0004_u_x0016_èU@îÝü*×®U@0çp|ÅU@Ø5oU@6õ½_x000E_È_x0006_V@4Üã¢­U@_x001A__x000B_r_x0010_÷_x0005_V@_x0016__x0001_Qè©U@ñ9Zê_x0013_V@Ö½c9ÑµU@6+èÉ6SV@}ÛæÔ_x0019_V@Piv§úU@­_x0016_ðßJ¬U@_x0001__x0005_Á»$@a­U@_x0002_æêÔIV@÷¥`g6V@ïâ¼íU@P´n_x001D_©U@éÛk4V@;±ÁNÿ)V@K^}³U@6åÓüÀU@PÀ_x000C_ëíU@ïñ_x0005__x0012__x0007_V@ý_x000C_E×ÃU@½bfÒ__x0005_V@¸j÷!ßÞU@Õ$_x0003_9_x000E_µU@Î)¾dHV@§qO¨YñU@°Ó_x0013_À¼#V@_x0013_!O3ÅU@æ_x0012_¡_x001B__x0001_úU@F_x001C__x000B_Û_x0006_¹U@Ó²bko×U@í_x001F_¿Ë:V@ò_x0011_OO{U@e­ã_x000F_·U@NÜ _x001F_'_x0007_V@`$gU@_x0001_t5[*V@&lt;ÌËS@WV@þ_x0013_ô_x0004_®U@_x0004_Zi8ÏU@Fq\Æ_x0005__x0007_$V@x_x0019_¤ëÂU@ºR5ÈU@_x000B_Â¾Õ·U@B_x0015__x001D_M'&gt;V@_x0014_BLae_x001F_V@-ûÌ%^òU@J"q¡U@¶ÖW¤U@_x0012_R{S_x0003_V@.OSæ	_x0012_V@ó_x001D_«Ö$V@_x0006_?ÀW´U@ð_x000F_ RmU@\èN_x0013_±U@w¨À_x0010_ÂU@ý,_x0004_ù¾ÉU@Öû¥¦êTV@uGô_x0015_ÐU@;_x001F_e0µ_x0002_V@f´ûÈïU@ÏÝ51@V@pÎÑ¢_x000C_U@Õg&gt;ÄWbU@¤)B¦MÞU@Ü5¨äÔU@½®ÀùÅ¼U@Ñå¡X/V@Ûñæ¦U@Ä_x0012_¼_x001E_hßU@_x000B_ÊY&amp;ø_x0001_V@ö¸_x000B_d_x0005_V@_x0005__x0007_x_x001E__8µ÷U@_x001B_é_x001F_îU@ðUþM°¹U@ò«AxU@ùÎ÷ººU@ÏL_üU@_VV_x001F_KV@@´ïV_x0005_ýU@_]æÛz«U@Ðåºr_x0002_áU@_x0006_×5	ÁU@j¢U@À0ÕqñæU@Ä2veíU@[Î»yO°U@iyA¸_	V@´_x000E_ª_x0004_§U@~_x0015_§_x0014_=ýU@YÊªD&gt;ùU@àYÙÄU@_x0001_6|j_x0003_V@él²·³U@è_x0015__x0014__x0013__U@_x001D_IÐ_x001E_V@z_x001A_5YçDV@_x0019_ãâ_x001E__x001D_ÄU@Ç.q"ÔU@¥b£b_x000F_ØU@DGÜ¾U@_x001E_dGÄ8ÿU@Ú¦Áy·ÈU@ÌãÑ_x0008_	CéU@âWîSõU@i¿_x001F_)dYV@=zsLV@_x0005_ñE&gt; ÚU@Û_x0016_PrâU@ÇãKïU@_x0006_Ãó8_x0002_V@_x000F_È#ÁU@¶ÊÒU@ÂR_x001E__x0016_
V@éWûáîU@71ÎÑN]V@S~&amp;t_x001E_åU@»p7_x000E_CU@â=cùð%V@úUäíØ	V@¶ ¯í­GV@Ý_x0008_¶Ë_x0010_äU@_x0005_,7
?·U@(7O_x0007_ãU@oÇu_x000C_ÜU@òÝ­Ü_x0001_?V@-!óNçU@·÷¨áÀ_x0016_V@|cÖZõU@û0_x0004__x0012_îU@t[_x0003_`M0V@_x0006_vº_ÖU@ÏZpe_x0004_V@7_x001F_:i¿U@n_x0014_22û(V@_x0002__x0003_tê}_x0015_V@L_x0015_º*»1V@_x0012_v_x0006__x0005_zÃU@/,?_x0006_ªÕU@Eþ~MU@_x001A_ú_x0011_#U@&lt;â#c~ËU@áydsx
V@y_x001C_M:µU@ø_x000B_s_x0007_þU@_x000B__x0005_I_x0001_bV@û_x000E_p
·_x0008_V@Ñ#2öÐU@ÞöA³Æ_x000E_V@$Ö¦?_x0010_V@XTskU@?ñy?ËU@°~5F_x000B_V@¬»¸_x0017__x0008_V@P_x001A_LU@A&amp;Äk¶U@¥'óÀ~_x001A_V@Áx]°áU@_2Náä;V@¨äó_x0006__x0005_°U@8Uc_x0010__x0010_U@æ0y-ZrV@L_x0017_½AÉ¬U@1¶Rþ_x001F_U@_x0017_ÏTl¸ðU@ iýÙ_x0019__x0003_V@o¾sò_x0001__x0004__x0001__x000F_V@ã_x0013__x0007_ï~»U@_x001B_¦ÑBìU@4âë5BÇU@x_x0001_D_x0003_pU@VÖOåU@_x0014_!¦/.V@§cÀÐ"ÉU@0Ì|aôU@7·dßØU@_x001A_ØK:ÉÞU@Kr¼ß_x0007_ÊU@	TÍ?cÂU@³0Õ¯òU@Dy+ÍÁ!V@£_x0006_X´]äU@Ú_x0017_óU@Úþ|U@p&amp;qÒÅU@ÿó'µKV@v_x0003_uÒRºU@aÑÑêU@×_x0018_lS_x001D_V@ÿð_x0004_­èU@_=m_x0002_-V@­Àµ/¿U@¶5xQùnU@LRmJBÒU@_x0018_?nU@Ä_x001D_Þäe_x0014_V@N~«&amp;_x0015_V@|¼÷C þU@_x0002_	¿íC×_x0004_ÉU@¼S9ó6óU@_x001C_÷pürøU@È_x001D__x001D_e_x000B_V@'ÙM°_x0001_V@im_x0010_±ÆU@7_x0013_å_x0008_éáU@&lt;FâkçU@`éÞX¥ñU@F_x0002_ýceNV@_x0011__x0010_²0¡àU@õÄ\ü¨ÏU@_x0002_s»t)öU@¢©zÈ_x0004_ÍU@2@Ê_x0019_C¦U@¿µÁÉ²½U@_x0001_+2U@Ã|Ðâ_x0003_V@·3_x0004_¦U@@ j_x0008_¸U@ê)Þ]G_x0005_V@_x0004_§Ö&amp;2_x001C_V@±
_x001D_îbU@Â£-FÐU@_x0012_ú_x0014_Ã»U@U?_x0011_û_x0008_#V@oFZ_x0007_ewU@&gt;4_x0006_S	ÙU@è_iÓ_x0019__x0016_V@Èý2fFôU@C!éûuU@©4Óã_x0005__x0006_y_x0001_V@_x0005_qP2FV@TEUVËëU@Fÿ+TëU@Dö$Íõ_x0013_V@_x0003_:JÕÄ_x0015_V@`ÎG­.V@_x001F__x0007_çeU@zC0×qU@ì_x0006_\9Ã°U@À9+ÒõU@&lt;¡_x001A__x0017_ÈU@Ý¶aÙ_x001B_!V@Ír£ÎU@&amp;Ë¡_x001E_~U@g:jÝ2V@­_x0002_\õËU@7Eï=gBV@¤	aJÌU@cãï« U@dó=ü _x0012_V@0_x0004_Vø_x0004_V@J;DLÇU@_x0015_¼¶¢.uU@Ã»ÉjÀªU@w»\hC_x0004_V@_x001B_¡³ ¼jU@Fó _x0006_ V@ _x0015_RngV@Häk1h¾U@h_x0007_ã*ÎMV@_x001F_Õ¡n7V@_x0003__x0004_³t&gt;ÜþU@JÔ%ÞT¥U@4³þ©ñeV@_x0012_h*y_x0017_ïU@»v_x0006_þZÕU@ÑreÃWùU@´BÈ_x0002_ =V@Òõ¸
V@Eüõf¶"V@ZEVÈiàU@_x0006_¢+u_x001D__x0017_V@?_x000F_©#¹øU@FZÊ¼U@Ìô{ÓN U@à
ªfÊU@¨%»ªÂEV@&amp;£5_x0002_1V@âxß¨ºÛU@cþ'²OÀU@_x0005_fÒVç3V@fJ_x0016_O&amp;V@jÌB¹ãU@ _x001B_CT=V@_x0008_K_x0002_Ó£&lt;V@gXyYÌU@K_x001A_õfYêU@Þê_x0016__x001B_¥FV@_x000F_»:U_x000E__x0001_V@1 ìU@K|c9_x0014_,V@
{_x000E_¢Õ²U@§¶¤e_x0002__x0003_+~U@u+_^ÍU@ ®_x0015_ê8V@×ö­²_x001E_V@6ø_x0007_RV@Ö_x0015_NêãÍU@Emy¦ëU@_x001F_·z©£U@_x0005_Y,_x001C_Ê_x0017_V@ 8 Y:æU@Â;§_x0017_ð§U@Ù@ÒZ2V@ó_x0019_ñ_x0002_U@¸zW
_x0018_U@¨þL­_x0019_kV@_x001A__x0015_®U@zÇ_x0014_¶_x0018_V@_x0010_×_x0005_´-_x0013_V@M¾Ô
cU@¢TÛ_x001C_8¥U@_x001D_ÁýH´U@§?U_x0001_ûU@«âK±âU@ëûÇ=VÊU@hQ=_x0005_U@-½M_x0011_£U@yN¼sX-V@»··ÌäU@wÎ`V V@_x001C_mÜÞÈ±U@¦)_x0017_ßU@3rî`_x0017_V@_x0002__x0003_ÃMoº½U@bÙà4''V@qC¨_x000E__x0011_tU@#RÄcðU@Ì¤¯_x0001_òU@0R	ô¸®U@Tw¹6:V@Î*N×_x0001_×U@_x0015_ûUl^V@_x0017__x000F_M_x0011_V@_x001F_¶,e^PV@3n*±ø½U@­+_x0019__x0019_¬U@Ti_x001E_Q×U@»nët_x0001_ÖU@­´_x0015_IU@Ý~éÌ,¨U@Ì$jDU@]¸ùQ_x001D_øU@°ÒtóU@6vgX}÷U@¦2£UÔU@C'OV@¶¶©ÒU@qÈ9ÝsíU@ì.I{6|U@¸IT¾èU@cV_x001C_ú*V@&lt;_x0004__x0002_V@YLÐ=ÓU@:E&lt;óÇU@_x000F_HA_x0002__x0004__x0006_)ÏU@À
°¶téU@±^)_x0017_35V@¥©|Î_x0005_\V@ac_x0016_ÿhU@	~sº_x001B_V@õæÚ_x0003_ñU@,_x0001_V_x0005_þªU@&amp;`ØÝ9ÜU@¾oóã8¼U@Ä?å_x0005_}ØU@øûì_x0010_òöU@ZÂ&gt;"V@_x001D__x0018_:|dåU@£õ_x001E_ÀU@-Ò_x0018_º,V@z øFU@_x0006_e_x0012_ ,U@ù_x0004_-qZ9V@sÎ¹_x0015__x0013__x000C_V@+£ÀN_x000F_V@Å_x0006__x0002_×éçU@¡M~nÖ V@&gt;­&gt;ÃwV@b_x001C_î _x0005_0V@súúF1U@ìSâº_x0003_U@ÛÄ¸(_x000B_U@#ÿÿ_Ä¸U@ýãÄìÙU@9 `[ÁôU@Âæ/l&amp;U@_x0004__x0005_ÅùZ_x0018_V@ñÝÐTóÑU@Ùqö©U@yÚ_x001B_¶_x0010_V@ü_x0019_Ìt·êU@Ã_x000C_._x001C_öÝU@%×æU@ü_x000F_¼í¡U@%_x0012_JO0U@úhFlSU@_x0003__x0016_´_x0004_4UV@ñ!uS_x0002_ÚU@=nÂôU@½J\ûßU@¨2q#¡BV@&amp;_x001B_yZ)V@Ø_x000E_!x²ãU@¿ða±U@ñG_x0019_T_x000F__x0004_V@òòl_ÆU@o_x001C_í_x0015_¦åU@!"¥_x0001_OdV@Üùýá(V@GÅEé3¹U@NP4	tÓU@Â%_x0014_&gt;J%V@Uv¤_x0003_­_x000F_V@Î,U ÿU@ ò_x001B_yépU@êâ(Ø5V@¿¡ÇxfÛU@ýÈ_x001A__x0018__x0003__x0004_öU@_x000E_È_x0019__x0016_ÚÀU@131ÛÜûU@fü:ÿÖ'V@_x001C_£a¬_x0006_V@½cß9\U@þø_x001B_#ÎU@ð ù«ýU@Sx
(ÿïU@¬£ó`ë|U@"¸P4|ÂU@sy_x0008_ÙU@VQj8V@ÅÂâ#V@hËP_x000C__x0006_V@P½½_x0001__x001A_V@ðJòG£_x001D_V@_x0016_nP×/yU@o¿Ë/&amp;_x000E_V@$_x0002_0_x0016_úU@´,¹:û_x0010_V@Ü¦C_x0005__x0008_V@ËÙÛÜU@íå½P
¶U@_x000C_JÈöU@_x0010_`æ@N_x001B_V@v]S¾_x000C_V@_x001C_$kv_x0014_V@¾Õý­_U@t_x0006_³_¿ÖU@_K¼ò_x001C_V@µº_x0019__x0004_õU@_x0001__x0005__x0003_U
U¦ÔU@Ò_x000B_ôãî_x000B_V@ô|_x0012_'V@»_x0001_&amp;2_x0019_V@ÐHswU@ö"«@U@¢@ëÏ
U@¡hua7U@Õ_x0016_"À³QU@ Ë_x001E_e%êT@ÀëV;9U@ÖB½¬ÕT@_x000B_âîõsU@·_x0010_X±UjU@W#Z7AU@M_x001D_!¡nJU@gmJU@¯G»ZõT@Êóû¨+_x001B_U@Ö_x0002_U@6Yþä©ÅT@¨K$K_x0001_fU@ç}Ð_x0004_U@±3BtànU@¼´¾|_x000E_QU@ûÙh_x0002_KU@CÔ¿&amp;U@4Ûi©KUU@ï_x0012_A0U@¯5/¢U@2ònùNU@_Ì¨_x0001__x0002_ú_x001C_U@ZW_x000F_ÊåU@6_x0016_|:"U@fj_x0011_èÞ&lt;U@J_x0019_Ö¿áòT@ã\*Û-U@sÊ½Ï=U@_x000E_ó3*(U@.äëT@ÒbðSø]U@#Î&lt;&lt;U@è¯"îT@³[_x001D_ÙCsU@ÙèÊïý,U@X½&gt;_x0002_U@:¾îé_x0002_aU@_x0002_ä®J_x0010_U@­_x000F_µÍ_x0019_@U@I_çQ©_x0002_U@&lt;7ÓÄlU@ù_x001A__x0007_b_x0014_ëT@_x001E_³àÏ\U@_x001D_â,`¹rU@ù³%1_x0014_U@0í^}]ëT@j'ûM=uU@×8¬©P_x0007_U@²n¬ä&gt;U@WP_x0006___x0017_pU@_x001C_Që_U@v¸0(U@[@&gt;C+U@_x0002__x0006_¢ÙåÀÇRU@Â_x000E_6§*U@=·j*`U@cÌÀ_x000C_#;U@tu4Ä_x0004_U@y_x0017_._x0013_§ØT@?-XõUU@=xë]½PU@VN_x0014_YågU@Æ{¶_x000F_©U@b É-9ÿT@­Ë)&amp;_x0001_AU@È_x0003_ ºÅAU@RÊ&amp;ØÚT@l2à§ÉT@õÄÖ:JdU@ôÄJ~vU@T_x0006_tÜÚÒT@ÈÞ@_x0019_&lt;U@øw¼ü_x000E_cU@Ù_x0012_N_x0010_fU@e_x001A_Ó
9úT@&lt;¹_x0010_ÃOU@ºxX_x0010_þ_x0008_U@2P[õ_x001D_U@ªi;k_x0005_U@­_x001F_¾ ]/U@²]Wë1%U@`Âh_x0013_ vU@×'_x0014_V`LU@1[æ_x0018__x0010_U@;Ö_x0001__x0003_ ÷T@[Z±:_x0003_U@'¹_x0006_MSU@#8)ºíT@úÙ½E_x001E_U@µ_x0004__x0011_Q9QU@0Yì*xU@¡#4×ñYU@L	j{U@r_x0001_^IFU@ï¬½ùM_x001C_U@yñ_x0002_W3ÜT@ëðsøa$U@åãñT@»=ðô±BU@9_x0012__x001B_÷î_x000C_U@ßº_x0001_pú2U@CÓ_x0008__x000C_ÙõT@¹é°dU@Z_x001B_ð|_x000E_U@AÄ_x0018_«_x0012_U@ËCI_x0008_U@5dÈî1_x0006_U@ñ"þi|TU@_x000B_GbW+yU@E+¸i	U@"4ów5U@Ù*ñ©ioU@ts2JòT@4ÝßË=U@î__x0005_B_x0016_CU@4#@[ÊsU@_x0001__x0007_ÿ³x:¹_x0017_U@_x0002_h¥uÂ/U@_x001B_ËT	_x0012_U@­s 5?U@ðl,BBU@ÏÈ&gt;æ2RU@ã2b=R_x0001_U@§0U@)_x0015_îô^ñT@b¯R_x001B_;U@ÛRñ¼|_x000F_U@/¼ñ9&gt;_x0016_U@bÍ"_x0001_~ÿT@ëÚU$$_x001A_U@Â«_x0004__x000B_iU@3L¿_d_x0003_U@í¬IOî_x0010_U@#g_x0017__x000E_7U@`é©|;U@R_x0007_å«?U@ê_x0006__x000B__x000C_wU@v¾_x0005_êFU@É93âåjU@Ì·0_x001B_XU@óÄG/ U@Ù´z¼_x0005_/U@vDÝx*_x0007_U@TûÃ'{U@´N÷b_x001B_-U@äµ_x001F_ã_x0006_U@Å_x0003_.j_x001A_qU@õâKñ_x0002__x0004__x0005_\U@Ô
cu_x0004_VU@vÇ_x000E_çEU@í!Ü|;DU@À_x000C_0Ô_x0015_U@"_x0006_Ôºñ^U@*_x0001_=_x0004_ÓTU@&gt;¬µEU@_n-{À6U@ÌßïË_x0010_nU@úé¼LU@ù_x000E_È×_x000C_U@ÄR&amp;_x001C__x0008_U@_x0007_®_x0017_Y}1U@^0]¼üAU@Úã_x0005_Ø_x000E_U@2¹Ó;NU@X_x0016_S¿5U@¨wPûÕ_x0007_U@qèðGeU@gÝ&lt;_x0007_U@°_x001D_I;Ö_x001A_U@_x0010_50d_x0003_U@_x0014_à+ZBEU@_x0010__x0018_Hð!$U@%Tî2_ãT@à_x0018__x001A__x001B_U@J(i§b_x0011_U@ä_x0011__x001D_m¨'U@1_x0013_ÙUU@rYïðT@èhauU@_x0003__x0004_Z_x0013_?ÌÄüT@¥Ó_x0019_uNþT@Æ=ÒvýT@M_x0002_'¬&gt;U@v%ÈAU@þ[ú±tzU@ñ=°Þ_x000C_÷T@æ¤_x000B_!gçT@B_x0014_ ¾_x000F_&gt;U@_x0005_Hµ|&lt;U@])bHU@²_x0007_ñUì0U@â'¾^@[U@¶§|_x0017_{mU@ÒB_x0002_ë_x0017_U@ikò²£#U@ïÿ_x001A__x001D_!U@Áìô/.1U@æ	%KûBU@k¹VÕ9U@ð¹ÔØ_x0019_U@^»¦:Ã|U@_:_x0018_!0'U@£¨_x0016_G¢_x0001_U@_x0003_(r_x0010_IU@x_x001A__x0002_ýÔT@Y¯_x0014_U@í&gt;&amp;MèT@³rwÿ/U@·=1dÉ$U@Ç©mDm?U@t2²
_x0003__x0004_Â%U@só{ú_x0010_U@_x0019_)z_x0013_ûôT@6&lt;-_x0005_ªGU@uðµ¾RU@lT_x0018_ìNåT@_x0002__x0001_SßqU@K»aßýT@zG_x0012_AHäT@»p`+Ç8U@û:¹_x0012_+:U@¨ó¥_x0014_ûT@_x0007_ï1ø;^U@=ÇÆ_x000F_vðT@_x000F_mJr%U@_x001E__x001F_Í¶_x0001_U@ªê¸÷5U@[_x0019_S_x000B_U@Mÿ
£+fU@
764U@Z@ÄÇXU@¢ìccÐ#U@¢òZX/&amp;U@ ÔÙä.IU@_x0003_èüy&amp;U@_x0005_ó½µ~#U@Òò'ïZU@tÝ·_x0003_GU@0à@GÚT@mÖ5~²DU@aj¯Tá%U@êÈGtNU@_x0001__x0006_xå­KU@ð»¬¢õ(U@ýøGÙSU@1Xw]M}U@¶èó+åWU@ÝvÈYU@`åÁÒ_x000C_áT@uµ)U@¦ã¼¨MU@¢_x0005_ÒR¤^U@Bq#Ý)U@íºo6¥_x001C_U@_x0004_ÑüÍ_x0016_U@²Ðp (_x0002_U@	6U;}ôT@\_x001C_ßÍ.U@øøÜ{Ã;U@Õ³d(È-U@9%_x0001_8U@®_x001F_y_x0018_)*U@_x0004_Ü#X0PU@Íb,âLU@_x0013_,ê_x0003_"U@_x0017_ke_`VU@o&gt;
ÿïT@ÿÖIf7_x0015_U@®*µÑé*U@óòà49ÑT@TªØ_x0017_ U@è_x001B_B_x0003_éT@e=?¿[U@'_x001F_l[_x0001__x0002_ÍÏT@ËfVÖU@_x000C_ù¤×nU@kZ¸`æT@_x000F_7_x0017_û0U@íÆ_x001C_5¦àT@rÂ*¼1U@°ÿã4dU@Hìa¢	ùT@¨;F9_U@_x0018_èOÝ"U@W_x0011_±$U@ý°V _x000B_U@4+_x0013__x0011__x0019_U@»Q&amp;¬o6U@_x0019_=_x001E_RU@J`Êæ{eU@}_x001C_¤ ,U@¨Ô=eU@_x0007_EøVU@­AýìÇ U@]ZÌ`U@äæ³øö_x0011_U@*qï_x001A__x0007__x0016_U@¼[¿&gt;!U@d0·lcU@Ù
þxNU@cuðikU@_x001B_'iËU@%N'HU@çìà¥t{U@_x0003__x0016_´_x001B_ôT@_x0001__x0002_äò·ÚU@_x0011_ä®yNWU@Pdý"ÞT@"°Ù9U@¢jQ¢G_x000C_U@à$æa9,U@ãË_x001F_FU@_x0015_	z_x0008__x001A_2U@J|ãåîT@Ý9m
@lU@¾WiÁ_x000B__x0004_U@ºÌeD_x0013_8U@¸ÚÜO_x0017_U@TSj_x000B_ U@ 
x·_x0002_5U@R«£_x0003_ë
U@èâ¶Õ'U@Ä_x001C_b±_x0007_U@hµ¶q`U@/@¿ûT@SÝüókU@c_x0001_(î_x0005__x0003_U@ÙV7ò_x0001_U@5oÊ¶åT@ÇB_x0013_y~_x0013_U@_x0005_¼g_x001C_DU@_x000F__x0018_Y°W7U@Í_x000C_û_x0001_U@3Ú_x0019_¯_x000F_U@Ã£=h±CU@ÿ!=U@Uí,Q_x0002__x0007_ÔbU@d)DÆ	jU@?ÏÐ9_x0005_U@¥	^wðªU@é_x0001_oÍU@«ðU@_x0017_±ÙÊKU@35M÷_U@_x000E_§mZU@²7:Ï§_x0006_U@ù¶¦_x0005_ZOU@Ûü_x0011_
_x000B_U@¥¬$kW_x001F_U@ ösñuíT@_x0015_*¬OµøT@ïðJ _x0011_U@@/x_x0018_b_x0019_U@{é£*RïT@«$»}i"U@_x001E_	:_x0013_mOU@O_x0012_m:t~U@µÑÙ»bÝT@ g/~´_U@_x0007_yü+ÂaU@_x0002_«%@©ÞT@"öT@«~:U@ª_x0003_p_x001A_U@_x0006_üeXîMU@_x0004_Þ,/ U@g1q	ZßT@ºÎBÌ_x001F_U@_x0001__x0002_þÛ_x000B_aú8U@¯libÛU@1_x001B__x0014_uBhU@Wj`_x000E_ÙùT@n¬l]U@\åá3qEU@&gt;ômøQiU@l:^ÚâúT@ØUMÎIU@	zäÃqSU@ãÅ±tâT@zJÃ»+4U@
#ÀØyU@_x000C_lvK@U@@q(eùT@&gt;t©Ã GU@ö¼è¾_x0014_U@MõÑªIKU@r²¿Ö^_x0016_U@_x0014_P"\~úT@éw¾ÔÍT@WÆÒªñ}U@ZÞÕ_x0019_+U@_x0005_f.ýO=U@'ª_x0015_£èâT@-îëÉ#_x0013_U@ÝS»ÒcU@_x0005_*;MU@[p_x001A_èË+U@ÓÏNo_x001E_U@bcNÔ2U@A¨Íä_x0001__x0002_5!U@Sò1 kMU@5*.Ú_x001D_U@5bÏüT@÷ªm_x0019_V&gt;U@#¤ÀL*mU@®ÅêpU@Áég¬¾DU@{ê*×þT@Æº~¬`*U@ó8ôå$_x000C_U@í_x0003_°ßy-U@_x0001_Qv!ø&amp;U@Ò¨_x0017_ÏùU@_x000C_5³_x0001_JU@«`_x0015_jU@ÈMQêjaU@ieª"U@fÉ÷_x0013_8U@hQ"©£4U@f%Æ-Ñ4U@³q]L'ýT@Ì?§Ñ_x0014_WU@É_x000E_Øt_x0012_U@ý_x0013_Â~XU@x¨÷_x0013_$YU@Ûå-ïU@&gt;2pÞlgU@_x000F_§Ó×_x001E_U@&amp;óñu2U@DRß_x001C_|U@~ðâñôfU@_x0001__x0006__x0014__x0013_PU@_x000C_ÕÎÎÿ\U@7_x0004_¡.U@_x0007_Qý.?bU@8&amp;Ë_x001F__x001F_U@ÒüI (U@þ}#LU@ëCÔqxU@Åµ_x0002_l©ìT@áò4@
U@*ND^)U@"K_x0015_Ä _x0017_U@yð_x0008_bæ_x0014_U@_x0013_lÓ{2U@½²§Z_x001C_U@¹2éc6U@\°¡£_x001B_U@ºï@á_x0005_U@s_x0016_"Ä5#U@Ýe_x0003__x0003_øT@ùýC)oöT@À:HU@CM_x0002_ÕË×T@_x001A_CÆ»w3U@²_÷$_x001F_éT@«¡çSCU@_x0007_3Ú)zYU@U¿ª"ÝU@·»_x0008_9|	U@«$ì/_x0019_U@+{ºkhU@|ø°Á_x0002__x0003_®UU@@c²]:U@#1×Z.U@Ò³ºmóT@q³!)U@_x000F_5¾Pt U@Ò|©_x000E_KU@UõëìqU@|_x001F_ºÏ^0U@&amp;_x001E_Ûø_x000E_U@F'"¹¹ÿT@¨^_x0017__x0002_×ÊT@_x0001_¨¦_x0003_TU@Ý@hÌ_x0013_U@"_x0006__x0011___x0018_U@7Ü¿uüçT@óY$2_x0018_U@SKÈ¢c\U@7X_x0017_¾â_x001B_U@N*-3U@ò`*èbU@¡-GC¸ZU@ß.ýæ¦U@?_x0018_&lt;¢­oU@	ùnÚwtU@üÓ3U@eï_X_x001A_U@-fV_x001D_U@î»qÕ»jU@nÿÔ_x0008_JU@ÿþË_x000F_,U@)ÐA±ÔIU@_x0001__x0002_·vh$ÃíQ@ã®uÆôHR@N±&gt;"Ó!R@'ÙIÛ»Q@kz_x0008_ïËQ@ìÂAßîQ@w°	d,R@`èq}RÊQ@}_x0012_i®&amp;R@°?JÎãR@ÅzS_x000F_»üQ@án©'æëQ@X¯ðË.óQ@bYmà¦R@wã@ÒõpR@ÜCÒÚQ@_x0007_ªÇ_x001B_=
R@_x000B_ü´_x000F_	iR@@¬ºk¬8R@O}r+¦zR@DpI~wR@êYuI_x000E_R@hÚ¼_x001C_+R@[¬"{¾R@%úô«ôQ@_x0013__K)_x001C_R@p¿_x0013_?_x0019_R@x&lt;ÒAÔQ@CÑ_x0012_LéQ@ÅÅµaR@d8j_x000C_R@Ù_x0007_'ë_x0001__x0002_~R@_x0016_7ì¯¤0R@_x0016_·Õ_x0018_{R@ÀáØøQ@?DÆQ@µo"ªµ7R@_x000E_qð_x0001_T_x0005_R@ßë_x001B_ß¤ÏQ@\Cj³_x001E_HR@U_x0016_Ê£FR@ûæñanR@¤ízR@¥Õ_x001A_wÕQ@Æ_x0001_ØØÎîQ@_x0014_2ð³	R@ó6.ñQ@ë9©ò*fR@Å/xÇ·Q@²ß@üé­Q@®n7°R@Ñ+§!X
R@Ûqjõ_x0017_R@êË_x0013__x0007_ÏøQ@=_x001F_ÿ_õ¡R@_x0002_¹®óâQ@ITdåQ@_x0003_ê:±jR@_x000B__x000E_H¨Q@ñ$î¿R@OA§D8R@fN}àv_x001A_R@qñ[¶dQ@_x0003__x0004_ª$;gÙQ@3ÎÄR@ãôA3¶´R@_x000C_ËYëoCR@=oü/_x001F_R@ë_x0001_­W_x0007_R@BT&lt;_x000B_ÑÚR@ñÑòÈ_x0001_·Q@&lt;$ß¶ÂbR@íSn4R@_x001A_ö½xQ@s
`_x0017_²NR@ènÏ×ËQ@Nü¼Ñ_x0015_R@$É¤±sR@bÁfNf¼Q@}_x0016_nÉ /R@æ¥_x0003_hTÉR@è3g8_x0004_R@o)æ_x0014_R@­Ù&amp;íÐ,R@_x0005__x0019_PºQ@è_x001C_¹ßER@Ö%bÓ^R@n|'Ó_x0006_pR@ì_x0002_|j&amp;R@9ÄzÚ_x0015__x000E_R@ú²_x0018_;KR@È._x0012_5ÝQ@qNöÞ¥_x000B_R@TAvý5ËQ@GB
_x0001__x0004_&lt;R@¦ñ$_x001D_SVR@¶kMqÜ,R@Ð_x0012_Á)Â_x0006_R@Ù_x000C_0GEuR@_x0013_8Ä_x0008_ ùQ@çsßãvR@3_x0001__x0002_¡b_x0010_R@~_x0018_B_x0003_BR@Ì_x000E_ùjµ\R@Æ!_x001C_ýR@|-%}_x0007__x0011_R@ÀËðHsR@æDÊ_x000F_ÐQ@tÁ'²_x0004_/R@Ïºh;R@|_x0015__x000B_ÆbQ@}4X¨õQ@äèªÌQ@¼`å1ü_x0005_R@;â|5±R@_x001C_Ë¼\_x001B_üQ@É3'©/R@·¬j¯Q@á;_x0004_(áBR@Ûü"É²R@ZAYj_x0018_ER@Ã¤¼À_x0018_R@²KDÃåÑQ@ðzòØTR@sÇbõq¦Q@ÂØX+R@_x0003__x000E_:w_x0002_ïQ@¶_x0003_(_x000B_R@È2OÁ¬ÓQ@¦_x0016_r{d¶Q@ß²ºBWñQ@Í­_x0008__x0016_ÆQ@\±ÿF,YR@æ¸yq_x000C_oR@
åÌþÆQ@&gt;:_x0016_`_x001C_PR@	[¼ÊÙ*R@Ü¢30®=R@k¦ ÀÝïQ@¨­$?R@M¼:pQ@._x0001_æîpªR@_x0005_¿î_x0006_R@ûhq_x0011__x001A_Q@ZàÍâo´Q@AVÎ_x0008_eR@Í;È_x0017_8R@À_x0007_-©å_x0016_R@Ú_x000F_¼­;aR@³uº+²-R@5h'ÁZR@ µNéª_x0019_R@}Ã_x0001_&lt;[R@ÎÌKO_x001E_R@cÌK§.R@C´_x001C_R@é	_x0016__x001B_lR@_x0004_Í÷_x0002__x0004_ÛrR@oMJS_x0014_!R@ØZÁ)ã(R@vNpv_x0015_R@_x0005_Ö_ßt_x0012_R@m_x0001_ÿ*_x001D_3R@Í_x000B_u¦R@¦Ç_x001B__x0017_R@GïnÏñQ@Ô¸}_x001F_çQ@@¨©¤ÙQ@+bpÆR@8_x001A_É_x000F_R@¾aÆ|aR@ dP_x0018__x0013_¤R@,R_x0017_ÙQ@i$g0_x0012_R@_x0001__x001B_&lt;Q@Ä[´öåõQ@ïÄ`ø!ÉQ@F&gt;rxÑ:R@`g_x0011_xH¿R@_x001F_õ&gt;Iñ¨R@ª_x0018_ö_x0008__x0018_ÁQ@Ý"_x0014_ß¢1R@°ñnof_x0002_R@J|Æ³FOR@^_x0003_7_x0001_R@MïåiëQ@ÊÅåü@_x0001_R@R0ÖÃ8`R@ê¬XaÌQR@_x0003__x0004_&lt;¦_x0006_º_x001E_äQ@Â²"ldíQ@V¶Y¤³Q@ñ%ùCzÉQ@	É_x0017_ »_x0002_R@Y¡h:­Q@2QÌôÍ_x0008_R@Ácã¿JR@yU|_x0016__x0018_R@¨íó3gR@^çøåQ@_x0016_f_x0004_ü§_x0013_R@Ò	­ÞÂäQ@qkI¹Q@×i±¿õuR@$ô_x001C_+_x001B_R@Î_x000E__x0015_
î+R@«iy¶Ñ_x0016_R@8\_x0005__x0005_5¸R@ö_x0001_úleòQ@W_x001D_íAögQ@ññ?ÍQ@_x001A_Ç3ÙD%R@_x001C__x000B_W+ÜÁQ@_x0004_õÌÞÛQ@/bùY6R@rÏsýobR@ot	àVcR@3À¤á_x0005_¬Q@&lt;_x0011_(ER@!$à´¢R@ºÃIw_x0003__x0004_Ó3R@¨Ä2µQ@ +V½»{R@_x000E_Í7Ds_x001B_R@ØË	¸|R@I­°â÷6R@ÌõBèæQ@Î_x000F_Z_x0016_CmR@íG×à×LR@à±nÍÙÂQ@yÎ{½-÷Q@,_x001D_ã½¿Q@èTã_x0004__x0014_R@6jÊZyR@_x001B_Z£´áQ@¢C_x0011_0IðQ@ôYÙ
$R@[ð?ý_x0007_R@ò_x0005__x0007_I÷GR@_x001A__x001A_¿'JR@_x0001_A}Kt«Q@Hª_x0006__x0008_5ÄQ@¹á_x001D_wBR@ì_x0010_½³/qR@_x0012_Î_x0002_AGR@,×y_x0002_0R@6:4ÞQ@;ÜµI_x000F_R@½-_x0003_KÃÖQ@¼ÄÝç$9R@µwv"ÜQ@\_x001A_T°ätQ@_x0001__x0006_ß@_x0012__x000B_R@éo_x000F_}êQ@ô_x0005_SüøàQ@1_x0006__x001E_¿RR@_x0004_û_x000C_ë_x0001_R@q8BÛ9R@DæÓÁ"R@ÜbÖYXR@·]SÄ@}R@Õs§ÎÛR@Ï®þ[}Q@fy[_x0010_(R@uêaÒüiR@&amp;ãlk^R@T½_ºeR@@SlÓ_x001C_6R@õï×å\_x000C_R@rò_x0019_R)àQ@ÛDWþÛ_x000E_R@øâ%ûÅ%R@·æ1ß4R@_x001F__x0015_ÛÌþQ@ùû¹_x0010_èQ@&gt;_x0007_%_x0003_R@_x0001_R:@UR@_x001C_Æ¥ô¹_x0014_R@ZC_x0005_=_x001A_R@D(þÿDR@Åïg×_x001F_R@ÑüïÀ1xR@*_x0002__x001F_â_x0003_R@'_x0015_¼_x0001__x0003_fZR@¸ZüõØR@,ø­£Q@År_x0002__Q@ã×J2UWR@Ø(11QR@Ì
ÌQØQ@¶r_x0017_¡_x0010_¼R@¯ô_x0015_?[ßQ@¯Åu_x0012_ç'R@n_x001F__x0016_4§Q@åjÛòèQ@[ùk*ÅQ@»Ï_x0012_øBR@,_x0016_«ê_x0011_ÑQ@V­ÿ®s_x0008_R@_x0017__x000B_ÁÙÍQ@
ìË_x001A_é¥Q@Ð2åÊÊÐQ@@}X&lt;_x001A_$R@½ZX¾@R@v@_x000C__x001A_¿¤R@¹áÊÐÞ{Q@_x0012_h²oóQ@ïÞ¶_*¾Q@ùÒøØ:_x001D_R@Øk_x0015_ÃR@îæîC×Q@Ø_x001A_¬ïEÂQ@OYçQ@_x0005__x001C_Ì[Å±Q@ÿ¥_x0005_ßQ@_x0004__x000B__x0005_lhM³Q@:Ìp)R@ÇûgÃg_R@_x0002_Â§_x001F_"R@t¯¢_x0011_=ûQ@Þ@¨ÐEMR@_x001C_/¹¸#rR@Ðn_x001B_Ú²ìQ@üs,0 R@?Ø_x0007_6ôÃQ@n¾:Ü_x0006_R@übö_x000B_R@ë®Ïo&gt;R@7uW@¢Q@#xçT*R@å?_x001C_îQ@SÑÏVR@ã_x0001_¾È5SR@ôûªÒTÚQ@_x0003_ì@_x0013_Õ×Q@ÑF 8AµQ@D_x0016_GÒQ@V_x001C_õ_x000C_9Q@½ÜÐ
ëäQ@_ecR¾Q@&amp;U{ñQR@_x0018_´0_x0002_R@_x000F_	RR@_x0003__x0007__x001C__x001E_?R@ó;Å_x0008_­PR@ÆÂjêºQ@¡5Ç_x0003__x0004_ÑfR@ö¢;_x0008_0R@lPP}KR@q¢M6&gt;ùQ@¸)"!kR@Ù_x0003_n$:R@6½ê¯iR@h·_x0014__x000F_TR@Êk|ÉxR@À´_x0007_õQ@i{ýO3¡Q@´äB£=5R@)_x0001_@£UR@=
¾`R@_x001E_ú_x0012_XÄ;R@ÉÕ¢m[LR@¨Ülj¥IR@¢\ÀÓ_x0018_R@ÿÓ¤g_x001E_R@È-XIR@&amp;óÆÿjdR@ûRÔ1 Q@¼_x0002_W_x0008_cNR@N^YHAR@_x0019_+9ô&lt;R@/_x0001_ê_x0019_ÿQ@&gt;@/x2ÀQ@å*_x0013_z'_x0003_R@Áß°FýQ@\¡ç´öQ@z¹Æ«î¶R@ 	_x0006_ÿ_x0016_*R@_x0001__x0002_IyÜêj¸Q@&gt;A_x0019_B_x0001__x0013_R@«·R¢sQ@»ÊùÍ*dR@º3ü/1R@C£ÆµÙúQ@_x0015__x001E_çlR@ø?,EDR@K%_x0018_ßQ@Çþ¿_x0014_Í_x001D_R@f#*ÆCR@_x001D_/ª¼ÛQ@SP:	\R@WÞ°ä_x001D_½Q@2ß_x0013_GÉÕQ@w_x0008_Bf&lt;R@_x000F_ßü_x001D__x0016_R@1jÐWúÔQ@¡LJ]Q@ÃÐëDÇ_x0011_R@ÛÇh#R@0¹¾!²Q@_x0012_Öã(R@º[þàZQ@ºûúÓ]R@Qâ_x0015__x0019_e3R@'{úëÁgR@íNvÓXR@cÆkÓQ@~_x0005_
ÇQ@ö	u¬ WR@¡Y(ã_x0008_	Z_x0014_R@Ã®¢Ö_x0001_R@ _x0016_~GE\R@K!êbG®R@Å_x0004_iq_x001E_R@0FÕ©hR@B7 ºù_x0004_R@_x0007_fí_x001B_AúQ@¨_x0003_!ûQ@¥9åÆSR@3ù
Î=ÈQ@ñú,*³ R@1Å³¯Ù_x001C_R@_x0018__x0007_"&lt;&lt;R@âm_x000C_Y¤Q@_x001C_ÅM{LÓQ@*&amp;ùnÇQ@î;$ÂyyQ@_x0010_9îëæYR@%0U¼ÜQ@aDXË_x001F_Q@ÛQ;Òª_x000F_R@,TÿóýQ@_x001B_îÑ_x0006_&gt;R@QJ_x0002__x000B_ýÎQ@G^&lt;=âQ@ñ_x000F_ 2¯}R@_x001C_ó_x0011_äR@&lt;EpP»éQ@_x000C_)E&amp;_x000E_R@¿èÙìQ@ônóõy_x0005_R@_x0001__x0003_H êqQ@·M_x000C__x0002_lêQ@B_x0012_.R@ÀÊz¹mR@¼ì¾_x001B_ìÄQ@]=R
rÿQ@¬EÅz$R@kø¥G R@_x0014_ª`_x0010_®2R@²­ô÷Q@rìBµhQ@ïHþ_x001F_GR@³ï_x0014_¾nQ@P¼Ý_áQ@åüJM_x0004_R@¢º_x001E_R@»­Bú°Q@ñkP_x0013_NQ@¹Ìì_x001C_R@DtËîèYQ@îNÆ¡¾ Q@_x000B_5_x001A_%R@±=ã0	R@©ø^T]R@Û_x0005_Å-R@(0Æ_x001C_ÆAR@_x0016_Âbs,Q@úlBR@I'6[T'R@ö@Í_x001D_3ÛQ@_x0010_M{!OoR@4$_x001D__x0006__x0001__x0002_!R@_x0003_X¼J!#R@_x0001_ctytR@_x000C_zóëR@K_x0006_v­¾ãQ@Øß_x001E_±êÝQ@H¶æoöQ@çé}NªQ@_x0005_ZKÃMR@_x0019_ÑS5R@RH0ýQ@_x0012_)q`JvR@y%Ä:å1R@1­ºdÃR@³ÍoËó_x0010_R@XÃ'\
ôQ@ò¤à}°R@_x000E_3_x0011_®+@R@â·¹ ®Q@_x0001_¿'&lt;R@)f_x000E_õ¡(R@_´qL{©Q@q!ZR@0§ÿ´OR@¦'5þ?R@Ç@"Q@&lt;y_x0006_Ã_x0012_¬R@$ofÌv¨R@Õv©_x0010_Æ#@_x0017_§£_x0015__x0015_$@àÉÓïFç#@¼IÕ_9&amp;@_x0001__x0002_&amp;û¯Tq²_x0019_@VÇÛõØÊ#@TåaV#@JQ	_x0016_ò_x001F_@AîXº#@×äp#@ Äo?t_x0007_$@LI_x000F_Ãvw!@_x000E_Í©©_x0005_$@3üËÛ%_x000C_#@RF"z_x0013_&amp;@]ÊMé}"@/-¸Öt¹!@Ä=ëEu#$@_x0008_¢ùàÖã"@Ëf_x001B_åùÈ"@_x0004_OÑ_x000C_:ç$@3®mèø"@Ä¿¨Ü2õ$@Ø_x0017_êRi$@ªv_x001C__x0018__x0013_°$@tÑàB_x0007_#@_x001F_É^×«£"@«Û#Gª`"@?vw_x0010__x001A_$@G_x000C_Ê	 ä#@L3ÈEÑß#@{'Õ)P6#@dª|f1_x0010_#@_x000C__x0012_°_x0015_7Ã#@_µÐ{uç!@´¢Éô_x0001__x0002_ª$@*×N|ú"@05×#@()ú{%@èÏÏPùK @H_x0014_yP]%@_x0018__cÇ2_x0011_"@D¼@_x0005_*#@_x0018_ÈaÛ·$@¹_x0019_Þ¹bí#@zD!z&gt;k!@HÙ_x0002_÷lë&amp;@TÄOøÙÈ!@R4ª}¥_x0015_#@ùëºÈ¦*$@ÅMCÖn_x001B_@·._x0014_'D»_x001E_@!Rhòv!@ÌÈ¼_x0007_í"@_x000F_¤ªCÄ @ÚéÅ¾À9#@æ¬ÅCÈ{!@²Yß[ò"@JQÓâ£L_x001F_@½_x0016_Ñ,Í%@ì[:lÅ$@ê`r¸&amp;@_x0010_]ª#@Ò|&amp;³#@]iþÌÈ$@_x0004_Ø_x0006_·­"@í]øNaF"@_x0001__x0005_XÝ¬w_x001E_$@m_x001C_å_x0006_##@@#_x0001__x0004_gÎ#@_x001C_WÆ]C_x0017_#@ÝþÆ¶óY!@.zV{
$@ädêz="@*_x001F_=¶&lt;h$@íl%Âc#@_x0017_&lt;Á«C%@oá'ÔøÀ_x001F_@+(B*!!@/×Yª*%@Ñ0Ì@Ï\&amp;@º$.S+$@ö z_x001B_'$@Ñ_x0015_Aø%@±ÔÅD#@àð7ò	e"@Ó!À²_x0003_C!@Ïå¬H_x0004_A$@^;_x0015_"@Oî\1"@:ù¾½^%@5Ýv×.#@"¦2¹#@_x0004_´ï¯! @Ð{	_x0004_"@ã¾»×_x001F_#@Ò@_x0018__x0001_%@Â_x000C_B_x001C_v_x0002_%@Ìíc_x0001__x0002_?p&amp;@¥ØÀ_x000B_$@¬ôØ_x0018_¾=#@å_x001C__x001E_@ºJ_x001A_½%@_x001F_KööP$@F_x0015_.õGp @¸_x001E__x0005_ñ %@¼k_x0004_Î$@hRñi P!@u#||t$@ÉÇêøYÙ!@sõ^ìÄ_x0007_"@}g´ß¦ @üÖ¾\Fç%@{Lø_x001D_Þ @ëÝìPx#@\¾û_û!@&amp;t§¹$@Rn±_x001C_º"@²áx}¢ @¾r·#¥5 @_x0004_ÒMÁ¥"@ão_x0002_»&gt;·"@£#"``Û#@î_x001C_/(Ì!@Î^TUðö%@|Ó¤×«_ @áññ-!@p_x0012_q5	m&amp;@çz1_x0016_Õ"@+_x001C_æ6¤ @_x0001__x0003_ Ä*x?¬$@ËGÂMa_x001F_@ß_x0016_Ï1µ!@u¶¥Ôs©&amp;@¢ºð_x0016_ë#@è¦Û.V	 @ã+9Ú$@&amp;±"_x001A_öÞ$@jUú^7$@`d@7à$@_x0005__x0016_+2Í @ç»Åcµ	"@\9VtI$@{'ì³&amp;_x0014__x001F_@_x0008_×PÔ:#@_x001B_X~xñà!@_x001D_êê&lt;E_x001A__x001C_@%´ØFÆV_x001C_@zsá_x001C_ "@~_x0002_Mv	_x001E_@ò_x001A__x0006_Ô_x0017_#@oÁ:õ$@f¨Û_x0008_ó @×ÏÂ©Æ_x001C_@S+¹1¨"@»sÉCpñ!@ìu-ª.$@l¸&lt;,$_x0003_#@¨%ØÍ½$@t¹³?Ö_x001E_@ÿøðN$@Ø¦^ô_x0003__x0005_e!@+_x000F_¡6Èd$@q_x0004_t±E_x001F_@î;Ä_x000F_Ög%@Ø9Õ&gt;_x001C_$@1P^´_x000F_G#@6ZÅØcÉ%@_x0010_æÙy_x0002_S!@â_x0013_+¹ @h_x0018_hQ_x001E_@FÀ{4W"@_x001F__x001E_t×íÅ"@_x0003_uç_x0016__x0012_#@Ðz_x001D_E«_x001D_@Ðl_x0001_ÿçK!@JìºC`Ñ"@¾_x0006_N`¥_x001E_@*_x0011_h½ç¾$@~ÿv¥Õ$@Æ®E|óÜ!@N«aö"@a¬Y_x0004_Ö#@è¤àþr @è}0ÉÏ÷"@ðd:_x0006_[%@þcß[n$@_x0014__x001E_G_, @V½&lt;1d%@Iñð_x0011_cû$@°gëõ:!@&lt;½ÜÌ_x0013_$@_x0008_tÌ³#@_x0006__x0007__x0008_&amp;Õ+V @sCª%í$@V-»Xb!@D_x0019_qÌà#@gbIÍíÂ @fÁB[Óè$@zÞ_x001E_,=!@¾OÑ	P~&amp;@ë´u+&lt;"$@Ej_x0001_Ûd#@_x0003_¯±_x0008_£%@¥_x0002_= 8ò_x001F_@X¬CæÖ$#@ðÿ¡y%@à%&lt;¿Nþ$@]_x0018__x0019_bP)#@á«Ò¨G"@»_x0005_óoÁ/#@&gt;_x0006__x0017_hèk$@_x0004_Þ®sþ"@_x0014_¤6y%@À­kQL#@Ú]_x000F_hÿ"@¸Ll£&gt;|_x001C_@×Q6xï_x0004_$@zå_ï @_x0007_¿CSé° @D_x000C_Ra,¢!@2t­jÆ!@L¢Ð_x001B__x0002_$@I]ÅÖã @Q_x0001__x0002_Y#@õ_x0019_êg4Ì$@þÙ÷_x001C_"@_x0001_ª~*_x0013_%@hËo"@HîÏDC&amp;@%°j_x0010_Á_x0004_!@~_x0016__x0005_ÚÂe @ñzñ ]#@vÂ"_x000B_4$@¬ýºHq_x001E_@Å-q·¼!@¬_x001E_wÓþÚ%@ò,Ê3g¤#@_x0008_Ù_x001C_àss#@è_x0007_L|Ù @¶ä_x0018_å_x0016_"@`ÈeÄ#@`V²`ð_x0004_"@ü¥Éµ_x001B_K%@ÜDaÁæ_x001E_"@_x001C__x0014_&lt;º×#@â4JdÀÂ$@_x0010_Ï_x0002_í!@ëy
)Bp#@§þº)H&amp;@h0HVÑ @]E¼"@bÃÌi&amp;"@b(de1Z$@ëW_x001F_úE"@êËIÉ$@_x0001__x0003_uZW;C$@Ï_x0014_;c¹ë_x001E_@®_x0013__x001B_y®¶$@n®é#ÙR&amp;@6TL¥D_x001B__x001D_@'TM5_x001F_@±d¡_x0011_$@¾}F9D$@l¯ÕÒÇà"@íp%@Â²_x000E_¬-&amp;@lÖ_x0015_KÍ @gÍ!,è @ÎAt¤ý%@Á_x000E__x000F_ _x0017_!@L|_x0007__x000B__x0011__x0004_$@0_x0007_ô_x0003_ð"@ÎÓ6Þ_x000C_z"@`_x000B__x0008_Í_x0002_ @ )äX0­#@¤_x001D_À_x001A_ú½!@¥^d}p_x001F_@_x001A_(_x0003_«Â%@dVøv8!@*¢$ª_x000F_%@j]_x001C_&amp;@Óå~¸«}$@&gt;-ß=_x0008_c&amp;@ªàtÆ×ª$@À¸N_x0013_Ì!"@:4fGù¥$@þ6_x0001__x0003_ÆÏ$@þäqï"@_x0012__x0010_á×´#@_x0012__x0006_¸k_x0005_%@Íø@Ü_x0019_õ_x001D_@ F#G9$@Òáq_x0019_ô#@i|;`À_x001F_@M_x0013_Uf³$@©VïË%@Ì¡CòT_x001C_%@_x0010_óå K#@.C¸%@ûAõ_x0003_O(&amp;@äþ3^_x001A_¿%@q_x000F__x0007_EÌÁ"@ß¡XÐ!@$ÏÎ°É#@_x001E__x0001_§!@_x001E_Øx;Ü¯#@ZÂ-XO_x0019_%@ÑK²­î!@_x0005_Ø®_x0002_#@T&gt;½¶t%@'ÜWí¾#@ô+_x0001_é]!@&gt;½-}^_#@Äó"ÃÒ$@8Ërà#@ôõsOj!@_x0016_	øíüÎ"@È°_x0019_%@_x0001__x0002_®±Ä_x001C_Ø$@á_x0006_r_x0007__x000E_%@
_x0019_Þ©#@_x0003_T\F7"@Ë_x001C__x001F_À_x0018_"@ôFõê%@Ü_x0008_ú¯"@ß_x0013_j6r$@_x001C_È	_x001E_è[ @S_x0011_i2¢&amp;@&lt;-OãyÄ!@ëM_x0005_ÝÍç"@¤­IÙä¼"@_x0016_×Ùÿ°é"@³jI!J|#@j0òÔ#@&amp;Q?ÈU%@\Ú_x0016_2 @áªBzZ"@)Sä_x001C_1$@B$ÈNú#@m6¸Î @9éíÊî_x0016_%@_x0004_È¢ºG5%@@_x000C_p$@ã¹®*%@ÀgÅ÷ñ%@_x0012_ºRãy @Ðãc¥ý#@²Pvà|:%@¦£uOµ"@²_x0012_Z_x0001__x0002_6Ö @þµ:Î¯~!@¼_x0013_@b$@zÁñ¥*«!@]XSêçX_x001D_@ve_x000F__x000C_h[#@_5ùç_x000C_!@_x001D_@²=\"@Î;ºè_x0001_!@á*Mm_x000F_&amp;@h¦ö¥?F%@P³_x0007_{¡$@øEÝ_x0011_ì!@ô!zü?ø @_x0010__x0006__x0014_4ø#@ó_x0008_(N'Ù#@äv¾oh!@öÆ¾Ó &gt;%@_x001A_D];	½$@h_x000B_Ç:÷!@¨&amp;T ú_$@Ð¶ç´¾!@_x0014_»j@¿Ó!@ÁH,¼Jï$@}¸Nk%@_x0002_³YÄÕÝ_x001D_@_x0001_ö_x0005_Å[|$@ É»çã³%@pÒ¯ã)Á!@t_x0001_ê_x001C_º¹ @X+_x0014_©a~#@ZAö¨ù!@_x0001__x0005_;&lt;úÒ#@E&amp;)!@Qu_x0010__x0004_® @_x001C_Q,!@´¦Q£x"@b6Y @;i&amp;	!@µ_x0005_±¤$@ï_x0006_×¢_x0005_¬%@/%u]jN#@ô_x001A__x0010_$V#@_x000C_\"n%@opG]$@u&gt;I,&gt;_x0014_ @&lt;Ye}}$%@&lt;_x0010_A#@oV_x0014_h_x000C_"@_x001B_é:åP%@MH£fÃ"@`|ý)¸î#@ Q!Â(u"@&gt;ù|Ûç_x001F_@_x0016_ß2Clr%@6¨§H×_x0019_ @ó;3_x0013_¦u%@æÆ92_x001E_@_x0002_n°­%@¹_x0003__x0006_ )_x0004__x001F_@[ó?&amp;_x000B_J @¾ÜÑ$@Ü.ú¯v!@Tû5±_x0001__x0003__x0003_Ò#@lUè»_x001C_!@ Oo_x0016_Ûh"@¨¯;â_x0011__x001D_@Ì"pG¥Y%@ÓÔÞi_x000E__x0015_!@ÆÈÁÑDj#@DãAcúÛ"@_x0012_5"N'!@ûXiÑ%@yÍÐÓÂ&amp;@¦TDæây$@'_x0005__x0013__x0005__x001B_#@*Ý:d_x000B_%@YSH3aÞ"@vÎÄÙ_x001F_@^¹Ò$XK"@XÂBUÕ%@C«ßv#@và&lt;ýr!@_x001E_ëÐ§¸¥%@_x0001_g5¥"@^Õ_x0001_R_x0007__x0008_&amp;@_x0011_1d_x000B_ø$ @ëÎNÁíA @PIÕLEJ$@æ5¿ù·S$@¯ÔÂ"@_x0016_R¹l8 @~vm1,"@_x0002_Ð8éÀ#@Í%Æâ0P"@_x0001__x0004_ø^G«SV$@£_x001E_.n"@ü_x0019_·Ø"@LgY¨Á/_x001F_@,æûD3&amp;@ìûþªÓ_x001D_#@C»Ò5P±"@Jþ_x001E_51%@Ûÿ._x0011_6æ!@"¦dnÀþ!@$Ã_x0016_$@`;:ù_x001F_c_x001E_@_x000E__x0008_1"±!@£_x0002_¸wÝn#@_x0019_¢$_x0002_Z9&amp;@ÐÃ@"@?ÔÒ¢î3!@u­â_x001B_ðC"@÷ï}É%h#@*õªÅ=$@þó_x0003_Õ%@X_x0005_0Aé3#@Ê%_x0002_A?'%@~»ãNó&amp;"@(Ucõ¡#@s¿_x0002_l
#@_zp¹Í"@ì³QÎ®!@bUVÃÉ @&lt;_x0005_3Ví!@+ò,80%@¢òj_x0001__x0003_G$@L[õùc"@Ì|ºö´7_x001D_@v_x001E_ü½ò;%@ì¨o_x0002_&amp;@_x0013_dñ_x0015_k"@L¼i_x0012_MF!@Ì½_x0005_K8"@&gt;ì9MW#@_x0006_dàV_x001F_s"@|hz6¦ò#@6_x0011_ý=ú @¿_x001E_À_x0014_Úþ#@`î¾QN%@_x001F_=BïÊ¨_x001F_@Þ+ì	_x001B_#&amp;@§öÞ%@S&lt;+QR"@_x0017_Mö:Õ!@º_x0013_Ñvï§#@ô	r_x0003_ã$@OZëÜÇ."@àâã!uQ#@_x0015_[Ip¶ª"@Õñúý|L@ª.ò_x0006_F¸M@âû}sL@_x0001_Á©`H×L@r¿¡C/_L@+ÿÌ¬_x0001_âL@ø_x000C_@iÑÒO@ÌHÏkSÿI@_x0004_	R@²ÖM@J~ñÕ5¨N@^_x0014_K(ÈM@3¾_x0001_`5N@ñ:tR¯¨N@«OO&amp;K7N@òã~²e.O@¨·,sýL@£MöK@dý´mÕL@_x0015__x0018_Æ¹E!O@l_x0019_:óÿ_x0002_M@$é_x0005_;eµK@_x0007__x000B_øS6'K@U$ØÛuJ@3¥_x0003_©M@zµÚiO@_x0008_ñFð+K@¼®C_x001C_¤JM@ÉV ÌN@þ¤b½L@è×ÚAÇ^N@«¦°ØûüJ@¤_x001B__x0002_c`M@ª_x001D__x0007__x0007_N@_x0001__x0013_ªò¨K@Ø_x0006__x0010_cEO@àQO_x0005_üãL@ßèñª+&lt;O@ãòÏC_x0001_M@IvGá¦"K@_x0003_ÏÖ_x0003__x0005_Â×N@_x000C_;Ý_x001B_$%O@ï´u.XM@¯8_x000B_Ý_x0002_K@_x0011__x0014_5²!K@á½c`YM@ú_x0007_Ó=6¹N@ÅÜþ}_x001E_O@.6_x0017_uSN@*&amp;IëO@î_x0004_óDÁK@Tw_x0007_,_x0019_L@ =ã°_x0010_:O@ê ;_x0002_ÓK@kë_x000C_çWN@dÞ_x0018_VK@_x000F__x001A_M@"&lt;_x0015_ûß.K@Äs_x0008_Ê_x0015_âO@l_x0016_ç0]J@«_x0010_S_x0008_n_x000B_N@¡_x0007_oÿÂL@Î^òÌ»_N@_x0012_Ã÷¢¯I@T¼&amp;_x001D_ãIK@ÖÁ;`º)M@ôÎK*1O@ZÓ$(ûL@¹ÓHlK@b_x0001__x001B_o_x0017_J@¸_x0011_ï¸YJ@YZX_x0016_MK@_x0001__x0003_i¾~_x001B_J@_x0010_Ô&lt;¬Ý²M@X;Zn£N@\ãyN@&gt;gÒáÌM@__x000F__x0017_|_x001A_L@Tá=W|N@z5 ãO@¾õÉùÚ¢K@t_x000F_Ï_x000F_ òM@Qð6ãQO@_x000C_«ô`ÝI@°Ö÷.¤qN@óïlv_x0003_M@lë
«øM@ÏÆÀ_x001D_G=L@_x0002_¸¾ÑrO@¹ö¶Xf@L@øboJO@T¿!ÜwK@ _x0006_Y¸òL@®Ñ-ïN@b_x0010_d¥K@Rä¢ìK@_x0003_J¢­ðyL@þ_x0004_ùQ?O@_x0004_CQ×_x0017_jK@jò$å_x0019_K@4ª¡¯N@Û_x001A_ów&lt;õM@íH_x0017_ÂXK@ð_x0004_ý_x000E__x0001__x0005_½RM@r¬_x000C__x0002_rwO@_x000E__x001A_^"#N@_x001E_­g·mN@_x0017_t&lt;òÐM@S¤Ý©M@À_x0002_ù¡xM@6y£a«L@ÈbÜ÷ùM@Ì¡d^ML@ºE*wæ¶L@^Ìz¿_x0003_J@]_x0011__x001A_ÊM@àH_x0001_èºL@(cw¨_x0006_L@_x0014_erkÇK@X_x0004_`z
2K@X®Ðo_x001B_hL@¨L¡%»VK@Õ`\ýM@¬¾_x001B_.a?K@!ýËiØL@Øm¢ÁM@_x0003_ÆÕÏ_x0003_3M@Ðiì_x0006__x000F_M@éØ_x0001_@eO@Ð_x001F_lS#L@&gt;ôþDHJ@_x000E_ßvº_x0019_O@Ä(¬¿_x001F_M@hJ¾iSñL@öÍ_x0014_|øÚK@_x0001__x0003__x0006__x001F__x0015_	:M@iÑ_x0007_ÄÑ°O@_x0003_YJ@¦lq9LN@RÑØDÓÔJ@ãr¾¤,ÛO@W¸'±÷L@_x000B_BB1$øK@Àd_x0004_S4%M@Ïoµ-_x0003_L@)ÓSú±ON@~ý8¤qjJ@æð÷î_x0010_N@eòP_x0002_¸LO@_x001A_
6:²_x0003_M@êvKG(øJ@íºÓ§_x000B_J@p_x0003_DY&gt;K@iç|_x001A_8L@u"D§æâJ@@&lt;?ñ¤=N@ßsP._x0004__x0015_I@z¦ØrK@NÞ)\×_x0002_N@°ÏÿNlL@´ ¦pO@ª_x0011_=rÝôM@ðýd_x0019_ºN@ñøo_x001A_Ð_x001D_N@ùÂ__x0011_M@µá­sM@_x0015_Â;_x0002__x0006_°M@§iÉ_x0004_$ÈL@ö_x0017__x0016_ëÎÕM@dcy.JÄK@àv60¢«N@r_x000F_ó!4O@´_x0008_¦açM@ÐÙýÚzM@½ºôåÝO@èçÍ)ÄM@a3ÜÜC×K@5À_x0004_í°ÒN@EÜü¡]L@~,_öP&lt;M@°7ûqÇL@hzÖ¯ÅO@\äRÚ_x0019_M@üµð_x0019_¶[N@ý§"_x000C_°¡M@q_x0003_VPõJ@4ua¼L@NGc_x0017_sÎL@d_x0005__x0001_6äO@_x001D_ú_Þ+O@bÀ?© M@ðaw`+?M@bç_x0015__x0015_ä'N@&gt;lS#ÚM@î¡i` GM@_x001A_r_x0010_"0M@W¹_x0017_ÝíK@âÓþÄÎJ@_x0003__x0004_Þ:±&gt;ê¥K@é¹e¦cL@/¨_x0017_Û6êK@2Næ$H_x001A_P@_x001A_`¦_x001D_BNM@\©üç+O@´n¸¼O@_x0002_"hB¸_x0002_L@ÙÁã3vL@4³fC­K@Ýèw`êO@Ý-$[UN@îS]+óN@Å­ÍÇ~XO@æåP¥ËEL@&gt;UÓdK@äÌUoM@Êì_x0016_(ÕN@Äg:ö_x0014_ëJ@Û=&gt;{¦L@°_x001F_dá ÂN@#ÍG»J@xðMTß!N@°@¡#ð\O@_x001A_GCÞ(_x0012_N@#&lt;ë-í¾M@ûÑ`\_x000F_[M@_x001B_?_x000B_PN@Ý 8a_x0001_,M@(¶_x0004_û1GL@6o²)N@¹_x001F__x0003__x0004_êÃJ@#ã¸_x001F_bM@=ä%*tN@p_x0008_$e¡ÛM@,9ÎëÆ_x001A_O@!k_x000C_°_x0011_K@ã£wÔM@èAÛXYL@ ÁèÙ@N@_x0016_5¥!0L@c3ð°L@_x0003_{_x000C_òK@·S_x001C_ÚëO@EÈeæPÍK@½ÐT½J_x001A_N@îðaøúM@&amp;VGøM@Ëî_x001C_¤Q·H@ððA_x0015_ÍL@/~_ÄL@_x0019_þ;aL@_x0001_þ[~E«K@¨å§_x0007_FN@_x0015_ß1C¶0J@ß$Vü5ÇN@dØ¿ìm5L@G=_x0006_¾ëL@ñ&amp;¢ÍK_x000C_K@_x0012_è5tÿ¥M@JÝ{³=O@+òü_x0002_LJ@L_x001F_$ÏÿM@_x0003__x0005__x0012_î¤_x000B_éK@Mc_x0003_HÊXL@¯Hzè_x0002_O@³Ã(O@|!LL²M@¦&lt;ÝIN@{{2=K@ñ
ÍÜL@\+Üèd_x0016_O@ûÞâ¡jbK@·Ûx¡
BI@_x001F__x0019_ç&lt;O_x0004_O@gî_x0007__x0012_swK@aò_x0002_nN@­_x0007_"]wM@ÊÝ0^7_x000B_K@±_x0007_®RáM@òéª*}J@øÁ_x0008_hôL@ì _x0018_Î L@­ß¡Ø\|O@	½1kÄ¢J@RÌk¢cM@_x000E_f»G½K@erÏ_x001B_TL@^ùCCíL@m_x0012_yÕ©O@eªûÜ_x0015_M@íßu_x0001_|oL@£[þr¢õN@»(ëÚáK@¯ç0_x0004__x0006_¼_x001A_K@_x0011_sè´K@_x0014_m²_x0016_L@_x0017__x0013_í_x0004_L@_x0003_Ð_x0004_¼þ¸O@rÿx?FK@ú¾_x001A_ kO@j=¦0I@ºù_rcN@­_x0005_s2qM@*_x001B_z_x0019_ð_x001E_L@Tâ¯a_x000E_-L@?cÎÑQK@ÎÕf_x001A_ÆM@ÀuÀT_x001E_M@/·²®à©L@!Võ&lt;%eN@_x001B_Tu_x0018_³´L@1_x0008__x001B__x000B_jÊN@/µîÉ)_x0016_M@þY£
F/L@_x0003_°BtÊåM@_x001F_Ðå÷^ìL@éssÏ+N@½_x000C_n_x0006__x000C_ÝK@­ÿ_x0012_õËùN@81_x0003__x0001__x0002_ÐN@o_x0019_¹¬í¤L@*aXN@~f³Q^M@_x0004_&lt;_x0019_!6M@¸_x001A_z_x0002_à8N@_x0001__x0003_«¡*}¤+N@Ò_x001B_»_x0002_¬TM@³Ý_x0008_ujM@ëÛéû_x001E_N@_x0006_|_x0017_:áJ@&lt;:8 çK@b£xÌ_x0001_éM@m¶?Ô"âM@½SÕáúN@:ýv2ÉK@y\JøjéL@`¤ÿ¨bÒL@_x001C_?8¤=®M@ðÚú_x001A_hÊO@¨×ÌöÀSL@I¹âäYfM@ÈS_x0002_¥w¢L@*TõZÊJ@ç¯õÆ0N@Ó _x0015_¯3ÊL@$¥	J;J@_x001C_Ó5³+_x0014_O@H¯è´ò_x000E_O@_x000F_È_x0011__x0015_öìM@\xbR^óK@¬`gÖÂ_x0011_M@Qvþ$úkM@i¢²³ªJ@dNâ@'L@Xþ]htM@:üoæ@M@+oÕ_x0002__x0003_ËóO@3Ê$`_x0004_]K@f'´Q7M@Æ·ë_x0011_óÛI@4_x0014_ vµ­J@ü	_x0006_ÁR¬M@èIgäK@_x0014_î3æ¶­O@Ò¢cÈ3gN@tp_x0012_·ëM@/_x000F_ÛDNN@_Z¥M@ßÓºv_x000F_\L@6 _x0001__x001E_M@Ö¥°LPL@[hÚÐäI@_x001E_Bd_x0015_L@A_x000E_×r_x0012_¥N@p+Ïä=SO@pø?&lt;únN@ûL¦ã9K@_x0004_&lt;Ê&lt;çL@P(M	I@_x000C_
f¹J_x0010_L@¥È#|~M@_x0017_ÎkÝ-J@¿ð%üiL@Öñ¯µJ@BÕ_x0014_ñ*æM@_x001E__x0017__x0001__x000F_ß0M@_x0006_b¡Ì_x0017_N@_x0006_7gí2ëN@_x0001__x0002_Þ ü¶l»M@FÉ,3Í_x000B_L@_x000B__x0002__x000E_gBM@e+\_x0010_ßN@_x0014_\Ê.L@ôõPy&lt;ìN@:yi_x0010__x000E_N@ÎífÿrM@-"É*¸2N@t­îb&amp;M@dò:_x0015_ðÛJ@_x0002_ÌÜr¹pJ@eZ_x0001_âG N@Á_x000C_Ë}N@L«Ùù.J@ã5eðxtL@Æ¥ÈtÏ_x0010_L@¶L_x0011_´ N@Bè_x0008_¯ÅN@_x0004_æ{Á_x000F_³L@¦¡x_x001C_ª_x000B_O@ì_x0019_kzkªM@ëÕ._x0019_ðN@Ý0_x001E__x0017_ÞN@ç_x0004_d_x0003__x0002_²N@/Pí?_x0005_vN@_x0014_°_x0016_Oð&amp;N@¤¡?k_x0006_O@1k_x001A_[ÜaO@q(ä_x000C_íJL@âß2DhN@!ékÎ_x0002__x0003_j®K@ôd¸Õ þN@OlüßÒJ@»_x001A_8ç_x0007_M@ÔK}_x0006_@´N@ð&gt;á4(þO@_x0014__x0016_ÝeDO@A^´H;ùK@o_x001F_8ßL@» _x0001_÷I@¥¬-²"M@_x001A_PdKM@_x0011_ÿÃ_x0010_ñJ@6]Æ´F/N@GpèÇ½!L@©Ö÷ÛL@4[_x0012_
	O@à´_x0017_WliM@üÁÿ
_x001A_;L@_x0019_²WØe*L@5_x0011_Úþ¦L@Bèo½ÐL@4nÌElÙN@2W[í_x0014_N@öÏÿ¦°ËI@\åÓ¸¶vN@×ÚlMÇ_x0005_M@·_x0003_ÝL3ºK@ðB_x000B_ÛlM@_x0007_ï@tãM@)P}K@"è¼øL@_x0002__x0005_»äÍrÁN@åyP}_x001D_ÞM@¢gÖ]¾N@*ÜnM@ÅèóÀM@@.YS£-M@¯5ÍN@VÙq~×M@ê¿SGGÂL@gÆjU YN@ê{à,­L@k·V©a_x0016_N@¬ÃÜ_x001F_{1L@AðîìÆeL@l[¡%ëoM@+¸áÔN@x,l_x0001_~N@fJåeI@â%ã£L@
krXÐkN@_x0003_#Ç·WM@]I}_x0019_zN@ÞÅò¯áN@0hÿ#M@¦Î8Q¶ÏK@õ,T­e_x0005_P@_x0008_;ÜTfµM@"dªèN@§÷_x000C_nïM@ÍöúNxAL@!_x000F__x0016_pN@fu×_x0004__x0002__x0003_ç¿L@¯u_x0004_2ü±K@_x0004__x001D_S«åN@Ð_x0003_ÜSlEM@Kâ¹yaPM@âSF_~O@âÐÃC_x0006_GN@î_x0019_¶_x0005_N@³¸&amp;%{M@Ñ%ß(;N@àeyqL@Û/mÆã´N@S_x000B_röºM@%ëÖùûK@lWMûÏM@&lt;Ê²`¥pN@6M2
_x0008_L@lO!®	N@Ô{kM@þM@_x000B_j6àBN@@ÒÄJPS,@_x0006_!t_x0007_ë,@®|_x0004_5¿&amp;@n_x0003_Å¢öY*@IyÚ5á+@,»tÍÍ*@mm@At'@ë*íyÖ)@^_zç¤D+@_x000F_4ww'@2¹Á_x0001_j,@4[[_x0002_ÊÃ*@_x0001__x0003_Pwáø¢Â$@IätÎI*@x·°`+@Øy_x0019_,Æ_x0011_.@£_x0005_B7®)@¨\Ø_x0002_M*@¼¬_x001E_g§ã-@îjú·;)@_x0002_Çc_x000C__x001F_*@&amp;³&lt;_x000C_Ýv)@å»·¢_x001E_ç+@_x0015_8_x001E_è_x000F_?.@³!E-@sV¦¿¬+@¸«°_x001D_,@/Cæ_x0014_K$+@þ -øR*@Æ_x0006_V§öe)@QH_x0007_u*_x001A_(@8¬¢ZÆÆ,@Ì#Z?Ê»+@eÎ¨9,)@_x0006__x0008_épöE,@w_x0008_¶vÔ%@ÒßK3Ô+@{ (ô\1(@À_x0013__x0017_÷g(@Ð+-j_x001F_'@/ÏÎ±)@_x001D_S³´B-@fy»ù¢*@Ô_x0008__x0003__x0006_k®'@_x0004_¯t6t(@&amp;,41¸&amp;@¢ØzK-@_x001C_9Û­´ë(@oå¬Ü¤£'@`&amp;&lt;S_x0005_+@ä ×"S_x000F_)@°9_x0011_çÿ')@_x0006_W,wÌ,@_x0012_%ûä²Å%@n_x001E__x0008_B&amp;@¥û-ò½_x001A_)@$òc_x0007_7_x0014_'@,c_x0006_At#.@_x001F_XMhó&amp;@°Bf©_x000E_&amp;-@Z¶_x0001__x000B_¸ù.@û°_x000B__x0019_å/@¬=ª§[,@Í¼¦ÅÉ)@|þ/_x001B_éè%@ì`
_x0002_&amp;@Û_x0008_ã¹%@Vw¶ã+@_x0019__x0003_²Ã(@Ã¬p_x0015_Ú,@_x0006_ë`_x0006_)@_x001E_/E¶´Ï)@=e)Ð²'@Ü%õ*¨ø(@_x0010_!|°Ý%@_x0005__x0006_â"9_x0006_+@_x0018_©ÖÏ_x0019_-@&lt;Ô:ZXý,@óüVE_x0002_'@_x0004_¹fãÏ'@rÓ_x000E_AÜ×'@SÅÜÑ*@èH1'@HY]Ã0-@QaÉM(@©¿P]_x0008_ï+@}Ç»»«&amp;@È`+®ê(@©J^_x0013_Gå(@_x001B_WS_x000F_0%@À_x0001_g_x0015__x0003_)@b§hk/&amp;@8ûÍ))®*@.ÀiÐP/@ôKâ°_x0018_+@¤_x000C_ù¶d+@\7_x0007_µ,@Â_x0018_ú±@%@K£y= _x0008_'@vó}(F÷(@"ÕUñw)@é¤â_P'@éª|KÙ-@&gt;_x0010_øô%@_x0006_à6KµM)@ÖGKp*@ìf×_x0001__x0003__x0003_g+@ÂÙþÙz/@_x0015_Ì¬G'@B¸\G.@__x0016_Å¸B_x0002_(@Ò&amp;-l-@_x0001_òé_x0012_&amp;@_x000E_UÇ³,@o¼.»_x001F_(@ö¹û_x001A_U)@?+lR®¸+@í¼&lt;j¢û)@hÂÿÈ_x0012_W(@hÄÌäÂñ(@?`¯êÃ_x0008_.@K2Uº°&amp;@ÕªÁ_x0003_ý_x000B_)@B Q7}ü'@êãQDº½'@qgû,*@Ôàæ'­(@e·¯hÙ¯(@Åþr¦,ª+@ñ¬AÇÄï%@0Ö4_x0007_ß(@_x0018_Të&amp; ä)@3_x0010_þ¶l&amp;@8_n_x0001_*@Ö®MùÜ¸-@L»÷	¬í*@_x0004_
yNt+@,×G_x0018_à/@_x0001__x0002_dþ&gt;M)@OË±Ð x+@ Ê}&amp;a(@6LN+@ÉÙ;öVÝ'@5ÉÎ/Tc)@Åò(c(@¾ñÖ¾¼ª)@f_x0019_¡uL]+@ÜÚA}Á_x0012_*@¼¯÷ß¤*@Ð	k½_x0011_C(@_x0011_®ê*@¯òõÏ%"+@&amp;/~ñ¼,@_x0006_^lÕ6+@âu«q*@"·é&amp;@_x0001__x0013_wüA]-@üv_¼Ä+@_x0002_´º,@Åë°jB÷)@ÊdsÕÒq(@®BbD-&lt;,@7Ølä%@LÀÔÒ'@8§ÄK¹,@[0`a_x001B_*@}{_x0004_¥_x0001_'@¦ËÎÉ-@VraµÀK+@_x0002_X×j_x0001__x0003_t6*@øØ³^wÍ-@Èô0_x0013_ÄÔ,@ÄDy"°¨.@En(Rb.@ì§ò#b*@ê@~$SÄ.@×&lt;Ý7Q)@)5ê 	(@Êô¨¼2(@_x001D__x001B_®¯á.@ìdP.ä&amp;&amp;@6#òhýº)@ù¥:_x0002_ü(@O:_x0013_y1&amp;@_x0006_çaË_x001F__x0002_*@P£±÷5-@_x001F_T	6jC)@Ó¦t³´)@®wºÐ(¹*@¡X¯ó'@/i3ÿ³Ç*@(2pÿ+@_x0010_c_x000F_3©)@_x0003_}Äc*¦&amp;@LÝ_x0007__x0010_#*@h­Ú
¾&amp;@BüÃ'|,(@æ©_x000E_ÞBÉ)@Ðø_x0004_ï((@`Dpú-@·¬__x0018_(@_x0002__x0003_àu_x0008_3+õ+@nKÆ(@ÒF	Ý_x0010_(@_x0003_o_x0001_5ù+@_x001C_´_x0004_°,¢&amp;@+'_Ò _x0019_*@}uþÜ/å&amp;@JGõK&amp;@3zÚbB&amp;@_x001A_[à×&amp;@¬AR(@_x0008__x0012_Rì_x001B_ý-@ßÔX_x0003_¦-@Ü_x000B_÷Çañ)@_x0016_ÅõÛR:&amp;@×ü&lt;B_x0001_,@O_x0010_NQÛS+@ØV1o*@_x0002_»%§C_x0006_,@_x0002_|ÓöM](@mB1_x0019_)@J_x0011_°ÒJò-@~_x0004_¢»dÏ&amp;@þZlb0,@,È5ø+@¾ïÇ¼²Ã'@¨¬\O&lt;í(@Ø_x001B_¸_x0016_,@ðóÖÝPm'@_x0011_r)_x000B_Û-,@øn É{3+@UÇ)_x0001__x0002_ØØ+@õ8+¥È&amp;(@¸y|p3/@ÀÀª´ç+@ì}³Á9-@ÏrSø_x001E_)@ð¹#T³¬,@#éL÷ô_x000C_*@U_x0015_bê_x000C_û*@Òz¹¶.{'@ü÷Jê5)@=GÈ9%@Q_x0019_%À_x0013_-@\öz-@úìÀHµ'@¸jb@m.@p8g;_x0015_"&amp;@eÆ_x0006_×9,@²ôè0*@^Óv,§(@Ü_x0016_¬j-@¾µnßâ)@´§=¡.@v×R&gt;í&amp;@ìù5§_x000C_+@Ltëæ_x000F_+@3_x0018_R¢Û(@lÕ'@ÿÅ_G+*@çrÈ¹(@[_x000E_\_x001D_o_x000F_+@	_x001F__x0018_3Â-@_x0003__x0006_¢aHÒ*+@_x0001_,Ë_x0005_´+@ÏK±â'@_x0016_þùÒ7'@î3ãÄ)@æÂ_x001C_e*@_x0004_x_x0006_¨1)*@ÜC_x0019_L{*@3²ÆGl9)@Ñî°_x001E_.@Î{µoí,@`Âggª'@ÔZ%ÚLE)@Ü_x0005_oÃ_x000C_(@_x0002_YQ[P_x0006_)@r_x001B_tQ_x0006_*@ðKPé2)@_x0011__x0010_{a#-@Ðà#'@GDv!_x0015_,@VS'ÒP*@jZ,[y&amp;@±+_x001A_oã,@uÜÕ¦4(@¡ª¿®æ_x001D_+@Î³=±Rê'@[Qg¡j¹(@rA_x000B_&gt;¥)@_x000C__x0018__x0005_ÄòÍ(@Çt,e&lt;*@óýÅ (Þ)@6T3)_x0001__x0002__x0013__)@_x001B__x0019_»â¦,@éÁñ¶t(@lÛºßÙ'@eq6íP&amp;'@e»á_x0013_Í(@ÅJ_x0006_&lt;nÆ&amp;@ºº=_x0010__x0007__x000B_/@ë_x0001__x0015__x0007_*@D&lt;RMé='@Ðàt_x000E_m+@=FÁI0@-_x0001_|*@ÆJU_x001A_~%@#R÷7])@_x001C_z&lt;Ìs¿+@iþLö]&amp;@RÒÝ}&lt;(@Zu;_x001F_À)@t6»(õ'@L¿V*@(ß_x0002_î&lt;É+@&lt;p¨_x0003_¨á'@r×Spi'@^Y¯fq,@oüVW_x0007_¶*@3àTq3°%@mm6Ö¾*@_x001D_+ôm_x0016_t'@ÂrPã_x0004_(@Î¥­0*@~5_x0002_©yÈ(@_x0001__x0004_;.)N^*@!Uö4±´*@^1æcÛ},@lÚùw5î'@Ü£XW:_x0006_&amp;@ÜQ	_x001A_&amp;@¶#nÛøV,@_x0002__x001D_îe_x000E_,@_x001C__x0005_Ögf*@d¦Í++/@	·&amp;øÊ¦+@Ns_x001C_9Ä+@íðz_x0007_j%@°`Ár7¿)@JÏÒn_x0003_ë)@ÔW_x0017_±&gt;*@C{H8)@ç-é(@ßÈíý-@f{©4^~,@~xXjy}(@Ä_x0001_½Î_x0002_-@/LW'_x0011_Q&amp;@u_x0011_Ñ`_x000B_n(@à_x0005_eg_x0002_æ'@_x001E_¶+z¹_x0014_+@ÎÀû_x0008_&amp;@®_x0001_ÿ¯¤L'@_x0018_[á%¦*@vU¢¯-@ÄÝL,@øKí_x0002__x0004_ #)@¨=	!çý+@_x001D_Ù{C·'@Ù_x0018_µ_x0003_¥_x0015_)@ áèÃÛ{*@_x0012__x0012_RîE+@j_x0002__x000F_vT'@î÷æTäõ)@_x000E_jÂm)@-_x0014_ì 'Ë)@_x0002_½¡Q-@Ø_x0010_í¢(@þÙ_k_x0013_¾(@èÏ¦(º?*@·_x0001_Ì£(@(Ü*¥)@P}_x000C_ç_x0011_-@wÎ_x000C_'@LJ_x0018_PÕÏ+@³øZ@|9(@à9T\C,@W*õ²Z(@B«ð_x001B_Ëd,@¼¼¤E_x0017_=-@J»yst,@ÂT»_x0003_&amp;ß&amp;@«ºÈþM%)@¶._x0007_ë_x0001_R(@d8®b-@v'íC'@_x0005_HpPïÉ%@Ê«Hðü_x0008_-@_x0001__x0002__x001C_ò_x0005_.xõ,@b_x0014_ì-@.ÊU¸ãJ.@)_x0015_d×)@ðq_x0004__x0005_#7.@ñ_x0007_Ê7F*@_¦­ÕÊ9'@¹ðÿ-³i)@xtà_x0013_äï*@`©9	_x001F_#,@_x0012_¼ïÖ9+@6õ\JWò.@óúGuúÁ'@Y#Ìb'@øHÕ)8b,@_x001E_fi²@)@PéY_x0003_.+@®ã_x0017_Ø*@&amp;_x0017_äÐÜ+@^w_x0008_êU.@à
_x000B_[_x000E_(@`)_x0019__x0003_­j*@¨_x0012_GAÚÛ)@Ú2¥,@èác®ó*@¦ðuæqû*@ö@ÈzK#%@»1_x0003_K_x0012_Ë&amp;@j©Iañì)@_x000C_"6_x001E_¬/@4B+¹w(@_x0002_ÐT_x0001__x0005_:_x0015_*@N_x0008_*&gt;¡)@_x0003_ºî_x001E_&gt;.@¤Qrçf{)@Æ¸¶º_x000C_0@¾ïj]'@à¾ò#y_x0004_)@_x0015_Ì`_x0006_-#(@bæ_x0017_*,@d#Àô»Î'@_x0002_¦Çz(@õzÑu¨)'@ÙÎ_x0012_¸VÑ(@ö(­zJ_x0003_+@¦ëùxÜ$@óÝN#Ò&amp;@çþfóo*@Ì³4_x0013_æ*@É¸ß1÷/@¶_x0014_tké)+@(9£Ts&amp;@vB^Û0'@J_x001B_yÛy.@5ä&amp;úñ$@ºnÔÒé&amp;@*ÿ¯¼ïû&amp;@6ÎP·_x0013_)@@íJxÔ)@Oóþ~_x0004_g&amp;@U_x001C_;`\é*@_x0018_hØë´(@_x0004_Öt-@_x0003__x0006_ÁD ][R*@È_x0004_~Ó]'@æ6J«m+@l_x0005_Fe³û'@_x0010__x001D_®9_x0017_Ê*@¹µ1|N%@ç¸/©eâ*@PÝæ£J(@Ï`ýå$@Í3IïM_x0002_%@_x0010_©³áL,@2_x0014_³ºÐ,@×ñî)Kþ&amp;@_x001C_Ù&lt;_x0012_R'@C´_x0008__x000B_&amp;V&amp;@i¡j#hÉ'@ÇÕ¬yoG(@¶?u4¯«*@
:×jÇ_x0018_'@f*9 2%@J}Ïøo+@À.f¯Ö*@ÎZ_x0006__x0017_ý|+@XV_x0019_a+@ÖqÙv)@kºr%&amp;@RÎ_x001D__x0001_sH)@N_x0008_)T8*@£ÜÒy%@Ol·\èW+@5_x000E_û½?+@A_x001B_â_x0001__x0004_.Ù(@_[ëâ,@hJ^2)@äµ&gt;ì_x000E_W)@ëH
`&amp;@+_x000C_Å1È(@	5ÔÝ*@ýî¥´r)@$èXÇÓ(@Ø42_x0017_,@PÚ»%æ¥'@K­;ßv*@zËùzæ_x0008_,@Ð_x001E_sÂ[%@?Ç9wÞ(@_x0019_ed}È.@ÂT_x000F_Ñhô@@æËÜHh:A@f3Æ_x001C_'A@'ÒåöA@ôõ"êñ¶A@_x001D_×Mº&amp;uA@F|ùÊ/_x001F_A@ÿU%F#3A@cà_x0004_B@@uûÖ÷ô@@,Ö'_x0015_6Ô@@F¢jg¥RA@%ïEUA@ÓV¢_x0003_&amp;_x0011_A@ò³í©kA@_x0002_Y}f_x0019_î@@_x0001__x0002_îÜÛ_x0008_ø_x001A_A@_x0006_63¯A@­|&gt;í@A@k¨Ho¬A@#w°Tþ@@_x0014_Ëa"PA@0ª¨_¢@@ßAØ._x0008_ÑA@Åâip+_x000B_A@$×	^A@¹$Ë¨A@¬áÏÈÉ@@q¨_x001F__x0007_{A@&gt;`{_x000F_ö"A@ ¶Ó_x0002__x0019_&lt;A@ü z,«@@_x001A_ZN_x0005_A@])g21é@@ÿ_x0019_?«}A@ã_x0015_æ$A@¸ÖYðA@lÑìEµLA@5ÔK°ÝA@ÎÜ¥ _x000E_NA@½(.ÙÅ@@rI¹
±@@_x001A_gÚ¡_x0008_A@Ë:}^)A@hÿÖXõ@@SIà_x0014_A@§Ç°ÀA@/¢íÿ_x0004__x0005__x0016_-A@Üü1@@U_x000E_vd|A@®ýiG_x0001_±@@Åu_x0014_Î³ë@@Ê¿áÅâ[A@_x0010_ÆuY]ÂA@ WýÀÊA@ªÑ"íT_x001E_A@ô&gt;º_pt@@_x0008_£YÚ}@@7´Ü	?¾A@.p+½ò@@¶±ìåüòA@LÖ_x0011_ºî0A@×¾'SrA@ÁYÉÜÈ_x0016_A@ò¡ÖdA@
Ü%_x0016_¹A@×__x0014_ þA@¦_x0019__J¯AA@_x0008_ 0«Üú@@õ_x000F_ý%ÎeA@_x0011_b^,yA@_x001E_E(l¿@@_x0005_Â8,£®@@)7»_x0010_­A@äHn®Å_x0002_A@óGb_x000C__x0012_©A@ø_x0019_{Qà%A@cÂÓi_x0003_B@ÎÚ_x0011_ÛkÌA@_x0002__x0004_¶t]ÉeoA@­Fÿû_x001C_SA@¡_x0004_^_x0015_¨ºA@î«Cÿ£A@=0[ØA@4Ia_x0004_5A@ó=½MßçA@_x0010_ûJ®îA@+82¿A@J[õS"A@TãMw@@¨J÷6Û_x0003_A@­¬_x0008__x0011_ÉA@GßZ3
A@_x0018_hrÖÜ@@Ã
ü{ØA@ãf&amp;Ñ_x0018_A@Ã_x0007__x000C_|	A@!ÅÁvî´@@_x0005_0_x0012_BA@ôÊ¿_x0017_¹_x000B_A@IàædBA@¯%_x0010_Mô_x0005_B@L;¯nE´A@ÉÖa{ú¦A@sï¦_x0019_ñÂ@@_x0001_îNK[A@ÚÍÈð_x0002_;A@+tÊYA@ u¶5øA@_x0007_=÷i¸A@òUüE_x0005__x0006_e¦A@mÕÙî¢_x0013_A@äÙn_x0004_g`A@ÊþT¯jA@_x001A_aêA@­}a	/_x0016_A@t_x000E_l´Ý@@j`öSPA@HæÛ@@?(/p_x001B_2A@_x0016_ªp_x0017__x0019_A@LÿQ5¥`A@aº®ØQA@¨G_x000F__x0005_ð@@f4_x001A_#¹A@²r¿_x0001_ÓA@áòÝ²A@¢´±Â¸ù@@£Ã*l_x001C_A@D¶±åÁ@@móÌ_x0002__x001A_A@¬_x001A_¾FN@A@d&gt;ùiKò@@¤_AA@_x0012_,h_x0018_|@@_x000B_i°£¥@@¶ãù'_x0003_A@_x000C_öJÔ)ÚA@If°DA@_x0005_m-ß¼A@ø¾JûíA@¬Y°pT¨@@_x0001__x0002_¨_x0003__x0012_ô_x001E_A@¬"~Ò_x0006_åA@fRx¥_x001A_A@I«Yá9zA@~_x0010_áÓA@_x001C_
_x000F_19+A@á3z7 A@HïÂ2}A@ÖÕG%_x0012_A@,_x001D_Û²ò¤A@~N½äK3A@¡_x000F_3y(A@-éª_x0002_A@e%dÝRÃA@Á£ËÜ_x001C_*A@¬ ³²@@_x001F__x0013_¢ñ?È@@^ÉbáÄNA@s_x0017__x001E_èSaA@_x001D_ñ_x001A_Ø!8@@OÕ·?tsA@¨EC²±A@Ú_x0014_ÃðpMA@_x001C_×4ÓJÅA@Å¾Î´ÞA@\{¨²Ô
B@_x001D_F§0¿Y@@
´k_x0016_A@_¨9;¬_x001C_A@&gt;×@ä_x0012_A@4[H¬`@@_x0010_Ä`_x0003__x0004_þ@@¾04¦XA@H_x0003_&amp;9º@@BáîÀ&lt;A@~Ûù¤_x0017_A@wË;_x0007_Û·@@Èb²_x0008_;A@Còð_x001C_¤@@äÌ+_x001A_fç@@¼_x001C_÷R~A@_x001A_ðQ.cA@¿rè¶ß/A@_x0005_{°_x000C__x0003_A@,kÓA@ùF!çkË@@Ð3QÑ¿A@&lt;½z.¼A@Á¶ÖG{A@ÎÑ©`?A@®ÑôÍ·A@t¸ã6_x0018_A@¬­ÆUR]A@ýr2}4A@_x000F_Ù×_x0011_Ê*A@_x001E_±µÌ`_x0006_A@ÔkÞÖÐ_A@zOÕ_x0019_B@×SM=6V@@._x001C_[_x0014_u_x0001_A@XLä¨øÿA@_x0002_{pïû@@_x0014_B9]nM@@_x0003__x0008_fV_x0019_ºa·@@az%÷Ñ@@\$;{Sà@@Áó×ÙjA@ïíKãpA@·_x001B_A´|A@@tNA@f	;ÂìDA@¼Õ	pA@IN_x000E_à@A@nCÂ·ÚA@_)?_x0007_@@,:¬b÷ôA@N_x0008_ãY,A@ûT7ÌHA@ÁO]_x0016_LA@æ;_x001E_#£A@¼×0&lt;9A@)_x0002__x0001_ÅM«A@_x0005__x0006__x000E_«¢A@5"_x0018_~_x0008_A@¬KM4_x0014_dA@3_x0008__x0003__x0013_5âA@i`_x000C_è_x0014_°@@áËv¨8è@@)«_x000E_t¸A@r_x0018_D²_x001F_A@ÜØR8
A@F_x0004_-¼¥Ó@@uÀ¹)ÆA@RúÓµyA@zS;­_x0001__x0002_vªA@_x001A_GØ¡¥&gt;A@l¾+ÚÊ_x0004_A@=ÿLB_x0017_¿@@_x000F_ÑHí@@z¾Ù:¨¯A@AJ°¼Ã@@=-m_x0016_´@@´_x0013_Ø6÷@@'&lt;Ep9¥A@ÙW=[kÜ@@Ñ¡_x000B_¤A@s_x0006_³G©@@/ÂÿÄýA@ví[w/Û@@ÁÑ¾d6A@¹¸_x000F_eA@Ò{BÇ_x0015_A@_x0016_ «v@@¤|hÔA@¾OØÚp°A@_x0001_:¦ã_x0013_cA@÷P«lê@@!~&lt;+Ã»@@¬.UÕkA@?QVâØ@@ÏèøßÙÕA@Û_x001B_Ë_x0014__x000F_A@d+(Ò¨/A@¿_x000B__x0014_«R^A@g#_x001C_ø®ÖA@_x0013_©ÑÿsA@_x0004__x0005_5_x0006_pàÁA@x%èCä@@ìb_x0016_è_x001C_A@_x000C_fysâwA@èð}_x001F_7)A@	p_x0002_F%A@íÿ_x000C_À_x0011_DA@}­G&gt;¶ÎA@0pÝm;®A@_x001B_npFA@P_x0008_Zø1HA@´õn®ÇA@íEÚvnA@ìâ&lt;ÃØÍ@@º_x0018_«ÔqA@.ÝÎP;A@_x0003_
Ô÷oÛA@&gt;¾1L_x0013_¬A@§HWZ_x000E_A@?ÞÅaãIA@Qæê_x0017__x0001_A@QO)W sA@&lt;÷¥T-.A@UdßÑ_x001C_â@@#Ë_ºø@@±!åí_x000E_B@L/_x0006_åÀ@@Ù_x0008_»¬EA@+E@w_x0015_A@eí©ö¯k@@wÎò¦µ@@ß6d_x0003__x0001__x0007_£ÆA@ò_x0002_!dã-A@wI¼ÅÓ@@"k_x001A_ß_x0004_õ@@ª&gt;©~&gt;A@ê_x001C__x001A_}XëA@°uÝ¹5A@J#CçÛÖ@@×èØ_x0003_A@ö&amp;=A@_x0006__x0019__x000B_úä]A@ç_x0007_´çTA@µï¼bÍ@@ é_x0016_.]Þ@@Åy_x000B__x0004_lA@iT	Y½@@¦áù_x001B_
¢A@?dÀ)4A@8ücø@@ÜnQë@@w­äa_x0013_/A@t3mcàA@0_x0006_À ¤A@Ò¨m[÷ø@@Jô{-_x0010_'A@ÎQã@@ä« Ææ@@+X_Î_x0013_A@µ=c_x001A_Ë7A@ê/sþ@@Èò_x0005_ÞZg@@ÖÈY_x0001_GA@</t>
  </si>
  <si>
    <t>a803f54c7319b96a4fdab8da19e8ec1e_x0002__x0003_ý©ß^_x0010_A@_x0010_Mù_x0007_4xA@+¶a6¶A@ÜÙpuÛ×@@\.óMahA@ïç\üA@®_x000E_çwúA@a]_x0018_)qA@pÜ_x0015_üCA@N É3mGA@ÈwB4_x0005_A@_x001D_:³·5ÊA@ÿZ_x0001_Ü@@PÇÄZµJA@;«é¶Qï@@æ±dÐ×zA@ò¥Îf§+A@ÃS¶â÷@@_x001F__x000B_±L_x0015_Ï@@_x0002_bä_x0016_êÆ@@mDä;_x0014_A@ô=_x000F__x0012_uo@@ÆØPÝ
A@hÙ(._x0004_A@F_x0003_ÛI&lt;oA@
_x0013_A&gt;ÒA@X©þ-EiA@?.äÀ¶´A@ÍÄJÃlWA@&gt;%_x0008__x001B_ØYA@è_x001F_&amp;_A@ÄOV_x0001__x0004_ùWA@þ(åóÏ@@§'ü`O$A@tW@7_x0002_A@ûýÎÞ@@ÍyÕ0å@@¿¶Y§[bA@'D[3ØA@_x0008_JÝÝr A@rêëÔT!A@Ùik6,ÙA@¹¼Ab@@Ô"¤Í«ìA@K¿]³A@ C_x0014_y¿_x001D_A@5_x0003_:$KA@¦l¹¿îiA@%ú;ûqfA@B¦ó³A@_x0018_÷_x0005_ïBßA@´µõZÔãA@Ü¶ÄÌü@A@'_x0005_JbDMA@1¼½0ÁxA@_§±Þâ@@é{HÊZA@ÔA@¨ `:§A@ã²\´áèA@õf_x0011__x0018_Ö@@_x001A_HûPi_x000C_A@¤i	ò_x001F_B@_x0001__x0002_eÑ÷}OA@Ç"1h@@P&lt;Öii_x0007_A@ÁÇõ*r@@·û_x0005_qíå@@¼µ_x0004_ËA@_x0018_ÿ©_x0018_­@@´&gt;ïfXA@Ù.ß)4A@å(µèé@@}öÇ'j&amp;A@cH«9ö9A@®^fý@@îÑÞUêHA@_x0019_ÉáVA@¤ê2ôM\A@á
²Ù@@ÞÖêRA@öo¬Ê_x001F_A@å¦_x000F_g_x0008_A@Ú;6ôzó@@ïËJ1ï@@	GM¶w;A@W_x001E_'³FYA@°
¬eBA@F(Â®A@ð8g+ô»A@[{&gt;KçhA@ºE)±A@ã¨Ò@@p´ÁêÜ~A@·Iqü_x0003_
_x001C_VA@&amp;?vKÃ_x000F_A@ÚÝÛplA@_x001F__x0016_Á_x0005_1æA@
µ$!A@Y_x0002_]¼~0A@n?êA@ÆCÏ$ @@d&gt;Z_x0006_¢@@ã&gt;&lt;Ö=A@_x0019_Ö¸_x0005_¨A@_x001A_L_x001D_3zCA@£
­ÏA@2F(ùT_x0007_B@jÄ9äÓA@¹dÂk®#A@­ÂÞâ	A@_x0018_ã_x0016_]A@_x000B_¥«oVA@nkr8A@UÑ¡^ëtA@AP_x001F_E]ß@@_x0001_Ê\£uA@yEÑ¦°ÜA@¥1@ø}_x0011_A@&gt;;Õ_x0004__x0008_Å@@
ËpÊA@M_x0005_é_x000C_#bA@)% 4A@øâi_x0014_,wA@BèÐ*s@@^=_x000B__x0011_^¼@@_x0001__x0002__x001A__x0019_2Ù_x0007_Ú@@ç¼è"UA@Äý@t,FA@UA®X A@0«Ánû@@qVÀmA@$õC@¬@@ÛÛN¨A@6«oÞsö@@¹_x001F_È»ÜuA@y´)_x000E_£mA@±ã4ÙÃA@
â+_x001B_RA@È­ÃµlA@_x0012_îüÈ@@ã_x0007_r*A@êVÄQA@6³Õ{$gA@ÍB&gt;ûÐ@@_x000E_ÑúêgA@çeg9_x000F_í@@æ_x0017_m¡A@þÿò&amp;ÎA@vfSÐü@@Ò&amp;%rÕ@@ô`&amp;_x0003_SA@k	©ÂË@@	§TF_x0012_á@@Ã	¥"_x0006__x0007_A@_x000B__x0019_G\7A@9_x0006_ªóè¥@@_x000C_|7ß_x0002__x0003_ï@@Ý©ÉvA@3²3JA@a|¨øwñ@@;A7æ±¹@@	g_x0004_È6A@µ5ì×©A@0á_x0001_^ÿ@@ÎúÊ¾÷PA@wÓËæ1A@OÙXÞ_x001B_A@OfyrÕðA@ç{m¢MS@¾b_x0015_¿IR@3ÆHwô_x0017_S@ ÚÊ«AGS@¡/k_x000E_¨cR@®_x0001_ªsS@_x0013__x000F_$_x000B_
S@è×ç}æ_x0008_S@
L!¥òR@3qX`.S@G&gt;_x000B_ò_x0006_S@KÙ´ÔÒÎR@êôýf³R@-þ==ÄgS@ý¸ÔU´R@Lý¹ÈØsR@« 7É_x0005_IS@xyGþR@¯?® ¢_x001E_S@ãÖ{àP_x0013_S@_x0001_	_x000C__x000B_"KvR@-GG¦_x0006_S@Ã¶¢PdùR@²Ü¤S@}ÅAÆ_x000B_sS@_x0001_é"²ÔR@$hòìR@W/¸FôïR@kõ1¢ü|S@F£wÄåR@$Ï_x0005_rS@gX5ÂS@í_x001B_¬¨ìR@Ë9$[è`R@ë§|ÂR@52ÂbTS@é7Õ!S@_2ðúWS@¨ÏäØ_x0004_S@÷39¼ÍS@Æ_x0008__x0003_£¸¸S@¥ö:S@§hÒU&gt;S@F_x0007_¢2_x000E_S@&amp;aD`R@A_x001E_Î_x0002_«R@Ù¼	4S@aþ_x0007_æ_
R@JP_x0012__x0011_S@_x0002_"[Éâ$S@ZÀ§ÀS@èø²_x0005__x0007__x0016_½S@_x0014_üïÑßðQ@¨¸Õ&lt;S@_x0010_D úR@Õ üzqhR@sÇÒJíR@_x0003_pÙ_x001E_,3S@95Ý#i´S@hj¶e=øR@¥/h¥MS@ç_x001A_¨F'_x0006_S@4\l4ÂS@ _õ	_S@4.Q_x0014_2eS@&lt;b_x000E__x0015__x0003_R@ãÚ¶í_x0013__x0001_S@,Û&gt;%_x0004_R@}ö¼Þ¡R@G@|d_x000F_ÈS@­Êé^æR@Â¦';óS@{Ç;`DS@_x001C_¾&amp;vêÃR@¡ä_x000B_9/S@å_x0016__x0015_á3bS@´_x0006__x0011_²DiS@÷WËA_x0002_S@WqÈ¡LR@D_x0018_f©S@ð )G_x0007_úR@©W&gt;.°8S@TíxørîR@_x0005_	{ù_x001D_k_x0004_S@Ý'¦X¸R@p.|ÝzS@Ë9¶ZR@_x000B_÷ûÜS@$Ö_x0003_PS@ó¨,£¡/S@QNöÛ&lt;S@_x0006__x0003__x0019__x001A__x0007_:R@¾)¬ôÐQ@ÒØ0k«&lt;R@ù-É®¸áR@_x0010_acb_x000E_S@_x0010_8ÿÈ_x0007_S@Ô×_x0016_KüÚR@2*åBAR@' _x0001_¼S@uðOÔÒ­R@vð_x0019_ÅöS@¼»®w@S@¸Úè6bçR@_x0008__x001D_3@_x0002_S@Þ´-_x0003_wS@_x0010_Ûs¶?R@ùCkÚí­R@ýYûl°ÄR@1_x001F_êòÑR@&amp;3U_x001D_R@ËD_x000F_ðéAS@_x001A_qÐBéÂS@û¯ûéYS@j¯¢_x0005__x0006_»R@Wµ_x0015_ÕZR@Ü_x0001_®_x0004_R@Á° _x0003_!£S@	_x000C_I_x0004_¬6S@_x0017_w:&gt;_x0002_©R@ä@_x0007_ÏµR@_x000C__x000F_û'ÆéR@ÎYN¶_x0014_/S@ØÓeH_S@ _x001B_²üR@9úÔÇXS@ª°°;êR@øLIR@_x0006_&lt;üÛþ®R@ÍwF_x001F_¼S@|b~iÍR@4_x0001_7¤R¦R@¯JO§³ìQ@¶2Æ¹ñR@?öòÑ©+S@¦{3±R@vè"_x0002_ºR@½[ÝS_x000C_S@(÷ç_x0013_¢YS@_x0002_ózÝ_x000C_DS@+Ö´®Ã_x0012_S@É±Ä;&lt;4R@Ñ'õ"R@_x0007_¹©ÌR@øÔì´àR@v¾Án_x0016_R@_x0001__x0002_}±õ4µR@6L½ZÏ)R@W_x000C_¥@	AS@ï_x0011_Õ]S@JdHqPR@9ª/sõR@_x0001_Î_x0003__x000F_U'R@ýô_x001E_ÝR@&amp;ý_x0005_-_x0003_S@9øç2S@K×ÀG°tR@j¿CtpÆS@ä²_x000C_v«ïR@æÝ_x0008__x0013_!S@VÈ2WÉR@C³Õß¾R@ð´_x0013_|©R@M_
¡R@õÈ73{nS@_x0008_âáÎÞR@âÏ{ÖJ¦S@OÚÄ_x0001_ÙR@ÊäÑlR@µ"MQ´R@ÍªáSøÉR@ê_x0003_0h_x0019_S@zêÓ_x0011__x000B_R@J¢³_x0017_R@E*o_x0005_¼R@Õ­fS@SÑ~îÒðR@ÁkMè_x0001__x0003_$iS@:ÛD_x000C_õR@ýª_x0003_Ý_x001E_©S@7?fY^S@_x0019__x001E_yøQ@d¿&amp;#S@×ÉêVÀER@{Èæ¿µ~S@àãÖüñfS@Âº_x0003__x0008_wÇR@~¾	;@©S@é_x0007_:fR@_x0019_ÒÒ6_x000C_S@Æc	KR@¾¨T¦	+S@xÐçBºES@J	_x0007_-åQS@è2'¾R@µ9õ_x0018_S@~ùïé£R@{Ðú÷&amp;_x0003_S@7y6_x0003_AGR@K¶&gt;_x0012_9S@aª!h¨»R@y¶mSR@_x0008__x0012_p±ÖÏR@~Ä³F£¢R@í\Áà_x0002_VS@ÿÄ£øV|S@OÊÖfB%S@_x0014_aýJ=S@øSÐ½N/R@_x0001__x0002_ï	È½b¯R@t_x0014_¿9)ÉR@_x0018_ñRÈ_x001D_éR@à±0*R@ÃN0tS@%èO_x0019_¶ÓS@_x001A_Rð÷eS@¨{_x001F_ÿGRS@¬2Ý_x0007_Ò}S@Ìä'ßÆzR@v_x0004_32"S@Ón`àR@É2ãx_x001E_ÀR@S$Þ+_x0003_þR@w¨f&gt;±S@ ªób S@¸¦_x001A_{LR@_x000B_q¼@ÓÏS@¢_'lxS@Àl""ËR@_x0005_Û¼R@óiû®})S@¬ëï|ÙS@¸5§dã R@_x0018_Ì(å(S@{M¶_x0003_×R@_x0013_c_x0002_7dR@M \íÿ4S@´¤_+´bS@JdÍ³_x0006_R@kþÂÎ;S@
s¥S_x0001__x0002_oÒR@I¥¡h_x001B_	S@â_x0001__x0012_ÓeR@Ðçª:ÊÅR@={ô:û`S@+è_x001E_qfS@_9+^«S@7Ug¶mS@_x000B_'__x0015_R@Ô.³b¾ûR@2ØÕuR@ß°¸¥á`S@t_x000F_htnTR@Ò\¥ÌøR@4ý´INbR@_x0014__x0019_q³WR@¬STñS@­ß;nw_x001F_S@_x001C_îJMR@æ»}£UUS@½û ¬\S@Rîé_xR@ðMñOÕR@`j¼ôÜS@©PÔîR@_x0003_Í_x0014__x0018_ájS@inL5ö R@åSN_x0003_¬R@S7ë&amp;ßqR@Î_x0016_×8ªëR@¼ñà&gt;ÙR@ö¯¨ºãR@_x0004__x0005_ªt¿_x0008_è=R@.Ë)ò­uS@4ÜwÆR@QM¦|YR@N_x0001__x0016__x0014_åS@Zuòeì_x0015_R@SQò_x0011_6S@_x0007__x0003_*1ýÜR@ñóï¶»'S@BÞ_x0017_Ä1S@ÃtÛR@#;_x0006_z_x0010_S@Tæc]R@,BË_x0012_ÈR@ýr5(1[S@ÙÙ{ßR@"z¤@¹R@_x0003_¹~5ÙËR@ÕÇ_x001A_ZR@qyÄoéªR@*÷±·³ÅR@_x000F_A_x0002_dÎäS@»Ø_x000C_!i3R@&lt;üøÕhR@rß	­jS@ß_x001D_DtÌR@h_x0007_õû3S@_x0007__x001A_ÍsÙNS@Uø#|_x000B_S@¥èëvàÛR@ÿBÅ¸R@_Jò_x0002__x0003__x001A_¿S@_x001F_&lt; »B_x0013_R@_x0001__x0018_¨ CS@õÿë_x0017_óR@UcQ¹|R@º'³+%_x0004_R@ðü'¡_x0018_mS@|w/§X§S@FºkzÀdS@QÍæ_x0014_Ì·R@ãÆ_x001E_1ÐR@é_x0011_Û¾cS@_x0005_ ®4ÁâR@GMYÙ_x0014_S@¼±"_x001C_jR@®H[6_x0013_SS@ÑpqÎR@_x0017_C)Á)0S@&gt;}©+ýR@3þ)*`¯S@n»Í¶¶R@°)Ð0_x001D_S@â6²,r^R@Ûå_x0015_¢nR@W_x0010__x0011_½R@_x0014_v_x000E_#S@gá&gt;÷rR@øüÖ×f_x001E_S@xW£2!mR@§HèáßS@û6q%¡_x0002_S@J_x000E_u32ØR@_x0001__x0004_`/*_x0003_,÷R@_x0002__x0007_åS@ä9µS@aìòGçkR@~_x0005_Ø_x001E_9R@ªkÜÔ4R@Q_x0008_ÎOs­S@{ßÅo¹S@Øx`QR@Ý_ºpR@¾_x001C_hw?îS@Æ÷ÙÉS@(S"S@ãÍ¤+¯{S@T_x0007_etUR@Z/D_x0005_S@_x0008_èF ê9S@òC
ñÚ_x0014_S@_x0018_±,_x0015_-S@ãV¸¥R@¹·_x0012_zâR@_x001B__x001F__x0002_ÔeoS@cÉ_x0003_øÝ_x0003_S@nh|ÎÏÁR@A§h_x0003_åR@^ÈHº_x0007_S@!à/rk¥R@_x001A_²@XR@äAÓºÕR@e4ç¼_x001A_S@M*OS@ô§¡_x0002__x0004_1lS@µØDBR@_x0014_ôÈ«	JS@_x0015_"E\ÔyR@EH»+ØDR@yç&lt;üÞR@:\o-§R@í)æOc_x001C_S@_×,èS@Pxn,8S@_x0010_ux@-R@ÂÜ­&amp;S@WZ2¦_x001D_S@ÞF_x000E_æ¿_x0001_R@
¤e°R@&lt;Z_x001A_³_x0010_ÔR@Þë_x0016_r¶[R@Éæ«_x0016_\S@_x0015_ÛcsÃR@þ¦_x0004_èR@Å_x0012_ø_x0015_ÙR@&gt; _x0007_¥±&gt;S@&amp;Õ©ÊdÓR@T¶_x0014_Ù]HS@±]_x0006_Ä·R@G¤ÌDÃS@+_x001B_
³_x0013_S@½¨»êR@©_x0019_³S[S@_x0003_º¼"6·S@Ê_x0016_ÛýLS@ØBÉ_x0018_R@_x0003__x0004_A¹ÂÀöR@;VOìk7R@c_x0011_ R@_x0018_é7_x0012_g¤R@_x0001_L_x0019__x0005_;S@ø*zDôR@tÖËËÚIS@P]ð_x0003_çúR@þ8_x001F_ÔúS@&lt;4UOÈPS@_x0002__x0013__x0015_;¨R@kåÇ®]S@üÌí2ÕR@_x0003_}1ðbpR@v[ûL&gt;KS@&gt;}ÔË¡S@1å´ÈöÀR@_x001F_xb4D$R@_x0013_ï^WlES@CwûÔ_x0010_&amp;S@×_x001B_äÎS@_x0016_ÆG
fäR@_x000E__x000F_,_x000F_ñ6S@îè»÷:²R@è¿ú69S@i];Z'-R@¸¯j5_x001B_S@à_x0005_@ÞÐ_x000F_S@_x0019_òÍ_x0003_S@	_x000B_U?ÿR@U¼_x0002__x0012_^FS@a1½_x0001__x0003_F*S@6=Ô6øR@ºÔ.BR@VT-ÇfR@«`'_x0015_ÂÚR@42÷[ù0S@ÊO_x0002_~\_x0016_S@ku¾ü_x000B_TS@Z?Ð²©?S@_x001B_4óÆÖvR@³=pS@w4êªqS@6_x0016_ÃÇ¬R@vi
Ç_x0012_ S@ÔDÀÇÜR@)
_x000F_S@öëÅ­]òR@ÀØ)pî_x0019_R@C_x0011_ö
×R@_x0016_VJ	_x0004_»R@;_8NôR@ß_x0004__x0018_S@_x0002_?RiBS@«á¨ÇR@aÆù_x000F__x0006_~R@´_x001C_Ï_x0013_ÜS@Û5Ù'õàR@	X_x001E_½ÍwS@%Ê¾_x0018_ìR@x_x001A_/|R@:¢²í¦ÕS@ñ_x0005_þIxR@_x0002__x0003_55x³XR@ßPÇÂNR@æìñErS@¼_x0004_­_x0003__x0006_·R@R_x0005_ ùS@Ôïñ_x0015_çR@¬ÜÑ¶ÖR@§Âd_x0002__x001A_S@_x001E_³Ñ_x0014_S@ç_x001C__x0012_®S@&lt;#k
º_x0011_S@63ªùðoR@³À_x0012_ZðöR@±®S_x0010_¥R@!f(_x0001_s$S@j_x0002_Y_x0001_S@üÚÿEÆ_x0003_S@_x001E_:S`S@©#_x001D_#yS@®T³V&gt;LS@IÝÖcÌ_x0016_S@Ñsa
R@àe_x0005_í²0R@lÙqì\?R@þÊ«²R@_x0007_§@WS@'|JþöÐR@B¨`Ó¬ÿR@!ò?­P,S@Ò_x001A_#àKS@@º]4f(S@m6&gt;_x0004__x0005_¯õR@_x0010_GØøª_x0015_S@_x0003__x001A_4î»R@µFÑÀq-S@q_x0008_ð¯s%R@Ó_x0011_ªR@AÓÔÁÒ¿R@®Ç_x0002_²³S@_x001A_£³Oô=7@
Vä¢7@_x0002__x0019_Ñz&amp;A@þIóô@@_x001D_%s¥6@ÍW_x0006__x0010_£@@TÂô_x0001_ð¥;@äÕ_x0003_î_x0015_À2@0#C5&gt;5@@Dó(vP9@ÆPÚB7£&gt;@_x0016_ñ`ýEi7@ÏûjqA@äm_x0002__x0019__x0010_;@_x0012__x0013_Å@,î4@p_Ûf_x0019_?@lÜâÐæt=@®_x0010_éQº8@x*1í_x0008_7@Ö·Èlü8@^_x001E_Nü:@«Û«S:@Ïq
Ë6@Ô«Òî7á;@+,¿æÑPÏM7@æ+_x000F_8_x0012_c=@Îý?¯n7@_x0005__x0004_ÃHG5@ÈÚ:º:@2 ý¦z\?@ª_x000C_KH/@_x0002_¼&lt;@ÖÑOæ%?@Q*V©_x0003_0@ÃmYXmò1@_x0001__x0013_++_x0002__x0013_++_x0003__x0013_++_x0004__x0013_++_x0005__x0013_++_x0006__x0013_++_x0007__x0013_++_x0008__x0013_++	_x0013_++,_x0013_++_x000B__x0013_++_x000C__x0013_++
_x0013_++_x000E__x0013_++_x000F__x0013_++_x0010__x0013_++_x0011__x0013_++_x0012__x0013_++_x0013__x0013_++_x0014__x0013_++_x0015__x0013_++_x0016__x0013_++_x0017__x0013_++_x0018__x0013_++_x0019__x0013_++_x001A__x0013_++_x001B__x0013_++_x001C__x0013_++_x001D__x0013_++_x001E__x0013_++_x001F__x0013_++ _x0013_++!_x0013_++"_x0013_++#_x0013_++$_x0013_++%_x0013_++&amp;_x0013_++'_x0013_++(_x0013_++)_x0013_++_x0001__x0002_*_x0013__x0001__x0001_+_x0013__x0001__x0001_,_x0013__x0001__x0001_-_x0013__x0001__x0001_._x0013__x0001__x0001_/_x0013__x0001__x0001_0_x0013__x0001__x0001_1_x0013__x0001__x0001_2_x0013__x0001__x0001_3_x0013__x0001__x0001_4_x0013__x0001__x0001_5_x0013__x0001__x0001_6_x0013__x0001__x0001_7_x0013__x0001__x0001_8_x0013__x0001__x0001_9_x0013__x0001__x0001_:_x0013__x0001__x0001_;_x0013__x0001__x0001_&lt;_x0013__x0001__x0001_=_x0013__x0001__x0001_&gt;_x0013__x0001__x0001_?_x0013__x0001__x0001_@_x0013__x0001__x0001_A_x0013__x0001__x0001_B_x0013__x0001__x0001_C_x0013__x0001__x0001_D_x0013__x0001__x0001_E_x0013__x0001__x0001_F_x0013__x0001__x0001_G_x0013__x0001__x0001_H_x0013__x0001__x0001_I_x0013__x0001__x0001_J_x0013__x0001__x0001_K_x0013__x0001__x0001_L_x0013__x0001__x0001_M_x0013__x0001__x0001_N_x0013__x0001__x0001_O_x0013__x0001__x0001_P_x0013__x0001__x0001_Q_x0013__x0001__x0001_R_x0013__x0001__x0001_S_x0013__x0001__x0001_T_x0013__x0001__x0001_U_x0013__x0001__x0001_V_x0013__x0001__x0001_W_x0013__x0001__x0001_X_x0013__x0001__x0001_Y_x0013__x0001__x0001_Z_x0013__x0001__x0001_[_x0013__x0001__x0001_\_x0013__x0001__x0001_]_x0013__x0001__x0001_^_x0013__x0001__x0001___x0013__x0001__x0001_`_x0013__x0001__x0001_a_x0013__x0001__x0001_b_x0013__x0001__x0001_c_x0013__x0001__x0001_d_x0013__x0001__x0001_e_x0013__x0001__x0001_f_x0013__x0001__x0001_g_x0013__x0001__x0001_h_x0013__x0001__x0001__x0001__x0002_i_x0013__x0001__x0001_j_x0013__x0001__x0001_k_x0013__x0001__x0001_l_x0013__x0001__x0001_m_x0013__x0001__x0001_n_x0013__x0001__x0001_o_x0013__x0001__x0001_p_x0013__x0001__x0001_q_x0013__x0001__x0001_r_x0013__x0001__x0001_s_x0013__x0001__x0001_t_x0013__x0001__x0001_u_x0013__x0001__x0001_v_x0013__x0001__x0001_w_x0013__x0001__x0001_x_x0013__x0001__x0001_y_x0013__x0001__x0001_z_x0013__x0001__x0001_{_x0013__x0001__x0001_|_x0013__x0001__x0001_}_x0013__x0001__x0001_~_x0013__x0001__x0001__x0013__x0001__x0001__x0013__x0001__x0001_ÒIân`]=@à77uáñ&gt;@Ö«fC.8@_x0002_Ä!ÂuX&gt;@°÷×þ)5@¢¼8De8@°¡°+`V5@ÿÃEï2_x0001_&lt;@V{_x0016_ÒØ@@S +²®8@b×ÙÑMa8@øH)í'8@_x0001__x0005_,¨_x0003_8@_x0001_ÉÇwPw3@p_x001C_·Àèr5@dÐkl6@ È»W&lt;@áúMíÕz5@Î9@V_x0003_9_x0001_	_x0008_4@Kã9­m:@hG_x0012_¢Ò9@à;J_x0017_éÇ&gt;@÷Ö¿éÔ2@ù;Ê}í:@ªö_x0003_ _x001C_8@ï»©}:@Þu´_x0008_JH:@:m_x0018_~f&gt;@Ì¯_x0001_G8&amp;7@§[_x0006_y_x000F_@@&gt;Ô_x000F_(h2@_x001D_½øe­È&lt;@ÍFcÌ_x000E_&lt;@æn_¨_x0012_8@_x000F_·O_x0016_9@ ù¨]É=@@ÀÚ_x0002_¡02@Âó_x0004_®3@_x000F_YÆ´l&lt;@_x0005_æ¹y@@_x0017_S£7ø3@ îL0B7@Þ
_x0004_©_x0007_4?@tîqÎ_x0011_b4@2%dÕÂH4@?_VQk8@ìt·/d:@Íß]&gt;Âc5@_x0008__x001F_Ê6ý_x001A_=@_x0006_ßPñ_x0010__0@_x0001__x0002_Ü_x0010_UÔD&lt;@Ú_x0019__x0011_aºy6@Õ¸{ÉÙ6@T	O_x0015_)7@|ÃqÓoY6@@Äî¨ê;@ÔZaS.©7@³âx]©6@/õlâ:7@&gt;ÒÂþ7@ÞZ_x001C_pË2@&gt;7÷_x0010_É4@_x001C_Ý9ÃÿÁ3@¨Çº8@ÁÛËE³µA@FK¿mGé:@Â]´o·_x0007_?@=edÕ^:@,ÞV_x0013_aJ?@Úã-:$8@Ø3¿Uy:@GÖ¼W4/@2_x001A_$9Ó_x0012_3@ ¡æ â6@m?B¥§2@p_x0019__x001C_¼_x000C_8@_x0008_ìøöò¦=@ôæ_x0005__x0008_)ç2@~1è²«6@3Z3IÃð2@=²_x0004__x0004_gA@¶®û~_x0002__x0003_dÛ?@Ô¾¯ÅÒ¸@@h'@¾²M;@J_x0002_Eä*86@C)+_x0003_:@@TÄ[1:@Óëïß_x0019_A@Ð´[r;@f_x0001_cö_x0011_6@_x0018_íyí8@êxS­c9@ò&amp;ê#v*6@(_x0017_LüC_x0016_5@vÿß£\5@f´ºYª&lt;@æ,#@_x0018_=@B=ó»&gt;¬7@¶1_x000E_¸,@@DÇ©pK&lt;@_x0006_L0¿9;@Õ±=å_x0005_4@Òõø²°y9@Ô"öã¬^9@_x0018_qaõô=@º_x0005_0y@9@òÎ°&amp;[ý6@OL_Ö¾;@c¹¥ä·2@õ#
¦¾ñ3@Ð²îáÓ8@x_x001C_:_x001A_ú7@^)zù_x0013_*0@_x0001__x0003_­_x001F__x0005__x001B__x0017_@@µú_x0018_X Ñ:@nEºa^³5@ìw_x0005_d;@È?VÑ_x0006_Ø6@ÐOtüß=@ì1g_x0016_¤_x0006_@@0«^Ä6@_x0002_cy#_x0014_2@`Ô_x0008_:_x0007_5@Ä;`&lt;@Þµ­\»°;@l_x0004_²ºÙ9@^«ð¶Ì:@'¹ÿÝ_x0013_&lt;@r_x0017__x001A_=_x0005_¹.@©Ò9ä&lt;M.@äÇ9F;@,p0Á_x0001_´9@Ýgø
_x000E_&gt;@jO_x001F_ &lt;@nóëç=@9îâ8@øhSexk9@ú`Ê¦_x001E__x001E_7@ãÎ_x001B_´|µ:@;_x0002_¶K- /@_x0017_1X|&lt;@¨áv¢÷&lt;@_x0012_WÊ¢À_x001C_6@Óojû,4@þß^_x0001__x0003_ß_x001E_;@_=ôx:@KÝ¥L¹g;@_x0008__x0002_ó7@_x0016_dJzH'&gt;@§]z«[_x0004_9@NsRBx7@ÑOU8&lt;@­a°j×9@d_x000C__x001C_³Úþ?@¹u	jô_x0005_3@_x0003_øe´¦:@é$_x0015__x0014_2@¬)&amp;Ðaº;@ô[CLfQ8@"ÚgkBE2@ÿGZ_x0005_ê6@çsvjÐ1@_x0008_AÐ\_x0019_`?@`éR~_x0013_3@;U_x0018_Z]A@X·_x000E_=@ù5@ùRç
e7@_x001C_ÓUxá?@Þ	î´&lt;@èn_x001D_Ä+À1@®xÜ¾9Û&gt;@rj_x000B_/_x001B_n3@\,fíè_x001D_5@"zòýû&lt;@VÒ£Ë4¬;@o5¹CE½4@_x0003__x0005_|_x000E_Òc_x001C_3@ã_x0008_x=Õ;@,_ø­÷:@í*
ò_x0012_4@¹_x0011_ìV6|-@Ö³_x0008__x0013_À&lt;@è/pK_x0007_&amp;6@_x0013_ø:@g_x000E_á²N:@ê±°äÆ&lt;@z`Î_x0011_3Ë9@4Ûý_x001A_:@»ÆIï_1&lt;@_x0004_,uRÁ&gt;@_x0004_i_x001A_yæÄ=@Z_x0014_9«ã7@¨2d-¶Ý:@_x0019_&lt;226@ª`Õ£ù&gt;@_x0001_Ç&amp;?a3@NIfn_x000E_73@_x0018_Dº_x0014_6P1@Á^A«RÍ8@_x0002_Ùtúôt&lt;@ÛCo¹òÅ7@ÕàáÎ._x000B_7@òÕüK Ú&lt;@C¦Ø¿P6@_x000E_&amp;ñýÓ3@ûé$yv#@@©(þ¢É©@@ô{9_x0001__x0002_«5@_x001A_ÿ§_x0008_ _x0013_6@6&gt;ùIæÂ:@Ð Ô_x001F_¨.&lt;@ò©"U¡¤6@ä_x0004_o=@fÙh4_x001D_Ô&lt;@_x000E_M_x0015_]|?@îý!é_x0007_;@D_x0002_´´í7@piä3@ðÊ_x0008_­W@@G@FD5@lA_x0015_ç1&gt;@|ØANÙB9@~_x0006_*ñÊÅ5@_x0016_Õ%¿±&lt;1@Ç,{ ÁR@@_x0011_s±å;@»³W_x000F_@);@_x0018__x0018_w¬Ã·&lt;@9Ïá_x0001_0@¶ËJCÐ=@¹Ý@ôq8@_x001C__&lt;Ù·&gt;@MA=e?w8@j?ýmõ±6@Ç9@;@½eàüÌ0@dÜ+i_x0018_&gt;@VTD1³:@7ÏJ_x001E_¨A8@_x0003__x0005_ÜGtTQèA@@aA_x0001_ð+?@&amp;}_x0004_ø9@+×¯ùw0@ÂÃ\hD	5@_x000B_&amp;'ì¥,:@¸Þï_x000E_Àø4@þ¶_x0010_*9@|ÐÕ_x0008_Ô_x0015_;@Lê_x0002_kÿI8@$osëÿñ5@_x0002_òKeÁJ3@Ur_x0014_¿õ8@_x000E_-_x001D_ùÞ9@0ã¿§=&lt;@n@4ufP2@~3¹_x0019_9@k2Z3@mY_x0001_ãRI1@Þ4Ðá04@Ü6¹pÅ9=@¦4_x0012_zv27@ÒÿÐ¹×&gt;4@üÚ](=@_x0018_ÑJ¦îv4@ùGíÉíg6@_x0002_®	_x0011_T°:@Å_x0015__x0014_Ò9@çK6ü7@ÐS¾`!:@_x0016_£@!Í5@_x0011_ÈB_x0001__x0004__x0012_)A@Å_x0001_Dâ8@RPcñ7@\ÓjäÛí6@ÇMÅ¡¤,;@(QBä1@~BOÑ¯½=@â¬CÏ*=@&lt;oáZA¬9@Ê?tL4D=@a_x001C_S_¥9@Û9+A§1@èãÊA5@f¶Fñ_x0003_«8@¥ÉÊ'82@¦QT]bÑ2@¤_x0015_¦2?@¬¸/+:ò;@GÃ_x0002__x0012__x0002_GA@FÝ¾ÛºH9@U¾¹zôt9@r\íUû§&gt;@²j®4k=@\±_x0011_Ù_x0003_;@_x0004__x001A_@ùCé9@B_x000F_TÔög5@_x001E_L¯Ê%½9@_x0012_Ô¦1è1@_x0010_¾ÙºE=@¡Øí_x0017_G_x001E_@@31m68@_x0004_òIã_x0010_&gt;@_x0001__x0003_ì_x0015_1æ_x001A_Ý=@|ð_x0006_À|8@Âø£w_x001B_Ý4@­5pÙ:@ Ñl¶`	B@34»_x001B_ß_x0018_4@§Ö¨_x0014_5@\(_x000C_4@N`K_x0019_Þä&lt;@áür~À@@¸ámeÕ¸3@\/ÜÓMá7@%ï
¨ù_x001F_9@Ø&lt;]tz8@v Ï;µ=@iôV7@ÓÁ7N
9@_x001C_ÌY81¯9@©g¡_x0012_7@Û£ð±_x0001_2@»KÒjà@@¨ÿêQ7@_x0002_n7Ïû4@_x0006_Ð_x0006_K¾'3@áÐ®!8@(_x000F_ø^S@8@8_x000C_ßjNR;@#_x0008_ÎaO&gt;@)GSÈ@@_°YÒV8@þ_x0012__x000B_"·1@_x0015_1_x0012__x0003__x0004_a[7@ Z
«gJ6@uÿ_x0002_³_x0006_1@õÙv_x000B_GJ@@"_x0014_3Á_x0011_û?@&gt;_x001B_¹¼r1@¼_x001D_aÉ½l?@M -o_x0005_=@ÎÔ;£íá3@,°Wv\6@ÍÓªyØ5@_x0016_¹¿»_x001B_2@Vå_x0018_VP_x0001_&lt;@¸Â{e¸:@å¦_x0015_v°Ï;@_x0010_B_x0013_Rì;@fì_x001A_i!l2@¹¥#É¨Ý5@ÄgËYT4@¡ÄìÅÏ@0@_x0011__x001F_Smõ[9@_x001C_ÍÓ¡w5&gt;@_x0011_$dÍ8:@_x000E_TS7@:@ýÛ_x001B__x0018_±4@YfJ%p_x001A_&lt;@_x0008_V²µ6@ØËPQ7@_x001C_{]û6@ÖÔ«¸£&lt;@7	ë'u;@Ð~uÐw_x001F_:@_x0001__x0003_¦s_x0013_Æûg&gt;@ÖÍ¢æ }8@kJÈ_x0011_$_x0017_:@2²­+B@æÏ{4}h@@,b:l_x000B_5;@XKì_x0002_6@|_x0003_ÔNRõ9@âOJ1¥_x0014_?@_x000C_ì_x0007_÷×@@ìpXª¿5@Ò_x001B__x000E_åZ4@ê«_x0001__x001E_^5@_x0001_¦ùbÑ2@JÖO¯_x0008_C?@A¡WÒ_x000C_=@vj_x0007_º_x000C__x001F_4@F£%=¤_x0005_9@¨=qîØF&gt;@±Vw/z&gt;@XpTk»ÿ9@kFmP¤ê4@ØZ·(&amp;1@ïwvÀü4@¦úöÎéª5@Ld.u»?@²_x0017_ ½/£4@î_x0015_×;@_x0003_CÇ-D6@äfþ_x0013__x0010_³7@P_x001B_ú6@_x001D_AA_x0003__x0004_¨;@BX_x0002_4å@@÷ÿ.D_x0006_ï9@µ£xÄ9à0@3¹4ê5@î_x0003__x001F_WÔA3@¢R[ø:+=@Äßchå&gt;@yH_x0015_û«µ&lt;@¬ûGÝê&lt;@¼#ë=@nÞ3z¯ø0@&amp;zÓÌ?@ÁøùK7@_x0008_ÿË§#R&lt;@ß|ª_x0015_Ä
:@¾*Ç&amp;_x0004_6@8eõI_x0007_A@@_x001A_±o5V3@JT²æ4¶?@Í_x0012_â0oÂ8@D_x0017_«ozu@@Ì!üu­©0@_¹_x000B_i4@_x0001_¬_x0015_4OÙ4@á¯ÍîÆ?@a¬_x001B_Éçh:@øßl¾ =@ëzÅ_x0001_c3@l±ÝpàP=@0ÅàëØþ2@bá,_x001A_7Ç;@_x0002__x0003__x0013_F$M_x001D_,@Ê
Aq_x0011_`6@_x0004_ëª_x0015_Õ5@@»_x001C_e=@bù_x0001_÷ß_x0012_&gt;@OBhòÉ 8@è
òÙ8@Ú©t_x001C_rZ;@ÐKðË69@\õ_x001C_Ç9@4÷ÈAS3@Z_x0018__x0006__x0019_¤½7@r_x0017_¤né-9@óï_x0019__x0011_A@*A&gt;ÏÏ7@ ÆD+æ9@|È§·5@.êÎ§_x0007_1@ ¯ã¬55@GÍÎN_x0011_Æ3@_x0010_áy1Ú7@(nô[.&gt;@ ÝO_x0004_´û=@o_x001F_Øò·8@{_x0002_:HÝÂ4@+öM	Ì7@õôÍV6@Já3_x0006_85@Ò_x0017__x001E_`@@´Lé[î&gt;@f}.Á6@W¼³Ä_x0001__x0007_ï(9@_x000F__x0006_ÜF;@üä_x001B_Ë@@¿»¢q¬4@Â-±4@=u,s_x0013_'@ÐZ/òL.@nbÄáðU/@ªYÄ_x0004__x0005_x)@lTÇÜé)@±ÈfË7A1@=_x0010_Öì_x000C_É,@¶_x0007_è^Í*@J§gà«7,@l¿_x0008_È%u.@
.%SØj'@ú`÷?¯Ù'@_x0010_'ÎkcY+@ÂB_x000F_ÛØ¶0@_x0003_DZÛÚÅ/@2_x0007_)Þº)@`_x0003_ ²0¼-@6u5ýn.@T»Ó{-@ÞÐSÍ´ª-@_x0018_}Zök_x0002_+@_x000C__x000E_©&amp;_x001E_0@¢D`^1@_x0018_Ñ°Ø.@.èU)C)@æÌvï:/@òY(¹_x0016_+@_x0001__x0004_&amp; }-Î(@øF¥_x000B_$ì(@ªoÖ45,@ñËY	JE,@£ßTO&gt;&amp;@_x0007_A×@Õ+@sXéÖ*/@_x0002_9x!_x0012_h(@_x0015_©´Ö+-@(R0æ,@Y_x0019_aqã*@4^Óvä/@¼¦M(&gt;Ù+@Tk,î@Ü.@ZÝhÚ&amp;_x0008_-@l'Ê0_x0016_½0@~âÝ_x0003_¾¤)@è§\W)@É6!ú_x001A_S+@`À(V0Ú1@_x001A_Äýú¢D+@ËÏî{|(@ê³Íî+_x0019_-@2ÉÁ¥¸5.@_x001A_PBâ#%1@msé/0@üppH¯+@~@´a7&gt;1@ÍqÅÁ	_x0006_,@{¿_x001F_ü_x001D_)@'BJu,@RÂ_x000C_F_x0003__x0005_`1@Ó_x0011_ÙÑÆ12@Ã_x001B_ÇÝ¦0@ð_x0015__x0017_#g-@¬ÿce)@ÖYyg¦'@$@7TK/@ûJ©_x0013_d0@nP©C°-@_x0012_¥=Ï¥,@'k_x0018_A(@´~¤Ìm)0@`]&lt;¯¹X.@%C×3
)@JE=*kµ-@X¹­ñ_x0004_1@ÏtRêt0@ôì½H«1@¯æúJ°0@h¶¦$_x001B_@2@à#hßë-@_x001F_çË&gt;_x0006_0@r}K(_x0002_I,@4@²1ª1@«ùac_x0001_0@Ç_x0003_ Ybß*@}Mý__x000E_(@$B°ú*@6-_x001B_´_x0019_Ú,@øfDêØ (@àC°åhæ(@ZØÅl:q-@_x0001__x0003_¤_x0016_Xnì)@_ËìÏ]­/@n|_x001D_N_x0005_.@~&amp;G©èØ)@|X¦Z+@½p-_x0018__x0002_À)@JÛ "ï_x0003_+@àc(í-@Ú_x0012_÷wM­.@cÛÅ6Cý/@Î§7t&lt;	/@|:Ó+Õ.@ú¤_x001B_Ñ*@&gt;¼°« ,@¦L _x0002_Ä.@­os´GÁ0@RÈT§_x0019_0@^þCö¾-@rcès/@ôºgËJ!0@ìîï.«'@c¡V-@¶_x0006_`¡ò+@trÚ=(@d±Ü×©+@ü&amp;a0Vµ,@¢?a_x0008__x000F__x000E_*@ECQ4v1@AÞ_x0008_3§(@_x0008_Àí_x0016_¦l+@_x0004_]!3j0@¸EÜs_x0001__x0002__x0001_j)@_x000E_ðÆ"f1@¹Þ,Q9Û(@^üù(@_x0010_xDàÉ0@z-=¼'@Cgd_x001D_ñX/@tÆIà1¥/@',ÒrG-@ëª4YóÎ0@ ¤_x0010_ýHÐ'@r_x0001_9zj·,@lÜZ\_x0006_©0@_x001C_½d~_x000F_6(@ë,O_)¸1@Ì(_x001A__HH.@h«YÎ*ç.@j_x001A_s.@û¤h«çí'@*"îg­e,@ì_x001B__x0013_®¥u)@Hÿ[$+@4r_x001C_Ea_x000C_1@.ËÄfD-@¸_x0001_.@oÆ9jY.,@x_x0012_¶Ùç/@~ïèæK.@è_x0006_Ý2±/@Ö'Ï_x0006_Æ0@×¨`_x001D_d[,@
ÜO&amp;S,@_x0001__x0002_^®WÙæ-@X_x0003_Z(1@úå¼2°_x0018_0@*©ªïÚ/@Ñ_x0003_ÈPzy,@8_x000B_ÂÊ;?,@-®)_x000C_«£+@ÄÙç³åY*@^DK_x0013_áv-@ø_x0017_Í&amp;ÔI*@xC×_x001D__x000E_G/@&amp;,ìÕ[q/@%wf*^í.@§HÍ/@d|_x0001_.-¾/@b·(j*@ò_x0012_ùì*@_x001A_u?ãö1@µ/W86_*@j\T_x000E_"_x0003_,@¬·Í(U0@¤]ìè_x0003_90@&lt;Ísg_x001F_I0@ú_x0011_k_x001F_ý1@U'_x000C_Eøc.@È_x0011_º«?O,@bU_x0018_´BÒ,@¾¥×x5_x0004_/@àº¯_x0003_î-@"õC	¥-@ì_x0003_ý`DÚ*@aèCb_x0002_	´10@3_x0004__x0008_0_x0017_,@VÉu3B*-@ mÔfÒ.@µÛ~;¬*(@jö_x0018_Søô/@ù¸O}-1@	ÚÆf/@zçumÊ_x001D_/@è¡I_x0003_ì!,@QÛé_x000F_Ê)@ø¸ë³)?0@Wa÷Âz/@Þr_x0005_ü0@(»_x001A_­?0@_x0007_Å&lt;£S|,@z_x0017_k_x0001_'@¾kÏöÅ*@og_x0011_ÿ-@´þ&amp;_x0001_P´(@hyå}Qo(@Ð8%Ä;+@[ê&amp;¸+@Ên´-@¯o_x0002__x0005_Ýr0@_x000C_ Æ3
»/@cyÌ!Þ0@¡Äþ[0@¢_x0006_Øî/@{Y_x000F__ó-@ç?ÜN{H1@@ê7I¯2@_x0003__x0004_¶­8fÚR/@ªõÿEøÎ.@¶VYÍ(@_x000F__x0005_]§*@$B_x0008_P1@_x0012_&amp;ì7_x001A_Ä0@ ×²Sù0@h%_x0015_Y.@ÎZìAo_x0007_*@l³_x0004_å+@ ßÏW_x000C_Õ/@Ù_x0011_¬]J],@óÕ¤ØØ&amp;+@²§¸¹#/@"ÕMQH)2@ð~z´È/@Ô&lt;tT .@¾J6$pÐ1@ {c_x001F_É2)@Ùäwòiù+@_x0001_Ch:S.@TBi_x000E_^),@«Ë_x001D_ÐZ1@_x0017_G!núÀ.@_x0007_pxB*@_x000C_:_x000B_OÎ)@%ªNø&gt;_x0002_*@&amp;9Ü_x001D_Ð0@fÈ4Þ_x0010_D/@Ê½}9O*@1Xþxa¨/@ "ÒÄ_x0001__x0004__x0015__x0010_+@_x0012_ï¹¾ÍÔ-@zçë¥·0@S_x001A__x000E_"1@¡
	ú_x0019_1@ûw}KXH'@ð(Mkâ1@©g \C'@zK«A¨.@_x000E_â_x0003_t)@âvC_x0016_qÀ(@Ìâ_x0002_¤;_x0014_)@Ì_x0010_öVù,@q@.¶¡%0@:_x0006__x0002_ÂX1@¿&lt;_x0016_b_x0014_0@ù»À9qô)@ S6_x000F_2@J,_x000C_¶.@á,JÑà,@åBä×E¬*@4,ÆÖÔ/@ÖñÊÃ_x0006_)@~Ü¤°/@$_x0004_èñ.@ÚTØõÁ£.@AÁB/@Ìµ&lt;kvè,@D_x0016_0@b[³·ñW0@_x001E_,`´Lö.@o]_x0011_á.@_x0003__x0007_ïè'äÍi.@Ù¬_x001C_0@_x0003__x0018_
_x0002_ó,@S_x001D_J-I1,@Æ¢2Pç½*@¹9HL;ª*@Î­q /@÷?_x0012_[	2+@¾¾x ÿ.@½Ð1-@d"ÄÕÆK0@fcº_x001C_H_x0005_0@ËýÄ¦á1@$_x0003__x0019_õ*+)@r=Hp`1@b~Ââãà/@jÃ_x0008_ó%@ Ê_x001A_0O_x0011_/@°ve_x0004_ÿ0@þ_x0015_ó+ü.@¶_x0011_%¾_x000E_ü/@¦¼ðx_x001D_5+@¬M´A£Ø-@Rífãµ7-@Ã®þÂþ)@KÉX_x001D_Y++@_x0004_Q}ÒÔ,@õ½OÛF)@_x0001__x0006_}\#5/@$Õq_x0012_JN1@Ê} åa+@Ö¼Ý«_x0002__x0003_£_x001F_,@_x0018_Î^Ch@+@Ìæ¾_x001E_&gt;®%@¿f_x0005__x0001_\L(@æv®â5'*@Ò²ü_x001D_e&lt;,@2RäÛ½/@7ÆÇW0@Öí¥W&amp;¿+@î_x0013_åv*@2¾¨Jï_x0013_0@_x000C_ñ~¥@.@dv-_x0004_/@Ê÷ð$w¢*@à_x0019_V?_x0004__x000F_0@tòJ5@1&amp;@¹Û«W°Ù0@)C³ÖSR-@Ê¤æ£,@^;ë	.@îaz
Ò+@;:»|_x000E_,@_x0011_RÚþ,0@É_x0010__x000E_Å)Q)@TÜ¾Üô*@p0´_x0007_Sa.@_x000C_-x'v+@`k_x0011_ØÛ)@²ûðÒ_x001F_ì,@_x001A_C_x0004_0k+@+TVþ¿j,@HõÔ«40@_x0003__x0006_[JÄÐ-*@_x0015_è=*@_x0008_z_x001A_ãÈ+@*V#0ì§,@_x001E_K_x001B_{ÍX2@"ÅùâË,@bä¡"W(@3»jRAS0@Z|±&lt;_x0010_-@X*ØÑD0@_x0019_ nì®]-@=h\­P§)@_x001D_z3_x0001_§ '@_x0014_Ñ=Ú_x0005_¯,@_x0018_¹_x0001_^ÅÃ+@úIZ¶ù+@zC_x0003_ë_x0019_+@ñj½_1@f_x0005_Ã¼_x001D_*@Ï0yÄ,@vÆºk/;*@¬y©_x0004__x0013_.@n_x0012__x001D_6ÿ,@O®Kó&amp;@¬×ug±³0@\z__x0002_1P0@oÔ]0@"ÌÆ4Þ_/@àjå~c}0@à_x001D_ÁJ_x0001_'@]_x0017_~Ç)_x0017_-@È¤ª_x001F__x0001__x0002_1Ì.@_x0007__x0010_Æ±m{*@{xK+@½òï)µ*@´ÔN Ä_x001F_+@Ý}K%é_x0008_-@ð#± Úó0@*SÒ_x0010_a0.@_x000F_Ëì^/@#}õtå0@:à~õ+@ÈOü_x0008_ _x0011_,@h_x001B_þ8Á¢1@b_x0010_&gt;¤_x000B__x000C_0@û2ÄÈ;1*@NáûîÏ-@õ#æ_x0007_|.@Ç"Ùü_x001D_p0@Þ­r9ý,@&amp;ýÇé?-@û+Î¡û­0@­r _x0016_ÿN.@ó~l_x0014_;.@bQã\~_x001A_2@ª¤ùhi/@=µ_x0002_r¶!.@Ìð·ô*@tÎÅ	s&gt;.@´B_x0002_bÀç+@_x0018_ÜNd_x0018_(@x¤âý+@Ú_x0017_Í{_x0012_l-@_x0004__x0005_ÝBþwoÓ*@üÇ_x0017_M+@Ô_x0011_×Õæ-@Ê.%N	-@£÷uóÙó,@ý¼¯Õ_x0005_1@?ÔkHe~-@(ÔÒ_x0007_0@âÐ:Wñk1@_x0002_ÈOÖµ)@IàW$¥&amp;@:drâ_x0017_t,@Ä®jæì2@2îgä-@l¤¯¦_x001A_*@4_x001B_¢x°&amp;@m_x0011_Ù~¿1@.-_x0007_@ç0@ø¸Gx®Ä1@¬_x001F_:OT*@Î&gt;5'x.@¯À&gt;£:,/@_x0016_Õ³ó;0@¼¼_x0002_ÿU-@&lt;è_x0003_¥+±.@§;LE1@8yÎ50@´Nq_x000E_õò0@fSÌV|0@Ø_x0001_#I*.@ð._x001E_'¢¢0@ªpÓ_x0001__x0002_ë1@]ûñ×0@â_x0019_vÙ01@¶çMá_x0008_.@ð_x0010_öÚÚ
.@_x0001_ÿwÄm*@_x0015_Úµ¯Qt1@ÆJ¥m_x001D__x001D_.@t©Ì]h0@UµO`_x000C_0@²_x0013_í_x0007_¾a-@þcúi@_x000B_0@4_x0004_ãh·,@Üµ¦kS1-@FîMéa0@	O3_x0007__x0011_+@â{`Ý}_x0011_1@Ïã/Ê_x0002__x0014_/@ÈÃ.Ý_x0014_ð*@ÀXz±_x0007_(@_x001D__x000E__x0004_ÏÜÑ)@_x001E_°4¤P-@à²Ex71@_x001C_²îU³º*@_x001A__x0010_~¯ÿ0@À²¯_w0@/GùñÍ_x001E_-@_x0001_hjãþÈ-@ø_x0010_(³£,@tÎ(Yl5)@xk ²_x001C_=-@t­Îvî+@_x0003__x0004_´_x001D_ëõà-@ÑÏþ¹½.@
§_x0017_½ä'.@:Üìß+@þ6_x0001__x0013_]0@àÈ&gt;ÀÆ)@2"_x001B_Ú"0@úS]uH_x001A_0@n63ËE0@{g_x0017_ñZ+@$0Zç.ö-@&lt;\ö"-@¢_x000B_ªN_x0017_1@&amp;ÇØoó'@ü=ìZ_x001B_/@´_x000B_N¬z¾,@_x000B_çG.ò³+@µlÏ¦Êì0@Axµ¼T_x001F_)@1_x0012_±ü-@ÞpÌyo,@pÏ­+ê*@³¯·*Ìv'@Þ¾åÁzÞ-@Õ_x0008_LÔÄ-@ÐP~Îâ0@Nlð
_x0014_Ð+@Æ,_x0002_!tÓ&amp;@ùâ{_x0006_Ò8/@BÅæün_x0006_(@ì)åZs+@¶_x0007_\_x0001__x0002_ü_x0016_.@æ;_x0003_£vØE@ úi¹ÆîB@	_x0014_Ò¢_x0014_B@_x0011_'©HõüE@DJP¾E@ÁÆErC@'GÄ°4|B@þj_x000C_$ÐoC@e
yA@RòÕÂà@@ðØ[3ÌC@OKY©ê_x001A_D@_x000B_Ï_x000E_þºSE@/¾_x001E_|Ô-A@7Õ»[ySB@?ÔÚ10C@Îö'à©C@_x0015_ÔÒßÿA@é29ðU_x0017_C@k^ÀwøA@0*;X&lt;_x001C_C@IÃ@)ÁC@è½N_x0003_åñC@j_x0015_æ¨¾A@(Ç=eWD@c/AB@4_x0010_¶6ì_x001E_D@¼­N×\_x0010_C@Y¨0î+C@ÕþoÂBe@@W_x0016__x0003_ ßÏB@_x0001__x0003_}¦VÎçC@Èå¦~"C@ôÐ²é_x0004_A@ää§_x001E_EA@èÄBöú_x0010_E@¶ó­_x001A_ÓÀA@Ðôb­-áD@nÿSrëÒB@£É*¥ÍÛD@T_x001A__x0002_BuB@Om_x0017_çaB@&lt;_x001B_\6ÉC@UPf_x0019_°B@FÒX\oE@nCaüfC@w_x000E_æ_x0001_ú@@Jµêù¤D@«½úMvÀB@àí¦-BõB@_x0011_wý_x0001_.ED@pë)D=&amp;B@Ò_x0005_0½}C@GD}ê´XC@§x¨_B@B¤Xg=¥A@DË.Î`C@½_x0001_AÄKB@®½Aî£2A@Hñ}(_B@²*òfæD@JÐ_x000E_»ö%E@yÚ%_x0001__x0002_(_x001E_C@ ¢_x0011_«Í?@*¿_x0002_®ÎA@M´¸
B@WWÕC@ÓH÷ò¨B@qg	hB@	Æ¶t&amp;Z@@A'"iþ»A@Òv_x000E__x000F_M-B@È¾_x000F_I*A@_x0004_T`{=©A@8¢¦ú7_x000B_D@²ë_x0003_LkA@½Xe}¯*B@À+¬&lt;bD@C	_x0016_¬^B@_x0008_õBnÙñ@@b_x0016_Á¥X°A@¨z_x0003__x001A_I@@·_x0006_J_x001C__x000B_C@­õ6²%D@æPK½-@@_x001D_&amp;÷_x001B_¥lD@vî_x001E_èñD@ö9\_x0001_VE@ðûZIé)C@®®²Ý5A@_x0004_yg` ¶D@_x0011_¾Ç_x0011_hB@ï©ßóÛ@@Öa}TD@_x0001__x0002_D6ôøD@ï_x0003_[3D@Ê*a¼C@_x000E__x000F_·æâpB@_x0001_ ±Ö_x0008_B@bÊµ_x0011_Ù@@_x001B__x0018_©Li B@]|_x0019_¦æA@è¦âú_x001D_óB@½ÅFJ¤ËD@p tþ°-B@aux\¸D@¦féø¯B@ÅÙtpÉDA@_x001D_e#VdC@©úèµÝA@NÜNYyHA@E5°£ßùB@©á½Ç_x0001_C@_x001F_jlÂ¸ïA@&amp;ó¯_x0008_^º@@dÿ¶XOhE@M&lt;´äÛC@að{_x001C_mñB@ªç_x0008__x0005_¾¬@@3«Ë¯»D@[ï_x000F_Ü"@@dÓQ_x0017_Ó&amp;D@&amp;Äµ_x000F_â?@&lt;¼ÌÕ§NC@B¢	{ÈA@aOe_x0001__x0002_l E@;ü_x000E_.ÈE@.'î#,PB@(¡uÖf¹B@TÄ¹ý£A@c_x000F_Oh×C@_x000F__x001C_|Í¸RA@4ùßéi(C@³Å_x0014_òø§C@|1&amp;.C@o(¢S;gC@AÊ¶¢;¨D@%­ÐßxµA@í_x000C_±´
D@SÔnD6êD@dÍòQÅÒ@@_x0016_¿ÂZÊ°A@"Þ_x001E_n0B@¸%k×8¨A@Ê_x0013_ø_x001C_´@@Á±¶P8A@òNLU§­B@_x001B_ÿ_x001A_®iEE@_x0014_íyÏ:D@c_x0014_K0»B@Æ¢hÖºÏA@¹6Ú!@@ÿ5ZvòÉ@@áù²©A@¬ý_x000C_ZÑìB@µ_x0014_¿jB@_x0011_Ã'_x0015_	_x0014_A@_x0002__x0003_«÷_x0012_m&amp;%C@fkÚÖäB@@Ã_x0016_ÊïAC@_x0011_	¼dÊªB@û_x0005_kneD@ú¾e_x0004_D@Ñ¼v_x0017_D@Ü?p_x0012_8C@¢vG_x0008_D@q¦×Ç_x0001_B@Ý_x0002_uø*ÎB@ÁõúòÖA@¯pÞ_x0001_Ï_x001D_B@_x001E_Æp#yMC@ûÙ_x0004_ÞD@Fi_x001C_^ýóA@_x001E_¡#Õ_x0011_D@ãi#UÂE@Ô%[)ôC@Ò¤ÅND@ãîÑ&gt;ÉC@H_x000C_FvàB@rX_x0018_Ð_x0004_E@CL2C»vC@ÃÎ_ñ_x0001__x0002_A@ì2¼6B@_x000C_ûhÁX_x001C_E@_x001F_T¯{D@í¶m_x0005_­íA@_x0012_uµó¯öA@}ünU_x001C_ýA@. y_x0001__x0005_°vB@_x0018_4_x0003_eÇYA@UÐÆob@@8Ãø¶rD@©^äÂB@Ö¾W¨iE@=½Ô.Å|A@E®ø¡MB@ý,h0ÓA@Þh_x0015_Yç_x0015_C@¦	x÷_x001F_D@írç¹2B@qCÉîn_x0011_B@i*}_x001A_ÍD@&lt;Ím\m:C@l­äAeND@é	Tt_x0002_ÓC@J­¢B@f_[(A@?S_x0003_DC@.cvMZB@·Jÿ×\AC@ª&amp;h&gt;«RD@íHô_x001F_"B@ã.îD@&lt;	"`1D@_x0004_ÛõÚA@¸I&amp;ÑU_x0007_B@zMQ¬²B@ÇÅìÛ!D@&gt;Ì_x0010_[
&gt;E@8NinB@_x0003__x0008_·Ãd6+KC@Á+&gt;H0D@ÕÈö_x0002_£_x0018_B@÷G½OD@PÁ]@ÜB@Èy$¶ýB@¨Á»oD@¼LÚñéKD@_x0005_wR|ãB@í¼êÁc=A@2¹PrC@N__x0002__x001F_ÑoD@_x0004_Ä$ÁÕÆ@@+4Ò_x0004_B@qeDD±_x0008_C@&amp;Ø_x0011_ñVÖD@8©=oõD@éZë¡iåC@Qêw_x0015_B@f$Då&amp;IC@_x0005_Â	Ù_x001A_úA@ð_x0006_&gt;Qû`D@@¬_x0007_²âA@_x0018_wNÔ*çA@te÷¨_x0001_D@^_ºÉ_x0013_½C@²ç7ÎL£A@_x000C_á'A_x0002_C@_x001E_
«KA@7Ö_x0004_UÇ;B@ÌYB@b_x0001__x0006__x001A__x0001__x0002__x000B_øC@ü¼Àé«ûC@90 ¥B@ÒyÓÙj_x0018_D@·Aõ_x0012__x0013_¶A@oø¬ÿæ@@Í_x001B_îÛæÕA@÷×_x0002__x0014_D@°1©TÇC@ëY4.ÂD@{º´_x0013_pB@¢Hô_x0002_ËE@N	Ò_x0002__x0014_ÆD@ò[å£¡@@ÇA.i&amp;JD@.õ_x0007_ÎdOA@è_x0017__x0002_B@`6E_x0003_D@Êg2·kC@&gt;¬rB@9öÍKmC@[(&gt;l÷xA@_x0011_AyÞk?@è¸ðA@ÚÆ_x0014_¨ÎC@RPZÀaC@r`_x0013_]B@ ?J_x001C_õ´B@«K 30E@*Í'mB@Ô__x001C_
÷7E@h:E@_x0001__x0002_âè§@@_x001C_t3Ù_x0016_ÖB@I±è9_x001E_5D@&gt;×ëØC@Æ¦hS@@µ¯È@ úC@MZ_x0018_8_x000E_äB@k°_x0013_D@_x0012_×çB@_x0013_ó¼6-ðC@cvdúqC@I¹l¶C@JqküJAE@þ¢P	_x0016_B@f3äôV~B@JÙ_x0016_m_x0007_dA@_x0016_¾WN=@@	ú×$_x0014_üD@`(_x0019_3C@_x0016_8wÇYTC@_x001D_¡Ì_x0001_º®D@AÅí_x0006_@@&lt;_x001B_#ÃâgA@_x001B__x0004_Þ½#B@P"¥!J·C@_x001A_¬)U	E@Ló4Á&amp;ÐC@_x0006_æ_x000E_@_C@¸!7D@Á¼_x0019_X`E@xÚðo;¹C@°?|Ö_x0001__x0004__x0016_~C@G;ï!C@8Ê_x0004_êC@5GéC@WV_x000B_¸ÚpA@D	_	ÞD@áÖb)¤ËA@ò¶WA@³D¬þ_x000E_C@Ð_x0019_½¸pÜA@&lt;6 _x0012_±C@B¡Ù_x0005_¼TC@j_x0010_Z½+D@Û__x0012_Í/A@l_x0002_!öNE@_x0018_yi/´C@ÿ¤^Ã¬_x0018_A@Ï´_Aí§@@Åâ+\_x0017_@@_x0008_bé×&lt;_x0003_C@¶Áíþ_x0015_A@8ä¾®B@÷Y_x000E_{ä²C@Ì¬¤PGÿC@«_x0002__x0011_ñ=_x000F_A@ìa_x001F_àW²D@ÀòéXÔEB@3	_x0012_ÂD@_x000E_ÎÒ¤ D@$ê®ªàA@½ðÄ_x0004_îC@§"_x0001_=_x000E_êA@_x0002__x0004_a°èL)¤B@$_x0019_$¥[B@nè4_x0010_=B@_x0012_hB5ú¼B@x_x0016_w°C@Fµê+\_x0010_D@±ÁÓÌZC@b®01±¼C@ÜG¡*t6C@ÞÃMÂç(D@ØsÑ³iRB@$¦¨HÊ_x0005_@@_x0019_xWÅûB@ã_x0001_a_x0007__x0005_r@@H\A=_x000B_A@Z_x000B_ÙÛ­A@¦ÅRÞA@¿Bôº[D@Áuéº÷[D@çÊÔv:@@_x0005_2(¤è8D@b_x0018_Û5_x000E_B@×L_x0019_A@_x001A_0æHÞaA@ñ_x001F_âíÒ_x0008_C@&lt;æ)¨hjC@øéØÜC@OKIt@@J­)_x001C_WHD@îî/6^A@*ÏÞçÍ_x0002_B@_x001B_d_x0003_ò_x0002__x0003__x001B_A@Gâ{C@õ«wý_x000C_D@_x0010_!rÖvDB@_x0002_&lt;dàC@Þ°B@{m_x0010_ÓD@tâ2'ÒA@ØÕ%ÉC@'ÍÑ4´ÆC@F?¼Sý7B@­©iÈtA@¡|,y$ÂC@®tG_x001A_´D@]â_x0014_å#A@Ä£þ0òA@ûvðqþÉB@ã¥_x001B_5C@¯¼ûC@³|Þ{ÇâC@KÇµL_x000B_A@Ê÷5\A@4ÝÑç#UD@ê_x0010_¯KÅC@TùZ?D@_x000B_ôvk_x0017_,E@ÍÐÔj÷&amp;C@=Òk_x0004_Y¢C@¨]zÏÝlA@úý¥$§E@ÉA¦â¹A@Ôy=_x0001_¶B@_x0001__x0002_$ÍöôAÇA@ü'ÝX«D@¢±ÌA@·ÖcZdì@@:Ã*GC.D@nÖ`2C!C@&gt;{	A@R_x001E__x0006_÷W9B@½_x001D_W_x0004_/«C@Å_x000C__x001A_3zD@êÊµà·E@J_x0008__x000F_·s'B@l_x0013_k
_x0016_&gt;C@Z=_x0008_ù_x0018_k@@3Æ¦ñ=_x0013_F@"@Ï_x0008_`BD@hW_x0011_C@Ê&gt;$ãD4B@]yïö÷B@E_x0014_ÉLÑ&lt;D@/n¾lµIB@oás_x0001_CC@kÒçgâiD@é_x0004_.æêB@\óA_x000E_` B@@Þ¤\q^C@xCÀG\®E@	¾-fB@â_x0007_©ðLA@ä_x0001_O6æ_x0003_E@â:/y-_x001B_C@?y_x0001__x0003_q_x0001_C@{ÒwA@NÙ¦}ødB@¼û¾B@"èI"_x0005__x0018_E@¥_x0015_%ecFC@,_x0006_½^îC@¡v¦ïzxD@_x0014_1/gWB@ ½@çn¯C@'g³3B@XO§_x0015_E@~ÅyÄ#A@é÷é¡A@°_x0002_þ(9CB@a9@¤@A@_x001A_T9cnB@/´
E@ý8íÏÇ¤C@kÅ%Îyë@@i"ù_x0004_ëB@öÏº_x0016_ý@@i~£b¹&gt;@Dï?õ~yC@Ìï:ÈB@8O_x000E_©WXC@Æ?la·ÊB@æ&amp;p¼Å_x0005_C@_x001F_|[&amp;QC@&lt;_x0008__x0015_§_x0014_C@Jæ¬v£sC@rbèé*D@_x0001__x0003_¹ù_x0002_ZeÄB@8×Ò+¼@@_SíQ÷@@¤_x000E_3C@=Hµ_x000E__x001A_B@ç¨øÛ}¦B@rÕWNÂ&lt;C@h%öb¶B@®Mb_x0005_çE@¿¯_x0019_*ÃyB@ÖÏA_x0016_ÚB@¯xîitÎ@@¾VxÕo6F@ÈçÉaªTB@Ð±çæ|@@X¤_x0004_ü?@ÆJ!_x0015_ÄA@éÅÖ@@@dAturB@4æ,NåÜB@_x001E_@7_x000B_;vE@Ñè¡è]ü@@³Ií9u_x001D_A@Xv½¹ÑB@Ú
¹àB@)oO¯¢C@ÚR¯R±Á@@Â_x001D_{G_x0004_ØB@G_x0013_ @dj_x0019_@Ó}¥_x0019_Þ_x0019_@Æö¦gß©_x001B_@M6ó}_x0006__x000C_yÆ_x001C_@q#Øå_x0006_$_x001B_@×UÉs2 _x001D_@·ÂóoH_x0019__x001B_@å8Î=ëY_x001D_@¦ê¦	^_x001B_@_x000F_â" æ_x001C_@^_x0003__x0018_ø_x0007_Z_x0016_@­Êc_x0007_±&lt;_x0018_@ÈÑ'&amp;ÍÙ_x0017_@½_x001F__x0014_Ã¯x_x0018_@Ñ)¬¬_x001D_@,(¼_x0011_S_x001B_@_É_x000B_ÛÄ_x0019__x001C_@¡¦dj­_x0015__x0019_@_x001C_wì0_x0012__x001B_@2Ë e¶ð_x0018_@_x0004_Fà¶|_x0019_@ þÉï,_x001D_@Ö_x001A_R_x0005__x0004__x0019_@_x0008__x001C_nNö_x0018_@%%v_x0011_k	_x001C_@·NÙ¡_x0001_Ó_x001A_@&lt;ÿi_x0002_A®_x0017_@_x0017_®4Ì&gt;-_x001F_@ÊB«¢_x000E_J_x0017_@Rvë­ñ¦_x0018_@f	ÁÅAß_x001B_@Ês_x0018_¦¤_x001A_@Ã?L_x000E_¸_x001D_@¿$_x0017__x001A_ _x0016_@t2r½vi_x001A_@_x0002__x0003_»Ô¯¤±_x0016__x001D_@&gt;+Å7_x001C_@f¥R7¬_x0015__x001A_@· ¥ÂY8_x0018_@_x001C_ZCYù1_x001D_@~5¤_x0005__x001F_@8_x001B_·Ámæ_x0019_@íÙÛ4_x0018_@×¾ÍZeº_x0019_@ÐÚÜ&lt;á&amp;_x001A_@¬òd_x000C_O_x001A_@pÂ¿Î'_x001C_@|_x0011_)_x0010__x0002_ê_x0018_@°_x0001__x001B_]Î_x0019_@%_x0001_'+Ë_x0018_@ñ´_x0007_)_x001A_@XâìqÍ_x0019_@pM}Ô®_x001C_@è`ña_x0018_@#çÎTá_x001A_@h?~_x0003__x001B__x001E_@_x001E_èô¬_x0017__x001A_@%Ä_x0018__x001D_o_x0018_@n`s­ª6_x0019_@ _x0005_ç¨_x0018_@V11_x000E_¢_x001A_@¿¹h_x0015__x0018_g_x0019_@Ñª0¤_x0016_@%fc_x001B_@Ã,q½ù_x0018_@Bi{×v_x001A_@±cÈÁ_x0001__x0002_Ïà_x0017_@_x0014_§ÑÄ_x001D_@ê±	¦_x001C_@m:_x0003_L_x0016_@Ë!Ø[_x0019_@_x0008_ÇKN_x0016_Å_x001D_@êªÄ\Y±_x0018_@_x001D_Ìê1_x001A_@8_x0018_pdÒ(_x0019_@vB_x001F_ê_x001E__x001D_@ÂSg_x0003_Ñµ_x001B_@ÓK«á×o_x001A_@õ
n`_x0012_Ñ_x0016_@ûz
_x0019__x001B_@nY¨:E_x0017_@(æ±Wk_x001E_@_x0016_ú4¬_x000B__x001B_@xÏ_x0007_pì&gt;_x001B_@*º_x0004_ '_x001E_@kPY­|_x0017_@NÔÕS/_x0019_@¦_x001F_j?¯_x001B_@Ü¼è·aó_x0018_@2_x0011_ù*¡ê_x0016_@b-þÈÀ_x0019_@èFãáªE_x001B_@A¢'/ì_x001A_@ÃË^7µ;_x0019_@±¿|¨Ä_x0018_@,Òqb_x0011_ò_x001B_@¶hÞ
½t_x001E_@_x0007_Ý&gt;.ÙI_x0019_@_x0001__x0004_sàè¼A_x001E_@_x0002_Æ¼Ñù_x0017_@­nuPb,_x0019_@ô._x0001_Õñ_x0019_@ Ó;BkV_x0018_@?GÊU_x0019_@DW¯ÇXå_x001A_@Î±êFß_x000E__x0017_@j4_x000C_0dq_x0017_@2_x000C_lÉî_x001A_@wë_x000E_á_x0006_L_x0019_@N_x0007_^Þ_x001B_@Í_¹Eì_x0018_@|_x0018_Àª_x0015__x001C_@L -t_x001A_@_x0002_Vð_x001A_B0_x0018_@Y®ë´ _x001A_@_x0010_áÒ&amp;n_x0018_@L_x001C_(^ø_x0016_@_x0018_×¿ôìA_x001B_@z¬#;vÚ_x0019_@Ó_x0019_¿ht|_x0018_@ÓZÕ·:_x0003__x001A_@}jÇ_x0018_@Þæ	~pá_x0018_@»_x0002_3à}Ñ_x001C_@q&gt;ù_x0019_&amp;_x0019_@f_x0003_°
B_x0019_@oYâ|ª_x001C_@N»¸ÈWg_x0017_@DÉä_x001A_@kaÅ_x0002__x0004__x001C_æ_x0018_@Ê¢_x0018_Hän_x001D_@_x0014_¢¨ºÿô_x001C_@Ë«¢[__x0017_@vV_x001B_Ã
Z_x0018_@ynv²s_x0012__x0019_@ó-)*_x0002__x001B_@_x0006__x0001_'I*_x001E_@ï~ V«X_x001C_@2s´ÁË_x001C_@v_x0008_¤³W_x0019_@«©_x0005_µÓ_x0018_@×ÊSN_x0017_@uMÔ_x0013_é_x0017_@.àhâ8n_x001C_@Yg_x0005_×_x001E__x001C_@w$ãó_x0017_@:¸_x0008__x0008_î_x0008__x001A_@ð&lt;l¼Í_x0018_@³Ig_x001E__x001A_@qæ_x0019_3÷e_x001A_@~Å½z&amp;k_x001A_@,Ï;9WÂ_x0018_@j?ÙÛ½_x0016_@_x001D_×ÆÙ½_x001A__x001A_@¿_x0011_:[_x001C_@_x000E_ªç5_x001E_@&amp;Öu{ëÀ_x001E_@:Ùþ»_x0012__x0018_@_x001E_ ¶ç¨¬_x0019_@Á*èÛ|_x001C_@Àaýæ_x0003__x0017_@_x0003__x0005_+ê¬Þòw_x0016_@í_x0004_ù=_x001F_@$Ë:5_x001A_@_x0019_§q_x000E_~ _x001A_@= Ê?_x001D_@þé)g_x000B__x0017_@ÜsÛ_x0001_Î_x001A_@Äô_x000C_ÿ{_x0018__x0018_@wùRC;N_x0018_@XÚ_x001A_~jÅ_x0017_@Ú¢,zW8_x0016_@ñÏs_x0008__x001B_@_x0014__x0017_ÖË_x0006_«_x001A_@Ïä­@Öæ_x001A_@8¢@Îm_x001B_@çÙp&lt;ë._x001C_@C_x0004_Ä§Y&amp;_x0018_@!	Ò$.Q_x001B_@î'Ìo_x0002_c_x0019_@P_x0017_óL_x001A_@©7_x0017_»Á_x001A_@ZÆåg¸6_x001D_@_x0008_u_x001D_?n_x0016_@_x0018_ä«Zu_x001D_@"¾N¬_x001B_@i³ãm_x0018_@A_x001D_hÈÇ_x0017_@t®Íz_x001B_@p&gt;cèê_x001B_@P~8½}s_x001B_@_x0014_Axê_x0005__x001A_@«Ð´_x0004__x0007_{_x0012__x001C_@_x0006_Ã_x0014_òÈ_x001B_@5×ì_x0019_v _x0019_@}_x000E_½b_x0018_@_x000B_R_x0003_Þþs_x0019_@æ_x0002_Eçj_x001B_@Ï»_x000B_!Í_x0016_@_x000F_Þ£_x0013_ \_x0018_@_x001C_O_x0001_ 0_x0019_@¨ñ(_x0005_b_x0017_@P`¶%2_x001D_@=_x0015_.;è¡_x0016_@ºHIUþ_x001C__x0017_@jOTVÁ&lt;_x001C_@_x0016_ËípÒ_x0018_@dz_x0016_Eá?_x0018_@(ü*ÿu_x0018_@_x0012_lp\_x001B_@A²X"_x001C_@l¼ûãÕX_x0017_@´_±,÷j_x0018_@o®÷°^_x000F__x001A_@ÇGMÃ»_x001B_@Á÷=L*ì_x0017_@zÂh_x000B__x0019_@£wx _x0015__x0017_@J_x001E_ARË_x001C_@Á0Uº_x0019_@¿&gt;_x001A_JUf_x0018_@ìÆüÐ«_x0016_@_x001F_:_x0003_N_x001B_@ñ¢`c_x001B_@_x0001__x0006_d|®,¾_x0017_@q_x000F__x0003_(î_x0015_@p®	FU_x001D_@,þÈO%_x001A_@ézRHqù_x0019_@ÂÍÁÞ_x001E_@DXË_x0016_@Å_x0007_¼ê _x0018_@OÊ*;Ù_x0019_@_x0012__x0004_äeÁ_x0017_@_x0015_iOG_x0019_@õ ±ïT_x0016__x001B_@93äÅ_x0019_@cÝ_x001A_¥³£_x0019_@8úÆ»µ!_x0019_@¤ÒÊ"\Ë_x001B_@¬%ÁçÐ_x001E_@5ì{×¦_x0017_@_x000E_5ç9ÿ_x001D_@Î_x000F_I_x000F_*_x001E_@=v/O_x0017_@ÐFºGÞ_x001C_@x±¢_x0002_ý_x0019_@(&amp;¸_x001A_@E_x0008_°{&amp;_x001D_@iAEY_x001C_l_x0017_@î7àõÃ_x001B_@É_x001F__x000C_¼DÛ_x0016_@._x001F_D2_x0005__x0019_@o/º_x001B_@;_x001A_@y+_x0018_@2¥(«_x0001__x0003_@á_x001D_@×gÕ_x0017_)_x0004__x001B_@ä;ý¹¹­_x001B_@2:vÔCV_x001A_@ÂeÓ½hD_x0018_@_x0003_Ô4»_x0016_ÿ_x0018_@7Æ ¾Û_x001C_@_x0018_8'*_x001D__x001B_@ÏKu`*_x0017_@æòdH·Í_x001D_@¾_x0016_íu-_x001A_@Ú[)&amp;à_x001A_@F_ûäsx_x001A_@y_x001C__x0005__x0018_@z_x0005_(¢Ö_x0019_@µÅP#\ô_x001A_@_x0016__x0018_FÁ_x001B_@Ít¤r_x0019_@_x0002_CP¿OE_x001D_@_x0004_:¡n÷Ç_x0019_@óñ_x0010_ûÞ_x0004__x0018_@ï/¿îYc_x001A_@p}d¬æñ_x001E_@Tqì:_x001B_@_x0012_ÇEø¹|_x001B_@Òí_x0019__x001A_G³_x0018_@üûº/_x001E_@'f'¥G_x0018_@å¤ÒÝ\0_x001A_@ET_x0008_(_x0001__x001D_@ÂjZGN_x0019_@_x0010_|Ó[45_x0018_@_x0001__x0002_ýiE¸¹²_x0017_@pÔRé_x001C_@¢6½µ¬É_x001A_@
AïN8_x001B_@0À¡Õ°_x001F_@ÛgG_x001D_×¸_x0018_@ø_x001F_X_x0019_@²MÑWÂ_x001B_@¼«Ï_x0019_E_x0019_@±PI¯_x0019_Q_x0017_@:D£k_x000C_?_x001A_@ÅT_x0017_×_x0008_a_x001A_@\ÏÜ._x0016__x0018_@%ß?_5_x0017_@·NüÒ_x001B_@!õ1/å_x001B_@|Ú#z_x001E__x000F__x0019_@-nj¦_x001D_@_x0016_N{ô_x0008__x001D_@Álµ)k`_x0019_@­ÙÀ£J_x001A_@®ÕöMB_x001A_@Bðãy_x0019_@(m:LJè_x0017_@×õ÷Í_x0018_@_x001A_WwâQ_x0018_@n³lÇ_x0019_@fjf¨[_x0017_@Ë%ÁEê_x001D__x0016_@S_x001B_I2LH_x001B_@Á_x0006_	¨3_x001A_@Ì&lt;8*_x0006__x000B__x0018_A_x001A_@ê^þs1£_x0018_@ ·Õ$R_x001E_@,Û±ù_x001A_@áòCë_x0019_@È\\_x0003_O_x001C_@ö_x000C_ãJ;À_x001C_@Mu~öý_x0016_@¤
°¶S_x001A_@Í|õ_x0004__x001C_@Ú¸_x000C_  ·_x001A_@í_x0015_÷0_x000E_¬_x001C_@Î©f _x001B_@ (Fó_x001C_@×¡_x0008_ß_x0018_@8_x0007_ÃÙ¨_x0019_@Ðï_x0005_s¦}_x001A_@H7ó¿çG_x001C_@«É_x001B_v¿_x000E__x001C_@Ä²ó1_x001B_@»îD²_x0016_@XßH8p _x001C_@@X_x0015_ZèL_x001A_@_x0018_5îÅ_x0015_S_x0019_@ü`ìÙN_x001D_@N!M_x0002__x0008_½_x001A_@2æ2ÊÖ_x0017_@_x0010__x0017_VA_x0001__x001A_@üÃ Ó_x001D_@ÁeGÑÏY_x001B_@_x0001_øÞ'_x001B_u_x0018_@y	úÿ7_x001E__x0019_@_x0002__x0004_¹_x0001_¢û_x0001__x0018_@èUÉBc_x0017_@Pè3ÒN_x0012__x001A_@T­É_x0008_G»_x0018_@jÈ½p»_x0017_@_x000E_ðàµ_x0004__x0019_@_x0006__x000B_¢Ö_x001B_@õy]ån_x0006__x001D_@Ùt_x001A_ºN_x001A_@_x0013_§]Ìb­_x001A_@Ô_x0002__x001E_ÝÁ_x0019_@cëim\_x001C_@e_x000E_´ú¸v_x0019_@L&gt;¡UD±_x0019_@_x0006_ÏÏõ_x001F_@_x0011_ý_x000E_R_x0012_÷_x001B_@ÓõV©lí_x0019_@¹ÿÚÄLà_x0019_@_x000B__x0005_vb)=_x0017_@éXPÀ_x001B_ª_x0018_@\)D¥Ò_x0019_@_x0003_î!èîß_x0017_@,0øJ_x000B__x001A_@_x001E_aJ_x001D__x0018_@?.¡Rõw_x001B_@&gt;|ºï^_x0018_@Oz]û\ß_x0016_@M0&gt;A2y_x0017_@Â­	Çµ_x0015_@SrèeÇ_x0016_@y*ù[Ò_x001A_@_x0016_0=M_x0001__x0003_òÙ_x001A_@&lt;¡ä}þ_x0018_@r](Kµ_x0016_@^ýOæ_x0019_@5lºuc_x000E__x001D_@ú_x0004__x001F_ _x000E__x000C__x0018_@_x0017_§FfF_x0019_@:_x0006_îÉU=_x0016_@ñ°'í_x0002_M_x0016_@°DrF@®_x0018_@è_x001D_gØ£_x001B_@ñ×r î _x0017_@ü(í!_x0017_@*¡_x0017_zÖ_x0019_@izo_x001D__x0018_@r_x0015_.M_x001C_@÷_x0008_¾_x0008_Ë_x0017_@§¸)úËd_x001B_@4íAÄÏ_x001B_@ÕE@D¢_x0018_@Ú7
_x001B_@j _x0013_©_x0004_½_x001C_@Ö_x001D_?_x000B_ÓÛ_x0018_@àËc.h:_x0017_@ _x0005_8À2_x001C_@ÔhCs_x001C_@_x0015_'&gt;_x0015_G)_x001C_@H5+^7_x001B_@_x0013_&gt;'[ì_x001B_@àNÏ_x001D_@E}_x0004__!_x0018_@¤«c(8_x001D__x0019_@_x0001__x0005_É¥tßñu_x001C_@ø±_x0003__x0018_gå_x0018_@_x0007_EE
_x0002__x0016_@UDÆ"Ð_x0017_@0_x001B_@4Âõ_x0019_@(¡eýÈ'_x0018_@©1¸Y_x0006__x0018_@~&lt;Æy
±_x001A_@ûf;úP_x0019_@8_x0012_N_x0006_þ_x0017_@¾H´èS&amp;_x001B_@äØ¯7~©_x0019_@ØµH¿_x0018_@.ÂCÑ_x0017_@ í_x0013__x0016__x0017_@$%a?Áf_x001B_@( GE_x0006_ö_x0016_@_x0002_-f0_x0006__x001A_@çôý÷~¼_x0019_@Bêdòý_x0018_@aÿ4f _x001A_@ìË	ÔÉ_x0019_@°â9£ÿ_x001B_@ü÷bº_x000E__x0016_@cRk#¬_x0017_@¢P_x0007__x000F_5F_x001A_@Ýnçü_x001B_@'_x0004_äncA_x001C_@X[â@_x0018_@Ê¶¹Ñ_x001C_*_x001B_@E9¸_x0007_Å_x001A_@ÕE_x0006__x0005__x000B_þc_x0019_@J$}ÿ¸_x001B_@ñF´Vp_x0017_@³"ÿ¿½4_x0019_@z_x0016_0éõ7_x001A_@6÷_`í÷_x001D_@_x0010_V_x0002_k´Ü_x001C_@_x000F_Ü
á
_x0018_@_x000C_°³ó¿_x0019_@ÇþSÚ	_x001E_@Úx_x0012_$5_x001B_@V_x0017_þ\Ng_x001C_@ »®¢&gt;Ø_x001A_@z__x0007_2]_x001A_@Í(_x0012_~Sð_x0019_@ªô	Wò_x001A_@H_x0015_¸H_x0018_@nIzµo_x0019_@Ð_x000E_èþöÃ_x001A_@%]Èè_x001D_@0`ür_x001B_@Õr)_x001A_	Ø_x0018_@ªB_x0012_¡àÒ_x001F_@Ôñ_x0014_;_x001A_@[°§
û_x001A_@0p_x0008__x0001__x001A_Z_x001A_@_x0003_¹ó"_x0004_z_x001C_@áìÉ=ü²_x001A_@(©z&lt;-_x001B_@¥_x001D_V_x0017_@_x0007_I×_x0006_ù_x001B_@Â¢ì_x0015_¤]_x0016_@_x0001__x0002_¦i_x0017_­_x0017_@lîæ°ê_x001A_@4ã_x001F_B_x001A__x0019_@7û_x0005_¼õ_x0017_@5U_x0019_ð×_x0017_@Zõ#/ãs_x001A_@º_x0012_/+ß_x001A_@ô'`ùJ_x0018_@Ñ¢[A_x0019_@üÒÈ_x0012_·µ_x0017_@³;pä_x0007_¶_x0019_@'vÓ_x0012_ô_x0019_@_x0012_Ó[£_x0011_/_x0017_@ÿ«Bþ$_x0017_@0wØÜ!S_x001C_@à:_x001D_¹s_x001D_@L]Lea_x001D_@Lp¦_x001E_ê&gt;_x0019_@_x0002_bÙ´§å_x0019_@/l&gt;n_x0004__x001C_@Í3!òç_x0016_@ª_x0012_v·ùd_x001C_@Ýç_x001E_Ð~¶_x001C_@¸®_x000B_ª ³_x0019_@_x0004__x0001__x0001__x0001_9_x0001__x0001__x0001_Joshua Peterson, SCA Workload Tool, 2015 (version 1)_x0001__x0002_.xlsb	_x0001__x0001__x0001__x0014__x0001__x0001__x0001_Category Definitions_x0001__x0001__x0001__x0001__x0002__x0001__x0001__x0001_Time Entry_x0001__x0001__x0001__x0001__x0019__x0001__x0001__x0001_EPMS Activity Description_x0001__x0001__x0001__x0001__x0002__x0001__x0001__x0001_EPMS Entry_x0001__x0001__x0001__x0001__x0015__x0001__x0001__x0001_RiskSerializationData_x0001__x0001__x0001__x0001__x0008__x0001__x0001__x0001_Workload_x0001__x0001__x0001__x0001_	_x0001__x0001__x0001_Dashboard_x0001__x0001__x0001__x0001__x0017__x0001__x0001__x0001_Year to Date Statistics_x0001__x0001__x0001__x0001__x0004__x0001__x0001__x0001_COSA_x0001__x0001__x0001__x0001_#_x0001__x0001__x0001_ESG COMBINED METRICS_7.22.2015.xlsx_x0002__x0001__x0003__x0004__x0003__x0003__x0015__x0003__x0003__x0003_RiskSerializationData_x0003__x0003__x0003__x0003__x0017__x0003__x0003__x0003_EPI INVESTABLE FILTERED9_x0003__x0003__x0003__x0002__x0003__x0003__x0003_Q3_x0013__x0003__x0003__x0003_=RiskPert(N3,M3,O3)_x001D__x0003__x0003__x0003_Australia_x0001_A3_x0001_Q2_x0001_Distributions_x0001__x0003__x0003__x0003__x0003__x0003__x0003__x0003__x0003__x0003__x0003__x0003__x0001__x0003__x0003__x0003__x0013__x0003__x0003__x0003__x0019__x0003__x0003__x0003_Australia / Distributions_x0001__x0003__x0003__x0003__x0003__x0003__x0003__x0003__x0003__x0003__x0003__x0003__x0003__x0003__x0003__x0003__x0003__x0003__x0003__x0003__x0002__x0003__x0003__x0003_Q4_x0013__x0003__x0003__x0003_=RiskPert(N4,M4,O4)_x001B__x0003__x0003__x0003_Austria_x0001_A4_x0001_Q2_x0001_Distribution_x0003__x0004_s_x0001__x0003__x0003__x0003__x0003__x0003__x0003__x0003__x0001__x0003__x0003__x0003__x0001__x0003__x0003__x0003__x0013__x0003__x0003__x0003__x0017__x0003__x0003__x0003_Austria / Distributions_x0001__x0003__x0003__x0003__x0003__x0003__x0003__x0003__x0003__x0003__x0003__x0003__x0003__x0003__x0003__x0003__x0003__x0003__x0003__x0003__x0002__x0003__x0003__x0003_Q5_x0013__x0003__x0003__x0003_=RiskPert(N5,M5,O5)_x001B__x0003__x0003__x0003_Bahrain_x0001_A5_x0001_Q2_x0001_Distributions_x0001__x0003__x0003__x0003__x0003__x0003__x0003__x0003__x0002__x0003__x0003__x0003__x0001__x0003__x0003__x0003__x0013__x0003__x0003__x0003__x0017__x0003__x0003__x0003_Bahrain / Distributions_x0001__x0003__x0003__x0003__x0003__x0003__x0003__x0003__x0003__x0003__x0003__x0003__x0003__x0003__x0003__x0003__x0003__x0003__x0003__x0003__x0002__x0003__x0003__x0003_Q6_x0013__x0003__x0003__x0003_=RiskPert(N6,M6,O6)_x001B__x0003__x0003__x0003_Belgium_x0001_A6_x0001_Q2_x0001_Distributi_x0005__x0006_ons_x0001__x0005__x0005__x0005__x0005__x0005__x0005__x0005__x0003__x0005__x0005__x0005__x0001__x0005__x0005__x0005__x0013__x0005__x0005__x0005__x0017__x0005__x0005__x0005_Belgium / Distributions_x0001__x0005__x0005__x0005__x0005__x0005__x0005__x0005__x0005__x0005__x0005__x0005__x0005__x0005__x0005__x0005__x0005__x0005__x0005__x0005__x0002__x0005__x0005__x0005_Q7_x0013__x0005__x0005__x0005_=RiskPert(N7,M7,O7)_x001C__x0005__x0005__x0005_Bulgaria_x0001_A7_x0001_Q2_x0001_Distributions_x0001__x0005__x0005__x0005__x0005__x0005__x0005__x0005__x0004__x0005__x0005__x0005__x0001__x0005__x0005__x0005__x0013__x0005__x0005__x0005__x0018__x0005__x0005__x0005_Bulgaria / Distributions_x0001__x0005__x0005__x0005__x0005__x0005__x0005__x0005__x0005__x0005__x0005__x0005__x0005__x0005__x0005__x0005__x0005__x0005__x0005__x0005__x0002__x0005__x0005__x0005_Q8_x0013__x0005__x0005__x0005_=RiskPert(N8,M8,O8)_x001A__x0005__x0005__x0005_Canada_x0001_A8_x0001_Q2_x0001_Distrib_x0004__x0007_utions_x0001__x0004__x0004__x0004__x0004__x0004__x0004__x0004__x0005__x0004__x0004__x0004__x0001__x0004__x0004__x0004__x0013__x0004__x0004__x0004__x0016__x0004__x0004__x0004_Canada / Distributions_x0001__x0004__x0004__x0004__x0004__x0004__x0004__x0004__x0004__x0004__x0004__x0004__x0004__x0004__x0004__x0004__x0004__x0004__x0004__x0004__x0002__x0004__x0004__x0004_Q9_x0013__x0004__x0004__x0004_=RiskPert(N9,M9,O9)_x0019__x0004__x0004__x0004_Chile_x0001_A9_x0001_Q2_x0001_Distributions_x0001__x0004__x0004__x0004__x0004__x0004__x0004__x0004__x0006__x0004__x0004__x0004__x0001__x0004__x0004__x0004__x0013__x0004__x0004__x0004__x0015__x0004__x0004__x0004_Chile / Distributions_x0001__x0004__x0004__x0004__x0004__x0004__x0004__x0004__x0004__x0004__x0004__x0004__x0004__x0004__x0004__x0004__x0004__x0004__x0004__x0004__x0003__x0004__x0004__x0004_Q10_x0016__x0004__x0004__x0004_=RiskPert(N10,M10,O10)_x001D__x0004__x0004__x0004_Colombia_x0001_A10_x0001_Q2_x0001_Dist_x0002__x0004_ributions_x0001__x0002__x0002__x0002__x0002__x0002__x0002__x0002__x0007__x0002__x0002__x0002__x0001__x0002__x0002__x0002__x0016__x0002__x0002__x0002__x0018__x0002__x0002__x0002_Colombia / Distributions_x0001__x0002__x0002__x0002__x0002__x0002__x0002__x0002__x0002__x0002__x0002__x0002__x0002__x0002__x0002__x0002__x0002__x0002__x0002__x0002__x0003__x0002__x0002__x0002_Q11_x0016__x0002__x0002__x0002_=RiskPert(N11,M11,O11)_x001C__x0002__x0002__x0002_Croatia_x0001_A11_x0001_Q2_x0001_Distributions_x0001__x0002__x0002__x0002__x0002__x0002__x0002__x0002__x0008__x0002__x0002__x0002__x0001__x0002__x0002__x0002__x0016__x0002__x0002__x0002__x0017__x0002__x0002__x0002_Croatia / Distributions_x0001__x0002__x0002__x0002__x0002__x0002__x0002__x0002__x0002__x0002__x0002__x0002__x0002__x0002__x0002__x0002__x0002__x0002__x0002__x0002__x0003__x0002__x0002__x0002_Q12_x0016__x0002__x0002__x0002_=RiskPert(N12,M12,O12)_x001B__x0002__x0002__x0002_Cyprus_x0002__x0004__x0001_A12_x0001_Q2_x0001_Distributions_x0001__x0002__x0002__x0002__x0002__x0002__x0002__x0002_	_x0002__x0002__x0002__x0001__x0002__x0002__x0002__x0016__x0002__x0002__x0002__x0016__x0002__x0002__x0002_Cyprus / Distributions_x0001__x0002__x0002__x0002__x0002__x0002__x0002__x0002__x0002__x0002__x0002__x0002__x0002__x0002__x0002__x0002__x0002__x0002__x0002__x0002__x0003__x0002__x0002__x0002_Q13_x0016__x0002__x0002__x0002_=RiskPert(N13,M13,O13)#_x0002__x0002__x0002_Czech Republic_x0001_A13_x0001_Q2_x0001_Distributions_x0001__x0002__x0002__x0002__x0002__x0002__x0002__x0002__x0004__x0002__x0002__x0002__x0001__x0002__x0002__x0002__x0016__x0002__x0002__x0002__x001E__x0002__x0002__x0002_Czech Republic / Distributions_x0001__x0002__x0002__x0002__x0002__x0002__x0002__x0002__x0002__x0002__x0002__x0002__x0002__x0002__x0002__x0002__x0002__x0002__x0002__x0002__x0003__x0002__x0002__x0002_Q14_x0016__x0002__x0002__x0002_=RiskPer_x0002__x0004_t(N14,M14,O14)_x001C__x0002__x0002__x0002_Denmark_x0001_A14_x0001_Q2_x0001_Distributions_x0001__x0002__x0002__x0002__x0002__x0002__x0002__x0002__x000B__x0002__x0002__x0002__x0001__x0002__x0002__x0002__x0016__x0002__x0002__x0002__x0017__x0002__x0002__x0002_Denmark / Distributions_x0001__x0002__x0002__x0002__x0002__x0002__x0002__x0002__x0002__x0002__x0002__x0002__x0002__x0002__x0002__x0002__x0002__x0002__x0002__x0002__x0003__x0002__x0002__x0002_Q15_x0016__x0002__x0002__x0002_=RiskPert(N15,M15,O15)_x001A__x0002__x0002__x0002_Egypt_x0001_A15_x0001_Q2_x0001_Distributions_x0001__x0002__x0002__x0002__x0002__x0002__x0002__x0002__x000C__x0002__x0002__x0002__x0001__x0002__x0002__x0002__x0016__x0002__x0002__x0002__x0015__x0002__x0002__x0002_Egypt / Distributions_x0001__x0002__x0002__x0002__x0002__x0002__x0002__x0002__x0002__x0002__x0002__x0002__x0002__x0002__x0002__x0002__x0002__x0002__x0002__x0002__x0003__x0002__x0002__x0002_Q16_x0016__x0002__x0002__x0002__x0002__x0004_=RiskPert(N16,M16,O16)_x001C__x0002__x0002__x0002_Estonia_x0001_A16_x0001_Q2_x0001_Distributions_x0001__x0002__x0002__x0002__x0002__x0002__x0002__x0002_
_x0002__x0002__x0002__x0001__x0002__x0002__x0002__x0016__x0002__x0002__x0002__x0017__x0002__x0002__x0002_Estonia / Distributions_x0001__x0002__x0002__x0002__x0002__x0002__x0002__x0002__x0002__x0002__x0002__x0002__x0002__x0002__x0002__x0002__x0002__x0002__x0002__x0002__x0003__x0002__x0002__x0002_Q17_x0016__x0002__x0002__x0002_=RiskPert(N17,M17,O17)_x001C__x0002__x0002__x0002_Finland_x0001_A17_x0001_Q2_x0001_Distributions_x0001__x0002__x0002__x0002__x0002__x0002__x0002__x0002__x000E__x0002__x0002__x0002__x0001__x0002__x0002__x0002__x0016__x0002__x0002__x0002__x0017__x0002__x0002__x0002_Finland / Distributions_x0001__x0002__x0002__x0002__x0002__x0002__x0002__x0002__x0002__x0002__x0002__x0002__x0002__x0002__x0002__x0002__x0002__x0002__x0002__x0002__x0005__x0002__x0004__x0002__x0002__x0002_AQ17_x0016__x0002__x0002__x0002_=RiskPert(L61,L60,L62)_x0013__x0002__x0002__x0002_Distribution_x0001_AP17_x0001__x0001__x0001__x0002__x0002__x0002__x0002__x0002__x0002__x0002__x000F__x0002__x0002__x0002__x0001__x0002__x0002__x0002__x0016__x0002__x0002__x0002__x000C__x0002__x0002__x0002_Distribution_x0001__x0002__x0002__x0002__x0002__x0002__x0002__x0002__x0002__x0002__x0002__x0002__x0002__x0002__x0002__x0002__x0002__x0002__x0002__x0002__x0003__x0002__x0002__x0002_Q18_x0016__x0002__x0002__x0002_=RiskPert(N18,M18,O18)_x001B__x0002__x0002__x0002_France_x0001_A18_x0001_Q2_x0001_Distributions_x0001__x0002__x0002__x0002__x0002__x0002__x0002__x0002__x0010__x0002__x0002__x0002__x0001__x0002__x0002__x0002__x0016__x0002__x0002__x0002__x0016__x0002__x0002__x0002_France / Distributions_x0001__x0002__x0002__x0002__x0002__x0002__x0002__x0002__x0002__x0002__x0002__x0002__x0002__x0002__x0002__x0002__x0002__x0002__x0002__x0002__x0003__x0002__x0002__x0002_Q19_x0016__x0002__x0004__x0002__x0002__x0002_=RiskPert(N19,M19,O19)_x001C__x0002__x0002__x0002_Germany_x0001_A19_x0001_Q2_x0001_Distributions_x0001__x0002__x0002__x0002__x0002__x0002__x0002__x0002__x0011__x0002__x0002__x0002__x0001__x0002__x0002__x0002__x0016__x0002__x0002__x0002__x0017__x0002__x0002__x0002_Germany / Distributions_x0001__x0002__x0002__x0002__x0002__x0002__x0002__x0002__x0002__x0002__x0002__x0002__x0002__x0002__x0002__x0002__x0002__x0002__x0002__x0002__x0003__x0002__x0002__x0002_Q20_x0016__x0002__x0002__x0002_=RiskPert(N20,M20,O20)_x001B__x0002__x0002__x0002_Greece_x0001_A20_x0001_Q2_x0001_Distributions_x0001__x0002__x0002__x0002__x0002__x0002__x0002__x0002__x0012__x0002__x0002__x0002__x0001__x0002__x0002__x0002__x0016__x0002__x0002__x0002__x0016__x0002__x0002__x0002_Greece / Distributions_x0001__x0002__x0002__x0002__x0002__x0002__x0002__x0002__x0002__x0002__x0002__x0002__x0002__x0002__x0002__x0002__x0002__x0002__x0002__x0004__x0002__x0002__x0003__x0002__x0002__x0002_Q21_x0016__x0002__x0002__x0002_=RiskPert(N21,M21,O21)_x001C__x0002__x0002__x0002_Hungary_x0001_A21_x0001_Q2_x0001_Distributions_x0001__x0002__x0002__x0002__x0002__x0002__x0002__x0002__x0013__x0002__x0002__x0002__x0001__x0002__x0002__x0002__x0016__x0002__x0002__x0002__x0017__x0002__x0002__x0002_Hungary / Distributions_x0001__x0002__x0002__x0002__x0002__x0002__x0002__x0002__x0002__x0002__x0002__x0002__x0002__x0002__x0002__x0002__x0002__x0002__x0002__x0002__x0003__x0002__x0002__x0002_Q22_x0016__x0002__x0002__x0002_=RiskPert(N22,M22,O22)_x001C__x0002__x0002__x0002_Iceland_x0001_A22_x0001_Q2_x0001_Distributions_x0001__x0002__x0002__x0002__x0002__x0002__x0002__x0002__x0014__x0002__x0002__x0002__x0001__x0002__x0002__x0002__x0016__x0002__x0002__x0002__x0017__x0002__x0002__x0002_Iceland / Distributions_x0001__x0002__x0002__x0002__x0002__x0002__x0002__x0004__x0002__x0002__x0002__x0002__x0002__x0002__x0002__x0002__x0002__x0002__x0002__x0002__x0002__x0002__x0003__x0002__x0002__x0002_Q23_x0016__x0002__x0002__x0002_=RiskPert(N23,M23,O23)_x001C__x0002__x0002__x0002_Ireland_x0001_A23_x0001_Q2_x0001_Distributions_x0001__x0002__x0002__x0002__x0002__x0002__x0002__x0002__x0015__x0002__x0002__x0002__x0001__x0002__x0002__x0002__x0016__x0002__x0002__x0002__x0017__x0002__x0002__x0002_Ireland / Distributions_x0001__x0002__x0002__x0002__x0002__x0002__x0002__x0002__x0002__x0002__x0002__x0002__x0002__x0002__x0002__x0002__x0002__x0002__x0002__x0002__x0003__x0002__x0002__x0002_Q24_x0016__x0002__x0002__x0002_=RiskPert(N24,M24,O24)_x001B__x0002__x0002__x0002_Israel_x0001_A24_x0001_Q2_x0001_Distributions_x0001__x0002__x0002__x0002__x0002__x0002__x0002__x0002__x0016__x0002__x0002__x0002__x0001__x0002__x0002__x0002__x0016__x0002__x0002__x0002__x0016__x0002__x0002__x0002_Israel / Distribut_x0002__x0004_ions_x0001__x0002__x0002__x0002__x0002__x0002__x0002__x0002__x0002__x0002__x0002__x0002__x0002__x0002__x0002__x0002__x0002__x0002__x0002__x0002__x0003__x0002__x0002__x0002_Q25_x0016__x0002__x0002__x0002_=RiskPert(N25,M25,O25)_x001A__x0002__x0002__x0002_Italy_x0001_A25_x0001_Q2_x0001_Distributions_x0001__x0002__x0002__x0002__x0002__x0002__x0002__x0002__x0017__x0002__x0002__x0002__x0001__x0002__x0002__x0002__x0016__x0002__x0002__x0002__x0015__x0002__x0002__x0002_Italy / Distributions_x0001__x0002__x0002__x0002__x0002__x0002__x0002__x0002__x0002__x0002__x0002__x0002__x0002__x0002__x0002__x0002__x0002__x0002__x0002__x0002__x0003__x0002__x0002__x0002_Q26_x0016__x0002__x0002__x0002_=RiskPert(N26,M26,O26)_x001A__x0002__x0002__x0002_Japan_x0001_A26_x0001_Q2_x0001_Distributions_x0001__x0002__x0002__x0002__x0002__x0002__x0002__x0002__x0018__x0002__x0002__x0002__x0001__x0002__x0002__x0002__x0016__x0002__x0002__x0002__x0015__x0002__x0002__x0002_Japan / Distr_x0002__x0004_ibutions_x0001__x0002__x0002__x0002__x0002__x0002__x0002__x0002__x0002__x0002__x0002__x0002__x0002__x0002__x0002__x0002__x0002__x0002__x0002__x0002__x0003__x0002__x0002__x0002_Q27_x0016__x0002__x0002__x0002_=RiskPert(N27,M27,O27)_x001B__x0002__x0002__x0002_Jordan_x0001_A27_x0001_Q2_x0001_Distributions_x0001__x0002__x0002__x0002__x0002__x0002__x0002__x0002__x0019__x0002__x0002__x0002__x0001__x0002__x0002__x0002__x0016__x0002__x0002__x0002__x0016__x0002__x0002__x0002_Jordan / Distributions_x0001__x0002__x0002__x0002__x0002__x0002__x0002__x0002__x0002__x0002__x0002__x0002__x0002__x0002__x0002__x0002__x0002__x0002__x0002__x0002__x0003__x0002__x0002__x0002_Q28_x0016__x0002__x0002__x0002_=RiskPert(N28,M28,O28)_x001C__x0002__x0002__x0002_Lebanon_x0001_A28_x0001_Q2_x0001_Distributions_x0001__x0002__x0002__x0002__x0002__x0002__x0002__x0002__x001A__x0002__x0002__x0002__x0001__x0002__x0002__x0002__x0016__x0002__x0002__x0002__x0017__x0002__x0002__x0002_Leban_x0002__x0004_on / Distributions_x0001__x0002__x0002__x0002__x0002__x0002__x0002__x0002__x0002__x0002__x0002__x0002__x0002__x0002__x0002__x0002__x0002__x0002__x0002__x0002__x0003__x0002__x0002__x0002_Q29_x0016__x0002__x0002__x0002_=RiskPert(N29,M29,O29)_x001E__x0002__x0002__x0002_Lithuania_x0001_A29_x0001_Q2_x0001_Distributions_x0001__x0002__x0002__x0002__x0002__x0002__x0002__x0002__x001B__x0002__x0002__x0002__x0001__x0002__x0002__x0002__x0016__x0002__x0002__x0002__x0019__x0002__x0002__x0002_Lithuania / Distributions_x0001__x0002__x0002__x0002__x0002__x0002__x0002__x0002__x0002__x0002__x0002__x0002__x0002__x0002__x0002__x0002__x0002__x0002__x0002__x0002__x0003__x0002__x0002__x0002_Q30_x0016__x0002__x0002__x0002_=RiskPert(N30,M30,O30)_x001F__x0002__x0002__x0002_Luxembourg_x0001_A30_x0001_Q2_x0001_Distributions_x0001__x0002__x0002__x0002__x0002__x0002__x0002__x0002__x001C__x0002__x0002__x0005__x0002__x0002__x0001__x0002__x0002__x0002__x0016__x0002__x0002__x0002__x001A__x0002__x0002__x0002_Luxembourg / Distributions_x0001__x0002__x0002__x0002__x0002__x0002__x0002__x0002__x0002__x0002__x0002__x0002__x0002__x0002__x0002__x0002__x0002__x0002__x0002__x0002__x0004__x0002__x0002__x0002_AQ30_x0019__x0002__x0002__x0002_=RiskPert(AD61,AD60,AD62)_x0013__x0002__x0002__x0002_Distribution_x0001_AP30_x0001__x0001__x0001__x0002__x0002__x0002__x0002__x0002__x0002__x0002__x001D__x0002__x0002__x0002__x0001__x0002__x0002__x0002__x0019__x0002__x0002__x0002__x000C__x0002__x0002__x0002_Distribution_x0001__x0002__x0002__x0002__x0002__x0002__x0002__x0002__x0002__x0002__x0002__x0002__x0002__x0002__x0002__x0002__x0002__x0002__x0002__x0002__x0003__x0002__x0002__x0002_Q31_x0016__x0002__x0002__x0002_=RiskPert(N31,M31,O31)_x001D__x0002__x0002__x0002_Malaysia_x0001_A31_x0001_Q2_x0001_Distributions_x0001__x0002__x0002__x0002__x0002__x0002__x0002__x0002__x001E__x0002__x0002__x0004__x0002__x0002__x0001__x0002__x0002__x0002__x0016__x0002__x0002__x0002__x0018__x0002__x0002__x0002_Malaysia / Distributions_x0001__x0002__x0002__x0002__x0002__x0002__x0002__x0002__x0002__x0002__x0002__x0002__x0002__x0002__x0002__x0002__x0002__x0002__x0002__x0002__x0003__x0002__x0002__x0002_Q32_x0016__x0002__x0002__x0002_=RiskPert(N32,M32,O32)_x001A__x0002__x0002__x0002_Malta_x0001_A32_x0001_Q2_x0001_Distributions_x0001__x0002__x0002__x0002__x0002__x0002__x0002__x0002__x001F__x0002__x0002__x0002__x0001__x0002__x0002__x0002__x0016__x0002__x0002__x0002__x0015__x0002__x0002__x0002_Malta / Distributions_x0001__x0002__x0002__x0002__x0002__x0002__x0002__x0002__x0002__x0002__x0002__x0002__x0002__x0002__x0002__x0002__x0002__x0002__x0002__x0002__x0003__x0002__x0002__x0002_Q33_x0016__x0002__x0002__x0002_=RiskPert(N33,M33,O33)_x001E__x0002__x0002__x0002_Mauritius_x0001_A33_x0001_Q2_x0001_Distribution_x0002__x0004_s_x0001__x0002__x0002__x0002__x0002__x0002__x0002__x0002_ _x0002__x0002__x0002__x0001__x0002__x0002__x0002__x0016__x0002__x0002__x0002__x0019__x0002__x0002__x0002_Mauritius / Distributions_x0001__x0002__x0002__x0002__x0002__x0002__x0002__x0002__x0002__x0002__x0002__x0002__x0002__x0002__x0002__x0002__x0002__x0002__x0002__x0002__x0003__x0002__x0002__x0002_Q34_x0016__x0002__x0002__x0002_=RiskPert(N34,M34,O34)_x001B__x0002__x0002__x0002_Mexico_x0001_A34_x0001_Q2_x0001_Distributions_x0001__x0002__x0002__x0002__x0002__x0002__x0002__x0002_!_x0002__x0002__x0002__x0001__x0002__x0002__x0002__x0016__x0002__x0002__x0002__x0016__x0002__x0002__x0002_Mexico / Distributions_x0001__x0002__x0002__x0002__x0002__x0002__x0002__x0002__x0002__x0002__x0002__x0002__x0002__x0002__x0002__x0002__x0002__x0002__x0002__x0002__x0003__x0002__x0002__x0002_Q35_x0016__x0002__x0002__x0002_=RiskPert(N35,M35,O35)_x001C__x0002__x0002__x0002_Morocco_x0001_A35_x0001_Q2_x0001__x0002__x0004_Distributions_x0001__x0002__x0002__x0002__x0002__x0002__x0002__x0002_"_x0002__x0002__x0002__x0001__x0002__x0002__x0002__x0016__x0002__x0002__x0002__x0017__x0002__x0002__x0002_Morocco / Distributions_x0001__x0002__x0002__x0002__x0002__x0002__x0002__x0002__x0002__x0002__x0002__x0002__x0002__x0002__x0002__x0002__x0002__x0002__x0002__x0002__x0003__x0002__x0002__x0002_Q36_x0016__x0002__x0002__x0002_=RiskPert(N36,M36,O36) _x0002__x0002__x0002_Netherlands_x0001_A36_x0001_Q2_x0001_Distributions_x0001__x0002__x0002__x0002__x0002__x0002__x0002__x0002_#_x0002__x0002__x0002__x0001__x0002__x0002__x0002__x0016__x0002__x0002__x0002__x001B__x0002__x0002__x0002_Netherlands / Distributions_x0001__x0002__x0002__x0002__x0002__x0002__x0002__x0002__x0002__x0002__x0002__x0002__x0002__x0002__x0002__x0002__x0002__x0002__x0002__x0002__x0003__x0002__x0002__x0002_Q37_x0016__x0002__x0002__x0002_=RiskPert(N37,M37,O37_x0002__x0004_) _x0002__x0002__x0002_New Zealand_x0001_A37_x0001_Q2_x0001_Distributions_x0001__x0002__x0002__x0002__x0002__x0002__x0002__x0002_$_x0002__x0002__x0002__x0001__x0002__x0002__x0002__x0016__x0002__x0002__x0002__x001B__x0002__x0002__x0002_New Zealand / Distributions_x0001__x0002__x0002__x0002__x0002__x0002__x0002__x0002__x0002__x0002__x0002__x0002__x0002__x0002__x0002__x0002__x0002__x0002__x0002__x0002__x0003__x0002__x0002__x0002_Q38_x0016__x0002__x0002__x0002_=RiskPert(N38,M38,O38)_x001B__x0002__x0002__x0002_Norway_x0001_A38_x0001_Q2_x0001_Distributions_x0001__x0002__x0002__x0002__x0002__x0002__x0002__x0002_%_x0002__x0002__x0002__x0001__x0002__x0002__x0002__x0016__x0002__x0002__x0002__x0016__x0002__x0002__x0002_Norway / Distributions_x0001__x0002__x0002__x0002__x0002__x0002__x0002__x0002__x0002__x0002__x0002__x0002__x0002__x0002__x0002__x0002__x0002__x0002__x0002__x0002__x0003__x0002__x0002__x0002_Q39_x0016__x0002__x0002__x0002_=Ri_x0002__x0004_skPert(N39,M39,O39)_x001B__x0002__x0002__x0002_Poland_x0001_A39_x0001_Q2_x0001_Distributions_x0001__x0002__x0002__x0002__x0002__x0002__x0002__x0002_&amp;_x0002__x0002__x0002__x0001__x0002__x0002__x0002__x0016__x0002__x0002__x0002__x0016__x0002__x0002__x0002_Poland / Distributions_x0001__x0002__x0002__x0002__x0002__x0002__x0002__x0002__x0002__x0002__x0002__x0002__x0002__x0002__x0002__x0002__x0002__x0002__x0002__x0002__x0003__x0002__x0002__x0002_Q40_x0016__x0002__x0002__x0002_=RiskPert(N40,M40,O40)_x001D__x0002__x0002__x0002_Portugal_x0001_A40_x0001_Q2_x0001_Distributions_x0001__x0002__x0002__x0002__x0002__x0002__x0002__x0002_'_x0002__x0002__x0002__x0001__x0002__x0002__x0002__x0016__x0002__x0002__x0002__x0018__x0002__x0002__x0002_Portugal / Distributions_x0001__x0002__x0002__x0002__x0002__x0002__x0002__x0002__x0002__x0002__x0002__x0002__x0002__x0002__x0002__x0002__x0002__x0002__x0002__x0002__x0003__x0002__x0002__x0004__x0002__x0002_Q41_x0016__x0002__x0002__x0002_=RiskPert(N41,M41,O41)_x001A__x0002__x0002__x0002_Qatar_x0001_A41_x0001_Q2_x0001_Distributions_x0001__x0002__x0002__x0002__x0002__x0002__x0002__x0002_(_x0002__x0002__x0002__x0001__x0002__x0002__x0002__x0016__x0002__x0002__x0002__x0015__x0002__x0002__x0002_Qatar / Distributions_x0001__x0002__x0002__x0002__x0002__x0002__x0002__x0002__x0002__x0002__x0002__x0002__x0002__x0002__x0002__x0002__x0002__x0002__x0002__x0002__x0003__x0002__x0002__x0002_Q42_x0016__x0002__x0002__x0002_=RiskPert(N42,M42,O42)_x001B__x0002__x0002__x0002_Russia_x0001_A42_x0001_Q2_x0001_Distributions_x0001__x0002__x0002__x0002__x0002__x0002__x0002__x0002_)_x0002__x0002__x0002__x0001__x0002__x0002__x0002__x0016__x0002__x0002__x0002__x0016__x0002__x0002__x0002_Russia / Distributions_x0001__x0002__x0002__x0002__x0002__x0002__x0002__x0002__x0002__x0002__x0002__x0002__x0002__x0002__x0002__x0002__x0002__x0004__x0002__x0002__x0002__x0002__x0003__x0002__x0002__x0002_Q43_x0016__x0002__x0002__x0002_=RiskPert(N43,M43,O43)_x001B__x0002__x0002__x0002_Serbia_x0001_A43_x0001_Q2_x0001_Distributions_x0001__x0002__x0002__x0002__x0002__x0002__x0002__x0002_*_x0002__x0002__x0002__x0001__x0002__x0002__x0002__x0016__x0002__x0002__x0002__x0016__x0002__x0002__x0002_Serbia / Distributions_x0001__x0002__x0002__x0002__x0002__x0002__x0002__x0002__x0002__x0002__x0002__x0002__x0002__x0002__x0002__x0002__x0002__x0002__x0002__x0002__x0003__x0002__x0002__x0002_Q44_x0016__x0002__x0002__x0002_=RiskPert(N44,M44,O44)_x001E__x0002__x0002__x0002_Singapore_x0001_A44_x0001_Q2_x0001_Distributions_x0001__x0002__x0002__x0002__x0002__x0002__x0002__x0002_+_x0002__x0002__x0002__x0001__x0002__x0002__x0002__x0016__x0002__x0002__x0002__x0019__x0002__x0002__x0002_Singapore / Distributions_x0001__x0002__x0002__x0004__x0002__x0002__x0002__x0002__x0002__x0002__x0002__x0002__x0002__x0002__x0002__x0002__x0002__x0002__x0002__x0002__x0002__x0002__x0003__x0002__x0002__x0002_Q45_x0016__x0002__x0002__x0002_=RiskPert(N45,M45,O45)_x001D__x0002__x0002__x0002_Slovenia_x0001_A45_x0001_Q2_x0001_Distributions_x0001__x0002__x0002__x0002__x0002__x0002__x0002__x0002_,_x0002__x0002__x0002__x0001__x0002__x0002__x0002__x0016__x0002__x0002__x0002__x0018__x0002__x0002__x0002_Slovenia / Distributions_x0001__x0002__x0002__x0002__x0002__x0002__x0002__x0002__x0002__x0002__x0002__x0002__x0002__x0002__x0002__x0002__x0002__x0002__x0002__x0002__x0003__x0002__x0002__x0002_Q46_x0016__x0002__x0002__x0002_=RiskPert(N46,M46,O46) _x0002__x0002__x0002_South Korea_x0001_A46_x0001_Q2_x0001_Distributions_x0001__x0002__x0002__x0002__x0002__x0002__x0002__x0002_-_x0002__x0002__x0002__x0001__x0002__x0002__x0002__x0016__x0002__x0002__x0002__x001B__x0002__x0002__x0002_South K_x0002__x0004_orea / Distributions_x0001__x0002__x0002__x0002__x0002__x0002__x0002__x0002__x0002__x0002__x0002__x0002__x0002__x0002__x0002__x0002__x0002__x0002__x0002__x0002__x0003__x0002__x0002__x0002_Q47_x0016__x0002__x0002__x0002_=RiskPert(N47,M47,O47)_x001A__x0002__x0002__x0002_Spain_x0001_A47_x0001_Q2_x0001_Distributions_x0001__x0002__x0002__x0002__x0002__x0002__x0002__x0002_._x0002__x0002__x0002__x0001__x0002__x0002__x0002__x0016__x0002__x0002__x0002__x0015__x0002__x0002__x0002_Spain / Distributions_x0001__x0002__x0002__x0002__x0002__x0002__x0002__x0002__x0002__x0002__x0002__x0002__x0002__x0002__x0002__x0002__x0002__x0002__x0002__x0002__x0003__x0002__x0002__x0002_Q48_x0016__x0002__x0002__x0002_=RiskPert(N48,M48,O48)_x001E__x0002__x0002__x0002_Sri Lanka_x0001_A48_x0001_Q2_x0001_Distributions_x0001__x0002__x0002__x0002__x0002__x0002__x0002__x0002_/_x0002__x0002__x0002__x0001__x0002__x0002__x0002__x0016__x0002__x0004__x0002__x0002__x0002__x0019__x0002__x0002__x0002_Sri Lanka / Distributions_x0001__x0002__x0002__x0002__x0002__x0002__x0002__x0002__x0002__x0002__x0002__x0002__x0002__x0002__x0002__x0002__x0002__x0002__x0002__x0002__x0003__x0002__x0002__x0002_Q49_x0016__x0002__x0002__x0002_=RiskPert(N49,M49,O49)_x001B__x0002__x0002__x0002_Sweden_x0001_A49_x0001_Q2_x0001_Distributions_x0001__x0002__x0002__x0002__x0002__x0002__x0002__x0002_0_x0002__x0002__x0002__x0001__x0002__x0002__x0002__x0016__x0002__x0002__x0002__x0016__x0002__x0002__x0002_Sweden / Distributions_x0001__x0002__x0002__x0002__x0002__x0002__x0002__x0002__x0002__x0002__x0002__x0002__x0002__x0002__x0002__x0002__x0002__x0002__x0002__x0002__x0003__x0002__x0002__x0002_Q50_x0016__x0002__x0002__x0002_=RiskPert(N50,M50,O50) _x0002__x0002__x0002_Switzerland_x0001_A50_x0001_Q2_x0001_Distributions_x0001__x0002__x0004__x0002__x0002__x0002__x0002__x0002__x0002__x0002_1_x0002__x0002__x0002__x0001__x0002__x0002__x0002__x0016__x0002__x0002__x0002__x001B__x0002__x0002__x0002_Switzerland / Distributions_x0001__x0002__x0002__x0002__x0002__x0002__x0002__x0002__x0002__x0002__x0002__x0002__x0002__x0002__x0002__x0002__x0002__x0002__x0002__x0002__x0003__x0002__x0002__x0002_Q51_x0016__x0002__x0002__x0002_=RiskPert(N51,M51,O51)_x001B__x0002__x0002__x0002_Taiwan_x0001_A51_x0001_Q2_x0001_Distributions_x0001__x0002__x0002__x0002__x0002__x0002__x0002__x0002_2_x0002__x0002__x0002__x0001__x0002__x0002__x0002__x0016__x0002__x0002__x0002__x0016__x0002__x0002__x0002_Taiwan / Distributions_x0001__x0002__x0002__x0002__x0002__x0002__x0002__x0002__x0002__x0002__x0002__x0002__x0002__x0002__x0002__x0002__x0002__x0002__x0002__x0002__x0003__x0002__x0002__x0002_Q52_x0016__x0002__x0002__x0002_=RiskPert(N52,M52,O52)_x001D__x0002__x0002__x0002_Thailand_x0001_A52_x0001_Q2_x0002__x0004__x0001_Distributions_x0001__x0002__x0002__x0002__x0002__x0002__x0002__x0002_3_x0002__x0002__x0002__x0001__x0002__x0002__x0002__x0016__x0002__x0002__x0002__x0018__x0002__x0002__x0002_Thailand / Distributions_x0001__x0002__x0002__x0002__x0002__x0002__x0002__x0002__x0002__x0002__x0002__x0002__x0002__x0002__x0002__x0002__x0002__x0002__x0002__x0002__x0003__x0002__x0002__x0002_Q53_x0016__x0002__x0002__x0002_=RiskPert(N53,M53,O53)_x001C__x0002__x0002__x0002_Tunisia_x0001_A53_x0001_Q2_x0001_Distributions_x0001__x0002__x0002__x0002__x0002__x0002__x0002__x0002_4_x0002__x0002__x0002__x0001__x0002__x0002__x0002__x0016__x0002__x0002__x0002__x0017__x0002__x0002__x0002_Tunisia / Distributions_x0001__x0002__x0002__x0002__x0002__x0002__x0002__x0002__x0002__x0002__x0002__x0002__x0002__x0002__x0002__x0002__x0002__x0002__x0002__x0002__x0003__x0002__x0002__x0002_Q54_x0016__x0002__x0002__x0002_=RiskPert(N54,M54,O54)_x001B__x0002__x0002__x0002_T_x0002__x0004_urkey_x0001_A54_x0001_Q2_x0001_Distributions_x0001__x0002__x0002__x0002__x0002__x0002__x0002__x0002_5_x0002__x0002__x0002__x0001__x0002__x0002__x0002__x0016__x0002__x0002__x0002__x0016__x0002__x0002__x0002_Turkey / Distributions_x0001__x0002__x0002__x0002__x0002__x0002__x0002__x0002__x0002__x0002__x0002__x0002__x0002__x0002__x0002__x0002__x0002__x0002__x0002__x0002__x0003__x0002__x0002__x0002_Q55_x0016__x0002__x0002__x0002_=RiskPert(N55,M55,O55))_x0002__x0002__x0002_United Arab Emirates_x0001_A55_x0001_Q2_x0001_Distributions_x0001__x0002__x0002__x0002__x0002__x0002__x0002__x0002_6_x0002__x0002__x0002__x0001__x0002__x0002__x0002__x0016__x0002__x0002__x0002_$_x0002__x0002__x0002_United Arab Emirates / Distributions_x0001__x0002__x0002__x0002__x0002__x0002__x0002__x0002__x0002__x0002__x0002__x0002__x0002__x0002__x0002__x0002__x0002__x0002__x0002__x0002__x0003__x0002__x0002__x0004__x0002__x0002_Q56_x0016__x0002__x0002__x0002_=RiskPert(N56,M56,O56)#_x0002__x0002__x0002_United Kingdom_x0001_A56_x0001_Q2_x0001_Distributions_x0001__x0002__x0002__x0002__x0002__x0002__x0002__x0002_7_x0002__x0002__x0002__x0001__x0002__x0002__x0002__x0016__x0002__x0002__x0002__x001E__x0002__x0002__x0002_United Kingdom / Distributions_x0001__x0002__x0002__x0002__x0002__x0002__x0002__x0002__x0002__x0002__x0002__x0002__x0002__x0002__x0002__x0002__x0002__x0002__x0002__x0002__x0003__x0002__x0002__x0002_Q57_x0016__x0002__x0002__x0002_=RiskPert(N57,M57,O57)-_x0002__x0002__x0002_United States of America_x0001_A57_x0001_Q2_x0001_Distributions_x0001__x0002__x0002__x0002__x0002__x0002__x0002__x0002_8_x0002__x0002__x0002__x0001__x0002__x0002__x0002__x0016__x0002__x0002__x0002_(_x0002__x0002__x0002_Un_x0003__x0004_ited States of America / Distributions_x0001__x0003__x0003__x0003__x0003__x0003__x0003__x0003__x0003__x0003__x0003__x0003__x0003__x0003__x0003__x0003__x0003__x0003__x0003__x0003__x0017__x0003__x0003__x0003_SPI INVESTABLE FILTEREDG_x0003__x0003__x0003__x0002__x0003__x0003__x0003_I3_x0013__x0003__x0003__x0003_=RiskPert(F3,E3,G3)_x001D__x0003__x0003__x0003_Argentina_x0001_A3_x0001_I2_x0001_Distributions_x0001__x0003__x0003__x0003__x0003__x0003__x0003__x0003_9_x0003__x0003__x0003__x0001__x0003__x0003__x0003__x0013__x0003__x0003__x0003__x0019__x0003__x0003__x0003_Argentina / Distributions_x0001__x0003__x0003__x0003__x0003__x0003__x0003__x0003__x0003__x0003__x0003__x0003__x0003__x0003__x0003__x0003__x0003__x0003__x0003__x0003__x0002__x0003__x0003__x0003_I4_x0013__x0003__x0003__x0003_=RiskPert(F4,E4,G4)_x001D__x0003__x0003__x0003__x0004__x0003_Australia_x0001_A4_x0001_I2_x0001_Distributions_x0001__x0003__x0003__x0003__x0003__x0003__x0003__x0003_:_x0003__x0003__x0003__x0001__x0003__x0003__x0003__x0013__x0003__x0003__x0003__x0019__x0003__x0003__x0003_Australia / Distributions_x0001__x0003__x0003__x0003__x0003__x0003__x0003__x0003__x0003__x0003__x0003__x0003__x0003__x0003__x0003__x0003__x0003__x0003__x0003__x0003__x0002__x0003__x0003__x0003_I5_x0013__x0003__x0003__x0003_=RiskPert(F5,E5,G5)_x001B__x0003__x0003__x0003_Austria_x0001_A5_x0001_I2_x0001_Distributions_x0001__x0003__x0003__x0003__x0003__x0003__x0003__x0003_;_x0003__x0003__x0003__x0001__x0003__x0003__x0003__x0013__x0003__x0003__x0003__x0017__x0003__x0003__x0003_Austria / Distributions_x0001__x0003__x0003__x0003__x0003__x0003__x0003__x0003__x0003__x0003__x0003__x0003__x0003__x0003__x0003__x0003__x0003__x0003__x0003__x0003__x0002__x0003__x0003__x0003_I6_x0013__x0003__x0003__x0003_=RiskPert(F6,E6,_x0003__x0004_G6)_x001B__x0003__x0003__x0003_Bahrain_x0001_A6_x0001_I2_x0001_Distributions_x0001__x0003__x0003__x0003__x0003__x0003__x0003__x0003_&lt;_x0003__x0003__x0003__x0001__x0003__x0003__x0003__x0013__x0003__x0003__x0003__x0017__x0003__x0003__x0003_Bahrain / Distributions_x0001__x0003__x0003__x0003__x0003__x0003__x0003__x0003__x0003__x0003__x0003__x0003__x0003__x0003__x0003__x0003__x0003__x0003__x0003__x0003__x0002__x0003__x0003__x0003_I7_x0013__x0003__x0003__x0003_=RiskPert(F7,E7,G7)_x001E__x0003__x0003__x0003_Bangladesh_x0001_A7_x0001_I2_x0001_Distributions_x0001__x0003__x0003__x0003__x0003__x0003__x0003__x0003_=_x0003__x0003__x0003__x0001__x0003__x0003__x0003__x0013__x0003__x0003__x0003__x001A__x0003__x0003__x0003_Bangladesh / Distributions_x0001__x0003__x0003__x0003__x0003__x0003__x0003__x0003__x0003__x0003__x0003__x0003__x0003__x0003__x0003__x0003__x0003__x0003__x0003__x0003__x0002__x0003__x0003__x0003_I8_x0013__x0003__x0003__x0003_=RiskPer_x0004__x0005_t(F8,E8,G8)_x001B__x0004__x0004__x0004_Belgium_x0001_A8_x0001_I2_x0001_Distributions_x0001__x0004__x0004__x0004__x0004__x0004__x0004__x0004_&gt;_x0004__x0004__x0004__x0001__x0004__x0004__x0004__x0013__x0004__x0004__x0004__x0017__x0004__x0004__x0004_Belgium / Distributions_x0001__x0004__x0004__x0004__x0004__x0004__x0004__x0004__x0004__x0004__x0004__x0004__x0004__x0004__x0004__x0004__x0004__x0004__x0004__x0004__x0002__x0004__x0004__x0004_I9_x0013__x0004__x0004__x0004_=RiskPert(F9,E9,G9)_x001A__x0004__x0004__x0004_Brazil_x0001_A9_x0001_I2_x0001_Distributions_x0001__x0004__x0004__x0004__x0004__x0004__x0004__x0004_?_x0004__x0004__x0004__x0001__x0004__x0004__x0004__x0013__x0004__x0004__x0004__x0016__x0004__x0004__x0004_Brazil / Distributions_x0001__x0004__x0004__x0004__x0004__x0004__x0004__x0004__x0004__x0004__x0004__x0004__x0004__x0004__x0004__x0004__x0004__x0004__x0004__x0004__x0003__x0004__x0004__x0004_I10_x0016__x0004__x0004__x0004_=RiskPe_x0002__x0004_rt(F10,E10,G10)_x001D__x0002__x0002__x0002_Bulgaria_x0001_A10_x0001_I2_x0001_Distributions_x0001__x0002__x0002__x0002__x0002__x0002__x0002__x0002_@_x0002__x0002__x0002__x0001__x0002__x0002__x0002__x0016__x0002__x0002__x0002__x0018__x0002__x0002__x0002_Bulgaria / Distributions_x0001__x0002__x0002__x0002__x0002__x0002__x0002__x0002__x0002__x0002__x0002__x0002__x0002__x0002__x0002__x0002__x0002__x0002__x0002__x0002__x0003__x0002__x0002__x0002_I11_x0016__x0002__x0002__x0002_=RiskPert(F11,E11,G11)_x001B__x0002__x0002__x0002_Canada_x0001_A11_x0001_I2_x0001_Distributions_x0001__x0002__x0002__x0002__x0002__x0002__x0002__x0002_A_x0002__x0002__x0002__x0001__x0002__x0002__x0002__x0016__x0002__x0002__x0002__x0016__x0002__x0002__x0002_Canada / Distributions_x0001__x0002__x0002__x0002__x0002__x0002__x0002__x0002__x0002__x0002__x0002__x0002__x0002__x0002__x0002__x0002__x0002__x0002__x0002__x0002__x0003__x0002__x0002__x0002_I1_x0002__x0004_2_x0016__x0002__x0002__x0002_=RiskPert(F12,E12,G12)_x001A__x0002__x0002__x0002_Chile_x0001_A12_x0001_I2_x0001_Distributions_x0001__x0002__x0002__x0002__x0002__x0002__x0002__x0002_B_x0002__x0002__x0002__x0001__x0002__x0002__x0002__x0016__x0002__x0002__x0002__x0015__x0002__x0002__x0002_Chile / Distributions_x0001__x0002__x0002__x0002__x0002__x0002__x0002__x0002__x0002__x0002__x0002__x0002__x0002__x0002__x0002__x0002__x0002__x0002__x0002__x0002__x0003__x0002__x0002__x0002_I13_x0016__x0002__x0002__x0002_=RiskPert(F13,E13,G13)_x001A__x0002__x0002__x0002_China_x0001_A13_x0001_I2_x0001_Distributions_x0001__x0002__x0002__x0002__x0002__x0002__x0002__x0002_C_x0002__x0002__x0002__x0001__x0002__x0002__x0002__x0016__x0002__x0002__x0002__x0015__x0002__x0002__x0002_China / Distributions_x0001__x0002__x0002__x0002__x0002__x0002__x0002__x0002__x0002__x0002__x0002__x0002__x0002__x0002__x0002__x0002__x0002__x0002__x0002__x0002__x0003__x0002__x0002__x0004__x0002__x0002_I14_x0016__x0002__x0002__x0002_=RiskPert(F14,E14,G14)_x001D__x0002__x0002__x0002_Colombia_x0001_A14_x0001_I2_x0001_Distributions_x0001__x0002__x0002__x0002__x0002__x0002__x0002__x0002_D_x0002__x0002__x0002__x0001__x0002__x0002__x0002__x0016__x0002__x0002__x0002__x0018__x0002__x0002__x0002_Colombia / Distributions_x0001__x0002__x0002__x0002__x0002__x0002__x0002__x0002__x0002__x0002__x0002__x0002__x0002__x0002__x0002__x0002__x0002__x0002__x0002__x0002__x0003__x0002__x0002__x0002_I15_x0016__x0002__x0002__x0002_=RiskPert(F15,E15,G15)_x001C__x0002__x0002__x0002_Croatia_x0001_A15_x0001_I2_x0001_Distributions_x0001__x0002__x0002__x0002__x0002__x0002__x0002__x0002_E_x0002__x0002__x0002__x0001__x0002__x0002__x0002__x0016__x0002__x0002__x0002__x0017__x0002__x0002__x0002_Croatia / Distributions_x0001__x0002__x0002__x0002__x0002__x0002__x0002__x0002__x0002__x0004__x0002__x0002__x0002__x0002__x0002__x0002__x0002__x0002__x0002__x0002__x0002__x0002__x0003__x0002__x0002__x0002_I16_x0016__x0002__x0002__x0002_=RiskPert(F16,E16,G16)_x001B__x0002__x0002__x0002_Cyprus_x0001_A16_x0001_I2_x0001_Distributions_x0001__x0002__x0002__x0002__x0002__x0002__x0002__x0002_F_x0002__x0002__x0002__x0001__x0002__x0002__x0002__x0016__x0002__x0002__x0002__x0016__x0002__x0002__x0002_Cyprus / Distributions_x0001__x0002__x0002__x0002__x0002__x0002__x0002__x0002__x0002__x0002__x0002__x0002__x0002__x0002__x0002__x0002__x0002__x0002__x0002__x0002__x0003__x0002__x0002__x0002_I17_x0016__x0002__x0002__x0002_=RiskPert(F17,E17,G17)#_x0002__x0002__x0002_Czech Republic_x0001_A17_x0001_I2_x0001_Distributions_x0001__x0002__x0002__x0002__x0002__x0002__x0002__x0002_G_x0002__x0002__x0002__x0001__x0002__x0002__x0002__x0016__x0002__x0002__x0002__x001E__x0002__x0002__x0002_Czech Republic_x0002__x0005_ / Distributions_x0001__x0002__x0002__x0002__x0002__x0002__x0002__x0002__x0002__x0002__x0002__x0002__x0002__x0002__x0002__x0002__x0002__x0002__x0002__x0002__x0003__x0002__x0002__x0002_I18_x0016__x0002__x0002__x0002_=RiskPert(F18,E18,G18)_x001C__x0002__x0002__x0002_Denmark_x0001_A18_x0001_I2_x0001_Distributions_x0001__x0002__x0002__x0002__x0002__x0002__x0002__x0002_H_x0002__x0002__x0002__x0001__x0002__x0002__x0002__x0016__x0002__x0002__x0002__x0017__x0002__x0002__x0002_Denmark / Distributions_x0001__x0002__x0002__x0002__x0002__x0002__x0002__x0002__x0002__x0002__x0002__x0002__x0002__x0002__x0002__x0002__x0002__x0002__x0002__x0002__x0004__x0002__x0002__x0002_AB18_x0016__x0002__x0002__x0002_=RiskPert(D77,D76,D78)_x0013__x0002__x0002__x0002_Distribution_x0001_AA18_x0001__x0001__x0001__x0002__x0002__x0002__x0002__x0002__x0002__x0002_I_x0002__x0002__x0002__x0001__x0002__x0002__x0002__x0016__x0002__x0002__x0002__x000C__x0002__x0002__x0002_Dis_x0002__x0004_tribution_x0001__x0002__x0002__x0002__x0002__x0002__x0002__x0002__x0002__x0002__x0002__x0002__x0002__x0002__x0002__x0002__x0002__x0002__x0002__x0002__x0003__x0002__x0002__x0002_I19_x0016__x0002__x0002__x0002_=RiskPert(F19,E19,G19)_x001A__x0002__x0002__x0002_Egypt_x0001_A19_x0001_I2_x0001_Distributions_x0001__x0002__x0002__x0002__x0002__x0002__x0002__x0002_J_x0002__x0002__x0002__x0001__x0002__x0002__x0002__x0016__x0002__x0002__x0002__x0015__x0002__x0002__x0002_Egypt / Distributions_x0001__x0002__x0002__x0002__x0002__x0002__x0002__x0002__x0002__x0002__x0002__x0002__x0002__x0002__x0002__x0002__x0002__x0002__x0002__x0002__x0003__x0002__x0002__x0002_I20_x0016__x0002__x0002__x0002_=RiskPert(F20,E20,G20)_x001C__x0002__x0002__x0002_Estonia_x0001_A20_x0001_I2_x0001_Distributions_x0001__x0002__x0002__x0002__x0002__x0002__x0002__x0002_K_x0002__x0002__x0002__x0001__x0002__x0002__x0002__x0016__x0002__x0002__x0002__x0017__x0002__x0002__x0002_Estoni</t>
  </si>
  <si>
    <t>83979b2a1a22e6ffd17b9d1e76bd3483_x0002__x0004_a / Distributions_x0001__x0002__x0002__x0002__x0002__x0002__x0002__x0002__x0002__x0002__x0002__x0002__x0002__x0002__x0002__x0002__x0002__x0002__x0002__x0002__x0003__x0002__x0002__x0002_I21_x0016__x0002__x0002__x0002_=RiskPert(F21,E21,G21)_x001C__x0002__x0002__x0002_Finland_x0001_A21_x0001_I2_x0001_Distributions_x0001__x0002__x0002__x0002__x0002__x0002__x0002__x0002_L_x0002__x0002__x0002__x0001__x0002__x0002__x0002__x0016__x0002__x0002__x0002__x0017__x0002__x0002__x0002_Finland / Distributions_x0001__x0002__x0002__x0002__x0002__x0002__x0002__x0002__x0002__x0002__x0002__x0002__x0002__x0002__x0002__x0002__x0002__x0002__x0002__x0002__x0003__x0002__x0002__x0002_I22_x0016__x0002__x0002__x0002_=RiskPert(F22,E22,G22)_x001B__x0002__x0002__x0002_France_x0001_A22_x0001_I2_x0001_Distributions_x0001__x0002__x0002__x0002__x0002__x0002__x0002__x0002_M_x0002__x0002__x0002__x0001__x0002__x0002__x0002__x0016__x0002__x0002__x0002__x0004__x0002__x0016__x0002__x0002__x0002_France / Distributions_x0001__x0002__x0002__x0002__x0002__x0002__x0002__x0002__x0002__x0002__x0002__x0002__x0002__x0002__x0002__x0002__x0002__x0002__x0002__x0002__x0003__x0002__x0002__x0002_I23_x0016__x0002__x0002__x0002_=RiskPert(F23,E23,G23)_x001C__x0002__x0002__x0002_Germany_x0001_A23_x0001_I2_x0001_Distributions_x0001__x0002__x0002__x0002__x0002__x0002__x0002__x0002_N_x0002__x0002__x0002__x0001__x0002__x0002__x0002__x0016__x0002__x0002__x0002__x0017__x0002__x0002__x0002_Germany / Distributions_x0001__x0002__x0002__x0002__x0002__x0002__x0002__x0002__x0002__x0002__x0002__x0002__x0002__x0002__x0002__x0002__x0002__x0002__x0002__x0002__x0003__x0002__x0002__x0002_I24_x0016__x0002__x0002__x0002_=RiskPert(F24,E24,G24)_x001B__x0002__x0002__x0002_Greece_x0001_A24_x0001_I2_x0001_Distributions_x0001__x0002__x0002__x0002__x0002__x0002__x0002__x0002_O_x0002__x0004__x0002__x0002__x0002__x0001__x0002__x0002__x0002__x0016__x0002__x0002__x0002__x0016__x0002__x0002__x0002_Greece / Distributions_x0001__x0002__x0002__x0002__x0002__x0002__x0002__x0002__x0002__x0002__x0002__x0002__x0002__x0002__x0002__x0002__x0002__x0002__x0002__x0002__x0003__x0002__x0002__x0002_I25_x0016__x0002__x0002__x0002_=RiskPert(F25,E25,G25)_x001C__x0002__x0002__x0002_Hungary_x0001_A25_x0001_I2_x0001_Distributions_x0001__x0002__x0002__x0002__x0002__x0002__x0002__x0002_P_x0002__x0002__x0002__x0001__x0002__x0002__x0002__x0016__x0002__x0002__x0002__x0017__x0002__x0002__x0002_Hungary / Distributions_x0001__x0002__x0002__x0002__x0002__x0002__x0002__x0002__x0002__x0002__x0002__x0002__x0002__x0002__x0002__x0002__x0002__x0002__x0002__x0002__x0003__x0002__x0002__x0002_I26_x0016__x0002__x0002__x0002_=RiskPert(F26,E26,G26)_x001C__x0002__x0002__x0002_Iceland_x0001_A26_x0001_I2_x0001_Distributio_x0002__x0004_ns_x0001__x0002__x0002__x0002__x0002__x0002__x0002__x0002_Q_x0002__x0002__x0002__x0001__x0002__x0002__x0002__x0016__x0002__x0002__x0002__x0017__x0002__x0002__x0002_Iceland / Distributions_x0001__x0002__x0002__x0002__x0002__x0002__x0002__x0002__x0002__x0002__x0002__x0002__x0002__x0002__x0002__x0002__x0002__x0002__x0002__x0002__x0003__x0002__x0002__x0002_I27_x0016__x0002__x0002__x0002_=RiskPert(F27,E27,G27)_x001A__x0002__x0002__x0002_India_x0001_A27_x0001_I2_x0001_Distributions_x0001__x0002__x0002__x0002__x0002__x0002__x0002__x0002_R_x0002__x0002__x0002__x0001__x0002__x0002__x0002__x0016__x0002__x0002__x0002__x0015__x0002__x0002__x0002_India / Distributions_x0001__x0002__x0002__x0002__x0002__x0002__x0002__x0002__x0002__x0002__x0002__x0002__x0002__x0002__x0002__x0002__x0002__x0002__x0002__x0002__x0003__x0002__x0002__x0002_I28_x0016__x0002__x0002__x0002_=RiskPert(F28,E28,G28)_x001E__x0002__x0002__x0002_Indonesia_x0001_A28_x0001_I2_x0001_D_x0002__x0004_istributions_x0001__x0002__x0002__x0002__x0002__x0002__x0002__x0002_S_x0002__x0002__x0002__x0001__x0002__x0002__x0002__x0016__x0002__x0002__x0002__x0019__x0002__x0002__x0002_Indonesia / Distributions_x0001__x0002__x0002__x0002__x0002__x0002__x0002__x0002__x0002__x0002__x0002__x0002__x0002__x0002__x0002__x0002__x0002__x0002__x0002__x0002__x0003__x0002__x0002__x0002_I29_x0016__x0002__x0002__x0002_=RiskPert(F29,E29,G29)_x001C__x0002__x0002__x0002_Ireland_x0001_A29_x0001_I2_x0001_Distributions_x0001__x0002__x0002__x0002__x0002__x0002__x0002__x0002_T_x0002__x0002__x0002__x0001__x0002__x0002__x0002__x0016__x0002__x0002__x0002__x0017__x0002__x0002__x0002_Ireland / Distributions_x0001__x0002__x0002__x0002__x0002__x0002__x0002__x0002__x0002__x0002__x0002__x0002__x0002__x0002__x0002__x0002__x0002__x0002__x0002__x0002__x0003__x0002__x0002__x0002_I30_x0016__x0002__x0002__x0002_=RiskPert(F30,E30,G30)_x001B__x0002__x0002__x0002_Is_x0002__x0005_rael_x0001_A30_x0001_I2_x0001_Distributions_x0001__x0002__x0002__x0002__x0002__x0002__x0002__x0002_U_x0002__x0002__x0002__x0001__x0002__x0002__x0002__x0016__x0002__x0002__x0002__x0016__x0002__x0002__x0002_Israel / Distributions_x0001__x0002__x0002__x0002__x0002__x0002__x0002__x0002__x0002__x0002__x0002__x0002__x0002__x0002__x0002__x0002__x0002__x0002__x0002__x0002__x0003__x0002__x0002__x0002_I31_x0016__x0002__x0002__x0002_=RiskPert(F31,E31,G31)_x001A__x0002__x0002__x0002_Italy_x0001_A31_x0001_I2_x0001_Distributions_x0001__x0002__x0002__x0002__x0002__x0002__x0002__x0002_V_x0002__x0002__x0002__x0001__x0002__x0002__x0002__x0016__x0002__x0002__x0002__x0015__x0002__x0002__x0002_Italy / Distributions_x0001__x0002__x0002__x0002__x0002__x0002__x0002__x0002__x0002__x0002__x0002__x0002__x0002__x0002__x0002__x0002__x0002__x0002__x0002__x0002__x0004__x0002__x0002__x0002_AB31_x0016__x0002__x0002__x0002_=RiskPert(O77,O76,O78_x0002__x0004_)_x0013__x0002__x0002__x0002_Distribution_x0001_AA31_x0001__x0001__x0001__x0002__x0002__x0002__x0002__x0002__x0002__x0002_W_x0002__x0002__x0002__x0001__x0002__x0002__x0002__x0016__x0002__x0002__x0002__x000C__x0002__x0002__x0002_Distribution_x0001__x0002__x0002__x0002__x0002__x0002__x0002__x0002__x0002__x0002__x0002__x0002__x0002__x0002__x0002__x0002__x0002__x0002__x0002__x0002__x0003__x0002__x0002__x0002_I32_x0016__x0002__x0002__x0002_=RiskPert(F32,E32,G32)_x001A__x0002__x0002__x0002_Japan_x0001_A32_x0001_I2_x0001_Distributions_x0001__x0002__x0002__x0002__x0002__x0002__x0002__x0002_X_x0002__x0002__x0002__x0001__x0002__x0002__x0002__x0016__x0002__x0002__x0002__x0015__x0002__x0002__x0002_Japan / Distributions_x0001__x0002__x0002__x0002__x0002__x0002__x0002__x0002__x0002__x0002__x0002__x0002__x0002__x0002__x0002__x0002__x0002__x0002__x0002__x0002__x0003__x0002__x0002__x0002_I33_x0016__x0002__x0002__x0002_=RiskPert(F33,E33,G33)_x001B__x0002__x0002__x0002_Jordan_x0001__x0002__x0004_A33_x0001_I2_x0001_Distributions_x0001__x0002__x0002__x0002__x0002__x0002__x0002__x0002_Y_x0002__x0002__x0002__x0001__x0002__x0002__x0002__x0016__x0002__x0002__x0002__x0016__x0002__x0002__x0002_Jordan / Distributions_x0001__x0002__x0002__x0002__x0002__x0002__x0002__x0002__x0002__x0002__x0002__x0002__x0002__x0002__x0002__x0002__x0002__x0002__x0002__x0002__x0003__x0002__x0002__x0002_I34_x0016__x0002__x0002__x0002_=RiskPert(F34,E34,G34)_x001F__x0002__x0002__x0002_Kazakhstan_x0001_A34_x0001_I2_x0001_Distributions_x0001__x0002__x0002__x0002__x0002__x0002__x0002__x0002_Z_x0002__x0002__x0002__x0001__x0002__x0002__x0002__x0016__x0002__x0002__x0002__x001A__x0002__x0002__x0002_Kazakhstan / Distributions_x0001__x0002__x0002__x0002__x0002__x0002__x0002__x0002__x0002__x0002__x0002__x0002__x0002__x0002__x0002__x0002__x0002__x0002__x0002__x0002__x0003__x0002__x0002__x0002_I35_x0016__x0002__x0002__x0002_=RiskPert(F35,E35_x0002__x0004_,G35)_x001A__x0002__x0002__x0002_Kenya_x0001_A35_x0001_I2_x0001_Distributions_x0001__x0002__x0002__x0002__x0002__x0002__x0002__x0002_[_x0002__x0002__x0002__x0001__x0002__x0002__x0002__x0016__x0002__x0002__x0002__x0015__x0002__x0002__x0002_Kenya / Distributions_x0001__x0002__x0002__x0002__x0002__x0002__x0002__x0002__x0002__x0002__x0002__x0002__x0002__x0002__x0002__x0002__x0002__x0002__x0002__x0002__x0003__x0002__x0002__x0002_I36_x0016__x0002__x0002__x0002_=RiskPert(F36,E36,G36)'_x0002__x0002__x0002_Korea, Republic of_x0001_A36_x0001_I2_x0001_Distributions_x0001__x0002__x0002__x0002__x0002__x0002__x0002__x0002_\_x0002__x0002__x0002__x0001__x0002__x0002__x0002__x0016__x0002__x0002__x0002_"_x0002__x0002__x0002_Korea, Republic of / Distributions_x0001__x0002__x0002__x0002__x0002__x0002__x0002__x0002__x0002__x0002__x0002__x0002__x0002__x0002__x0002__x0002__x0002__x0002__x0002__x0004__x0002__x0002__x0003__x0002__x0002__x0002_I37_x0016__x0002__x0002__x0002_=RiskPert(F37,E37,G37)_x001B__x0002__x0002__x0002_Kuwait_x0001_A37_x0001_I2_x0001_Distributions_x0001__x0002__x0002__x0002__x0002__x0002__x0002__x0002_]_x0002__x0002__x0002__x0001__x0002__x0002__x0002__x0016__x0002__x0002__x0002__x0016__x0002__x0002__x0002_Kuwait / Distributions_x0001__x0002__x0002__x0002__x0002__x0002__x0002__x0002__x0002__x0002__x0002__x0002__x0002__x0002__x0002__x0002__x0002__x0002__x0002__x0002__x0003__x0002__x0002__x0002_I38_x0016__x0002__x0002__x0002_=RiskPert(F38,E38,G38)_x001C__x0002__x0002__x0002_Lebanon_x0001_A38_x0001_I2_x0001_Distributions_x0001__x0002__x0002__x0002__x0002__x0002__x0002__x0002_^_x0002__x0002__x0002__x0001__x0002__x0002__x0002__x0016__x0002__x0002__x0002__x0017__x0002__x0002__x0002_Lebanon / Distributions_x0001__x0002__x0002__x0002__x0002__x0002__x0002__x0002__x0002__x0004__x0002__x0002__x0002__x0002__x0002__x0002__x0002__x0002__x0002__x0002__x0002__x0002__x0003__x0002__x0002__x0002_I39_x0016__x0002__x0002__x0002_=RiskPert(F39,E39,G39)_x001E__x0002__x0002__x0002_Lithuania_x0001_A39_x0001_I2_x0001_Distributions_x0001__x0002__x0002__x0002__x0002__x0002__x0002__x0002___x0002__x0002__x0002__x0001__x0002__x0002__x0002__x0016__x0002__x0002__x0002__x0019__x0002__x0002__x0002_Lithuania / Distributions_x0001__x0002__x0002__x0002__x0002__x0002__x0002__x0002__x0002__x0002__x0002__x0002__x0002__x0002__x0002__x0002__x0002__x0002__x0002__x0002__x0003__x0002__x0002__x0002_I40_x0016__x0002__x0002__x0002_=RiskPert(F40,E40,G40)_x001F__x0002__x0002__x0002_Luxembourg_x0001_A40_x0001_I2_x0001_Distributions_x0001__x0002__x0002__x0002__x0002__x0002__x0002__x0002_`_x0002__x0002__x0002__x0001__x0002__x0002__x0002__x0016__x0002__x0002__x0002__x001A__x0002__x0002__x0002_Luxembourg /_x0002__x0004_ Distributions_x0001__x0002__x0002__x0002__x0002__x0002__x0002__x0002__x0002__x0002__x0002__x0002__x0002__x0002__x0002__x0002__x0002__x0002__x0002__x0002__x0003__x0002__x0002__x0002_I41_x0016__x0002__x0002__x0002_=RiskPert(F41,E41,G41)_x001D__x0002__x0002__x0002_Malaysia_x0001_A41_x0001_I2_x0001_Distributions_x0001__x0002__x0002__x0002__x0002__x0002__x0002__x0002_a_x0002__x0002__x0002__x0001__x0002__x0002__x0002__x0016__x0002__x0002__x0002__x0018__x0002__x0002__x0002_Malaysia / Distributions_x0001__x0002__x0002__x0002__x0002__x0002__x0002__x0002__x0002__x0002__x0002__x0002__x0002__x0002__x0002__x0002__x0002__x0002__x0002__x0002__x0003__x0002__x0002__x0002_I42_x0016__x0002__x0002__x0002_=RiskPert(F42,E42,G42)_x001A__x0002__x0002__x0002_Malta_x0001_A42_x0001_I2_x0001_Distributions_x0001__x0002__x0002__x0002__x0002__x0002__x0002__x0002_b_x0002__x0002__x0002__x0001__x0002__x0002__x0002__x0016__x0002__x0002__x0002__x0015__x0002__x0004__x0002__x0002__x0002_Malta / Distributions_x0001__x0002__x0002__x0002__x0002__x0002__x0002__x0002__x0002__x0002__x0002__x0002__x0002__x0002__x0002__x0002__x0002__x0002__x0002__x0002__x0003__x0002__x0002__x0002_I43_x0016__x0002__x0002__x0002_=RiskPert(F43,E43,G43)_x001E__x0002__x0002__x0002_Mauritius_x0001_A43_x0001_I2_x0001_Distributions_x0001__x0002__x0002__x0002__x0002__x0002__x0002__x0002_c_x0002__x0002__x0002__x0001__x0002__x0002__x0002__x0016__x0002__x0002__x0002__x0019__x0002__x0002__x0002_Mauritius / Distributions_x0001__x0002__x0002__x0002__x0002__x0002__x0002__x0002__x0002__x0002__x0002__x0002__x0002__x0002__x0002__x0002__x0002__x0002__x0002__x0002__x0003__x0002__x0002__x0002_I44_x0016__x0002__x0002__x0002_=RiskPert(F44,E44,G44)_x001B__x0002__x0002__x0002_Mexico_x0001_A44_x0001_I2_x0001_Distributions_x0001__x0002__x0002__x0002__x0002__x0002__x0002__x0002__x0002__x0004_d_x0002__x0002__x0002__x0001__x0002__x0002__x0002__x0016__x0002__x0002__x0002__x0016__x0002__x0002__x0002_Mexico / Distributions_x0001__x0002__x0002__x0002__x0002__x0002__x0002__x0002__x0002__x0002__x0002__x0002__x0002__x0002__x0002__x0002__x0002__x0002__x0002__x0002__x0003__x0002__x0002__x0002_I45_x0016__x0002__x0002__x0002_=RiskPert(F45,E45,G45)_x001C__x0002__x0002__x0002_Morocco_x0001_A45_x0001_I2_x0001_Distributions_x0001__x0002__x0002__x0002__x0002__x0002__x0002__x0002_e_x0002__x0002__x0002__x0001__x0002__x0002__x0002__x0016__x0002__x0002__x0002__x0017__x0002__x0002__x0002_Morocco / Distributions_x0001__x0002__x0002__x0002__x0002__x0002__x0002__x0002__x0002__x0002__x0002__x0002__x0002__x0002__x0002__x0002__x0002__x0002__x0002__x0002__x0003__x0002__x0002__x0002_I46_x0016__x0002__x0002__x0002_=RiskPert(F46,E46,G46) _x0002__x0002__x0002_Netherlands_x0001_A46_x0001_I2_x0001_Distri_x0002__x0004_butions_x0001__x0002__x0002__x0002__x0002__x0002__x0002__x0002_f_x0002__x0002__x0002__x0001__x0002__x0002__x0002__x0016__x0002__x0002__x0002__x001B__x0002__x0002__x0002_Netherlands / Distributions_x0001__x0002__x0002__x0002__x0002__x0002__x0002__x0002__x0002__x0002__x0002__x0002__x0002__x0002__x0002__x0002__x0002__x0002__x0002__x0002__x0003__x0002__x0002__x0002_I47_x0016__x0002__x0002__x0002_=RiskPert(F47,E47,G47) _x0002__x0002__x0002_New Zealand_x0001_A47_x0001_I2_x0001_Distributions_x0001__x0002__x0002__x0002__x0002__x0002__x0002__x0002_g_x0002__x0002__x0002__x0001__x0002__x0002__x0002__x0016__x0002__x0002__x0002__x001B__x0002__x0002__x0002_New Zealand / Distributions_x0001__x0002__x0002__x0002__x0002__x0002__x0002__x0002__x0002__x0002__x0002__x0002__x0002__x0002__x0002__x0002__x0002__x0002__x0002__x0002__x0003__x0002__x0002__x0002_I48_x0016__x0002__x0002__x0002_=RiskPert(F48,E48,G48)_x001B__x0002__x0004__x0002__x0002__x0002_Norway_x0001_A48_x0001_I2_x0001_Distributions_x0001__x0002__x0002__x0002__x0002__x0002__x0002__x0002_h_x0002__x0002__x0002__x0001__x0002__x0002__x0002__x0016__x0002__x0002__x0002__x0016__x0002__x0002__x0002_Norway / Distributions_x0001__x0002__x0002__x0002__x0002__x0002__x0002__x0002__x0002__x0002__x0002__x0002__x0002__x0002__x0002__x0002__x0002__x0002__x0002__x0002__x0003__x0002__x0002__x0002_I49_x0016__x0002__x0002__x0002_=RiskPert(F49,E49,G49)_x0019__x0002__x0002__x0002_Oman_x0001_A49_x0001_I2_x0001_Distributions_x0001__x0002__x0002__x0002__x0002__x0002__x0002__x0002_i_x0002__x0002__x0002__x0001__x0002__x0002__x0002__x0016__x0002__x0002__x0002__x0014__x0002__x0002__x0002_Oman / Distributions_x0001__x0002__x0002__x0002__x0002__x0002__x0002__x0002__x0002__x0002__x0002__x0002__x0002__x0002__x0002__x0002__x0002__x0002__x0002__x0002__x0003__x0002__x0002__x0002_I50_x0016__x0002__x0002__x0002_=RiskPert(F50,E50,G_x0002__x0004_50)_x0019__x0002__x0002__x0002_Peru_x0001_A50_x0001_I2_x0001_Distributions_x0001__x0002__x0002__x0002__x0002__x0002__x0002__x0002_j_x0002__x0002__x0002__x0001__x0002__x0002__x0002__x0016__x0002__x0002__x0002__x0014__x0002__x0002__x0002_Peru / Distributions_x0001__x0002__x0002__x0002__x0002__x0002__x0002__x0002__x0002__x0002__x0002__x0002__x0002__x0002__x0002__x0002__x0002__x0002__x0002__x0002__x0003__x0002__x0002__x0002_I51_x0016__x0002__x0002__x0002_=RiskPert(F51,E51,G51) _x0002__x0002__x0002_Philippines_x0001_A51_x0001_I2_x0001_Distributions_x0001__x0002__x0002__x0002__x0002__x0002__x0002__x0002_k_x0002__x0002__x0002__x0001__x0002__x0002__x0002__x0016__x0002__x0002__x0002__x001B__x0002__x0002__x0002_Philippines / Distributions_x0001__x0002__x0002__x0002__x0002__x0002__x0002__x0002__x0002__x0002__x0002__x0002__x0002__x0002__x0002__x0002__x0002__x0002__x0002__x0002__x0003__x0002__x0002__x0002_I52_x0016__x0002__x0002__x0002_=Risk_x0002__x0004_Pert(F52,E52,G52)_x001B__x0002__x0002__x0002_Poland_x0001_A52_x0001_I2_x0001_Distributions_x0001__x0002__x0002__x0002__x0002__x0002__x0002__x0002_l_x0002__x0002__x0002__x0001__x0002__x0002__x0002__x0016__x0002__x0002__x0002__x0016__x0002__x0002__x0002_Poland / Distributions_x0001__x0002__x0002__x0002__x0002__x0002__x0002__x0002__x0002__x0002__x0002__x0002__x0002__x0002__x0002__x0002__x0002__x0002__x0002__x0002__x0003__x0002__x0002__x0002_I53_x0016__x0002__x0002__x0002_=RiskPert(F53,E53,G53)_x001D__x0002__x0002__x0002_Portugal_x0001_A53_x0001_I2_x0001_Distributions_x0001__x0002__x0002__x0002__x0002__x0002__x0002__x0002_m_x0002__x0002__x0002__x0001__x0002__x0002__x0002__x0016__x0002__x0002__x0002__x0018__x0002__x0002__x0002_Portugal / Distributions_x0001__x0002__x0002__x0002__x0002__x0002__x0002__x0002__x0002__x0002__x0002__x0002__x0002__x0002__x0002__x0002__x0002__x0002__x0002__x0002__x0003__x0002__x0002__x0002__x0002__x0004_I54_x0016__x0002__x0002__x0002_=RiskPert(F54,E54,G54)_x001A__x0002__x0002__x0002_Qatar_x0001_A54_x0001_I2_x0001_Distributions_x0001__x0002__x0002__x0002__x0002__x0002__x0002__x0002_n_x0002__x0002__x0002__x0001__x0002__x0002__x0002__x0016__x0002__x0002__x0002__x0015__x0002__x0002__x0002_Qatar / Distributions_x0001__x0002__x0002__x0002__x0002__x0002__x0002__x0002__x0002__x0002__x0002__x0002__x0002__x0002__x0002__x0002__x0002__x0002__x0002__x0002__x0003__x0002__x0002__x0002_I55_x0016__x0002__x0002__x0002_=RiskPert(F55,E55,G55)_x001C__x0002__x0002__x0002_Romania_x0001_A55_x0001_I2_x0001_Distributions_x0001__x0002__x0002__x0002__x0002__x0002__x0002__x0002_o_x0002__x0002__x0002__x0001__x0002__x0002__x0002__x0016__x0002__x0002__x0002__x0017__x0002__x0002__x0002_Romania / Distributions_x0001__x0002__x0002__x0002__x0002__x0002__x0002__x0002__x0002__x0002__x0002__x0002__x0002__x0002__x0002__x0002__x0002__x0004__x0002__x0002__x0002__x0002__x0003__x0002__x0002__x0002_I56_x0016__x0002__x0002__x0002_=RiskPert(F56,E56,G56)_x001B__x0002__x0002__x0002_Russia_x0001_A56_x0001_I2_x0001_Distributions_x0001__x0002__x0002__x0002__x0002__x0002__x0002__x0002_p_x0002__x0002__x0002__x0001__x0002__x0002__x0002__x0016__x0002__x0002__x0002__x0016__x0002__x0002__x0002_Russia / Distributions_x0001__x0002__x0002__x0002__x0002__x0002__x0002__x0002__x0002__x0002__x0002__x0002__x0002__x0002__x0002__x0002__x0002__x0002__x0002__x0002__x0003__x0002__x0002__x0002_I57_x0016__x0002__x0002__x0002_=RiskPert(F57,E57,G57)_x001B__x0002__x0002__x0002_Serbia_x0001_A57_x0001_I2_x0001_Distributions_x0001__x0002__x0002__x0002__x0002__x0002__x0002__x0002_q_x0002__x0002__x0002__x0001__x0002__x0002__x0002__x0016__x0002__x0002__x0002__x0016__x0002__x0002__x0002_Serbia / Distributions_x0001__x0002__x0002__x0002__x0002__x0002__x0002__x0002__x0002__x0004__x0002__x0002__x0002__x0002__x0002__x0002__x0002__x0002__x0002__x0002__x0002__x0002__x0003__x0002__x0002__x0002_I58_x0016__x0002__x0002__x0002_=RiskPert(F58,E58,G58)_x001E__x0002__x0002__x0002_Singapore_x0001_A58_x0001_I2_x0001_Distributions_x0001__x0002__x0002__x0002__x0002__x0002__x0002__x0002_r_x0002__x0002__x0002__x0001__x0002__x0002__x0002__x0016__x0002__x0002__x0002__x0019__x0002__x0002__x0002_Singapore / Distributions_x0001__x0002__x0002__x0002__x0002__x0002__x0002__x0002__x0002__x0002__x0002__x0002__x0002__x0002__x0002__x0002__x0002__x0002__x0002__x0002__x0003__x0002__x0002__x0002_I59_x0016__x0002__x0002__x0002_=RiskPert(F59,E59,G59)_x001D__x0002__x0002__x0002_Slovenia_x0001_A59_x0001_I2_x0001_Distributions_x0001__x0002__x0002__x0002__x0002__x0002__x0002__x0002_s_x0002__x0002__x0002__x0001__x0002__x0002__x0002__x0016__x0002__x0002__x0002__x0018__x0002__x0002__x0002_Slovenia / Dis_x0002__x0004_tributions_x0001__x0002__x0002__x0002__x0002__x0002__x0002__x0002__x0002__x0002__x0002__x0002__x0002__x0002__x0002__x0002__x0002__x0002__x0002__x0002__x0003__x0002__x0002__x0002_I60_x0016__x0002__x0002__x0002_=RiskPert(F60,E60,G60)!_x0002__x0002__x0002_South Africa_x0001_A60_x0001_I2_x0001_Distributions_x0001__x0002__x0002__x0002__x0002__x0002__x0002__x0002_t_x0002__x0002__x0002__x0001__x0002__x0002__x0002__x0016__x0002__x0002__x0002__x001C__x0002__x0002__x0002_South Africa / Distributions_x0001__x0002__x0002__x0002__x0002__x0002__x0002__x0002__x0002__x0002__x0002__x0002__x0002__x0002__x0002__x0002__x0002__x0002__x0002__x0002__x0003__x0002__x0002__x0002_I61_x0016__x0002__x0002__x0002_=RiskPert(F61,E61,G61)_x001E__x0002__x0002__x0002_Sri Lanka_x0001_A61_x0001_I2_x0001_Distributions_x0001__x0002__x0002__x0002__x0002__x0002__x0002__x0002_u_x0002__x0002__x0002__x0001__x0002__x0004__x0002__x0002__x0002__x0016__x0002__x0002__x0002__x0019__x0002__x0002__x0002_Sri Lanka / Distributions_x0001__x0002__x0002__x0002__x0002__x0002__x0002__x0002__x0002__x0002__x0002__x0002__x0002__x0002__x0002__x0002__x0002__x0002__x0002__x0002__x0003__x0002__x0002__x0002_I62_x0016__x0002__x0002__x0002_=RiskPert(F62,E62,G62)_x001B__x0002__x0002__x0002_Sweden_x0001_A62_x0001_I2_x0001_Distributions_x0001__x0002__x0002__x0002__x0002__x0002__x0002__x0002_v_x0002__x0002__x0002__x0001__x0002__x0002__x0002__x0016__x0002__x0002__x0002__x0016__x0002__x0002__x0002_Sweden / Distributions_x0001__x0002__x0002__x0002__x0002__x0002__x0002__x0002__x0002__x0002__x0002__x0002__x0002__x0002__x0002__x0002__x0002__x0002__x0002__x0002__x0003__x0002__x0002__x0002_I63_x0016__x0002__x0002__x0002_=RiskPert(F63,E63,G63) _x0002__x0002__x0002_Switzerland_x0001_A63_x0001_I2_x0001_Distributi_x0002__x0004_ons_x0001__x0002__x0002__x0002__x0002__x0002__x0002__x0002_w_x0002__x0002__x0002__x0001__x0002__x0002__x0002__x0016__x0002__x0002__x0002__x001B__x0002__x0002__x0002_Switzerland / Distributions_x0001__x0002__x0002__x0002__x0002__x0002__x0002__x0002__x0002__x0002__x0002__x0002__x0002__x0002__x0002__x0002__x0002__x0002__x0002__x0002__x0003__x0002__x0002__x0002_I64_x0016__x0002__x0002__x0002_=RiskPert(F64,E64,G64)_x001D__x0002__x0002__x0002_Thailand_x0001_A64_x0001_I2_x0001_Distributions_x0001__x0002__x0002__x0002__x0002__x0002__x0002__x0002_x_x0002__x0002__x0002__x0001__x0002__x0002__x0002__x0016__x0002__x0002__x0002__x0018__x0002__x0002__x0002_Thailand / Distributions_x0001__x0002__x0002__x0002__x0002__x0002__x0002__x0002__x0002__x0002__x0002__x0002__x0002__x0002__x0002__x0002__x0002__x0002__x0002__x0002__x0003__x0002__x0002__x0002_I65_x0016__x0002__x0002__x0002_=RiskPert(F65,E65,G65)(_x0002__x0002__x0002_Trinida_x0002__x0004_d and Tobago_x0001_A65_x0001_I2_x0001_Distributions_x0001__x0002__x0002__x0002__x0002__x0002__x0002__x0002_y_x0002__x0002__x0002__x0001__x0002__x0002__x0002__x0016__x0002__x0002__x0002_#_x0002__x0002__x0002_Trinidad and Tobago / Distributions_x0001__x0002__x0002__x0002__x0002__x0002__x0002__x0002__x0002__x0002__x0002__x0002__x0002__x0002__x0002__x0002__x0002__x0002__x0002__x0002__x0003__x0002__x0002__x0002_I66_x0016__x0002__x0002__x0002_=RiskPert(F66,E66,G66)_x001C__x0002__x0002__x0002_Tunisia_x0001_A66_x0001_I2_x0001_Distributions_x0001__x0002__x0002__x0002__x0002__x0002__x0002__x0002_z_x0002__x0002__x0002__x0001__x0002__x0002__x0002__x0016__x0002__x0002__x0002__x0017__x0002__x0002__x0002_Tunisia / Distributions_x0001__x0002__x0002__x0002__x0002__x0002__x0002__x0002__x0002__x0002__x0002__x0002__x0002__x0002__x0002__x0002__x0002__x0002__x0002__x0002__x0003__x0002__x0002__x0002_I67_x0016__x0002__x0004__x0002__x0002__x0002_=RiskPert(F67,E67,G67)_x001C__x0002__x0002__x0002_Ukraine_x0001_A67_x0001_I2_x0001_Distributions_x0001__x0002__x0002__x0002__x0002__x0002__x0002__x0002_{_x0002__x0002__x0002__x0001__x0002__x0002__x0002__x0016__x0002__x0002__x0002__x0017__x0002__x0002__x0002_Ukraine / Distributions_x0001__x0002__x0002__x0002__x0002__x0002__x0002__x0002__x0002__x0002__x0002__x0002__x0002__x0002__x0002__x0002__x0002__x0002__x0002__x0002__x0003__x0002__x0002__x0002_I68_x0016__x0002__x0002__x0002_=RiskPert(F68,E68,G68))_x0002__x0002__x0002_United Arab Emirates_x0001_A68_x0001_I2_x0001_Distributions_x0001__x0002__x0002__x0002__x0002__x0002__x0002__x0002_|_x0002__x0002__x0002__x0001__x0002__x0002__x0002__x0016__x0002__x0002__x0002_$_x0002__x0002__x0002_United Arab Emirates / Dis_x0002__x0004_tributions_x0001__x0002__x0002__x0002__x0002__x0002__x0002__x0002__x0002__x0002__x0002__x0002__x0002__x0002__x0002__x0002__x0002__x0002__x0002__x0002__x0003__x0002__x0002__x0002_I69_x0016__x0002__x0002__x0002_=RiskPert(F69,E69,G69)#_x0002__x0002__x0002_United Kingdom_x0001_A69_x0001_I2_x0001_Distributions_x0001__x0002__x0002__x0002__x0002__x0002__x0002__x0002_}_x0002__x0002__x0002__x0001__x0002__x0002__x0002__x0016__x0002__x0002__x0002__x001E__x0002__x0002__x0002_United Kingdom / Distributions_x0001__x0002__x0002__x0002__x0002__x0002__x0002__x0002__x0002__x0002__x0002__x0002__x0002__x0002__x0002__x0002__x0002__x0002__x0002__x0002__x0003__x0002__x0002__x0002_I70_x0016__x0002__x0002__x0002_=RiskPert(F70,E70,G70)"_x0002__x0002__x0002_United States_x0001_A70_x0001_I2_x0001_Distributions_x0001__x0002__x0002__x0002__x0002__x0004__x0005__x0004__x0004__x0004_~_x0004__x0004__x0004__x0001__x0004__x0004__x0004__x0016__x0004__x0004__x0004__x001D__x0004__x0004__x0004_United States / Distributions_x0001__x0004__x0004__x0004__x0004__x0004__x0004__x0004__x0004__x0004__x0004__x0004__x0004__x0004__x0004__x0004__x0004__x0004__x0004__x0004__x0003__x0004__x0004__x0004_I71_x0016__x0004__x0004__x0004_=RiskPert(F71,E71,G71)_x001C__x0004__x0004__x0004_Vietnam_x0001_A71_x0001_I2_x0001_Distributions_x0001__x0004__x0004__x0004__x0004__x0004__x0004__x0004__x0004__x0004__x0004__x0001__x0004__x0004__x0004__x0016__x0004__x0004__x0004__x0017__x0004__x0004__x0004_Vietnam / Distributions_x0001__x0004__x0004__x0004__x0004__x0004__x0004__x0004__x0004__x0004__x0004__x0004__x0004__x0004__x0004__x0004__x0004__x0004__x0004__x0004__x0018__x0004__x0004__x0004_WBGI INVESTABLE FILTEREDj_x0004__x0004__x0004__x0002__x0004__x0004__x0004_Q3_x0013__x0004__x0004__x0004_=RiskPert(_x0004__x0005_N3,M3,O3)_x001D__x0004__x0004__x0004_Australia_x0001_A3_x0001_Q2_x0001_Distributions_x0001__x0004__x0004__x0004__x0004__x0004__x0004__x0004__x0004__x0004__x0004__x0001__x0004__x0004__x0004__x0013__x0004__x0004__x0004__x0019__x0004__x0004__x0004_Australia / Distributions_x0001__x0004__x0004__x0004__x0004__x0004__x0004__x0004__x0004__x0004__x0004__x0004__x0004__x0004__x0004__x0004__x0004__x0004__x0004__x0004__x0003__x0004__x0004__x0004_AI3_x0016__x0004__x0004__x0004_=RiskPert(AF3,AE3,AG3)_x001E__x0004__x0004__x0004_Australia_x0001_A3_x0001_AI2_x0001_Distributions_x0001__x0004__x0004__x0004__x0004__x0004__x0004__x0004__x0004__x0004__x0004__x0001__x0004__x0004__x0004__x0016__x0004__x0004__x0004__x0019__x0004__x0004__x0004_Australia / Distributions_x0001__x0004__x0004__x0004__x0004__x0004__x0004__x0004__x0004__x0004__x0004__x0004__x0004__x0004__x0004__x0004__x0004__x0004__x0004__x0004__x0002__x0004__x0004__x0004_Q_x0002__x0004_4_x0013__x0002__x0002__x0002_=RiskPert(N4,M4,O4)_x001B__x0002__x0002__x0002_Austria_x0001_A4_x0001_Q2_x0001_Distributions_x0001__x0002__x0002__x0002__x0002__x0002__x0002__x0002__x0002__x0002__x0002__x0001__x0002__x0002__x0002__x0013__x0002__x0002__x0002__x0017__x0002__x0002__x0002_Austria / Distributions_x0001__x0002__x0002__x0002__x0002__x0002__x0002__x0002__x0002__x0002__x0002__x0002__x0002__x0002__x0002__x0002__x0002__x0002__x0002__x0002__x0003__x0002__x0002__x0002_AI4_x0016__x0002__x0002__x0002_=RiskPert(AF4,AE4,AG4)_x001C__x0002__x0002__x0002_Austria_x0001_A4_x0001_AI2_x0001_Distributions_x0001__x0002__x0002__x0002__x0002__x0002__x0002__x0002__x0002__x0002__x0002__x0001__x0002__x0002__x0002__x0016__x0002__x0002__x0002__x0017__x0002__x0002__x0002_Austria / Distributions_x0001__x0002__x0002__x0002__x0002__x0002__x0002__x0002__x0002__x0002__x0002__x0002__x0002__x0002__x0002__x0002__x0002__x0002__x0004__x0005__x0004__x0004__x0002__x0004__x0004__x0004_Q5_x0013__x0004__x0004__x0004_=RiskPert(N5,M5,O5)_x001B__x0004__x0004__x0004_Bahrain_x0001_A5_x0001_Q2_x0001_Distributions_x0001__x0004__x0004__x0004__x0004__x0004__x0004__x0004__x0004__x0004__x0004__x0001__x0004__x0004__x0004__x0013__x0004__x0004__x0004__x0017__x0004__x0004__x0004_Bahrain / Distributions_x0001__x0004__x0004__x0004__x0004__x0004__x0004__x0004__x0004__x0004__x0004__x0004__x0004__x0004__x0004__x0004__x0004__x0004__x0004__x0004__x0003__x0004__x0004__x0004_AI5_x0016__x0004__x0004__x0004_=RiskPert(AF5,AE5,AG5)_x001C__x0004__x0004__x0004_Bahrain_x0001_A5_x0001_AI2_x0001_Distributions_x0001__x0004__x0004__x0004__x0004__x0004__x0004__x0004__x0004__x0004__x0004__x0001__x0004__x0004__x0004__x0016__x0004__x0004__x0004__x0017__x0004__x0004__x0004_Bahrain / Distributions_x0001__x0004__x0004__x0004__x0004__x0004__x0004__x0004__x0004__x0004__x0004__x0004__x0005__x0004__x0004__x0004__x0004__x0004__x0004__x0004__x0004__x0004__x0002__x0004__x0004__x0004_Q6_x0013__x0004__x0004__x0004_=RiskPert(N6,M6,O6)_x001B__x0004__x0004__x0004_Belgium_x0001_A6_x0001_Q2_x0001_Distributions_x0001__x0004__x0004__x0004__x0004__x0004__x0004__x0004__x0004__x0004__x0004__x0001__x0004__x0004__x0004__x0013__x0004__x0004__x0004__x0017__x0004__x0004__x0004_Belgium / Distributions_x0001__x0004__x0004__x0004__x0004__x0004__x0004__x0004__x0004__x0004__x0004__x0004__x0004__x0004__x0004__x0004__x0004__x0004__x0004__x0004__x0003__x0004__x0004__x0004_AI6_x0016__x0004__x0004__x0004_=RiskPert(AF6,AE6,AG6)_x001C__x0004__x0004__x0004_Belgium_x0001_A6_x0001_AI2_x0001_Distributions_x0001__x0004__x0004__x0004__x0004__x0004__x0004__x0004__x0004__x0004__x0004__x0001__x0004__x0004__x0004__x0016__x0004__x0004__x0004__x0017__x0004__x0004__x0004_Belgium / Distributions_x0001__x0004__x0004__x0004__x0004__x0005__x0004__x0004__x0004__x0004__x0004__x0004__x0004__x0004__x0004__x0004__x0004__x0004__x0004__x0004__x0004__x0004__x0002__x0004__x0004__x0004_Q7_x0013__x0004__x0004__x0004_=RiskPert(N7,M7,O7)_x001A__x0004__x0004__x0004_Brazil_x0001_A7_x0001_Q2_x0001_Distributions_x0001__x0004__x0004__x0004__x0004__x0004__x0004__x0004__x0004__x0004__x0004__x0001__x0004__x0004__x0004__x0013__x0004__x0004__x0004__x0016__x0004__x0004__x0004_Brazil / Distributions_x0001__x0004__x0004__x0004__x0004__x0004__x0004__x0004__x0004__x0004__x0004__x0004__x0004__x0004__x0004__x0004__x0004__x0004__x0004__x0004__x0003__x0004__x0004__x0004_AI7_x0016__x0004__x0004__x0004_=RiskPert(AF7,AE7,AG7)_x001B__x0004__x0004__x0004_Brazil_x0001_A7_x0001_AI2_x0001_Distributions_x0001__x0004__x0004__x0004__x0004__x0004__x0004__x0004__x0004__x0004__x0004__x0001__x0004__x0004__x0004__x0016__x0004__x0004__x0004__x0016__x0004__x0004__x0004_Brazil / Distributions_x0001__x0004__x0005__x0004__x0004__x0004__x0004__x0004__x0004__x0004__x0004__x0004__x0004__x0004__x0004__x0004__x0004__x0004__x0004__x0004__x0004__x0004__x0002__x0004__x0004__x0004_Q8_x0013__x0004__x0004__x0004_=RiskPert(N8,M8,O8)_x001C__x0004__x0004__x0004_Bulgaria_x0001_A8_x0001_Q2_x0001_Distributions_x0001__x0004__x0004__x0004__x0004__x0004__x0004__x0004__x0004__x0004__x0004__x0001__x0004__x0004__x0004__x0013__x0004__x0004__x0004__x0018__x0004__x0004__x0004_Bulgaria / Distributions_x0001__x0004__x0004__x0004__x0004__x0004__x0004__x0004__x0004__x0004__x0004__x0004__x0004__x0004__x0004__x0004__x0004__x0004__x0004__x0004__x0003__x0004__x0004__x0004_AI8_x0016__x0004__x0004__x0004_=RiskPert(AF8,AE8,AG8)_x001D__x0004__x0004__x0004_Bulgaria_x0001_A8_x0001_AI2_x0001_Distributions_x0001__x0004__x0004__x0004__x0004__x0004__x0004__x0004__x0004__x0004__x0004__x0001__x0004__x0004__x0004__x0016__x0004__x0004__x0004__x0018__x0004__x0004__x0004_Bulgaria / Dis_x0004__x0005_tributions_x0001__x0004__x0004__x0004__x0004__x0004__x0004__x0004__x0004__x0004__x0004__x0004__x0004__x0004__x0004__x0004__x0004__x0004__x0004__x0004__x0002__x0004__x0004__x0004_Q9_x0013__x0004__x0004__x0004_=RiskPert(N9,M9,O9)_x001A__x0004__x0004__x0004_Canada_x0001_A9_x0001_Q2_x0001_Distributions_x0001__x0004__x0004__x0004__x0004__x0004__x0004__x0004__x0004__x0004__x0004__x0001__x0004__x0004__x0004__x0013__x0004__x0004__x0004__x0016__x0004__x0004__x0004_Canada / Distributions_x0001__x0004__x0004__x0004__x0004__x0004__x0004__x0004__x0004__x0004__x0004__x0004__x0004__x0004__x0004__x0004__x0004__x0004__x0004__x0004__x0003__x0004__x0004__x0004_AI9_x0016__x0004__x0004__x0004_=RiskPert(AF9,AE9,AG9)_x001B__x0004__x0004__x0004_Canada_x0001_A9_x0001_AI2_x0001_Distributions_x0001__x0004__x0004__x0004__x0004__x0004__x0004__x0004__x0004__x0004__x0004__x0001__x0004__x0004__x0004__x0016__x0004__x0004__x0004__x0016__x0004__x0004__x0004_Canada / _x0002__x0005_Distributions_x0001__x0002__x0002__x0002__x0002__x0002__x0002__x0002__x0002__x0002__x0002__x0002__x0002__x0002__x0002__x0002__x0002__x0002__x0002__x0002__x0003__x0002__x0002__x0002_Q10_x0016__x0002__x0002__x0002_=RiskPert(N10,M10,O10)_x001A__x0002__x0002__x0002_Chile_x0001_A10_x0001_Q2_x0001_Distributions_x0001__x0002__x0002__x0002__x0002__x0002__x0002__x0002__x0002__x0002__x0002__x0001__x0002__x0002__x0002__x0016__x0002__x0002__x0002__x0015__x0002__x0002__x0002_Chile / Distributions_x0001__x0002__x0002__x0002__x0002__x0002__x0002__x0002__x0002__x0002__x0002__x0002__x0002__x0002__x0002__x0002__x0002__x0002__x0002__x0002__x0004__x0002__x0002__x0002_AI10_x0019__x0002__x0002__x0002_=RiskPert(AF10,AE10,AG10)_x001B__x0002__x0002__x0002_Chile_x0001_A10_x0001_AI2_x0001_Distributions_x0001__x0002__x0002__x0002__x0002__x0002__x0002__x0002__x0002__x0002__x0002__x0001__x0002__x0002__x0002__x0019__x0002__x0002__x0002__x0015__x0002__x0002__x0002__x0005__x0002_Chile / Distributions_x0001__x0002__x0002__x0002__x0002__x0002__x0002__x0002__x0002__x0002__x0002__x0002__x0002__x0002__x0002__x0002__x0002__x0002__x0002__x0002__x0003__x0002__x0002__x0002_Q11_x0016__x0002__x0002__x0002_=RiskPert(N11,M11,O11)_x001C__x0002__x0002__x0002_Croatia_x0001_A11_x0001_Q2_x0001_Distributions_x0001__x0002__x0002__x0002__x0002__x0002__x0002__x0002__x0002__x0002__x0002__x0001__x0002__x0002__x0002__x0016__x0002__x0002__x0002__x0017__x0002__x0002__x0002_Croatia / Distributions_x0001__x0002__x0002__x0002__x0002__x0002__x0002__x0002__x0002__x0002__x0002__x0002__x0002__x0002__x0002__x0002__x0002__x0002__x0002__x0002__x0004__x0002__x0002__x0002_AI11_x0019__x0002__x0002__x0002_=RiskPert(AF11,AE11,AG11)_x001D__x0002__x0002__x0002_Croatia_x0001_A11_x0001_AI2_x0001_Distributions_x0001__x0002__x0002__x0002__x0002__x0002__x0002__x0002__x0002__x0005__x0002__x0002__x0002__x0001__x0002__x0002__x0002__x0019__x0002__x0002__x0002__x0017__x0002__x0002__x0002_Croatia / Distributions_x0001__x0002__x0002__x0002__x0002__x0002__x0002__x0002__x0002__x0002__x0002__x0002__x0002__x0002__x0002__x0002__x0002__x0002__x0002__x0002__x0003__x0002__x0002__x0002_Q12_x0016__x0002__x0002__x0002_=RiskPert(N12,M12,O12)_x001B__x0002__x0002__x0002_Cyprus_x0001_A12_x0001_Q2_x0001_Distributions_x0001__x0002__x0002__x0002__x0002__x0002__x0002__x0002__x0002__x0002__x0002__x0001__x0002__x0002__x0002__x0016__x0002__x0002__x0002__x0016__x0002__x0002__x0002_Cyprus / Distributions_x0001__x0002__x0002__x0002__x0002__x0002__x0002__x0002__x0002__x0002__x0002__x0002__x0002__x0002__x0002__x0002__x0002__x0002__x0002__x0002__x0004__x0002__x0002__x0002_AI12_x0019__x0002__x0002__x0002_=RiskPert(AF12,AE12,AG12)_x001C__x0002__x0002__x0002_Cyprus_x0001_A12_x0001_AI2_x0001_Distrib_x0002__x0005_utions_x0001__x0002__x0002__x0002__x0002__x0002__x0002__x0002__x0002__x0002__x0002__x0001__x0002__x0002__x0002__x0019__x0002__x0002__x0002__x0016__x0002__x0002__x0002_Cyprus / Distributions_x0001__x0002__x0002__x0002__x0002__x0002__x0002__x0002__x0002__x0002__x0002__x0002__x0002__x0002__x0002__x0002__x0002__x0002__x0002__x0002__x0003__x0002__x0002__x0002_Q13_x0016__x0002__x0002__x0002_=RiskPert(N13,M13,O13)#_x0002__x0002__x0002_Czech Republic_x0001_A13_x0001_Q2_x0001_Distributions_x0001__x0002__x0002__x0002__x0002__x0002__x0002__x0002__x0002__x0002__x0002__x0001__x0002__x0002__x0002__x0016__x0002__x0002__x0002__x001E__x0002__x0002__x0002_Czech Republic / Distributions_x0001__x0002__x0002__x0002__x0002__x0002__x0002__x0002__x0002__x0002__x0002__x0002__x0002__x0002__x0002__x0002__x0002__x0002__x0002__x0002__x0004__x0002__x0002__x0002_AI13_x0019__x0002__x0002__x0002_=RiskPert(AF13,AE13,AG_x0002__x0005_13)$_x0002__x0002__x0002_Czech Republic_x0001_A13_x0001_AI2_x0001_Distributions_x0001__x0002__x0002__x0002__x0002__x0002__x0002__x0002__x0002__x0002__x0002__x0001__x0002__x0002__x0002__x0019__x0002__x0002__x0002__x001E__x0002__x0002__x0002_Czech Republic / Distributions_x0001__x0002__x0002__x0002__x0002__x0002__x0002__x0002__x0002__x0002__x0002__x0002__x0002__x0002__x0002__x0002__x0002__x0002__x0002__x0002__x0003__x0002__x0002__x0002_Q14_x0016__x0002__x0002__x0002_=RiskPert(N14,M14,O14)_x001C__x0002__x0002__x0002_Denmark_x0001_A14_x0001_Q2_x0001_Distributions_x0001__x0002__x0002__x0002__x0002__x0002__x0002__x0002__x0002__x0002__x0002__x0001__x0002__x0002__x0002__x0016__x0002__x0002__x0002__x0017__x0002__x0002__x0002_Denmark / Distributions_x0001__x0002__x0002__x0002__x0002__x0002__x0002__x0002__x0002__x0002__x0002__x0002__x0002__x0002__x0002__x0002__x0002__x0002__x0002__x0002__x0004__x0002__x0002__x0002__x0004__x0002_AI14_x0019__x0002__x0002__x0002_=RiskPert(AF14,AE14,AG14)_x001D__x0002__x0002__x0002_Denmark_x0001_A14_x0001_AI2_x0001_Distributions_x0001__x0002__x0002__x0002__x0002__x0002__x0002__x0002__x0002__x0002__x0002__x0001__x0002__x0002__x0002__x0019__x0002__x0002__x0002__x0017__x0002__x0002__x0002_Denmark / Distributions_x0001__x0002__x0002__x0002__x0002__x0002__x0002__x0002__x0002__x0002__x0002__x0002__x0002__x0002__x0002__x0002__x0002__x0002__x0002__x0002__x0003__x0002__x0002__x0002_Q15_x0016__x0002__x0002__x0002_=RiskPert(N15,M15,O15)_x001C__x0002__x0002__x0002_Estonia_x0001_A15_x0001_Q2_x0001_Distributions_x0001__x0002__x0002__x0002__x0002__x0002__x0002__x0002__x0002__x0002__x0002__x0001__x0002__x0002__x0002__x0016__x0002__x0002__x0002__x0017__x0002__x0002__x0002_Estonia / Distributions_x0001__x0002__x0002__x0002__x0002__x0002__x0002__x0005__x0002__x0002__x0002__x0002__x0002__x0002__x0002__x0002__x0002__x0002__x0002__x0002__x0002__x0002__x0004__x0002__x0002__x0002_AI15_x0019__x0002__x0002__x0002_=RiskPert(AF15,AE15,AG15)_x001D__x0002__x0002__x0002_Estonia_x0001_A15_x0001_AI2_x0001_Distributions_x0001__x0002__x0002__x0002__x0002__x0002__x0002__x0002__x0002__x0002__x0002__x0001__x0002__x0002__x0002__x0019__x0002__x0002__x0002__x0017__x0002__x0002__x0002_Estonia / Distributions_x0001__x0002__x0002__x0002__x0002__x0002__x0002__x0002__x0002__x0002__x0002__x0002__x0002__x0002__x0002__x0002__x0002__x0002__x0002__x0002__x0003__x0002__x0002__x0002_Q16_x0016__x0002__x0002__x0002_=RiskPert(N16,M16,O16)_x001C__x0002__x0002__x0002_Finland_x0001_A16_x0001_Q2_x0001_Distributions_x0001__x0002__x0002__x0002__x0002__x0002__x0002__x0002__x0002__x0002__x0002__x0001__x0002__x0002__x0002__x0016__x0002__x0002__x0002__x0017__x0002__x0002__x0002_Finland / Di_x0002__x0005_stributions_x0001__x0002__x0002__x0002__x0002__x0002__x0002__x0002__x0002__x0002__x0002__x0002__x0002__x0002__x0002__x0002__x0002__x0002__x0002__x0002__x0004__x0002__x0002__x0002_AI16_x0019__x0002__x0002__x0002_=RiskPert(AF16,AE16,AG16)_x001D__x0002__x0002__x0002_Finland_x0001_A16_x0001_AI2_x0001_Distributions_x0001__x0002__x0002__x0002__x0002__x0002__x0002__x0002__x0002__x0002__x0002__x0001__x0002__x0002__x0002__x0019__x0002__x0002__x0002__x0017__x0002__x0002__x0002_Finland / Distributions_x0001__x0002__x0002__x0002__x0002__x0002__x0002__x0002__x0002__x0002__x0002__x0002__x0002__x0002__x0002__x0002__x0002__x0002__x0002__x0002__x0003__x0002__x0002__x0002_Q17_x0016__x0002__x0002__x0002_=RiskPert(N17,M17,O17)_x001B__x0002__x0002__x0002_France_x0001_A17_x0001_Q2_x0001_Distributions_x0001__x0002__x0002__x0002__x0002__x0002__x0002__x0002__x0002__x0002__x0002__x0001__x0002__x0002__x0002__x0016__x0002__x0002__x0002__x0002__x0003__x0016__x0002__x0002__x0002_France / Distributions_x0001__x0002__x0002__x0002__x0002__x0002__x0002__x0002__x0002__x0002__x0002__x0002__x0002__x0002__x0002__x0002__x0002__x0002__x0002__x0002__x0004__x0002__x0002__x0002_AI17_x0019__x0002__x0002__x0002_=RiskPert(AF17,AE17,AG17)_x001C__x0002__x0002__x0002_France_x0001_A17_x0001_AI2_x0001_Distributions_x0001__x0002__x0002__x0002__x0002__x0002__x0002__x0002__x0002__x0002__x0002__x0001__x0002__x0002__x0002__x0019__x0002__x0002__x0002__x0016__x0002__x0002__x0002_France / Distributions_x0001__x0002__x0002__x0002__x0002__x0002__x0002__x0002__x0002__x0002__x0002__x0002__x0002__x0002__x0002__x0002__x0002__x0002__x0002__x0002__x0004__x0002__x0002__x0002_AO17?_x0002__x0002__x0002_=RiskPert(L57,L56,L58,RiskName("Investable Filtered Univers_x0002__x0005_e"))_x0002__x0002__x0002__x0002__x0001__x0002__x0002__x0002__x0002__x0002__x0002__x0002__x0002__x0002__x0002__x0001__x0002__x0002__x0002_?_x0002__x0002__x0002__x001C__x0002__x0002__x0002_Investable Filtered Universe_x0002__x0002__x0002__x0002__x0002__x0002__x0002__x0002__x0002__x0002__x0002__x0002__x0002__x0002__x0002__x0002__x0002__x0002__x0002__x0002__x0003__x0002__x0002__x0002_Q18_x0016__x0002__x0002__x0002_=RiskPert(N18,M18,O18)_x001C__x0002__x0002__x0002_Germany_x0001_A18_x0001_Q2_x0001_Distributions_x0001__x0002__x0002__x0002__x0002__x0002__x0002__x0002__x0002__x0002__x0002__x0001__x0002__x0002__x0002__x0016__x0002__x0002__x0002__x0017__x0002__x0002__x0002_Germany / Distributions_x0001__x0002__x0002__x0002__x0002__x0002__x0002__x0002__x0002__x0002__x0002__x0002__x0002__x0002__x0002__x0002__x0002__x0002__x0002__x0002__x0004__x0002__x0002__x0002_AI18_x0019__x0002__x0002__x0002_=RiskPert(AF18,AE18,AG18)_x001D__x0002__x0002__x0002__x0005__x0002_Germany_x0001_A18_x0001_AI2_x0001_Distributions_x0001__x0002__x0002__x0002__x0002__x0002__x0002__x0002_ _x0002__x0002__x0002__x0001__x0002__x0002__x0002__x0019__x0002__x0002__x0002__x0017__x0002__x0002__x0002_Germany / Distributions_x0001__x0002__x0002__x0002__x0002__x0002__x0002__x0002__x0002__x0002__x0002__x0002__x0002__x0002__x0002__x0002__x0002__x0002__x0002__x0002__x0003__x0002__x0002__x0002_Q19_x0016__x0002__x0002__x0002_=RiskPert(N19,M19,O19)_x001B__x0002__x0002__x0002_Greece_x0001_A19_x0001_Q2_x0001_Distributions_x0001__x0002__x0002__x0002__x0002__x0002__x0002__x0002_¡_x0002__x0002__x0002__x0001__x0002__x0002__x0002__x0016__x0002__x0002__x0002__x0016__x0002__x0002__x0002_Greece / Distributions_x0001__x0002__x0002__x0002__x0002__x0002__x0002__x0002__x0002__x0002__x0002__x0002__x0002__x0002__x0002__x0002__x0002__x0002__x0002__x0002__x0004__x0002__x0002__x0002_AI19_x0019__x0002__x0002__x0002_=RiskPert(AF1_x0002__x0004_9,AE19,AG19)_x001C__x0002__x0002__x0002_Greece_x0001_A19_x0001_AI2_x0001_Distributions_x0001__x0002__x0002__x0002__x0002__x0002__x0002__x0002_¢_x0002__x0002__x0002__x0001__x0002__x0002__x0002__x0019__x0002__x0002__x0002__x0016__x0002__x0002__x0002_Greece / Distributions_x0001__x0002__x0002__x0002__x0002__x0002__x0002__x0002__x0002__x0002__x0002__x0002__x0002__x0002__x0002__x0002__x0002__x0002__x0002__x0002__x0003__x0002__x0002__x0002_Q20_x0016__x0002__x0002__x0002_=RiskPert(N20,M20,O20))_x0002__x0002__x0002_Hong Kong SAR, China_x0001_A20_x0001_Q2_x0001_Distributions_x0001__x0002__x0002__x0002__x0002__x0002__x0002__x0002_£_x0002__x0002__x0002__x0001__x0002__x0002__x0002__x0016__x0002__x0002__x0002_$_x0002__x0002__x0002_Hong Kong SAR, China / Distributions_x0001__x0002__x0002__x0002__x0002__x0005__x0002__x0002__x0002__x0002__x0002__x0002__x0002__x0002__x0002__x0002__x0002__x0002__x0002__x0002__x0002__x0002__x0004__x0002__x0002__x0002_AI20_x0019__x0002__x0002__x0002_=RiskPert(AF20,AE20,AG20)*_x0002__x0002__x0002_Hong Kong SAR, China_x0001_A20_x0001_AI2_x0001_Distributions_x0001__x0002__x0002__x0002__x0002__x0002__x0002__x0002_¤_x0002__x0002__x0002__x0001__x0002__x0002__x0002__x0019__x0002__x0002__x0002_$_x0002__x0002__x0002_Hong Kong SAR, China / Distributions_x0001__x0002__x0002__x0002__x0002__x0002__x0002__x0002__x0002__x0002__x0002__x0002__x0002__x0002__x0002__x0002__x0002__x0002__x0002__x0002__x0003__x0002__x0002__x0002_Q21_x0016__x0002__x0002__x0002_=RiskPert(N21,M21,O21)_x001C__x0002__x0002__x0002_Hungary_x0001_A21_x0001_Q2_x0001_Distributions_x0001__x0002__x0002__x0002__x0002__x0002__x0002__x0002__x0002__x0005_¥_x0002__x0002__x0002__x0001__x0002__x0002__x0002__x0016__x0002__x0002__x0002__x0017__x0002__x0002__x0002_Hungary / Distributions_x0001__x0002__x0002__x0002__x0002__x0002__x0002__x0002__x0002__x0002__x0002__x0002__x0002__x0002__x0002__x0002__x0002__x0002__x0002__x0002__x0004__x0002__x0002__x0002_AI21_x0019__x0002__x0002__x0002_=RiskPert(AF21,AE21,AG21)_x001D__x0002__x0002__x0002_Hungary_x0001_A21_x0001_AI2_x0001_Distributions_x0001__x0002__x0002__x0002__x0002__x0002__x0002__x0002_¦_x0002__x0002__x0002__x0001__x0002__x0002__x0002__x0019__x0002__x0002__x0002__x0017__x0002__x0002__x0002_Hungary / Distributions_x0001__x0002__x0002__x0002__x0002__x0002__x0002__x0002__x0002__x0002__x0002__x0002__x0002__x0002__x0002__x0002__x0002__x0002__x0002__x0002__x0003__x0002__x0002__x0002_Q22_x0016__x0002__x0002__x0002_=RiskPert(N22,M22,O22)_x001C__x0002__x0002__x0002_Iceland_x0001_A22_x0001_Q2_x0001_Dist_x0002__x0005_ributions_x0001__x0002__x0002__x0002__x0002__x0002__x0002__x0002_§_x0002__x0002__x0002__x0001__x0002__x0002__x0002__x0016__x0002__x0002__x0002__x0017__x0002__x0002__x0002_Iceland / Distributions_x0001__x0002__x0002__x0002__x0002__x0002__x0002__x0002__x0002__x0002__x0002__x0002__x0002__x0002__x0002__x0002__x0002__x0002__x0002__x0002__x0004__x0002__x0002__x0002_AI22_x0019__x0002__x0002__x0002_=RiskPert(AF22,AE22,AG22)_x001D__x0002__x0002__x0002_Iceland_x0001_A22_x0001_AI2_x0001_Distributions_x0001__x0002__x0002__x0002__x0002__x0002__x0002__x0002_¨_x0002__x0002__x0002__x0001__x0002__x0002__x0002__x0019__x0002__x0002__x0002__x0017__x0002__x0002__x0002_Iceland / Distributions_x0001__x0002__x0002__x0002__x0002__x0002__x0002__x0002__x0002__x0002__x0002__x0002__x0002__x0002__x0002__x0002__x0002__x0002__x0002__x0002__x0003__x0002__x0002__x0002_Q23_x0016__x0002__x0002__x0002_=RiskPert(N23,M23,O23)_x001C__x0002__x0002__x0002_Ir_x0002__x0005_eland_x0001_A23_x0001_Q2_x0001_Distributions_x0001__x0002__x0002__x0002__x0002__x0002__x0002__x0002_©_x0002__x0002__x0002__x0001__x0002__x0002__x0002__x0016__x0002__x0002__x0002__x0017__x0002__x0002__x0002_Ireland / Distributions_x0001__x0002__x0002__x0002__x0002__x0002__x0002__x0002__x0002__x0002__x0002__x0002__x0002__x0002__x0002__x0002__x0002__x0002__x0002__x0002__x0004__x0002__x0002__x0002_AI23_x0019__x0002__x0002__x0002_=RiskPert(AF23,AE23,AG23)_x001D__x0002__x0002__x0002_Ireland_x0001_A23_x0001_AI2_x0001_Distributions_x0001__x0002__x0002__x0002__x0002__x0002__x0002__x0002_ª_x0002__x0002__x0002__x0001__x0002__x0002__x0002__x0019__x0002__x0002__x0002__x0017__x0002__x0002__x0002_Ireland / Distributions_x0001__x0002__x0002__x0002__x0002__x0002__x0002__x0002__x0002__x0002__x0002__x0002__x0002__x0002__x0002__x0002__x0002__x0002__x0002__x0002__x0003__x0002__x0002__x0002_Q24_x0016__x0002__x0002__x0002_=RiskPert(N_x0002__x0005_24,M24,O24)_x001B__x0002__x0002__x0002_Israel_x0001_A24_x0001_Q2_x0001_Distributions_x0001__x0002__x0002__x0002__x0002__x0002__x0002__x0002_«_x0002__x0002__x0002__x0001__x0002__x0002__x0002__x0016__x0002__x0002__x0002__x0016__x0002__x0002__x0002_Israel / Distributions_x0001__x0002__x0002__x0002__x0002__x0002__x0002__x0002__x0002__x0002__x0002__x0002__x0002__x0002__x0002__x0002__x0002__x0002__x0002__x0002__x0004__x0002__x0002__x0002_AI24_x0019__x0002__x0002__x0002_=RiskPert(AF24,AE24,AG24)_x001C__x0002__x0002__x0002_Israel_x0001_A24_x0001_AI2_x0001_Distributions_x0001__x0002__x0002__x0002__x0002__x0002__x0002__x0002_¬_x0002__x0002__x0002__x0001__x0002__x0002__x0002__x0019__x0002__x0002__x0002__x0016__x0002__x0002__x0002_Israel / Distributions_x0001__x0002__x0002__x0002__x0002__x0002__x0002__x0002__x0002__x0002__x0002__x0002__x0002__x0002__x0002__x0002__x0002__x0002__x0002__x0002__x0003__x0002__x0002__x0002_Q25_x0016__x0002__x0002__x0003__x0002__x0002_=RiskPert(N25,M25,O25)_x001A__x0002__x0002__x0002_Italy_x0001_A25_x0001_Q2_x0001_Distributions_x0001__x0002__x0002__x0002__x0002__x0002__x0002__x0002_­_x0002__x0002__x0002__x0001__x0002__x0002__x0002__x0016__x0002__x0002__x0002__x0015__x0002__x0002__x0002_Italy / Distributions_x0001__x0002__x0002__x0002__x0002__x0002__x0002__x0002__x0002__x0002__x0002__x0002__x0002__x0002__x0002__x0002__x0002__x0002__x0002__x0002__x0004__x0002__x0002__x0002_AI25_x0019__x0002__x0002__x0002_=RiskPert(AF25,AE25,AG25)_x001B__x0002__x0002__x0002_Italy_x0001_A25_x0001_AI2_x0001_Distributions_x0001__x0002__x0002__x0002__x0002__x0002__x0002__x0002_®_x0002__x0002__x0002__x0001__x0002__x0002__x0002__x0019__x0002__x0002__x0002__x0015__x0002__x0002__x0002_Italy / Distributions_x0001__x0002__x0002__x0002__x0002__x0002__x0002__x0002__x0002__x0002__x0002__x0002__x0002__x0002__x0002__x0002__x0002__x0002__x0002__x0002__x0002__x0005__x0003__x0002__x0002__x0002_Q26_x0016__x0002__x0002__x0002_=RiskPert(N26,M26,O26)_x001A__x0002__x0002__x0002_Japan_x0001_A26_x0001_Q2_x0001_Distributions_x0001__x0002__x0002__x0002__x0002__x0002__x0002__x0002_¯_x0002__x0002__x0002__x0001__x0002__x0002__x0002__x0016__x0002__x0002__x0002__x0015__x0002__x0002__x0002_Japan / Distributions_x0001__x0002__x0002__x0002__x0002__x0002__x0002__x0002__x0002__x0002__x0002__x0002__x0002__x0002__x0002__x0002__x0002__x0002__x0002__x0002__x0004__x0002__x0002__x0002_AI26_x0019__x0002__x0002__x0002_=RiskPert(AF26,AE26,AG26)_x001B__x0002__x0002__x0002_Japan_x0001_A26_x0001_AI2_x0001_Distributions_x0001__x0002__x0002__x0002__x0002__x0002__x0002__x0002_°_x0002__x0002__x0002__x0001__x0002__x0002__x0002__x0019__x0002__x0002__x0002__x0015__x0002__x0002__x0002_Japan / Distributions_x0001__x0002__x0002__x0002__x0002__x0002__x0002__x0002__x0002__x0002__x0002__x0002__x0005__x0002__x0002__x0002__x0002__x0002__x0002__x0002__x0002__x0002__x0003__x0002__x0002__x0002_Q27_x0016__x0002__x0002__x0002_=RiskPert(N27,M27,O27)_x001B__x0002__x0002__x0002_Jordan_x0001_A27_x0001_Q2_x0001_Distributions_x0001__x0002__x0002__x0002__x0002__x0002__x0002__x0002_±_x0002__x0002__x0002__x0001__x0002__x0002__x0002__x0016__x0002__x0002__x0002__x0016__x0002__x0002__x0002_Jordan / Distributions_x0001__x0002__x0002__x0002__x0002__x0002__x0002__x0002__x0002__x0002__x0002__x0002__x0002__x0002__x0002__x0002__x0002__x0002__x0002__x0002__x0004__x0002__x0002__x0002_AI27_x0019__x0002__x0002__x0002_=RiskPert(AF27,AE27,AG27)_x001C__x0002__x0002__x0002_Jordan_x0001_A27_x0001_AI2_x0001_Distributions_x0001__x0002__x0002__x0002__x0002__x0002__x0002__x0002_²_x0002__x0002__x0002__x0001__x0002__x0002__x0002__x0019__x0002__x0002__x0002__x0016__x0002__x0002__x0002_Jordan / Distributio_x0002__x0005_ns_x0001__x0002__x0002__x0002__x0002__x0002__x0002__x0002__x0002__x0002__x0002__x0002__x0002__x0002__x0002__x0002__x0002__x0002__x0002__x0002__x0003__x0002__x0002__x0002_Q28_x0016__x0002__x0002__x0002_=RiskPert(N28,M28,O28) _x0002__x0002__x0002_Korea, Rep._x0001_A28_x0001_Q2_x0001_Distributions_x0001__x0002__x0002__x0002__x0002__x0002__x0002__x0002_³_x0002__x0002__x0002__x0001__x0002__x0002__x0002__x0016__x0002__x0002__x0002__x001B__x0002__x0002__x0002_Korea, Rep. / Distributions_x0001__x0002__x0002__x0002__x0002__x0002__x0002__x0002__x0002__x0002__x0002__x0002__x0002__x0002__x0002__x0002__x0002__x0002__x0002__x0002__x0004__x0002__x0002__x0002_AI28_x0019__x0002__x0002__x0002_=RiskPert(AF28,AE28,AG28)!_x0002__x0002__x0002_Korea, Rep._x0001_A28_x0001_AI2_x0001_Distributions_x0001__x0002__x0002__x0002__x0002__x0002__x0002__x0002_´_x0002__x0002__x0002__x0001__x0002__x0002__x0002__x0002__x0005__x0019__x0002__x0002__x0002__x001B__x0002__x0002__x0002_Korea, Rep. / Distributions_x0001__x0002__x0002__x0002__x0002__x0002__x0002__x0002__x0002__x0002__x0002__x0002__x0002__x0002__x0002__x0002__x0002__x0002__x0002__x0002__x0003__x0002__x0002__x0002_Q29_x0016__x0002__x0002__x0002_=RiskPert(N29,M29,O29)_x001B__x0002__x0002__x0002_Kuwait_x0001_A29_x0001_Q2_x0001_Distributions_x0001__x0002__x0002__x0002__x0002__x0002__x0002__x0002_µ_x0002__x0002__x0002__x0001__x0002__x0002__x0002__x0016__x0002__x0002__x0002__x0016__x0002__x0002__x0002_Kuwait / Distributions_x0001__x0002__x0002__x0002__x0002__x0002__x0002__x0002__x0002__x0002__x0002__x0002__x0002__x0002__x0002__x0002__x0002__x0002__x0002__x0002__x0004__x0002__x0002__x0002_AI29_x0019__x0002__x0002__x0002_=RiskPert(AF29,AE29,AG29)_x001C__x0002__x0002__x0002_Kuwait_x0001_A29_x0001_AI2_x0001_Distributio_x0002__x0005_ns_x0001__x0002__x0002__x0002__x0002__x0002__x0002__x0002_¶_x0002__x0002__x0002__x0001__x0002__x0002__x0002__x0019__x0002__x0002__x0002__x0016__x0002__x0002__x0002_Kuwait / Distributions_x0001__x0002__x0002__x0002__x0002__x0002__x0002__x0002__x0002__x0002__x0002__x0002__x0002__x0002__x0002__x0002__x0002__x0002__x0002__x0002__x0003__x0002__x0002__x0002_Q30_x0016__x0002__x0002__x0002_=RiskPert(N30,M30,O30)_x001E__x0002__x0002__x0002_Lithuania_x0001_A30_x0001_Q2_x0001_Distributions_x0001__x0002__x0002__x0002__x0002__x0002__x0002__x0002_·_x0002__x0002__x0002__x0001__x0002__x0002__x0002__x0016__x0002__x0002__x0002__x0019__x0002__x0002__x0002_Lithuania / Distributions_x0001__x0002__x0002__x0002__x0002__x0002__x0002__x0002__x0002__x0002__x0002__x0002__x0002__x0002__x0002__x0002__x0002__x0002__x0002__x0002__x0004__x0002__x0002__x0002_AI30_x0019__x0002__x0002__x0002_=RiskPert(AF30,AE30,AG30)_x001F__x0002__x0002__x0002_Lithuan_x0002__x0005_ia_x0001_A30_x0001_AI2_x0001_Distributions_x0001__x0002__x0002__x0002__x0002__x0002__x0002__x0002_¸_x0002__x0002__x0002__x0001__x0002__x0002__x0002__x0019__x0002__x0002__x0002__x0019__x0002__x0002__x0002_Lithuania / Distributions_x0001__x0002__x0002__x0002__x0002__x0002__x0002__x0002__x0002__x0002__x0002__x0002__x0002__x0002__x0002__x0002__x0002__x0002__x0002__x0002__x0004__x0002__x0002__x0002_AO30_x0019__x0002__x0002__x0002_=RiskPert(AD57,AD56,AD58)_x0013__x0002__x0002__x0002_Distribution_x0001_AN30_x0001__x0001__x0001__x0002__x0002__x0002__x0002__x0002__x0002__x0002_¹_x0002__x0002__x0002__x0001__x0002__x0002__x0002__x0019__x0002__x0002__x0002__x000C__x0002__x0002__x0002_Distribution_x0001__x0002__x0002__x0002__x0002__x0002__x0002__x0002__x0002__x0002__x0002__x0002__x0002__x0002__x0002__x0002__x0002__x0002__x0002__x0002__x0003__x0002__x0002__x0002_Q31_x0016__x0002__x0002__x0002_=RiskPert(N31,M31,O31)_x001F__x0002__x0002__x0002_Luxemb_x0002__x0005_ourg_x0001_A31_x0001_Q2_x0001_Distributions_x0001__x0002__x0002__x0002__x0002__x0002__x0002__x0002_º_x0002__x0002__x0002__x0001__x0002__x0002__x0002__x0016__x0002__x0002__x0002__x001A__x0002__x0002__x0002_Luxembourg / Distributions_x0001__x0002__x0002__x0002__x0002__x0002__x0002__x0002__x0002__x0002__x0002__x0002__x0002__x0002__x0002__x0002__x0002__x0002__x0002__x0002__x0004__x0002__x0002__x0002_AI31_x0019__x0002__x0002__x0002_=RiskPert(AF31,AE31,AG31) _x0002__x0002__x0002_Luxembourg_x0001_A31_x0001_AI2_x0001_Distributions_x0001__x0002__x0002__x0002__x0002__x0002__x0002__x0002_»_x0002__x0002__x0002__x0001__x0002__x0002__x0002__x0019__x0002__x0002__x0002__x001A__x0002__x0002__x0002_Luxembourg / Distributions_x0001__x0002__x0002__x0002__x0002__x0002__x0002__x0002__x0002__x0002__x0002__x0002__x0002__x0002__x0002__x0002__x0002__x0002__x0002__x0002__x0003__x0002__x0002__x0002_Q32_x0016__x0002__x0002__x0002_=Ri_x0002__x0003_skPert(N32,M32,O32)_x001D__x0002__x0002__x0002_Malaysia_x0001_A32_x0001_Q2_x0001_Distributions_x0001__x0002__x0002__x0002__x0002__x0002__x0002__x0002_¼_x0002__x0002__x0002__x0001__x0002__x0002__x0002__x0016__x0002__x0002__x0002__x0018__x0002__x0002__x0002_Malaysia / Distributions_x0001__x0002__x0002__x0002__x0002__x0002__x0002__x0002__x0002__x0002__x0002__x0002__x0002__x0002__x0002__x0002__x0002__x0002__x0002__x0002__x0004__x0002__x0002__x0002_AI32_x0019__x0002__x0002__x0002_=RiskPert(AF32,AE32,AG32)_x001E__x0002__x0002__x0002_Malaysia_x0001_A32_x0001_AI2_x0001_Distributions_x0001__x0002__x0002__x0002__x0002__x0002__x0002__x0002_½_x0002__x0002__x0002__x0001__x0002__x0002__x0002__x0019__x0002__x0002__x0002__x0018__x0002__x0002__x0002_Malaysia / Distributions_x0001__x0002__x0002__x0002__x0002__x0002__x0002__x0002__x0002__x0002__x0002__x0002__x0002__x0002__x0005__x0002__x0002__x0002__x0002__x0002__x0002__x0002__x0003__x0002__x0002__x0002_Q33_x0016__x0002__x0002__x0002_=RiskPert(N33,M33,O33)_x001A__x0002__x0002__x0002_Malta_x0001_A33_x0001_Q2_x0001_Distributions_x0001__x0002__x0002__x0002__x0002__x0002__x0002__x0002_¾_x0002__x0002__x0002__x0001__x0002__x0002__x0002__x0016__x0002__x0002__x0002__x0015__x0002__x0002__x0002_Malta / Distributions_x0001__x0002__x0002__x0002__x0002__x0002__x0002__x0002__x0002__x0002__x0002__x0002__x0002__x0002__x0002__x0002__x0002__x0002__x0002__x0002__x0004__x0002__x0002__x0002_AI33_x0019__x0002__x0002__x0002_=RiskPert(AF33,AE33,AG33)_x001B__x0002__x0002__x0002_Malta_x0001_A33_x0001_AI2_x0001_Distributions_x0001__x0002__x0002__x0002__x0002__x0002__x0002__x0002_¿_x0002__x0002__x0002__x0001__x0002__x0002__x0002__x0019__x0002__x0002__x0002__x0015__x0002__x0002__x0002_Malta / Distributions_x0001__x0002__x0002__x0002__x0002__x0005__x0002__x0002__x0002__x0002__x0002__x0002__x0002__x0002__x0002__x0002__x0002__x0002__x0002__x0002__x0002__x0002__x0003__x0002__x0002__x0002_Q34_x0016__x0002__x0002__x0002_=RiskPert(N34,M34,O34)_x001E__x0002__x0002__x0002_Mauritius_x0001_A34_x0001_Q2_x0001_Distributions_x0001__x0002__x0002__x0002__x0002__x0002__x0002__x0002_À_x0002__x0002__x0002__x0001__x0002__x0002__x0002__x0016__x0002__x0002__x0002__x0019__x0002__x0002__x0002_Mauritius / Distributions_x0001__x0002__x0002__x0002__x0002__x0002__x0002__x0002__x0002__x0002__x0002__x0002__x0002__x0002__x0002__x0002__x0002__x0002__x0002__x0002__x0004__x0002__x0002__x0002_AI34_x0019__x0002__x0002__x0002_=RiskPert(AF34,AE34,AG34)_x001F__x0002__x0002__x0002_Mauritius_x0001_A34_x0001_AI2_x0001_Distributions_x0001__x0002__x0002__x0002__x0002__x0002__x0002__x0002_Á_x0002__x0002__x0002__x0001__x0002__x0002__x0002__x0019__x0002__x0002__x0002__x0019__x0002__x0002__x0002_Maur_x0002__x0005_itius / Distributions_x0001__x0002__x0002__x0002__x0002__x0002__x0002__x0002__x0002__x0002__x0002__x0002__x0002__x0002__x0002__x0002__x0002__x0002__x0002__x0002__x0003__x0002__x0002__x0002_Q35_x0016__x0002__x0002__x0002_=RiskPert(N35,M35,O35) _x0002__x0002__x0002_Netherlands_x0001_A35_x0001_Q2_x0001_Distributions_x0001__x0002__x0002__x0002__x0002__x0002__x0002__x0002_Â_x0002__x0002__x0002__x0001__x0002__x0002__x0002__x0016__x0002__x0002__x0002__x001B__x0002__x0002__x0002_Netherlands / Distributions_x0001__x0002__x0002__x0002__x0002__x0002__x0002__x0002__x0002__x0002__x0002__x0002__x0002__x0002__x0002__x0002__x0002__x0002__x0002__x0002__x0004__x0002__x0002__x0002_AI35_x0019__x0002__x0002__x0002_=RiskPert(AF35,AE35,AG35)!_x0002__x0002__x0002_Netherlands_x0001_A35_x0001_AI2_x0001_Distributi_x0002__x0005_ons_x0001__x0002__x0002__x0002__x0002__x0002__x0002__x0002_Ã_x0002__x0002__x0002__x0001__x0002__x0002__x0002__x0019__x0002__x0002__x0002__x001B__x0002__x0002__x0002_Netherlands / Distributions_x0001__x0002__x0002__x0002__x0002__x0002__x0002__x0002__x0002__x0002__x0002__x0002__x0002__x0002__x0002__x0002__x0002__x0002__x0002__x0002__x0003__x0002__x0002__x0002_Q36_x0016__x0002__x0002__x0002_=RiskPert(N36,M36,O36) _x0002__x0002__x0002_New Zealand_x0001_A36_x0001_Q2_x0001_Distributions_x0001__x0002__x0002__x0002__x0002__x0002__x0002__x0002_Ä_x0002__x0002__x0002__x0001__x0002__x0002__x0002__x0016__x0002__x0002__x0002__x001B__x0002__x0002__x0002_New Zealand / Distributions_x0001__x0002__x0002__x0002__x0002__x0002__x0002__x0002__x0002__x0002__x0002__x0002__x0002__x0002__x0002__x0002__x0002__x0002__x0002__x0002__x0004__x0002__x0002__x0002_AI36_x0019__x0002__x0002__x0002_=RiskPert(AF36,AE36,AG36)!_x0002__x0005__x0002__x0002__x0002_New Zealand_x0001_A36_x0001_AI2_x0001_Distributions_x0001__x0002__x0002__x0002__x0002__x0002__x0002__x0002_Å_x0002__x0002__x0002__x0001__x0002__x0002__x0002__x0019__x0002__x0002__x0002__x001B__x0002__x0002__x0002_New Zealand / Distributions_x0001__x0002__x0002__x0002__x0002__x0002__x0002__x0002__x0002__x0002__x0002__x0002__x0002__x0002__x0002__x0002__x0002__x0002__x0002__x0002__x0003__x0002__x0002__x0002_Q37_x0016__x0002__x0002__x0002_=RiskPert(N37,M37,O37)_x001B__x0002__x0002__x0002_Norway_x0001_A37_x0001_Q2_x0001_Distributions_x0001__x0002__x0002__x0002__x0002__x0002__x0002__x0002_Æ_x0002__x0002__x0002__x0001__x0002__x0002__x0002__x0016__x0002__x0002__x0002__x0016__x0002__x0002__x0002_Norway / Distributions_x0001__x0002__x0002__x0002__x0002__x0002__x0002__x0002__x0002__x0002__x0002__x0002__x0002__x0002__x0002__x0002__x0002__x0002__x0002__x0002__x0004__x0002__x0002__x0002_AI37_x0019__x0002__x0002__x0002_=Ri_x0002__x0005_skPert(AF37,AE37,AG37)_x001C__x0002__x0002__x0002_Norway_x0001_A37_x0001_AI2_x0001_Distributions_x0001__x0002__x0002__x0002__x0002__x0002__x0002__x0002_Ç_x0002__x0002__x0002__x0001__x0002__x0002__x0002__x0019__x0002__x0002__x0002__x0016__x0002__x0002__x0002_Norway / Distributions_x0001__x0002__x0002__x0002__x0002__x0002__x0002__x0002__x0002__x0002__x0002__x0002__x0002__x0002__x0002__x0002__x0002__x0002__x0002__x0002__x0003__x0002__x0002__x0002_Q38_x0016__x0002__x0002__x0002_=RiskPert(N38,M38,O38)_x0019__x0002__x0002__x0002_Oman_x0001_A38_x0001_Q2_x0001_Distributions_x0001__x0002__x0002__x0002__x0002__x0002__x0002__x0002_È_x0002__x0002__x0002__x0001__x0002__x0002__x0002__x0016__x0002__x0002__x0002__x0014__x0002__x0002__x0002_Oman / Distributions_x0001__x0002__x0002__x0002__x0002__x0002__x0002__x0002__x0002__x0002__x0002__x0002__x0002__x0002__x0002__x0002__x0002__x0002__x0002__x0002__x0004__x0002__x0002__x0002_AI_x0002__x0004_38_x0019__x0002__x0002__x0002_=RiskPert(AF38,AE38,AG38)_x001A__x0002__x0002__x0002_Oman_x0001_A38_x0001_AI2_x0001_Distributions_x0001__x0002__x0002__x0002__x0002__x0002__x0002__x0002_É_x0002__x0002__x0002__x0001__x0002__x0002__x0002__x0019__x0002__x0002__x0002__x0014__x0002__x0002__x0002_Oman / Distributions_x0001__x0002__x0002__x0002__x0002__x0002__x0002__x0002__x0002__x0002__x0002__x0002__x0002__x0002__x0002__x0002__x0002__x0002__x0002__x0002__x0003__x0002__x0002__x0002_Q39_x0016__x0002__x0002__x0002_=RiskPert(N39,M39,O39)_x001B__x0002__x0002__x0002_Poland_x0001_A39_x0001_Q2_x0001_Distributions_x0001__x0002__x0002__x0002__x0002__x0002__x0002__x0002_Ê_x0002__x0002__x0002__x0001__x0002__x0002__x0002__x0016__x0002__x0002__x0002__x0016__x0002__x0002__x0002_Poland / Distributions_x0001__x0002__x0002__x0002__x0002__x0002__x0002__x0002__x0002__x0002__x0002__x0002__x0002__x0002__x0002__x0002__x0002__x0002__x0005__x0002__x0002__x0002__x0004__x0002__x0002__x0002_AI39_x0019__x0002__x0002__x0002_=RiskPert(AF39,AE39,AG39)_x001C__x0002__x0002__x0002_Poland_x0001_A39_x0001_AI2_x0001_Distributions_x0001__x0002__x0002__x0002__x0002__x0002__x0002__x0002_Ë_x0002__x0002__x0002__x0001__x0002__x0002__x0002__x0019__x0002__x0002__x0002__x0016__x0002__x0002__x0002_Poland / Distributions_x0001__x0002__x0002__x0002__x0002__x0002__x0002__x0002__x0002__x0002__x0002__x0002__x0002__x0002__x0002__x0002__x0002__x0002__x0002__x0002__x0003__x0002__x0002__x0002_Q40_x0016__x0002__x0002__x0002_=RiskPert(N40,M40,O40)_x001D__x0002__x0002__x0002_Portugal_x0001_A40_x0001_Q2_x0001_Distributions_x0001__x0002__x0002__x0002__x0002__x0002__x0002__x0002_Ì_x0002__x0002__x0002__x0001__x0002__x0002__x0002__x0016__x0002__x0002__x0002__x0018__x0002__x0002__x0002_Portugal / Distributions_x0002__x0005__x0001__x0002__x0002__x0002__x0002__x0002__x0002__x0002__x0002__x0002__x0002__x0002__x0002__x0002__x0002__x0002__x0002__x0002__x0002__x0002__x0004__x0002__x0002__x0002_AI40_x0019__x0002__x0002__x0002_=RiskPert(AF40,AE40,AG40)_x001E__x0002__x0002__x0002_Portugal_x0001_A40_x0001_AI2_x0001_Distributions_x0001__x0002__x0002__x0002__x0002__x0002__x0002__x0002_Í_x0002__x0002__x0002__x0001__x0002__x0002__x0002__x0019__x0002__x0002__x0002__x0018__x0002__x0002__x0002_Portugal / Distributions_x0001__x0002__x0002__x0002__x0002__x0002__x0002__x0002__x0002__x0002__x0002__x0002__x0002__x0002__x0002__x0002__x0002__x0002__x0002__x0002__x0003__x0002__x0002__x0002_Q41_x0016__x0002__x0002__x0002_=RiskPert(N41,M41,O41)_x001A__x0002__x0002__x0002_Qatar_x0001_A41_x0001_Q2_x0001_Distributions_x0001__x0002__x0002__x0002__x0002__x0002__x0002__x0002_Î_x0002__x0002__x0002__x0001__x0002__x0002__x0002__x0016__x0002__x0002__x0002__x0015__x0002__x0002__x0002_Qatar _x0002__x0005_/ Distributions_x0001__x0002__x0002__x0002__x0002__x0002__x0002__x0002__x0002__x0002__x0002__x0002__x0002__x0002__x0002__x0002__x0002__x0002__x0002__x0002__x0004__x0002__x0002__x0002_AI41_x0019__x0002__x0002__x0002_=RiskPert(AF41,AE41,AG41)_x001B__x0002__x0002__x0002_Qatar_x0001_A41_x0001_AI2_x0001_Distributions_x0001__x0002__x0002__x0002__x0002__x0002__x0002__x0002_Ï_x0002__x0002__x0002__x0001__x0002__x0002__x0002__x0019__x0002__x0002__x0002__x0015__x0002__x0002__x0002_Qatar / Distributions_x0001__x0002__x0002__x0002__x0002__x0002__x0002__x0002__x0002__x0002__x0002__x0002__x0002__x0002__x0002__x0002__x0002__x0002__x0002__x0002__x0003__x0002__x0002__x0002_Q42_x0016__x0002__x0002__x0002_=RiskPert(N42,M42,O42)_x001C__x0002__x0002__x0002_Romania_x0001_A42_x0001_Q2_x0001_Distributions_x0001__x0002__x0002__x0002__x0002__x0002__x0002__x0002_Ð_x0002__x0002__x0002__x0001__x0002__x0002__x0002__x0016__x0002__x0002__x0002__x0005__x0002__x0017__x0002__x0002__x0002_Romania / Distributions_x0001__x0002__x0002__x0002__x0002__x0002__x0002__x0002__x0002__x0002__x0002__x0002__x0002__x0002__x0002__x0002__x0002__x0002__x0002__x0002__x0004__x0002__x0002__x0002_AI42_x0019__x0002__x0002__x0002_=RiskPert(AF42,AE42,AG42)_x001D__x0002__x0002__x0002_Romania_x0001_A42_x0001_AI2_x0001_Distributions_x0001__x0002__x0002__x0002__x0002__x0002__x0002__x0002_Ñ_x0002__x0002__x0002__x0001__x0002__x0002__x0002__x0019__x0002__x0002__x0002__x0017__x0002__x0002__x0002_Romania / Distributions_x0001__x0002__x0002__x0002__x0002__x0002__x0002__x0002__x0002__x0002__x0002__x0002__x0002__x0002__x0002__x0002__x0002__x0002__x0002__x0002__x0003__x0002__x0002__x0002_Q43_x0016__x0002__x0002__x0002_=RiskPert(N43,M43,O43)_x001E__x0002__x0002__x0002_Singapore_x0001_A43_x0001_Q2_x0001_Distributions_x0002__x0005__x0001__x0002__x0002__x0002__x0002__x0002__x0002__x0002_Ò_x0002__x0002__x0002__x0001__x0002__x0002__x0002__x0016__x0002__x0002__x0002__x0019__x0002__x0002__x0002_Singapore / Distributions_x0001__x0002__x0002__x0002__x0002__x0002__x0002__x0002__x0002__x0002__x0002__x0002__x0002__x0002__x0002__x0002__x0002__x0002__x0002__x0002__x0004__x0002__x0002__x0002_AI43_x0019__x0002__x0002__x0002_=RiskPert(AF43,AE43,AG43)_x001F__x0002__x0002__x0002_Singapore_x0001_A43_x0001_AI2_x0001_Distributions_x0001__x0002__x0002__x0002__x0002__x0002__x0002__x0002_Ó_x0002__x0002__x0002__x0001__x0002__x0002__x0002__x0019__x0002__x0002__x0002__x0019__x0002__x0002__x0002_Singapore / Distributions_x0001__x0002__x0002__x0002__x0002__x0002__x0002__x0002__x0002__x0002__x0002__x0002__x0002__x0002__x0002__x0002__x0002__x0002__x0002__x0002__x0003__x0002__x0002__x0002_Q44_x0016__x0002__x0002__x0002_=RiskPert(N44,M44,O44)_x001D__x0002__x0002__x0002_Slove_x0002__x0005_nia_x0001_A44_x0001_Q2_x0001_Distributions_x0001__x0002__x0002__x0002__x0002__x0002__x0002__x0002_Ô_x0002__x0002__x0002__x0001__x0002__x0002__x0002__x0016__x0002__x0002__x0002__x0018__x0002__x0002__x0002_Slovenia / Distributions_x0001__x0002__x0002__x0002__x0002__x0002__x0002__x0002__x0002__x0002__x0002__x0002__x0002__x0002__x0002__x0002__x0002__x0002__x0002__x0002__x0004__x0002__x0002__x0002_AI44_x0019__x0002__x0002__x0002_=RiskPert(AF44,AE44,AG44)_x001E__x0002__x0002__x0002_Slovenia_x0001_A44_x0001_AI2_x0001_Distributions_x0001__x0002__x0002__x0002__x0002__x0002__x0002__x0002_Õ_x0002__x0002__x0002__x0001__x0002__x0002__x0002__x0019__x0002__x0002__x0002__x0018__x0002__x0002__x0002_Slovenia / Distributions_x0001__x0002__x0002__x0002__x0002__x0002__x0002__x0002__x0002__x0002__x0002__x0002__x0002__x0002__x0002__x0002__x0002__x0002__x0002__x0002__x0003__x0002__x0002__x0002_Q45_x0016__x0002__x0002__x0002_=RiskPert(_x0002__x0003_N45,M45,O45)!_x0002__x0002__x0002_South Africa_x0001_A45_x0001_Q2_x0001_Distributions_x0001__x0002__x0002__x0002__x0002__x0002__x0002__x0002_Ö_x0002__x0002__x0002__x0001__x0002__x0002__x0002__x0016__x0002__x0002__x0002__x001C__x0002__x0002__x0002_South Africa / Distributions_x0001__x0002__x0002__x0002__x0002__x0002__x0002__x0002__x0002__x0002__x0002__x0002__x0002__x0002__x0002__x0002__x0002__x0002__x0002__x0002__x0004__x0002__x0002__x0002_AI45_x0019__x0002__x0002__x0002_=RiskPert(AF45,AE45,AG45)"_x0002__x0002__x0002_South Africa_x0001_A45_x0001_AI2_x0001_Distributions_x0001__x0002__x0002__x0002__x0002__x0002__x0002__x0002_×_x0002__x0002__x0002__x0001__x0002__x0002__x0002__x0019__x0002__x0002__x0002__x001C__x0002__x0002__x0002_South Africa / Distributions_x0001__x0002__x0002__x0002__x0002__x0005__x0002__x0002__x0002__x0002__x0002__x0002__x0002__x0002__x0002__x0002__x0002__x0002__x0002__x0002__x0002__x0002__x0003__x0002__x0002__x0002_Q46_x0016__x0002__x0002__x0002_=RiskPert(N46,M46,O46)_x001A__x0002__x0002__x0002_Spain_x0001_A46_x0001_Q2_x0001_Distributions_x0001__x0002__x0002__x0002__x0002__x0002__x0002__x0002_Ø_x0002__x0002__x0002__x0001__x0002__x0002__x0002__x0016__x0002__x0002__x0002__x0015__x0002__x0002__x0002_Spain / Distributions_x0001__x0002__x0002__x0002__x0002__x0002__x0002__x0002__x0002__x0002__x0002__x0002__x0002__x0002__x0002__x0002__x0002__x0002__x0002__x0002__x0004__x0002__x0002__x0002_AI46_x0019__x0002__x0002__x0002_=RiskPert(AF46,AE46,AG46)_x001B__x0002__x0002__x0002_Spain_x0001_A46_x0001_AI2_x0001_Distributions_x0001__x0002__x0002__x0002__x0002__x0002__x0002__x0002_Ù_x0002__x0002__x0002__x0001__x0002__x0002__x0002__x0019__x0002__x0002__x0002__x0015__x0002__x0002__x0002_Spain / Distribu_x0002__x0005_tions_x0001__x0002__x0002__x0002__x0002__x0002__x0002__x0002__x0002__x0002__x0002__x0002__x0002__x0002__x0002__x0002__x0002__x0002__x0002__x0002__x0003__x0002__x0002__x0002_Q47_x0016__x0002__x0002__x0002_=RiskPert(N47,M47,O47)_x001B__x0002__x0002__x0002_Sweden_x0001_A47_x0001_Q2_x0001_Distributions_x0001__x0002__x0002__x0002__x0002__x0002__x0002__x0002_Ú_x0002__x0002__x0002__x0001__x0002__x0002__x0002__x0016__x0002__x0002__x0002__x0016__x0002__x0002__x0002_Sweden / Distributions_x0001__x0002__x0002__x0002__x0002__x0002__x0002__x0002__x0002__x0002__x0002__x0002__x0002__x0002__x0002__x0002__x0002__x0002__x0002__x0002__x0004__x0002__x0002__x0002_AI47_x0019__x0002__x0002__x0002_=RiskPert(AF47,AE47,AG47)_x001C__x0002__x0002__x0002_Sweden_x0001_A47_x0001_AI2_x0001_Distributions_x0001__x0002__x0002__x0002__x0002__x0002__x0002__x0002_Û_x0002__x0002__x0002__x0001__x0002__x0002__x0002__x0019__x0002__x0002__x0002__x0016__x0002__x0002__x0002_Swed_x0002__x0005_en / Distributions_x0001__x0002__x0002__x0002__x0002__x0002__x0002__x0002__x0002__x0002__x0002__x0002__x0002__x0002__x0002__x0002__x0002__x0002__x0002__x0002__x0003__x0002__x0002__x0002_Q48_x0016__x0002__x0002__x0002_=RiskPert(N48,M48,O48) _x0002__x0002__x0002_Switzerland_x0001_A48_x0001_Q2_x0001_Distributions_x0001__x0002__x0002__x0002__x0002__x0002__x0002__x0002_Ü_x0002__x0002__x0002__x0001__x0002__x0002__x0002__x0016__x0002__x0002__x0002__x001B__x0002__x0002__x0002_Switzerland / Distributions_x0001__x0002__x0002__x0002__x0002__x0002__x0002__x0002__x0002__x0002__x0002__x0002__x0002__x0002__x0002__x0002__x0002__x0002__x0002__x0002__x0004__x0002__x0002__x0002_AI48_x0019__x0002__x0002__x0002_=RiskPert(AF48,AE48,AG48)!_x0002__x0002__x0002_Switzerland_x0001_A48_x0001_AI2_x0001_Distributions_x0002__x0005__x0001__x0002__x0002__x0002__x0002__x0002__x0002__x0002_Ý_x0002__x0002__x0002__x0001__x0002__x0002__x0002__x0019__x0002__x0002__x0002__x001B__x0002__x0002__x0002_Switzerland / Distributions_x0001__x0002__x0002__x0002__x0002__x0002__x0002__x0002__x0002__x0002__x0002__x0002__x0002__x0002__x0002__x0002__x0002__x0002__x0002__x0002__x0003__x0002__x0002__x0002_Q49_x0016__x0002__x0002__x0002_=RiskPert(N49,M49,O49)"_x0002__x0002__x0002_Taiwan, China_x0001_A49_x0001_Q2_x0001_Distributions_x0001__x0002__x0002__x0002__x0002__x0002__x0002__x0002_Þ_x0002__x0002__x0002__x0001__x0002__x0002__x0002__x0016__x0002__x0002__x0002__x001D__x0002__x0002__x0002_Taiwan, China / Distributions_x0001__x0002__x0002__x0002__x0002__x0002__x0002__x0002__x0002__x0002__x0002__x0002__x0002__x0002__x0002__x0002__x0002__x0002__x0002__x0002__x0004__x0002__x0002__x0002_AI49_x0019__x0002__x0002__x0002_=RiskPert(AF49,AE49,AG49)_x0002__x0004_#_x0002__x0002__x0002_Taiwan, China_x0001_A49_x0001_AI2_x0001_Distributions_x0001__x0002__x0002__x0002__x0002__x0002__x0002__x0002_ß_x0002__x0002__x0002__x0001__x0002__x0002__x0002__x0019__x0002__x0002__x0002__x001D__x0002__x0002__x0002_Taiwan, China / Distributions_x0001__x0002__x0002__x0002__x0002__x0002__x0002__x0002__x0002__x0002__x0002__x0002__x0002__x0002__x0002__x0002__x0002__x0002__x0002__x0002__x0003__x0002__x0002__x0002_Q50_x0016__x0002__x0002__x0002_=RiskPert(N50,M50,O50)(_x0002__x0002__x0002_Trinidad and Tobago_x0001_A50_x0001_Q2_x0001_Distributions_x0001__x0002__x0002__x0002__x0002__x0002__x0002__x0002_à_x0002__x0002__x0002__x0001__x0002__x0002__x0002__x0016__x0002__x0002__x0002_#_x0002__x0002__x0002_Trinidad and Tobago / Distributions_x0001__x0002__x0002__x0002__x0002__x0005__x0002__x0002__x0002__x0002__x0002__x0002__x0002__x0002__x0002__x0002__x0002__x0002__x0002__x0002__x0002__x0002__x0004__x0002__x0002__x0002_AI50_x0019__x0002__x0002__x0002_=RiskPert(AF50,AE50,AG50))_x0002__x0002__x0002_Trinidad and Tobago_x0001_A50_x0001_AI2_x0001_Distributions_x0001__x0002__x0002__x0002__x0002__x0002__x0002__x0002_á_x0002__x0002__x0002__x0001__x0002__x0002__x0002__x0019__x0002__x0002__x0002_#_x0002__x0002__x0002_Trinidad and Tobago / Distributions_x0001__x0002__x0002__x0002__x0002__x0002__x0002__x0002__x0002__x0002__x0002__x0002__x0002__x0002__x0002__x0002__x0002__x0002__x0002__x0002__x0003__x0002__x0002__x0002_Q51_x0016__x0002__x0002__x0002_=RiskPert(N51,M51,O51)_x001B__x0002__x0002__x0002_Turkey_x0001_A51_x0001_Q2_x0001_Distributions_x0001__x0002__x0002__x0002__x0002__x0002__x0002__x0002_â_x0002__x0002__x0002__x0005__x0002__x0001__x0002__x0002__x0002__x0016__x0002__x0002__x0002__x0016__x0002__x0002__x0002_Turkey / Distributions_x0001__x0002__x0002__x0002__x0002__x0002__x0002__x0002__x0002__x0002__x0002__x0002__x0002__x0002__x0002__x0002__x0002__x0002__x0002__x0002__x0004__x0002__x0002__x0002_AI51_x0019__x0002__x0002__x0002_=RiskPert(AF51,AE51,AG51)_x001C__x0002__x0002__x0002_Turkey_x0001_A51_x0001_AI2_x0001_Distributions_x0001__x0002__x0002__x0002__x0002__x0002__x0002__x0002_ã_x0002__x0002__x0002__x0001__x0002__x0002__x0002__x0019__x0002__x0002__x0002__x0016__x0002__x0002__x0002_Turkey / Distributions_x0001__x0002__x0002__x0002__x0002__x0002__x0002__x0002__x0002__x0002__x0002__x0002__x0002__x0002__x0002__x0002__x0002__x0002__x0002__x0002__x0003__x0002__x0002__x0002_Q52_x0016__x0002__x0002__x0002_=RiskPert(N52,M52,O52))_x0002__x0002__x0002_United Arab Emirates_x0001_A52_x0001__x0002__x0003_Q2_x0001_Distributions_x0001__x0002__x0002__x0002__x0002__x0002__x0002__x0002_ä_x0002__x0002__x0002__x0001__x0002__x0002__x0002__x0016__x0002__x0002__x0002_$_x0002__x0002__x0002_United Arab Emirates / Distributions_x0001__x0002__x0002__x0002__x0002__x0002__x0002__x0002__x0002__x0002__x0002__x0002__x0002__x0002__x0002__x0002__x0002__x0002__x0002__x0002__x0004__x0002__x0002__x0002_AI52_x0019__x0002__x0002__x0002_=RiskPert(AF52,AE52,AG52)*_x0002__x0002__x0002_United Arab Emirates_x0001_A52_x0001_AI2_x0001_Distributions_x0001__x0002__x0002__x0002__x0002__x0002__x0002__x0002_å_x0002__x0002__x0002__x0001__x0002__x0002__x0002__x0019__x0002__x0002__x0002_$_x0002__x0002__x0002_United Arab Emirates / Distributions_x0001__x0002__x0002__x0002__x0002__x0002__x0002__x0002__x0002__x0002__x0002__x0002__x0002__x0002__x0005__x0002__x0002__x0002__x0002__x0002__x0002__x0002__x0003__x0002__x0002__x0002_Q53_x0016__x0002__x0002__x0002_=RiskPert(N53,M53,O53)#_x0002__x0002__x0002_United Kingdom_x0001_A53_x0001_Q2_x0001_Distributions_x0001__x0002__x0002__x0002__x0002__x0002__x0002__x0002_æ_x0002__x0002__x0002__x0001__x0002__x0002__x0002__x0016__x0002__x0002__x0002__x001E__x0002__x0002__x0002_United Kingdom / Distributions_x0001__x0002__x0002__x0002__x0002__x0002__x0002__x0002__x0002__x0002__x0002__x0002__x0002__x0002__x0002__x0002__x0002__x0002__x0002__x0002__x0004__x0002__x0002__x0002_AI53_x0019__x0002__x0002__x0002_=RiskPert(AF53,AE53,AG53)$_x0002__x0002__x0002_United Kingdom_x0001_A53_x0001_AI2_x0001_Distributions_x0001__x0002__x0002__x0002__x0002__x0002__x0002__x0002_ç_x0002__x0002__x0002__x0001__x0002__x0002__x0002__x0019__x0002__x0002__x0002__x001E__x0002__x0002__x0005__x0002__x0002_United Kingdom / Distributions_x0001__x0002__x0002__x0002__x0002__x0002__x0002__x0002__x0002__x0002__x0002__x0002__x0002__x0002__x0002__x0002__x0002__x0002__x0002__x0002__x0003__x0002__x0002__x0002_Q54_x0016__x0002__x0002__x0002_=RiskPert(N54,M54,O54)"_x0002__x0002__x0002_United States_x0001_A54_x0001_Q2_x0001_Distributions_x0001__x0002__x0002__x0002__x0002__x0002__x0002__x0002_è_x0002__x0002__x0002__x0001__x0002__x0002__x0002__x0016__x0002__x0002__x0002__x001D__x0002__x0002__x0002_United States / Distributions_x0001__x0002__x0002__x0002__x0002__x0002__x0002__x0002__x0002__x0002__x0002__x0002__x0002__x0002__x0002__x0002__x0002__x0002__x0002__x0002__x0004__x0002__x0002__x0002_AI54_x0019__x0002__x0002__x0002_=RiskPert(AF54,AE54,AG54)#_x0002__x0002__x0002_United States_x0001_A_x0002__x0003_54_x0001_AI2_x0001_Distributions_x0001__x0002__x0002__x0002__x0002__x0002__x0002__x0002_é_x0002__x0002__x0002__x0001__x0002__x0002__x0002__x0019__x0002__x0002__x0002__x001D__x0002__x0002__x0002_United States / Distributions_x0001__x0002__x0002__x0002__x0002__x0002__x0002__x0002__x0002__x0002__x0002__x0002__x0002__x0002__x0002__x0002__x0002__x0002__x0002__x0002__x000F__x0002__x0002__x0002_ALL WORLD STATS_x0002__x0002__x0002__x0002__x0017__x0002__x0002__x0002_WBGI INDEX DISTRIBUTION_x0002__x0002__x0002__x0002__x0015__x0002__x0002__x0002_WBGI GDP DISTRIBUTION_x0002__x0002__x0002__x0002__x0016__x0002__x0002__x0002_SPI INDEX DISTRIBUTION_x0002__x0002__x0002__x0002__x0014__x0002__x0002__x0002_SPI GDP DISTRIBUTION_x0002__x0002__x0002__x0002__x0016__x0002__x0002__x0002_EPI INDEX DIST_x0003__x0005_RIBUTION_x0003__x0003__x0003__x0003__x0017__x0003__x0003__x0003_SPI_DATA_7.13.2015.xlsx_x000B__x0003__x0003__x0003__x0004__x0003__x0003__x0003_2015_x0003__x0003__x0003__x0003__x0004__x0003__x0003__x0003_2014_x0003__x0003__x0003__x0003__x000B__x0003__x0003__x0003_Definitions_x0003__x0003__x0003__x0003__x000E__x0003__x0003__x0003_Technical Note_x0003__x0003__x0003__x0003__x000F__x0003__x0003__x0003_Technical Notes_x0003__x0003__x0003__x0003__x001C__x0003__x0003__x0003_INVESTABLE FILTERED UNIVERSEF_x0003__x0003__x0003__x0002__x0003__x0003__x0003_I3_x0013__x0003__x0003__x0003_=RiskPert(F3,E3,G3)_x001D__x0003__x0003__x0003_Argentina_x0001_A3_x0001_I2_x0001_Distributions_x0001__x0003__x0003__x0003__x0003__x0003__x0003__x0003_ê_x0003__x0003__x0003__x0001__x0003__x0003__x0003__x0013__x0003__x0003__x0003__x0019__x0003__x0003__x0003__x0004__x0003_Argentina / Distributions_x0001__x0003__x0003__x0003__x0003__x0003__x0003__x0003__x0003__x0003__x0003__x0003__x0003__x0003__x0003__x0003__x0003__x0003__x0003__x0003__x0002__x0003__x0003__x0003_I4_x0013__x0003__x0003__x0003_=RiskPert(F4,E4,G4)_x001D__x0003__x0003__x0003_Australia_x0001_A4_x0001_I2_x0001_Distributions_x0001__x0003__x0003__x0003__x0003__x0003__x0003__x0003_ë_x0003__x0003__x0003__x0001__x0003__x0003__x0003__x0013__x0003__x0003__x0003__x0019__x0003__x0003__x0003_Australia / Distributions_x0001__x0003__x0003__x0003__x0003__x0003__x0003__x0003__x0003__x0003__x0003__x0003__x0003__x0003__x0003__x0003__x0003__x0003__x0003__x0003__x0002__x0003__x0003__x0003_I5_x0013__x0003__x0003__x0003_=RiskPert(F5,E5,G5)_x001B__x0003__x0003__x0003_Austria_x0001_A5_x0001_I2_x0001_Distributions_x0001__x0003__x0003__x0003__x0003__x0003__x0003__x0003_ì_x0003__x0003__x0003__x0001__x0003__x0003__x0003__x0004__x0003__x0013__x0003__x0003__x0003__x0017__x0003__x0003__x0003_Austria / Distributions_x0001__x0003__x0003__x0003__x0003__x0003__x0003__x0003__x0003__x0003__x0003__x0003__x0003__x0003__x0003__x0003__x0003__x0003__x0003__x0003__x0002__x0003__x0003__x0003_I6_x0013__x0003__x0003__x0003_=RiskPert(F6,E6,G6)_x001B__x0003__x0003__x0003_Bahrain_x0001_A6_x0001_I2_x0001_Distributions_x0001__x0003__x0003__x0003__x0003__x0003__x0003__x0003_í_x0003__x0003__x0003__x0001__x0003__x0003__x0003__x0013__x0003__x0003__x0003__x0017__x0003__x0003__x0003_Bahrain / Distributions_x0001__x0003__x0003__x0003__x0003__x0003__x0003__x0003__x0003__x0003__x0003__x0003__x0003__x0003__x0003__x0003__x0003__x0003__x0003__x0003__x0002__x0003__x0003__x0003_I7_x0013__x0003__x0003__x0003_=RiskPert(F7,E7,G7)_x001E__x0003__x0003__x0003_Bangladesh_x0001_A7_x0001_I2_x0001_Distributions_x0001__x0003__x0003__x0003__x0003__x0003__x0003__x0003_î_x0003__x0003__x0004__x0003__x0003__x0001__x0003__x0003__x0003__x0013__x0003__x0003__x0003__x001A__x0003__x0003__x0003_Bangladesh / Distributions_x0001__x0003__x0003__x0003__x0003__x0003__x0003__x0003__x0003__x0003__x0003__x0003__x0003__x0003__x0003__x0003__x0003__x0003__x0003__x0003__x0002__x0003__x0003__x0003_I8_x0013__x0003__x0003__x0003_=RiskPert(F8,E8,G8)_x001A__x0003__x0003__x0003_Brazil_x0001_A8_x0001_I2_x0001_Distributions_x0001__x0003__x0003__x0003__x0003__x0003__x0003__x0003_ï_x0003__x0003__x0003__x0001__x0003__x0003__x0003__x0013__x0003__x0003__x0003__x0016__x0003__x0003__x0003_Brazil / Distributions_x0001__x0003__x0003__x0003__x0003__x0003__x0003__x0003__x0003__x0003__x0003__x0003__x0003__x0003__x0003__x0003__x0003__x0003__x0003__x0003__x0002__x0003__x0003__x0003_I9_x0013__x0003__x0003__x0003_=RiskPert(F9,E9,G9)_x001C__x0003__x0003__x0003_Bulgaria_x0001_A9_x0001_I2_x0001_Distributions_x0001__x0003__x0003__x0003__x0003__x0003__x0002__x0004__x0002__x0002_ð_x0002__x0002__x0002__x0001__x0002__x0002__x0002__x0013__x0002__x0002__x0002__x0018__x0002__x0002__x0002_Bulgaria / Distributions_x0001__x0002__x0002__x0002__x0002__x0002__x0002__x0002__x0002__x0002__x0002__x0002__x0002__x0002__x0002__x0002__x0002__x0002__x0002__x0002__x0003__x0002__x0002__x0002_I10_x0016__x0002__x0002__x0002_=RiskPert(F10,E10,G10)_x001B__x0002__x0002__x0002_Canada_x0001_A10_x0001_I2_x0001_Distributions_x0001__x0002__x0002__x0002__x0002__x0002__x0002__x0002_ñ_x0002__x0002__x0002__x0001__x0002__x0002__x0002__x0016__x0002__x0002__x0002__x0016__x0002__x0002__x0002_Canada / Distributions_x0001__x0002__x0002__x0002__x0002__x0002__x0002__x0002__x0002__x0002__x0002__x0002__x0002__x0002__x0002__x0002__x0002__x0002__x0002__x0002__x0003__x0002__x0002__x0002_I11_x0016__x0002__x0002__x0002_=RiskPert(F11,E11,G11)_x001A__x0002__x0002__x0002_Chile_x0001_A11_x0001_I2_x0001_Distributi_x0002__x0004_ons_x0001__x0002__x0002__x0002__x0002__x0002__x0002__x0002_ò_x0002__x0002__x0002__x0001__x0002__x0002__x0002__x0016__x0002__x0002__x0002__x0015__x0002__x0002__x0002_Chile / Distributions_x0001__x0002__x0002__x0002__x0002__x0002__x0002__x0002__x0002__x0002__x0002__x0002__x0002__x0002__x0002__x0002__x0002__x0002__x0002__x0002__x0003__x0002__x0002__x0002_I12_x0016__x0002__x0002__x0002_=RiskPert(F12,E12,G12)_x001A__x0002__x0002__x0002_China_x0001_A12_x0001_I2_x0001_Distributions_x0001__x0002__x0002__x0002__x0002__x0002__x0002__x0002_ó_x0002__x0002__x0002__x0001__x0002__x0002__x0002__x0016__x0002__x0002__x0002__x0015__x0002__x0002__x0002_China / Distributions_x0001__x0002__x0002__x0002__x0002__x0002__x0002__x0002__x0002__x0002__x0002__x0002__x0002__x0002__x0002__x0002__x0002__x0002__x0002__x0002__x0003__x0002__x0002__x0002_I13_x0016__x0002__x0002__x0002_=RiskPert(F13,E13,G13)_x001D__x0002__x0002__x0002_Colombia_x0001_A13_x0001_I2_x0001_Dis_x0002__x0004_tributions_x0001__x0002__x0002__x0002__x0002__x0002__x0002__x0002_ô_x0002__x0002__x0002__x0001__x0002__x0002__x0002__x0016__x0002__x0002__x0002__x0018__x0002__x0002__x0002_Colombia / Distributions_x0001__x0002__x0002__x0002__x0002__x0002__x0002__x0002__x0002__x0002__x0002__x0002__x0002__x0002__x0002__x0002__x0002__x0002__x0002__x0002__x0003__x0002__x0002__x0002_I14_x0016__x0002__x0002__x0002_=RiskPert(F14,E14,G14)_x001C__x0002__x0002__x0002_Croatia_x0001_A14_x0001_I2_x0001_Distributions_x0001__x0002__x0002__x0002__x0002__x0002__x0002__x0002_õ_x0002__x0002__x0002__x0001__x0002__x0002__x0002__x0016__x0002__x0002__x0002__x0017__x0002__x0002__x0002_Croatia / Distributions_x0001__x0002__x0002__x0002__x0002__x0002__x0002__x0002__x0002__x0002__x0002__x0002__x0002__x0002__x0002__x0002__x0002__x0002__x0002__x0002__x0003__x0002__x0002__x0002_I15_x0016__x0002__x0002__x0002_=RiskPert(F15,E15,G15)_x001B__x0002__x0002__x0002_Cypru_x0002__x0004_s_x0001_A15_x0001_I2_x0001_Distributions_x0001__x0002__x0002__x0002__x0002__x0002__x0002__x0002_ö_x0002__x0002__x0002__x0001__x0002__x0002__x0002__x0016__x0002__x0002__x0002__x0016__x0002__x0002__x0002_Cyprus / Distributions_x0001__x0002__x0002__x0002__x0002__x0002__x0002__x0002__x0002__x0002__x0002__x0002__x0002__x0002__x0002__x0002__x0002__x0002__x0002__x0002__x0003__x0002__x0002__x0002_I16_x0016__x0002__x0002__x0002_=RiskPert(F16,E16,G16)#_x0002__x0002__x0002_Czech Republic_x0001_A16_x0001_I2_x0001_Distributions_x0001__x0002__x0002__x0002__x0002__x0002__x0002__x0002_÷_x0002__x0002__x0002__x0001__x0002__x0002__x0002__x0016__x0002__x0002__x0002__x001E__x0002__x0002__x0002_Czech Republic / Distributions_x0001__x0002__x0002__x0002__x0002__x0002__x0002__x0002__x0002__x0002__x0002__x0002__x0002__x0002__x0002__x0002__x0002__x0002__x0002__x0002__x0003__x0002__x0002__x0002_I17_x0016__x0002__x0002__x0002_=RiskPe_x0002__x0005_rt(F17,E17,G17)_x001C__x0002__x0002__x0002_Denmark_x0001_A17_x0001_I2_x0001_Distributions_x0001__x0002__x0002__x0002__x0002__x0002__x0002__x0002_ø_x0002__x0002__x0002__x0001__x0002__x0002__x0002__x0016__x0002__x0002__x0002__x0017__x0002__x0002__x0002_Denmark / Distributions_x0001__x0002__x0002__x0002__x0002__x0002__x0002__x0002__x0002__x0002__x0002__x0002__x0002__x0002__x0002__x0002__x0002__x0002__x0002__x0002__x0004__x0002__x0002__x0002_AB17_x0016__x0002__x0002__x0002_=RiskPert(D76,D75,D77)_x0013__x0002__x0002__x0002_Distribution_x0001_AA17_x0001__x0001__x0001__x0002__x0002__x0002__x0002__x0002__x0002__x0002_ù_x0002__x0002__x0002__x0001__x0002__x0002__x0002__x0016__x0002__x0002__x0002__x000C__x0002__x0002__x0002_Distribution_x0001__x0002__x0002__x0002__x0002__x0002__x0002__x0002__x0002__x0002__x0002__x0002__x0002__x0002__x0002__x0002__x0002__x0002__x0002__x0002__x0003__x0002__x0002__x0002_I18_x0016__x0002__x0002__x0002_=RiskPert(F18,_x0002__x0004_E18,G18)_x001A__x0002__x0002__x0002_Egypt_x0001_A18_x0001_I2_x0001_Distributions_x0001__x0002__x0002__x0002__x0002__x0002__x0002__x0002_ú_x0002__x0002__x0002__x0001__x0002__x0002__x0002__x0016__x0002__x0002__x0002__x0015__x0002__x0002__x0002_Egypt / Distributions_x0001__x0002__x0002__x0002__x0002__x0002__x0002__x0002__x0002__x0002__x0002__x0002__x0002__x0002__x0002__x0002__x0002__x0002__x0002__x0002__x0003__x0002__x0002__x0002_I19_x0016__x0002__x0002__x0002_=RiskPert(F19,E19,G19)_x001C__x0002__x0002__x0002_Estonia_x0001_A19_x0001_I2_x0001_Distributions_x0001__x0002__x0002__x0002__x0002__x0002__x0002__x0002_û_x0002__x0002__x0002__x0001__x0002__x0002__x0002__x0016__x0002__x0002__x0002__x0017__x0002__x0002__x0002_Estonia / Distributions_x0001__x0002__x0002__x0002__x0002__x0002__x0002__x0002__x0002__x0002__x0002__x0002__x0002__x0002__x0002__x0002__x0002__x0002__x0002__x0002__x0003__x0002__x0002__x0002_I20_x0016__x0002__x0002__x0002_=RiskP_x0002__x0004_ert(F20,E20,G20)_x001C__x0002__x0002__x0002_Finland_x0001_A20_x0001_I2_x0001_Distributions_x0001__x0002__x0002__x0002__x0002__x0002__x0002__x0002_ü_x0002__x0002__x0002__x0001__x0002__x0002__x0002__x0016__x0002__x0002__x0002__x0017__x0002__x0002__x0002_Finland / Distributions_x0001__x0002__x0002__x0002__x0002__x0002__x0002__x0002__x0002__x0002__x0002__x0002__x0002__x0002__x0002__x0002__x0002__x0002__x0002__x0002__x0003__x0002__x0002__x0002_I21_x0016__x0002__x0002__x0002_=RiskPert(F21,E21,G21)_x001B__x0002__x0002__x0002_France_x0001_A21_x0001_I2_x0001_Distributions_x0001__x0002__x0002__x0002__x0002__x0002__x0002__x0002_ý_x0002__x0002__x0002__x0001__x0002__x0002__x0002__x0016__x0002__x0002__x0002__x0016__x0002__x0002__x0002_France / Distributions_x0001__x0002__x0002__x0002__x0002__x0002__x0002__x0002__x0002__x0002__x0002__x0002__x0002__x0002__x0002__x0002__x0002__x0002__x0002__x0002__x0003__x0002__x0002__x0002_I22_x0002__x0004__x0016__x0002__x0002__x0002_=RiskPert(F22,E22,G22)_x001C__x0002__x0002__x0002_Germany_x0001_A22_x0001_I2_x0001_Distributions_x0001__x0002__x0002__x0002__x0002__x0002__x0002__x0002_þ_x0002__x0002__x0002__x0001__x0002__x0002__x0002__x0016__x0002__x0002__x0002__x0017__x0002__x0002__x0002_Germany / Distributions_x0001__x0002__x0002__x0002__x0002__x0002__x0002__x0002__x0002__x0002__x0002__x0002__x0002__x0002__x0002__x0002__x0002__x0002__x0002__x0002__x0003__x0002__x0002__x0002_I23_x0016__x0002__x0002__x0002_=RiskPert(F23,E23,G23)_x001B__x0002__x0002__x0002_Greece_x0001_A23_x0001_I2_x0001_Distributions_x0001__x0002__x0002__x0002__x0002__x0002__x0002__x0002_ÿ_x0002__x0002__x0002__x0001__x0002__x0002__x0002__x0016__x0002__x0002__x0002__x0016__x0002__x0002__x0002_Greece / Distributions_x0001__x0002__x0002__x0002__x0002__x0002__x0002__x0002__x0002__x0002__x0002__x0002__x0002__x0002__x0002__x0002__x0002__x0002__x0004__x0002__x0002__x0002__x0003__x0002__x0002__x0002_I24_x0016__x0002__x0002__x0002_=RiskPert(F24,E24,G24)_x001C__x0002__x0002__x0002_Hungary_x0001_A24_x0001_I2_x0001_Distributions_x0001__x0002__x0002__x0002__x0002__x0002__x0002__x0002__x0002__x0001__x0002__x0002__x0001__x0002__x0002__x0002__x0016__x0002__x0002__x0002__x0017__x0002__x0002__x0002_Hungary / Distributions_x0001__x0002__x0002__x0002__x0002__x0002__x0002__x0002__x0002__x0002__x0002__x0002__x0002__x0002__x0002__x0002__x0002__x0002__x0002__x0002__x0003__x0002__x0002__x0002_I25_x0016__x0002__x0002__x0002_=RiskPert(F25,E25,G25)_x001C__x0002__x0002__x0002_Iceland_x0001_A25_x0001_I2_x0001_Distributions_x0001__x0002__x0002__x0002__x0002__x0002__x0002__x0002__x0001__x0001__x0002__x0002__x0001__x0002__x0002__x0002__x0016__x0002__x0002__x0002__x0017__x0002__x0002__x0002_Iceland / Distributions_x0001__x0002__x0002__x0002__x0002__x0004__x0005__x0004__x0004__x0004__x0004__x0004__x0004__x0004__x0004__x0004__x0004__x0004__x0004__x0004__x0004__x0004__x0003__x0004__x0004__x0004_I26_x0016__x0004__x0004__x0004_=RiskPert(F26,E26,G26)_x001A__x0004__x0004__x0004_India_x0001_A26_x0001_I2_x0001_Distributions_x0001__x0004__x0004__x0004__x0004__x0004__x0004__x0004__x0002__x0001__x0004__x0004__x0001__x0004__x0004__x0004__x0016__x0004__x0004__x0004__x0015__x0004__x0004__x0004_India / Distributions_x0001__x0004__x0004__x0004__x0004__x0004__x0004__x0004__x0004__x0004__x0004__x0004__x0004__x0004__x0004__x0004__x0004__x0004__x0004__x0004__x0003__x0004__x0004__x0004_I27_x0016__x0004__x0004__x0004_=RiskPert(F27,E27,G27)_x001E__x0004__x0004__x0004_Indonesia_x0001_A27_x0001_I2_x0001_Distributions_x0001__x0004__x0004__x0004__x0004__x0004__x0004__x0004__x0003__x0001__x0004__x0004__x0001__x0004__x0004__x0004__x0016__x0004__x0004__x0004__x0019__x0004__x0004__x0004_Indonesia / Distri_x0002__x0006_butions_x0001__x0002__x0002__x0002__x0002__x0002__x0002__x0002__x0002__x0002__x0002__x0002__x0002__x0002__x0002__x0002__x0002__x0002__x0002__x0002__x0003__x0002__x0002__x0002_I28_x0016__x0002__x0002__x0002_=RiskPert(F28,E28,G28)_x001C__x0002__x0002__x0002_Ireland_x0001_A28_x0001_I2_x0001_Distributions_x0001__x0002__x0002__x0002__x0002__x0002__x0002__x0002__x0004__x0001__x0002__x0002__x0001__x0002__x0002__x0002__x0016__x0002__x0002__x0002__x0017__x0002__x0002__x0002_Ireland / Distributions_x0001__x0002__x0002__x0002__x0002__x0002__x0002__x0002__x0002__x0002__x0002__x0002__x0002__x0002__x0002__x0002__x0002__x0002__x0002__x0002__x0003__x0002__x0002__x0002_I29_x0016__x0002__x0002__x0002_=RiskPert(F29,E29,G29)_x001B__x0002__x0002__x0002_Israel_x0001_A29_x0001_I2_x0001_Distributions_x0001__x0002__x0002__x0002__x0002__x0002__x0002__x0002__x0005__x0001__x0002__x0002__x0001__x0002__x0002__x0002__x0016__x0002__x0002__x0002__x0016__x0002__x0002__x0002_Israe_x0002__x0005_l / Distributions_x0001__x0002__x0002__x0002__x0002__x0002__x0002__x0002__x0002__x0002__x0002__x0002__x0002__x0002__x0002__x0002__x0002__x0002__x0002__x0002__x0003__x0002__x0002__x0002_I30_x0016__x0002__x0002__x0002_=RiskPert(F30,E30,G30)_x001A__x0002__x0002__x0002_Italy_x0001_A30_x0001_I2_x0001_Distributions_x0001__x0002__x0002__x0002__x0002__x0002__x0002__x0002__x0006__x0001__x0002__x0002__x0001__x0002__x0002__x0002__x0016__x0002__x0002__x0002__x0015__x0002__x0002__x0002_Italy / Distributions_x0001__x0002__x0002__x0002__x0002__x0002__x0002__x0002__x0002__x0002__x0002__x0002__x0002__x0002__x0002__x0002__x0002__x0002__x0002__x0002__x0004__x0002__x0002__x0002_AB30_x0016__x0002__x0002__x0002_=RiskPert(O76,O75,O77)_x0013__x0002__x0002__x0002_Distribution_x0001_AA30_x0001__x0001__x0001__x0002__x0002__x0002__x0002__x0002__x0002__x0002__x0007__x0001__x0002__x0002__x0001__x0002__x0002__x0002__x0016__x0002__x0002__x0002__x000C__x0002__x0002__x0002_Distri_x0002__x0004_bution_x0001__x0002__x0002__x0002__x0002__x0002__x0002__x0002__x0002__x0002__x0002__x0002__x0002__x0002__x0002__x0002__x0002__x0002__x0002__x0002__x0003__x0002__x0002__x0002_I31_x0016__x0002__x0002__x0002_=RiskPert(F31,E31,G31)_x001A__x0002__x0002__x0002_Japan_x0001_A31_x0001_I2_x0001_Distributions_x0001__x0002__x0002__x0002__x0002__x0002__x0002__x0002__x0008__x0001__x0002__x0002__x0001__x0002__x0002__x0002__x0016__x0002__x0002__x0002__x0015__x0002__x0002__x0002_Japan / Distributions_x0001__x0002__x0002__x0002__x0002__x0002__x0002__x0002__x0002__x0002__x0002__x0002__x0002__x0002__x0002__x0002__x0002__x0002__x0002__x0002__x0003__x0002__x0002__x0002_I32_x0016__x0002__x0002__x0002_=RiskPert(F32,E32,G32)_x001B__x0002__x0002__x0002_Jordan_x0001_A32_x0001_I2_x0001_Distributions_x0001__x0002__x0002__x0002__x0002__x0002__x0002__x0002_	_x0001__x0002__x0002__x0001__x0002__x0002__x0002__x0016__x0002__x0002__x0002__x0016__x0002__x0002__x0002_Jordan / D_x0002__x0004_istributions_x0001__x0002__x0002__x0002__x0002__x0002__x0002__x0002__x0002__x0002__x0002__x0002__x0002__x0002__x0002__x0002__x0002__x0002__x0002__x0002__x0003__x0002__x0002__x0002_I33_x0016__x0002__x0002__x0002_=RiskPert(F33,E33,G33)_x001F__x0002__x0002__x0002_Kazakhstan_x0001_A33_x0001_I2_x0001_Distributions_x0001__x0002__x0002__x0002__x0002__x0002__x0002__x0002__x0004__x0001__x0002__x0002__x0001__x0002__x0002__x0002__x0016__x0002__x0002__x0002__x001A__x0002__x0002__x0002_Kazakhstan / Distributions_x0001__x0002__x0002__x0002__x0002__x0002__x0002__x0002__x0002__x0002__x0002__x0002__x0002__x0002__x0002__x0002__x0002__x0002__x0002__x0002__x0003__x0002__x0002__x0002_I34_x0016__x0002__x0002__x0002_=RiskPert(F34,E34,G34)_x001A__x0002__x0002__x0002_Kenya_x0001_A34_x0001_I2_x0001_Distributions_x0001__x0002__x0002__x0002__x0002__x0002__x0002__x0002__x000B__x0001__x0002__x0002__x0001__x0002__x0002__x0002__x0016__x0002__x0002__x0002__x0004__x0002__x0015__x0002__x0002__x0002_Kenya / Distributions_x0001__x0002__x0002__x0002__x0002__x0002__x0002__x0002__x0002__x0002__x0002__x0002__x0002__x0002__x0002__x0002__x0002__x0002__x0002__x0002__x0003__x0002__x0002__x0002_I35_x0016__x0002__x0002__x0002_=RiskPert(F35,E35,G35)'_x0002__x0002__x0002_Korea, Republic of_x0001_A35_x0001_I2_x0001_Distributions_x0001__x0002__x0002__x0002__x0002__x0002__x0002__x0002__x000C__x0001__x0002__x0002__x0001__x0002__x0002__x0002__x0016__x0002__x0002__x0002_"_x0002__x0002__x0002_Korea, Republic of / Distributions_x0001__x0002__x0002__x0002__x0002__x0002__x0002__x0002__x0002__x0002__x0002__x0002__x0002__x0002__x0002__x0002__x0002__x0002__x0002__x0002__x0003__x0002__x0002__x0002_I36_x0016__x0002__x0002__x0002_=RiskPert(F36,E36,G36)_x001B__x0002__x0002__x0002_Kuwait_x0001_A36_x0001_I2_x0001_D_x0002__x0004_istributions_x0001__x0002__x0002__x0002__x0002__x0002__x0002__x0002_
_x0001__x0002__x0002__x0001__x0002__x0002__x0002__x0016__x0002__x0002__x0002__x0016__x0002__x0002__x0002_Kuwait / Distributions_x0001__x0002__x0002__x0002__x0002__x0002__x0002__x0002__x0002__x0002__x0002__x0002__x0002__x0002__x0002__x0002__x0002__x0002__x0002__x0002__x0003__x0002__x0002__x0002_I37_x0016__x0002__x0002__x0002_=RiskPert(F37,E37,G37)_x001C__x0002__x0002__x0002_Lebanon_x0001_A37_x0001_I2_x0001_Distributions_x0001__x0002__x0002__x0002__x0002__x0002__x0002__x0002__x000E__x0001__x0002__x0002__x0001__x0002__x0002__x0002__x0016__x0002__x0002__x0002__x0017__x0002__x0002__x0002_Lebanon / Distributions_x0001__x0002__x0002__x0002__x0002__x0002__x0002__x0002__x0002__x0002__x0002__x0002__x0002__x0002__x0002__x0002__x0002__x0002__x0002__x0002__x0003__x0002__x0002__x0002_I38_x0016__x0002__x0002__x0002_=RiskPert(F38,E38,G38)_x001E__x0002__x0002__x0002_Lithu_x0002__x0004_ania_x0001_A38_x0001_I2_x0001_Distributions_x0001__x0002__x0002__x0002__x0002__x0002__x0002__x0002__x000F__x0001__x0002__x0002__x0001__x0002__x0002__x0002__x0016__x0002__x0002__x0002__x0019__x0002__x0002__x0002_Lithuania / Distributions_x0001__x0002__x0002__x0002__x0002__x0002__x0002__x0002__x0002__x0002__x0002__x0002__x0002__x0002__x0002__x0002__x0002__x0002__x0002__x0002__x0003__x0002__x0002__x0002_I39_x0016__x0002__x0002__x0002_=RiskPert(F39,E39,G39)_x001F__x0002__x0002__x0002_Luxembourg_x0001_A39_x0001_I2_x0001_Distributions_x0001__x0002__x0002__x0002__x0002__x0002__x0002__x0002__x0010__x0001__x0002__x0002__x0001__x0002__x0002__x0002__x0016__x0002__x0002__x0002__x001A__x0002__x0002__x0002_Luxembourg / Distributions_x0001__x0002__x0002__x0002__x0002__x0002__x0002__x0002__x0002__x0002__x0002__x0002__x0002__x0002__x0002__x0002__x0002__x0002__x0002__x0002__x0003__x0002__x0002__x0002_I40_x0016__x0002__x0002__x0002_=RiskPert_x0002__x0004_(F40,E40,G40)_x001D__x0002__x0002__x0002_Malaysia_x0001_A40_x0001_I2_x0001_Distributions_x0001__x0002__x0002__x0002__x0002__x0002__x0002__x0002__x0011__x0001__x0002__x0002__x0001__x0002__x0002__x0002__x0016__x0002__x0002__x0002__x0018__x0002__x0002__x0002_Malaysia / Distributions_x0001__x0002__x0002__x0002__x0002__x0002__x0002__x0002__x0002__x0002__x0002__x0002__x0002__x0002__x0002__x0002__x0002__x0002__x0002__x0002__x0003__x0002__x0002__x0002_I41_x0016__x0002__x0002__x0002_=RiskPert(F41,E41,G41)_x001A__x0002__x0002__x0002_Malta_x0001_A41_x0001_I2_x0001_Distributions_x0001__x0002__x0002__x0002__x0002__x0002__x0002__x0002__x0012__x0001__x0002__x0002__x0001__x0002__x0002__x0002__x0016__x0002__x0002__x0002__x0015__x0002__x0002__x0002_Malta / Distributions_x0001__x0002__x0002__x0002__x0002__x0002__x0002__x0002__x0002__x0002__x0002__x0002__x0002__x0002__x0002__x0002__x0002__x0002__x0002__x0002__x0003__x0002__x0002__x0002_I42_x0016__x0002__x0002__x0002__x0004__x0002_=RiskPert(F42,E42,G42)_x001E__x0002__x0002__x0002_Mauritius_x0001_A42_x0001_I2_x0001_Distributions_x0001__x0002__x0002__x0002__x0002__x0002__x0002__x0002__x0013__x0001__x0002__x0002__x0001__x0002__x0002__x0002__x0016__x0002__x0002__x0002__x0019__x0002__x0002__x0002_Mauritius / Distributions_x0001__x0002__x0002__x0002__x0002__x0002__x0002__x0002__x0002__x0002__x0002__x0002__x0002__x0002__x0002__x0002__x0002__x0002__x0002__x0002__x0003__x0002__x0002__x0002_I43_x0016__x0002__x0002__x0002_=RiskPert(F43,E43,G43)_x001B__x0002__x0002__x0002_Mexico_x0001_A43_x0001_I2_x0001_Distributions_x0001__x0002__x0002__x0002__x0002__x0002__x0002__x0002__x0014__x0001__x0002__x0002__x0001__x0002__x0002__x0002__x0016__x0002__x0002__x0002__x0016__x0002__x0002__x0002_Mexico / Distributions_x0001__x0002__x0002__x0002__x0002__x0002__x0002__x0002__x0002__x0002__x0002__x0002__x0002__x0002__x0002__x0002__x0002__x0004__x0002__x0002__x0002__x0002__x0003__x0002__x0002__x0002_I44_x0016__x0002__x0002__x0002_=RiskPert(F44,E44,G44)_x001C__x0002__x0002__x0002_Morocco_x0001_A44_x0001_I2_x0001_Distributions_x0001__x0002__x0002__x0002__x0002__x0002__x0002__x0002__x0015__x0001__x0002__x0002__x0001__x0002__x0002__x0002__x0016__x0002__x0002__x0002__x0017__x0002__x0002__x0002_Morocco / Distributions_x0001__x0002__x0002__x0002__x0002__x0002__x0002__x0002__x0002__x0002__x0002__x0002__x0002__x0002__x0002__x0002__x0002__x0002__x0002__x0002__x0003__x0002__x0002__x0002_I45_x0016__x0002__x0002__x0002_=RiskPert(F45,E45,G45) _x0002__x0002__x0002_Netherlands_x0001_A45_x0001_I2_x0001_Distributions_x0001__x0002__x0002__x0002__x0002__x0002__x0002__x0002__x0016__x0001__x0002__x0002__x0001__x0002__x0002__x0002__x0016__x0002__x0002__x0002__x001B__x0002__x0002__x0002_Netherlands / Distribut_x0002__x0004_ions_x0001__x0002__x0002__x0002__x0002__x0002__x0002__x0002__x0002__x0002__x0002__x0002__x0002__x0002__x0002__x0002__x0002__x0002__x0002__x0002__x0003__x0002__x0002__x0002_I46_x0016__x0002__x0002__x0002_=RiskPert(F46,E46,G46) _x0002__x0002__x0002_New Zealand_x0001_A46_x0001_I2_x0001_Distributions_x0001__x0002__x0002__x0002__x0002__x0002__x0002__x0002__x0017__x0001__x0002__x0002__x0001__x0002__x0002__x0002__x0016__x0002__x0002__x0002__x001B__x0002__x0002__x0002_New Zealand / Distributions_x0001__x0002__x0002__x0002__x0002__x0002__x0002__x0002__x0002__x0002__x0002__x0002__x0002__x0002__x0002__x0002__x0002__x0002__x0002__x0002__x0003__x0002__x0002__x0002_I47_x0016__x0002__x0002__x0002_=RiskPert(F47,E47,G47)_x001B__x0002__x0002__x0002_Norway_x0001_A47_x0001_I2_x0001_Distributions_x0001__x0002__x0002__x0002__x0002__x0002__x0002__x0002__x0018__x0001__x0002__x0002__x0001__x0002__x0002__x0002__x0016__x0002__x0002__x0002__x0016__x0002__x0002__x0002__x0002__x0004_Norway / Distributions_x0001__x0002__x0002__x0002__x0002__x0002__x0002__x0002__x0002__x0002__x0002__x0002__x0002__x0002__x0002__x0002__x0002__x0002__x0002__x0002__x0003__x0002__x0002__x0002_I48_x0016__x0002__x0002__x0002_=RiskPert(F48,E48,G48)_x0019__x0002__x0002__x0002_Oman_x0001_A48_x0001_I2_x0001_Distributions_x0001__x0002__x0002__x0002__x0002__x0002__x0002__x0002__x0019__x0001__x0002__x0002__x0001__x0002__x0002__x0002__x0016__x0002__x0002__x0002__x0014__x0002__x0002__x0002_Oman / Distributions_x0001__x0002__x0002__x0002__x0002__x0002__x0002__x0002__x0002__x0002__x0002__x0002__x0002__x0002__x0002__x0002__x0002__x0002__x0002__x0002__x0003__x0002__x0002__x0002_I49_x0016__x0002__x0002__x0002_=RiskPert(F49,E49,G49)_x0019__x0002__x0002__x0002_Peru_x0001_A49_x0001_I2_x0001_Distributions_x0001__x0002__x0002__x0002__x0002__x0002__x0002__x0002__x001A__x0001__x0002__x0002__x0001__x0002__x0002__x0002__x0016__x0002__x0002__x0002__x0014__x0002__x0002__x0004__x0002__x0002_Peru / Distributions_x0001__x0002__x0002__x0002__x0002__x0002__x0002__x0002__x0002__x0002__x0002__x0002__x0002__x0002__x0002__x0002__x0002__x0002__x0002__x0002__x0003__x0002__x0002__x0002_I50_x0016__x0002__x0002__x0002_=RiskPert(F50,E50,G50) _x0002__x0002__x0002_Philippines_x0001_A50_x0001_I2_x0001_Distributions_x0001__x0002__x0002__x0002__x0002__x0002__x0002__x0002__x001B__x0001__x0002__x0002__x0001__x0002__x0002__x0002__x0016__x0002__x0002__x0002__x001B__x0002__x0002__x0002_Philippines / Distributions_x0001__x0002__x0002__x0002__x0002__x0002__x0002__x0002__x0002__x0002__x0002__x0002__x0002__x0002__x0002__x0002__x0002__x0002__x0002__x0002__x0003__x0002__x0002__x0002_I51_x0016__x0002__x0002__x0002_=RiskPert(F51,E51,G51)_x001B__x0002__x0002__x0002_Poland_x0001_A51_x0001_I2_x0001_Distributions_x0001__x0002__x0002__x0002__x0002__x0002__x0002__x0004__x0002__x0002__x001C__x0001__x0002__x0002__x0001__x0002__x0002__x0002__x0016__x0002__x0002__x0002__x0016__x0002__x0002__x0002_Poland / Distributions_x0001__x0002__x0002__x0002__x0002__x0002__x0002__x0002__x0002__x0002__x0002__x0002__x0002__x0002__x0002__x0002__x0002__x0002__x0002__x0002__x0003__x0002__x0002__x0002_I52_x0016__x0002__x0002__x0002_=RiskPert(F52,E52,G52)_x001D__x0002__x0002__x0002_Portugal_x0001_A52_x0001_I2_x0001_Distributions_x0001__x0002__x0002__x0002__x0002__x0002__x0002__x0002__x001D__x0001__x0002__x0002__x0001__x0002__x0002__x0002__x0016__x0002__x0002__x0002__x0018__x0002__x0002__x0002_Portugal / Distributions_x0001__x0002__x0002__x0002__x0002__x0002__x0002__x0002__x0002__x0002__x0002__x0002__x0002__x0002__x0002__x0002__x0002__x0002__x0002__x0002__x0003__x0002__x0002__x0002_I53_x0016__x0002__x0002__x0002_=RiskPert(F53,E53,G53)_x001A__x0002__x0002__x0002_Qatar_x0001_A53_x0001_I2_x0001_Distribu_x0002__x0004_tions_x0001__x0002__x0002__x0002__x0002__x0002__x0002__x0002__x001E__x0001__x0002__x0002__x0001__x0002__x0002__x0002__x0016__x0002__x0002__x0002__x0015__x0002__x0002__x0002_Qatar / Distributions_x0001__x0002__x0002__x0002__x0002__x0002__x0002__x0002__x0002__x0002__x0002__x0002__x0002__x0002__x0002__x0002__x0002__x0002__x0002__x0002__x0003__x0002__x0002__x0002_I54_x0016__x0002__x0002__x0002_=RiskPert(F54,E54,G54)_x001C__x0002__x0002__x0002_Romania_x0001_A54_x0001_I2_x0001_Distributions_x0001__x0002__x0002__x0002__x0002__x0002__x0002__x0002__x001F__x0001__x0002__x0002__x0001__x0002__x0002__x0002__x0016__x0002__x0002__x0002__x0017__x0002__x0002__x0002_Romania / Distributions_x0001__x0002__x0002__x0002__x0002__x0002__x0002__x0002__x0002__x0002__x0002__x0002__x0002__x0002__x0002__x0002__x0002__x0002__x0002__x0002__x0003__x0002__x0002__x0002_I55_x0016__x0002__x0002__x0002_=RiskPert(F55,E55,G55)_x001B__x0002__x0002__x0002_Russia_x0001_A55_x0001_I2_x0002__x0004__x0001_Distributions_x0001__x0002__x0002__x0002__x0002__x0002__x0002__x0002_ _x0001__x0002__x0002__x0001__x0002__x0002__x0002__x0016__x0002__x0002__x0002__x0016__x0002__x0002__x0002_Russia / Distributions_x0001__x0002__x0002__x0002__x0002__x0002__x0002__x0002__x0002__x0002__x0002__x0002__x0002__x0002__x0002__x0002__x0002__x0002__x0002__x0002__x0003__x0002__x0002__x0002_I56_x0016__x0002__x0002__x0002_=RiskPert(F56,E56,G56)_x001B__x0002__x0002__x0002_Serbia_x0001_A56_x0001_I2_x0001_Distributions_x0001__x0002__x0002__x0002__x0002__x0002__x0002__x0002_!_x0001__x0002__x0002__x0001__x0002__x0002__x0002__x0016__x0002__x0002__x0002__x0016__x0002__x0002__x0002_Serbia / Distributions_x0001__x0002__x0002__x0002__x0002__x0002__x0002__x0002__x0002__x0002__x0002__x0002__x0002__x0002__x0002__x0002__x0002__x0002__x0002__x0002__x0003__x0002__x0002__x0002_I57_x0016__x0002__x0002__x0002_=RiskPert(F57,E57,G57)_x001E__x0002__x0002__x0002_Singa_x0002__x0004_pore_x0001_A57_x0001_I2_x0001_Distributions_x0001__x0002__x0002__x0002__x0002__x0002__x0002__x0002_"_x0001__x0002__x0002__x0001__x0002__x0002__x0002__x0016__x0002__x0002__x0002__x0019__x0002__x0002__x0002_Singapore / Distributions_x0001__x0002__x0002__x0002__x0002__x0002__x0002__x0002__x0002__x0002__x0002__x0002__x0002__x0002__x0002__x0002__x0002__x0002__x0002__x0002__x0003__x0002__x0002__x0002_I58_x0016__x0002__x0002__x0002_=RiskPert(F58,E58,G58)_x001D__x0002__x0002__x0002_Slovenia_x0001_A58_x0001_I2_x0001_Distributions_x0001__x0002__x0002__x0002__x0002__x0002__x0002__x0002_#_x0001__x0002__x0002__x0001__x0002__x0002__x0002__x0016__x0002__x0002__x0002__x0018__x0002__x0002__x0002_Slovenia / Distributions_x0001__x0002__x0002__x0002__x0002__x0002__x0002__x0002__x0002__x0002__x0002__x0002__x0002__x0002__x0002__x0002__x0002__x0002__x0002__x0002__x0003__x0002__x0002__x0002_I59_x0016__x0002__x0002__x0002_=RiskPert(F59_x0002__x0004_,E59,G59)!_x0002__x0002__x0002_South Africa_x0001_A59_x0001_I2_x0001_Distributions_x0001__x0002__x0002__x0002__x0002__x0002__x0002__x0002_$_x0001__x0002__x0002__x0001__x0002__x0002__x0002__x0016__x0002__x0002__x0002__x001C__x0002__x0002__x0002_South Africa / Distributions_x0001__x0002__x0002__x0002__x0002__x0002__x0002__x0002__x0002__x0002__x0002__x0002__x0002__x0002__x0002__x0002__x0002__x0002__x0002__x0002__x0003__x0002__x0002__x0002_I60_x0016__x0002__x0002__x0002_=RiskPert(F60,E60,G60)_x001E__x0002__x0002__x0002_Sri Lanka_x0001_A60_x0001_I2_x0001_Distributions_x0001__x0002__x0002__x0002__x0002__x0002__x0002__x0002_%_x0001__x0002__x0002__x0001__x0002__x0002__x0002__x0016__x0002__x0002__x0002__x0019__x0002__x0002__x0002_Sri Lanka / Distributions_x0001__x0002__x0002__x0002__x0002__x0002__x0002__x0002__x0002__x0002__x0002__x0002__x0002__x0002__x0002__x0002__x0002__x0002__x0002__x0004__x0002__x0002__x0003__x0002__x0002__x0002_I61_x0016__x0002__x0002__x0002_=RiskPert(F61,E61,G61)_x001B__x0002__x0002__x0002_Sweden_x0001_A61_x0001_I2_x0001_Distributions_x0001__x0002__x0002__x0002__x0002__x0002__x0002__x0002_&amp;_x0001__x0002__x0002__x0001__x0002__x0002__x0002__x0016__x0002__x0002__x0002__x0016__x0002__x0002__x0002_Sweden / Distributions_x0001__x0002__x0002__x0002__x0002__x0002__x0002__x0002__x0002__x0002__x0002__x0002__x0002__x0002__x0002__x0002__x0002__x0002__x0002__x0002__x0003__x0002__x0002__x0002_I62_x0016__x0002__x0002__x0002_=RiskPert(F62,E62,G62) _x0002__x0002__x0002_Switzerland_x0001_A62_x0001_I2_x0001_Distributions_x0001__x0002__x0002__x0002__x0002__x0002__x0002__x0002_'_x0001__x0002__x0002__x0001__x0002__x0002__x0002__x0016__x0002__x0002__x0002__x001B__x0002__x0002__x0002_Switzerland / Distributions_x0002__x0004__x0001__x0002__x0002__x0002__x0002__x0002__x0002__x0002__x0002__x0002__x0002__x0002__x0002__x0002__x0002__x0002__x0002__x0002__x0002__x0002__x0003__x0002__x0002__x0002_I63_x0016__x0002__x0002__x0002_=RiskPert(F63,E63,G63)_x001D__x0002__x0002__x0002_Thailand_x0001_A63_x0001_I2_x0001_Distributions_x0001__x0002__x0002__x0002__x0002__x0002__x0002__x0002_(_x0001__x0002__x0002__x0001__x0002__x0002__x0002__x0016__x0002__x0002__x0002__x0018__x0002__x0002__x0002_Thailand / Distributions_x0001__x0002__x0002__x0002__x0002__x0002__x0002__x0002__x0002__x0002__x0002__x0002__x0002__x0002__x0002__x0002__x0002__x0002__x0002__x0002__x0003__x0002__x0002__x0002_I64_x0016__x0002__x0002__x0002_=RiskPert(F64,E64,G64)(_x0002__x0002__x0002_Trinidad and Tobago_x0001_A64_x0001_I2_x0001_Distributions_x0001__x0002__x0002__x0002__x0002__x0002__x0002__x0002_)_x0001__x0002__x0002__x0001__x0002__x0002__x0002__x0016__x0002__x0002__x0002_#_x0002__x0004__x0002__x0002__x0002_Trinidad and Tobago / Distributions_x0001__x0002__x0002__x0002__x0002__x0002__x0002__x0002__x0002__x0002__x0002__x0002__x0002__x0002__x0002__x0002__x0002__x0002__x0002__x0002__x0003__x0002__x0002__x0002_I65_x0016__x0002__x0002__x0002_=RiskPert(F65,E65,G65)_x001C__x0002__x0002__x0002_Tunisia_x0001_A65_x0001_I2_x0001_Distributions_x0001__x0002__x0002__x0002__x0002__x0002__x0002__x0002_*_x0001__x0002__x0002__x0001__x0002__x0002__x0002__x0016__x0002__x0002__x0002__x0017__x0002__x0002__x0002_Tunisia / Distributions_x0001__x0002__x0002__x0002__x0002__x0002__x0002__x0002__x0002__x0002__x0002__x0002__x0002__x0002__x0002__x0002__x0002__x0002__x0002__x0002__x0003__x0002__x0002__x0002_I66_x0016__x0002__x0002__x0002_=RiskPert(F66,E66,G66)_x001C__x0002__x0002__x0002_Ukraine_x0001_A66_x0001_I2_x0001_Distributi_x0002__x0004_ons_x0001__x0002__x0002__x0002__x0002__x0002__x0002__x0002_+_x0001__x0002__x0002__x0001__x0002__x0002__x0002__x0016__x0002__x0002__x0002__x0017__x0002__x0002__x0002_Ukraine / Distributions_x0001__x0002__x0002__x0002__x0002__x0002__x0002__x0002__x0002__x0002__x0002__x0002__x0002__x0002__x0002__x0002__x0002__x0002__x0002__x0002__x0003__x0002__x0002__x0002_I67_x0016__x0002__x0002__x0002_=RiskPert(F67,E67,G67))_x0002__x0002__x0002_United Arab Emirates_x0001_A67_x0001_I2_x0001_Distributions_x0001__x0002__x0002__x0002__x0002__x0002__x0002__x0002_,_x0001__x0002__x0002__x0001__x0002__x0002__x0002__x0016__x0002__x0002__x0002_$_x0002__x0002__x0002_United Arab Emirates / Distributions_x0001__x0002__x0002__x0002__x0002__x0002__x0002__x0002__x0002__x0002__x0002__x0002__x0002__x0002__x0002__x0002__x0002__x0002__x0002__x0002__x0003__x0002__x0002__x0002_I68_x0016__x0002__x0002__x0002_=RiskPert(F68_x0002__x0004_,E68,G68)#_x0002__x0002__x0002_United Kingdom_x0001_A68_x0001_I2_x0001_Distributions_x0001__x0002__x0002__x0002__x0002__x0002__x0002__x0002_-_x0001__x0002__x0002__x0001__x0002__x0002__x0002__x0016__x0002__x0002__x0002__x001E__x0002__x0002__x0002_United Kingdom / Distributions_x0001__x0002__x0002__x0002__x0002__x0002__x0002__x0002__x0002__x0002__x0002__x0002__x0002__x0002__x0002__x0002__x0002__x0002__x0002__x0002__x0003__x0002__x0002__x0002_I69_x0016__x0002__x0002__x0002_=RiskPert(F69,E69,G69)"_x0002__x0002__x0002_United States_x0001_A69_x0001_I2_x0001_Distributions_x0001__x0002__x0002__x0002__x0002__x0002__x0002__x0002_._x0001__x0002__x0002__x0001__x0002__x0002__x0002__x0016__x0002__x0002__x0002__x001D__x0002__x0002__x0002_United States / Distributions_x0001__x0002__x0002__x0002__x0002__x0002__x0002__x0004__x0002__x0002__x0002__x0002__x0002__x0002__x0002__x0002__x0002__x0002__x0002__x0002__x0002__x0002__x0003__x0002__x0002__x0002_I70_x0016__x0002__x0002__x0002_=RiskPert(F70,E70,G70)_x001C__x0002__x0002__x0002_Vietnam_x0001_A70_x0001_I2_x0001_Distributions_x0001__x0002__x0002__x0002__x0002__x0002__x0002__x0002_/_x0001__x0002__x0002__x0001__x0002__x0002__x0002__x0016__x0002__x0002__x0002__x0017__x0002__x0002__x0002_Vietnam / Distributions_x0001__x0002__x0002__x0002__x0002__x0002__x0002__x0002__x0002__x0002__x0002__x0002__x0002__x0002__x0002__x0002__x0002__x0002__x0002__x0002__x000C__x0002__x0002__x0002_COMBINED SPI_x0002__x0002__x0002__x0002__x0015__x0002__x0002__x0002_RiskSerializationData_x0002__x0002__x0002__x0002__x0010__x0002__x0002__x0002_SPI GDP ANALYSIS_x0002__x0002__x0002__x0002__x0008__x0002__x0002__x0002_GDP DATA_x0002__x0002__x0002__x0002__x0010__x0002__x0002__x0002__STDS_DG11997_x0003__x0004_347_x0003__x0003__x0003__x0003_,_x0003__x0003__x0003_World Bank_Governance Data_07Jul2015_II.xlsx_x0011__x0003__x0003__x0003__x0015__x0003__x0003__x0003_RiskSerializationData_x0003__x0003__x0003__x0003__x001C__x0003__x0003__x0003_Investable Filtered Universej_x0003__x0003__x0003__x0002__x0003__x0003__x0003_Q3_x0013__x0003__x0003__x0003_=RiskPert(N3,M3,O3)_x001D__x0003__x0003__x0003_Australia_x0001_A3_x0001_Q2_x0001_Distributions_x0001__x0003__x0003__x0003__x0003__x0003__x0003__x0003_0_x0001__x0003__x0003__x0001__x0003__x0003__x0003__x0013__x0003__x0003__x0003__x0019__x0003__x0003__x0003_Australia / Distributions_x0001__x0003__x0003__x0003__x0003__x0003__x0003__x0003__x0003__x0003__x0003__x0003__x0003__x0003__x0003__x0003__x0003__x0004__x0005__x0004__x0004__x0004__x0003__x0004__x0004__x0004_AH3_x0016__x0004__x0004__x0004_=RiskPert(AE3,AD3,AF3)_x001E__x0004__x0004__x0004_Australia_x0001_A3_x0001_AH2_x0001_Distributions_x0001__x0004__x0004__x0004__x0004__x0004__x0004__x0004_1_x0001__x0004__x0004__x0001__x0004__x0004__x0004__x0016__x0004__x0004__x0004__x0019__x0004__x0004__x0004_Australia / Distributions_x0001__x0004__x0004__x0004__x0004__x0004__x0004__x0004__x0004__x0004__x0004__x0004__x0004__x0004__x0004__x0004__x0004__x0004__x0004__x0004__x0002__x0004__x0004__x0004_Q4_x0013__x0004__x0004__x0004_=RiskPert(N4,M4,O4)_x001B__x0004__x0004__x0004_Austria_x0001_A4_x0001_Q2_x0001_Distributions_x0001__x0004__x0004__x0004__x0004__x0004__x0004__x0004_2_x0001__x0004__x0004__x0001__x0004__x0004__x0004__x0013__x0004__x0004__x0004__x0017__x0004__x0004__x0004_Austria / Distributions_x0001__x0004__x0004__x0004__x0004__x0004__x0004__x0005__x0004__x0004__x0004__x0004__x0004__x0004__x0004__x0004__x0004__x0004__x0004__x0004__x0004__x0004__x0003__x0004__x0004__x0004_AH4_x0016__x0004__x0004__x0004_=RiskPert(AE4,AD4,AF4)_x001C__x0004__x0004__x0004_Austria_x0001_A4_x0001_AH2_x0001_Distributions_x0001__x0004__x0004__x0004__x0004__x0004__x0004__x0004_3_x0001__x0004__x0004__x0001__x0004__x0004__x0004__x0016__x0004__x0004__x0004__x0017__x0004__x0004__x0004_Austria / Distributions_x0001__x0004__x0004__x0004__x0004__x0004__x0004__x0004__x0004__x0004__x0004__x0004__x0004__x0004__x0004__x0004__x0004__x0004__x0004__x0004__x0002__x0004__x0004__x0004_Q5_x0013__x0004__x0004__x0004_=RiskPert(N5,M5,O5)_x001B__x0004__x0004__x0004_Bahrain_x0001_A5_x0001_Q2_x0001_Distributions_x0001__x0004__x0004__x0004__x0004__x0004__x0004__x0004_4_x0001__x0004__x0004__x0001__x0004__x0004__x0004__x0013__x0004__x0004__x0004__x0017__x0004__x0004__x0004_Bahrain / Distribution_x0004__x0005_s_x0001__x0004__x0004__x0004__x0004__x0004__x0004__x0004__x0004__x0004__x0004__x0004__x0004__x0004__x0004__x0004__x0004__x0004__x0004__x0004__x0003__x0004__x0004__x0004_AH5_x0016__x0004__x0004__x0004_=RiskPert(AE5,AD5,AF5)_x001C__x0004__x0004__x0004_Bahrain_x0001_A5_x0001_AH2_x0001_Distributions_x0001__x0004__x0004__x0004__x0004__x0004__x0004__x0004_5_x0001__x0004__x0004__x0001__x0004__x0004__x0004__x0016__x0004__x0004__x0004__x0017__x0004__x0004__x0004_Bahrain / Distributions_x0001__x0004__x0004__x0004__x0004__x0004__x0004__x0004__x0004__x0004__x0004__x0004__x0004__x0004__x0004__x0004__x0004__x0004__x0004__x0004__x0002__x0004__x0004__x0004_Q6_x0013__x0004__x0004__x0004_=RiskPert(N6,M6,O6)_x001B__x0004__x0004__x0004_Belgium_x0001_A6_x0001_Q2_x0001_Distributions_x0001__x0004__x0004__x0004__x0004__x0004__x0004__x0004_6_x0001__x0004__x0004__x0001__x0004__x0004__x0004__x0013__x0004__x0004__x0004__x0017__x0004__x0004__x0004_Belgium / Distr</t>
  </si>
  <si>
    <t>a71ed2d9cd3e096b7232a5cee60c9f92_x0004__x0005_ibutions_x0001__x0004__x0004__x0004__x0004__x0004__x0004__x0004__x0004__x0004__x0004__x0004__x0004__x0004__x0004__x0004__x0004__x0004__x0004__x0004__x0003__x0004__x0004__x0004_AH6_x0016__x0004__x0004__x0004_=RiskPert(AE6,AD6,AF6)_x001C__x0004__x0004__x0004_Belgium_x0001_A6_x0001_AH2_x0001_Distributions_x0001__x0004__x0004__x0004__x0004__x0004__x0004__x0004_7_x0001__x0004__x0004__x0001__x0004__x0004__x0004__x0016__x0004__x0004__x0004__x0017__x0004__x0004__x0004_Belgium / Distributions_x0001__x0004__x0004__x0004__x0004__x0004__x0004__x0004__x0004__x0004__x0004__x0004__x0004__x0004__x0004__x0004__x0004__x0004__x0004__x0004__x0002__x0004__x0004__x0004_Q7_x0013__x0004__x0004__x0004_=RiskPert(N7,M7,O7)_x001A__x0004__x0004__x0004_Brazil_x0001_A7_x0001_Q2_x0001_Distributions_x0001__x0004__x0004__x0004__x0004__x0004__x0004__x0004_8_x0001__x0004__x0004__x0001__x0004__x0004__x0004__x0013__x0004__x0004__x0004__x0016__x0004__x0004__x0004_Brazil / _x0004__x0005_Distributions_x0001__x0004__x0004__x0004__x0004__x0004__x0004__x0004__x0004__x0004__x0004__x0004__x0004__x0004__x0004__x0004__x0004__x0004__x0004__x0004__x0003__x0004__x0004__x0004_AH7_x0016__x0004__x0004__x0004_=RiskPert(AE7,AD7,AF7)_x001B__x0004__x0004__x0004_Brazil_x0001_A7_x0001_AH2_x0001_Distributions_x0001__x0004__x0004__x0004__x0004__x0004__x0004__x0004_9_x0001__x0004__x0004__x0001__x0004__x0004__x0004__x0016__x0004__x0004__x0004__x0016__x0004__x0004__x0004_Brazil / Distributions_x0001__x0004__x0004__x0004__x0004__x0004__x0004__x0004__x0004__x0004__x0004__x0004__x0004__x0004__x0004__x0004__x0004__x0004__x0004__x0004__x0002__x0004__x0004__x0004_Q8_x0013__x0004__x0004__x0004_=RiskPert(N8,M8,O8)_x001C__x0004__x0004__x0004_Bulgaria_x0001_A8_x0001_Q2_x0001_Distributions_x0001__x0004__x0004__x0004__x0004__x0004__x0004__x0004_:_x0001__x0004__x0004__x0001__x0004__x0004__x0004__x0013__x0004__x0004__x0004__x0018__x0004__x0004__x0004_Bulg_x0004__x0005_aria / Distributions_x0001__x0004__x0004__x0004__x0004__x0004__x0004__x0004__x0004__x0004__x0004__x0004__x0004__x0004__x0004__x0004__x0004__x0004__x0004__x0004__x0003__x0004__x0004__x0004_AH8_x0016__x0004__x0004__x0004_=RiskPert(AE8,AD8,AF8)_x001D__x0004__x0004__x0004_Bulgaria_x0001_A8_x0001_AH2_x0001_Distributions_x0001__x0004__x0004__x0004__x0004__x0004__x0004__x0004_;_x0001__x0004__x0004__x0001__x0004__x0004__x0004__x0016__x0004__x0004__x0004__x0018__x0004__x0004__x0004_Bulgaria / Distributions_x0001__x0004__x0004__x0004__x0004__x0004__x0004__x0004__x0004__x0004__x0004__x0004__x0004__x0004__x0004__x0004__x0004__x0004__x0004__x0004__x0002__x0004__x0004__x0004_Q9_x0013__x0004__x0004__x0004_=RiskPert(N9,M9,O9)_x001A__x0004__x0004__x0004_Canada_x0001_A9_x0001_Q2_x0001_Distributions_x0001__x0004__x0004__x0004__x0004__x0004__x0004__x0004_&lt;_x0001__x0004__x0004__x0001__x0004__x0004__x0004__x0013__x0004__x0004__x0002__x0004__x0002__x0016__x0002__x0002__x0002_Canada / Distributions_x0001__x0002__x0002__x0002__x0002__x0002__x0002__x0002__x0002__x0002__x0002__x0002__x0002__x0002__x0002__x0002__x0002__x0002__x0002__x0002__x0003__x0002__x0002__x0002_AH9_x0016__x0002__x0002__x0002_=RiskPert(AE9,AD9,AF9)_x001B__x0002__x0002__x0002_Canada_x0001_A9_x0001_AH2_x0001_Distributions_x0001__x0002__x0002__x0002__x0002__x0002__x0002__x0002_=_x0001__x0002__x0002__x0001__x0002__x0002__x0002__x0016__x0002__x0002__x0002__x0016__x0002__x0002__x0002_Canada / Distributions_x0001__x0002__x0002__x0002__x0002__x0002__x0002__x0002__x0002__x0002__x0002__x0002__x0002__x0002__x0002__x0002__x0002__x0002__x0002__x0002__x0003__x0002__x0002__x0002_Q10_x0016__x0002__x0002__x0002_=RiskPert(N10,M10,O10)_x001A__x0002__x0002__x0002_Chile_x0001_A10_x0001_Q2_x0001_Distributions_x0001__x0002__x0002__x0002__x0002__x0002__x0002__x0002_&gt;_x0001__x0002__x0002__x0002__x0005__x0001__x0002__x0002__x0002__x0016__x0002__x0002__x0002__x0015__x0002__x0002__x0002_Chile / Distributions_x0001__x0002__x0002__x0002__x0002__x0002__x0002__x0002__x0002__x0002__x0002__x0002__x0002__x0002__x0002__x0002__x0002__x0002__x0002__x0002__x0004__x0002__x0002__x0002_AH10_x0019__x0002__x0002__x0002_=RiskPert(AE10,AD10,AF10)_x001B__x0002__x0002__x0002_Chile_x0001_A10_x0001_AH2_x0001_Distributions_x0001__x0002__x0002__x0002__x0002__x0002__x0002__x0002_?_x0001__x0002__x0002__x0001__x0002__x0002__x0002__x0019__x0002__x0002__x0002__x0015__x0002__x0002__x0002_Chile / Distributions_x0001__x0002__x0002__x0002__x0002__x0002__x0002__x0002__x0002__x0002__x0002__x0002__x0002__x0002__x0002__x0002__x0002__x0002__x0002__x0002__x0003__x0002__x0002__x0002_Q11_x0016__x0002__x0002__x0002_=RiskPert(N11,M11,O11)_x001C__x0002__x0002__x0002_Croatia_x0001_A11_x0001_Q2_x0001_Distributions_x0001__x0002__x0005__x0002__x0002__x0002__x0002__x0002__x0002__x0002_@_x0001__x0002__x0002__x0001__x0002__x0002__x0002__x0016__x0002__x0002__x0002__x0017__x0002__x0002__x0002_Croatia / Distributions_x0001__x0002__x0002__x0002__x0002__x0002__x0002__x0002__x0002__x0002__x0002__x0002__x0002__x0002__x0002__x0002__x0002__x0002__x0002__x0002__x0004__x0002__x0002__x0002_AH11_x0019__x0002__x0002__x0002_=RiskPert(AE11,AD11,AF11)_x001D__x0002__x0002__x0002_Croatia_x0001_A11_x0001_AH2_x0001_Distributions_x0001__x0002__x0002__x0002__x0002__x0002__x0002__x0002_A_x0001__x0002__x0002__x0001__x0002__x0002__x0002__x0019__x0002__x0002__x0002__x0017__x0002__x0002__x0002_Croatia / Distributions_x0001__x0002__x0002__x0002__x0002__x0002__x0002__x0002__x0002__x0002__x0002__x0002__x0002__x0002__x0002__x0002__x0002__x0002__x0002__x0002__x0003__x0002__x0002__x0002_Q12_x0016__x0002__x0002__x0002_=RiskPert(N12,M12,O12)_x001B__x0002__x0002__x0002_Cyprus_x0001_A12_x0001_Q_x0002__x0005_2_x0001_Distributions_x0001__x0002__x0002__x0002__x0002__x0002__x0002__x0002_B_x0001__x0002__x0002__x0001__x0002__x0002__x0002__x0016__x0002__x0002__x0002__x0016__x0002__x0002__x0002_Cyprus / Distributions_x0001__x0002__x0002__x0002__x0002__x0002__x0002__x0002__x0002__x0002__x0002__x0002__x0002__x0002__x0002__x0002__x0002__x0002__x0002__x0002__x0004__x0002__x0002__x0002_AH12_x0019__x0002__x0002__x0002_=RiskPert(AE12,AD12,AF12)_x001C__x0002__x0002__x0002_Cyprus_x0001_A12_x0001_AH2_x0001_Distributions_x0001__x0002__x0002__x0002__x0002__x0002__x0002__x0002_C_x0001__x0002__x0002__x0001__x0002__x0002__x0002__x0019__x0002__x0002__x0002__x0016__x0002__x0002__x0002_Cyprus / Distributions_x0001__x0002__x0002__x0002__x0002__x0002__x0002__x0002__x0002__x0002__x0002__x0002__x0002__x0002__x0002__x0002__x0002__x0002__x0002__x0002__x0003__x0002__x0002__x0002_Q13_x0016__x0002__x0002__x0002_=RiskPert(N13,M13,O13)#_x0002__x0002__x0002__x0003__x0002_Czech Republic_x0001_A13_x0001_Q2_x0001_Distributions_x0001__x0002__x0002__x0002__x0002__x0002__x0002__x0002_D_x0001__x0002__x0002__x0001__x0002__x0002__x0002__x0016__x0002__x0002__x0002__x001E__x0002__x0002__x0002_Czech Republic / Distributions_x0001__x0002__x0002__x0002__x0002__x0002__x0002__x0002__x0002__x0002__x0002__x0002__x0002__x0002__x0002__x0002__x0002__x0002__x0002__x0002__x0004__x0002__x0002__x0002_AH13_x0019__x0002__x0002__x0002_=RiskPert(AE13,AD13,AF13)$_x0002__x0002__x0002_Czech Republic_x0001_A13_x0001_AH2_x0001_Distributions_x0001__x0002__x0002__x0002__x0002__x0002__x0002__x0002_E_x0001__x0002__x0002__x0001__x0002__x0002__x0002__x0019__x0002__x0002__x0002__x001E__x0002__x0002__x0002_Czech Republic / Distributions_x0001__x0002__x0002__x0002__x0002__x0002__x0002__x0002__x0002__x0002__x0002__x0002__x0005__x0002__x0002__x0002__x0002__x0002__x0002__x0002__x0002__x0002__x0003__x0002__x0002__x0002_Q14_x0016__x0002__x0002__x0002_=RiskPert(N14,M14,O14)_x001C__x0002__x0002__x0002_Denmark_x0001_A14_x0001_Q2_x0001_Distributions_x0001__x0002__x0002__x0002__x0002__x0002__x0002__x0002_F_x0001__x0002__x0002__x0001__x0002__x0002__x0002__x0016__x0002__x0002__x0002__x0017__x0002__x0002__x0002_Denmark / Distributions_x0001__x0002__x0002__x0002__x0002__x0002__x0002__x0002__x0002__x0002__x0002__x0002__x0002__x0002__x0002__x0002__x0002__x0002__x0002__x0002__x0004__x0002__x0002__x0002_AH14_x0019__x0002__x0002__x0002_=RiskPert(AE14,AD14,AF14)_x001D__x0002__x0002__x0002_Denmark_x0001_A14_x0001_AH2_x0001_Distributions_x0001__x0002__x0002__x0002__x0002__x0002__x0002__x0002_G_x0001__x0002__x0002__x0001__x0002__x0002__x0002__x0019__x0002__x0002__x0002__x0017__x0002__x0002__x0002_Denmark / Distrib_x0002__x0005_utions_x0001__x0002__x0002__x0002__x0002__x0002__x0002__x0002__x0002__x0002__x0002__x0002__x0002__x0002__x0002__x0002__x0002__x0002__x0002__x0002__x0003__x0002__x0002__x0002_Q15_x0016__x0002__x0002__x0002_=RiskPert(N15,M15,O15)_x001C__x0002__x0002__x0002_Estonia_x0001_A15_x0001_Q2_x0001_Distributions_x0001__x0002__x0002__x0002__x0002__x0002__x0002__x0002_H_x0001__x0002__x0002__x0001__x0002__x0002__x0002__x0016__x0002__x0002__x0002__x0017__x0002__x0002__x0002_Estonia / Distributions_x0001__x0002__x0002__x0002__x0002__x0002__x0002__x0002__x0002__x0002__x0002__x0002__x0002__x0002__x0002__x0002__x0002__x0002__x0002__x0002__x0004__x0002__x0002__x0002_AH15_x0019__x0002__x0002__x0002_=RiskPert(AE15,AD15,AF15)_x001D__x0002__x0002__x0002_Estonia_x0001_A15_x0001_AH2_x0001_Distributions_x0001__x0002__x0002__x0002__x0002__x0002__x0002__x0002_I_x0001__x0002__x0002__x0001__x0002__x0002__x0002__x0019__x0002__x0002__x0002__x0017__x0002__x0002__x0002__x0002__x0005_Estonia / Distributions_x0001__x0002__x0002__x0002__x0002__x0002__x0002__x0002__x0002__x0002__x0002__x0002__x0002__x0002__x0002__x0002__x0002__x0002__x0002__x0002__x0003__x0002__x0002__x0002_Q16_x0016__x0002__x0002__x0002_=RiskPert(N16,M16,O16)_x001C__x0002__x0002__x0002_Finland_x0001_A16_x0001_Q2_x0001_Distributions_x0001__x0002__x0002__x0002__x0002__x0002__x0002__x0002_J_x0001__x0002__x0002__x0001__x0002__x0002__x0002__x0016__x0002__x0002__x0002__x0017__x0002__x0002__x0002_Finland / Distributions_x0001__x0002__x0002__x0002__x0002__x0002__x0002__x0002__x0002__x0002__x0002__x0002__x0002__x0002__x0002__x0002__x0002__x0002__x0002__x0002__x0004__x0002__x0002__x0002_AH16_x0019__x0002__x0002__x0002_=RiskPert(AE16,AD16,AF16)_x001D__x0002__x0002__x0002_Finland_x0001_A16_x0001_AH2_x0001_Distributions_x0001__x0002__x0002__x0002__x0002__x0002__x0002__x0002__x0005__x0002_K_x0001__x0002__x0002__x0001__x0002__x0002__x0002__x0019__x0002__x0002__x0002__x0017__x0002__x0002__x0002_Finland / Distributions_x0001__x0002__x0002__x0002__x0002__x0002__x0002__x0002__x0002__x0002__x0002__x0002__x0002__x0002__x0002__x0002__x0002__x0002__x0002__x0002__x0003__x0002__x0002__x0002_Q17_x0016__x0002__x0002__x0002_=RiskPert(N17,M17,O17)_x001B__x0002__x0002__x0002_France_x0001_A17_x0001_Q2_x0001_Distributions_x0001__x0002__x0002__x0002__x0002__x0002__x0002__x0002_L_x0001__x0002__x0002__x0001__x0002__x0002__x0002__x0016__x0002__x0002__x0002__x0016__x0002__x0002__x0002_France / Distributions_x0001__x0002__x0002__x0002__x0002__x0002__x0002__x0002__x0002__x0002__x0002__x0002__x0002__x0002__x0002__x0002__x0002__x0002__x0002__x0002__x0004__x0002__x0002__x0002_AH17_x0019__x0002__x0002__x0002_=RiskPert(AE17,AD17,AF17)_x001C__x0002__x0002__x0002_France_x0001_A17_x0001_AH2_x0001_Distri_x0002__x0005_butions_x0001__x0002__x0002__x0002__x0002__x0002__x0002__x0002_M_x0001__x0002__x0002__x0001__x0002__x0002__x0002__x0019__x0002__x0002__x0002__x0016__x0002__x0002__x0002_France / Distributions_x0001__x0002__x0002__x0002__x0002__x0002__x0002__x0002__x0002__x0002__x0002__x0002__x0002__x0002__x0002__x0002__x0002__x0002__x0002__x0002__x0004__x0002__x0002__x0002_AN17?_x0002__x0002__x0002_=RiskPert(L57,L56,L58,RiskName("Investable Filtered Universe"))_x0002__x0002__x0002__x0002__x0001__x0002__x0002__x0002__x0002__x0002__x0002__x0002_N_x0001__x0002__x0002__x0001__x0002__x0002__x0002_?_x0002__x0002__x0002__x001C__x0002__x0002__x0002_Investable Filtered Universe_x0002__x0002__x0002__x0002__x0002__x0002__x0002__x0002__x0002__x0002__x0002__x0002__x0002__x0002__x0002__x0002__x0002__x0002__x0002__x0002__x0003__x0002__x0002__x0002_Q18_x0016__x0002__x0002__x0002_=RiskPert(N18,M18_x0002__x0005_,O18)_x001C__x0002__x0002__x0002_Germany_x0001_A18_x0001_Q2_x0001_Distributions_x0001__x0002__x0002__x0002__x0002__x0002__x0002__x0002_O_x0001__x0002__x0002__x0001__x0002__x0002__x0002__x0016__x0002__x0002__x0002__x0017__x0002__x0002__x0002_Germany / Distributions_x0001__x0002__x0002__x0002__x0002__x0002__x0002__x0002__x0002__x0002__x0002__x0002__x0002__x0002__x0002__x0002__x0002__x0002__x0002__x0002__x0004__x0002__x0002__x0002_AH18_x0019__x0002__x0002__x0002_=RiskPert(AE18,AD18,AF18)_x001D__x0002__x0002__x0002_Germany_x0001_A18_x0001_AH2_x0001_Distributions_x0001__x0002__x0002__x0002__x0002__x0002__x0002__x0002_P_x0001__x0002__x0002__x0001__x0002__x0002__x0002__x0019__x0002__x0002__x0002__x0017__x0002__x0002__x0002_Germany / Distributions_x0001__x0002__x0002__x0002__x0002__x0002__x0002__x0002__x0002__x0002__x0002__x0002__x0002__x0002__x0002__x0002__x0002__x0002__x0002__x0002__x0003__x0002__x0002__x0002_Q19_x0016__x0002__x0002__x0002__x0002__x0003_=RiskPert(N19,M19,O19)_x001B__x0002__x0002__x0002_Greece_x0001_A19_x0001_Q2_x0001_Distributions_x0001__x0002__x0002__x0002__x0002__x0002__x0002__x0002_Q_x0001__x0002__x0002__x0001__x0002__x0002__x0002__x0016__x0002__x0002__x0002__x0016__x0002__x0002__x0002_Greece / Distributions_x0001__x0002__x0002__x0002__x0002__x0002__x0002__x0002__x0002__x0002__x0002__x0002__x0002__x0002__x0002__x0002__x0002__x0002__x0002__x0002__x0004__x0002__x0002__x0002_AH19_x0019__x0002__x0002__x0002_=RiskPert(AE19,AD19,AF19)_x001C__x0002__x0002__x0002_Greece_x0001_A19_x0001_AH2_x0001_Distributions_x0001__x0002__x0002__x0002__x0002__x0002__x0002__x0002_R_x0001__x0002__x0002__x0001__x0002__x0002__x0002__x0019__x0002__x0002__x0002__x0016__x0002__x0002__x0002_Greece / Distributions_x0001__x0002__x0002__x0002__x0002__x0002__x0002__x0002__x0002__x0002__x0002__x0002__x0002__x0002__x0002__x0002__x0002__x0002__x0002__x0005__x0002__x0002__x0003__x0002__x0002__x0002_Q20_x0016__x0002__x0002__x0002_=RiskPert(N20,M20,O20))_x0002__x0002__x0002_Hong Kong SAR, China_x0001_A20_x0001_Q2_x0001_Distributions_x0001__x0002__x0002__x0002__x0002__x0002__x0002__x0002_S_x0001__x0002__x0002__x0001__x0002__x0002__x0002__x0016__x0002__x0002__x0002_$_x0002__x0002__x0002_Hong Kong SAR, China / Distributions_x0001__x0002__x0002__x0002__x0002__x0002__x0002__x0002__x0002__x0002__x0002__x0002__x0002__x0002__x0002__x0002__x0002__x0002__x0002__x0002__x0004__x0002__x0002__x0002_AH20_x0019__x0002__x0002__x0002_=RiskPert(AE20,AD20,AF20)*_x0002__x0002__x0002_Hong Kong SAR, China_x0001_A20_x0001_AH2_x0001_Distributions_x0001__x0002__x0002__x0002__x0002__x0002__x0002__x0002_T_x0002__x0005__x0001__x0002__x0002__x0001__x0002__x0002__x0002__x0019__x0002__x0002__x0002_$_x0002__x0002__x0002_Hong Kong SAR, China / Distributions_x0001__x0002__x0002__x0002__x0002__x0002__x0002__x0002__x0002__x0002__x0002__x0002__x0002__x0002__x0002__x0002__x0002__x0002__x0002__x0002__x0003__x0002__x0002__x0002_Q21_x0016__x0002__x0002__x0002_=RiskPert(N21,M21,O21)_x001C__x0002__x0002__x0002_Hungary_x0001_A21_x0001_Q2_x0001_Distributions_x0001__x0002__x0002__x0002__x0002__x0002__x0002__x0002_U_x0001__x0002__x0002__x0001__x0002__x0002__x0002__x0016__x0002__x0002__x0002__x0017__x0002__x0002__x0002_Hungary / Distributions_x0001__x0002__x0002__x0002__x0002__x0002__x0002__x0002__x0002__x0002__x0002__x0002__x0002__x0002__x0002__x0002__x0002__x0002__x0002__x0002__x0004__x0002__x0002__x0002_AH21_x0019__x0002__x0002__x0002_=RiskPert(AE21,AD21,AF21)_x001D__x0002__x0002__x0002_Hungary_x0001__x0002__x0005_A21_x0001_AH2_x0001_Distributions_x0001__x0002__x0002__x0002__x0002__x0002__x0002__x0002_V_x0001__x0002__x0002__x0001__x0002__x0002__x0002__x0019__x0002__x0002__x0002__x0017__x0002__x0002__x0002_Hungary / Distributions_x0001__x0002__x0002__x0002__x0002__x0002__x0002__x0002__x0002__x0002__x0002__x0002__x0002__x0002__x0002__x0002__x0002__x0002__x0002__x0002__x0003__x0002__x0002__x0002_Q22_x0016__x0002__x0002__x0002_=RiskPert(N22,M22,O22)_x001C__x0002__x0002__x0002_Iceland_x0001_A22_x0001_Q2_x0001_Distributions_x0001__x0002__x0002__x0002__x0002__x0002__x0002__x0002_W_x0001__x0002__x0002__x0001__x0002__x0002__x0002__x0016__x0002__x0002__x0002__x0017__x0002__x0002__x0002_Iceland / Distributions_x0001__x0002__x0002__x0002__x0002__x0002__x0002__x0002__x0002__x0002__x0002__x0002__x0002__x0002__x0002__x0002__x0002__x0002__x0002__x0002__x0004__x0002__x0002__x0002_AH22_x0019__x0002__x0002__x0002_=RiskPert(AE22,AD22,_x0002__x0005_AF22)_x001D__x0002__x0002__x0002_Iceland_x0001_A22_x0001_AH2_x0001_Distributions_x0001__x0002__x0002__x0002__x0002__x0002__x0002__x0002_X_x0001__x0002__x0002__x0001__x0002__x0002__x0002__x0019__x0002__x0002__x0002__x0017__x0002__x0002__x0002_Iceland / Distributions_x0001__x0002__x0002__x0002__x0002__x0002__x0002__x0002__x0002__x0002__x0002__x0002__x0002__x0002__x0002__x0002__x0002__x0002__x0002__x0002__x0003__x0002__x0002__x0002_Q23_x0016__x0002__x0002__x0002_=RiskPert(N23,M23,O23)_x001C__x0002__x0002__x0002_Ireland_x0001_A23_x0001_Q2_x0001_Distributions_x0001__x0002__x0002__x0002__x0002__x0002__x0002__x0002_Y_x0001__x0002__x0002__x0001__x0002__x0002__x0002__x0016__x0002__x0002__x0002__x0017__x0002__x0002__x0002_Ireland / Distributions_x0001__x0002__x0002__x0002__x0002__x0002__x0002__x0002__x0002__x0002__x0002__x0002__x0002__x0002__x0002__x0002__x0002__x0002__x0002__x0002__x0004__x0002__x0002__x0002_AH23_x0019__x0002__x0002__x0002_=Ri_x0002__x0004_skPert(AE23,AD23,AF23)_x001D__x0002__x0002__x0002_Ireland_x0001_A23_x0001_AH2_x0001_Distributions_x0001__x0002__x0002__x0002__x0002__x0002__x0002__x0002_Z_x0001__x0002__x0002__x0001__x0002__x0002__x0002__x0019__x0002__x0002__x0002__x0017__x0002__x0002__x0002_Ireland / Distributions_x0001__x0002__x0002__x0002__x0002__x0002__x0002__x0002__x0002__x0002__x0002__x0002__x0002__x0002__x0002__x0002__x0002__x0002__x0002__x0002__x0003__x0002__x0002__x0002_Q24_x0016__x0002__x0002__x0002_=RiskPert(N24,M24,O24)_x001B__x0002__x0002__x0002_Israel_x0001_A24_x0001_Q2_x0001_Distributions_x0001__x0002__x0002__x0002__x0002__x0002__x0002__x0002_[_x0001__x0002__x0002__x0001__x0002__x0002__x0002__x0016__x0002__x0002__x0002__x0016__x0002__x0002__x0002_Israel / Distributions_x0001__x0002__x0002__x0002__x0002__x0002__x0002__x0002__x0002__x0002__x0002__x0002__x0002__x0002__x0002__x0002__x0002__x0002__x0002__x0002__x0002__x0005__x0004__x0002__x0002__x0002_AH24_x0019__x0002__x0002__x0002_=RiskPert(AE24,AD24,AF24)_x001C__x0002__x0002__x0002_Israel_x0001_A24_x0001_AH2_x0001_Distributions_x0001__x0002__x0002__x0002__x0002__x0002__x0002__x0002_\_x0001__x0002__x0002__x0001__x0002__x0002__x0002__x0019__x0002__x0002__x0002__x0016__x0002__x0002__x0002_Israel / Distributions_x0001__x0002__x0002__x0002__x0002__x0002__x0002__x0002__x0002__x0002__x0002__x0002__x0002__x0002__x0002__x0002__x0002__x0002__x0002__x0002__x0003__x0002__x0002__x0002_Q25_x0016__x0002__x0002__x0002_=RiskPert(N25,M25,O25)_x001A__x0002__x0002__x0002_Italy_x0001_A25_x0001_Q2_x0001_Distributions_x0001__x0002__x0002__x0002__x0002__x0002__x0002__x0002_]_x0001__x0002__x0002__x0001__x0002__x0002__x0002__x0016__x0002__x0002__x0002__x0015__x0002__x0002__x0002_Italy / Distributions_x0001__x0002__x0002__x0002__x0002__x0002__x0002__x0002__x0002__x0002__x0005__x0002__x0002__x0002__x0002__x0002__x0002__x0002__x0002__x0002__x0002__x0002__x0004__x0002__x0002__x0002_AH25_x0019__x0002__x0002__x0002_=RiskPert(AE25,AD25,AF25)_x001B__x0002__x0002__x0002_Italy_x0001_A25_x0001_AH2_x0001_Distributions_x0001__x0002__x0002__x0002__x0002__x0002__x0002__x0002_^_x0001__x0002__x0002__x0001__x0002__x0002__x0002__x0019__x0002__x0002__x0002__x0015__x0002__x0002__x0002_Italy / Distributions_x0001__x0002__x0002__x0002__x0002__x0002__x0002__x0002__x0002__x0002__x0002__x0002__x0002__x0002__x0002__x0002__x0002__x0002__x0002__x0002__x0003__x0002__x0002__x0002_Q26_x0016__x0002__x0002__x0002_=RiskPert(N26,M26,O26)_x001A__x0002__x0002__x0002_Japan_x0001_A26_x0001_Q2_x0001_Distributions_x0001__x0002__x0002__x0002__x0002__x0002__x0002__x0002___x0001__x0002__x0002__x0001__x0002__x0002__x0002__x0016__x0002__x0002__x0002__x0015__x0002__x0002__x0002_Japan / Distributions_x0002__x0005__x0001__x0002__x0002__x0002__x0002__x0002__x0002__x0002__x0002__x0002__x0002__x0002__x0002__x0002__x0002__x0002__x0002__x0002__x0002__x0002__x0004__x0002__x0002__x0002_AH26_x0019__x0002__x0002__x0002_=RiskPert(AE26,AD26,AF26)_x001B__x0002__x0002__x0002_Japan_x0001_A26_x0001_AH2_x0001_Distributions_x0001__x0002__x0002__x0002__x0002__x0002__x0002__x0002_`_x0001__x0002__x0002__x0001__x0002__x0002__x0002__x0019__x0002__x0002__x0002__x0015__x0002__x0002__x0002_Japan / Distributions_x0001__x0002__x0002__x0002__x0002__x0002__x0002__x0002__x0002__x0002__x0002__x0002__x0002__x0002__x0002__x0002__x0002__x0002__x0002__x0002__x0003__x0002__x0002__x0002_Q27_x0016__x0002__x0002__x0002_=RiskPert(N27,M27,O27)_x001B__x0002__x0002__x0002_Jordan_x0001_A27_x0001_Q2_x0001_Distributions_x0001__x0002__x0002__x0002__x0002__x0002__x0002__x0002_a_x0001__x0002__x0002__x0001__x0002__x0002__x0002__x0016__x0002__x0002__x0002__x0016__x0002__x0002__x0002_Jordan / Di_x0002__x0005_stributions_x0001__x0002__x0002__x0002__x0002__x0002__x0002__x0002__x0002__x0002__x0002__x0002__x0002__x0002__x0002__x0002__x0002__x0002__x0002__x0002__x0004__x0002__x0002__x0002_AH27_x0019__x0002__x0002__x0002_=RiskPert(AE27,AD27,AF27)_x001C__x0002__x0002__x0002_Jordan_x0001_A27_x0001_AH2_x0001_Distributions_x0001__x0002__x0002__x0002__x0002__x0002__x0002__x0002_b_x0001__x0002__x0002__x0001__x0002__x0002__x0002__x0019__x0002__x0002__x0002__x0016__x0002__x0002__x0002_Jordan / Distributions_x0001__x0002__x0002__x0002__x0002__x0002__x0002__x0002__x0002__x0002__x0002__x0002__x0002__x0002__x0002__x0002__x0002__x0002__x0002__x0002__x0003__x0002__x0002__x0002_Q28_x0016__x0002__x0002__x0002_=RiskPert(N28,M28,O28) _x0002__x0002__x0002_Korea, Rep._x0001_A28_x0001_Q2_x0001_Distributions_x0001__x0002__x0002__x0002__x0002__x0002__x0002__x0002_c_x0001__x0002__x0002__x0001__x0002__x0002__x0002__x0016__x0002__x0005__x0002__x0002__x0002__x001B__x0002__x0002__x0002_Korea, Rep. / Distributions_x0001__x0002__x0002__x0002__x0002__x0002__x0002__x0002__x0002__x0002__x0002__x0002__x0002__x0002__x0002__x0002__x0002__x0002__x0002__x0002__x0004__x0002__x0002__x0002_AH28_x0019__x0002__x0002__x0002_=RiskPert(AE28,AD28,AF28)!_x0002__x0002__x0002_Korea, Rep._x0001_A28_x0001_AH2_x0001_Distributions_x0001__x0002__x0002__x0002__x0002__x0002__x0002__x0002_d_x0001__x0002__x0002__x0001__x0002__x0002__x0002__x0019__x0002__x0002__x0002__x001B__x0002__x0002__x0002_Korea, Rep. / Distributions_x0001__x0002__x0002__x0002__x0002__x0002__x0002__x0002__x0002__x0002__x0002__x0002__x0002__x0002__x0002__x0002__x0002__x0002__x0002__x0002__x0003__x0002__x0002__x0002_Q29_x0016__x0002__x0002__x0002_=RiskPert(N29,M29,O29)_x001B__x0002__x0002__x0002_Kuwait_x0001_A29_x0001_Q2_x0001_Di_x0002__x0005_stributions_x0001__x0002__x0002__x0002__x0002__x0002__x0002__x0002_e_x0001__x0002__x0002__x0001__x0002__x0002__x0002__x0016__x0002__x0002__x0002__x0016__x0002__x0002__x0002_Kuwait / Distributions_x0001__x0002__x0002__x0002__x0002__x0002__x0002__x0002__x0002__x0002__x0002__x0002__x0002__x0002__x0002__x0002__x0002__x0002__x0002__x0002__x0004__x0002__x0002__x0002_AH29_x0019__x0002__x0002__x0002_=RiskPert(AE29,AD29,AF29)_x001C__x0002__x0002__x0002_Kuwait_x0001_A29_x0001_AH2_x0001_Distributions_x0001__x0002__x0002__x0002__x0002__x0002__x0002__x0002_f_x0001__x0002__x0002__x0001__x0002__x0002__x0002__x0019__x0002__x0002__x0002__x0016__x0002__x0002__x0002_Kuwait / Distributions_x0001__x0002__x0002__x0002__x0002__x0002__x0002__x0002__x0002__x0002__x0002__x0002__x0002__x0002__x0002__x0002__x0002__x0002__x0002__x0002__x0003__x0002__x0002__x0002_Q30_x0016__x0002__x0002__x0002_=RiskPert(N30,M30,O30)_x001E__x0002__x0002__x0002_Lit_x0002__x0003_huania_x0001_A30_x0001_Q2_x0001_Distributions_x0001__x0002__x0002__x0002__x0002__x0002__x0002__x0002_g_x0001__x0002__x0002__x0001__x0002__x0002__x0002__x0016__x0002__x0002__x0002__x0019__x0002__x0002__x0002_Lithuania / Distributions_x0001__x0002__x0002__x0002__x0002__x0002__x0002__x0002__x0002__x0002__x0002__x0002__x0002__x0002__x0002__x0002__x0002__x0002__x0002__x0002__x0004__x0002__x0002__x0002_AH30_x0019__x0002__x0002__x0002_=RiskPert(AE30,AD30,AF30)_x001F__x0002__x0002__x0002_Lithuania_x0001_A30_x0001_AH2_x0001_Distributions_x0001__x0002__x0002__x0002__x0002__x0002__x0002__x0002_h_x0001__x0002__x0002__x0001__x0002__x0002__x0002__x0019__x0002__x0002__x0002__x0019__x0002__x0002__x0002_Lithuania / Distributions_x0001__x0002__x0002__x0002__x0002__x0002__x0002__x0002__x0002__x0002__x0002__x0002__x0002__x0002__x0002__x0002__x0002__x0002__x0002__x0002__x0004__x0002__x0002__x0002_AN30_x0019__x0002__x0002__x0002_=Ri_x0002__x0005_skPert(AC57,AC56,AC58)_x0013__x0002__x0002__x0002_Distribution_x0001_AM30_x0001__x0001__x0001__x0002__x0002__x0002__x0002__x0002__x0002__x0002_i_x0001__x0002__x0002__x0001__x0002__x0002__x0002__x0019__x0002__x0002__x0002__x000C__x0002__x0002__x0002_Distribution_x0001__x0002__x0002__x0002__x0002__x0002__x0002__x0002__x0002__x0002__x0002__x0002__x0002__x0002__x0002__x0002__x0002__x0002__x0002__x0002__x0003__x0002__x0002__x0002_Q31_x0016__x0002__x0002__x0002_=RiskPert(N31,M31,O31)_x001F__x0002__x0002__x0002_Luxembourg_x0001_A31_x0001_Q2_x0001_Distributions_x0001__x0002__x0002__x0002__x0002__x0002__x0002__x0002_j_x0001__x0002__x0002__x0001__x0002__x0002__x0002__x0016__x0002__x0002__x0002__x001A__x0002__x0002__x0002_Luxembourg / Distributions_x0001__x0002__x0002__x0002__x0002__x0002__x0002__x0002__x0002__x0002__x0002__x0002__x0002__x0002__x0002__x0002__x0002__x0002__x0002__x0002__x0004__x0002__x0002__x0002_AH31_x0019__x0002__x0002__x0002_=_x0002__x0004_RiskPert(AE31,AD31,AF31) _x0002__x0002__x0002_Luxembourg_x0001_A31_x0001_AH2_x0001_Distributions_x0001__x0002__x0002__x0002__x0002__x0002__x0002__x0002_k_x0001__x0002__x0002__x0001__x0002__x0002__x0002__x0019__x0002__x0002__x0002__x001A__x0002__x0002__x0002_Luxembourg / Distributions_x0001__x0002__x0002__x0002__x0002__x0002__x0002__x0002__x0002__x0002__x0002__x0002__x0002__x0002__x0002__x0002__x0002__x0002__x0002__x0002__x0003__x0002__x0002__x0002_Q32_x0016__x0002__x0002__x0002_=RiskPert(N32,M32,O32)_x001D__x0002__x0002__x0002_Malaysia_x0001_A32_x0001_Q2_x0001_Distributions_x0001__x0002__x0002__x0002__x0002__x0002__x0002__x0002_l_x0001__x0002__x0002__x0001__x0002__x0002__x0002__x0016__x0002__x0002__x0002__x0018__x0002__x0002__x0002_Malaysia / Distributions_x0001__x0002__x0002__x0002__x0002__x0002__x0002__x0002__x0002__x0005__x0002__x0002__x0002__x0002__x0002__x0002__x0002__x0002__x0002__x0002__x0002__x0002__x0004__x0002__x0002__x0002_AH32_x0019__x0002__x0002__x0002_=RiskPert(AE32,AD32,AF32)_x001E__x0002__x0002__x0002_Malaysia_x0001_A32_x0001_AH2_x0001_Distributions_x0001__x0002__x0002__x0002__x0002__x0002__x0002__x0002_m_x0001__x0002__x0002__x0001__x0002__x0002__x0002__x0019__x0002__x0002__x0002__x0018__x0002__x0002__x0002_Malaysia / Distributions_x0001__x0002__x0002__x0002__x0002__x0002__x0002__x0002__x0002__x0002__x0002__x0002__x0002__x0002__x0002__x0002__x0002__x0002__x0002__x0002__x0003__x0002__x0002__x0002_Q33_x0016__x0002__x0002__x0002_=RiskPert(N33,M33,O33)_x001A__x0002__x0002__x0002_Malta_x0001_A33_x0001_Q2_x0001_Distributions_x0001__x0002__x0002__x0002__x0002__x0002__x0002__x0002_n_x0001__x0002__x0002__x0001__x0002__x0002__x0002__x0016__x0002__x0002__x0002__x0015__x0002__x0002__x0002_Malta / Distri_x0002__x0005_butions_x0001__x0002__x0002__x0002__x0002__x0002__x0002__x0002__x0002__x0002__x0002__x0002__x0002__x0002__x0002__x0002__x0002__x0002__x0002__x0002__x0004__x0002__x0002__x0002_AH33_x0019__x0002__x0002__x0002_=RiskPert(AE33,AD33,AF33)_x001B__x0002__x0002__x0002_Malta_x0001_A33_x0001_AH2_x0001_Distributions_x0001__x0002__x0002__x0002__x0002__x0002__x0002__x0002_o_x0001__x0002__x0002__x0001__x0002__x0002__x0002__x0019__x0002__x0002__x0002__x0015__x0002__x0002__x0002_Malta / Distributions_x0001__x0002__x0002__x0002__x0002__x0002__x0002__x0002__x0002__x0002__x0002__x0002__x0002__x0002__x0002__x0002__x0002__x0002__x0002__x0002__x0003__x0002__x0002__x0002_Q34_x0016__x0002__x0002__x0002_=RiskPert(N34,M34,O34)_x001E__x0002__x0002__x0002_Mauritius_x0001_A34_x0001_Q2_x0001_Distributions_x0001__x0002__x0002__x0002__x0002__x0002__x0002__x0002_p_x0001__x0002__x0002__x0001__x0002__x0002__x0002__x0016__x0002__x0002__x0002__x0019__x0002__x0002__x0002_M_x0002__x0005_auritius / Distributions_x0001__x0002__x0002__x0002__x0002__x0002__x0002__x0002__x0002__x0002__x0002__x0002__x0002__x0002__x0002__x0002__x0002__x0002__x0002__x0002__x0004__x0002__x0002__x0002_AH34_x0019__x0002__x0002__x0002_=RiskPert(AE34,AD34,AF34)_x001F__x0002__x0002__x0002_Mauritius_x0001_A34_x0001_AH2_x0001_Distributions_x0001__x0002__x0002__x0002__x0002__x0002__x0002__x0002_q_x0001__x0002__x0002__x0001__x0002__x0002__x0002__x0019__x0002__x0002__x0002__x0019__x0002__x0002__x0002_Mauritius / Distributions_x0001__x0002__x0002__x0002__x0002__x0002__x0002__x0002__x0002__x0002__x0002__x0002__x0002__x0002__x0002__x0002__x0002__x0002__x0002__x0002__x0003__x0002__x0002__x0002_Q35_x0016__x0002__x0002__x0002_=RiskPert(N35,M35,O35) _x0002__x0002__x0002_Netherlands_x0001_A35_x0001_Q2_x0001_Distributio_x0002__x0003_ns_x0001__x0002__x0002__x0002__x0002__x0002__x0002__x0002_r_x0001__x0002__x0002__x0001__x0002__x0002__x0002__x0016__x0002__x0002__x0002__x001B__x0002__x0002__x0002_Netherlands / Distributions_x0001__x0002__x0002__x0002__x0002__x0002__x0002__x0002__x0002__x0002__x0002__x0002__x0002__x0002__x0002__x0002__x0002__x0002__x0002__x0002__x0004__x0002__x0002__x0002_AH35_x0019__x0002__x0002__x0002_=RiskPert(AE35,AD35,AF35)!_x0002__x0002__x0002_Netherlands_x0001_A3ýÿÿÿ_x0013__x0002__x0002__x0013__x0002__x0002__x0013__x0002__x0002__x0013__x0002__x0002__x0013__x0002__x0002__x0013__x0002__x0002__x0013__x0002__x0002__x0013__x0002__x0002__x0013__x0002__x0002__x0013__x0002__x0002__x0013__x0002__x0002__x0013__x0002__x0002__x0013__x0002__x0002__x0013__x0002__x0002__x0013__x0002__x0002__x0013__x0002__x0002__x0013__x0002__x0002__x0013__x0002__x0002__x0013__x0002__x0002__x0013__x0002__x0002__x0013__x0002__x0002__x0013__x0002__x0002__x0013__x0002__x0002__x0013__x0002__x0002__x0013__x0002__x0002__x0013__x0002__x0002__x0013__x0002__x0002__x0013__x0002__x0002__x0013__x0002__x0002__x0013__x0002__x0002__x0001__x0002_ _x0013__x0001__x0001_¡_x0013__x0001__x0001_¢_x0013__x0001__x0001_£_x0013__x0001__x0001_¤_x0013__x0001__x0001_¥_x0013__x0001__x0001_¦_x0013__x0001__x0001_§_x0013__x0001__x0001_¨_x0013__x0001__x0001_©_x0013__x0001__x0001_ª_x0013__x0001__x0001_«_x0013__x0001__x0001_¬_x0013__x0001__x0001_­_x0013__x0001__x0001_®_x0013__x0001__x0001_¯_x0013__x0001__x0001_°_x0013__x0001__x0001_±_x0013__x0001__x0001_²_x0013__x0001__x0001_³_x0013__x0001__x0001_´_x0013__x0001__x0001_µ_x0013__x0001__x0001_¶_x0013__x0001__x0001_·_x0013__x0001__x0001_¸_x0013__x0001__x0001_¹_x0013__x0001__x0001_º_x0013__x0001__x0001_»_x0013__x0001__x0001_¼_x0013__x0001__x0001_½_x0013__x0001__x0001_¾_x0013__x0001__x0001_¿_x0013__x0001__x0001_À_x0013__x0001__x0001_Á_x0013__x0001__x0001_Â_x0013__x0001__x0001_Ã_x0013__x0001__x0001_Ä_x0013__x0001__x0001_Å_x0013__x0001__x0001_Æ_x0013__x0001__x0001_Ç_x0013__x0001__x0001_È_x0013__x0001__x0001_É_x0013__x0001__x0001_Ê_x0013__x0001__x0001_Ë_x0013__x0001__x0001_Ì_x0013__x0001__x0001_Í_x0013__x0001__x0001_Î_x0013__x0001__x0001_Ï_x0013__x0001__x0001_Ð_x0013__x0001__x0001_Ñ_x0013__x0001__x0001_Ò_x0013__x0001__x0001_Ó_x0013__x0001__x0001_Ô_x0013__x0001__x0001_Õ_x0013__x0001__x0001_Ö_x0013__x0001__x0001_×_x0013__x0001__x0001_Ø_x0013__x0001__x0001_Ù_x0013__x0001__x0001_Ú_x0013__x0001__x0001_Û_x0013__x0001__x0001_Ü_x0013__x0001__x0001_Ý_x0013__x0001__x0001_Þ_x0013__x0001__x0001__x0002__x0004_ß_x0013__x0002__x0002_à_x0013__x0002__x0002_á_x0013__x0002__x0002_â_x0013__x0002__x0002_ã_x0013__x0002__x0002_ä_x0013__x0002__x0002_å_x0013__x0002__x0002_æ_x0013__x0002__x0002_ç_x0013__x0002__x0002_è_x0013__x0002__x0002_é_x0013__x0002__x0002_ê_x0013__x0002__x0002_ë_x0013__x0002__x0002_ì_x0013__x0002__x0002_í_x0013__x0002__x0002_î_x0013__x0002__x0002_ï_x0013__x0002__x0002_ð_x0013__x0002__x0002_ñ_x0013__x0002__x0002_ò_x0013__x0002__x0002_ó_x0013__x0002__x0002_ô_x0013__x0002__x0002_õ_x0013__x0002__x0002_ö_x0013__x0002__x0002_÷_x0013__x0002__x0002_ø_x0013__x0002__x0002_ù_x0013__x0002__x0002_ú_x0013__x0002__x0002_û_x0013__x0002__x0002_ü_x0013__x0002__x0002_ý_x0013__x0002__x0002_þ_x0013__x0002__x0002_ÿ_x0013__x0002__x0002__x0001__x0014__x0002__x0002_5_x0001_AH2_x0001_Distributions_x0001__x0002__x0002__x0002__x0002__x0002__x0002__x0002_s_x0001__x0002__x0002__x0001__x0002__x0002__x0002__x0019__x0002__x0002__x0002__x001B__x0002__x0002__x0002_Netherlands / Distributions_x0001__x0002__x0002__x0002__x0002__x0002__x0002__x0002__x0002__x0002__x0002__x0002__x0002__x0002__x0002__x0002__x0002__x0002__x0002__x0002__x0003__x0002__x0002__x0002_Q36_x0016__x0002__x0002__x0002_=RiskPert(N36,M_x0002__x0003_36,O36) _x0002__x0002__x0002_New Zealand_x0001_A36_x0001_Q2_x0001_Distributions_x0001__x0002__x0002__x0002__x0002__x0002__x0002__x0002_t_x0001__x0002__x0002__x0001__x0002__x0002__x0002__x0016__x0002__x0002__x0002__x001B__x0002__x0002__x0002_New Zealand / Distributions_x0001__x0002__x0002__x0002__x0002__x0002__x0002__x0002__x0002__x0002__x0002__x0002__x0002__x0002__x0002__x0002__x0002__x0002__x0002__x0002__x0004__x0002__x0002__x0002_AH36_x0019__x0002__x0002__x0002_=RiskPert(AE36,AD36,AF36)!_x0002__x0002__x0002_New Zealand_x0001_A36_x0001_AH2_x0001_Distributions_x0001__x0002__x0002__x0002__x0002__x0002__x0002__x0002_u_x0001__x0002__x0002__x0001__x0002__x0002__x0002__x0019__x0002__x0002__x0002__x001B__x0002__x0002__x0002_New Zealand / Distributions_x0001__x0002__x0002__x0002__x0002__x0002__x0002__x0002__x0002__x0002__x0002__x0002__x0002__x0002__x0005__x0002__x0002__x0002__x0002__x0002__x0002__x0002__x0003__x0002__x0002__x0002_Q37_x0016__x0002__x0002__x0002_=RiskPert(N37,M37,O37)_x001B__x0002__x0002__x0002_Norway_x0001_A37_x0001_Q2_x0001_Distributions_x0001__x0002__x0002__x0002__x0002__x0002__x0002__x0002_v_x0001__x0002__x0002__x0001__x0002__x0002__x0002__x0016__x0002__x0002__x0002__x0016__x0002__x0002__x0002_Norway / Distributions_x0001__x0002__x0002__x0002__x0002__x0002__x0002__x0002__x0002__x0002__x0002__x0002__x0002__x0002__x0002__x0002__x0002__x0002__x0002__x0002__x0004__x0002__x0002__x0002_AH37_x0019__x0002__x0002__x0002_=RiskPert(AE37,AD37,AF37)_x001C__x0002__x0002__x0002_Norway_x0001_A37_x0001_AH2_x0001_Distributions_x0001__x0002__x0002__x0002__x0002__x0002__x0002__x0002_w_x0001__x0002__x0002__x0001__x0002__x0002__x0002__x0019__x0002__x0002__x0002__x0016__x0002__x0002__x0002_Norway / Distributions_x0002__x0005__x0001__x0002__x0002__x0002__x0002__x0002__x0002__x0002__x0002__x0002__x0002__x0002__x0002__x0002__x0002__x0002__x0002__x0002__x0002__x0002__x0003__x0002__x0002__x0002_Q38_x0016__x0002__x0002__x0002_=RiskPert(N38,M38,O38)_x0019__x0002__x0002__x0002_Oman_x0001_A38_x0001_Q2_x0001_Distributions_x0001__x0002__x0002__x0002__x0002__x0002__x0002__x0002_x_x0001__x0002__x0002__x0001__x0002__x0002__x0002__x0016__x0002__x0002__x0002__x0014__x0002__x0002__x0002_Oman / Distributions_x0001__x0002__x0002__x0002__x0002__x0002__x0002__x0002__x0002__x0002__x0002__x0002__x0002__x0002__x0002__x0002__x0002__x0002__x0002__x0002__x0004__x0002__x0002__x0002_AH38_x0019__x0002__x0002__x0002_=RiskPert(AE38,AD38,AF38)_x001A__x0002__x0002__x0002_Oman_x0001_A38_x0001_AH2_x0001_Distributions_x0001__x0002__x0002__x0002__x0002__x0002__x0002__x0002_y_x0001__x0002__x0002__x0001__x0002__x0002__x0002__x0019__x0002__x0002__x0002__x0014__x0002__x0002__x0002_Oman / Distribu_x0002__x0005_tions_x0001__x0002__x0002__x0002__x0002__x0002__x0002__x0002__x0002__x0002__x0002__x0002__x0002__x0002__x0002__x0002__x0002__x0002__x0002__x0002__x0003__x0002__x0002__x0002_Q39_x0016__x0002__x0002__x0002_=RiskPert(N39,M39,O39)_x001B__x0002__x0002__x0002_Poland_x0001_A39_x0001_Q2_x0001_Distributions_x0001__x0002__x0002__x0002__x0002__x0002__x0002__x0002_z_x0001__x0002__x0002__x0001__x0002__x0002__x0002__x0016__x0002__x0002__x0002__x0016__x0002__x0002__x0002_Poland / Distributions_x0001__x0002__x0002__x0002__x0002__x0002__x0002__x0002__x0002__x0002__x0002__x0002__x0002__x0002__x0002__x0002__x0002__x0002__x0002__x0002__x0004__x0002__x0002__x0002_AH39_x0019__x0002__x0002__x0002_=RiskPert(AE39,AD39,AF39)_x001C__x0002__x0002__x0002_Poland_x0001_A39_x0001_AH2_x0001_Distributions_x0001__x0002__x0002__x0002__x0002__x0002__x0002__x0002_{_x0001__x0002__x0002__x0001__x0002__x0002__x0002__x0019__x0002__x0002__x0002__x0016__x0002__x0002__x0002_Pola_x0002__x0005_nd / Distributions_x0001__x0002__x0002__x0002__x0002__x0002__x0002__x0002__x0002__x0002__x0002__x0002__x0002__x0002__x0002__x0002__x0002__x0002__x0002__x0002__x0003__x0002__x0002__x0002_Q40_x0016__x0002__x0002__x0002_=RiskPert(N40,M40,O40)_x001D__x0002__x0002__x0002_Portugal_x0001_A40_x0001_Q2_x0001_Distributions_x0001__x0002__x0002__x0002__x0002__x0002__x0002__x0002_|_x0001__x0002__x0002__x0001__x0002__x0002__x0002__x0016__x0002__x0002__x0002__x0018__x0002__x0002__x0002_Portugal / Distributions_x0001__x0002__x0002__x0002__x0002__x0002__x0002__x0002__x0002__x0002__x0002__x0002__x0002__x0002__x0002__x0002__x0002__x0002__x0002__x0002__x0004__x0002__x0002__x0002_AH40_x0019__x0002__x0002__x0002_=RiskPert(AE40,AD40,AF40)_x001E__x0002__x0002__x0002_Portugal_x0001_A40_x0001_AH2_x0001_Distributions_x0001__x0002__x0002__x0002__x0002__x0002__x0002__x0002_}_x0002__x0005__x0001__x0002__x0002__x0001__x0002__x0002__x0002__x0019__x0002__x0002__x0002__x0018__x0002__x0002__x0002_Portugal / Distributions_x0001__x0002__x0002__x0002__x0002__x0002__x0002__x0002__x0002__x0002__x0002__x0002__x0002__x0002__x0002__x0002__x0002__x0002__x0002__x0002__x0003__x0002__x0002__x0002_Q41_x0016__x0002__x0002__x0002_=RiskPert(N41,M41,O41)_x001A__x0002__x0002__x0002_Qatar_x0001_A41_x0001_Q2_x0001_Distributions_x0001__x0002__x0002__x0002__x0002__x0002__x0002__x0002_~_x0001__x0002__x0002__x0001__x0002__x0002__x0002__x0016__x0002__x0002__x0002__x0015__x0002__x0002__x0002_Qatar / Distributions_x0001__x0002__x0002__x0002__x0002__x0002__x0002__x0002__x0002__x0002__x0002__x0002__x0002__x0002__x0002__x0002__x0002__x0002__x0002__x0002__x0004__x0002__x0002__x0002_AH41_x0019__x0002__x0002__x0002_=RiskPert(AE41,AD41,AF41)_x001B__x0002__x0002__x0002_Qatar_x0001_A41_x0001_AH2_x0001_Distributi_x0002__x0005_ons_x0001__x0002__x0002__x0002__x0002__x0002__x0002__x0002__x0001__x0002__x0002__x0001__x0002__x0002__x0002__x0019__x0002__x0002__x0002__x0015__x0002__x0002__x0002_Qatar / Distributions_x0001__x0002__x0002__x0002__x0002__x0002__x0002__x0002__x0002__x0002__x0002__x0002__x0002__x0002__x0002__x0002__x0002__x0002__x0002__x0002__x0003__x0002__x0002__x0002_Q42_x0016__x0002__x0002__x0002_=RiskPert(N42,M42,O42)_x001C__x0002__x0002__x0002_Romania_x0001_A42_x0001_Q2_x0001_Distributions_x0001__x0002__x0002__x0002__x0002__x0002__x0002__x0002__x0001__x0002__x0002__x0001__x0002__x0002__x0002__x0016__x0002__x0002__x0002__x0017__x0002__x0002__x0002_Romania / Distributions_x0001__x0002__x0002__x0002__x0002__x0002__x0002__x0002__x0002__x0002__x0002__x0002__x0002__x0002__x0002__x0002__x0002__x0002__x0002__x0002__x0004__x0002__x0002__x0002_AH42_x0019__x0002__x0002__x0002_=RiskPert(AE42,AD42,AF42)_x001D__x0002__x0002__x0002_Romania_x0001_A42_x0002__x0005__x0001_AH2_x0001_Distributions_x0001__x0002__x0002__x0002__x0002__x0002__x0002__x0002__x0001__x0002__x0002__x0001__x0002__x0002__x0002__x0019__x0002__x0002__x0002__x0017__x0002__x0002__x0002_Romania / Distributions_x0001__x0002__x0002__x0002__x0002__x0002__x0002__x0002__x0002__x0002__x0002__x0002__x0002__x0002__x0002__x0002__x0002__x0002__x0002__x0002__x0003__x0002__x0002__x0002_Q43_x0016__x0002__x0002__x0002_=RiskPert(N43,M43,O43)_x001E__x0002__x0002__x0002_Singapore_x0001_A43_x0001_Q2_x0001_Distributions_x0001__x0002__x0002__x0002__x0002__x0002__x0002__x0002__x0001__x0002__x0002__x0001__x0002__x0002__x0002__x0016__x0002__x0002__x0002__x0019__x0002__x0002__x0002_Singapore / Distributions_x0001__x0002__x0002__x0002__x0002__x0002__x0002__x0002__x0002__x0002__x0002__x0002__x0002__x0002__x0002__x0002__x0002__x0002__x0002__x0002__x0004__x0002__x0002__x0002_AH43_x0019__x0002__x0002__x0002_=RiskPert(AE43,AD43_x0002__x0005_,AF43)_x001F__x0002__x0002__x0002_Singapore_x0001_A43_x0001_AH2_x0001_Distributions_x0001__x0002__x0002__x0002__x0002__x0002__x0002__x0002__x0001__x0002__x0002__x0001__x0002__x0002__x0002__x0019__x0002__x0002__x0002__x0019__x0002__x0002__x0002_Singapore / Distributions_x0001__x0002__x0002__x0002__x0002__x0002__x0002__x0002__x0002__x0002__x0002__x0002__x0002__x0002__x0002__x0002__x0002__x0002__x0002__x0002__x0003__x0002__x0002__x0002_Q44_x0016__x0002__x0002__x0002_=RiskPert(N44,M44,O44)_x001D__x0002__x0002__x0002_Slovenia_x0001_A44_x0001_Q2_x0001_Distributions_x0001__x0002__x0002__x0002__x0002__x0002__x0002__x0002__x0001__x0002__x0002__x0001__x0002__x0002__x0002__x0016__x0002__x0002__x0002__x0018__x0002__x0002__x0002_Slovenia / Distributions_x0001__x0002__x0002__x0002__x0002__x0002__x0002__x0002__x0002__x0002__x0002__x0002__x0002__x0002__x0002__x0002__x0002__x0002__x0002__x0002__x0004__x0002__x0002__x0002_AH44_x0002__x0004__x0019__x0002__x0002__x0002_=RiskPert(AE44,AD44,AF44)_x001E__x0002__x0002__x0002_Slovenia_x0001_A44_x0001_AH2_x0001_Distributions_x0001__x0002__x0002__x0002__x0002__x0002__x0002__x0002__x0001__x0002__x0002__x0001__x0002__x0002__x0002__x0019__x0002__x0002__x0002__x0018__x0002__x0002__x0002_Slovenia / Distributions_x0001__x0002__x0002__x0002__x0002__x0002__x0002__x0002__x0002__x0002__x0002__x0002__x0002__x0002__x0002__x0002__x0002__x0002__x0002__x0002__x0003__x0002__x0002__x0002_Q45_x0016__x0002__x0002__x0002_=RiskPert(N45,M45,O45)!_x0002__x0002__x0002_South Africa_x0001_A45_x0001_Q2_x0001_Distributions_x0001__x0002__x0002__x0002__x0002__x0002__x0002__x0002__x0001__x0002__x0002__x0001__x0002__x0002__x0002__x0016__x0002__x0002__x0002__x001C__x0002__x0002__x0002_South Africa / Distribution_x0002__x0005_s_x0001__x0002__x0002__x0002__x0002__x0002__x0002__x0002__x0002__x0002__x0002__x0002__x0002__x0002__x0002__x0002__x0002__x0002__x0002__x0002__x0004__x0002__x0002__x0002_AH45_x0019__x0002__x0002__x0002_=RiskPert(AE45,AD45,AF45)"_x0002__x0002__x0002_South Africa_x0001_A45_x0001_AH2_x0001_Distributions_x0001__x0002__x0002__x0002__x0002__x0002__x0002__x0002__x0001__x0002__x0002__x0001__x0002__x0002__x0002__x0019__x0002__x0002__x0002__x001C__x0002__x0002__x0002_South Africa / Distributions_x0001__x0002__x0002__x0002__x0002__x0002__x0002__x0002__x0002__x0002__x0002__x0002__x0002__x0002__x0002__x0002__x0002__x0002__x0002__x0002__x0003__x0002__x0002__x0002_Q46_x0016__x0002__x0002__x0002_=RiskPert(N46,M46,O46)_x001A__x0002__x0002__x0002_Spain_x0001_A46_x0001_Q2_x0001_Distributions_x0001__x0002__x0002__x0002__x0002__x0002__x0002__x0002__x0001__x0002__x0002__x0001__x0002__x0002__x0002__x0016__x0002__x0002__x0002__x0015__x0002__x0005__x0002__x0002__x0002_Spain / Distributions_x0001__x0002__x0002__x0002__x0002__x0002__x0002__x0002__x0002__x0002__x0002__x0002__x0002__x0002__x0002__x0002__x0002__x0002__x0002__x0002__x0004__x0002__x0002__x0002_AH46_x0019__x0002__x0002__x0002_=RiskPert(AE46,AD46,AF46)_x001B__x0002__x0002__x0002_Spain_x0001_A46_x0001_AH2_x0001_Distributions_x0001__x0002__x0002__x0002__x0002__x0002__x0002__x0002__x0001__x0002__x0002__x0001__x0002__x0002__x0002__x0019__x0002__x0002__x0002__x0015__x0002__x0002__x0002_Spain / Distributions_x0001__x0002__x0002__x0002__x0002__x0002__x0002__x0002__x0002__x0002__x0002__x0002__x0002__x0002__x0002__x0002__x0002__x0002__x0002__x0002__x0003__x0002__x0002__x0002_Q47_x0016__x0002__x0002__x0002_=RiskPert(N47,M47,O47)_x001B__x0002__x0002__x0002_Sweden_x0001_A47_x0001_Q2_x0001_Distributions_x0001__x0002__x0002__x0002__x0002__x0002__x0002__x0002__x0001__x0002__x0002__x0005__x0002__x0001__x0002__x0002__x0002__x0016__x0002__x0002__x0002__x0016__x0002__x0002__x0002_Sweden / Distributions_x0001__x0002__x0002__x0002__x0002__x0002__x0002__x0002__x0002__x0002__x0002__x0002__x0002__x0002__x0002__x0002__x0002__x0002__x0002__x0002__x0004__x0002__x0002__x0002_AH47_x0019__x0002__x0002__x0002_=RiskPert(AE47,AD47,AF47)_x001C__x0002__x0002__x0002_Sweden_x0001_A47_x0001_AH2_x0001_Distributions_x0001__x0002__x0002__x0002__x0002__x0002__x0002__x0002__x0001__x0002__x0002__x0001__x0002__x0002__x0002__x0019__x0002__x0002__x0002__x0016__x0002__x0002__x0002_Sweden / Distributions_x0001__x0002__x0002__x0002__x0002__x0002__x0002__x0002__x0002__x0002__x0002__x0002__x0002__x0002__x0002__x0002__x0002__x0002__x0002__x0002__x0003__x0002__x0002__x0002_Q48_x0016__x0002__x0002__x0002_=RiskPert(N48,M48,O48) _x0002__x0002__x0002_Switzerland_x0001_A48_x0001_Q2_x0001_Distri_x0002__x0005_butions_x0001__x0002__x0002__x0002__x0002__x0002__x0002__x0002__x0001__x0002__x0002__x0001__x0002__x0002__x0002__x0016__x0002__x0002__x0002__x001B__x0002__x0002__x0002_Switzerland / Distributions_x0001__x0002__x0002__x0002__x0002__x0002__x0002__x0002__x0002__x0002__x0002__x0002__x0002__x0002__x0002__x0002__x0002__x0002__x0002__x0002__x0004__x0002__x0002__x0002_AH48_x0019__x0002__x0002__x0002_=RiskPert(AE48,AD48,AF48)!_x0002__x0002__x0002_Switzerland_x0001_A48_x0001_AH2_x0001_Distributions_x0001__x0002__x0002__x0002__x0002__x0002__x0002__x0002__x0001__x0002__x0002__x0001__x0002__x0002__x0002__x0019__x0002__x0002__x0002__x001B__x0002__x0002__x0002_Switzerland / Distributions_x0001__x0002__x0002__x0002__x0002__x0002__x0002__x0002__x0002__x0002__x0002__x0002__x0002__x0002__x0002__x0002__x0002__x0002__x0002__x0002__x0003__x0002__x0002__x0002_Q49_x0016__x0002__x0002__x0002_=RiskPert(N49,M49,_x0002__x0003_O49)"_x0002__x0002__x0002_Taiwan, China_x0001_A49_x0001_Q2_x0001_Distributions_x0001__x0002__x0002__x0002__x0002__x0002__x0002__x0002__x0001__x0002__x0002__x0001__x0002__x0002__x0002__x0016__x0002__x0002__x0002__x001D__x0002__x0002__x0002_Taiwan, China / Distributions_x0001__x0002__x0002__x0002__x0002__x0002__x0002__x0002__x0002__x0002__x0002__x0002__x0002__x0002__x0002__x0002__x0002__x0002__x0002__x0002__x0004__x0002__x0002__x0002_AH49_x0019__x0002__x0002__x0002_=RiskPert(AE49,AD49,AF49)#_x0002__x0002__x0002_Taiwan, China_x0001_A49_x0001_AH2_x0001_Distributions_x0001__x0002__x0002__x0002__x0002__x0002__x0002__x0002__x0001__x0002__x0002__x0001__x0002__x0002__x0002__x0019__x0002__x0002__x0002__x001D__x0002__x0002__x0002_Taiwan, China / Distributions_x0001__x0002__x0002__x0002__x0002__x0002__x0002__x0002__x0002__x0005__x0002__x0002__x0002__x0002__x0002__x0002__x0002__x0002__x0002__x0002__x0002__x0002__x0003__x0002__x0002__x0002_Q50_x0016__x0002__x0002__x0002_=RiskPert(N50,M50,O50)(_x0002__x0002__x0002_Trinidad and Tobago_x0001_A50_x0001_Q2_x0001_Distributions_x0001__x0002__x0002__x0002__x0002__x0002__x0002__x0002__x0001__x0002__x0002__x0001__x0002__x0002__x0002__x0016__x0002__x0002__x0002_#_x0002__x0002__x0002_Trinidad and Tobago / Distributions_x0001__x0002__x0002__x0002__x0002__x0002__x0002__x0002__x0002__x0002__x0002__x0002__x0002__x0002__x0002__x0002__x0002__x0002__x0002__x0002__x0004__x0002__x0002__x0002_AH50_x0019__x0002__x0002__x0002_=RiskPert(AE50,AD50,AF50))_x0002__x0002__x0002_Trinidad and Tobago_x0001_A50_x0001_AH2_x0001_Distributions_x0001__x0002__x0002__x0005__x0002__x0002__x0002__x0002__x0002__x0002__x0001__x0002__x0002__x0001__x0002__x0002__x0002__x0019__x0002__x0002__x0002_#_x0002__x0002__x0002_Trinidad and Tobago / Distributions_x0001__x0002__x0002__x0002__x0002__x0002__x0002__x0002__x0002__x0002__x0002__x0002__x0002__x0002__x0002__x0002__x0002__x0002__x0002__x0002__x0003__x0002__x0002__x0002_Q51_x0016__x0002__x0002__x0002_=RiskPert(N51,M51,O51)_x001B__x0002__x0002__x0002_Turkey_x0001_A51_x0001_Q2_x0001_Distributions_x0001__x0002__x0002__x0002__x0002__x0002__x0002__x0002__x0001__x0002__x0002__x0001__x0002__x0002__x0002__x0016__x0002__x0002__x0002__x0016__x0002__x0002__x0002_Turkey / Distributions_x0001__x0002__x0002__x0002__x0002__x0002__x0002__x0002__x0002__x0002__x0002__x0002__x0002__x0002__x0002__x0002__x0002__x0002__x0002__x0002__x0004__x0002__x0002__x0002_AH51_x0019__x0002__x0002__x0002_=RiskPert(AE51,AD51,AF51)_x001C__x0002__x0002__x0002_Turk_x0002__x0005_ey_x0001_A51_x0001_AH2_x0001_Distributions_x0001__x0002__x0002__x0002__x0002__x0002__x0002__x0002__x0001__x0002__x0002__x0001__x0002__x0002__x0002__x0019__x0002__x0002__x0002__x0016__x0002__x0002__x0002_Turkey / Distributions_x0001__x0002__x0002__x0002__x0002__x0002__x0002__x0002__x0002__x0002__x0002__x0002__x0002__x0002__x0002__x0002__x0002__x0002__x0002__x0002__x0003__x0002__x0002__x0002_Q52_x0016__x0002__x0002__x0002_=RiskPert(N52,M52,O52))_x0002__x0002__x0002_United Arab Emirates_x0001_A52_x0001_Q2_x0001_Distributions_x0001__x0002__x0002__x0002__x0002__x0002__x0002__x0002__x0001__x0002__x0002__x0001__x0002__x0002__x0002__x0016__x0002__x0002__x0002_$_x0002__x0002__x0002_United Arab Emirates / Distributions_x0001__x0002__x0002__x0002__x0002__x0002__x0002__x0002__x0002__x0002__x0002__x0002__x0002__x0002__x0002__x0002__x0002__x0002__x0002__x0002__x0004__x0002__x0002__x0002__x0002__x0004_AH52_x0019__x0002__x0002__x0002_=RiskPert(AE52,AD52,AF52)*_x0002__x0002__x0002_United Arab Emirates_x0001_A52_x0001_AH2_x0001_Distributions_x0001__x0002__x0002__x0002__x0002__x0002__x0002__x0002__x0001__x0002__x0002__x0001__x0002__x0002__x0002__x0019__x0002__x0002__x0002_$_x0002__x0002__x0002_United Arab Emirates / Distributions_x0001__x0002__x0002__x0002__x0002__x0002__x0002__x0002__x0002__x0002__x0002__x0002__x0002__x0002__x0002__x0002__x0002__x0002__x0002__x0002__x0003__x0002__x0002__x0002_Q53_x0016__x0002__x0002__x0002_=RiskPert(N53,M53,O53)#_x0002__x0002__x0002_United Kingdom_x0001_A53_x0001_Q2_x0001_Distributions_x0001__x0002__x0002__x0002__x0002__x0002__x0002__x0002__x0001__x0002__x0002__x0001__x0002__x0002__x0002__x0016__x0002__x0002__x0002__x001E__x0002__x0005__x0002__x0002__x0002_United Kingdom / Distributions_x0001__x0002__x0002__x0002__x0002__x0002__x0002__x0002__x0002__x0002__x0002__x0002__x0002__x0002__x0002__x0002__x0002__x0002__x0002__x0002__x0004__x0002__x0002__x0002_AH53_x0019__x0002__x0002__x0002_=RiskPert(AE53,AD53,AF53)$_x0002__x0002__x0002_United Kingdom_x0001_A53_x0001_AH2_x0001_Distributions_x0001__x0002__x0002__x0002__x0002__x0002__x0002__x0002__x0001__x0002__x0002__x0001__x0002__x0002__x0002__x0019__x0002__x0002__x0002__x001E__x0002__x0002__x0002_United Kingdom / Distributions_x0001__x0002__x0002__x0002__x0002__x0002__x0002__x0002__x0002__x0002__x0002__x0002__x0002__x0002__x0002__x0002__x0002__x0002__x0002__x0002__x0003__x0002__x0002__x0002_Q54_x0016__x0002__x0002__x0002_=RiskPert(N54,M54,O54)"_x0002__x0002__x0002_United Stat_x0002__x0003_es_x0001_A54_x0001_Q2_x0001_Distributions_x0001__x0002__x0002__x0002__x0002__x0002__x0002__x0002__x0001__x0002__x0002__x0001__x0002__x0002__x0002__x0016__x0002__x0002__x0002__x001D__x0002__x0002__x0002_United States / Distributions_x0001__x0002__x0002__x0002__x0002__x0002__x0002__x0002__x0002__x0002__x0002__x0002__x0002__x0002__x0002__x0002__x0002__x0002__x0002__x0002__x0004__x0002__x0002__x0002_AH54_x0019__x0002__x0002__x0002_=RiskPert(AE54,AD54,AF54)#_x0002__x0002__x0002_United States_x0001_A54_x0001_AH2_x0001_Distributions_x0001__x0002__x0002__x0002__x0002__x0002__x0002__x0002__x0001__x0002__x0002__x0001__x0002__x0002__x0002__x0019__x0002__x0002__x0002__x001D__x0002__x0002__x0002_United States / Distributions_x0001__x0002__x0002__x0002__x0002__x0002__x0002__x0002__x0002__x0002__x0002__x0002__x0002__x0002__x0002__x0002__x0002__x0002__x0002__x0002__x0017__x0002__x0002__x0002_Gov_x0003__x0004_ernance GDP Analysis_x0003__x0003__x0003__x0003__x0013__x0003__x0003__x0003_Combined GovernanceÓ_x0003__x0003__x0003__x0002__x0003__x0003__x0003_S4_x0013__x0003__x0003__x0003_=RiskPert(O4,N4,P4)_x001D__x0003__x0003__x0003_AFG_x0001_B4_x0001_S3_x0001_Distribution Output_x0001__x0003__x0003__x0003__x0003__x0003__x0003__x0003__x0001__x0003__x0003__x0001__x0003__x0003__x0003__x0013__x0003__x0003__x0003__x0019__x0003__x0003__x0003_AFG / Distribution Output_x0001__x0003__x0003__x0003__x0003__x0003__x0003__x0003__x0003__x0003__x0003__x0003__x0003__x0003__x0003__x0003__x0003__x0003__x0003__x0003__x0002__x0003__x0003__x0003_S5_x0013__x0003__x0003__x0003_=RiskPert(O5,N5,P5)_x001D__x0003__x0003__x0003_ALB_x0001_B5_x0001_S3_x0001_Distribution Output_x0001__x0003__x0003__x0003__x0003__x0003__x0003__x0003__x0003__x0004__x0001__x0003__x0003__x0001__x0003__x0003__x0003__x0013__x0003__x0003__x0003__x0019__x0003__x0003__x0003_ALB / Distribution Output_x0001__x0003__x0003__x0003__x0003__x0003__x0003__x0003__x0003__x0003__x0003__x0003__x0003__x0003__x0003__x0003__x0003__x0003__x0003__x0003__x0002__x0003__x0003__x0003_S6_x0013__x0003__x0003__x0003_=RiskPert(O6,N6,P6)_x001D__x0003__x0003__x0003_DZA_x0001_B6_x0001_S3_x0001_Distribution Output_x0001__x0003__x0003__x0003__x0003__x0003__x0003__x0003__x0001__x0003__x0003__x0001__x0003__x0003__x0003__x0013__x0003__x0003__x0003__x0019__x0003__x0003__x0003_DZA / Distribution Output_x0001__x0003__x0003__x0003__x0003__x0003__x0003__x0003__x0003__x0003__x0003__x0003__x0003__x0003__x0003__x0003__x0003__x0003__x0003__x0003__x0002__x0003__x0003__x0003_S7_x0013__x0003__x0003__x0003_=RiskPert(O7,N7,P7)_x001D__x0003__x0003__x0003_ASM_x0001_B7_x0001_S3_x0001_Distribution Outp_x0003__x0004_ut_x0001__x0003__x0003__x0003__x0003__x0003__x0003__x0003__x0001__x0003__x0003__x0001__x0003__x0003__x0003__x0013__x0003__x0003__x0003__x0019__x0003__x0003__x0003_ASM / Distribution Output_x0001__x0003__x0003__x0003__x0003__x0003__x0003__x0003__x0003__x0003__x0003__x0003__x0003__x0003__x0003__x0003__x0003__x0003__x0003__x0003__x0002__x0003__x0003__x0003_S8_x0013__x0003__x0003__x0003_=RiskPert(O8,N8,P8)_x001D__x0003__x0003__x0003_ADO_x0001_B8_x0001_S3_x0001_Distribution Output_x0001__x0003__x0003__x0003__x0003__x0003__x0003__x0003__x0001__x0003__x0003__x0001__x0003__x0003__x0003__x0013__x0003__x0003__x0003__x0019__x0003__x0003__x0003_ADO / Distribution Output_x0001__x0003__x0003__x0003__x0003__x0003__x0003__x0003__x0003__x0003__x0003__x0003__x0003__x0003__x0003__x0003__x0003__x0003__x0003__x0003__x0002__x0003__x0003__x0003_S9_x0013__x0003__x0003__x0003_=RiskPert(O9,N9,P9)_x001D__x0003__x0003__x0003_AGO_x0001_B9_x0001_S3_x0001_Distrib_x0002__x0004_ution Output_x0001__x0002__x0002__x0002__x0002__x0002__x0002__x0002__x0001__x0002__x0002__x0001__x0002__x0002__x0002__x0013__x0002__x0002__x0002__x0019__x0002__x0002__x0002_AGO / Distribution Output_x0001__x0002__x0002__x0002__x0002__x0002__x0002__x0002__x0002__x0002__x0002__x0002__x0002__x0002__x0002__x0002__x0002__x0002__x0002__x0002__x0003__x0002__x0002__x0002_S10_x0016__x0002__x0002__x0002_=RiskPert(O10,N10,P10)_x001E__x0002__x0002__x0002_AIA_x0001_B10_x0001_S3_x0001_Distribution Output_x0001__x0002__x0002__x0002__x0002__x0002__x0002__x0002_ _x0001__x0002__x0002__x0001__x0002__x0002__x0002__x0016__x0002__x0002__x0002__x0019__x0002__x0002__x0002_AIA / Distribution Output_x0001__x0002__x0002__x0002__x0002__x0002__x0002__x0002__x0002__x0002__x0002__x0002__x0002__x0002__x0002__x0002__x0002__x0002__x0002__x0002__x0003__x0002__x0002__x0002_S11_x0016__x0002__x0002__x0002_=RiskPert(O11,N11,P11)_x001E__x0002__x0002__x0004__x0002__x0002_ATG_x0001_B11_x0001_S3_x0001_Distribution Output_x0001__x0002__x0002__x0002__x0002__x0002__x0002__x0002_¡_x0001__x0002__x0002__x0001__x0002__x0002__x0002__x0016__x0002__x0002__x0002__x0019__x0002__x0002__x0002_ATG / Distribution Output_x0001__x0002__x0002__x0002__x0002__x0002__x0002__x0002__x0002__x0002__x0002__x0002__x0002__x0002__x0002__x0002__x0002__x0002__x0002__x0002__x0003__x0002__x0002__x0002_S12_x0016__x0002__x0002__x0002_=RiskPert(O12,N12,P12)_x001E__x0002__x0002__x0002_ARG_x0001_B12_x0001_S3_x0001_Distribution Output_x0001__x0002__x0002__x0002__x0002__x0002__x0002__x0002_¢_x0001__x0002__x0002__x0001__x0002__x0002__x0002__x0016__x0002__x0002__x0002__x0019__x0002__x0002__x0002_ARG / Distribution Output_x0001__x0002__x0002__x0002__x0002__x0002__x0002__x0002__x0002__x0002__x0002__x0002__x0002__x0002__x0002__x0002__x0002__x0002__x0002__x0002__x0003__x0002__x0002__x0002_S13_x0016__x0002__x0002__x0002_=Ris_x0002__x0004_kPert(O13,N13,P13)_x001E__x0002__x0002__x0002_ARM_x0001_B13_x0001_S3_x0001_Distribution Output_x0001__x0002__x0002__x0002__x0002__x0002__x0002__x0002_£_x0001__x0002__x0002__x0001__x0002__x0002__x0002__x0016__x0002__x0002__x0002__x0019__x0002__x0002__x0002_ARM / Distribution Output_x0001__x0002__x0002__x0002__x0002__x0002__x0002__x0002__x0002__x0002__x0002__x0002__x0002__x0002__x0002__x0002__x0002__x0002__x0002__x0002__x0003__x0002__x0002__x0002_S14_x0016__x0002__x0002__x0002_=RiskPert(O14,N14,P14)_x001E__x0002__x0002__x0002_ABW_x0001_B14_x0001_S3_x0001_Distribution Output_x0001__x0002__x0002__x0002__x0002__x0002__x0002__x0002_¤_x0001__x0002__x0002__x0001__x0002__x0002__x0002__x0016__x0002__x0002__x0002__x0019__x0002__x0002__x0002_ABW / Distribution Output_x0001__x0002__x0002__x0002__x0002__x0002__x0002__x0002__x0002__x0002__x0002__x0002__x0002__x0002__x0002__x0002__x0004__x0002__x0002__x0002__x0002__x0002__x0003__x0002__x0002__x0002_S15_x0016__x0002__x0002__x0002_=RiskPert(O15,N15,P15)_x001E__x0002__x0002__x0002_AUS_x0001_B15_x0001_S3_x0001_Distribution Output_x0001__x0002__x0002__x0002__x0002__x0002__x0002__x0002_¥_x0001__x0002__x0002__x0001__x0002__x0002__x0002__x0016__x0002__x0002__x0002__x0019__x0002__x0002__x0002_AUS / Distribution Output_x0001__x0002__x0002__x0002__x0002__x0002__x0002__x0002__x0002__x0002__x0002__x0002__x0002__x0002__x0002__x0002__x0002__x0002__x0002__x0002__x0003__x0002__x0002__x0002_S16_x0016__x0002__x0002__x0002_=RiskPert(O16,N16,P16)_x001E__x0002__x0002__x0002_AUT_x0001_B16_x0001_S3_x0001_Distribution Output_x0001__x0002__x0002__x0002__x0002__x0002__x0002__x0002_¦_x0001__x0002__x0002__x0001__x0002__x0002__x0002__x0016__x0002__x0002__x0002__x0019__x0002__x0002__x0002_AUT / Distribution O_x0002__x0004_utput_x0001__x0002__x0002__x0002__x0002__x0002__x0002__x0002__x0002__x0002__x0002__x0002__x0002__x0002__x0002__x0002__x0002__x0002__x0002__x0002__x0003__x0002__x0002__x0002_S17_x0016__x0002__x0002__x0002_=RiskPert(O17,N17,P17)_x001E__x0002__x0002__x0002_AZE_x0001_B17_x0001_S3_x0001_Distribution Output_x0001__x0002__x0002__x0002__x0002__x0002__x0002__x0002_§_x0001__x0002__x0002__x0001__x0002__x0002__x0002__x0016__x0002__x0002__x0002__x0019__x0002__x0002__x0002_AZE / Distribution Output_x0001__x0002__x0002__x0002__x0002__x0002__x0002__x0002__x0002__x0002__x0002__x0002__x0002__x0002__x0002__x0002__x0002__x0002__x0002__x0002__x0003__x0002__x0002__x0002_S18_x0016__x0002__x0002__x0002_=RiskPert(O18,N18,P18)_x001E__x0002__x0002__x0002_BHS_x0001_B18_x0001_S3_x0001_Distribution Output_x0001__x0002__x0002__x0002__x0002__x0002__x0002__x0002_¨_x0001__x0002__x0002__x0001__x0002__x0002__x0002__x0016__x0002__x0002__x0002__x0019__x0002__x0002__x0002__x0002__x0004_BHS / Distribution Output_x0001__x0002__x0002__x0002__x0002__x0002__x0002__x0002__x0002__x0002__x0002__x0002__x0002__x0002__x0002__x0002__x0002__x0002__x0002__x0002__x0003__x0002__x0002__x0002_S19_x0016__x0002__x0002__x0002_=RiskPert(O19,N19,P19)_x001E__x0002__x0002__x0002_BHR_x0001_B19_x0001_S3_x0001_Distribution Output_x0001__x0002__x0002__x0002__x0002__x0002__x0002__x0002_©_x0001__x0002__x0002__x0001__x0002__x0002__x0002__x0016__x0002__x0002__x0002__x0019__x0002__x0002__x0002_BHR / Distribution Output_x0001__x0002__x0002__x0002__x0002__x0002__x0002__x0002__x0002__x0002__x0002__x0002__x0002__x0002__x0002__x0002__x0002__x0002__x0002__x0002__x0003__x0002__x0002__x0002_S20_x0016__x0002__x0002__x0002_=RiskPert(O20,N20,P20)_x001E__x0002__x0002__x0002_BGD_x0001_B20_x0001_S3_x0001_Distribution Output_x0001__x0002__x0002__x0002__x0002__x0004__x0002__x0002__x0002__x0002_ª_x0001__x0002__x0002__x0001__x0002__x0002__x0002__x0016__x0002__x0002__x0002__x0019__x0002__x0002__x0002_BGD / Distribution Output_x0001__x0002__x0002__x0002__x0002__x0002__x0002__x0002__x0002__x0002__x0002__x0002__x0002__x0002__x0002__x0002__x0002__x0002__x0002__x0002__x0003__x0002__x0002__x0002_S21_x0016__x0002__x0002__x0002_=RiskPert(O21,N21,P21)_x001E__x0002__x0002__x0002_BRB_x0001_B21_x0001_S3_x0001_Distribution Output_x0001__x0002__x0002__x0002__x0002__x0002__x0002__x0002_«_x0001__x0002__x0002__x0001__x0002__x0002__x0002__x0016__x0002__x0002__x0002__x0019__x0002__x0002__x0002_BRB / Distribution Output_x0001__x0002__x0002__x0002__x0002__x0002__x0002__x0002__x0002__x0002__x0002__x0002__x0002__x0002__x0002__x0002__x0002__x0002__x0002__x0002__x0003__x0002__x0002__x0002_S22_x0016__x0002__x0002__x0002_=RiskPert(O22,N22,P22)_x001E__x0002__x0002__x0002_BLR_x0001_B22_x0001_S3_x0001_Dis_x0002__x0004_tribution Output_x0001__x0002__x0002__x0002__x0002__x0002__x0002__x0002_¬_x0001__x0002__x0002__x0001__x0002__x0002__x0002__x0016__x0002__x0002__x0002__x0019__x0002__x0002__x0002_BLR / Distribution Output_x0001__x0002__x0002__x0002__x0002__x0002__x0002__x0002__x0002__x0002__x0002__x0002__x0002__x0002__x0002__x0002__x0002__x0002__x0002__x0002__x0003__x0002__x0002__x0002_S23_x0016__x0002__x0002__x0002_=RiskPert(O23,N23,P23)_x001E__x0002__x0002__x0002_BEL_x0001_B23_x0001_S3_x0001_Distribution Output_x0001__x0002__x0002__x0002__x0002__x0002__x0002__x0002_­_x0001__x0002__x0002__x0001__x0002__x0002__x0002__x0016__x0002__x0002__x0002__x0019__x0002__x0002__x0002_BEL / Distribution Output_x0001__x0002__x0002__x0002__x0002__x0002__x0002__x0002__x0002__x0002__x0002__x0002__x0002__x0002__x0002__x0002__x0002__x0002__x0002__x0002__x0003__x0002__x0002__x0002_S24_x0016__x0002__x0002__x0002_=RiskPert(O24,N24,P2_x0002__x0004_4)_x001E__x0002__x0002__x0002_BLZ_x0001_B24_x0001_S3_x0001_Distribution Output_x0001__x0002__x0002__x0002__x0002__x0002__x0002__x0002_®_x0001__x0002__x0002__x0001__x0002__x0002__x0002__x0016__x0002__x0002__x0002__x0019__x0002__x0002__x0002_BLZ / Distribution Output_x0001__x0002__x0002__x0002__x0002__x0002__x0002__x0002__x0002__x0002__x0002__x0002__x0002__x0002__x0002__x0002__x0002__x0002__x0002__x0002__x0003__x0002__x0002__x0002_S25_x0016__x0002__x0002__x0002_=RiskPert(O25,N25,P25)_x001E__x0002__x0002__x0002_BEN_x0001_B25_x0001_S3_x0001_Distribution Output_x0001__x0002__x0002__x0002__x0002__x0002__x0002__x0002_¯_x0001__x0002__x0002__x0001__x0002__x0002__x0002__x0016__x0002__x0002__x0002__x0019__x0002__x0002__x0002_BEN / Distribution Output_x0001__x0002__x0002__x0002__x0002__x0002__x0002__x0002__x0002__x0002__x0002__x0002__x0002__x0002__x0002__x0002__x0002__x0002__x0002__x0002__x0003__x0002__x0002__x0002_S26_x0016__x0002__x0002__x0002__x0002__x0004_=RiskPert(O26,N26,P26)_x001E__x0002__x0002__x0002_BMU_x0001_B26_x0001_S3_x0001_Distribution Output_x0001__x0002__x0002__x0002__x0002__x0002__x0002__x0002_°_x0001__x0002__x0002__x0001__x0002__x0002__x0002__x0016__x0002__x0002__x0002__x0019__x0002__x0002__x0002_BMU / Distribution Output_x0001__x0002__x0002__x0002__x0002__x0002__x0002__x0002__x0002__x0002__x0002__x0002__x0002__x0002__x0002__x0002__x0002__x0002__x0002__x0002__x0003__x0002__x0002__x0002_S27_x0016__x0002__x0002__x0002_=RiskPert(O27,N27,P27)_x001E__x0002__x0002__x0002_BTN_x0001_B27_x0001_S3_x0001_Distribution Output_x0001__x0002__x0002__x0002__x0002__x0002__x0002__x0002_±_x0001__x0002__x0002__x0001__x0002__x0002__x0002__x0016__x0002__x0002__x0002__x0019__x0002__x0002__x0002_BTN / Distribution Output_x0001__x0002__x0002__x0002__x0002__x0002__x0002__x0002__x0002__x0002__x0002__x0002__x0004__x0002__x0002__x0002__x0002__x0002__x0002__x0002__x0002__x0002__x0003__x0002__x0002__x0002_S28_x0016__x0002__x0002__x0002_=RiskPert(O28,N28,P28)_x001E__x0002__x0002__x0002_BOL_x0001_B28_x0001_S3_x0001_Distribution Output_x0001__x0002__x0002__x0002__x0002__x0002__x0002__x0002_²_x0001__x0002__x0002__x0001__x0002__x0002__x0002__x0016__x0002__x0002__x0002__x0019__x0002__x0002__x0002_BOL / Distribution Output_x0001__x0002__x0002__x0002__x0002__x0002__x0002__x0002__x0002__x0002__x0002__x0002__x0002__x0002__x0002__x0002__x0002__x0002__x0002__x0002__x0003__x0002__x0002__x0002_S29_x0016__x0002__x0002__x0002_=RiskPert(O29,N29,P29)_x001E__x0002__x0002__x0002_BIH_x0001_B29_x0001_S3_x0001_Distribution Output_x0001__x0002__x0002__x0002__x0002__x0002__x0002__x0002_³_x0001__x0002__x0002__x0001__x0002__x0002__x0002__x0016__x0002__x0002__x0002__x0019__x0002__x0002__x0002_BIH / Distributi_x0002__x0004_on Output_x0001__x0002__x0002__x0002__x0002__x0002__x0002__x0002__x0002__x0002__x0002__x0002__x0002__x0002__x0002__x0002__x0002__x0002__x0002__x0002__x0003__x0002__x0002__x0002_S30_x0016__x0002__x0002__x0002_=RiskPert(O30,N30,P30)_x001E__x0002__x0002__x0002_BWA_x0001_B30_x0001_S3_x0001_Distribution Output_x0001__x0002__x0002__x0002__x0002__x0002__x0002__x0002_´_x0001__x0002__x0002__x0001__x0002__x0002__x0002__x0016__x0002__x0002__x0002__x0019__x0002__x0002__x0002_BWA / Distribution Output_x0001__x0002__x0002__x0002__x0002__x0002__x0002__x0002__x0002__x0002__x0002__x0002__x0002__x0002__x0002__x0002__x0002__x0002__x0002__x0002__x0003__x0002__x0002__x0002_S31_x0016__x0002__x0002__x0002_=RiskPert(O31,N31,P31)_x001E__x0002__x0002__x0002_BRA_x0001_B31_x0001_S3_x0001_Distribution Output_x0001__x0002__x0002__x0002__x0002__x0002__x0002__x0002_µ_x0001__x0002__x0002__x0001__x0002__x0002__x0002__x0016__x0002__x0002__x0002__x0002__x0004__x0019__x0002__x0002__x0002_BRA / Distribution Output_x0001__x0002__x0002__x0002__x0002__x0002__x0002__x0002__x0002__x0002__x0002__x0002__x0002__x0002__x0002__x0002__x0002__x0002__x0002__x0002__x0003__x0002__x0002__x0002_S32_x0016__x0002__x0002__x0002_=RiskPert(O32,N32,P32)_x001E__x0002__x0002__x0002_BRN_x0001_B32_x0001_S3_x0001_Distribution Output_x0001__x0002__x0002__x0002__x0002__x0002__x0002__x0002_¶_x0001__x0002__x0002__x0001__x0002__x0002__x0002__x0016__x0002__x0002__x0002__x0019__x0002__x0002__x0002_BRN / Distribution Output_x0001__x0002__x0002__x0002__x0002__x0002__x0002__x0002__x0002__x0002__x0002__x0002__x0002__x0002__x0002__x0002__x0002__x0002__x0002__x0002__x0003__x0002__x0002__x0002_S33_x0016__x0002__x0002__x0002_=RiskPert(O33,N33,P33)_x001E__x0002__x0002__x0002_BGR_x0001_B33_x0001_S3_x0001_Distribution Output_x0002__x0004__x0001__x0002__x0002__x0002__x0002__x0002__x0002__x0002_·_x0001__x0002__x0002__x0001__x0002__x0002__x0002__x0016__x0002__x0002__x0002__x0019__x0002__x0002__x0002_BGR / Distribution Output_x0001__x0002__x0002__x0002__x0002__x0002__x0002__x0002__x0002__x0002__x0002__x0002__x0002__x0002__x0002__x0002__x0002__x0002__x0002__x0002__x0003__x0002__x0002__x0002_S34_x0016__x0002__x0002__x0002_=RiskPert(O34,N34,P34)_x001E__x0002__x0002__x0002_BFA_x0001_B34_x0001_S3_x0001_Distribution Output_x0001__x0002__x0002__x0002__x0002__x0002__x0002__x0002_¸_x0001__x0002__x0002__x0001__x0002__x0002__x0002__x0016__x0002__x0002__x0002__x0019__x0002__x0002__x0002_BFA / Distribution Output_x0001__x0002__x0002__x0002__x0002__x0002__x0002__x0002__x0002__x0002__x0002__x0002__x0002__x0002__x0002__x0002__x0002__x0002__x0002__x0002__x0003__x0002__x0002__x0002_S35_x0016__x0002__x0002__x0002_=RiskPert(O35,N35,P35)_x001E__x0002__x0002__x0002_BDI_x0001_B35_x0001_S3_x0002__x0004__x0001_Distribution Output_x0001__x0002__x0002__x0002__x0002__x0002__x0002__x0002_¹_x0001__x0002__x0002__x0001__x0002__x0002__x0002__x0016__x0002__x0002__x0002__x0019__x0002__x0002__x0002_BDI / Distribution Output_x0001__x0002__x0002__x0002__x0002__x0002__x0002__x0002__x0002__x0002__x0002__x0002__x0002__x0002__x0002__x0002__x0002__x0002__x0002__x0002__x0003__x0002__x0002__x0002_S36_x0016__x0002__x0002__x0002_=RiskPert(O36,N36,P36)_x001E__x0002__x0002__x0002_CPV_x0001_B36_x0001_S3_x0001_Distribution Output_x0001__x0002__x0002__x0002__x0002__x0002__x0002__x0002_º_x0001__x0002__x0002__x0001__x0002__x0002__x0002__x0016__x0002__x0002__x0002__x0019__x0002__x0002__x0002_CPV / Distribution Output_x0001__x0002__x0002__x0002__x0002__x0002__x0002__x0002__x0002__x0002__x0002__x0002__x0002__x0002__x0002__x0002__x0002__x0002__x0002__x0002__x0003__x0002__x0002__x0002_S37_x0016__x0002__x0002__x0002_=RiskPert(O37,N3_x0002__x0004_7,P37)_x001E__x0002__x0002__x0002_KHM_x0001_B37_x0001_S3_x0001_Distribution Output_x0001__x0002__x0002__x0002__x0002__x0002__x0002__x0002_»_x0001__x0002__x0002__x0001__x0002__x0002__x0002__x0016__x0002__x0002__x0002__x0019__x0002__x0002__x0002_KHM / Distribution Output_x0001__x0002__x0002__x0002__x0002__x0002__x0002__x0002__x0002__x0002__x0002__x0002__x0002__x0002__x0002__x0002__x0002__x0002__x0002__x0002__x0003__x0002__x0002__x0002_S38_x0016__x0002__x0002__x0002_=RiskPert(O38,N38,P38)_x001E__x0002__x0002__x0002_CMR_x0001_B38_x0001_S3_x0001_Distribution Output_x0001__x0002__x0002__x0002__x0002__x0002__x0002__x0002_¼_x0001__x0002__x0002__x0001__x0002__x0002__x0002__x0016__x0002__x0002__x0002__x0019__x0002__x0002__x0002_CMR / Distribution Output_x0001__x0002__x0002__x0002__x0002__x0002__x0002__x0002__x0002__x0002__x0002__x0002__x0002__x0002__x0002__x0002__x0002__x0002__x0002__x0002__x0003__x0002__x0002__x0002_S39_x0002__x0004__x0016__x0002__x0002__x0002_=RiskPert(O39,N39,P39)_x001E__x0002__x0002__x0002_CAN_x0001_B39_x0001_S3_x0001_Distribution Output_x0001__x0002__x0002__x0002__x0002__x0002__x0002__x0002_½_x0001__x0002__x0002__x0001__x0002__x0002__x0002__x0016__x0002__x0002__x0002__x0019__x0002__x0002__x0002_CAN / Distribution Output_x0001__x0002__x0002__x0002__x0002__x0002__x0002__x0002__x0002__x0002__x0002__x0002__x0002__x0002__x0002__x0002__x0002__x0002__x0002__x0002__x0003__x0002__x0002__x0002_S40_x0016__x0002__x0002__x0002_=RiskPert(O40,N40,P40)_x001E__x0002__x0002__x0002_CYM_x0001_B40_x0001_S3_x0001_Distribution Output_x0001__x0002__x0002__x0002__x0002__x0002__x0002__x0002_¾_x0001__x0002__x0002__x0001__x0002__x0002__x0002__x0016__x0002__x0002__x0002__x0019__x0002__x0002__x0002_CYM / Distribution Output_x0001__x0002__x0002__x0002__x0002__x0002__x0002__x0002__x0004__x0002__x0002__x0002__x0002__x0002__x0002__x0002__x0002__x0002__x0002__x0002__x0002__x0002__x0003__x0002__x0002__x0002_S41_x0016__x0002__x0002__x0002_=RiskPert(O41,N41,P41)_x001E__x0002__x0002__x0002_CAF_x0001_B41_x0001_S3_x0001_Distribution Output_x0001__x0002__x0002__x0002__x0002__x0002__x0002__x0002_¿_x0001__x0002__x0002__x0001__x0002__x0002__x0002__x0016__x0002__x0002__x0002__x0019__x0002__x0002__x0002_CAF / Distribution Output_x0001__x0002__x0002__x0002__x0002__x0002__x0002__x0002__x0002__x0002__x0002__x0002__x0002__x0002__x0002__x0002__x0002__x0002__x0002__x0002__x0003__x0002__x0002__x0002_S42_x0016__x0002__x0002__x0002_=RiskPert(O42,N42,P42)_x001E__x0002__x0002__x0002_TCD_x0001_B42_x0001_S3_x0001_Distribution Output_x0001__x0002__x0002__x0002__x0002__x0002__x0002__x0002_À_x0001__x0002__x0002__x0001__x0002__x0002__x0002__x0016__x0002__x0002__x0002__x0019__x0002__x0002__x0002_TCD / Distri_x0002__x0004_bution Output_x0001__x0002__x0002__x0002__x0002__x0002__x0002__x0002__x0002__x0002__x0002__x0002__x0002__x0002__x0002__x0002__x0002__x0002__x0002__x0002__x0003__x0002__x0002__x0002_S43_x0016__x0002__x0002__x0002_=RiskPert(O43,N43,P43)_x001E__x0002__x0002__x0002_CHL_x0001_B43_x0001_S3_x0001_Distribution Output_x0001__x0002__x0002__x0002__x0002__x0002__x0002__x0002_Á_x0001__x0002__x0002__x0001__x0002__x0002__x0002__x0016__x0002__x0002__x0002__x0019__x0002__x0002__x0002_CHL / Distribution Output_x0001__x0002__x0002__x0002__x0002__x0002__x0002__x0002__x0002__x0002__x0002__x0002__x0002__x0002__x0002__x0002__x0002__x0002__x0002__x0002__x0003__x0002__x0002__x0002_S44_x0016__x0002__x0002__x0002_=RiskPert(O44,N44,P44)_x001E__x0002__x0002__x0002_CHN_x0001_B44_x0001_S3_x0001_Distribution Output_x0001__x0002__x0002__x0002__x0002__x0002__x0002__x0002_Â_x0001__x0002__x0002__x0001__x0002__x0002__x0002__x0002__x0004__x0016__x0002__x0002__x0002__x0019__x0002__x0002__x0002_CHN / Distribution Output_x0001__x0002__x0002__x0002__x0002__x0002__x0002__x0002__x0002__x0002__x0002__x0002__x0002__x0002__x0002__x0002__x0002__x0002__x0002__x0002__x0003__x0002__x0002__x0002_S45_x0016__x0002__x0002__x0002_=RiskPert(O45,N45,P45)_x001E__x0002__x0002__x0002_COL_x0001_B45_x0001_S3_x0001_Distribution Output_x0001__x0002__x0002__x0002__x0002__x0002__x0002__x0002_Ã_x0001__x0002__x0002__x0001__x0002__x0002__x0002__x0016__x0002__x0002__x0002__x0019__x0002__x0002__x0002_COL / Distribution Output_x0001__x0002__x0002__x0002__x0002__x0002__x0002__x0002__x0002__x0002__x0002__x0002__x0002__x0002__x0002__x0002__x0002__x0002__x0002__x0002__x0003__x0002__x0002__x0002_S46_x0016__x0002__x0002__x0002_=RiskPert(O46,N46,P46)_x001E__x0002__x0002__x0002_COM_x0001_B46_x0001_S3_x0001_Distribution Ou_x0002__x0004_tput_x0001__x0002__x0002__x0002__x0002__x0002__x0002__x0002_Ä_x0001__x0002__x0002__x0001__x0002__x0002__x0002__x0016__x0002__x0002__x0002__x0019__x0002__x0002__x0002_COM / Distribution Output_x0001__x0002__x0002__x0002__x0002__x0002__x0002__x0002__x0002__x0002__x0002__x0002__x0002__x0002__x0002__x0002__x0002__x0002__x0002__x0002__x0003__x0002__x0002__x0002_S47_x0016__x0002__x0002__x0002_=RiskPert(O47,N47,P47)_x001E__x0002__x0002__x0002_ZAR_x0001_B47_x0001_S3_x0001_Distribution Output_x0001__x0002__x0002__x0002__x0002__x0002__x0002__x0002_Å_x0001__x0002__x0002__x0001__x0002__x0002__x0002__x0016__x0002__x0002__x0002__x0019__x0002__x0002__x0002_ZAR / Distribution Output_x0001__x0002__x0002__x0002__x0002__x0002__x0002__x0002__x0002__x0002__x0002__x0002__x0002__x0002__x0002__x0002__x0002__x0002__x0002__x0002__x0003__x0002__x0002__x0002_S48_x0016__x0002__x0002__x0002_=RiskPert(O48,N48,P48)_x001E__x0002__x0002__x0002_COG_x0001_B4_x0002__x0004_8_x0001_S3_x0001_Distribution Output_x0001__x0002__x0002__x0002__x0002__x0002__x0002__x0002_Æ_x0001__x0002__x0002__x0001__x0002__x0002__x0002__x0016__x0002__x0002__x0002__x0019__x0002__x0002__x0002_COG / Distribution Output_x0001__x0002__x0002__x0002__x0002__x0002__x0002__x0002__x0002__x0002__x0002__x0002__x0002__x0002__x0002__x0002__x0002__x0002__x0002__x0002__x0003__x0002__x0002__x0002_S49_x0016__x0002__x0002__x0002_=RiskPert(O49,N49,P49)_x001E__x0002__x0002__x0002_COK_x0001_B49_x0001_S3_x0001_Distribution Output_x0001__x0002__x0002__x0002__x0002__x0002__x0002__x0002_Ç_x0001__x0002__x0002__x0001__x0002__x0002__x0002__x0016__x0002__x0002__x0002__x0019__x0002__x0002__x0002_COK / Distribution Output_x0001__x0002__x0002__x0002__x0002__x0002__x0002__x0002__x0002__x0002__x0002__x0002__x0002__x0002__x0002__x0002__x0002__x0002__x0002__x0002__x0003__x0002__x0002__x0002_S50_x0016__x0002__x0002__x0002_=RiskPert(O5_x0002__x0004_0,N50,P50)_x001E__x0002__x0002__x0002_CRI_x0001_B50_x0001_S3_x0001_Distribution Output_x0001__x0002__x0002__x0002__x0002__x0002__x0002__x0002_È_x0001__x0002__x0002__x0001__x0002__x0002__x0002__x0016__x0002__x0002__x0002__x0019__x0002__x0002__x0002_CRI / Distribution Output_x0001__x0002__x0002__x0002__x0002__x0002__x0002__x0002__x0002__x0002__x0002__x0002__x0002__x0002__x0002__x0002__x0002__x0002__x0002__x0002__x0003__x0002__x0002__x0002_S51_x0016__x0002__x0002__x0002_=RiskPert(O51,N51,P51)_x001E__x0002__x0002__x0002_CIV_x0001_B51_x0001_S3_x0001_Distribution Output_x0001__x0002__x0002__x0002__x0002__x0002__x0002__x0002_É_x0001__x0002__x0002__x0001__x0002__x0002__x0002__x0016__x0002__x0002__x0002__x0019__x0002__x0002__x0002_CIV / Distribution Output_x0001__x0002__x0002__x0002__x0002__x0002__x0002__x0002__x0002__x0002__x0002__x0002__x0002__x0002__x0002__x0002__x0002__x0002__x0002__x0002__x0003__x0002__x0002__x0002__x0004__x0002_S52_x0016__x0002__x0002__x0002_=RiskPert(O52,N52,P52)_x001E__x0002__x0002__x0002_HRV_x0001_B52_x0001_S3_x0001_Distribution Output_x0001__x0002__x0002__x0002__x0002__x0002__x0002__x0002_Ê_x0001__x0002__x0002__x0001__x0002__x0002__x0002__x0016__x0002__x0002__x0002__x0019__x0002__x0002__x0002_HRV / Distribution Output_x0001__x0002__x0002__x0002__x0002__x0002__x0002__x0002__x0002__x0002__x0002__x0002__x0002__x0002__x0002__x0002__x0002__x0002__x0002__x0002__x0003__x0002__x0002__x0002_S53_x0016__x0002__x0002__x0002_=RiskPert(O53,N53,P53)_x001E__x0002__x0002__x0002_CUB_x0001_B53_x0001_S3_x0001_Distribution Output_x0001__x0002__x0002__x0002__x0002__x0002__x0002__x0002_Ë_x0001__x0002__x0002__x0001__x0002__x0002__x0002__x0016__x0002__x0002__x0002__x0019__x0002__x0002__x0002_CUB / Distribution Output_x0001__x0002__x0002__x0002__x0004__x0002__x0002__x0002__x0002__x0002__x0002__x0002__x0002__x0002__x0002__x0002__x0002__x0002__x0002__x0002__x0002__x0002__x0003__x0002__x0002__x0002_S54_x0016__x0002__x0002__x0002_=RiskPert(O54,N54,P54)_x001E__x0002__x0002__x0002_CYP_x0001_B54_x0001_S3_x0001_Distribution Output_x0001__x0002__x0002__x0002__x0002__x0002__x0002__x0002_Ì_x0001__x0002__x0002__x0001__x0002__x0002__x0002__x0016__x0002__x0002__x0002__x0019__x0002__x0002__x0002_CYP / Distribution Output_x0001__x0002__x0002__x0002__x0002__x0002__x0002__x0002__x0002__x0002__x0002__x0002__x0002__x0002__x0002__x0002__x0002__x0002__x0002__x0002__x0003__x0002__x0002__x0002_S55_x0016__x0002__x0002__x0002_=RiskPert(O55,N55,P55)_x001E__x0002__x0002__x0002_CZE_x0001_B55_x0001_S3_x0001_Distribution Output_x0001__x0002__x0002__x0002__x0002__x0002__x0002__x0002_Í_x0001__x0002__x0002__x0001__x0002__x0002__x0002__x0016__x0002__x0002__x0002__x0019__x0002__x0002__x0002_CZE / Di_x0002__x0004_stribution Output_x0001__x0002__x0002__x0002__x0002__x0002__x0002__x0002__x0002__x0002__x0002__x0002__x0002__x0002__x0002__x0002__x0002__x0002__x0002__x0002__x0003__x0002__x0002__x0002_S56_x0016__x0002__x0002__x0002_=RiskPert(O56,N56,P56)_x001E__x0002__x0002__x0002_DNK_x0001_B56_x0001_S3_x0001_Distribution Output_x0001__x0002__x0002__x0002__x0002__x0002__x0002__x0002_Î_x0001__x0002__x0002__x0001__x0002__x0002__x0002__x0016__x0002__x0002__x0002__x0019__x0002__x0002__x0002_DNK / Distribution Output_x0001__x0002__x0002__x0002__x0002__x0002__x0002__x0002__x0002__x0002__x0002__x0002__x0002__x0002__x0002__x0002__x0002__x0002__x0002__x0002__x0003__x0002__x0002__x0002_S57_x0016__x0002__x0002__x0002_=RiskPert(O57,N57,P57)_x001E__x0002__x0002__x0002_DJI_x0001_B57_x0001_S3_x0001_Distribution Output_x0001__x0002__x0002__x0002__x0002__x0002__x0002__x0002_Ï_x0001__x0002__x0002__x0002__x0004__x0001__x0002__x0002__x0002__x0016__x0002__x0002__x0002__x0019__x0002__x0002__x0002_DJI / Distribution Output_x0001__x0002__x0002__x0002__x0002__x0002__x0002__x0002__x0002__x0002__x0002__x0002__x0002__x0002__x0002__x0002__x0002__x0002__x0002__x0002__x0003__x0002__x0002__x0002_S58_x0016__x0002__x0002__x0002_=RiskPert(O58,N58,P58)_x001E__x0002__x0002__x0002_DMA_x0001_B58_x0001_S3_x0001_Distribution Output_x0001__x0002__x0002__x0002__x0002__x0002__x0002__x0002_Ð_x0001__x0002__x0002__x0001__x0002__x0002__x0002__x0016__x0002__x0002__x0002__x0019__x0002__x0002__x0002_DMA / Distribution Output_x0001__x0002__x0002__x0002__x0002__x0002__x0002__x0002__x0002__x0002__x0002__x0002__x0002__x0002__x0002__x0002__x0002__x0002__x0002__x0002__x0003__x0002__x0002__x0002_S59_x0016__x0002__x0002__x0002_=RiskPert(O59,N59,P59)_x001E__x0002__x0002__x0002_DOM_x0001_B59_x0001_S3_x0001_Distributio_x0002__x0004_n Output_x0001__x0002__x0002__x0002__x0002__x0002__x0002__x0002_Ñ_x0001__x0002__x0002__x0001__x0002__x0002__x0002__x0016__x0002__x0002__x0002__x0019__x0002__x0002__x0002_DOM / Distribution Output_x0001__x0002__x0002__x0002__x0002__x0002__x0002__x0002__x0002__x0002__x0002__x0002__x0002__x0002__x0002__x0002__x0002__x0002__x0002__x0002__x0003__x0002__x0002__x0002_S60_x0016__x0002__x0002__x0002_=RiskPert(O60,N60,P60)_x001E__x0002__x0002__x0002_ECU_x0001_B60_x0001_S3_x0001_Distribution Output_x0001__x0002__x0002__x0002__x0002__x0002__x0002__x0002_Ò_x0001__x0002__x0002__x0001__x0002__x0002__x0002__x0016__x0002__x0002__x0002__x0019__x0002__x0002__x0002_ECU / Distribution Output_x0001__x0002__x0002__x0002__x0002__x0002__x0002__x0002__x0002__x0002__x0002__x0002__x0002__x0002__x0002__x0002__x0002__x0002__x0002__x0002__x0003__x0002__x0002__x0002_S61_x0016__x0002__x0002__x0002_=RiskPert(O61,N61,P61)_x001E__x0002__x0002__x0002_EG_x0002__x0004_Y_x0001_B61_x0001_S3_x0001_Distribution Output_x0001__x0002__x0002__x0002__x0002__x0002__x0002__x0002_Ó_x0001__x0002__x0002__x0001__x0002__x0002__x0002__x0016__x0002__x0002__x0002__x0019__x0002__x0002__x0002_EGY / Distribution Output_x0001__x0002__x0002__x0002__x0002__x0002__x0002__x0002__x0002__x0002__x0002__x0002__x0002__x0002__x0002__x0002__x0002__x0002__x0002__x0002__x0003__x0002__x0002__x0002_S62_x0016__x0002__x0002__x0002_=RiskPert(O62,N62,P62)_x001E__x0002__x0002__x0002_SLV_x0001_B62_x0001_S3_x0001_Distribution Output_x0001__x0002__x0002__x0002__x0002__x0002__x0002__x0002_Ô_x0001__x0002__x0002__x0001__x0002__x0002__x0002__x0016__x0002__x0002__x0002__x0019__x0002__x0002__x0002_SLV / Distribution Output_x0001__x0002__x0002__x0002__x0002__x0002__x0002__x0002__x0002__x0002__x0002__x0002__x0002__x0002__x0002__x0002__x0002__x0002__x0002__x0002__x0003__x0002__x0002__x0002_S63_x0016__x0002__x0002__x0002_=RiskPer_x0002__x0004_t(O63,N63,P63)_x001E__x0002__x0002__x0002_GNQ_x0001_B63_x0001_S3_x0001_Distribution Output_x0001__x0002__x0002__x0002__x0002__x0002__x0002__x0002_Õ_x0001__x0002__x0002__x0001__x0002__x0002__x0002__x0016__x0002__x0002__x0002__x0019__x0002__x0002__x0002_GNQ / Distribution Output_x0001__x0002__x0002__x0002__x0002__x0002__x0002__x0002__x0002__x0002__x0002__x0002__x0002__x0002__x0002__x0002__x0002__x0002__x0002__x0002__x0003__x0002__x0002__x0002_S64_x0016__x0002__x0002__x0002_=RiskPert(O64,N64,P64)_x001E__x0002__x0002__x0002_ERI_x0001_B64_x0001_S3_x0001_Distribution Output_x0001__x0002__x0002__x0002__x0002__x0002__x0002__x0002_Ö_x0001__x0002__x0002__x0001__x0002__x0002__x0002__x0016__x0002__x0002__x0002__x0019__x0002__x0002__x0002_ERI / Distribution Output_x0001__x0002__x0002__x0002__x0002__x0002__x0002__x0002__x0002__x0002__x0002__x0002__x0002__x0002__x0002__x0002__x0002__x0002__x0002__x0002__x0004__x0002__x0003__x0002__x0002__x0002_S65_x0016__x0002__x0002__x0002_=RiskPert(O65,N65,P65)_x001E__x0002__x0002__x0002_EST_x0001_B65_x0001_S3_x0001_Distribution Output_x0001__x0002__x0002__x0002__x0002__x0002__x0002__x0002_×_x0001__x0002__x0002__x0001__x0002__x0002__x0002__x0016__x0002__x0002__x0002__x0019__x0002__x0002__x0002_EST / Distribution Output_x0001__x0002__x0002__x0002__x0002__x0002__x0002__x0002__x0002__x0002__x0002__x0002__x0002__x0002__x0002__x0002__x0002__x0002__x0002__x0002__x0003__x0002__x0002__x0002_S66_x0016__x0002__x0002__x0002_=RiskPert(O66,N66,P66)_x001E__x0002__x0002__x0002_ETH_x0001_B66_x0001_S3_x0001_Distribution Output_x0001__x0002__x0002__x0002__x0002__x0002__x0002__x0002_Ø_x0001__x0002__x0002__x0001__x0002__x0002__x0002__x0016__x0002__x0002__x0002__x0019__x0002__x0002__x0002_ETH / Distribution Outpu_x0002__x0004_t_x0001__x0002__x0002__x0002__x0002__x0002__x0002__x0002__x0002__x0002__x0002__x0002__x0002__x0002__x0002__x0002__x0002__x0002__x0002__x0002__x0003__x0002__x0002__x0002_S67_x0016__x0002__x0002__x0002_=RiskPert(O67,N67,P67)_x001E__x0002__x0002__x0002_FJI_x0001_B67_x0001_S3_x0001_Distribution Output_x0001__x0002__x0002__x0002__x0002__x0002__x0002__x0002_Ù_x0001__x0002__x0002__x0001__x0002__x0002__x0002__x0016__x0002__x0002__x0002__x0019__x0002__x0002__x0002_FJI / Distribution Output_x0001__x0002__x0002__x0002__x0002__x0002__x0002__x0002__x0002__x0002__x0002__x0002__x0002__x0002__x0002__x0002__x0002__x0002__x0002__x0002__x0003__x0002__x0002__x0002_S68_x0016__x0002__x0002__x0002_=RiskPert(O68,N68,P68)_x001E__x0002__x0002__x0002_FIN_x0001_B68_x0001_S3_x0001_Distribution Output_x0001__x0002__x0002__x0002__x0002__x0002__x0002__x0002_Ú_x0001__x0002__x0002__x0001__x0002__x0002__x0002__x0016__x0002__x0002__x0002__x0019__x0002__x0002__x0002_FIN _x0002__x0004_/ Distribution Output_x0001__x0002__x0002__x0002__x0002__x0002__x0002__x0002__x0002__x0002__x0002__x0002__x0002__x0002__x0002__x0002__x0002__x0002__x0002__x0002__x0003__x0002__x0002__x0002_S69_x0016__x0002__x0002__x0002_=RiskPert(O69,N69,P69)_x001E__x0002__x0002__x0002_FRA_x0001_B69_x0001_S3_x0001_Distribution Output_x0001__x0002__x0002__x0002__x0002__x0002__x0002__x0002_Û_x0001__x0002__x0002__x0001__x0002__x0002__x0002__x0016__x0002__x0002__x0002__x0019__x0002__x0002__x0002_FRA / Distribution Output_x0001__x0002__x0002__x0002__x0002__x0002__x0002__x0002__x0002__x0002__x0002__x0002__x0002__x0002__x0002__x0002__x0002__x0002__x0002__x0002__x0003__x0002__x0002__x0002_S70_x0016__x0002__x0002__x0002_=RiskPert(O70,N70,P70)_x001E__x0002__x0002__x0002_GUF_x0001_B70_x0001_S3_x0001_Distribution Output_x0001__x0002__x0002__x0002__x0002__x0002__x0002__x0002__x0002__x0004_Ü_x0001__x0002__x0002__x0001__x0002__x0002__x0002__x0016__x0002__x0002__x0002__x0019__x0002__x0002__x0002_GUF / Distribution Output_x0001__x0002__x0002__x0002__x0002__x0002__x0002__x0002__x0002__x0002__x0002__x0002__x0002__x0002__x0002__x0002__x0002__x0002__x0002__x0002__x0003__x0002__x0002__x0002_S71_x0016__x0002__x0002__x0002_=RiskPert(O71,N71,P71)_x001E__x0002__x0002__x0002_GAB_x0001_B71_x0001_S3_x0001_Distribution Output_x0001__x0002__x0002__x0002__x0002__x0002__x0002__x0002_Ý_x0001__x0002__x0002__x0001__x0002__x0002__x0002__x0016__x0002__x0002__x0002__x0019__x0002__x0002__x0002_GAB / Distribution Output_x0001__x0002__x0002__x0002__x0002__x0002__x0002__x0002__x0002__x0002__x0002__x0002__x0002__x0002__x0002__x0002__x0002__x0002__x0002__x0002__x0003__x0002__x0002__x0002_S72_x0016__x0002__x0002__x0002_=RiskPert(O72,N72,P72)_x001E__x0002__x0002__x0002_GMB_x0001_B72_x0001_S3_x0001_Distrib_x0002__x0004_ution Output_x0001__x0002__x0002__x0002__x0002__x0002__x0002__x0002_Þ_x0001__x0002__x0002__x0001__x0002__x0002__x0002__x0016__x0002__x0002__x0002__x0019__x0002__x0002__x0002_GMB / Distribution Output_x0001__x0002__x0002__x0002__x0002__x0002__x0002__x0002__x0002__x0002__x0002__x0002__x0002__x0002__x0002__x0002__x0002__x0002__x0002__x0002__x0003__x0002__x0002__x0002_S73_x0016__x0002__x0002__x0002_=RiskPert(O73,N73,P73)_x001E__x0002__x0002__x0002_GEO_x0001_B73_x0001_S3_x0001_Distribution Output_x0001__x0002__x0002__x0002__x0002__x0002__x0002__x0002_ß_x0001__x0002__x0002__x0001__x0002__x0002__x0002__x0016__x0002__x0002__x0002__x0019__x0002__x0002__x0002_GEO / Distribution Output_x0001__x0002__x0002__x0002__x0002__x0002__x0002__x0002__x0002__x0002__x0002__x0002__x0002__x0002__x0002__x0002__x0002__x0002__x0002__x0002__x0003__x0002__x0002__x0002_S74_x0016__x0002__x0002__x0002_=RiskPert(O74,N74,P74)_x001E__x0002__x0002__x0004__x0002__x0002_DEU_x0001_B74_x0001_S3_x0001_Distribution Output_x0001__x0002__x0002__x0002__x0002__x0002__x0002__x0002_à_x0001__x0002__x0002__x0001__x0002__x0002__x0002__x0016__x0002__x0002__x0002__x0019__x0002__x0002__x0002_DEU / Distribution Output_x0001__x0002__x0002__x0002__x0002__x0002__x0002__x0002__x0002__x0002__x0002__x0002__x0002__x0002__x0002__x0002__x0002__x0002__x0002__x0002__x0003__x0002__x0002__x0002_S75_x0016__x0002__x0002__x0002_=RiskPert(O75,N75,P75)_x001E__x0002__x0002__x0002_GHA_x0001_B75_x0001_S3_x0001_Distribution Output_x0001__x0002__x0002__x0002__x0002__x0002__x0002__x0002_á_x0001__x0002__x0002__x0001__x0002__x0002__x0002__x0016__x0002__x0002__x0002__x0019__x0002__x0002__x0002_GHA / Distribution Output_x0001__x0002__x0002__x0002__x0002__x0002__x0002__x0002__x0002__x0002__x0002__x0002__x0002__x0002__x0002__x0002__x0002__x0002__x0002__x0002__x0003__x0002__x0002__x0002_S76_x0016__x0002__x0002__x0002_=Ris_x0002__x0004_kPert(O76,N76,P76)_x001E__x0002__x0002__x0002_GRC_x0001_B76_x0001_S3_x0001_Distribution Output_x0001__x0002__x0002__x0002__x0002__x0002__x0002__x0002_â_x0001__x0002__x0002__x0001__x0002__x0002__x0002__x0016__x0002__x0002__x0002__x0019__x0002__x0002__x0002_GRC / Distribution Output_x0001__x0002__x0002__x0002__x0002__x0002__x0002__x0002__x0002__x0002__x0002__x0002__x0002__x0002__x0002__x0002__x0002__x0002__x0002__x0002__x0003__x0002__x0002__x0002_S77_x0016__x0002__x0002__x0002_=RiskPert(O77,N77,P77)_x001E__x0002__x0002__x0002_GRL_x0001_B77_x0001_S3_x0001_Distribution Output_x0001__x0002__x0002__x0002__x0002__x0002__x0002__x0002_ã_x0001__x0002__x0002__x0001__x0002__x0002__x0002__x0016__x0002__x0002__x0002__x0019__x0002__x0002__x0002_GRL / Distribution Output_x0001__x0002__x0002__x0002__x0002__x0002__x0002__x0002__x0002__x0002__x0002__x0002__x0002__x0002__x0002__x0002__x0004__x0002__x0002__x0002__x0002__x0002__x0003__x0002__x0002__x0002_S78_x0016__x0002__x0002__x0002_=RiskPert(O78,N78,P78)_x001E__x0002__x0002__x0002_GRD_x0001_B78_x0001_S3_x0001_Distribution Output_x0001__x0002__x0002__x0002__x0002__x0002__x0002__x0002_ä_x0001__x0002__x0002__x0001__x0002__x0002__x0002__x0016__x0002__x0002__x0002__x0019__x0002__x0002__x0002_GRD / Distribution Output_x0001__x0002__x0002__x0002__x0002__x0002__x0002__x0002__x0002__x0002__x0002__x0002__x0002__x0002__x0002__x0002__x0002__x0002__x0002__x0002__x0003__x0002__x0002__x0002_S79_x0016__x0002__x0002__x0002_=RiskPert(O79,N79,P79)_x001E__x0002__x0002__x0002_GUM_x0001_B79_x0001_S3_x0001_Distribution Output_x0001__x0002__x0002__x0002__x0002__x0002__x0002__x0002_å_x0001__x0002__x0002__x0001__x0002__x0002__x0002__x0016__x0002__x0002__x0002__x0019__x0002__x0002__x0002_GUM / Distribution O_x0002__x0004_utput_x0001__x0002__x0002__x0002__x0002__x0002__x0002__x0002__x0002__x0002__x0002__x0002__x0002__x0002__x0002__x0002__x0002__x0002__x0002__x0002__x0003__x0002__x0002__x0002_S80_x0016__x0002__x0002__x0002_=RiskPert(O80,N80,P80)_x001E__x0002__x0002__x0002_GTM_x0001_B80_x0001_S3_x0001_Distribution Output_x0001__x0002__x0002__x0002__x0002__x0002__x0002__x0002_æ_x0001__x0002__x0002__x0001__x0002__x0002__x0002__x0016__x0002__x0002__x0002__x0019__x0002__x0002__x0002_GTM / Distribution Output_x0001__x0002__x0002__x0002__x0002__x0002__x0002__x0002__x0002__x0002__x0002__x0002__x0002__x0002__x0002__x0002__x0002__x0002__x0002__x0002__x0003__x0002__x0002__x0002_S81_x0016__x0002__x0002__x0002_=RiskPert(O81,N81,P81)_x001E__x0002__x0002__x0002_GIN_x0001_B81_x0001_S3_x0001_Distribution Output_x0001__x0002__x0002__x0002__x0002__x0002__x0002__x0002_ç_x0001__x0002__x0002__x0001__x0002__x0002__x0002__x0016__x0002__x0002__x0002__x0019__x0002__x0002__x0002__x0002__x0004_GIN / Distribution Output_x0001__x0002__x0002__x0002__x0002__x0002__x0002__x0002__x0002__x0002__x0002__x0002__x0002__x0002__x0002__x0002__x0002__x0002__x0002__x0002__x0003__x0002__x0002__x0002_S82_x0016__x0002__x0002__x0002_=RiskPert(O82,N82,P82)_x001E__x0002__x0002__x0002_GNB_x0001_B82_x0001_S3_x0001_Distribution Output_x0001__x0002__x0002__x0002__x0002__x0002__x0002__x0002_è_x0001__x0002__x0002__x0001__x0002__x0002__x0002__x0016__x0002__x0002__x0002__x0019__x0002__x0002__x0002_GNB / Distribution Output_x0001__x0002__x0002__x0002__x0002__x0002__x0002__x0002__x0002__x0002__x0002__x0002__x0002__x0002__x0002__x0002__x0002__x0002__x0002__x0002__x0003__x0002__x0002__x0002_S83_x0016__x0002__x0002__x0002_=RiskPert(O83,N83,P83)_x001E__x0002__x0002__x0002_GUY_x0001_B83_x0001_S3_x0001_Distribution Output_x0001__x0002__x0002__x0002__x0002__x0004__x0002__x0002__x0002__x0002_é_x0001__x0002__x0002__x0001__x0002__x0002__x0002__x0016__x0002__x0002__x0002__x0019__x0002__x0002__x0002_GUY / Distribution Output_x0001__x0002__x0002__x0002__x0002__x0002__x0002__x0002__x0002__x0002__x0002__x0002__x0002__x0002__x0002__x0002__x0002__x0002__x0002__x0002__x0003__x0002__x0002__x0002_S84_x0016__x0002__x0002__x0002_=RiskPert(O84,N84,P84)_x001E__x0002__x0002__x0002_HTI_x0001_B84_x0001_S3_x0001_Distribution Output_x0001__x0002__x0002__x0002__x0002__x0002__x0002__x0002_ê_x0001__x0002__x0002__x0001__x0002__x0002__x0002__x0016__x0002__x0002__x0002__x0019__x0002__x0002__x0002_HTI / Distribution Output_x0001__x0002__x0002__x0002__x0002__x0002__x0002__x0002__x0002__x0002__x0002__x0002__x0002__x0002__x0002__x0002__x0002__x0002__x0002__x0002__x0003__x0002__x0002__x0002_S85_x0016__x0002__x0002__x0002_=RiskPert(O85,N85,P85)_x001E__x0002__x0002__x0002_HND_x0001_B85_x0001_S3_x0001_Dis_x0002__x0004_tribution Output_x0001__x0002__x0002__x0002__x0002__x0002__x0002__x0002_ë_x0001__x0002__x0002__x0001__x0002__x0002__x0002__x0016__x0002__x0002__x0002__x0019__x0002__x0002__x0002_HND / Distribution Output_x0001__x0002__x0002__x0002__x0002__x0002__x0002__x0002__x0002__x0002__x0002__x0002__x0002__x0002__x0002__x0002__x0002__x0002__x0002__x0002__x0003__x0002__x0002__x0002_S86_x0016__x0002__x0002__x0002_=RiskPert(O86,N86,P86)_x001E__x0002__x0002__x0002_HKG_x0001_B86_x0001_S3_x0001_Distribution Output_x0001__x0002__x0002__x0002__x0002__x0002__x0002__x0002_ì_x0001__x0002__x0002__x0001__x0002__x0002__x0002__x0016__x0002__x0002__x0002__x0019__x0002__x0002__x0002_HKG / Distribution Output_x0001__x0002__x0002__x0002__x0002__x0002__x0002__x0002__x0002__x0002__x0002__x0002__x0002__x0002__x0002__x0002__x0002__x0002__x0002__x0002__x0003__x0002__x0002__x0002_S87_x0016__x0002__x0002__x0002_=RiskPert(O87,N87,P8_x0002__x0004_7)_x001E__x0002__x0002__x0002_HUN_x0001_B87_x0001_S3_x0001_Distribution Output_x0001__x0002__x0002__x0002__x0002__x0002__x0002__x0002_í_x0001__x0002__x0002__x0001__x0002__x0002__x0002__x0016__x0002__x0002__x0002__x0019__x0002__x0002__x0002_HUN / Distribution Output_x0001__x0002__x0002__x0002__x0002__x0002__x0002__x0002__x0002__x0002__x0002__x0002__x0002__x0002__x0002__x0002__x0002__x0002__x0002__x0002__x0003__x0002__x0002__x0002_S88_x0016__x0002__x0002__x0002_=RiskPert(O88,N88,P88)_x001E__x0002__x0002__x0002_ISL_x0001_B88_x0001_S3_x0001_Distribution Output_x0001__x0002__x0002__x0002__x0002__x0002__x0002__x0002_î_x0001__x0002__x0002__x0001__x0002__x0002__x0002__x0016__x0002__x0002__x0002__x0019__x0002__x0002__x0002_ISL / Distribution Output_x0001__x0002__x0002__x0002__x0002__x0002__x0002__x0002__x0002__x0002__x0002__x0002__x0002__x0002__x0002__x0002__x0002__x0002__x0002__x0002__x0003__x0002__x0002__x0002_S89_x0016__x0002__x0002__x0002__x0002__x0004_=RiskPert(O89,N89,P89)_x001E__x0002__x0002__x0002_IND_x0001_B89_x0001_S3_x0001_Distribution Output_x0001__x0002__x0002__x0002__x0002__x0002__x0002__x0002_ï_x0001__x0002__x0002__x0001__x0002__x0002__x0002__x0016__x0002__x0002__x0002__x0019__x0002__x0002__x0002_IND / Distribution Output_x0001__x0002__x0002__x0002__x0002__x0002__x0002__x0002__x0002__x0002__x0002__x0002__x0002__x0002__x0002__x0002__x0002__x0002__x0002__x0002__x0003__x0002__x0002__x0002_S90_x0016__x0002__x0002__x0002_=RiskPert(O90,N90,P90)_x001E__x0002__x0002__x0002_IDN_x0001_B90_x0001_S3_x0001_Distribution Output_x0001__x0002__x0002__x0002__x0002__x0002__x0002__x0002_ð_x0001__x0002__x0002__x0001__x0002__x0002__x0002__x0016__x0002__x0002__x0002__x0019__x0002__x0002__x0002_IDN / Distribution Output_x0001__x0002__x0002__x0002__x0002__x0002__x0002__x0002__x0002__x0002__x0002__x0002__x0004__x0002__x0002__x0002__x0002__x0002__x0002__x0002__x0002__x0002__x0003__x0002__x0002__x0002_S91_x0016__x0002__x0002__x0002_=RiskPert(O91,N91,P91)_x001E__x0002__x0002__x0002_IRN_x0001_B91_x0001_S3_x0001_Distribution Output_x0001__x0002__x0002__x0002__x0002__x0002__x0002__x0002_ñ_x0001__x0002__x0002__x0001__x0002__x0002__x0002__x0016__x0002__x0002__x0002__x0019__x0002__x0002__x0002_IRN / Distribution Output_x0001__x0002__x0002__x0002__x0002__x0002__x0002__x0002__x0002__x0002__x0002__x0002__x0002__x0002__x0002__x0002__x0002__x0002__x0002__x0002__x0003__x0002__x0002__x0002_S92_x0016__x0002__x0002__x0002_=RiskPert(O92,N92,P92)_x001E__x0002__x0002__x0002_IRQ_x0001_B92_x0001_S3_x0001_Distribution Output_x0001__x0002__x0002__x0002__x0002__x0002__x0002__x0002_ò_x0001__x0002__x0002__x0001__x0002__x0002__x0002__x0016__x0002__x0002__x0002__x0019__x0002__x0002__x0002_IRQ / Distributi_x0002__x0004_on Output_x0001__x0002__x0002__x0002__x0002__x0002__x0002__x0002__x0002__x0002__x0002__x0002__x0002__x0002__x0002__x0002__x0002__x0002__x0002__x0002__x0003__x0002__x0002__x0002_S93_x0016__x0002__x0002__x0002_=RiskPert(O93,N93,P93)_x001E__x0002__x0002__x0002_IRL_x0001_B93_x0001_S3_x0001_Distribution Output_x0001__x0002__x0002__x0002__x0002__x0002__x0002__x0002_ó_x0001__x0002__x0002__x0001__x0002__x0002__x0002__x0016__x0002__x0002__x0002__x0019__x0002__x0002__x0002_IRL / Distribution Output_x0001__x0002__x0002__x0002__x0002__x0002__x0002__x0002__x0002__x0002__x0002__x0002__x0002__x0002__x0002__x0002__x0002__x0002__x0002__x0002__x0003__x0002__x0002__x0002_S94_x0016__x0002__x0002__x0002_=RiskPert(O94,N94,P94)_x001E__x0002__x0002__x0002_ISR_x0001_B94_x0001_S3_x0001_Distribution Output_x0001__x0002__x0002__x0002__x0002__x0002__x0002__x0002_ô_x0001__x0002__x0002__x0001__x0002__x0002__x0002__x0016__x0002__x0002__x0002__x0002__x0004__x0019__x0002__x0002__x0002_ISR / Distribution Output_x0001__x0002__x0002__x0002__x0002__x0002__x0002__x0002__x0002__x0002__x0002__x0002__x0002__x0002__x0002__x0002__x0002__x0002__x0002__x0002__x0003__x0002__x0002__x0002_S95_x0016__x0002__x0002__x0002_=RiskPert(O95,N95,P95)_x001E__x0002__x0002__x0002_ITA_x0001_B95_x0001_S3_x0001_Distribution Output_x0001__x0002__x0002__x0002__x0002__x0002__x0002__x0002_õ_x0001__x0002__x0002__x0001__x0002__x0002__x0002__x0016__x0002__x0002__x0002__x0019__x0002__x0002__x0002_ITA / Distribution Output_x0001__x0002__x0002__x0002__x0002__x0002__x0002__x0002__x0002__x0002__x0002__x0002__x0002__x0002__x0002__x0002__x0002__x0002__x0002__x0002__x0003__x0002__x0002__x0002_S96_x0016__x0002__x0002__x0002_=RiskPert(O96,N96,P96)_x001E__x0002__x0002__x0002_JAM_x0001_B96_x0001_S3_x0001_Distribution Output_x0002__x0004__x0001__x0002__x0002__x0002__x0002__x0002__x0002__x0002_ö_x0001__x0002__x0002__x0001__x0002__x0002__x0002__x0016__x0002__x0002__x0002__x0019__x0002__x0002__x0002_JAM / Distribution Output_x0001__x0002__x0002__x0002__x0002__x0002__x0002__x0002__x0002__x0002__x0002__x0002__x0002__x0002__x0002__x0002__x0002__x0002__x0002__x0002__x0003__x0002__x0002__x0002_S97_x0016__x0002__x0002__x0002_=RiskPert(O97,N97,P97)_x001E__x0002__x0002__x0002_JPN_x0001_B97_x0001_S3_x0001_Distribution Output_x0001__x0002__x0002__x0002__x0002__x0002__x0002__x0002_÷_x0001__x0002__x0002__x0001__x0002__x0002__x0002__x0016__x0002__x0002__x0002__x0019__x0002__x0002__x0002_JPN / Distribution Output_x0001__x0002__x0002__x0002__x0002__x0002__x0002__x0002__x0002__x0002__x0002__x0002__x0002__x0002__x0002__x0002__x0002__x0002__x0002__x0002__x0003__x0002__x0002__x0002_S98_x0016__x0002__x0002__x0002_=RiskPert(O98,N98,P98)_x001E__x0002__x0002__x0002_JOR_x0001_B98_x0001_S3_x0002__x0005__x0001_Distribution Output_x0001__x0002__x0002__x0002__x0002__x0002__x0002__x0002_ø_x0001__x0002__x0002__x0001__x0002__x0002__x0002__x0016__x0002__x0002__x0002__x0019__x0002__x0002__x0002_JOR / Distribution Output_x0001__x0002__x0002__x0002__x0002__x0002__x0002__x0002__x0002__x0002__x0002__x0002__x0002__x0002__x0002__x0002__x0002__x0002__x0002__x0002__x0003__x0002__x0002__x0002_S99_x0016__x0002__x0002__x0002_=RiskPert(O99,N99,P99)_x001E__x0002__x0002__x0002_KAZ_x0001_B99_x0001_S3_x0001_Distribution Output_x0001__x0002__x0002__x0002__x0002__x0002__x0002__x0002_ù_x0001__x0002__x0002__x0001__x0002__x0002__x0002__x0016__x0002__x0002__x0002__x0019__x0002__x0002__x0002_KAZ / Distribution Output_x0001__x0002__x0002__x0002__x0002__x0002__x0002__x0002__x0002__x0002__x0002__x0002__x0002__x0002__x0002__x0002__x0002__x0002__x0002__x0002__x0004__x0002__x0002__x0002_S100_x0019__x0002__x0002__x0002_=RiskPert(O100,_x0002__x0003_N100,P100)_x001F__x0002__x0002__x0002_KEN_x0001_B100_x0001_S3_x0001_Distribution Output_x0001__x0002__x0002__x0002__x0002__x0002__x0002__x0002_ú_x0001__x0002__x0002__x0001__x0002__x0002__x0002__x0019__x0002__x0002__x0002__x0019__x0002__x0002__x0002_KEN / Distribution Output_x0001__x0002__x0002__x0002__x0002__x0002__x0002__x0002__x0002__x0002__x0002__x0002__x0002__x0002__x0002__x0002__x0002__x0002__x0002__x0002__x0004__x0002__x0002__x0002_S101_x0019__x0002__x0002__x0002_=RiskPert(O101,N101,P101)_x001F__x0002__x0002__x0002_KIR_x0001_B101_x0001_S3_x0001_Distribution Output_x0001__x0002__x0002__x0002__x0002__x0002__x0002__x0002_û_x0001__x0002__x0002__x0001__x0002__x0002__x0002__x0019__x0002__x0002__x0002__x0019__x0002__x0002__x0002_KIR / Distribution Output_x0001__x0002__x0002__x0002__x0002__x0002__x0002__x0002__x0002__x0002__x0002__x0002__x0002__x0002__x0002__x0002__x0002__x0002__x0003__x0002__x0002__x0002__x0004__x0002__x0002__x0002_S102_x0019__x0002__x0002__x0002_=RiskPert(O102,N102,P102)_x001F__x0002__x0002__x0002_PRK_x0001_B102_x0001_S3_x0001_Distribution Output_x0001__x0002__x0002__x0002__x0002__x0002__x0002__x0002_ü_x0001__x0002__x0002__x0001__x0002__x0002__x0002__x0019__x0002__x0002__x0002__x0019__x0002__x0002__x0002_PRK / Distribution Output_x0001__x0002__x0002__x0002__x0002__x0002__x0002__x0002__x0002__x0002__x0002__x0002__x0002__x0002__x0002__x0002__x0002__x0002__x0002__x0002__x0004__x0002__x0002__x0002_S103_x0019__x0002__x0002__x0002_=RiskPert(O103,N103,P103)_x001F__x0002__x0002__x0002_KOR_x0001_B103_x0001_S3_x0001_Distribution Output_x0001__x0002__x0002__x0002__x0002__x0002__x0002__x0002_ý_x0001__x0002__x0002__x0001__x0002__x0002__x0002__x0019__x0002__x0002__x0002__x0019__x0002__x0002__x0002_KOR / Distri_x0002__x0003_bution Output_x0001__x0002__x0002__x0002__x0002__x0002__x0002__x0002__x0002__x0002__x0002__x0002__x0002__x0002__x0002__x0002__x0002__x0002__x0002__x0002__x0004__x0002__x0002__x0002_S104_x0019__x0002__x0002__x0002_=RiskPert(O104,N104,P104)_x001F__x0002__x0002__x0002_KSV_x0001_B104_x0001_S3_x0001_Distribution Output_x0001__x0002__x0002__x0002__x0002__x0002__x0002__x0002_þ_x0001__x0002__x0002__x0001__x0002__x0002__x0002__x0019__x0002__x0002__x0002__x0019__x0002__x0002__x0002_KSV / Distribution Output_x0001__x0002__x0002__x0002__x0002__x0002__x0002__x0002__x0002__x0002__x0002__x0002__x0002__x0002__x0002__x0002__x0002__x0002__x0002__x0002__x0004__x0002__x0002__x0002_S105_x0019__x0002__x0002__x0002_=RiskPert(O105,N105,P105)_x001F__x0002__x0002__x0002_KWT_x0001_B105_x0001_S3_x0001_Distribution Output_x0001__x0002__x0002__x0002__x0002__x0002__x0003__x0005__x0003__x0003_ÿ_x0001__x0003__x0003__x0001__x0003__x0003__x0003__x0019__x0003__x0003__x0003__x0019__x0003__x0003__x0003_KWT / Distribution Output_x0001__x0003__x0003__x0003__x0003__x0003__x0003__x0003__x0003__x0003__x0003__x0003__x0003__x0003__x0003__x0003__x0003__x0003__x0003__x0003__x0004__x0003__x0003__x0003_S106_x0019__x0003__x0003__x0003_=RiskPert(O106,N106,P106)_x001F__x0003__x0003__x0003_KGZ_x0001_B106_x0001_S3_x0001_Distribution Output_x0001__x0003__x0003__x0003__x0003__x0003__x0003__x0003__x0003__x0002__x0003__x0003__x0001__x0003__x0003__x0003__x0019__x0003__x0003__x0003__x0019__x0003__x0003__x0003_KGZ / Distribution Output_x0001__x0003__x0003__x0003__x0003__x0003__x0003__x0003__x0003__x0003__x0003__x0003__x0003__x0003__x0003__x0003__x0003__x0003__x0003__x0003__x0004__x0003__x0003__x0003_S107_x0019__x0003__x0003__x0003_=RiskPert(O107,N107,P107)_x001F__x0003__x0003__x0003_LAO_x0001_B10_x0003__x0005_7_x0001_S3_x0001_Distribution Output_x0001__x0003__x0003__x0003__x0003__x0003__x0003__x0003__x0001__x0002__x0003__x0003__x0001__x0003__x0003__x0003__x0019__x0003__x0003__x0003__x0019__x0003__x0003__x0003_LAO / Distribution Output_x0001__x0003__x0003__x0003__x0003__x0003__x0003__x0003__x0003__x0003__x0003__x0003__x0003__x0003__x0003__x0003__x0003__x0003__x0003__x0003__x0004__x0003__x0003__x0003_S108_x0019__x0003__x0003__x0003_=RiskPert(O108,N108,P108)_x001F__x0003__x0003__x0003_LVA_x0001_B108_x0001_S3_x0001_Distribution Output_x0001__x0003__x0003__x0003__x0003__x0003__x0003__x0003__x0002__x0002__x0003__x0003__x0001__x0003__x0003__x0003__x0019__x0003__x0003__x0003__x0019__x0003__x0003__x0003_LVA / Distribution Output_x0001__x0003__x0003__x0003__x0003__x0003__x0003__x0003__x0003__x0003__x0003__x0003__x0003__x0003__x0003__x0003__x0003__x0003__x0003__x0003__x0004__x0003__x0003__x0003_S109_x0019__x0003__x0003__x0003_=RiskP_x0005__x0006_ert(O109,N109,P109)_x001F__x0005__x0005__x0005_LBN_x0001_B109_x0001_S3_x0001_Distribution Output_x0001__x0005__x0005__x0005__x0005__x0005__x0005__x0005__x0003__x0002__x0005__x0005__x0001__x0005__x0005__x0005__x0019__x0005__x0005__x0005__x0019__x0005__x0005__x0005_LBN / Distribution Output_x0001__x0005__x0005__x0005__x0005__x0005__x0005__x0005__x0005__x0005__x0005__x0005__x0005__x0005__x0005__x0005__x0005__x0005__x0005__x0005__x0004__x0005__x0005__x0005_S110_x0019__x0005__x0005__x0005_=RiskPert(O110,N110,P110)_x001F__x0005__x0005__x0005_LSO_x0001_B110_x0001_S3_x0001_Distribution Output_x0001__x0005__x0005__x0005__x0005__x0005__x0005__x0005__x0004__x0002__x0005__x0005__x0001__x0005__x0005__x0005__x0019__x0005__x0005__x0005__x0019__x0005__x0005__x0005_LSO / Distribution Output_x0001__x0005__x0005__x0005__x0005__x0005__x0005__x0005__x0003__x0007__x0003__x0003__x0003__x0003__x0003__x0003__x0003__x0003__x0003__x0003__x0003__x0003__x0004__x0003__x0003__x0003_S111_x0019__x0003__x0003__x0003_=RiskPert(O111,N111,P111)_x001F__x0003__x0003__x0003_LBR_x0001_B111_x0001_S3_x0001_Distribution Output_x0001__x0003__x0003__x0003__x0003__x0003__x0003__x0003__x0005__x0002__x0003__x0003__x0001__x0003__x0003__x0003__x0019__x0003__x0003__x0003__x0019__x0003__x0003__x0003_LBR / Distribution Output_x0001__x0003__x0003__x0003__x0003__x0003__x0003__x0003__x0003__x0003__x0003__x0003__x0003__x0003__x0003__x0003__x0003__x0003__x0003__x0003__x0004__x0003__x0003__x0003_S112_x0019__x0003__x0003__x0003_=RiskPert(O112,N112,P112)_x001F__x0003__x0003__x0003_LBY_x0001_B112_x0001_S3_x0001_Distribution Output_x0001__x0003__x0003__x0003__x0003__x0003__x0003__x0003__x0006__x0002__x0003__x0003__x0001__x0003__x0003__x0003__x0019__x0003__x0003__x0003__x0019__x0003__x0003__x0003_LBY_x0003__x0005_ / Distribution Output_x0001__x0003__x0003__x0003__x0003__x0003__x0003__x0003__x0003__x0003__x0003__x0003__x0003__x0003__x0003__x0003__x0003__x0003__x0003__x0003__x0004__x0003__x0003__x0003_S113_x0019__x0003__x0003__x0003_=RiskPert(O113,N113,P113)_x001F__x0003__x0003__x0003_LIE_x0001_B113_x0001_S3_x0001_Distribution Output_x0001__x0003__x0003__x0003__x0003__x0003__x0003__x0003__x0007__x0002__x0003__x0003__x0001__x0003__x0003__x0003__x0019__x0003__x0003__x0003__x0019__x0003__x0003__x0003_LIE / Distribution Output_x0001__x0003__x0003__x0003__x0003__x0003__x0003__x0003__x0003__x0003__x0003__x0003__x0003__x0003__x0003__x0003__x0003__x0003__x0003__x0003__x0004__x0003__x0003__x0003_S114_x0019__x0003__x0003__x0003_=RiskPert(O114,N114,P114)_x001F__x0003__x0003__x0003_LTU_x0001_B114_x0001_S3_x0001_Distribution Out_x0003__x0005_put_x0001__x0003__x0003__x0003__x0003__x0003__x0003__x0003__x0008__x0002__x0003__x0003__x0001__x0003__x0003__x0003__x0019__x0003__x0003__x0003__x0019__x0003__x0003__x0003_LTU / Distribution Output_x0001__x0003__x0003__x0003__x0003__x0003__x0003__x0003__x0003__x0003__x0003__x0003__x0003__x0003__x0003__x0003__x0003__x0003__x0003__x0003__x0004__x0003__x0003__x0003_S115_x0019__x0003__x0003__x0003_=RiskPert(O115,N115,P115)_x001F__x0003__x0003__x0003_LUX_x0001_B115_x0001_S3_x0001_Distribution Output_x0001__x0003__x0003__x0003__x0003__x0003__x0003__x0003_	_x0002__x0003__x0003__x0001__x0003__x0003__x0003__x0019__x0003__x0003__x0003__x0019__x0003__x0003__x0003_LUX / Distribution Output_x0001__x0003__x0003__x0003__x0003__x0003__x0003__x0003__x0003__x0003__x0003__x0003__x0003__x0003__x0003__x0003__x0003__x0003__x0003__x0003__x0004__x0003__x0003__x0003_S116_x0019__x0003__x0003__x0003_=RiskPert(O116,N116,P116)_x001F__x0003__x0003__x0005__x0003__x0003_MAC_x0001_B116_x0001_S3_x0001_Distribution Output_x0001__x0003__x0003__x0003__x0003__x0003__x0003__x0003__x0005__x0002__x0003__x0003__x0001__x0003__x0003__x0003__x0019__x0003__x0003__x0003__x0019__x0003__x0003__x0003_MAC / Distribution Output_x0001__x0003__x0003__x0003__x0003__x0003__x0003__x0003__x0003__x0003__x0003__x0003__x0003__x0003__x0003__x0003__x0003__x0003__x0003__x0003__x0004__x0003__x0003__x0003_S117_x0019__x0003__x0003__x0003_=RiskPert(O117,N117,P117)_x001F__x0003__x0003__x0003_MKD_x0001_B117_x0001_S3_x0001_Distribution Output_x0001__x0003__x0003__x0003__x0003__x0003__x0003__x0003__x000B__x0002__x0003__x0003__x0001__x0003__x0003__x0003__x0019__x0003__x0003__x0003__x0019__x0003__x0003__x0003_MKD / Distribution Output_x0001__x0003__x0003__x0003__x0003__x0003__x0003__x0003__x0003__x0003__x0003__x0003__x0003__x0003__x0003__x0003__x0003__x0003__x0003__x0003__x0004__x0003__x0003__x0003_S118_x0019__x0003__x0005__x0003__x0003__x0003_=RiskPert(O118,N118,P118)_x001F__x0003__x0003__x0003_MDG_x0001_B118_x0001_S3_x0001_Distribution Output_x0001__x0003__x0003__x0003__x0003__x0003__x0003__x0003__x000C__x0002__x0003__x0003__x0001__x0003__x0003__x0003__x0019__x0003__x0003__x0003__x0019__x0003__x0003__x0003_MDG / Distribution Output_x0001__x0003__x0003__x0003__x0003__x0003__x0003__x0003__x0003__x0003__x0003__x0003__x0003__x0003__x0003__x0003__x0003__x0003__x0003__x0003__x0004__x0003__x0003__x0003_S119_x0019__x0003__x0003__x0003_=RiskPert(O119,N119,P119)_x001F__x0003__x0003__x0003_MWI_x0001_B119_x0001_S3_x0001_Distribution Output_x0001__x0003__x0003__x0003__x0003__x0003__x0003__x0003_
_x0002__x0003__x0003__x0001__x0003__x0003__x0003__x0019__x0003__x0003__x0003__x0019__x0003__x0003__x0003_MWI / Distribution Outpu_x0003__x0005_t_x0001__x0003__x0003__x0003__x0003__x0003__x0003__x0003__x0003__x0003__x0003__x0003__x0003__x0003__x0003__x0003__x0003__x0003__x0003__x0003__x0004__x0003__x0003__x0003_S120_x0019__x0003__x0003__x0003_=RiskPert(O120,N120,P120)_x001F__x0003__x0003__x0003_MYS_x0001_B120_x0001_S3_x0001_Distribution Output_x0001__x0003__x0003__x0003__x0003__x0003__x0003__x0003__x000E__x0002__x0003__x0003__x0001__x0003__x0003__x0003__x0019__x0003__x0003__x0003__x0019__x0003__x0003__x0003_MYS / Distribution Output_x0001__x0003__x0003__x0003__x0003__x0003__x0003__x0003__x0003__x0003__x0003__x0003__x0003__x0003__x0003__x0003__x0003__x0003__x0003__x0003__x0004__x0003__x0003__x0003_S121_x0019__x0003__x0003__x0003_=RiskPert(O121,N121,P121)_x001F__x0003__x0003__x0003_MDV_x0001_B121_x0001_S3_x0001_Distribution Output_x0001__x0003__x0003__x0003__x0003__x0003__x0003__x0003__x000F__x0002__x0003__x0003__x0001__x0003__x0003__x0003__x0019__x0003__x0003__x0005__x0003__x0003__x0019__x0003__x0003__x0003_MDV / Distribution Output_x0001__x0003__x0003__x0003__x0003__x0003__x0003__x0003__x0003__x0003__x0003__x0003__x0003__x0003__x0003__x0003__x0003__x0003__x0003__x0003__x0004__x0003__x0003__x0003_S122_x0019__x0003__x0003__x0003_=RiskPert(O122,N122,P122)_x001F__x0003__x0003__x0003_MLI_x0001_B122_x0001_S3_x0001_Distribution Output_x0001__x0003__x0003__x0003__x0003__x0003__x0003__x0003__x0010__x0002__x0003__x0003__x0001__x0003__x0003__x0003__x0019__x0003__x0003__x0003__x0019__x0003__x0003__x0003_MLI / Distribution Output_x0001__x0003__x0003__x0003__x0003__x0003__x0003__x0003__x0003__x0003__x0003__x0003__x0003__x0003__x0003__x0003__x0003__x0003__x0003__x0003__x0004__x0003__x0003__x0003_S123_x0019__x0003__x0003__x0003_=RiskPert(O123,N123,P123)_x001F__x0003__x0003__x0003_MLT_x0001_B123_x0001_S3_x0001_Distrib_x0003__x0005_ution Output_x0001__x0003__x0003__x0003__x0003__x0003__x0003__x0003__x0011__x0002__x0003__x0003__x0001__x0003__x0003__x0003__x0019__x0003__x0003__x0003__x0019__x0003__x0003__x0003_MLT / Distribution Output_x0001__x0003__x0003__x0003__x0003__x0003__x0003__x0003__x0003__x0003__x0003__x0003__x0003__x0003__x0003__x0003__x0003__x0003__x0003__x0003__x0004__x0003__x0003__x0003_S124_x0019__x0003__x0003__x0003_=RiskPert(O124,N124,P124)_x001F__x0003__x0003__x0003_MHL_x0001_B124_x0001_S3_x0001_Distribution Output_x0001__x0003__x0003__x0003__x0003__x0003__x0003__x0003__x0012__x0002__x0003__x0003__x0001__x0003__x0003__x0003__x0019__x0003__x0003__x0003__x0019__x0003__x0003__x0003_MHL / Distribution Output_x0001__x0003__x0003__x0003__x0003__x0003__x0003__x0003__x0003__x0003__x0003__x0003__x0003__x0003__x0003__x0003__x0003__x0003__x0003__x0003__x0004__x0003__x0003__x0003_S125_x0019__x0003__x0003__x0003_=RiskPert(O125,N12_x0003__x0005_5,P125)_x001F__x0003__x0003__x0003_MTQ_x0001_B125_x0001_S3_x0001_Distribution Output_x0001__x0003__x0003__x0003__x0003__x0003__x0003__x0003__x0013__x0002__x0003__x0003__x0001__x0003__x0003__x0003__x0019__x0003__x0003__x0003__x0019__x0003__x0003__x0003_MTQ / Distribution Output_x0001__x0003__x0003__x0003__x0003__x0003__x0003__x0003__x0003__x0003__x0003__x0003__x0003__x0003__x0003__x0003__x0003__x0003__x0003__x0003__x0004__x0003__x0003__x0003_S126_x0019__x0003__x0003__x0003_=RiskPert(O126,N126,P126)_x001F__x0003__x0003__x0003_MRT_x0001_B126_x0001_S3_x0001_Distribution Output_x0001__x0003__x0003__x0003__x0003__x0003__x0003__x0003__x0014__x0002__x0003__x0003__x0001__x0003__x0003__x0003__x0019__x0003__x0003__x0003__x0019__x0003__x0003__x0003_MRT / Distribution Output_x0001__x0003__x0003__x0003__x0003__x0003__x0003__x0003__x0003__x0003__x0003__x0003__x0003__x0003__x0003__x0003__x0003__x0003__x0003__x0003__x0003__x0005__x0004__x0003__x0003__x0003_S127_x0019__x0003__x0003__x0003_=RiskPert(O127,N127,P127)_x001F__x0003__x0003__x0003_MUS_x0001_B127_x0001_S3_x0001_Distribution Output_x0001__x0003__x0003__x0003__x0003__x0003__x0003__x0003__x0015__x0002__x0003__x0003__x0001__x0003__x0003__x0003__x0019__x0003__x0003__x0003__x0019__x0003__x0003__x0003_MUS / Distribution Output_x0001__x0003__x0003__x0003__x0003__x0003__x0003__x0003__x0003__x0003__x0003__x0003__x0003__x0003__x0003__x0003__x0003__x0003__x0003__x0003__x0004__x0003__x0003__x0003_S128_x0019__x0003__x0003__x0003_=RiskPert(O128,N128,P128)_x001F__x0003__x0003__x0003_MEX_x0001_B128_x0001_S3_x0001_Distribution Output_x0001__x0003__x0003__x0003__x0003__x0003__x0003__x0003__x0016__x0002__x0003__x0003__x0001__x0003__x0003__x0003__x0019__x0003__x0003__x0003__x0019__x0003__x0003__x0003_MEX / Distribut_x0003__x0005_ion Output_x0001__x0003__x0003__x0003__x0003__x0003__x0003__x0003__x0003__x0003__x0003__x0003__x0003__x0003__x0003__x0003__x0003__x0003__x0003__x0003__x0004__x0003__x0003__x0003_S129_x0019__x0003__x0003__x0003_=RiskPert(O129,N129,P129)_x001F__x0003__x0003__x0003_FSM_x0001_B129_x0001_S3_x0001_Distribution Output_x0001__x0003__x0003__x0003__x0003__x0003__x0003__x0003__x0017__x0002__x0003__x0003__x0001__x0003__x0003__x0003__x0019__x0003__x0003__x0003__x0019__x0003__x0003__x0003_FSM / Distribution Output_x0001__x0003__x0003__x0003__x0003__x0003__x0003__x0003__x0003__x0003__x0003__x0003__x0003__x0003__x0003__x0003__x0003__x0003__x0003__x0003__x0004__x0003__x0003__x0003_S130_x0019__x0003__x0003__x0003_=RiskPert(O130,N130,P130)_x001F__x0003__x0003__x0003_MDA_x0001_B130_x0001_S3_x0001_Distribution Output_x0001__x0003__x0003__x0003__x0003__x0003__x0003__x0003__x0018__x0003__x0005__x0002__x0003__x0003__x0001__x0003__x0003__x0003__x0019__x0003__x0003__x0003__x0019__x0003__x0003__x0003_MDA / Distribution Output_x0001__x0003__x0003__x0003__x0003__x0003__x0003__x0003__x0003__x0003__x0003__x0003__x0003__x0003__x0003__x0003__x0003__x0003__x0003__x0003__x0004__x0003__x0003__x0003_S131_x0019__x0003__x0003__x0003_=RiskPert(O131,N131,P131)_x001F__x0003__x0003__x0003_MNG_x0001_B131_x0001_S3_x0001_Distribution Output_x0001__x0003__x0003__x0003__x0003__x0003__x0003__x0003__x0019__x0002__x0003__x0003__x0001__x0003__x0003__x0003__x0019__x0003__x0003__x0003__x0019__x0003__x0003__x0003_MNG / Distribution Output_x0001__x0003__x0003__x0003__x0003__x0003__x0003__x0003__x0003__x0003__x0003__x0003__x0003__x0003__x0003__x0003__x0003__x0003__x0003__x0003__x0004__x0003__x0003__x0003_S132_x0019__x0003__x0003__x0003_=RiskPert(O132,N132,P132)_x001F__x0003__x0003__x0003_MNE_x0001_B132_x0001_S_x0003__x0005_3_x0001_Distribution Output_x0001__x0003__x0003__x0003__x0003__x0003__x0003__x0003__x001A__x0002__x0003__x0003__x0001__x0003__x0003__x0003__x0019__x0003__x0003__x0003__x0019__x0003__x0003__x0003_MNE / Distribution Output_x0001__x0003__x0003__x0003__x0003__x0003__x0003__x0003__x0003__x0003__x0003__x0003__x0003__x0003__x0003__x0003__x0003__x0003__x0003__x0003__x0004__x0003__x0003__x0003_S133_x0019__x0003__x0003__x0003_=RiskPert(O133,N133,P133)_x001F__x0003__x0003__x0003_MAR_x0001_B133_x0001_S3_x0001_Distribution Output_x0001__x0003__x0003__x0003__x0003__x0003__x0003__x0003__x001B__x0002__x0003__x0003__x0001__x0003__x0003__x0003__x0019__x0003__x0003__x0003__x0019__x0003__x0003__x0003_MAR / Distribution Output_x0001__x0003__x0003__x0003__x0003__x0003__x0003__x0003__x0003__x0003__x0003__x0003__x0003__x0003__x0003__x0003__x0003__x0003__x0003__x0003__x0004__x0003__x0003__x0003_S134_x0019__x0003__x0003__x0003_=RiskPert_x0003__x0005_(O134,N134,P134)_x001F__x0003__x0003__x0003_MOZ_x0001_B134_x0001_S3_x0001_Distribution Output_x0001__x0003__x0003__x0003__x0003__x0003__x0003__x0003__x001C__x0002__x0003__x0003__x0001__x0003__x0003__x0003__x0019__x0003__x0003__x0003__x0019__x0003__x0003__x0003_MOZ / Distribution Output_x0001__x0003__x0003__x0003__x0003__x0003__x0003__x0003__x0003__x0003__x0003__x0003__x0003__x0003__x0003__x0003__x0003__x0003__x0003__x0003__x0004__x0003__x0003__x0003_S135_x0019__x0003__x0003__x0003_=RiskPert(O135,N135,P135)_x001F__x0003__x0003__x0003_MMR_x0001_B135_x0001_S3_x0001_Distribution Output_x0001__x0003__x0003__x0003__x0003__x0003__x0003__x0003__x001D__x0002__x0003__x0003__x0001__x0003__x0003__x0003__x0019__x0003__x0003__x0003__x0019__x0003__x0003__x0003_MMR / Distribution Output_x0001__x0003__x0003__x0003__x0003__x0003__x0003__x0003__x0003__x0003__x0003_</t>
  </si>
  <si>
    <t>491425499c2675d0f7a709ef95c1f1d8_x0003__x0005__x0003__x0003__x0003__x0003__x0003__x0003__x0003__x0003__x0003__x0004__x0003__x0003__x0003_S136_x0019__x0003__x0003__x0003_=RiskPert(O136,N136,P136)_x001F__x0003__x0003__x0003_NAM_x0001_B136_x0001_S3_x0001_Distribution Output_x0001__x0003__x0003__x0003__x0003__x0003__x0003__x0003__x001E__x0002__x0003__x0003__x0001__x0003__x0003__x0003__x0019__x0003__x0003__x0003__x0019__x0003__x0003__x0003_NAM / Distribution Output_x0001__x0003__x0003__x0003__x0003__x0003__x0003__x0003__x0003__x0003__x0003__x0003__x0003__x0003__x0003__x0003__x0003__x0003__x0003__x0003__x0004__x0003__x0003__x0003_S137_x0019__x0003__x0003__x0003_=RiskPert(O137,N137,P137)_x001F__x0003__x0003__x0003_NRU_x0001_B137_x0001_S3_x0001_Distribution Output_x0001__x0003__x0003__x0003__x0003__x0003__x0003__x0003__x001F__x0002__x0003__x0003__x0001__x0003__x0003__x0003__x0019__x0003__x0003__x0003__x0019__x0003__x0003__x0003_NRU / _x0003__x0005_Distribution Output_x0001__x0003__x0003__x0003__x0003__x0003__x0003__x0003__x0003__x0003__x0003__x0003__x0003__x0003__x0003__x0003__x0003__x0003__x0003__x0003__x0004__x0003__x0003__x0003_S138_x0019__x0003__x0003__x0003_=RiskPert(O138,N138,P138)_x001F__x0003__x0003__x0003_NPL_x0001_B138_x0001_S3_x0001_Distribution Output_x0001__x0003__x0003__x0003__x0003__x0003__x0003__x0003_ _x0002__x0003__x0003__x0001__x0003__x0003__x0003__x0019__x0003__x0003__x0003__x0019__x0003__x0003__x0003_NPL / Distribution Output_x0001__x0003__x0003__x0003__x0003__x0003__x0003__x0003__x0003__x0003__x0003__x0003__x0003__x0003__x0003__x0003__x0003__x0003__x0003__x0003__x0004__x0003__x0003__x0003_S139_x0019__x0003__x0003__x0003_=RiskPert(O139,N139,P139)_x001F__x0003__x0003__x0003_NLD_x0001_B139_x0001_S3_x0001_Distribution Output_x0003__x0005__x0001__x0003__x0003__x0003__x0003__x0003__x0003__x0003_!_x0002__x0003__x0003__x0001__x0003__x0003__x0003__x0019__x0003__x0003__x0003__x0019__x0003__x0003__x0003_NLD / Distribution Output_x0001__x0003__x0003__x0003__x0003__x0003__x0003__x0003__x0003__x0003__x0003__x0003__x0003__x0003__x0003__x0003__x0003__x0003__x0003__x0003__x0004__x0003__x0003__x0003_S140_x0019__x0003__x0003__x0003_=RiskPert(O140,N140,P140)_x001F__x0003__x0003__x0003_ANT_x0001_B140_x0001_S3_x0001_Distribution Output_x0001__x0003__x0003__x0003__x0003__x0003__x0003__x0003_"_x0002__x0003__x0003__x0001__x0003__x0003__x0003__x0019__x0003__x0003__x0003__x0019__x0003__x0003__x0003_ANT / Distribution Output_x0001__x0003__x0003__x0003__x0003__x0003__x0003__x0003__x0003__x0003__x0003__x0003__x0003__x0003__x0003__x0003__x0003__x0003__x0003__x0003__x0004__x0003__x0003__x0003_S141_x0019__x0003__x0003__x0003_=RiskPert(O141,N141,P141)_x001F__x0003__x0003__x0003_N_x0003__x0005_ZL_x0001_B141_x0001_S3_x0001_Distribution Output_x0001__x0003__x0003__x0003__x0003__x0003__x0003__x0003_#_x0002__x0003__x0003__x0001__x0003__x0003__x0003__x0019__x0003__x0003__x0003__x0019__x0003__x0003__x0003_NZL / Distribution Output_x0001__x0003__x0003__x0003__x0003__x0003__x0003__x0003__x0003__x0003__x0003__x0003__x0003__x0003__x0003__x0003__x0003__x0003__x0003__x0003__x0004__x0003__x0003__x0003_S142_x0019__x0003__x0003__x0003_=RiskPert(O142,N142,P142)_x001F__x0003__x0003__x0003_NIC_x0001_B142_x0001_S3_x0001_Distribution Output_x0001__x0003__x0003__x0003__x0003__x0003__x0003__x0003_$_x0002__x0003__x0003__x0001__x0003__x0003__x0003__x0019__x0003__x0003__x0003__x0019__x0003__x0003__x0003_NIC / Distribution Output_x0001__x0003__x0003__x0003__x0003__x0003__x0003__x0003__x0003__x0003__x0003__x0003__x0003__x0003__x0003__x0003__x0003__x0003__x0003__x0003__x0004__x0003__x0003__x0003_S143_x0019__x0003__x0003__x0003__x0003__x0005_=RiskPert(O143,N143,P143)_x001F__x0003__x0003__x0003_NER_x0001_B143_x0001_S3_x0001_Distribution Output_x0001__x0003__x0003__x0003__x0003__x0003__x0003__x0003_%_x0002__x0003__x0003__x0001__x0003__x0003__x0003__x0019__x0003__x0003__x0003__x0019__x0003__x0003__x0003_NER / Distribution Output_x0001__x0003__x0003__x0003__x0003__x0003__x0003__x0003__x0003__x0003__x0003__x0003__x0003__x0003__x0003__x0003__x0003__x0003__x0003__x0003__x0004__x0003__x0003__x0003_S144_x0019__x0003__x0003__x0003_=RiskPert(O144,N144,P144)_x001F__x0003__x0003__x0003_NGA_x0001_B144_x0001_S3_x0001_Distribution Output_x0001__x0003__x0003__x0003__x0003__x0003__x0003__x0003_&amp;_x0002__x0003__x0003__x0001__x0003__x0003__x0003__x0019__x0003__x0003__x0003__x0019__x0003__x0003__x0003_NGA / Distribution Output_x0001__x0003__x0003__x0005__x0003__x0003__x0003__x0003__x0003__x0003__x0003__x0003__x0003__x0003__x0003__x0003__x0003__x0003__x0003__x0003__x0003__x0003__x0004__x0003__x0003__x0003_S145_x0019__x0003__x0003__x0003_=RiskPert(O145,N145,P145)_x001F__x0003__x0003__x0003_NIU_x0001_B145_x0001_S3_x0001_Distribution Output_x0001__x0003__x0003__x0003__x0003__x0003__x0003__x0003_'_x0002__x0003__x0003__x0001__x0003__x0003__x0003__x0019__x0003__x0003__x0003__x0019__x0003__x0003__x0003_NIU / Distribution Output_x0001__x0003__x0003__x0003__x0003__x0003__x0003__x0003__x0003__x0003__x0003__x0003__x0003__x0003__x0003__x0003__x0003__x0003__x0003__x0003__x0004__x0003__x0003__x0003_S146_x0019__x0003__x0003__x0003_=RiskPert(O146,N146,P146)_x001F__x0003__x0003__x0003_NOR_x0001_B146_x0001_S3_x0001_Distribution Output_x0001__x0003__x0003__x0003__x0003__x0003__x0003__x0003_(_x0002__x0003__x0003__x0001__x0003__x0003__x0003__x0019__x0003__x0003__x0003__x0019__x0003__x0005__x0003__x0003__x0003_NOR / Distribution Output_x0001__x0003__x0003__x0003__x0003__x0003__x0003__x0003__x0003__x0003__x0003__x0003__x0003__x0003__x0003__x0003__x0003__x0003__x0003__x0003__x0004__x0003__x0003__x0003_S147_x0019__x0003__x0003__x0003_=RiskPert(O147,N147,P147)_x001F__x0003__x0003__x0003_OMN_x0001_B147_x0001_S3_x0001_Distribution Output_x0001__x0003__x0003__x0003__x0003__x0003__x0003__x0003_)_x0002__x0003__x0003__x0001__x0003__x0003__x0003__x0019__x0003__x0003__x0003__x0019__x0003__x0003__x0003_OMN / Distribution Output_x0001__x0003__x0003__x0003__x0003__x0003__x0003__x0003__x0003__x0003__x0003__x0003__x0003__x0003__x0003__x0003__x0003__x0003__x0003__x0003__x0004__x0003__x0003__x0003_S148_x0019__x0003__x0003__x0003_=RiskPert(O148,N148,P148)_x001F__x0003__x0003__x0003_PAK_x0001_B148_x0001_S3_x0001_Distributi_x0003__x0005_on Output_x0001__x0003__x0003__x0003__x0003__x0003__x0003__x0003_*_x0002__x0003__x0003__x0001__x0003__x0003__x0003__x0019__x0003__x0003__x0003__x0019__x0003__x0003__x0003_PAK / Distribution Output_x0001__x0003__x0003__x0003__x0003__x0003__x0003__x0003__x0003__x0003__x0003__x0003__x0003__x0003__x0003__x0003__x0003__x0003__x0003__x0003__x0004__x0003__x0003__x0003_S149_x0019__x0003__x0003__x0003_=RiskPert(O149,N149,P149)_x001F__x0003__x0003__x0003_PLW_x0001_B149_x0001_S3_x0001_Distribution Output_x0001__x0003__x0003__x0003__x0003__x0003__x0003__x0003_+_x0002__x0003__x0003__x0001__x0003__x0003__x0003__x0019__x0003__x0003__x0003__x0019__x0003__x0003__x0003_PLW / Distribution Output_x0001__x0003__x0003__x0003__x0003__x0003__x0003__x0003__x0003__x0003__x0003__x0003__x0003__x0003__x0003__x0003__x0003__x0003__x0003__x0003__x0004__x0003__x0003__x0003_S150_x0019__x0003__x0003__x0003_=RiskPert(O150,N150,P_x0003__x0005_150)_x001F__x0003__x0003__x0003_PAN_x0001_B150_x0001_S3_x0001_Distribution Output_x0001__x0003__x0003__x0003__x0003__x0003__x0003__x0003_,_x0002__x0003__x0003__x0001__x0003__x0003__x0003__x0019__x0003__x0003__x0003__x0019__x0003__x0003__x0003_PAN / Distribution Output_x0001__x0003__x0003__x0003__x0003__x0003__x0003__x0003__x0003__x0003__x0003__x0003__x0003__x0003__x0003__x0003__x0003__x0003__x0003__x0003__x0004__x0003__x0003__x0003_S151_x0019__x0003__x0003__x0003_=RiskPert(O151,N151,P151)_x001F__x0003__x0003__x0003_PNG_x0001_B151_x0001_S3_x0001_Distribution Output_x0001__x0003__x0003__x0003__x0003__x0003__x0003__x0003_-_x0002__x0003__x0003__x0001__x0003__x0003__x0003__x0019__x0003__x0003__x0003__x0019__x0003__x0003__x0003_PNG / Distribution Output_x0001__x0003__x0003__x0003__x0003__x0003__x0003__x0003__x0003__x0003__x0003__x0003__x0003__x0003__x0003__x0003__x0003__x0003__x0003__x0003__x0004__x0003__x0003__x0003__x0005__x0003_S152_x0019__x0003__x0003__x0003_=RiskPert(O152,N152,P152)_x001F__x0003__x0003__x0003_PRY_x0001_B152_x0001_S3_x0001_Distribution Output_x0001__x0003__x0003__x0003__x0003__x0003__x0003__x0003_._x0002__x0003__x0003__x0001__x0003__x0003__x0003__x0019__x0003__x0003__x0003__x0019__x0003__x0003__x0003_PRY / Distribution Output_x0001__x0003__x0003__x0003__x0003__x0003__x0003__x0003__x0003__x0003__x0003__x0003__x0003__x0003__x0003__x0003__x0003__x0003__x0003__x0003__x0004__x0003__x0003__x0003_S153_x0019__x0003__x0003__x0003_=RiskPert(O153,N153,P153)_x001F__x0003__x0003__x0003_PER_x0001_B153_x0001_S3_x0001_Distribution Output_x0001__x0003__x0003__x0003__x0003__x0003__x0003__x0003_/_x0002__x0003__x0003__x0001__x0003__x0003__x0003__x0019__x0003__x0003__x0003__x0019__x0003__x0003__x0003_PER / Distribution_x0003__x0005_ Output_x0001__x0003__x0003__x0003__x0003__x0003__x0003__x0003__x0003__x0003__x0003__x0003__x0003__x0003__x0003__x0003__x0003__x0003__x0003__x0003__x0004__x0003__x0003__x0003_S154_x0019__x0003__x0003__x0003_=RiskPert(O154,N154,P154)_x001F__x0003__x0003__x0003_PHL_x0001_B154_x0001_S3_x0001_Distribution Output_x0001__x0003__x0003__x0003__x0003__x0003__x0003__x0003_0_x0002__x0003__x0003__x0001__x0003__x0003__x0003__x0019__x0003__x0003__x0003__x0019__x0003__x0003__x0003_PHL / Distribution Output_x0001__x0003__x0003__x0003__x0003__x0003__x0003__x0003__x0003__x0003__x0003__x0003__x0003__x0003__x0003__x0003__x0003__x0003__x0003__x0003__x0004__x0003__x0003__x0003_S155_x0019__x0003__x0003__x0003_=RiskPert(O155,N155,P155)_x001F__x0003__x0003__x0003_POL_x0001_B155_x0001_S3_x0001_Distribution Output_x0001__x0003__x0003__x0003__x0003__x0003__x0003__x0003_1_x0002__x0003__x0003__x0003__x0005__x0001__x0003__x0003__x0003__x0019__x0003__x0003__x0003__x0019__x0003__x0003__x0003_POL / Distribution Output_x0001__x0003__x0003__x0003__x0003__x0003__x0003__x0003__x0003__x0003__x0003__x0003__x0003__x0003__x0003__x0003__x0003__x0003__x0003__x0003__x0004__x0003__x0003__x0003_S156_x0019__x0003__x0003__x0003_=RiskPert(O156,N156,P156)_x001F__x0003__x0003__x0003_PRT_x0001_B156_x0001_S3_x0001_Distribution Output_x0001__x0003__x0003__x0003__x0003__x0003__x0003__x0003_2_x0002__x0003__x0003__x0001__x0003__x0003__x0003__x0019__x0003__x0003__x0003__x0019__x0003__x0003__x0003_PRT / Distribution Output_x0001__x0003__x0003__x0003__x0003__x0003__x0003__x0003__x0003__x0003__x0003__x0003__x0003__x0003__x0003__x0003__x0003__x0003__x0003__x0003__x0004__x0003__x0003__x0003_S157_x0019__x0003__x0003__x0003_=RiskPert(O157,N157,P157)_x001F__x0003__x0003__x0003_PRI_x0001_B157_x0001_S3_x0001_D_x0003__x0005_istribution Output_x0001__x0003__x0003__x0003__x0003__x0003__x0003__x0003_3_x0002__x0003__x0003__x0001__x0003__x0003__x0003__x0019__x0003__x0003__x0003__x0019__x0003__x0003__x0003_PRI / Distribution Output_x0001__x0003__x0003__x0003__x0003__x0003__x0003__x0003__x0003__x0003__x0003__x0003__x0003__x0003__x0003__x0003__x0003__x0003__x0003__x0003__x0004__x0003__x0003__x0003_S158_x0019__x0003__x0003__x0003_=RiskPert(O158,N158,P158)_x001F__x0003__x0003__x0003_QAT_x0001_B158_x0001_S3_x0001_Distribution Output_x0001__x0003__x0003__x0003__x0003__x0003__x0003__x0003_4_x0002__x0003__x0003__x0001__x0003__x0003__x0003__x0019__x0003__x0003__x0003__x0019__x0003__x0003__x0003_QAT / Distribution Output_x0001__x0003__x0003__x0003__x0003__x0003__x0003__x0003__x0003__x0003__x0003__x0003__x0003__x0003__x0003__x0003__x0003__x0003__x0003__x0003__x0004__x0003__x0003__x0003_S159_x0019__x0003__x0003__x0003_=RiskPert(O1_x0003__x0005_59,N159,P159)_x001F__x0003__x0003__x0003_REU_x0001_B159_x0001_S3_x0001_Distribution Output_x0001__x0003__x0003__x0003__x0003__x0003__x0003__x0003_5_x0002__x0003__x0003__x0001__x0003__x0003__x0003__x0019__x0003__x0003__x0003__x0019__x0003__x0003__x0003_REU / Distribution Output_x0001__x0003__x0003__x0003__x0003__x0003__x0003__x0003__x0003__x0003__x0003__x0003__x0003__x0003__x0003__x0003__x0003__x0003__x0003__x0003__x0004__x0003__x0003__x0003_S160_x0019__x0003__x0003__x0003_=RiskPert(O160,N160,P160)_x001F__x0003__x0003__x0003_ROM_x0001_B160_x0001_S3_x0001_Distribution Output_x0001__x0003__x0003__x0003__x0003__x0003__x0003__x0003_6_x0002__x0003__x0003__x0001__x0003__x0003__x0003__x0019__x0003__x0003__x0003__x0019__x0003__x0003__x0003_ROM / Distribution Output_x0001__x0003__x0003__x0003__x0003__x0003__x0003__x0003__x0003__x0003__x0003__x0003__x0003__x0003__x0003__x0005__x0003__x0003__x0003__x0003__x0003__x0003__x0004__x0003__x0003__x0003_S161_x0019__x0003__x0003__x0003_=RiskPert(O161,N161,P161)_x001F__x0003__x0003__x0003_RUS_x0001_B161_x0001_S3_x0001_Distribution Output_x0001__x0003__x0003__x0003__x0003__x0003__x0003__x0003_7_x0002__x0003__x0003__x0001__x0003__x0003__x0003__x0019__x0003__x0003__x0003__x0019__x0003__x0003__x0003_RUS / Distribution Output_x0001__x0003__x0003__x0003__x0003__x0003__x0003__x0003__x0003__x0003__x0003__x0003__x0003__x0003__x0003__x0003__x0003__x0003__x0003__x0003__x0004__x0003__x0003__x0003_S162_x0019__x0003__x0003__x0003_=RiskPert(O162,N162,P162)_x001F__x0003__x0003__x0003_RWA_x0001_B162_x0001_S3_x0001_Distribution Output_x0001__x0003__x0003__x0003__x0003__x0003__x0003__x0003_8_x0002__x0003__x0003__x0001__x0003__x0003__x0003__x0019__x0003__x0003__x0003__x0019__x0003__x0003__x0003_RWA / Dis_x0003__x0005_tribution Output_x0001__x0003__x0003__x0003__x0003__x0003__x0003__x0003__x0003__x0003__x0003__x0003__x0003__x0003__x0003__x0003__x0003__x0003__x0003__x0003__x0004__x0003__x0003__x0003_S163_x0019__x0003__x0003__x0003_=RiskPert(O163,N163,P163)_x001F__x0003__x0003__x0003_WSM_x0001_B163_x0001_S3_x0001_Distribution Output_x0001__x0003__x0003__x0003__x0003__x0003__x0003__x0003_9_x0002__x0003__x0003__x0001__x0003__x0003__x0003__x0019__x0003__x0003__x0003__x0019__x0003__x0003__x0003_WSM / Distribution Output_x0001__x0003__x0003__x0003__x0003__x0003__x0003__x0003__x0003__x0003__x0003__x0003__x0003__x0003__x0003__x0003__x0003__x0003__x0003__x0003__x0004__x0003__x0003__x0003_S164_x0019__x0003__x0003__x0003_=RiskPert(O164,N164,P164)_x001F__x0003__x0003__x0003_STP_x0001_B164_x0001_S3_x0001_Distribution Output_x0001__x0003__x0003__x0003__x0005__x0003__x0003__x0003__x0003__x0003_:_x0002__x0003__x0003__x0001__x0003__x0003__x0003__x0019__x0003__x0003__x0003__x0019__x0003__x0003__x0003_STP / Distribution Output_x0001__x0003__x0003__x0003__x0003__x0003__x0003__x0003__x0003__x0003__x0003__x0003__x0003__x0003__x0003__x0003__x0003__x0003__x0003__x0003__x0004__x0003__x0003__x0003_S165_x0019__x0003__x0003__x0003_=RiskPert(O165,N165,P165)_x001F__x0003__x0003__x0003_SAU_x0001_B165_x0001_S3_x0001_Distribution Output_x0001__x0003__x0003__x0003__x0003__x0003__x0003__x0003_;_x0002__x0003__x0003__x0001__x0003__x0003__x0003__x0019__x0003__x0003__x0003__x0019__x0003__x0003__x0003_SAU / Distribution Output_x0001__x0003__x0003__x0003__x0003__x0003__x0003__x0003__x0003__x0003__x0003__x0003__x0003__x0003__x0003__x0003__x0003__x0003__x0003__x0003__x0004__x0003__x0003__x0003_S166_x0019__x0003__x0003__x0003_=RiskPert(O166,N166,P166)_x001F__x0003__x0003__x0003_SEN_x0001__x0003__x0005_B166_x0001_S3_x0001_Distribution Output_x0001__x0003__x0003__x0003__x0003__x0003__x0003__x0003_&lt;_x0002__x0003__x0003__x0001__x0003__x0003__x0003__x0019__x0003__x0003__x0003__x0019__x0003__x0003__x0003_SEN / Distribution Output_x0001__x0003__x0003__x0003__x0003__x0003__x0003__x0003__x0003__x0003__x0003__x0003__x0003__x0003__x0003__x0003__x0003__x0003__x0003__x0003__x0004__x0003__x0003__x0003_S167_x0019__x0003__x0003__x0003_=RiskPert(O167,N167,P167)_x001F__x0003__x0003__x0003_SRB_x0001_B167_x0001_S3_x0001_Distribution Output_x0001__x0003__x0003__x0003__x0003__x0003__x0003__x0003_=_x0002__x0003__x0003__x0001__x0003__x0003__x0003__x0019__x0003__x0003__x0003__x0019__x0003__x0003__x0003_SRB / Distribution Output_x0001__x0003__x0003__x0003__x0003__x0003__x0003__x0003__x0003__x0003__x0003__x0003__x0003__x0003__x0003__x0003__x0003__x0003__x0003__x0003__x0004__x0003__x0003__x0003_S168_x0019__x0003__x0003__x0003_=Ri_x0003__x0005_skPert(O168,N168,P168)_x001F__x0003__x0003__x0003_SYC_x0001_B168_x0001_S3_x0001_Distribution Output_x0001__x0003__x0003__x0003__x0003__x0003__x0003__x0003_&gt;_x0002__x0003__x0003__x0001__x0003__x0003__x0003__x0019__x0003__x0003__x0003__x0019__x0003__x0003__x0003_SYC / Distribution Output_x0001__x0003__x0003__x0003__x0003__x0003__x0003__x0003__x0003__x0003__x0003__x0003__x0003__x0003__x0003__x0003__x0003__x0003__x0003__x0003__x0004__x0003__x0003__x0003_S169_x0019__x0003__x0003__x0003_=RiskPert(O169,N169,P169)_x001F__x0003__x0003__x0003_SLE_x0001_B169_x0001_S3_x0001_Distribution Output_x0001__x0003__x0003__x0003__x0003__x0003__x0003__x0003_?_x0002__x0003__x0003__x0001__x0003__x0003__x0003__x0019__x0003__x0003__x0003__x0019__x0003__x0003__x0003_SLE / Distribution Output_x0001__x0003__x0003__x0003__x0003__x0003__x0005__x0003__x0003__x0003__x0003__x0003__x0003__x0003__x0003__x0003__x0003__x0003__x0003__x0003__x0003__x0003__x0004__x0003__x0003__x0003_S170_x0019__x0003__x0003__x0003_=RiskPert(O170,N170,P170)_x001F__x0003__x0003__x0003_SGP_x0001_B170_x0001_S3_x0001_Distribution Output_x0001__x0003__x0003__x0003__x0003__x0003__x0003__x0003_@_x0002__x0003__x0003__x0001__x0003__x0003__x0003__x0019__x0003__x0003__x0003__x0019__x0003__x0003__x0003_SGP / Distribution Output_x0001__x0003__x0003__x0003__x0003__x0003__x0003__x0003__x0003__x0003__x0003__x0003__x0003__x0003__x0003__x0003__x0003__x0003__x0003__x0003__x0004__x0003__x0003__x0003_S171_x0019__x0003__x0003__x0003_=RiskPert(O171,N171,P171)_x001F__x0003__x0003__x0003_SVK_x0001_B171_x0001_S3_x0001_Distribution Output_x0001__x0003__x0003__x0003__x0003__x0003__x0003__x0003_A_x0002__x0003__x0003__x0001__x0003__x0003__x0003__x0019__x0003__x0003__x0003__x0019__x0003__x0003__x0003__x0003__x0005_SVK / Distribution Output_x0001__x0003__x0003__x0003__x0003__x0003__x0003__x0003__x0003__x0003__x0003__x0003__x0003__x0003__x0003__x0003__x0003__x0003__x0003__x0003__x0004__x0003__x0003__x0003_S172_x0019__x0003__x0003__x0003_=RiskPert(O172,N172,P172)_x001F__x0003__x0003__x0003_SVN_x0001_B172_x0001_S3_x0001_Distribution Output_x0001__x0003__x0003__x0003__x0003__x0003__x0003__x0003_B_x0002__x0003__x0003__x0001__x0003__x0003__x0003__x0019__x0003__x0003__x0003__x0019__x0003__x0003__x0003_SVN / Distribution Output_x0001__x0003__x0003__x0003__x0003__x0003__x0003__x0003__x0003__x0003__x0003__x0003__x0003__x0003__x0003__x0003__x0003__x0003__x0003__x0003__x0004__x0003__x0003__x0003_S173_x0019__x0003__x0003__x0003_=RiskPert(O173,N173,P173)_x001F__x0003__x0003__x0003_SLB_x0001_B173_x0001_S3_x0001_Distribution _x0003__x0005_Output_x0001__x0003__x0003__x0003__x0003__x0003__x0003__x0003_C_x0002__x0003__x0003__x0001__x0003__x0003__x0003__x0019__x0003__x0003__x0003__x0019__x0003__x0003__x0003_SLB / Distribution Output_x0001__x0003__x0003__x0003__x0003__x0003__x0003__x0003__x0003__x0003__x0003__x0003__x0003__x0003__x0003__x0003__x0003__x0003__x0003__x0003__x0004__x0003__x0003__x0003_S174_x0019__x0003__x0003__x0003_=RiskPert(O174,N174,P174)_x001F__x0003__x0003__x0003_SOM_x0001_B174_x0001_S3_x0001_Distribution Output_x0001__x0003__x0003__x0003__x0003__x0003__x0003__x0003_D_x0002__x0003__x0003__x0001__x0003__x0003__x0003__x0019__x0003__x0003__x0003__x0019__x0003__x0003__x0003_SOM / Distribution Output_x0001__x0003__x0003__x0003__x0003__x0003__x0003__x0003__x0003__x0003__x0003__x0003__x0003__x0003__x0003__x0003__x0003__x0003__x0003__x0003__x0004__x0003__x0003__x0003_S175_x0019__x0003__x0003__x0003_=RiskPert(O175,N175,P175_x0003__x0005_)_x001F__x0003__x0003__x0003_ZAF_x0001_B175_x0001_S3_x0001_Distribution Output_x0001__x0003__x0003__x0003__x0003__x0003__x0003__x0003_E_x0002__x0003__x0003__x0001__x0003__x0003__x0003__x0019__x0003__x0003__x0003__x0019__x0003__x0003__x0003_ZAF / Distribution Output_x0001__x0003__x0003__x0003__x0003__x0003__x0003__x0003__x0003__x0003__x0003__x0003__x0003__x0003__x0003__x0003__x0003__x0003__x0003__x0003__x0004__x0003__x0003__x0003_S176_x0019__x0003__x0003__x0003_=RiskPert(O176,N176,P176)_x001F__x0003__x0003__x0003_SSD_x0001_B176_x0001_S3_x0001_Distribution Output_x0001__x0003__x0003__x0003__x0003__x0003__x0003__x0003_F_x0002__x0003__x0003__x0001__x0003__x0003__x0003__x0019__x0003__x0003__x0003__x0019__x0003__x0003__x0003_SSD / Distribution Output_x0001__x0003__x0003__x0003__x0003__x0003__x0003__x0003__x0003__x0003__x0003__x0003__x0003__x0003__x0003__x0003__x0003__x0003__x0003__x0003__x0004__x0003__x0003__x0003_S1_x0003__x0005_77_x0019__x0003__x0003__x0003_=RiskPert(O177,N177,P177)_x001F__x0003__x0003__x0003_ESP_x0001_B177_x0001_S3_x0001_Distribution Output_x0001__x0003__x0003__x0003__x0003__x0003__x0003__x0003_G_x0002__x0003__x0003__x0001__x0003__x0003__x0003__x0019__x0003__x0003__x0003__x0019__x0003__x0003__x0003_ESP / Distribution Output_x0001__x0003__x0003__x0003__x0003__x0003__x0003__x0003__x0003__x0003__x0003__x0003__x0003__x0003__x0003__x0003__x0003__x0003__x0003__x0003__x0004__x0003__x0003__x0003_S178_x0019__x0003__x0003__x0003_=RiskPert(O178,N178,P178)_x001F__x0003__x0003__x0003_LKA_x0001_B178_x0001_S3_x0001_Distribution Output_x0001__x0003__x0003__x0003__x0003__x0003__x0003__x0003_H_x0002__x0003__x0003__x0001__x0003__x0003__x0003__x0019__x0003__x0003__x0003__x0019__x0003__x0003__x0003_LKA / Distribution Ou_x0003__x0005_tput_x0001__x0003__x0003__x0003__x0003__x0003__x0003__x0003__x0003__x0003__x0003__x0003__x0003__x0003__x0003__x0003__x0003__x0003__x0003__x0003__x0004__x0003__x0003__x0003_S179_x0019__x0003__x0003__x0003_=RiskPert(O179,N179,P179)_x001F__x0003__x0003__x0003_KNA_x0001_B179_x0001_S3_x0001_Distribution Output_x0001__x0003__x0003__x0003__x0003__x0003__x0003__x0003_I_x0002__x0003__x0003__x0001__x0003__x0003__x0003__x0019__x0003__x0003__x0003__x0019__x0003__x0003__x0003_KNA / Distribution Output_x0001__x0003__x0003__x0003__x0003__x0003__x0003__x0003__x0003__x0003__x0003__x0003__x0003__x0003__x0003__x0003__x0003__x0003__x0003__x0003__x0004__x0003__x0003__x0003_S180_x0019__x0003__x0003__x0003_=RiskPert(O180,N180,P180)_x001F__x0003__x0003__x0003_LCA_x0001_B180_x0001_S3_x0001_Distribution Output_x0001__x0003__x0003__x0003__x0003__x0003__x0003__x0003_J_x0002__x0003__x0003__x0001__x0003__x0003__x0003__x0005__x0003__x0019__x0003__x0003__x0003__x0019__x0003__x0003__x0003_LCA / Distribution Output_x0001__x0003__x0003__x0003__x0003__x0003__x0003__x0003__x0003__x0003__x0003__x0003__x0003__x0003__x0003__x0003__x0003__x0003__x0003__x0003__x0004__x0003__x0003__x0003_S181_x0019__x0003__x0003__x0003_=RiskPert(O181,N181,P181)_x001F__x0003__x0003__x0003_VCT_x0001_B181_x0001_S3_x0001_Distribution Output_x0001__x0003__x0003__x0003__x0003__x0003__x0003__x0003_K_x0002__x0003__x0003__x0001__x0003__x0003__x0003__x0019__x0003__x0003__x0003__x0019__x0003__x0003__x0003_VCT / Distribution Output_x0001__x0003__x0003__x0003__x0003__x0003__x0003__x0003__x0003__x0003__x0003__x0003__x0003__x0003__x0003__x0003__x0003__x0003__x0003__x0003__x0004__x0003__x0003__x0003_S182_x0019__x0003__x0003__x0003_=RiskPert(O182,N182,P182)_x001F__x0003__x0003__x0003_SDN_x0001_B182_x0001_S3_x0001_Dist_x0003__x0005_ribution Output_x0001__x0003__x0003__x0003__x0003__x0003__x0003__x0003_L_x0002__x0003__x0003__x0001__x0003__x0003__x0003__x0019__x0003__x0003__x0003__x0019__x0003__x0003__x0003_SDN / Distribution Output_x0001__x0003__x0003__x0003__x0003__x0003__x0003__x0003__x0003__x0003__x0003__x0003__x0003__x0003__x0003__x0003__x0003__x0003__x0003__x0003__x0004__x0003__x0003__x0003_S183_x0019__x0003__x0003__x0003_=RiskPert(O183,N183,P183)_x001F__x0003__x0003__x0003_SUR_x0001_B183_x0001_S3_x0001_Distribution Output_x0001__x0003__x0003__x0003__x0003__x0003__x0003__x0003_M_x0002__x0003__x0003__x0001__x0003__x0003__x0003__x0019__x0003__x0003__x0003__x0019__x0003__x0003__x0003_SUR / Distribution Output_x0001__x0003__x0003__x0003__x0003__x0003__x0003__x0003__x0003__x0003__x0003__x0003__x0003__x0003__x0003__x0003__x0003__x0003__x0003__x0003__x0004__x0003__x0003__x0003_S184_x0019__x0003__x0003__x0003_=RiskPert(O184,_x0003__x0005_N184,P184)_x001F__x0003__x0003__x0003_SWZ_x0001_B184_x0001_S3_x0001_Distribution Output_x0001__x0003__x0003__x0003__x0003__x0003__x0003__x0003_N_x0002__x0003__x0003__x0001__x0003__x0003__x0003__x0019__x0003__x0003__x0003__x0019__x0003__x0003__x0003_SWZ / Distribution Output_x0001__x0003__x0003__x0003__x0003__x0003__x0003__x0003__x0003__x0003__x0003__x0003__x0003__x0003__x0003__x0003__x0003__x0003__x0003__x0003__x0004__x0003__x0003__x0003_S185_x0019__x0003__x0003__x0003_=RiskPert(O185,N185,P185)_x001F__x0003__x0003__x0003_SWE_x0001_B185_x0001_S3_x0001_Distribution Output_x0001__x0003__x0003__x0003__x0003__x0003__x0003__x0003_O_x0002__x0003__x0003__x0001__x0003__x0003__x0003__x0019__x0003__x0003__x0003__x0019__x0003__x0003__x0003_SWE / Distribution Output_x0001__x0003__x0003__x0003__x0003__x0003__x0003__x0003__x0003__x0003__x0003__x0003__x0003__x0003__x0003__x0003__x0003__x0003__x0005__x0003__x0003__x0003__x0004__x0003__x0003__x0003_S186_x0019__x0003__x0003__x0003_=RiskPert(O186,N186,P186)_x001F__x0003__x0003__x0003_CHE_x0001_B186_x0001_S3_x0001_Distribution Output_x0001__x0003__x0003__x0003__x0003__x0003__x0003__x0003_P_x0002__x0003__x0003__x0001__x0003__x0003__x0003__x0019__x0003__x0003__x0003__x0019__x0003__x0003__x0003_CHE / Distribution Output_x0001__x0003__x0003__x0003__x0003__x0003__x0003__x0003__x0003__x0003__x0003__x0003__x0003__x0003__x0003__x0003__x0003__x0003__x0003__x0003__x0004__x0003__x0003__x0003_S187_x0019__x0003__x0003__x0003_=RiskPert(O187,N187,P187)_x001F__x0003__x0003__x0003_SYR_x0001_B187_x0001_S3_x0001_Distribution Output_x0001__x0003__x0003__x0003__x0003__x0003__x0003__x0003_Q_x0002__x0003__x0003__x0001__x0003__x0003__x0003__x0019__x0003__x0003__x0003__x0019__x0003__x0003__x0003_SYR / Distri_x0003__x0005_bution Output_x0001__x0003__x0003__x0003__x0003__x0003__x0003__x0003__x0003__x0003__x0003__x0003__x0003__x0003__x0003__x0003__x0003__x0003__x0003__x0003__x0004__x0003__x0003__x0003_S188_x0019__x0003__x0003__x0003_=RiskPert(O188,N188,P188)_x001F__x0003__x0003__x0003_TWN_x0001_B188_x0001_S3_x0001_Distribution Output_x0001__x0003__x0003__x0003__x0003__x0003__x0003__x0003_R_x0002__x0003__x0003__x0001__x0003__x0003__x0003__x0019__x0003__x0003__x0003__x0019__x0003__x0003__x0003_TWN / Distribution Output_x0001__x0003__x0003__x0003__x0003__x0003__x0003__x0003__x0003__x0003__x0003__x0003__x0003__x0003__x0003__x0003__x0003__x0003__x0003__x0003__x0004__x0003__x0003__x0003_S189_x0019__x0003__x0003__x0003_=RiskPert(O189,N189,P189)_x001F__x0003__x0003__x0003_TJK_x0001_B189_x0001_S3_x0001_Distribution Output_x0001__x0003__x0003__x0003__x0003__x0003__x0003__x0005__x0003__x0003_S_x0002__x0003__x0003__x0001__x0003__x0003__x0003__x0019__x0003__x0003__x0003__x0019__x0003__x0003__x0003_TJK / Distribution Output_x0001__x0003__x0003__x0003__x0003__x0003__x0003__x0003__x0003__x0003__x0003__x0003__x0003__x0003__x0003__x0003__x0003__x0003__x0003__x0003__x0004__x0003__x0003__x0003_S190_x0019__x0003__x0003__x0003_=RiskPert(O190,N190,P190)_x001F__x0003__x0003__x0003_TZA_x0001_B190_x0001_S3_x0001_Distribution Output_x0001__x0003__x0003__x0003__x0003__x0003__x0003__x0003_T_x0002__x0003__x0003__x0001__x0003__x0003__x0003__x0019__x0003__x0003__x0003__x0019__x0003__x0003__x0003_TZA / Distribution Output_x0001__x0003__x0003__x0003__x0003__x0003__x0003__x0003__x0003__x0003__x0003__x0003__x0003__x0003__x0003__x0003__x0003__x0003__x0003__x0003__x0004__x0003__x0003__x0003_S191_x0019__x0003__x0003__x0003_=RiskPert(O191,N191,P191)_x001F__x0003__x0003__x0003_THA_x0001_B19_x0003__x0005_1_x0001_S3_x0001_Distribution Output_x0001__x0003__x0003__x0003__x0003__x0003__x0003__x0003_U_x0002__x0003__x0003__x0001__x0003__x0003__x0003__x0019__x0003__x0003__x0003__x0019__x0003__x0003__x0003_THA / Distribution Output_x0001__x0003__x0003__x0003__x0003__x0003__x0003__x0003__x0003__x0003__x0003__x0003__x0003__x0003__x0003__x0003__x0003__x0003__x0003__x0003__x0004__x0003__x0003__x0003_S192_x0019__x0003__x0003__x0003_=RiskPert(O192,N192,P192)_x001F__x0003__x0003__x0003_TMP_x0001_B192_x0001_S3_x0001_Distribution Output_x0001__x0003__x0003__x0003__x0003__x0003__x0003__x0003_V_x0002__x0003__x0003__x0001__x0003__x0003__x0003__x0019__x0003__x0003__x0003__x0019__x0003__x0003__x0003_TMP / Distribution Output_x0001__x0003__x0003__x0003__x0003__x0003__x0003__x0003__x0003__x0003__x0003__x0003__x0003__x0003__x0003__x0003__x0003__x0003__x0003__x0003__x0004__x0003__x0003__x0003_S193_x0019__x0003__x0003__x0003_=RiskP_x0003__x0005_ert(O193,N193,P193)_x001F__x0003__x0003__x0003_TGO_x0001_B193_x0001_S3_x0001_Distribution Output_x0001__x0003__x0003__x0003__x0003__x0003__x0003__x0003_W_x0002__x0003__x0003__x0001__x0003__x0003__x0003__x0019__x0003__x0003__x0003__x0019__x0003__x0003__x0003_TGO / Distribution Output_x0001__x0003__x0003__x0003__x0003__x0003__x0003__x0003__x0003__x0003__x0003__x0003__x0003__x0003__x0003__x0003__x0003__x0003__x0003__x0003__x0004__x0003__x0003__x0003_S194_x0019__x0003__x0003__x0003_=RiskPert(O194,N194,P194)_x001F__x0003__x0003__x0003_TON_x0001_B194_x0001_S3_x0001_Distribution Output_x0001__x0003__x0003__x0003__x0003__x0003__x0003__x0003_X_x0002__x0003__x0003__x0001__x0003__x0003__x0003__x0019__x0003__x0003__x0003__x0019__x0003__x0003__x0003_TON / Distribution Output_x0001__x0003__x0003__x0003__x0003__x0003__x0003__x0003__x0003__x0005__x0003__x0003__x0003__x0003__x0003__x0003__x0003__x0003__x0003__x0003__x0003__x0003__x0004__x0003__x0003__x0003_S195_x0019__x0003__x0003__x0003_=RiskPert(O195,N195,P195)_x001F__x0003__x0003__x0003_TTO_x0001_B195_x0001_S3_x0001_Distribution Output_x0001__x0003__x0003__x0003__x0003__x0003__x0003__x0003_Y_x0002__x0003__x0003__x0001__x0003__x0003__x0003__x0019__x0003__x0003__x0003__x0019__x0003__x0003__x0003_TTO / Distribution Output_x0001__x0003__x0003__x0003__x0003__x0003__x0003__x0003__x0003__x0003__x0003__x0003__x0003__x0003__x0003__x0003__x0003__x0003__x0003__x0003__x0004__x0003__x0003__x0003_S196_x0019__x0003__x0003__x0003_=RiskPert(O196,N196,P196)_x001F__x0003__x0003__x0003_TUN_x0001_B196_x0001_S3_x0001_Distribution Output_x0001__x0003__x0003__x0003__x0003__x0003__x0003__x0003_Z_x0002__x0003__x0003__x0001__x0003__x0003__x0003__x0019__x0003__x0003__x0003__x0019__x0003__x0003__x0003_TUN_x0003__x0005_ / Distribution Output_x0001__x0003__x0003__x0003__x0003__x0003__x0003__x0003__x0003__x0003__x0003__x0003__x0003__x0003__x0003__x0003__x0003__x0003__x0003__x0003__x0004__x0003__x0003__x0003_S197_x0019__x0003__x0003__x0003_=RiskPert(O197,N197,P197)_x001F__x0003__x0003__x0003_TUR_x0001_B197_x0001_S3_x0001_Distribution Output_x0001__x0003__x0003__x0003__x0003__x0003__x0003__x0003_[_x0002__x0003__x0003__x0001__x0003__x0003__x0003__x0019__x0003__x0003__x0003__x0019__x0003__x0003__x0003_TUR / Distribution Output_x0001__x0003__x0003__x0003__x0003__x0003__x0003__x0003__x0003__x0003__x0003__x0003__x0003__x0003__x0003__x0003__x0003__x0003__x0003__x0003__x0004__x0003__x0003__x0003_S198_x0019__x0003__x0003__x0003_=RiskPert(O198,N198,P198)_x001F__x0003__x0003__x0003_TKM_x0001_B198_x0001_S3_x0001_Distribution Out_x0003__x0005_put_x0001__x0003__x0003__x0003__x0003__x0003__x0003__x0003_\_x0002__x0003__x0003__x0001__x0003__x0003__x0003__x0019__x0003__x0003__x0003__x0019__x0003__x0003__x0003_TKM / Distribution Output_x0001__x0003__x0003__x0003__x0003__x0003__x0003__x0003__x0003__x0003__x0003__x0003__x0003__x0003__x0003__x0003__x0003__x0003__x0003__x0003__x0004__x0003__x0003__x0003_S199_x0019__x0003__x0003__x0003_=RiskPert(O199,N199,P199)_x001F__x0003__x0003__x0003_TUV_x0001_B199_x0001_S3_x0001_Distribution Output_x0001__x0003__x0003__x0003__x0003__x0003__x0003__x0003_]_x0002__x0003__x0003__x0001__x0003__x0003__x0003__x0019__x0003__x0003__x0003__x0019__x0003__x0003__x0003_TUV / Distribution Output_x0001__x0003__x0003__x0003__x0003__x0003__x0003__x0003__x0003__x0003__x0003__x0003__x0003__x0003__x0003__x0003__x0003__x0003__x0003__x0003__x0004__x0003__x0003__x0003_S200_x0019__x0003__x0003__x0003_=RiskPert(O200,N200,P200)_x001F__x0003__x0003__x0005__x0003__x0003_UGA_x0001_B200_x0001_S3_x0001_Distribution Output_x0001__x0003__x0003__x0003__x0003__x0003__x0003__x0003_^_x0002__x0003__x0003__x0001__x0003__x0003__x0003__x0019__x0003__x0003__x0003__x0019__x0003__x0003__x0003_UGA / Distribution Output_x0001__x0003__x0003__x0003__x0003__x0003__x0003__x0003__x0003__x0003__x0003__x0003__x0003__x0003__x0003__x0003__x0003__x0003__x0003__x0003__x0004__x0003__x0003__x0003_S201_x0019__x0003__x0003__x0003_=RiskPert(O201,N201,P201)_x001F__x0003__x0003__x0003_UKR_x0001_B201_x0001_S3_x0001_Distribution Output_x0001__x0003__x0003__x0003__x0003__x0003__x0003__x0003___x0002__x0003__x0003__x0001__x0003__x0003__x0003__x0019__x0003__x0003__x0003__x0019__x0003__x0003__x0003_UKR / Distribution Output_x0001__x0003__x0003__x0003__x0003__x0003__x0003__x0003__x0003__x0003__x0003__x0003__x0003__x0003__x0003__x0003__x0003__x0003__x0003__x0003__x0004__x0003__x0003__x0003_S202_x0019__x0003__x0005__x0003__x0003__x0003_=RiskPert(O202,N202,P202)_x001F__x0003__x0003__x0003_ARE_x0001_B202_x0001_S3_x0001_Distribution Output_x0001__x0003__x0003__x0003__x0003__x0003__x0003__x0003_`_x0002__x0003__x0003__x0001__x0003__x0003__x0003__x0019__x0003__x0003__x0003__x0019__x0003__x0003__x0003_ARE / Distribution Output_x0001__x0003__x0003__x0003__x0003__x0003__x0003__x0003__x0003__x0003__x0003__x0003__x0003__x0003__x0003__x0003__x0003__x0003__x0003__x0003__x0004__x0003__x0003__x0003_S203_x0019__x0003__x0003__x0003_=RiskPert(O203,N203,P203)_x001F__x0003__x0003__x0003_GBR_x0001_B203_x0001_S3_x0001_Distribution Output_x0001__x0003__x0003__x0003__x0003__x0003__x0003__x0003_a_x0002__x0003__x0003__x0001__x0003__x0003__x0003__x0019__x0003__x0003__x0003__x0019__x0003__x0003__x0003_GBR / Distribution Outpu_x0003__x0005_t_x0001__x0003__x0003__x0003__x0003__x0003__x0003__x0003__x0003__x0003__x0003__x0003__x0003__x0003__x0003__x0003__x0003__x0003__x0003__x0003__x0004__x0003__x0003__x0003_S204_x0019__x0003__x0003__x0003_=RiskPert(O204,N204,P204)_x001F__x0003__x0003__x0003_USA_x0001_B204_x0001_S3_x0001_Distribution Output_x0001__x0003__x0003__x0003__x0003__x0003__x0003__x0003_b_x0002__x0003__x0003__x0001__x0003__x0003__x0003__x0019__x0003__x0003__x0003__x0019__x0003__x0003__x0003_USA / Distribution Output_x0001__x0003__x0003__x0003__x0003__x0003__x0003__x0003__x0003__x0003__x0003__x0003__x0003__x0003__x0003__x0003__x0003__x0003__x0003__x0003__x0004__x0003__x0003__x0003_S205_x0019__x0003__x0003__x0003_=RiskPert(O205,N205,P205)_x001F__x0003__x0003__x0003_URY_x0001_B205_x0001_S3_x0001_Distribution Output_x0001__x0003__x0003__x0003__x0003__x0003__x0003__x0003_c_x0002__x0003__x0003__x0001__x0003__x0003__x0003__x0019__x0003__x0003__x0005__x0003__x0003__x0019__x0003__x0003__x0003_URY / Distribution Output_x0001__x0003__x0003__x0003__x0003__x0003__x0003__x0003__x0003__x0003__x0003__x0003__x0003__x0003__x0003__x0003__x0003__x0003__x0003__x0003__x0004__x0003__x0003__x0003_S206_x0019__x0003__x0003__x0003_=RiskPert(O206,N206,P206)_x001F__x0003__x0003__x0003_UZB_x0001_B206_x0001_S3_x0001_Distribution Output_x0001__x0003__x0003__x0003__x0003__x0003__x0003__x0003_d_x0002__x0003__x0003__x0001__x0003__x0003__x0003__x0019__x0003__x0003__x0003__x0019__x0003__x0003__x0003_UZB / Distribution Output_x0001__x0003__x0003__x0003__x0003__x0003__x0003__x0003__x0003__x0003__x0003__x0003__x0003__x0003__x0003__x0003__x0003__x0003__x0003__x0003__x0004__x0003__x0003__x0003_S207_x0019__x0003__x0003__x0003_=RiskPert(O207,N207,P207)_x001F__x0003__x0003__x0003_VUT_x0001_B207_x0001_S3_x0001_Distrib_x0003__x0005_ution Output_x0001__x0003__x0003__x0003__x0003__x0003__x0003__x0003_e_x0002__x0003__x0003__x0001__x0003__x0003__x0003__x0019__x0003__x0003__x0003__x0019__x0003__x0003__x0003_VUT / Distribution Output_x0001__x0003__x0003__x0003__x0003__x0003__x0003__x0003__x0003__x0003__x0003__x0003__x0003__x0003__x0003__x0003__x0003__x0003__x0003__x0003__x0004__x0003__x0003__x0003_S208_x0019__x0003__x0003__x0003_=RiskPert(O208,N208,P208)_x001F__x0003__x0003__x0003_VEN_x0001_B208_x0001_S3_x0001_Distribution Output_x0001__x0003__x0003__x0003__x0003__x0003__x0003__x0003_f_x0002__x0003__x0003__x0001__x0003__x0003__x0003__x0019__x0003__x0003__x0003__x0019__x0003__x0003__x0003_VEN / Distribution Output_x0001__x0003__x0003__x0003__x0003__x0003__x0003__x0003__x0003__x0003__x0003__x0003__x0003__x0003__x0003__x0003__x0003__x0003__x0003__x0003__x0004__x0003__x0003__x0003_S209_x0019__x0003__x0003__x0003_=RiskPert(O209,N20_x0003__x0005_9,P209)_x001F__x0003__x0003__x0003_VNM_x0001_B209_x0001_S3_x0001_Distribution Output_x0001__x0003__x0003__x0003__x0003__x0003__x0003__x0003_g_x0002__x0003__x0003__x0001__x0003__x0003__x0003__x0019__x0003__x0003__x0003__x0019__x0003__x0003__x0003_VNM / Distribution Output_x0001__x0003__x0003__x0003__x0003__x0003__x0003__x0003__x0003__x0003__x0003__x0003__x0003__x0003__x0003__x0003__x0003__x0003__x0003__x0003__x0004__x0003__x0003__x0003_S210_x0019__x0003__x0003__x0003_=RiskPert(O210,N210,P210)_x001F__x0003__x0003__x0003_VIR_x0001_B210_x0001_S3_x0001_Distribution Output_x0001__x0003__x0003__x0003__x0003__x0003__x0003__x0003_h_x0002__x0003__x0003__x0001__x0003__x0003__x0003__x0019__x0003__x0003__x0003__x0019__x0003__x0003__x0003_VIR / Distribution Output_x0001__x0003__x0003__x0003__x0003__x0003__x0003__x0003__x0003__x0003__x0003__x0003__x0003__x0003__x0003__x0003__x0003__x0003__x0003__x0003__x0003__x0005__x0004__x0003__x0003__x0003_S211_x0019__x0003__x0003__x0003_=RiskPert(O211,N211,P211)_x001F__x0003__x0003__x0003_WBG_x0001_B211_x0001_S3_x0001_Distribution Output_x0001__x0003__x0003__x0003__x0003__x0003__x0003__x0003_i_x0002__x0003__x0003__x0001__x0003__x0003__x0003__x0019__x0003__x0003__x0003__x0019__x0003__x0003__x0003_WBG / Distribution Output_x0001__x0003__x0003__x0003__x0003__x0003__x0003__x0003__x0003__x0003__x0003__x0003__x0003__x0003__x0003__x0003__x0003__x0003__x0003__x0003__x0004__x0003__x0003__x0003_S212_x0019__x0003__x0003__x0003_=RiskPert(O212,N212,P212)_x001F__x0003__x0003__x0003_YEM_x0001_B212_x0001_S3_x0001_Distribution Output_x0001__x0003__x0003__x0003__x0003__x0003__x0003__x0003_j_x0002__x0003__x0003__x0001__x0003__x0003__x0003__x0019__x0003__x0003__x0003__x0019__x0003__x0003__x0003_YEM / Distribut_x0003__x0005_ion Output_x0001__x0003__x0003__x0003__x0003__x0003__x0003__x0003__x0003__x0003__x0003__x0003__x0003__x0003__x0003__x0003__x0003__x0003__x0003__x0003__x0004__x0003__x0003__x0003_S213_x0019__x0003__x0003__x0003_=RiskPert(O213,N213,P213)_x001F__x0003__x0003__x0003_ZMB_x0001_B213_x0001_S3_x0001_Distribution Output_x0001__x0003__x0003__x0003__x0003__x0003__x0003__x0003_k_x0002__x0003__x0003__x0001__x0003__x0003__x0003__x0019__x0003__x0003__x0003__x0019__x0003__x0003__x0003_ZMB / Distribution Output_x0001__x0003__x0003__x0003__x0003__x0003__x0003__x0003__x0003__x0003__x0003__x0003__x0003__x0003__x0003__x0003__x0003__x0003__x0003__x0003__x0004__x0003__x0003__x0003_S214_x0019__x0003__x0003__x0003_=RiskPert(O214,N214,P214)_x001F__x0003__x0003__x0003_ZWE_x0001_B214_x0001_S3_x0001_Distribution Output_x0001__x0003__x0003__x0003__x0003__x0003__x0003__x0003_l_x0003__x0004__x0002__x0003__x0003__x0001__x0003__x0003__x0003__x0019__x0003__x0003__x0003__x0019__x0003__x0003__x0003_ZWE / Distribution Output_x0001__x0003__x0003__x0003__x0003__x0003__x0003__x0003__x0003__x0003__x0003__x0003__x0003__x0003__x0003__x0003__x0003__x0003__x0003__x0003__x0004__x0003__x0003__x0003_GDP Growth_x0003__x0003__x0003__x0003__x0015__x0003__x0003__x0003_Control of Corruption_x0003__x0003__x0003__x0003__x0018__x0003__x0003__x0003_Government Effectiveness_x0003__x0003__x0003__x0003__x0013__x0003__x0003__x0003_Political Stability_x0003__x0003__x0003__x0003__x0012__x0003__x0003__x0003_Regulatory Quality_x0003__x0003__x0003__x0003__x000B__x0003__x0003__x0003_Rule of Law_x0003__x0003__x0003__x0003__x0007__x0003__x0003__x0003_V and A_x0003__x0003__x0003__x0003__x0015__x0003__x0003__x0003_Definition and Source_x0003__x0002__x0003__x0002__x0002__x0002__x0006__x0002__x0002__x0002_Sheet1_x0002__x0002__x0002__x0002__x0010__x0002__x0002__x0002__STDS_DG10CE6C07_x0002__x0002__x0002__x0002__x0010__x0002__x0002__x0002__STDS_DG20ECDC42_x0002__x0002__x0002__x0002__x000E__x0002__x0002__x0002__STDS_DG387EBE_x0002__x0002__x0002__x0002__x0010__x0002__x0002__x0002__STDS_DG13078526_x0002__x0002__x0002__x0002__x0002__x0002__x0002__x0002__x0001__x0002__x0002__x0002__x0005__x0002__x0002__x0002_Sim#1_x0002__x0002__x0002__x0002__x0002__x0002__x0008__x0002__x0002__x0002_3FC62VCE_x0002__x0002__x0002__x0002__x0002__x0002__x0001__x0002__x0002_ú_x000E__x0002__x0002_SJMJ6RBH55SJXXJQGS4CI5HW_x0002_5CR213EVQD3BJTUXTYBSUXTT_x0002__x0002__x0002_ÿÿÿÿ_x0002__x0002_ÿÿÿÿ_x0002__x0002_ÿÿÿÿ_x0002__x0002_ÿÿÿÿ_x0002__x0002_ÿÿÿÿ_x0002__x0002_ÿÿÿÿ_x0002__x0002_ÿÿÿÿ_x0001__x0002_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0002_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0002_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0002_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0002_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0002_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EZSFZHNKX5XB57513T33AEX2_x0001_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_x0001__x0002_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_x0001__x0002_ÿ_x0001__x0001_ÿÿÿÿ_x0001__x0001_ÿÿÿÿ_x0001__x0001_ÿÿÿÿ_x0001__x0001_ÿÿÿÿ_x0001__x0001_ÿÿÿÿ_x0001__x0001_ÿÿÿÿ_x0001__x0001_ÿÿÿÿGKWYGB8G9PMG9856SRJT15QS_x0001_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_x0001__x0002_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_x0001__x0002_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_x0001__x0002_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_x0001__x0002_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_x0001__x0002_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_x0001__x0002_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_x0002__x0003_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0010_'_x0002__x0002_¡6_x0001__x0002__x0002__x0004__x0002__x0002__x0002__x0004__x0002__x0002__x0002__x0002_9_x0002__x0002_Joshua Peterson, SCA Wor_x0001__x0002_kload Tool, 2015 (version 1).xlsb_x0018__x0001__x0001__x0001_SJMJ6RBH55SJXXJQGS4CI5HW	_x0001__x0001__x0001__x0001__x0014__x0001__x0001_Category Definitions_x0001__x0001__x0001__x0001__x0001__x0002__x0001__x0001_Time Entry_x0001__x0001__x0001__x0001__x0001__x0019__x0001__x0001_EPMS Activity Description_x0001__x0001__x0001__x0001__x0001__x0002__x0001__x0001_EPMS Entry_x0001__x0001__x0001__x0001__x0001__x0015__x0001__x0001_RiskSerializationData_x0001__x0001__x0001__x0001__x0001__x0008__x0001__x0001_Workload_x0001__x0001__x0001__x0001__x0001_	_x0001__x0001_Dashboard_x0001__x0001__x0001__x0001__x0001__x0017__x0001__x0001_Year to Date Sta_x0003__x0005_tistics_x0003__x0003__x0003__x0003__x0003__x0004__x0003__x0003_COSA_x0003__x0003__x0003__x0003__x0003_#_x0003__x0003_ESG COMBINED METRICS_7.22.2015.xlsx_x0018__x0003__x0003__x0003_5CR213EVQD3BJTUXTYBSUXTT_x0005__x0003__x0003__x0003__x0003__x0015__x0003__x0003_RiskSerializationData_x0003__x0003__x0003__x0003__x0003__x0017__x0003__x0003_EPI INVESTABLE FILTERED9_x0003__x0003__x0003__x0003__x0002__x0003__x0003__x0003__x0010__x0003__x0013__x0003__x0003_=RiskPert(N3,M3,O3)_x001D__x0003__x0003_Australia_x0001_A3_x0001_Q2_x0001_Distributions_x0003__x0001__x0003__x0003__x0003__x0003__x0003__x0003__x0003__x0003__x0001__x0003__x0003__x0003__x0013__x0003__x0003__x0003__x0003__x0003__x0003__x0001__x0003_ÿÿÿÿ_x0003__x0003__x0003__x0006__x0007__x0006__x0006__x0006__x0006__x0006__x0006__x0006__x0006__x0006__x0006__x0006__x0006__x0006__x0006__x0003__x0006__x0006__x0006__x0010__x0006__x0013__x0006__x0006_=RiskPert(N4,M4,O4)_x001B__x0006__x0006_Austria_x0001_A4_x0001_Q2_x0001_Distributions_x0006__x0001__x0006__x0006__x0006__x0006__x0001__x0006__x0006__x0006__x0001__x0006__x0006__x0006__x0013__x0006__x0006__x0006__x0006__x0006__x0006__x0001__x0006_ÿÿÿÿ_x0006__x0006__x0006__x0006__x0006__x0006__x0006__x0006__x0006__x0006__x0006__x0006__x0006__x0006__x0006__x0006__x0006__x0004__x0006__x0006__x0006__x0010__x0006__x0013__x0006__x0006_=RiskPert(N5,M5,O5)_x001B__x0006__x0006_Bahrain_x0001_A5_x0001_Q2_x0001_Distributions_x0006__x0001__x0006__x0006__x0006__x0006__x0002__x0006__x0006__x0006__x0001__x0006__x0006__x0006__x0013__x0006__x0006__x0006__x0006__x0006__x0006__x0001__x0006_ÿÿÿÿ_x0006__x0006__x0006__x0006__x0006__x0006__x0006__x0006__x0006__x0006__x0006__x0006__x0006__x0006__x0006__x0006__x0006__x0005__x0006__x0006__x0006__x0010__x0006__x0013__x0006__x0006_=RiskP_x0002__x0005_ert(N6,M6,O6)_x001B__x0002__x0002_Belgium_x0001_A6_x0001_Q2_x0001_Distributions_x0002__x0001__x0002__x0002__x0002__x0002__x0003__x0002__x0002__x0002__x0001__x0002__x0002__x0002__x0013__x0002__x0002__x0002__x0002__x0002__x0002__x0001__x0002_ÿÿÿÿ_x0002__x0002__x0002__x0002__x0002__x0002__x0002__x0002__x0002__x0002__x0002__x0002__x0002__x0002__x0002__x0002__x0002__x0006__x0002__x0002__x0002__x0010__x0002__x0013__x0002__x0002_=RiskPert(N7,M7,O7)_x001C__x0002__x0002_Bulgaria_x0001_A7_x0001_Q2_x0001_Distributions_x0002__x0001__x0002__x0002__x0002__x0002__x0004__x0002__x0002__x0002__x0001__x0002__x0002__x0002__x0013__x0002__x0002__x0002__x0002__x0002__x0002__x0001__x0002_ÿÿÿÿ_x0002__x0002__x0002__x0002__x0002__x0002__x0002__x0002__x0002__x0002__x0002__x0002__x0002__x0002__x0002__x0002__x0002__x0007__x0002__x0002__x0002__x0010__x0002__x0013__x0002__x0002_=RiskPert(N8,M8,O8)_x001A__x0002__x0002_Canada_x0001_A8_x0001_Q2_x0001_Dis_x0002__x0003_tributions_x0002__x0001__x0002__x0002__x0002__x0002__x0005__x0002__x0002__x0002__x0001__x0002__x0002__x0002__x0013__x0002__x0002__x0002__x0002__x0002__x0002__x0001__x0002_ÿÿÿÿ_x0002__x0002__x0002__x0002__x0002__x0002__x0002__x0002__x0002__x0002__x0002__x0002__x0002__x0002__x0002__x0002__x0002__x0008__x0002__x0002__x0002__x0010__x0002__x0013__x0002__x0002_=RiskPert(N9,M9,O9)_x0019__x0002__x0002_Chile_x0001_A9_x0001_Q2_x0001_Distributions_x0002__x0001__x0002__x0002__x0002__x0002__x0006__x0002__x0002__x0002__x0001__x0002__x0002__x0002__x0013__x0002__x0002__x0002__x0002__x0002__x0002__x0001__x0002_ÿÿÿÿ_x0002__x0002__x0002__x0002__x0002__x0002__x0002__x0002__x0002__x0002__x0002__x0002__x0002__x0002__x0002__x0002__x0002_	_x0002__x0002__x0002__x0010__x0002__x0016__x0002__x0002_=RiskPert(N10,M10,O10)_x001D__x0002__x0002_Colombia_x0001_A10_x0001_Q2_x0001_Distributions_x0002__x0001__x0002__x0002__x0002__x0002__x0007__x0002__x0002__x0002__x0001__x0002__x0002__x0002__x0016__x0002__x0002__x0002__x0002__x0002__x0002__x0002__x0003__x0001__x0002_ÿÿÿÿ_x0002__x0002__x0002__x0002__x0002__x0002__x0002__x0002__x0002__x0002__x0002__x0002__x0002__x0002__x0002__x0002__x0002__x0003__x0002__x0002__x0002__x0010__x0002__x0016__x0002__x0002_=RiskPert(N11,M11,O11)_x001C__x0002__x0002_Croatia_x0001_A11_x0001_Q2_x0001_Distributions_x0002__x0001__x0002__x0002__x0002__x0002__x0008__x0002__x0002__x0002__x0001__x0002__x0002__x0002__x0016__x0002__x0002__x0002__x0002__x0002__x0002__x0001__x0002_ÿÿÿÿ_x0002__x0002__x0002__x0002__x0002__x0002__x0002__x0002__x0002__x0002__x0002__x0002__x0002__x0002__x0002__x0002__x0002__x000B__x0002__x0002__x0002__x0010__x0002__x0016__x0002__x0002_=RiskPert(N12,M12,O12)_x001B__x0002__x0002_Cyprus_x0001_A12_x0001_Q2_x0001_Distributions_x0002__x0001__x0002__x0002__x0002__x0002_	_x0002__x0002__x0002__x0001__x0002__x0002__x0002__x0016__x0002__x0002__x0002__x0002__x0002__x0002__x0001__x0002_ÿÿÿÿ_x0002__x0002__x0002__x0002__x0002__x0002__x0002__x0002__x0002__x0002__x0002__x0002__x0002__x0002__x0002__x0002__x0002__x0003__x0002__x000C__x0002__x0002__x0002__x0010__x0002__x0016__x0002__x0002_=RiskPert(N13,M13,O13)#_x0002__x0002_Czech Republic_x0001_A13_x0001_Q2_x0001_Distributions_x0002__x0001__x0002__x0002__x0002__x0002__x0003__x0002__x0002__x0002__x0001__x0002__x0002__x0002__x0016__x0002__x0002__x0002__x0002__x0002__x0002__x0001__x0002_ÿÿÿÿ_x0002__x0002__x0002__x0002__x0002__x0002__x0002__x0002__x0002__x0002__x0002__x0002__x0002__x0002__x0002__x0002__x0002_
_x0002__x0002__x0002__x0010__x0002__x0016__x0002__x0002_=RiskPert(N14,M14,O14)_x001C__x0002__x0002_Denmark_x0001_A14_x0001_Q2_x0001_Distributions_x0002__x0001__x0002__x0002__x0002__x0002__x000B__x0002__x0002__x0002__x0001__x0002__x0002__x0002__x0016__x0002__x0002__x0002__x0002__x0002__x0002__x0001__x0002_ÿÿÿÿ_x0002__x0002__x0002__x0002__x0002__x0002__x0002__x0002__x0002__x0002__x0002__x0002__x0002__x0002__x0002__x0002__x0002__x000E__x0002__x0002__x0002__x0010__x0002__x0016__x0002__x0002_=RiskPer_x0002__x0003_t(N15,M15,O15)_x001A__x0002__x0002_Egypt_x0001_A15_x0001_Q2_x0001_Distributions_x0002__x0001__x0002__x0002__x0002__x0002__x000C__x0002__x0002__x0002__x0001__x0002__x0002__x0002__x0016__x0002__x0002__x0002__x0002__x0002__x0002__x0001__x0002_ÿÿÿÿ_x0002__x0002__x0002__x0002__x0002__x0002__x0002__x0002__x0002__x0002__x0002__x0002__x0002__x0002__x0002__x0002__x0002__x000F__x0002__x0002__x0002__x0010__x0002__x0016__x0002__x0002_=RiskPert(N16,M16,O16)_x001C__x0002__x0002_Estonia_x0001_A16_x0001_Q2_x0001_Distributions_x0002__x0001__x0002__x0002__x0002__x0002_
_x0002__x0002__x0002__x0001__x0002__x0002__x0002__x0016__x0002__x0002__x0002__x0002__x0002__x0002__x0001__x0002_ÿÿÿÿ_x0002__x0002__x0002__x0002__x0002__x0002__x0002__x0002__x0002__x0002__x0002__x0002__x0002__x0002__x0002__x0002__x0002__x0010__x0002__x0002__x0002__x0010__x0002__x0016__x0002__x0002_=RiskPert(N17,M17,O17)_x001C__x0002__x0002_Finland_x0001_A1_x0002__x0003_7_x0001_Q2_x0001_Distributions_x0002__x0001__x0002__x0002__x0002__x0002__x000E__x0002__x0002__x0002__x0001__x0002__x0002__x0002__x0016__x0002__x0002__x0002__x0002__x0002__x0002__x0001__x0002_ÿÿÿÿ_x0002__x0002__x0002__x0002__x0002__x0002__x0002__x0002__x0002__x0002__x0002__x0002__x0002__x0002__x0002__x0002__x0002__x0010__x0002__x0002__x0002_*_x0002__x0016__x0002__x0002_=RiskPert(L61,L60,L62)_x0013__x0002__x0002_Distribution_x0001_AP17_x0001__x0001__x0002__x0001__x0002__x0002__x0002__x0002__x000F__x0002__x0002__x0002__x0001__x0002__x0002__x0002__x0016__x0002__x0002__x0002__x0002__x0002__x0002__x0001__x0002_ÿÿÿÿ_x0002__x0002__x0002__x0002__x0002__x0002__x0002__x0002__x0002__x0002__x0002__x0002__x0002__x0002__x0002__x0002__x0002__x0011__x0002__x0002__x0002__x0010__x0002__x0016__x0002__x0002_=RiskPert(N18,M18,O18)_x001B__x0002__x0002_France_x0001_A18_x0001_Q2_x0001_Distributions_x0002__x0001__x0002__x0002__x0002__x0002__x0010__x0002__x0002__x0002__x0001__x0002__x0002__x0002__x0016__x0002__x0002__x0002__x0002__x0003__x0002__x0002__x0002__x0001__x0002_ÿÿÿÿ_x0002__x0002__x0002__x0002__x0002__x0002__x0002__x0002__x0002__x0002__x0002__x0002__x0002__x0002__x0002__x0002__x0002__x0012__x0002__x0002__x0002__x0010__x0002__x0016__x0002__x0002_=RiskPert(N19,M19,O19)_x001C__x0002__x0002_Germany_x0001_A19_x0001_Q2_x0001_Distributions_x0002__x0001__x0002__x0002__x0002__x0002__x0011__x0002__x0002__x0002__x0001__x0002__x0002__x0002__x0016__x0002__x0002__x0002__x0002__x0002__x0002__x0001__x0002_ÿÿÿÿ_x0002__x0002__x0002__x0002__x0002__x0002__x0002__x0002__x0002__x0002__x0002__x0002__x0002__x0002__x0002__x0002__x0002__x0013__x0002__x0002__x0002__x0010__x0002__x0016__x0002__x0002_=RiskPert(N20,M20,O20)_x001B__x0002__x0002_Greece_x0001_A20_x0001_Q2_x0001_Distributions_x0002__x0001__x0002__x0002__x0002__x0002__x0012__x0002__x0002__x0002__x0001__x0002__x0002__x0002__x0016__x0002__x0002__x0002__x0002__x0002__x0002__x0001__x0002_ÿÿÿÿ_x0002__x0002__x0002__x0002__x0002__x0002__x0002__x0002__x0002__x0002__x0002__x0002__x0002__x0002__x0003__x0002__x0002__x0002__x0002__x0014__x0002__x0002__x0002__x0010__x0002__x0016__x0002__x0002_=RiskPert(N21,M21,O21)_x001C__x0002__x0002_Hungary_x0001_A21_x0001_Q2_x0001_Distributions_x0002__x0001__x0002__x0002__x0002__x0002__x0013__x0002__x0002__x0002__x0001__x0002__x0002__x0002__x0016__x0002__x0002__x0002__x0002__x0002__x0002__x0001__x0002_ÿÿÿÿ_x0002__x0002__x0002__x0002__x0002__x0002__x0002__x0002__x0002__x0002__x0002__x0002__x0002__x0002__x0002__x0002__x0002__x0015__x0002__x0002__x0002__x0010__x0002__x0016__x0002__x0002_=RiskPert(N22,M22,O22)_x001C__x0002__x0002_Iceland_x0001_A22_x0001_Q2_x0001_Distributions_x0002__x0001__x0002__x0002__x0002__x0002__x0014__x0002__x0002__x0002__x0001__x0002__x0002__x0002__x0016__x0002__x0002__x0002__x0002__x0002__x0002__x0001__x0002_ÿÿÿÿ_x0002__x0002__x0002__x0002__x0002__x0002__x0002__x0002__x0002__x0002__x0002__x0002__x0002__x0002__x0002__x0002__x0002__x0016__x0002__x0002__x0002__x0010__x0002__x0016__x0002__x0002_=RiskPert(N2_x0002__x0003_3,M23,O23)_x001C__x0002__x0002_Ireland_x0001_A23_x0001_Q2_x0001_Distributions_x0002__x0001__x0002__x0002__x0002__x0002__x0015__x0002__x0002__x0002__x0001__x0002__x0002__x0002__x0016__x0002__x0002__x0002__x0002__x0002__x0002__x0001__x0002_ÿÿÿÿ_x0002__x0002__x0002__x0002__x0002__x0002__x0002__x0002__x0002__x0002__x0002__x0002__x0002__x0002__x0002__x0002__x0002__x0017__x0002__x0002__x0002__x0010__x0002__x0016__x0002__x0002_=RiskPert(N24,M24,O24)_x001B__x0002__x0002_Israel_x0001_A24_x0001_Q2_x0001_Distributions_x0002__x0001__x0002__x0002__x0002__x0002__x0016__x0002__x0002__x0002__x0001__x0002__x0002__x0002__x0016__x0002__x0002__x0002__x0002__x0002__x0002__x0001__x0002_ÿÿÿÿ_x0002__x0002__x0002__x0002__x0002__x0002__x0002__x0002__x0002__x0002__x0002__x0002__x0002__x0002__x0002__x0002__x0002__x0018__x0002__x0002__x0002__x0010__x0002__x0016__x0002__x0002_=RiskPert(N25,M25,O25)_x001A__x0002__x0002_Italy_x0001_A25_x0001_Q2_x0001__x0002__x0003_Distributions_x0002__x0001__x0002__x0002__x0002__x0002__x0017__x0002__x0002__x0002__x0001__x0002__x0002__x0002__x0016__x0002__x0002__x0002__x0002__x0002__x0002__x0001__x0002_ÿÿÿÿ_x0002__x0002__x0002__x0002__x0002__x0002__x0002__x0002__x0002__x0002__x0002__x0002__x0002__x0002__x0002__x0002__x0002__x0019__x0002__x0002__x0002__x0010__x0002__x0016__x0002__x0002_=RiskPert(N26,M26,O26)_x001A__x0002__x0002_Japan_x0001_A26_x0001_Q2_x0001_Distributions_x0002__x0001__x0002__x0002__x0002__x0002__x0018__x0002__x0002__x0002__x0001__x0002__x0002__x0002__x0016__x0002__x0002__x0002__x0002__x0002__x0002__x0001__x0002_ÿÿÿÿ_x0002__x0002__x0002__x0002__x0002__x0002__x0002__x0002__x0002__x0002__x0002__x0002__x0002__x0002__x0002__x0002__x0002__x001A__x0002__x0002__x0002__x0010__x0002__x0016__x0002__x0002_=RiskPert(N27,M27,O27)_x001B__x0002__x0002_Jordan_x0001_A27_x0001_Q2_x0001_Distributions_x0002__x0001__x0002__x0002__x0002__x0002__x0019__x0002__x0002__x0002__x0001__x0002__x0002__x0002__x0016__x0002__x0002__x0003__x0002__x0002__x0002__x0002__x0002__x0001__x0002_ÿÿÿÿ_x0002__x0002__x0002__x0002__x0002__x0002__x0002__x0002__x0002__x0002__x0002__x0002__x0002__x0002__x0002__x0002__x0002__x001B__x0002__x0002__x0002__x0010__x0002__x0016__x0002__x0002_=RiskPert(N28,M28,O28)_x001C__x0002__x0002_Lebanon_x0001_A28_x0001_Q2_x0001_Distributions_x0002__x0001__x0002__x0002__x0002__x0002__x001A__x0002__x0002__x0002__x0001__x0002__x0002__x0002__x0016__x0002__x0002__x0002__x0002__x0002__x0002__x0001__x0002_ÿÿÿÿ_x0002__x0002__x0002__x0002__x0002__x0002__x0002__x0002__x0002__x0002__x0002__x0002__x0002__x0002__x0002__x0002__x0002__x001C__x0002__x0002__x0002__x0010__x0002__x0016__x0002__x0002_=RiskPert(N29,M29,O29)_x001E__x0002__x0002_Lithuania_x0001_A29_x0001_Q2_x0001_Distributions_x0002__x0001__x0002__x0002__x0002__x0002__x001B__x0002__x0002__x0002__x0001__x0002__x0002__x0002__x0016__x0002__x0002__x0002__x0002__x0002__x0002__x0001__x0002_ÿÿÿÿ_x0002__x0002__x0002__x0002__x0002__x0002__x0002__x0002__x0002__x0002__x0003__x0002__x0002__x0002__x0002__x0002__x0002__x0002__x0002__x001D__x0002__x0002__x0002__x0010__x0002__x0016__x0002__x0002_=RiskPert(N30,M30,O30)_x001F__x0002__x0002_Luxembourg_x0001_A30_x0001_Q2_x0001_Distributions_x0002__x0001__x0002__x0002__x0002__x0002__x001C__x0002__x0002__x0002__x0001__x0002__x0002__x0002__x0016__x0002__x0002__x0002__x0002__x0002__x0002__x0001__x0002_ÿÿÿÿ_x0002__x0002__x0002__x0002__x0002__x0002__x0002__x0002__x0002__x0002__x0002__x0002__x0002__x0002__x0002__x0002__x0002__x001D__x0002__x0002__x0002_*_x0002__x0019__x0002__x0002_=RiskPert(AD61,AD60,AD62)_x0013__x0002__x0002_Distribution_x0001_AP30_x0001__x0001__x0002__x0001__x0002__x0002__x0002__x0002__x001D__x0002__x0002__x0002__x0001__x0002__x0002__x0002__x0019__x0002__x0002__x0002__x0002__x0002__x0002__x0001__x0002_ÿÿÿÿ_x0002__x0002__x0002__x0002__x0002__x0002__x0002__x0002__x0002__x0002__x0002__x0002__x0002__x0002__x0002__x0002__x0002__x001E__x0002__x0002__x0002__x0010__x0002__x0016__x0002__x0002_=RiskPert(_x0002__x0003_N31,M31,O31)_x001D__x0002__x0002_Malaysia_x0001_A31_x0001_Q2_x0001_Distributions_x0002__x0001__x0002__x0002__x0002__x0002__x001E__x0002__x0002__x0002__x0001__x0002__x0002__x0002__x0016__x0002__x0002__x0002__x0002__x0002__x0002__x0001__x0002_ÿÿÿÿ_x0002__x0002__x0002__x0002__x0002__x0002__x0002__x0002__x0002__x0002__x0002__x0002__x0002__x0002__x0002__x0002__x0002__x001F__x0002__x0002__x0002__x0010__x0002__x0016__x0002__x0002_=RiskPert(N32,M32,O32)_x001A__x0002__x0002_Malta_x0001_A32_x0001_Q2_x0001_Distributions_x0002__x0001__x0002__x0002__x0002__x0002__x001F__x0002__x0002__x0002__x0001__x0002__x0002__x0002__x0016__x0002__x0002__x0002__x0002__x0002__x0002__x0001__x0002_ÿÿÿÿ_x0002__x0002__x0002__x0002__x0002__x0002__x0002__x0002__x0002__x0002__x0002__x0002__x0002__x0002__x0002__x0002__x0002_ _x0002__x0002__x0002__x0010__x0002__x0016__x0002__x0002_=RiskPert(N33,M33,O33)_x001E__x0002__x0002_Mauritius_x0001_A_x0002__x0003_33_x0001_Q2_x0001_Distributions_x0002__x0001__x0002__x0002__x0002__x0002_ _x0002__x0002__x0002__x0001__x0002__x0002__x0002__x0016__x0002__x0002__x0002__x0002__x0002__x0002__x0001__x0002_ÿÿÿÿ_x0002__x0002__x0002__x0002__x0002__x0002__x0002__x0002__x0002__x0002__x0002__x0002__x0002__x0002__x0002__x0002__x0002_!_x0002__x0002__x0002__x0010__x0002__x0016__x0002__x0002_=RiskPert(N34,M34,O34)_x001B__x0002__x0002_Mexico_x0001_A34_x0001_Q2_x0001_Distributions_x0002__x0001__x0002__x0002__x0002__x0002_!_x0002__x0002__x0002__x0001__x0002__x0002__x0002__x0016__x0002__x0002__x0002__x0002__x0002__x0002__x0001__x0002_ÿÿÿÿ_x0002__x0002__x0002__x0002__x0002__x0002__x0002__x0002__x0002__x0002__x0002__x0002__x0002__x0002__x0002__x0002__x0002_"_x0002__x0002__x0002__x0010__x0002__x0016__x0002__x0002_=RiskPert(N35,M35,O35)_x001C__x0002__x0002_Morocco_x0001_A35_x0001_Q2_x0001_Distributions_x0002__x0001__x0002__x0002__x0002__x0002_"_x0002__x0002__x0003__x0002__x0002__x0001__x0002__x0002__x0002__x0016__x0002__x0002__x0002__x0002__x0002__x0002__x0001__x0002_ÿÿÿÿ_x0002__x0002__x0002__x0002__x0002__x0002__x0002__x0002__x0002__x0002__x0002__x0002__x0002__x0002__x0002__x0002__x0002_#_x0002__x0002__x0002__x0010__x0002__x0016__x0002__x0002_=RiskPert(N36,M36,O36) _x0002__x0002_Netherlands_x0001_A36_x0001_Q2_x0001_Distributions_x0002__x0001__x0002__x0002__x0002__x0002_#_x0002__x0002__x0002__x0001__x0002__x0002__x0002__x0016__x0002__x0002__x0002__x0002__x0002__x0002__x0001__x0002_ÿÿÿÿ_x0002__x0002__x0002__x0002__x0002__x0002__x0002__x0002__x0002__x0002__x0002__x0002__x0002__x0002__x0002__x0002__x0002_$_x0002__x0002__x0002__x0010__x0002__x0016__x0002__x0002_=RiskPert(N37,M37,O37) _x0002__x0002_New Zealand_x0001_A37_x0001_Q2_x0001_Distributions_x0002__x0001__x0002__x0002__x0002__x0002_$_x0002__x0002__x0002__x0001__x0002__x0002__x0002__x0016__x0002__x0002__x0002__x0002__x0002__x0002__x0001__x0002_ÿÿ_x0002__x0003_ÿÿ_x0002__x0002__x0002__x0002__x0002__x0002__x0002__x0002__x0002__x0002__x0002__x0002__x0002__x0002__x0002__x0002__x0002_%_x0002__x0002__x0002__x0010__x0002__x0016__x0002__x0002_=RiskPert(N38,M38,O38)_x001B__x0002__x0002_Norway_x0001_A38_x0001_Q2_x0001_Distributions_x0002__x0001__x0002__x0002__x0002__x0002_%_x0002__x0002__x0002__x0001__x0002__x0002__x0002__x0016__x0002__x0002__x0002__x0002__x0002__x0002__x0001__x0002_ÿÿÿÿ_x0002__x0002__x0002__x0002__x0002__x0002__x0002__x0002__x0002__x0002__x0002__x0002__x0002__x0002__x0002__x0002__x0002_&amp;_x0002__x0002__x0002__x0010__x0002__x0016__x0002__x0002_=RiskPert(N39,M39,O39)_x001B__x0002__x0002_Poland_x0001_A39_x0001_Q2_x0001_Distributions_x0002__x0001__x0002__x0002__x0002__x0002_&amp;_x0002__x0002__x0002__x0001__x0002__x0002__x0002__x0016__x0002__x0002__x0002__x0002__x0002__x0002__x0001__x0002_ÿÿÿÿ_x0002__x0002__x0002__x0002__x0002__x0002__x0002__x0002__x0002__x0002__x0002__x0002__x0002__x0002__x0002__x0002__x0002_'_x0002__x0002__x0002__x0010__x0002__x0003__x0002__x0016__x0002__x0002_=RiskPert(N40,M40,O40)_x001D__x0002__x0002_Portugal_x0001_A40_x0001_Q2_x0001_Distributions_x0002__x0001__x0002__x0002__x0002__x0002_'_x0002__x0002__x0002__x0001__x0002__x0002__x0002__x0016__x0002__x0002__x0002__x0002__x0002__x0002__x0001__x0002_ÿÿÿÿ_x0002__x0002__x0002__x0002__x0002__x0002__x0002__x0002__x0002__x0002__x0002__x0002__x0002__x0002__x0002__x0002__x0002_(_x0002__x0002__x0002__x0010__x0002__x0016__x0002__x0002_=RiskPert(N41,M41,O41)_x001A__x0002__x0002_Qatar_x0001_A41_x0001_Q2_x0001_Distributions_x0002__x0001__x0002__x0002__x0002__x0002_(_x0002__x0002__x0002__x0001__x0002__x0002__x0002__x0016__x0002__x0002__x0002__x0002__x0002__x0002__x0001__x0002_ÿÿÿÿ_x0002__x0002__x0002__x0002__x0002__x0002__x0002__x0002__x0002__x0002__x0002__x0002__x0002__x0002__x0002__x0002__x0002_)_x0002__x0002__x0002__x0010__x0002__x0016__x0002__x0002_=RiskPert(N42,M42,O42)_x0002__x0003__x001B__x0002__x0002_Russia_x0001_A42_x0001_Q2_x0001_Distributions_x0002__x0001__x0002__x0002__x0002__x0002_)_x0002__x0002__x0002__x0001__x0002__x0002__x0002__x0016__x0002__x0002__x0002__x0002__x0002__x0002__x0001__x0002_ÿÿÿÿ_x0002__x0002__x0002__x0002__x0002__x0002__x0002__x0002__x0002__x0002__x0002__x0002__x0002__x0002__x0002__x0002__x0002_*_x0002__x0002__x0002__x0010__x0002__x0016__x0002__x0002_=RiskPert(N43,M43,O43)_x001B__x0002__x0002_Serbia_x0001_A43_x0001_Q2_x0001_Distributions_x0002__x0001__x0002__x0002__x0002__x0002_*_x0002__x0002__x0002__x0001__x0002__x0002__x0002__x0016__x0002__x0002__x0002__x0002__x0002__x0002__x0001__x0002_ÿÿÿÿ_x0002__x0002__x0002__x0002__x0002__x0002__x0002__x0002__x0002__x0002__x0002__x0002__x0002__x0002__x0002__x0002__x0002_+_x0002__x0002__x0002__x0010__x0002__x0016__x0002__x0002_=RiskPert(N44,M44,O44)_x001E__x0002__x0002_Singapore_x0001_A44_x0001_Q2_x0001_Distrib_x0002__x0003_utions_x0002__x0001__x0002__x0002__x0002__x0002_+_x0002__x0002__x0002__x0001__x0002__x0002__x0002__x0016__x0002__x0002__x0002__x0002__x0002__x0002__x0001__x0002_ÿÿÿÿ_x0002__x0002__x0002__x0002__x0002__x0002__x0002__x0002__x0002__x0002__x0002__x0002__x0002__x0002__x0002__x0002__x0002_,_x0002__x0002__x0002__x0010__x0002__x0016__x0002__x0002_=RiskPert(N45,M45,O45)_x001D__x0002__x0002_Slovenia_x0001_A45_x0001_Q2_x0001_Distributions_x0002__x0001__x0002__x0002__x0002__x0002_,_x0002__x0002__x0002__x0001__x0002__x0002__x0002__x0016__x0002__x0002__x0002__x0002__x0002__x0002__x0001__x0002_ÿÿÿÿ_x0002__x0002__x0002__x0002__x0002__x0002__x0002__x0002__x0002__x0002__x0002__x0002__x0002__x0002__x0002__x0002__x0002_-_x0002__x0002__x0002__x0010__x0002__x0016__x0002__x0002_=RiskPert(N46,M46,O46) _x0002__x0002_South Korea_x0001_A46_x0001_Q2_x0001_Distributions_x0002__x0001__x0002__x0002__x0002__x0002_-_x0002__x0002__x0002__x0001__x0002__x0002__x0002__x0016__x0002__x0003__x0002__x0002__x0002__x0002__x0002__x0002__x0001__x0002_ÿÿÿÿ_x0002__x0002__x0002__x0002__x0002__x0002__x0002__x0002__x0002__x0002__x0002__x0002__x0002__x0002__x0002__x0002__x0002_._x0002__x0002__x0002__x0010__x0002__x0016__x0002__x0002_=RiskPert(N47,M47,O47)_x001A__x0002__x0002_Spain_x0001_A47_x0001_Q2_x0001_Distributions_x0002__x0001__x0002__x0002__x0002__x0002_._x0002__x0002__x0002__x0001__x0002__x0002__x0002__x0016__x0002__x0002__x0002__x0002__x0002__x0002__x0001__x0002_ÿÿÿÿ_x0002__x0002__x0002__x0002__x0002__x0002__x0002__x0002__x0002__x0002__x0002__x0002__x0002__x0002__x0002__x0002__x0002_/_x0002__x0002__x0002__x0010__x0002__x0016__x0002__x0002_=RiskPert(N48,M48,O48)_x001E__x0002__x0002_Sri Lanka_x0001_A48_x0001_Q2_x0001_Distributions_x0002__x0001__x0002__x0002__x0002__x0002_/_x0002__x0002__x0002__x0001__x0002__x0002__x0002__x0016__x0002__x0002__x0002__x0002__x0002__x0002__x0001__x0002_ÿÿÿÿ_x0002__x0002__x0002__x0002__x0002__x0002__x0002__x0002__x0002__x0002__x0002__x0003__x0002__x0002__x0002__x0002__x0002__x0002__x0002_0_x0002__x0002__x0002__x0010__x0002__x0016__x0002__x0002_=RiskPert(N49,M49,O49)_x001B__x0002__x0002_Sweden_x0001_A49_x0001_Q2_x0001_Distributions_x0002__x0001__x0002__x0002__x0002__x0002_0_x0002__x0002__x0002__x0001__x0002__x0002__x0002__x0016__x0002__x0002__x0002__x0002__x0002__x0002__x0001__x0002_ÿÿÿÿ_x0002__x0002__x0002__x0002__x0002__x0002__x0002__x0002__x0002__x0002__x0002__x0002__x0002__x0002__x0002__x0002__x0002_1_x0002__x0002__x0002__x0010__x0002__x0016__x0002__x0002_=RiskPert(N50,M50,O50) _x0002__x0002_Switzerland_x0001_A50_x0001_Q2_x0001_Distributions_x0002__x0001__x0002__x0002__x0002__x0002_1_x0002__x0002__x0002__x0001__x0002__x0002__x0002__x0016__x0002__x0002__x0002__x0002__x0002__x0002__x0001__x0002_ÿÿÿÿ_x0002__x0002__x0002__x0002__x0002__x0002__x0002__x0002__x0002__x0002__x0002__x0002__x0002__x0002__x0002__x0002__x0002_2_x0002__x0002__x0002__x0010__x0002__x0016__x0002__x0002_=Risk_x0002__x0003_Pert(N51,M51,O51)_x001B__x0002__x0002_Taiwan_x0001_A51_x0001_Q2_x0001_Distributions_x0002__x0001__x0002__x0002__x0002__x0002_2_x0002__x0002__x0002__x0001__x0002__x0002__x0002__x0016__x0002__x0002__x0002__x0002__x0002__x0002__x0001__x0002_ÿÿÿÿ_x0002__x0002__x0002__x0002__x0002__x0002__x0002__x0002__x0002__x0002__x0002__x0002__x0002__x0002__x0002__x0002__x0002_3_x0002__x0002__x0002__x0010__x0002__x0016__x0002__x0002_=RiskPert(N52,M52,O52)_x001D__x0002__x0002_Thailand_x0001_A52_x0001_Q2_x0001_Distributions_x0002__x0001__x0002__x0002__x0002__x0002_3_x0002__x0002__x0002__x0001__x0002__x0002__x0002__x0016__x0002__x0002__x0002__x0002__x0002__x0002__x0001__x0002_ÿÿÿÿ_x0002__x0002__x0002__x0002__x0002__x0002__x0002__x0002__x0002__x0002__x0002__x0002__x0002__x0002__x0002__x0002__x0002_4_x0002__x0002__x0002__x0010__x0002__x0016__x0002__x0002_=RiskPert(N53,M53,O53)_x001C__x0002__x0002_Tunis_x0002__x0003_ia_x0001_A53_x0001_Q2_x0001_Distributions_x0002__x0001__x0002__x0002__x0002__x0002_4_x0002__x0002__x0002__x0001__x0002__x0002__x0002__x0016__x0002__x0002__x0002__x0002__x0002__x0002__x0001__x0002_ÿÿÿÿ_x0002__x0002__x0002__x0002__x0002__x0002__x0002__x0002__x0002__x0002__x0002__x0002__x0002__x0002__x0002__x0002__x0002_5_x0002__x0002__x0002__x0010__x0002__x0016__x0002__x0002_=RiskPert(N54,M54,O54)_x001B__x0002__x0002_Turkey_x0001_A54_x0001_Q2_x0001_Distributions_x0002__x0001__x0002__x0002__x0002__x0002_5_x0002__x0002__x0002__x0001__x0002__x0002__x0002__x0016__x0002__x0002__x0002__x0002__x0002__x0002__x0001__x0002_ÿÿÿÿ_x0002__x0002__x0002__x0002__x0002__x0002__x0002__x0002__x0002__x0002__x0002__x0002__x0002__x0002__x0002__x0002__x0002_6_x0002__x0002__x0002__x0010__x0002__x0016__x0002__x0002_=RiskPert(N55,M55,O55))_x0002__x0002_United Arab Emirates_x0001_A55_x0001_Q2_x0001_Dist_x0002__x0003_ributions_x0002__x0001__x0002__x0002__x0002__x0002_6_x0002__x0002__x0002__x0001__x0002__x0002__x0002__x0016__x0002__x0002__x0002__x0002__x0002__x0002__x0001__x0002_ÿÿÿÿ_x0002__x0002__x0002__x0002__x0002__x0002__x0002__x0002__x0002__x0002__x0002__x0002__x0002__x0002__x0002__x0002__x0002_7_x0002__x0002__x0002__x0010__x0002__x0016__x0002__x0002_=RiskPert(N56,M56,O56)#_x0002__x0002_United Kingdom_x0001_A56_x0001_Q2_x0001_Distributions_x0002__x0001__x0002__x0002__x0002__x0002_7_x0002__x0002__x0002__x0001__x0002__x0002__x0002__x0016__x0002__x0002__x0002__x0002__x0002__x0002__x0001__x0002_ÿÿÿÿ_x0002__x0002__x0002__x0002__x0002__x0002__x0002__x0002__x0002__x0002__x0002__x0002__x0002__x0002__x0002__x0002__x0002_8_x0002__x0002__x0002__x0010__x0002__x0016__x0002__x0002_=RiskPert(N57,M57,O57)-_x0002__x0002_United States of America_x0001_A57_x0001_Q2_x0001_Distri_x0004__x0005_butions_x0004__x0001__x0004__x0004__x0004__x0004_8_x0004__x0004__x0004__x0001__x0004__x0004__x0004__x0016__x0004__x0004__x0004__x0004__x0004__x0004__x0001__x0004_ÿÿÿÿ_x0004__x0004__x0004__x0004__x0004__x0004__x0004__x0004__x0004__x0004__x0004__x0004__x0004__x0004__x0004__x0004__x0004__x0017__x0004__x0004_SPI INVESTABLE FILTEREDG_x0004__x0004__x0004__x0004__x0002__x0004__x0004__x0004__x0008__x0004__x0013__x0004__x0004_=RiskPert(F3,E3,G3)_x001D__x0004__x0004_Argentina_x0001_A3_x0001_I2_x0001_Distributions_x0004__x0001__x0004__x0004__x0004__x0004_9_x0004__x0004__x0004__x0001__x0004__x0004__x0004__x0013__x0004__x0004__x0004__x0004__x0004__x0004__x0001__x0004_ÿÿÿÿ_x0004__x0004__x0004__x0004__x0004__x0004__x0004__x0004__x0004__x0004__x0004__x0004__x0004__x0004__x0004__x0004__x0004__x0003__x0004__x0004__x0004__x0008__x0004__x0013__x0004__x0004_=RiskPert(F4,E4,G4)_x001D__x0004__x0004_Australia_x0001_A4_x0001_I2_x0001_Dist_x0002__x0003_ributions_x0002__x0001__x0002__x0002__x0002__x0002_:_x0002__x0002__x0002__x0001__x0002__x0002__x0002__x0013__x0002__x0002__x0002__x0002__x0002__x0002__x0001__x0002_ÿÿÿÿ_x0002__x0002__x0002__x0002__x0002__x0002__x0002__x0002__x0002__x0002__x0002__x0002__x0002__x0002__x0002__x0002__x0002__x0004__x0002__x0002__x0002__x0008__x0002__x0013__x0002__x0002_=RiskPert(F5,E5,G5)_x001B__x0002__x0002_Austria_x0001_A5_x0001_I2_x0001_Distributions_x0002__x0001__x0002__x0002__x0002__x0002_;_x0002__x0002__x0002__x0001__x0002__x0002__x0002__x0013__x0002__x0002__x0002__x0002__x0002__x0002__x0001__x0002_ÿÿÿÿ_x0002__x0002__x0002__x0002__x0002__x0002__x0002__x0002__x0002__x0002__x0002__x0002__x0002__x0002__x0002__x0002__x0002__x0005__x0002__x0002__x0002__x0008__x0002__x0013__x0002__x0002_=RiskPert(F6,E6,G6)_x001B__x0002__x0002_Bahrain_x0001_A6_x0001_I2_x0001_Distributions_x0002__x0001__x0002__x0002__x0002__x0002_&lt;_x0002__x0002__x0002__x0001__x0002__x0002__x0002__x0013__x0002__x0002__x0002__x0002__x0002__x0002__x0001__x0002_ÿ_x0002__x0003_ÿÿÿ_x0002__x0002__x0002__x0002__x0002__x0002__x0002__x0002__x0002__x0002__x0002__x0002__x0002__x0002__x0002__x0002__x0002__x0006__x0002__x0002__x0002__x0008__x0002__x0013__x0002__x0002_=RiskPert(F7,E7,G7)_x001E__x0002__x0002_Bangladesh_x0001_A7_x0001_I2_x0001_Distributions_x0002__x0001__x0002__x0002__x0002__x0002_=_x0002__x0002__x0002__x0001__x0002__x0002__x0002__x0013__x0002__x0002__x0002__x0002__x0002__x0002__x0001__x0002_ÿÿÿÿ_x0002__x0002__x0002__x0002__x0002__x0002__x0002__x0002__x0002__x0002__x0002__x0002__x0002__x0002__x0002__x0002__x0002__x0007__x0002__x0002__x0002__x0008__x0002__x0013__x0002__x0002_=RiskPert(F8,E8,G8)_x001B__x0002__x0002_Belgium_x0001_A8_x0001_I2_x0001_Distributions_x0002__x0001__x0002__x0002__x0002__x0002_&gt;_x0002__x0002__x0002__x0001__x0002__x0002__x0002__x0013__x0002__x0002__x0002__x0002__x0002__x0002__x0001__x0002_ÿÿÿÿ_x0002__x0002__x0002__x0002__x0002__x0002__x0002__x0002__x0002__x0002__x0002__x0002__x0002__x0002__x0002__x0002__x0002__x0008__x0002__x0002__x0002__x0008__x0002__x0013__x0002__x0003__x0002__x0002_=RiskPert(F9,E9,G9)_x001A__x0002__x0002_Brazil_x0001_A9_x0001_I2_x0001_Distributions_x0002__x0001__x0002__x0002__x0002__x0002_?_x0002__x0002__x0002__x0001__x0002__x0002__x0002__x0013__x0002__x0002__x0002__x0002__x0002__x0002__x0001__x0002_ÿÿÿÿ_x0002__x0002__x0002__x0002__x0002__x0002__x0002__x0002__x0002__x0002__x0002__x0002__x0002__x0002__x0002__x0002__x0002_	_x0002__x0002__x0002__x0008__x0002__x0016__x0002__x0002_=RiskPert(F10,E10,G10)_x001D__x0002__x0002_Bulgaria_x0001_A10_x0001_I2_x0001_Distributions_x0002__x0001__x0002__x0002__x0002__x0002_@_x0002__x0002__x0002__x0001__x0002__x0002__x0002__x0016__x0002__x0002__x0002__x0002__x0002__x0002__x0001__x0002_ÿÿÿÿ_x0002__x0002__x0002__x0002__x0002__x0002__x0002__x0002__x0002__x0002__x0002__x0002__x0002__x0002__x0002__x0002__x0002__x0003__x0002__x0002__x0002__x0008__x0002__x0016__x0002__x0002_=RiskPert(F11,E11,G11)_x001B__x0002__x0002_C_x0002__x0003_anada_x0001_A11_x0001_I2_x0001_Distributions_x0002__x0001__x0002__x0002__x0002__x0002_A_x0002__x0002__x0002__x0001__x0002__x0002__x0002__x0016__x0002__x0002__x0002__x0002__x0002__x0002__x0001__x0002_ÿÿÿÿ_x0002__x0002__x0002__x0002__x0002__x0002__x0002__x0002__x0002__x0002__x0002__x0002__x0002__x0002__x0002__x0002__x0002__x000B__x0002__x0002__x0002__x0008__x0002__x0016__x0002__x0002_=RiskPert(F12,E12,G12)_x001A__x0002__x0002_Chile_x0001_A12_x0001_I2_x0001_Distributions_x0002__x0001__x0002__x0002__x0002__x0002_B_x0002__x0002__x0002__x0001__x0002__x0002__x0002__x0016__x0002__x0002__x0002__x0002__x0002__x0002__x0001__x0002_ÿÿÿÿ_x0002__x0002__x0002__x0002__x0002__x0002__x0002__x0002__x0002__x0002__x0002__x0002__x0002__x0002__x0002__x0002__x0002__x000C__x0002__x0002__x0002__x0008__x0002__x0016__x0002__x0002_=RiskPert(F13,E13,G13)_x001A__x0002__x0002_China_x0001_A13_x0001_I2_x0001_Distributions_x0002__x0001__x0002__x0002__x0002__x0003__x0002__x0002_C_x0002__x0002__x0002__x0001__x0002__x0002__x0002__x0016__x0002__x0002__x0002__x0002__x0002__x0002__x0001__x0002_ÿÿÿÿ_x0002__x0002__x0002__x0002__x0002__x0002__x0002__x0002__x0002__x0002__x0002__x0002__x0002__x0002__x0002__x0002__x0002_
_x0002__x0002__x0002__x0008__x0002__x0016__x0002__x0002_=RiskPert(F14,E14,G14)_x001D__x0002__x0002_Colombia_x0001_A14_x0001_I2_x0001_Distributions_x0002__x0001__x0002__x0002__x0002__x0002_D_x0002__x0002__x0002__x0001__x0002__x0002__x0002__x0016__x0002__x0002__x0002__x0002__x0002__x0002__x0001__x0002_ÿÿÿÿ_x0002__x0002__x0002__x0002__x0002__x0002__x0002__x0002__x0002__x0002__x0002__x0002__x0002__x0002__x0002__x0002__x0002__x000E__x0002__x0002__x0002__x0008__x0002__x0016__x0002__x0002_=RiskPert(F15,E15,G15)_x001C__x0002__x0002_Croatia_x0001_A15_x0001_I2_x0001_Distributions_x0002__x0001__x0002__x0002__x0002__x0002_E_x0002__x0002__x0002__x0001__x0002__x0002__x0002__x0016__x0002__x0002__x0002__x0002__x0002__x0002__x0001__x0002_ÿÿÿÿ_x0002__x0002__x0003__x0002__x0002__x0002__x0002__x0002__x0002__x0002__x0002__x0002__x0002__x0002__x0002__x0002__x0002__x0002__x0002__x000F__x0002__x0002__x0002__x0008__x0002__x0016__x0002__x0002_=RiskPert(F16,E16,G16)_x001B__x0002__x0002_Cyprus_x0001_A16_x0001_I2_x0001_Distributions_x0002__x0001__x0002__x0002__x0002__x0002_F_x0002__x0002__x0002__x0001__x0002__x0002__x0002__x0016__x0002__x0002__x0002__x0002__x0002__x0002__x0001__x0002_ÿÿÿÿ_x0002__x0002__x0002__x0002__x0002__x0002__x0002__x0002__x0002__x0002__x0002__x0002__x0002__x0002__x0002__x0002__x0002__x0010__x0002__x0002__x0002__x0008__x0002__x0016__x0002__x0002_=RiskPert(F17,E17,G17)#_x0002__x0002_Czech Republic_x0001_A17_x0001_I2_x0001_Distributions_x0002__x0001__x0002__x0002__x0002__x0002_G_x0002__x0002__x0002__x0001__x0002__x0002__x0002__x0016__x0002__x0002__x0002__x0002__x0002__x0002__x0001__x0002_ÿÿÿÿ_x0002__x0002__x0002__x0002__x0002__x0002__x0002__x0002__x0002__x0002__x0002__x0002__x0002__x0002__x0002__x0002__x0002__x0002__x0003__x0011__x0002__x0002__x0002__x0008__x0002__x0016__x0002__x0002_=RiskPert(F18,E18,G18)_x001C__x0002__x0002_Denmark_x0001_A18_x0001_I2_x0001_Distributions_x0002__x0001__x0002__x0002__x0002__x0002_H_x0002__x0002__x0002__x0001__x0002__x0002__x0002__x0016__x0002__x0002__x0002__x0002__x0002__x0002__x0001__x0002_ÿÿÿÿ_x0002__x0002__x0002__x0002__x0002__x0002__x0002__x0002__x0002__x0002__x0002__x0002__x0002__x0002__x0002__x0002__x0002__x0011__x0002__x0002__x0002__x001B__x0002__x0016__x0002__x0002_=RiskPert(D77,D76,D78)_x0013__x0002__x0002_Distribution_x0001_AA18_x0001__x0001__x0002__x0001__x0002__x0002__x0002__x0002_I_x0002__x0002__x0002__x0001__x0002__x0002__x0002__x0016__x0002__x0002__x0002__x0002__x0002__x0002__x0001__x0002_ÿÿÿÿ_x0002__x0002__x0002__x0002__x0002__x0002__x0002__x0002__x0002__x0002__x0002__x0002__x0002__x0002__x0002__x0002__x0002__x0012__x0002__x0002__x0002__x0008__x0002__x0016__x0002__x0002_=RiskPert(F19,E19,G19)_x001A__x0002__x0002__x0002__x0003_Egypt_x0001_A19_x0001_I2_x0001_Distributions_x0002__x0001__x0002__x0002__x0002__x0002_J_x0002__x0002__x0002__x0001__x0002__x0002__x0002__x0016__x0002__x0002__x0002__x0002__x0002__x0002__x0001__x0002_ÿÿÿÿ_x0002__x0002__x0002__x0002__x0002__x0002__x0002__x0002__x0002__x0002__x0002__x0002__x0002__x0002__x0002__x0002__x0002__x0013__x0002__x0002__x0002__x0008__x0002__x0016__x0002__x0002_=RiskPert(F20,E20,G20)_x001C__x0002__x0002_Estonia_x0001_A20_x0001_I2_x0001_Distributions_x0002__x0001__x0002__x0002__x0002__x0002_K_x0002__x0002__x0002__x0001__x0002__x0002__x0002__x0016__x0002__x0002__x0002__x0002__x0002__x0002__x0001__x0002_ÿÿÿÿ_x0002__x0002__x0002__x0002__x0002__x0002__x0002__x0002__x0002__x0002__x0002__x0002__x0002__x0002__x0002__x0002__x0002__x0014__x0002__x0002__x0002__x0008__x0002__x0016__x0002__x0002_=RiskPert(F21,E21,G21)_x001C__x0002__x0002_Finland_x0001_A21_x0001_I2_x0001_Distribution_x0002__x0003_s_x0002__x0001__x0002__x0002__x0002__x0002_L_x0002__x0002__x0002__x0001__x0002__x0002__x0002__x0016__x0002__x0002__x0002__x0002__x0002__x0002__x0001__x0002_ÿÿÿÿ_x0002__x0002__x0002__x0002__x0002__x0002__x0002__x0002__x0002__x0002__x0002__x0002__x0002__x0002__x0002__x0002__x0002__x0015__x0002__x0002__x0002__x0008__x0002__x0016__x0002__x0002_=RiskPert(F22,E22,G22)_x001B__x0002__x0002_France_x0001_A22_x0001_I2_x0001_Distributions_x0002__x0001__x0002__x0002__x0002__x0002_M_x0002__x0002__x0002__x0001__x0002__x0002__x0002__x0016__x0002__x0002__x0002__x0002__x0002__x0002__x0001__x0002_ÿÿÿÿ_x0002__x0002__x0002__x0002__x0002__x0002__x0002__x0002__x0002__x0002__x0002__x0002__x0002__x0002__x0002__x0002__x0002__x0016__x0002__x0002__x0002__x0008__x0002__x0016__x0002__x0002_=RiskPert(F23,E23,G23)_x001C__x0002__x0002_Germany_x0001_A23_x0001_I2_x0001_Distributions_x0002__x0001__x0002__x0002__x0002__x0002_N_x0002__x0002__x0002__x0001__x0002__x0002__x0002__x0016__x0002__x0002__x0002__x0002__x0002__x0002__x0001__x0002_ÿÿ_x0002__x0003_ÿÿ_x0002__x0002__x0002__x0002__x0002__x0002__x0002__x0002__x0002__x0002__x0002__x0002__x0002__x0002__x0002__x0002__x0002__x0017__x0002__x0002__x0002__x0008__x0002__x0016__x0002__x0002_=RiskPert(F24,E24,G24)_x001B__x0002__x0002_Greece_x0001_A24_x0001_I2_x0001_Distributions_x0002__x0001__x0002__x0002__x0002__x0002_O_x0002__x0002__x0002__x0001__x0002__x0002__x0002__x0016__x0002__x0002__x0002__x0002__x0002__x0002__x0001__x0002_ÿÿÿÿ_x0002__x0002__x0002__x0002__x0002__x0002__x0002__x0002__x0002__x0002__x0002__x0002__x0002__x0002__x0002__x0002__x0002__x0018__x0002__x0002__x0002__x0008__x0002__x0016__x0002__x0002_=RiskPert(F25,E25,G25)_x001C__x0002__x0002_Hungary_x0001_A25_x0001_I2_x0001_Distributions_x0002__x0001__x0002__x0002__x0002__x0002_P_x0002__x0002__x0002__x0001__x0002__x0002__x0002__x0016__x0002__x0002__x0002__x0002__x0002__x0002__x0001__x0002_ÿÿÿÿ_x0002__x0002__x0002__x0002__x0002__x0002__x0002__x0002__x0002__x0002__x0002__x0002__x0002__x0002__x0002__x0002__x0002__x0019__x0002__x0002__x0002__x0002__x0003__x0008__x0002__x0016__x0002__x0002_=RiskPert(F26,E26,G26)_x001C__x0002__x0002_Iceland_x0001_A26_x0001_I2_x0001_Distributions_x0002__x0001__x0002__x0002__x0002__x0002_Q_x0002__x0002__x0002__x0001__x0002__x0002__x0002__x0016__x0002__x0002__x0002__x0002__x0002__x0002__x0001__x0002_ÿÿÿÿ_x0002__x0002__x0002__x0002__x0002__x0002__x0002__x0002__x0002__x0002__x0002__x0002__x0002__x0002__x0002__x0002__x0002__x001A__x0002__x0002__x0002__x0008__x0002__x0016__x0002__x0002_=RiskPert(F27,E27,G27)_x001A__x0002__x0002_India_x0001_A27_x0001_I2_x0001_Distributions_x0002__x0001__x0002__x0002__x0002__x0002_R_x0002__x0002__x0002__x0001__x0002__x0002__x0002__x0016__x0002__x0002__x0002__x0002__x0002__x0002__x0001__x0002_ÿÿÿÿ_x0002__x0002__x0002__x0002__x0002__x0002__x0002__x0002__x0002__x0002__x0002__x0002__x0002__x0002__x0002__x0002__x0002__x001B__x0002__x0002__x0002__x0008__x0002__x0016__x0002__x0002_=RiskPert(F28,E28,G28)_x0002__x0003__x001E__x0002__x0002_Indonesia_x0001_A28_x0001_I2_x0001_Distributions_x0002__x0001__x0002__x0002__x0002__x0002_S_x0002__x0002__x0002__x0001__x0002__x0002__x0002__x0016__x0002__x0002__x0002__x0002__x0002__x0002__x0001__x0002_ÿÿÿÿ_x0002__x0002__x0002__x0002__x0002__x0002__x0002__x0002__x0002__x0002__x0002__x0002__x0002__x0002__x0002__x0002__x0002__x001C__x0002__x0002__x0002__x0008__x0002__x0016__x0002__x0002_=RiskPert(F29,E29,G29)_x001C__x0002__x0002_Ireland_x0001_A29_x0001_I2_x0001_Distributions_x0002__x0001__x0002__x0002__x0002__x0002_T_x0002__x0002__x0002__x0001__x0002__x0002__x0002__x0016__x0002__x0002__x0002__x0002__x0002__x0002__x0001__x0002_ÿÿÿÿ_x0002__x0002__x0002__x0002__x0002__x0002__x0002__x0002__x0002__x0002__x0002__x0002__x0002__x0002__x0002__x0002__x0002__x001D__x0002__x0002__x0002__x0008__x0002__x0016__x0002__x0002_=RiskPert(F30,E30,G30)_x001B__x0002__x0002_Israel_x0001_A30_x0001_I2_x0001_Distri_x0002__x0003_butions_x0002__x0001__x0002__x0002__x0002__x0002_U_x0002__x0002__x0002__x0001__x0002__x0002__x0002__x0016__x0002__x0002__x0002__x0002__x0002__x0002__x0001__x0002_ÿÿÿÿ_x0002__x0002__x0002__x0002__x0002__x0002__x0002__x0002__x0002__x0002__x0002__x0002__x0002__x0002__x0002__x0002__x0002__x001E__x0002__x0002__x0002__x0008__x0002__x0016__x0002__x0002_=RiskPert(F31,E31,G31)_x001A__x0002__x0002_Italy_x0001_A31_x0001_I2_x0001_Distributions_x0002__x0001__x0002__x0002__x0002__x0002_V_x0002__x0002__x0002__x0001__x0002__x0002__x0002__x0016__x0002__x0002__x0002__x0002__x0002__x0002__x0001__x0002_ÿÿÿÿ_x0002__x0002__x0002__x0002__x0002__x0002__x0002__x0002__x0002__x0002__x0002__x0002__x0002__x0002__x0002__x0002__x0002__x001E__x0002__x0002__x0002__x001B__x0002__x0016__x0002__x0002_=RiskPert(O77,O76,O78)_x0013__x0002__x0002_Distribution_x0001_AA31_x0001__x0001__x0002__x0001__x0002__x0002__x0002__x0002_W_x0002__x0002__x0002__x0001__x0002__x0002__x0002__x0016__x0002__x0002__x0002__x0002__x0002__x0002__x0001__x0002_ÿÿÿÿ_x0002__x0002__x0002__x0003__x0002__x0002__x0002__x0002__x0002__x0002__x0002__x0002__x0002__x0002__x0002__x0002__x0002__x0002__x0002__x001F__x0002__x0002__x0002__x0008__x0002__x0016__x0002__x0002_=RiskPert(F32,E32,G32)_x001A__x0002__x0002_Japan_x0001_A32_x0001_I2_x0001_Distributions_x0002__x0001__x0002__x0002__x0002__x0002_X_x0002__x0002__x0002__x0001__x0002__x0002__x0002__x0016__x0002__x0002__x0002__x0002__x0002__x0002__x0001__x0002_ÿÿÿÿ_x0002__x0002__x0002__x0002__x0002__x0002__x0002__x0002__x0002__x0002__x0002__x0002__x0002__x0002__x0002__x0002__x0002_ _x0002__x0002__x0002__x0008__x0002__x0016__x0002__x0002_=RiskPert(F33,E33,G33)_x001B__x0002__x0002_Jordan_x0001_A33_x0001_I2_x0001_Distributions_x0002__x0001__x0002__x0002__x0002__x0002_Y_x0002__x0002__x0002__x0001__x0002__x0002__x0002__x0016__x0002__x0002__x0002__x0002__x0002__x0002__x0001__x0002_ÿÿÿÿ_x0002__x0002__x0002__x0002__x0002__x0002__x0002__x0002__x0002__x0002__x0002__x0002__x0002__x0002__x0002__x0002__x0002_!_x0002__x0002__x0002__x0008__x0002__x0016__x0002__x0002__x0002__x0003_=RiskPert(F34,E34,G34)_x001F__x0002__x0002_Kazakhstan_x0001_A34_x0001_I2_x0001_Distributions_x0002__x0001__x0002__x0002__x0002__x0002_Z_x0002__x0002__x0002__x0001__x0002__x0002__x0002__x0016__x0002__x0002__x0002__x0002__x0002__x0002__x0001__x0002_ÿÿÿÿ_x0002__x0002__x0002__x0002__x0002__x0002__x0002__x0002__x0002__x0002__x0002__x0002__x0002__x0002__x0002__x0002__x0002_"_x0002__x0002__x0002__x0008__x0002__x0016__x0002__x0002_=RiskPert(F35,E35,G35)_x001A__x0002__x0002_Kenya_x0001_A35_x0001_I2_x0001_Distributions_x0002__x0001__x0002__x0002__x0002__x0002_[_x0002__x0002__x0002__x0001__x0002__x0002__x0002__x0016__x0002__x0002__x0002__x0002__x0002__x0002__x0001__x0002_ÿÿÿÿ_x0002__x0002__x0002__x0002__x0002__x0002__x0002__x0002__x0002__x0002__x0002__x0002__x0002__x0002__x0002__x0002__x0002_#_x0002__x0002__x0002__x0008__x0002__x0016__x0002__x0002_=RiskPert(F36,E36,G36)'_x0002__x0002__x0002__x0003_Korea, Republic of_x0001_A36_x0001_I2_x0001_Distributions_x0002__x0001__x0002__x0002__x0002__x0002_\_x0002__x0002__x0002__x0001__x0002__x0002__x0002__x0016__x0002__x0002__x0002__x0002__x0002__x0002__x0001__x0002_ÿÿÿÿ_x0002__x0002__x0002__x0002__x0002__x0002__x0002__x0002__x0002__x0002__x0002__x0002__x0002__x0002__x0002__x0002__x0002_$_x0002__x0002__x0002__x0008__x0002__x0016__x0002__x0002_=RiskPert(F37,E37,G37)_x001B__x0002__x0002_Kuwait_x0001_A37_x0001_I2_x0001_Distributions_x0002__x0001__x0002__x0002__x0002__x0002_]_x0002__x0002__x0002__x0001__x0002__x0002__x0002__x0016__x0002__x0002__x0002__x0002__x0002__x0002__x0001__x0002_ÿÿÿÿ_x0002__x0002__x0002__x0002__x0002__x0002__x0002__x0002__x0002__x0002__x0002__x0002__x0002__x0002__x0002__x0002__x0002_%_x0002__x0002__x0002__x0008__x0002__x0016__x0002__x0002_=RiskPert(F38,E38,G38)_x001C__x0002__x0002_Lebanon_x0001_A38_x0001_I2_x0001__x0002__x0003_Distributions_x0002__x0001__x0002__x0002__x0002__x0002_^_x0002__x0002__x0002__x0001__x0002__x0002__x0002__x0016__x0002__x0002__x0002__x0002__x0002__x0002__x0001__x0002_ÿÿÿÿ_x0002__x0002__x0002__x0002__x0002__x0002__x0002__x0002__x0002__x0002__x0002__x0002__x0002__x0002__x0002__x0002__x0002_&amp;_x0002__x0002__x0002__x0008__x0002__x0016__x0002__x0002_=RiskPert(F39,E39,G39)_x001E__x0002__x0002_Lithuania_x0001_A39_x0001_I2_x0001_Distributions_x0002__x0001__x0002__x0002__x0002__x0002___x0002__x0002__x0002__x0001__x0002__x0002__x0002__x0016__x0002__x0002__x0002__x0002__x0002__x0002__x0001__x0002_ÿÿÿÿ_x0002__x0002__x0002__x0002__x0002__x0002__x0002__x0002__x0002__x0002__x0002__x0002__x0002__x0002__x0002__x0002__x0002_'_x0002__x0002__x0002__x0008__x0002__x0016__x0002__x0002_=RiskPert(F40,E40,G40)_x001F__x0002__x0002_Luxembourg_x0001_A40_x0001_I2_x0001_Distributions_x0002__x0001__x0002__x0002__x0002__x0002_`_x0002__x0002__x0003__x0002__x0002__x0001__x0002__x0002__x0002__x0016__x0002__x0002__x0002__x0002__x0002__x0002__x0001__x0002_ÿÿÿÿ_x0002__x0002__x0002__x0002__x0002__x0002__x0002__x0002__x0002__x0002__x0002__x0002__x0002__x0002__x0002__x0002__x0002_(_x0002__x0002__x0002__x0008__x0002__x0016__x0002__x0002_=RiskPert(F41,E41,G41)_x001D__x0002__x0002_Malaysia_x0001_A41_x0001_I2_x0001_Distributions_x0002__x0001__x0002__x0002__x0002__x0002_a_x0002__x0002__x0002__x0001__x0002__x0002__x0002__x0016__x0002__x0002__x0002__x0002__x0002__x0002__x0001__x0002_ÿÿÿÿ_x0002__x0002__x0002__x0002__x0002__x0002__x0002__x0002__x0002__x0002__x0002__x0002__x0002__x0002__x0002__x0002__x0002_)_x0002__x0002__x0002__x0008__x0002__x0016__x0002__x0002_=RiskPert(F42,E42,G42)_x001A__x0002__x0002_Malta_x0001_A42_x0001_I2_x0001_Distributions_x0002__x0001__x0002__x0002__x0002__x0002_b_x0002__x0002__x0002__x0001__x0002__x0002__x0002__x0016__x0002__x0002__x0002__x0002__x0002__x0002__x0001__x0002_ÿÿÿÿ_x0002__x0002__x0002__x0002__x0002__x0002__x0002__x0003__x0002__x0002__x0002__x0002__x0002__x0002__x0002__x0002__x0002__x0002__x0002_*_x0002__x0002__x0002__x0008__x0002__x0016__x0002__x0002_=RiskPert(F43,E43,G43)_x001E__x0002__x0002_Mauritius_x0001_A43_x0001_I2_x0001_Distributions_x0002__x0001__x0002__x0002__x0002__x0002_c_x0002__x0002__x0002__x0001__x0002__x0002__x0002__x0016__x0002__x0002__x0002__x0002__x0002__x0002__x0001__x0002_ÿÿÿÿ_x0002__x0002__x0002__x0002__x0002__x0002__x0002__x0002__x0002__x0002__x0002__x0002__x0002__x0002__x0002__x0002__x0002_+_x0002__x0002__x0002__x0008__x0002__x0016__x0002__x0002_=RiskPert(F44,E44,G44)_x001B__x0002__x0002_Mexico_x0001_A44_x0001_I2_x0001_Distributions_x0002__x0001__x0002__x0002__x0002__x0002_d_x0002__x0002__x0002__x0001__x0002__x0002__x0002__x0016__x0002__x0002__x0002__x0002__x0002__x0002__x0001__x0002_ÿÿÿÿ_x0002__x0002__x0002__x0002__x0002__x0002__x0002__x0002__x0002__x0002__x0002__x0002__x0002__x0002__x0002__x0002__x0002_,_x0002__x0002__x0002__x0008__x0002__x0016__x0002__x0002_=_x0002__x0003_RiskPert(F45,E45,G45)_x001C__x0002__x0002_Morocco_x0001_A45_x0001_I2_x0001_Distributions_x0002__x0001__x0002__x0002__x0002__x0002_e_x0002__x0002__x0002__x0001__x0002__x0002__x0002__x0016__x0002__x0002__x0002__x0002__x0002__x0002__x0001__x0002_ÿÿÿÿ_x0002__x0002__x0002__x0002__x0002__x0002__x0002__x0002__x0002__x0002__x0002__x0002__x0002__x0002__x0002__x0002__x0002_-_x0002__x0002__x0002__x0008__x0002__x0016__x0002__x0002_=RiskPert(F46,E46,G46) _x0002__x0002_Netherlands_x0001_A46_x0001_I2_x0001_Distributions_x0002__x0001__x0002__x0002__x0002__x0002_f_x0002__x0002__x0002__x0001__x0002__x0002__x0002__x0016__x0002__x0002__x0002__x0002__x0002__x0002__x0001__x0002_ÿÿÿÿ_x0002__x0002__x0002__x0002__x0002__x0002__x0002__x0002__x0002__x0002__x0002__x0002__x0002__x0002__x0002__x0002__x0002_._x0002__x0002__x0002__x0008__x0002__x0016__x0002__x0002_=RiskPert(F47,E47,G47) _x0002__x0003__x0002__x0002_New Zealand_x0001_A47_x0001_I2_x0001_Distributions_x0002__x0001__x0002__x0002__x0002__x0002_g_x0002__x0002__x0002__x0001__x0002__x0002__x0002__x0016__x0002__x0002__x0002__x0002__x0002__x0002__x0001__x0002_ÿÿÿÿ_x0002__x0002__x0002__x0002__x0002__x0002__x0002__x0002__x0002__x0002__x0002__x0002__x0002__x0002__x0002__x0002__x0002_/_x0002__x0002__x0002__x0008__x0002__x0016__x0002__x0002_=RiskPert(F48,E48,G48)_x001B__x0002__x0002_Norway_x0001_A48_x0001_I2_x0001_Distributions_x0002__x0001__x0002__x0002__x0002__x0002_h_x0002__x0002__x0002__x0001__x0002__x0002__x0002__x0016__x0002__x0002__x0002__x0002__x0002__x0002__x0001__x0002_ÿÿÿÿ_x0002__x0002__x0002__x0002__x0002__x0002__x0002__x0002__x0002__x0002__x0002__x0002__x0002__x0002__x0002__x0002__x0002_0_x0002__x0002__x0002__x0008__x0002__x0016__x0002__x0002_=RiskPert(F49,E49,G49)_x0019__x0002__x0002_Oman_x0001_A49_x0001_I2_x0001_Distribu_x0002__x0003_tions_x0002__x0001__x0002__x0002__x0002__x0002_i_x0002__x0002__x0002__x0001__x0002__x0002__x0002__x0016__x0002__x0002__x0002__x0002__x0002__x0002__x0001__x0002_ÿÿÿÿ_x0002__x0002__x0002__x0002__x0002__x0002__x0002__x0002__x0002__x0002__x0002__x0002__x0002__x0002__x0002__x0002__x0002_1_x0002__x0002__x0002__x0008__x0002__x0016__x0002__x0002_=RiskPert(F50,E50,G50)_x0019__x0002__x0002_Peru_x0001_A50_x0001_I2_x0001_Distributions_x0002__x0001__x0002__x0002__x0002__x0002_j_x0002__x0002__x0002__x0001__x0002__x0002__x0002__x0016__x0002__x0002__x0002__x0002__x0002__x0002__x0001__x0002_ÿÿÿÿ_x0002__x0002__x0002__x0002__x0002__x0002__x0002__x0002__x0002__x0002__x0002__x0002__x0002__x0002__x0002__x0002__x0002_2_x0002__x0002__x0002__x0008__x0002__x0016__x0002__x0002_=RiskPert(F51,E51,G51) _x0002__x0002_Philippines_x0001_A51_x0001_I2_x0001_Distributions_x0002__x0001__x0002__x0002__x0002__x0002_k_x0002__x0002__x0002__x0001__x0002__x0002__x0002__x0016__x0002__x0002__x0002__x0002__x0002__x0002__x0003__x0002__x0001__x0002_ÿÿÿÿ_x0002__x0002__x0002__x0002__x0002__x0002__x0002__x0002__x0002__x0002__x0002__x0002__x0002__x0002__x0002__x0002__x0002_3_x0002__x0002__x0002__x0008__x0002__x0016__x0002__x0002_=RiskPert(F52,E52,G52)_x001B__x0002__x0002_Poland_x0001_A52_x0001_I2_x0001_Distributions_x0002__x0001__x0002__x0002__x0002__x0002_l_x0002__x0002__x0002__x0001__x0002__x0002__x0002__x0016__x0002__x0002__x0002__x0002__x0002__x0002__x0001__x0002_ÿÿÿÿ_x0002__x0002__x0002__x0002__x0002__x0002__x0002__x0002__x0002__x0002__x0002__x0002__x0002__x0002__x0002__x0002__x0002_4_x0002__x0002__x0002__x0008__x0002__x0016__x0002__x0002_=RiskPert(F53,E53,G53)_x001D__x0002__x0002_Portugal_x0001_A53_x0001_I2_x0001_Distributions_x0002__x0001__x0002__x0002__x0002__x0002_m_x0002__x0002__x0002__x0001__x0002__x0002__x0002__x0016__x0002__x0002__x0002__x0002__x0002__x0002__x0001__x0002_ÿÿÿÿ_x0002__x0002__x0002__x0002__x0002__x0002__x0002__x0002__x0002__x0002__x0002__x0002__x0002__x0002__x0002__x0003__x0002__x0002__x0002_5_x0002__x0002__x0002__x0008__x0002__x0016__x0002__x0002_=RiskPert(F54,E54,G54)_x001A__x0002__x0002_Qatar_x0001_A54_x0001_I2_x0001_Distributions_x0002__x0001__x0002__x0002__x0002__x0002_n_x0002__x0002__x0002__x0001__x0002__x0002__x0002__x0016__x0002__x0002__x0002__x0002__x0002__x0002__x0001__x0002_ÿÿÿÿ_x0002__x0002__x0002__x0002__x0002__x0002__x0002__x0002__x0002__x0002__x0002__x0002__x0002__x0002__x0002__x0002__x0002_6_x0002__x0002__x0002__x0008__x0002__x0016__x0002__x0002_=RiskPert(F55,E55,G55)_x001C__x0002__x0002_Romania_x0001_A55_x0001_I2_x0001_Distributions_x0002__x0001__x0002__x0002__x0002__x0002_o_x0002__x0002__x0002__x0001__x0002__x0002__x0002__x0016__x0002__x0002__x0002__x0002__x0002__x0002__x0001__x0002_ÿÿÿÿ_x0002__x0002__x0002__x0002__x0002__x0002__x0002__x0002__x0002__x0002__x0002__x0002__x0002__x0002__x0002__x0002__x0002_7_x0002__x0002__x0002__x0008__x0002__x0016__x0002__x0002_=RiskPert(F56,E_x0002__x0003_56,G56)_x001B__x0002__x0002_Russia_x0001_A56_x0001_I2_x0001_Distributions_x0002__x0001__x0002__x0002__x0002__x0002_p_x0002__x0002__x0002__x0001__x0002__x0002__x0002__x0016__x0002__x0002__x0002__x0002__x0002__x0002__x0001__x0002_ÿÿÿÿ_x0002__x0002__x0002__x0002__x0002__x0002__x0002__x0002__x0002__x0002__x0002__x0002__x0002__x0002__x0002__x0002__x0002_8_x0002__x0002__x0002__x0008__x0002__x0016__x0002__x0002_=RiskPert(F57,E57,G57)_x001B__x0002__x0002_Serbia_x0001_A57_x0001_I2_x0001_Distributions_x0002__x0001__x0002__x0002__x0002__x0002_q_x0002__x0002__x0002__x0001__x0002__x0002__x0002__x0016__x0002__x0002__x0002__x0002__x0002__x0002__x0001__x0002_ÿÿÿÿ_x0002__x0002__x0002__x0002__x0002__x0002__x0002__x0002__x0002__x0002__x0002__x0002__x0002__x0002__x0002__x0002__x0002_9_x0002__x0002__x0002__x0008__x0002__x0016__x0002__x0002_=RiskPert(F58,E58,G58)_x001E__x0002__x0002_Singapore_x0001_A58_x0001_I2_x0001__x0002__x0003_Distributions_x0002__x0001__x0002__x0002__x0002__x0002_r_x0002__x0002__x0002__x0001__x0002__x0002__x0002__x0016__x0002__x0002__x0002__x0002__x0002__x0002__x0001__x0002_ÿÿÿÿ_x0002__x0002__x0002__x0002__x0002__x0002__x0002__x0002__x0002__x0002__x0002__x0002__x0002__x0002__x0002__x0002__x0002_:_x0002__x0002__x0002__x0008__x0002__x0016__x0002__x0002_=RiskPert(F59,E59,G59)_x001D__x0002__x0002_Slovenia_x0001_A59_x0001_I2_x0001_Distributions_x0002__x0001__x0002__x0002__x0002__x0002_s_x0002__x0002__x0002__x0001__x0002__x0002__x0002__x0016__x0002__x0002__x0002__x0002__x0002__x0002__x0001__x0002_ÿÿÿÿ_x0002__x0002__x0002__x0002__x0002__x0002__x0002__x0002__x0002__x0002__x0002__x0002__x0002__x0002__x0002__x0002__x0002_;_x0002__x0002__x0002__x0008__x0002__x0016__x0002__x0002_=RiskPert(F60,E60,G60)!_x0002__x0002_South Africa_x0001_A60_x0001_I2_x0001_Distributions_x0002__x0001__x0002__x0002__x0002__x0002_t_x0002__x0003__x0002__x0002__x0002__x0001__x0002__x0002__x0002__x0016__x0002__x0002__x0002__x0002__x0002__x0002__x0001__x0002_ÿÿÿÿ_x0002__x0002__x0002__x0002__x0002__x0002__x0002__x0002__x0002__x0002__x0002__x0002__x0002__x0002__x0002__x0002__x0002_&lt;_x0002__x0002__x0002__x0008__x0002__x0016__x0002__x0002_=RiskPert(F61,E61,G61)_x001E__x0002__x0002_Sri Lanka_x0001_A61_x0001_I2_x0001_Distributions_x0002__x0001__x0002__x0002__x0002__x0002_u_x0002__x0002__x0002__x0001__x0002__x0002__x0002__x0016__x0002__x0002__x0002__x0002__x0002__x0002__x0001__x0002_ÿÿÿÿ_x0002__x0002__x0002__x0002__x0002__x0002__x0002__x0002__x0002__x0002__x0002__x0002__x0002__x0002__x0002__x0002__x0002_=_x0002__x0002__x0002__x0008__x0002__x0016__x0002__x0002_=RiskPert(F62,E62,G62)_x001B__x0002__x0002_Sweden_x0001_A62_x0001_I2_x0001_Distributions_x0002__x0001__x0002__x0002__x0002__x0002_v_x0002__x0002__x0002__x0001__x0002__x0002__x0002__x0016__x0002__x0002__x0002__x0002__x0002__x0002__x0001__x0002_ÿÿÿÿ_x0002__x0002__x0002__x0002__x0003__x0002__x0002__x0002__x0002__x0002__x0002__x0002__x0002__x0002__x0002__x0002__x0002__x0002__x0002_&gt;_x0002__x0002__x0002__x0008__x0002__x0016__x0002__x0002_=RiskPert(F63,E63,G63) _x0002__x0002_Switzerland_x0001_A63_x0001_I2_x0001_Distributions_x0002__x0001__x0002__x0002__x0002__x0002_w_x0002__x0002__x0002__x0001__x0002__x0002__x0002__x0016__x0002__x0002__x0002__x0002__x0002__x0002__x0001__x0002_ÿÿÿÿ_x0002__x0002__x0002__x0002__x0002__x0002__x0002__x0002__x0002__x0002__x0002__x0002__x0002__x0002__x0002__x0002__x0002_?_x0002__x0002__x0002__x0008__x0002__x0016__x0002__x0002_=RiskPert(F64,E64,G64)_x001D__x0002__x0002_Thailand_x0001_A64_x0001_I2_x0001_Distributions_x0002__x0001__x0002__x0002__x0002__x0002_x_x0002__x0002__x0002__x0001__x0002__x0002__x0002__x0016__x0002__x0002__x0002__x0002__x0002__x0002__x0001__x0002_ÿÿÿÿ_x0002__x0002__x0002__x0002__x0002__x0002__x0002__x0002__x0002__x0002__x0002__x0002__x0002__x0002__x0002__x0002__x0002_@_x0002__x0002__x0002__x0002__x0003__x0008__x0002__x0016__x0002__x0002_=RiskPert(F65,E65,G65)(_x0002__x0002_Trinidad and Tobago_x0001_A65_x0001_I2_x0001_Distributions_x0002__x0001__x0002__x0002__x0002__x0002_y_x0002__x0002__x0002__x0001__x0002__x0002__x0002__x0016__x0002__x0002__x0002__x0002__x0002__x0002__x0001__x0002_ÿÿÿÿ_x0002__x0002__x0002__x0002__x0002__x0002__x0002__x0002__x0002__x0002__x0002__x0002__x0002__x0002__x0002__x0002__x0002_A_x0002__x0002__x0002__x0008__x0002__x0016__x0002__x0002_=RiskPert(F66,E66,G66)_x001C__x0002__x0002_Tunisia_x0001_A66_x0001_I2_x0001_Distributions_x0002__x0001__x0002__x0002__x0002__x0002_z_x0002__x0002__x0002__x0001__x0002__x0002__x0002__x0016__x0002__x0002__x0002__x0002__x0002__x0002__x0001__x0002_ÿÿÿÿ_x0002__x0002__x0002__x0002__x0002__x0002__x0002__x0002__x0002__x0002__x0002__x0002__x0002__x0002__x0002__x0002__x0002_B_x0002__x0002__x0002__x0008__x0002__x0016__x0002__x0002_=RiskPer_x0002__x0003_t(F67,E67,G67)_x001C__x0002__x0002_Ukraine_x0001_A67_x0001_I2_x0001_Distributions_x0002__x0001__x0002__x0002__x0002__x0002_{_x0002__x0002__x0002__x0001__x0002__x0002__x0002__x0016__x0002__x0002__x0002__x0002__x0002__x0002__x0001__x0002_ÿÿÿÿ_x0002__x0002__x0002__x0002__x0002__x0002__x0002__x0002__x0002__x0002__x0002__x0002__x0002__x0002__x0002__x0002__x0002_C_x0002__x0002__x0002__x0008__x0002__x0016__x0002__x0002_=RiskPert(F68,E68,G68))_x0002__x0002_United Arab Emirates_x0001_A68_x0001_I2_x0001_Distributions_x0002__x0001__x0002__x0002__x0002__x0002_|_x0002__x0002__x0002__x0001__x0002__x0002__x0002__x0016__x0002__x0002__x0002__x0002__x0002__x0002__x0001__x0002_ÿÿÿÿ_x0002__x0002__x0002__x0002__x0002__x0002__x0002__x0002__x0002__x0002__x0002__x0002__x0002__x0002__x0002__x0002__x0002_D_x0002__x0002__x0002__x0008__x0002__x0016__x0002__x0002_=RiskPert(F69,E69,G69_x0002__x0003_)#_x0002__x0002_United Kingdom_x0001_A69_x0001_I2_x0001_Distributions_x0002__x0001__x0002__x0002__x0002__x0002_}_x0002__x0002__x0002__x0001__x0002__x0002__x0002__x0016__x0002__x0002__x0002__x0002__x0002__x0002__x0001__x0002_ÿÿÿÿ_x0002__x0002__x0002__x0002__x0002__x0002__x0002__x0002__x0002__x0002__x0002__x0002__x0002__x0002__x0002__x0002__x0002_E_x0002__x0002__x0002__x0008__x0002__x0016__x0002__x0002_=RiskPert(F70,E70,G70)"_x0002__x0002_United States_x0001_A70_x0001_I2_x0001_Distributions_x0002__x0001__x0002__x0002__x0002__x0002_~_x0002__x0002__x0002__x0001__x0002__x0002__x0002__x0016__x0002__x0002__x0002__x0002__x0002__x0002__x0001__x0002_ÿÿÿÿ_x0002__x0002__x0002__x0002__x0002__x0002__x0002__x0002__x0002__x0002__x0002__x0002__x0002__x0002__x0002__x0002__x0002_F_x0002__x0002__x0002__x0008__x0002__x0016__x0002__x0002_=RiskPert(F71,E71,G71)_x001C__x0002__x0002_Vietnam_x0001__x0003__x0004_A71_x0001_I2_x0001_Distributions_x0003__x0001__x0003__x0003__x0003__x0003__x0003__x0003__x0003__x0001__x0003__x0003__x0003__x0016__x0003__x0003__x0003__x0003__x0003__x0003__x0001__x0003_ÿÿÿÿ_x0003__x0003__x0003__x0003__x0003__x0003__x0003__x0003__x0003__x0003__x0003__x0003__x0003__x0003__x0003__x0003__x0003__x0018__x0003__x0003_WBGI INVESTABLE FILTEREDj_x0003__x0003__x0003__x0003__x0002__x0003__x0003__x0003__x0010__x0003__x0013__x0003__x0003_=RiskPert(N3,M3,O3)_x001D__x0003__x0003_Australia_x0001_A3_x0001_Q2_x0001_Distributions_x0003__x0001__x0003__x0003__x0003__x0003__x0003__x0003__x0003__x0001__x0003__x0003__x0003__x0013__x0003__x0003__x0003__x0003__x0003__x0003__x0001__x0003_ÿÿÿÿ_x0003__x0003__x0003__x0003__x0003__x0003__x0003__x0003__x0003__x0003__x0003__x0003__x0003__x0003__x0003__x0003__x0003__x0002__x0003__x0003__x0003_"_x0003__x0016__x0003__x0003_=RiskPert(AF3,AE3,AG3)_x001E__x0003__x0003_Aus_x0002__x0004_tralia_x0001_A3_x0001_AI2_x0001_Distributions_x0002__x0001__x0002__x0002__x0002__x0002__x0002__x0002__x0002__x0001__x0002__x0002__x0002__x0016__x0002__x0002__x0002__x0002__x0002__x0002__x0001__x0002_ÿÿÿÿ_x0002__x0002__x0002__x0002__x0002__x0002__x0002__x0002__x0002__x0002__x0002__x0002__x0002__x0002__x0002__x0002__x0002__x0003__x0002__x0002__x0002__x0010__x0002__x0013__x0002__x0002_=RiskPert(N4,M4,O4)_x001B__x0002__x0002_Austria_x0001_A4_x0001_Q2_x0001_Distributions_x0002__x0001__x0002__x0002__x0002__x0002__x0002__x0002__x0002__x0001__x0002__x0002__x0002__x0013__x0002__x0002__x0002__x0002__x0002__x0002__x0001__x0002_ÿÿÿÿ_x0002__x0002__x0002__x0002__x0002__x0002__x0002__x0002__x0002__x0002__x0002__x0002__x0002__x0002__x0002__x0002__x0002__x0003__x0002__x0002__x0002_"_x0002__x0016__x0002__x0002_=RiskPert(AF4,AE4,AG4)_x001C__x0002__x0002_Austria_x0001_A4_x0001_AI2_x0001_Distributions_x0002__x0001__x0002__x0002__x0003__x0002__x0002__x0002__x0002__x0002__x0002__x0001__x0002__x0002__x0002__x0016__x0002__x0002__x0002__x0002__x0002__x0002__x0001__x0002_ÿÿÿÿ_x0002__x0002__x0002__x0002__x0002__x0002__x0002__x0002__x0002__x0002__x0002__x0002__x0002__x0002__x0002__x0002__x0002__x0004__x0002__x0002__x0002__x0010__x0002__x0013__x0002__x0002_=RiskPert(N5,M5,O5)_x001B__x0002__x0002_Bahrain_x0001_A5_x0001_Q2_x0001_Distributions_x0002__x0001__x0002__x0002__x0002__x0002__x0002__x0002__x0002__x0001__x0002__x0002__x0002__x0013__x0002__x0002__x0002__x0002__x0002__x0002__x0001__x0002_ÿÿÿÿ_x0002__x0002__x0002__x0002__x0002__x0002__x0002__x0002__x0002__x0002__x0002__x0002__x0002__x0002__x0002__x0002__x0002__x0004__x0002__x0002__x0002_"_x0002__x0016__x0002__x0002_=RiskPert(AF5,AE5,AG5)_x001C__x0002__x0002_Bahrain_x0001_A5_x0001_AI2_x0001_Distributions_x0002__x0001__x0002__x0002__x0002__x0002__x0002__x0002__x0002__x0001__x0002__x0002__x0002__x0016__x0002__x0002__x0002__x0002__x0002__x0002__x0001__x0002_ÿÿÿÿ_x0002__x0002__x0002__x0002__x0002__x0003__x0002__x0002__x0002__x0002__x0002__x0002__x0002__x0002__x0002__x0002__x0002__x0002__x0002__x0005__x0002__x0002__x0002__x0010__x0002__x0013__x0002__x0002_=RiskPert(N6,M6,O6)_x001B__x0002__x0002_Belgium_x0001_A6_x0001_Q2_x0001_Distributions_x0002__x0001__x0002__x0002__x0002__x0002__x0002__x0002__x0002__x0001__x0002__x0002__x0002__x0013__x0002__x0002__x0002__x0002__x0002__x0002__x0001__x0002_ÿÿÿÿ_x0002__x0002__x0002__x0002__x0002__x0002__x0002__x0002__x0002__x0002__x0002__x0002__x0002__x0002__x0002__x0002__x0002__x0005__x0002__x0002__x0002_"_x0002__x0016__x0002__x0002_=RiskPert(AF6,AE6,AG6)_x001C__x0002__x0002_Belgium_x0001_A6_x0001_AI2_x0001_Distributions_x0002__x0001__x0002__x0002__x0002__x0002__x0002__x0002__x0002__x0001__x0002__x0002__x0002__x0016__x0002__x0002__x0002__x0002__x0002__x0002__x0001__x0002_ÿÿÿÿ_x0002__x0002__x0002__x0002__x0002__x0002__x0002__x0002__x0002__x0002__x0002__x0002__x0002__x0002__x0002__x0002__x0002__x0006__x0002__x0002__x0002__x0010__x0002__x0013__x0002__x0002_=Ris_x0002__x0003_kPert(N7,M7,O7)_x001A__x0002__x0002_Brazil_x0001_A7_x0001_Q2_x0001_Distributions_x0002__x0001__x0002__x0002__x0002__x0002__x0002__x0002__x0002__x0001__x0002__x0002__x0002__x0013__x0002__x0002__x0002__x0002__x0002__x0002__x0001__x0002_ÿÿÿÿ_x0002__x0002__x0002__x0002__x0002__x0002__x0002__x0002__x0002__x0002__x0002__x0002__x0002__x0002__x0002__x0002__x0002__x0006__x0002__x0002__x0002_"_x0002__x0016__x0002__x0002_=RiskPert(AF7,AE7,AG7)_x001B__x0002__x0002_Brazil_x0001_A7_x0001_AI2_x0001_Distributions_x0002__x0001__x0002__x0002__x0002__x0002__x0002__x0002__x0002__x0001__x0002__x0002__x0002__x0016__x0002__x0002__x0002__x0002__x0002__x0002__x0001__x0002_ÿÿÿÿ_x0002__x0002__x0002__x0002__x0002__x0002__x0002__x0002__x0002__x0002__x0002__x0002__x0002__x0002__x0002__x0002__x0002__x0007__x0002__x0002__x0002__x0010__x0002__x0013__x0002__x0002_=RiskPert(N8,M8,O8)_x001C__x0002__x0002_Bulgaria_x0001_A8_x0001_Q_x0002__x0003_2_x0001_Distributions_x0002__x0001__x0002__x0002__x0002__x0002__x0002__x0002__x0002__x0001__x0002__x0002__x0002__x0013__x0002__x0002__x0002__x0002__x0002__x0002__x0001__x0002_ÿÿÿÿ_x0002__x0002__x0002__x0002__x0002__x0002__x0002__x0002__x0002__x0002__x0002__x0002__x0002__x0002__x0002__x0002__x0002__x0007__x0002__x0002__x0002_"_x0002__x0016__x0002__x0002_=RiskPert(AF8,AE8,AG8)_x001D__x0002__x0002_Bulgaria_x0001_A8_x0001_AI2_x0001_Distributions_x0002__x0001__x0002__x0002__x0002__x0002__x0002__x0002__x0002__x0001__x0002__x0002__x0002__x0016__x0002__x0002__x0002__x0002__x0002__x0002__x0001__x0002_ÿÿÿÿ_x0002__x0002__x0002__x0002__x0002__x0002__x0002__x0002__x0002__x0002__x0002__x0002__x0002__x0002__x0002__x0002__x0002__x0008__x0002__x0002__x0002__x0010__x0002__x0013__x0002__x0002_=RiskPert(N9,M9,O9)_x001A__x0002__x0002_Canada_x0001_A9_x0001_Q2_x0001_Distributions_x0002__x0001__x0002__x0002__x0002__x0002__x0002__x0002__x0002__x0001__x0002__x0002__x0002__x0013__x0002__x0003__x0002__x0002__x0002__x0002__x0002__x0002__x0001__x0002_ÿÿÿÿ_x0002__x0002__x0002__x0002__x0002__x0002__x0002__x0002__x0002__x0002__x0002__x0002__x0002__x0002__x0002__x0002__x0002__x0008__x0002__x0002__x0002_"_x0002__x0016__x0002__x0002_=RiskPert(AF9,AE9,AG9)_x001B__x0002__x0002_Canada_x0001_A9_x0001_AI2_x0001_Distributions_x0002__x0001__x0002__x0002__x0002__x0002__x0002__x0002__x0002__x0001__x0002__x0002__x0002__x0016__x0002__x0002__x0002__x0002__x0002__x0002__x0001__x0002_ÿÿÿÿ_x0002__x0002__x0002__x0002__x0002__x0002__x0002__x0002__x0002__x0002__x0002__x0002__x0002__x0002__x0002__x0002__x0002_	_x0002__x0002__x0002__x0010__x0002__x0016__x0002__x0002_=RiskPert(N10,M10,O10)_x001A__x0002__x0002_Chile_x0001_A10_x0001_Q2_x0001_Distributions_x0002__x0001__x0002__x0002__x0002__x0002__x0002__x0002__x0002__x0001__x0002__x0002__x0002__x0016__x0002__x0002__x0002__x0002__x0002__x0002__x0001__x0002_ÿÿÿÿ_x0002__x0002__x0002__x0002__x0002__x0002__x0002__x0002__x0002__x0002__x0002__x0002__x0002__x0003__x0002__x0002__x0002__x0002__x0002_	_x0002__x0002__x0002_"_x0002__x0019__x0002__x0002_=RiskPert(AF10,AE10,AG10)_x001B__x0002__x0002_Chile_x0001_A10_x0001_AI2_x0001_Distributions_x0002__x0001__x0002__x0002__x0002__x0002__x0002__x0002__x0002__x0001__x0002__x0002__x0002__x0019__x0002__x0002__x0002__x0002__x0002__x0002__x0001__x0002_ÿÿÿÿ_x0002__x0002__x0002__x0002__x0002__x0002__x0002__x0002__x0002__x0002__x0002__x0002__x0002__x0002__x0002__x0002__x0002__x0003__x0002__x0002__x0002__x0010__x0002__x0016__x0002__x0002_=RiskPert(N11,M11,O11)_x001C__x0002__x0002_Croatia_x0001_A11_x0001_Q2_x0001_Distributions_x0002__x0001__x0002__x0002__x0002__x0002__x0002__x0002__x0002__x0001__x0002__x0002__x0002__x0016__x0002__x0002__x0002__x0002__x0002__x0002__x0001__x0002_ÿÿÿÿ_x0002__x0002__x0002__x0002__x0002__x0002__x0002__x0002__x0002__x0002__x0002__x0002__x0002__x0002__x0002__x0002__x0002__x0003__x0002__x0002__x0002_"_x0002__x0019__x0002__x0002_=RiskPert</t>
  </si>
  <si>
    <t>c258657916d85bdefc4f629c5682be4a_x0002__x0003_(AF11,AE11,AG11)_x001D__x0002__x0002_Croatia_x0001_A11_x0001_AI2_x0001_Distributions_x0002__x0001__x0002__x0002__x0002__x0002__x0002__x0002__x0002__x0001__x0002__x0002__x0002__x0019__x0002__x0002__x0002__x0002__x0002__x0002__x0001__x0002_ÿÿÿÿ_x0002__x0002__x0002__x0002__x0002__x0002__x0002__x0002__x0002__x0002__x0002__x0002__x0002__x0002__x0002__x0002__x0002__x000B__x0002__x0002__x0002__x0010__x0002__x0016__x0002__x0002_=RiskPert(N12,M12,O12)_x001B__x0002__x0002_Cyprus_x0001_A12_x0001_Q2_x0001_Distributions_x0002__x0001__x0002__x0002__x0002__x0002__x0002__x0002__x0002__x0001__x0002__x0002__x0002__x0016__x0002__x0002__x0002__x0002__x0002__x0002__x0001__x0002_ÿÿÿÿ_x0002__x0002__x0002__x0002__x0002__x0002__x0002__x0002__x0002__x0002__x0002__x0002__x0002__x0002__x0002__x0002__x0002__x000B__x0002__x0002__x0002_"_x0002__x0019__x0002__x0002_=RiskPert(AF12,AE12,AG12)_x001C__x0002__x0002_Cyp_x0002__x0003_rus_x0001_A12_x0001_AI2_x0001_Distributions_x0002__x0001__x0002__x0002__x0002__x0002__x0002__x0002__x0002__x0001__x0002__x0002__x0002__x0019__x0002__x0002__x0002__x0002__x0002__x0002__x0001__x0002_ÿÿÿÿ_x0002__x0002__x0002__x0002__x0002__x0002__x0002__x0002__x0002__x0002__x0002__x0002__x0002__x0002__x0002__x0002__x0002__x000C__x0002__x0002__x0002__x0010__x0002__x0016__x0002__x0002_=RiskPert(N13,M13,O13)#_x0002__x0002_Czech Republic_x0001_A13_x0001_Q2_x0001_Distributions_x0002__x0001__x0002__x0002__x0002__x0002__x0002__x0002__x0002__x0001__x0002__x0002__x0002__x0016__x0002__x0002__x0002__x0002__x0002__x0002__x0001__x0002_ÿÿÿÿ_x0002__x0002__x0002__x0002__x0002__x0002__x0002__x0002__x0002__x0002__x0002__x0002__x0002__x0002__x0002__x0002__x0002__x000C__x0002__x0002__x0002_"_x0002__x0019__x0002__x0002_=RiskPert(AF13,AE13,AG13)$_x0002__x0002_Czech Republic_x0001_A13_x0001__x0002__x0003_AI2_x0001_Distributions_x0002__x0001__x0002__x0002__x0002__x0002__x0002__x0002__x0002__x0001__x0002__x0002__x0002__x0019__x0002__x0002__x0002__x0002__x0002__x0002__x0001__x0002_ÿÿÿÿ_x0002__x0002__x0002__x0002__x0002__x0002__x0002__x0002__x0002__x0002__x0002__x0002__x0002__x0002__x0002__x0002__x0002_
_x0002__x0002__x0002__x0010__x0002__x0016__x0002__x0002_=RiskPert(N14,M14,O14)_x001C__x0002__x0002_Denmark_x0001_A14_x0001_Q2_x0001_Distributions_x0002__x0001__x0002__x0002__x0002__x0002__x0002__x0002__x0002__x0001__x0002__x0002__x0002__x0016__x0002__x0002__x0002__x0002__x0002__x0002__x0001__x0002_ÿÿÿÿ_x0002__x0002__x0002__x0002__x0002__x0002__x0002__x0002__x0002__x0002__x0002__x0002__x0002__x0002__x0002__x0002__x0002_
_x0002__x0002__x0002_"_x0002__x0019__x0002__x0002_=RiskPert(AF14,AE14,AG14)_x001D__x0002__x0002_Denmark_x0001_A14_x0001_AI2_x0001_Distributions_x0002__x0001__x0002__x0002__x0002__x0002__x0003__x0002__x0002__x0002__x0002__x0001__x0002__x0002__x0002__x0019__x0002__x0002__x0002__x0002__x0002__x0002__x0001__x0002_ÿÿÿÿ_x0002__x0002__x0002__x0002__x0002__x0002__x0002__x0002__x0002__x0002__x0002__x0002__x0002__x0002__x0002__x0002__x0002__x000E__x0002__x0002__x0002__x0010__x0002__x0016__x0002__x0002_=RiskPert(N15,M15,O15)_x001C__x0002__x0002_Estonia_x0001_A15_x0001_Q2_x0001_Distributions_x0002__x0001__x0002__x0002__x0002__x0002__x0002__x0002__x0002__x0001__x0002__x0002__x0002__x0016__x0002__x0002__x0002__x0002__x0002__x0002__x0001__x0002_ÿÿÿÿ_x0002__x0002__x0002__x0002__x0002__x0002__x0002__x0002__x0002__x0002__x0002__x0002__x0002__x0002__x0002__x0002__x0002__x000E__x0002__x0002__x0002_"_x0002__x0019__x0002__x0002_=RiskPert(AF15,AE15,AG15)_x001D__x0002__x0002_Estonia_x0001_A15_x0001_AI2_x0001_Distributions_x0002__x0001__x0002__x0002__x0002__x0002__x0002__x0002__x0002__x0001__x0002__x0002__x0002__x0019__x0002__x0002__x0002__x0002__x0002__x0002__x0001__x0002_ÿÿÿ_x0002__x0003_ÿ_x0002__x0002__x0002__x0002__x0002__x0002__x0002__x0002__x0002__x0002__x0002__x0002__x0002__x0002__x0002__x0002__x0002__x000F__x0002__x0002__x0002__x0010__x0002__x0016__x0002__x0002_=RiskPert(N16,M16,O16)_x001C__x0002__x0002_Finland_x0001_A16_x0001_Q2_x0001_Distributions_x0002__x0001__x0002__x0002__x0002__x0002__x0002__x0002__x0002__x0001__x0002__x0002__x0002__x0016__x0002__x0002__x0002__x0002__x0002__x0002__x0001__x0002_ÿÿÿÿ_x0002__x0002__x0002__x0002__x0002__x0002__x0002__x0002__x0002__x0002__x0002__x0002__x0002__x0002__x0002__x0002__x0002__x000F__x0002__x0002__x0002_"_x0002__x0019__x0002__x0002_=RiskPert(AF16,AE16,AG16)_x001D__x0002__x0002_Finland_x0001_A16_x0001_AI2_x0001_Distributions_x0002__x0001__x0002__x0002__x0002__x0002__x0002__x0002__x0002__x0001__x0002__x0002__x0002__x0019__x0002__x0002__x0002__x0002__x0002__x0002__x0001__x0002_ÿÿÿÿ_x0002__x0002__x0002__x0002__x0002__x0002__x0002__x0002__x0002__x0002__x0002__x0002__x0002__x0002__x0002__x0002__x0002__x0002__x0003__x0010__x0002__x0002__x0002__x0010__x0002__x0016__x0002__x0002_=RiskPert(N17,M17,O17)_x001B__x0002__x0002_France_x0001_A17_x0001_Q2_x0001_Distributions_x0002__x0001__x0002__x0002__x0002__x0002__x0002__x0002__x0002__x0001__x0002__x0002__x0002__x0016__x0002__x0002__x0002__x0002__x0002__x0002__x0001__x0002_ÿÿÿÿ_x0002__x0002__x0002__x0002__x0002__x0002__x0002__x0002__x0002__x0002__x0002__x0002__x0002__x0002__x0002__x0002__x0002__x0010__x0002__x0002__x0002_"_x0002__x0019__x0002__x0002_=RiskPert(AF17,AE17,AG17)_x001C__x0002__x0002_France_x0001_A17_x0001_AI2_x0001_Distributions_x0002__x0001__x0002__x0002__x0002__x0002__x0002__x0002__x0002__x0001__x0002__x0002__x0002__x0019__x0002__x0002__x0002__x0002__x0002__x0002__x0001__x0002_ÿÿÿÿ_x0002__x0002__x0002__x0002__x0002__x0002__x0002__x0002__x0002__x0002__x0002__x0002__x0002__x0002__x0002__x0002__x0002__x0010__x0002__x0002__x0002_(_x0002_?_x0002__x0002_=RiskPert(L57,_x0002__x0003_L56,L58,RiskName("Investable Filtered Universe"))_x0002__x0002__x0002__x0002__x0001__x0002__x0002__x0002__x0002__x0002__x0002__x0002__x0001__x0002__x0002__x0002_?_x0002__x0002__x0002__x001C__x0002__x0002_Investable Filtered Universe_x0002__x0002_ÿÿÿÿ_x0002__x0002__x0002__x0002__x0002__x0002__x0002__x0002__x0002__x0002__x0002__x0002__x0002__x0002__x0002__x0002__x0002__x0011__x0002__x0002__x0002__x0010__x0002__x0016__x0002__x0002_=RiskPert(N18,M18,O18)_x001C__x0002__x0002_Germany_x0001_A18_x0001_Q2_x0001_Distributions_x0002__x0001__x0002__x0002__x0002__x0002__x0002__x0002__x0002__x0001__x0002__x0002__x0002__x0016__x0002__x0002__x0002__x0002__x0002__x0002__x0001__x0002_ÿÿÿÿ_x0002__x0002__x0002__x0002__x0002__x0002__x0002__x0002__x0002__x0002__x0002__x0002__x0002__x0002__x0002__x0002__x0002__x0011__x0002__x0002__x0002_"_x0002__x0019__x0002__x0002__x0002__x0003_=RiskPert(AF18,AE18,AG18)_x001D__x0002__x0002_Germany_x0001_A18_x0001_AI2_x0001_Distributions_x0002__x0001__x0002__x0002__x0002__x0002_ _x0002__x0002__x0002__x0001__x0002__x0002__x0002__x0019__x0002__x0002__x0002__x0002__x0002__x0002__x0001__x0002_ÿÿÿÿ_x0002__x0002__x0002__x0002__x0002__x0002__x0002__x0002__x0002__x0002__x0002__x0002__x0002__x0002__x0002__x0002__x0002__x0012__x0002__x0002__x0002__x0010__x0002__x0016__x0002__x0002_=RiskPert(N19,M19,O19)_x001B__x0002__x0002_Greece_x0001_A19_x0001_Q2_x0001_Distributions_x0002__x0001__x0002__x0002__x0002__x0002_¡_x0002__x0002__x0002__x0001__x0002__x0002__x0002__x0016__x0002__x0002__x0002__x0002__x0002__x0002__x0001__x0002_ÿÿÿÿ_x0002__x0002__x0002__x0002__x0002__x0002__x0002__x0002__x0002__x0002__x0002__x0002__x0002__x0002__x0002__x0002__x0002__x0012__x0002__x0002__x0002_"_x0002__x0019__x0002__x0002_=RiskPert(AF19,AE19,AG_x0002__x0003_19)_x001C__x0002__x0002_Greece_x0001_A19_x0001_AI2_x0001_Distributions_x0002__x0001__x0002__x0002__x0002__x0002_¢_x0002__x0002__x0002__x0001__x0002__x0002__x0002__x0019__x0002__x0002__x0002__x0002__x0002__x0002__x0001__x0002_ÿÿÿÿ_x0002__x0002__x0002__x0002__x0002__x0002__x0002__x0002__x0002__x0002__x0002__x0002__x0002__x0002__x0002__x0002__x0002__x0013__x0002__x0002__x0002__x0010__x0002__x0016__x0002__x0002_=RiskPert(N20,M20,O20))_x0002__x0002_Hong Kong SAR, China_x0001_A20_x0001_Q2_x0001_Distributions_x0002__x0001__x0002__x0002__x0002__x0002_£_x0002__x0002__x0002__x0001__x0002__x0002__x0002__x0016__x0002__x0002__x0002__x0002__x0002__x0002__x0001__x0002_ÿÿÿÿ_x0002__x0002__x0002__x0002__x0002__x0002__x0002__x0002__x0002__x0002__x0002__x0002__x0002__x0002__x0002__x0002__x0002__x0013__x0002__x0002__x0002_"_x0002__x0019__x0002__x0002_=RiskPert(AF20,AE20,AG20)*_x0002__x0002_Hon_x0002__x0003_g Kong SAR, China_x0001_A20_x0001_AI2_x0001_Distributions_x0002__x0001__x0002__x0002__x0002__x0002_¤_x0002__x0002__x0002__x0001__x0002__x0002__x0002__x0019__x0002__x0002__x0002__x0002__x0002__x0002__x0001__x0002_ÿÿÿÿ_x0002__x0002__x0002__x0002__x0002__x0002__x0002__x0002__x0002__x0002__x0002__x0002__x0002__x0002__x0002__x0002__x0002__x0014__x0002__x0002__x0002__x0010__x0002__x0016__x0002__x0002_=RiskPert(N21,M21,O21)_x001C__x0002__x0002_Hungary_x0001_A21_x0001_Q2_x0001_Distributions_x0002__x0001__x0002__x0002__x0002__x0002_¥_x0002__x0002__x0002__x0001__x0002__x0002__x0002__x0016__x0002__x0002__x0002__x0002__x0002__x0002__x0001__x0002_ÿÿÿÿ_x0002__x0002__x0002__x0002__x0002__x0002__x0002__x0002__x0002__x0002__x0002__x0002__x0002__x0002__x0002__x0002__x0002__x0014__x0002__x0002__x0002_"_x0002__x0019__x0002__x0002_=RiskPert(AF21,AE21,AG21)_x001D__x0002__x0002_Hungary_x0001_A21_x0001__x0002__x0003_AI2_x0001_Distributions_x0002__x0001__x0002__x0002__x0002__x0002_¦_x0002__x0002__x0002__x0001__x0002__x0002__x0002__x0019__x0002__x0002__x0002__x0002__x0002__x0002__x0001__x0002_ÿÿÿÿ_x0002__x0002__x0002__x0002__x0002__x0002__x0002__x0002__x0002__x0002__x0002__x0002__x0002__x0002__x0002__x0002__x0002__x0015__x0002__x0002__x0002__x0010__x0002__x0016__x0002__x0002_=RiskPert(N22,M22,O22)_x001C__x0002__x0002_Iceland_x0001_A22_x0001_Q2_x0001_Distributions_x0002__x0001__x0002__x0002__x0002__x0002_§_x0002__x0002__x0002__x0001__x0002__x0002__x0002__x0016__x0002__x0002__x0002__x0002__x0002__x0002__x0001__x0002_ÿÿÿÿ_x0002__x0002__x0002__x0002__x0002__x0002__x0002__x0002__x0002__x0002__x0002__x0002__x0002__x0002__x0002__x0002__x0002__x0015__x0002__x0002__x0002_"_x0002__x0019__x0002__x0002_=RiskPert(AF22,AE22,AG22)_x001D__x0002__x0002_Iceland_x0001_A22_x0001_AI2_x0001_Distributions_x0002__x0001__x0002__x0002__x0002__x0002__x0003__x0002_¨_x0002__x0002__x0002__x0001__x0002__x0002__x0002__x0019__x0002__x0002__x0002__x0002__x0002__x0002__x0001__x0002_ÿÿÿÿ_x0002__x0002__x0002__x0002__x0002__x0002__x0002__x0002__x0002__x0002__x0002__x0002__x0002__x0002__x0002__x0002__x0002__x0016__x0002__x0002__x0002__x0010__x0002__x0016__x0002__x0002_=RiskPert(N23,M23,O23)_x001C__x0002__x0002_Ireland_x0001_A23_x0001_Q2_x0001_Distributions_x0002__x0001__x0002__x0002__x0002__x0002_©_x0002__x0002__x0002__x0001__x0002__x0002__x0002__x0016__x0002__x0002__x0002__x0002__x0002__x0002__x0001__x0002_ÿÿÿÿ_x0002__x0002__x0002__x0002__x0002__x0002__x0002__x0002__x0002__x0002__x0002__x0002__x0002__x0002__x0002__x0002__x0002__x0016__x0002__x0002__x0002_"_x0002__x0019__x0002__x0002_=RiskPert(AF23,AE23,AG23)_x001D__x0002__x0002_Ireland_x0001_A23_x0001_AI2_x0001_Distributions_x0002__x0001__x0002__x0002__x0002__x0002_ª_x0002__x0002__x0002__x0001__x0002__x0002__x0002__x0019__x0002__x0002__x0002__x0002__x0002__x0002__x0001__x0002_ÿÿÿ_x0002__x0003_ÿ_x0002__x0002__x0002__x0002__x0002__x0002__x0002__x0002__x0002__x0002__x0002__x0002__x0002__x0002__x0002__x0002__x0002__x0017__x0002__x0002__x0002__x0010__x0002__x0016__x0002__x0002_=RiskPert(N24,M24,O24)_x001B__x0002__x0002_Israel_x0001_A24_x0001_Q2_x0001_Distributions_x0002__x0001__x0002__x0002__x0002__x0002_«_x0002__x0002__x0002__x0001__x0002__x0002__x0002__x0016__x0002__x0002__x0002__x0002__x0002__x0002__x0001__x0002_ÿÿÿÿ_x0002__x0002__x0002__x0002__x0002__x0002__x0002__x0002__x0002__x0002__x0002__x0002__x0002__x0002__x0002__x0002__x0002__x0017__x0002__x0002__x0002_"_x0002__x0019__x0002__x0002_=RiskPert(AF24,AE24,AG24)_x001C__x0002__x0002_Israel_x0001_A24_x0001_AI2_x0001_Distributions_x0002__x0001__x0002__x0002__x0002__x0002_¬_x0002__x0002__x0002__x0001__x0002__x0002__x0002__x0019__x0002__x0002__x0002__x0002__x0002__x0002__x0001__x0002_ÿÿÿÿ_x0002__x0002__x0002__x0002__x0002__x0002__x0002__x0002__x0002__x0002__x0002__x0002__x0002__x0002__x0002__x0002__x0002__x0018__x0002__x0002__x0003__x0002__x0002__x0010__x0002__x0016__x0002__x0002_=RiskPert(N25,M25,O25)_x001A__x0002__x0002_Italy_x0001_A25_x0001_Q2_x0001_Distributions_x0002__x0001__x0002__x0002__x0002__x0002_­_x0002__x0002__x0002__x0001__x0002__x0002__x0002__x0016__x0002__x0002__x0002__x0002__x0002__x0002__x0001__x0002_ÿÿÿÿ_x0002__x0002__x0002__x0002__x0002__x0002__x0002__x0002__x0002__x0002__x0002__x0002__x0002__x0002__x0002__x0002__x0002__x0018__x0002__x0002__x0002_"_x0002__x0019__x0002__x0002_=RiskPert(AF25,AE25,AG25)_x001B__x0002__x0002_Italy_x0001_A25_x0001_AI2_x0001_Distributions_x0002__x0001__x0002__x0002__x0002__x0002_®_x0002__x0002__x0002__x0001__x0002__x0002__x0002__x0019__x0002__x0002__x0002__x0002__x0002__x0002__x0001__x0002_ÿÿÿÿ_x0002__x0002__x0002__x0002__x0002__x0002__x0002__x0002__x0002__x0002__x0002__x0002__x0002__x0002__x0002__x0002__x0002__x0019__x0002__x0002__x0002__x0010__x0002__x0016__x0002__x0002_=RiskPert(N26,M26,_x0002__x0003_O26)_x001A__x0002__x0002_Japan_x0001_A26_x0001_Q2_x0001_Distributions_x0002__x0001__x0002__x0002__x0002__x0002_¯_x0002__x0002__x0002__x0001__x0002__x0002__x0002__x0016__x0002__x0002__x0002__x0002__x0002__x0002__x0001__x0002_ÿÿÿÿ_x0002__x0002__x0002__x0002__x0002__x0002__x0002__x0002__x0002__x0002__x0002__x0002__x0002__x0002__x0002__x0002__x0002__x0019__x0002__x0002__x0002_"_x0002__x0019__x0002__x0002_=RiskPert(AF26,AE26,AG26)_x001B__x0002__x0002_Japan_x0001_A26_x0001_AI2_x0001_Distributions_x0002__x0001__x0002__x0002__x0002__x0002_°_x0002__x0002__x0002__x0001__x0002__x0002__x0002__x0019__x0002__x0002__x0002__x0002__x0002__x0002__x0001__x0002_ÿÿÿÿ_x0002__x0002__x0002__x0002__x0002__x0002__x0002__x0002__x0002__x0002__x0002__x0002__x0002__x0002__x0002__x0002__x0002__x001A__x0002__x0002__x0002__x0010__x0002__x0016__x0002__x0002_=RiskPert(N27,M27,O27)_x001B__x0002__x0002_Jordan_x0001_A27_x0001_Q2_x0001_Dist_x0002__x0003_ributions_x0002__x0001__x0002__x0002__x0002__x0002_±_x0002__x0002__x0002__x0001__x0002__x0002__x0002__x0016__x0002__x0002__x0002__x0002__x0002__x0002__x0001__x0002_ÿÿÿÿ_x0002__x0002__x0002__x0002__x0002__x0002__x0002__x0002__x0002__x0002__x0002__x0002__x0002__x0002__x0002__x0002__x0002__x001A__x0002__x0002__x0002_"_x0002__x0019__x0002__x0002_=RiskPert(AF27,AE27,AG27)_x001C__x0002__x0002_Jordan_x0001_A27_x0001_AI2_x0001_Distributions_x0002__x0001__x0002__x0002__x0002__x0002_²_x0002__x0002__x0002__x0001__x0002__x0002__x0002__x0019__x0002__x0002__x0002__x0002__x0002__x0002__x0001__x0002_ÿÿÿÿ_x0002__x0002__x0002__x0002__x0002__x0002__x0002__x0002__x0002__x0002__x0002__x0002__x0002__x0002__x0002__x0002__x0002__x001B__x0002__x0002__x0002__x0010__x0002__x0016__x0002__x0002_=RiskPert(N28,M28,O28) _x0002__x0002_Korea, Rep._x0001_A28_x0001_Q2_x0001_Distributions_x0002__x0001__x0002__x0002__x0002__x0002_³_x0002__x0002__x0002__x0002__x0003__x0001__x0002__x0002__x0002__x0016__x0002__x0002__x0002__x0002__x0002__x0002__x0001__x0002_ÿÿÿÿ_x0002__x0002__x0002__x0002__x0002__x0002__x0002__x0002__x0002__x0002__x0002__x0002__x0002__x0002__x0002__x0002__x0002__x001B__x0002__x0002__x0002_"_x0002__x0019__x0002__x0002_=RiskPert(AF28,AE28,AG28)!_x0002__x0002_Korea, Rep._x0001_A28_x0001_AI2_x0001_Distributions_x0002__x0001__x0002__x0002__x0002__x0002_´_x0002__x0002__x0002__x0001__x0002__x0002__x0002__x0019__x0002__x0002__x0002__x0002__x0002__x0002__x0001__x0002_ÿÿÿÿ_x0002__x0002__x0002__x0002__x0002__x0002__x0002__x0002__x0002__x0002__x0002__x0002__x0002__x0002__x0002__x0002__x0002__x001C__x0002__x0002__x0002__x0010__x0002__x0016__x0002__x0002_=RiskPert(N29,M29,O29)_x001B__x0002__x0002_Kuwait_x0001_A29_x0001_Q2_x0001_Distributions_x0002__x0001__x0002__x0002__x0002__x0002_µ_x0002__x0002__x0002__x0001__x0002__x0002__x0002__x0016__x0002__x0002__x0002__x0002__x0002__x0002__x0001__x0002_ÿÿÿÿ_x0002__x0002__x0003__x0002__x0002__x0002__x0002__x0002__x0002__x0002__x0002__x0002__x0002__x0002__x0002__x0002__x0002__x0002__x0002__x001C__x0002__x0002__x0002_"_x0002__x0019__x0002__x0002_=RiskPert(AF29,AE29,AG29)_x001C__x0002__x0002_Kuwait_x0001_A29_x0001_AI2_x0001_Distributions_x0002__x0001__x0002__x0002__x0002__x0002_¶_x0002__x0002__x0002__x0001__x0002__x0002__x0002__x0019__x0002__x0002__x0002__x0002__x0002__x0002__x0001__x0002_ÿÿÿÿ_x0002__x0002__x0002__x0002__x0002__x0002__x0002__x0002__x0002__x0002__x0002__x0002__x0002__x0002__x0002__x0002__x0002__x001D__x0002__x0002__x0002__x0010__x0002__x0016__x0002__x0002_=RiskPert(N30,M30,O30)_x001E__x0002__x0002_Lithuania_x0001_A30_x0001_Q2_x0001_Distributions_x0002__x0001__x0002__x0002__x0002__x0002_·_x0002__x0002__x0002__x0001__x0002__x0002__x0002__x0016__x0002__x0002__x0002__x0002__x0002__x0002__x0001__x0002_ÿÿÿÿ_x0002__x0002__x0002__x0002__x0002__x0002__x0002__x0002__x0002__x0002__x0002__x0002__x0002__x0002__x0002__x0002__x0002__x001D__x0002__x0003__x0002__x0002__x0002_"_x0002__x0019__x0002__x0002_=RiskPert(AF30,AE30,AG30)_x001F__x0002__x0002_Lithuania_x0001_A30_x0001_AI2_x0001_Distributions_x0002__x0001__x0002__x0002__x0002__x0002_¸_x0002__x0002__x0002__x0001__x0002__x0002__x0002__x0019__x0002__x0002__x0002__x0002__x0002__x0002__x0001__x0002_ÿÿÿÿ_x0002__x0002__x0002__x0002__x0002__x0002__x0002__x0002__x0002__x0002__x0002__x0002__x0002__x0002__x0002__x0002__x0002__x001D__x0002__x0002__x0002_(_x0002__x0019__x0002__x0002_=RiskPert(AD57,AD56,AD58)_x0013__x0002__x0002_Distribution_x0001_AN30_x0001__x0001__x0002__x0001__x0002__x0002__x0002__x0002_¹_x0002__x0002__x0002__x0001__x0002__x0002__x0002__x0019__x0002__x0002__x0002__x0002__x0002__x0002__x0001__x0002_ÿÿÿÿ_x0002__x0002__x0002__x0002__x0002__x0002__x0002__x0002__x0002__x0002__x0002__x0002__x0002__x0002__x0002__x0002__x0002__x001E__x0002__x0002__x0002__x0010__x0002__x0016__x0002__x0002_=RiskPert(N31,M31_x0002__x0003_,O31)_x001F__x0002__x0002_Luxembourg_x0001_A31_x0001_Q2_x0001_Distributions_x0002__x0001__x0002__x0002__x0002__x0002_º_x0002__x0002__x0002__x0001__x0002__x0002__x0002__x0016__x0002__x0002__x0002__x0002__x0002__x0002__x0001__x0002_ÿÿÿÿ_x0002__x0002__x0002__x0002__x0002__x0002__x0002__x0002__x0002__x0002__x0002__x0002__x0002__x0002__x0002__x0002__x0002__x001E__x0002__x0002__x0002_"_x0002__x0019__x0002__x0002_=RiskPert(AF31,AE31,AG31) _x0002__x0002_Luxembourg_x0001_A31_x0001_AI2_x0001_Distributions_x0002__x0001__x0002__x0002__x0002__x0002_»_x0002__x0002__x0002__x0001__x0002__x0002__x0002__x0019__x0002__x0002__x0002__x0002__x0002__x0002__x0001__x0002_ÿÿÿÿ_x0002__x0002__x0002__x0002__x0002__x0002__x0002__x0002__x0002__x0002__x0002__x0002__x0002__x0002__x0002__x0002__x0002__x001F__x0002__x0002__x0002__x0010__x0002__x0016__x0002__x0002_=RiskPert(N32,M32,O32)_x001D__x0002__x0002_Malaysi_x0002__x0003_a_x0001_A32_x0001_Q2_x0001_Distributions_x0002__x0001__x0002__x0002__x0002__x0002_¼_x0002__x0002__x0002__x0001__x0002__x0002__x0002__x0016__x0002__x0002__x0002__x0002__x0002__x0002__x0001__x0002_ÿÿÿÿ_x0002__x0002__x0002__x0002__x0002__x0002__x0002__x0002__x0002__x0002__x0002__x0002__x0002__x0002__x0002__x0002__x0002__x001F__x0002__x0002__x0002_"_x0002__x0019__x0002__x0002_=RiskPert(AF32,AE32,AG32)_x001E__x0002__x0002_Malaysia_x0001_A32_x0001_AI2_x0001_Distributions_x0002__x0001__x0002__x0002__x0002__x0002_½_x0002__x0002__x0002__x0001__x0002__x0002__x0002__x0019__x0002__x0002__x0002__x0002__x0002__x0002__x0001__x0002_ÿÿÿÿ_x0002__x0002__x0002__x0002__x0002__x0002__x0002__x0002__x0002__x0002__x0002__x0002__x0002__x0002__x0002__x0002__x0002_ _x0002__x0002__x0002__x0010__x0002__x0016__x0002__x0002_=RiskPert(N33,M33,O33)_x001A__x0002__x0002_Malta_x0001_A33_x0001_Q2_x0001_Distributions_x0002__x0002__x0003__x0001__x0002__x0002__x0002__x0002_¾_x0002__x0002__x0002__x0001__x0002__x0002__x0002__x0016__x0002__x0002__x0002__x0002__x0002__x0002__x0001__x0002_ÿÿÿÿ_x0002__x0002__x0002__x0002__x0002__x0002__x0002__x0002__x0002__x0002__x0002__x0002__x0002__x0002__x0002__x0002__x0002_ _x0002__x0002__x0002_"_x0002__x0019__x0002__x0002_=RiskPert(AF33,AE33,AG33)_x001B__x0002__x0002_Malta_x0001_A33_x0001_AI2_x0001_Distributions_x0002__x0001__x0002__x0002__x0002__x0002_¿_x0002__x0002__x0002__x0001__x0002__x0002__x0002__x0019__x0002__x0002__x0002__x0002__x0002__x0002__x0001__x0002_ÿÿÿÿ_x0002__x0002__x0002__x0002__x0002__x0002__x0002__x0002__x0002__x0002__x0002__x0002__x0002__x0002__x0002__x0002__x0002_!_x0002__x0002__x0002__x0010__x0002__x0016__x0002__x0002_=RiskPert(N34,M34,O34)_x001E__x0002__x0002_Mauritius_x0001_A34_x0001_Q2_x0001_Distributions_x0002__x0001__x0002__x0002__x0002__x0002_À_x0002__x0002__x0002__x0001__x0002__x0002__x0002__x0016__x0002__x0002__x0002__x0002__x0002__x0002__x0001__x0002__x0003__x0002_ÿÿÿÿ_x0002__x0002__x0002__x0002__x0002__x0002__x0002__x0002__x0002__x0002__x0002__x0002__x0002__x0002__x0002__x0002__x0002_!_x0002__x0002__x0002_"_x0002__x0019__x0002__x0002_=RiskPert(AF34,AE34,AG34)_x001F__x0002__x0002_Mauritius_x0001_A34_x0001_AI2_x0001_Distributions_x0002__x0001__x0002__x0002__x0002__x0002_Á_x0002__x0002__x0002__x0001__x0002__x0002__x0002__x0019__x0002__x0002__x0002__x0002__x0002__x0002__x0001__x0002_ÿÿÿÿ_x0002__x0002__x0002__x0002__x0002__x0002__x0002__x0002__x0002__x0002__x0002__x0002__x0002__x0002__x0002__x0002__x0002_"_x0002__x0002__x0002__x0010__x0002__x0016__x0002__x0002_=RiskPert(N35,M35,O35) _x0002__x0002_Netherlands_x0001_A35_x0001_Q2_x0001_Distributions_x0002__x0001__x0002__x0002__x0002__x0002_Â_x0002__x0002__x0002__x0001__x0002__x0002__x0002__x0016__x0002__x0002__x0002__x0002__x0002__x0002__x0001__x0002_ÿÿÿÿ_x0002__x0002__x0002__x0002__x0002__x0002__x0002__x0002__x0002__x0002__x0003__x0002__x0002__x0002__x0002__x0002__x0002__x0002__x0002_"_x0002__x0002__x0002_"_x0002__x0019__x0002__x0002_=RiskPert(AF35,AE35,AG35)!_x0002__x0002_Netherlands_x0001_A35_x0001_AI2_x0001_Distributions_x0002__x0001__x0002__x0002__x0002__x0002_Ã_x0002__x0002__x0002__x0001__x0002__x0002__x0002__x0019__x0002__x0002__x0002__x0002__x0002__x0002__x0001__x0002_ÿÿÿÿ_x0002__x0002__x0002__x0002__x0002__x0002__x0002__x0002__x0002__x0002__x0002__x0002__x0002__x0002__x0002__x0002__x0002_#_x0002__x0002__x0002__x0010__x0002__x0016__x0002__x0002_=RiskPert(N36,M36,O36) _x0002__x0002_New Zealand_x0001_A36_x0001_Q2_x0001_Distributions_x0002__x0001__x0002__x0002__x0002__x0002_Ä_x0002__x0002__x0002__x0001__x0002__x0002__x0002__x0016__x0002__x0002__x0002__x0002__x0002__x0002__x0001__x0002_ÿÿÿÿ_x0002__x0002__x0002__x0002__x0002__x0002__x0002__x0002__x0002__x0002__x0002__x0002__x0002__x0002__x0002__x0002__x0002_#_x0002__x0002__x0002__x0002__x0003_"_x0002__x0019__x0002__x0002_=RiskPert(AF36,AE36,AG36)!_x0002__x0002_New Zealand_x0001_A36_x0001_AI2_x0001_Distributions_x0002__x0001__x0002__x0002__x0002__x0002_Å_x0002__x0002__x0002__x0001__x0002__x0002__x0002__x0019__x0002__x0002__x0002__x0002__x0002__x0002__x0001__x0002_ÿÿÿÿ_x0002__x0002__x0002__x0002__x0002__x0002__x0002__x0002__x0002__x0002__x0002__x0002__x0002__x0002__x0002__x0002__x0002_$_x0002__x0002__x0002__x0010__x0002__x0016__x0002__x0002_=RiskPert(N37,M37,O37)_x001B__x0002__x0002_Norway_x0001_A37_x0001_Q2_x0001_Distributions_x0002__x0001__x0002__x0002__x0002__x0002_Æ_x0002__x0002__x0002__x0001__x0002__x0002__x0002__x0016__x0002__x0002__x0002__x0002__x0002__x0002__x0001__x0002_ÿÿÿÿ_x0002__x0002__x0002__x0002__x0002__x0002__x0002__x0002__x0002__x0002__x0002__x0002__x0002__x0002__x0002__x0002__x0002_$_x0002__x0002__x0002_"_x0002__x0019__x0002__x0002_=RiskPert(AF3_x0002__x0003_7,AE37,AG37)_x001C__x0002__x0002_Norway_x0001_A37_x0001_AI2_x0001_Distributions_x0002__x0001__x0002__x0002__x0002__x0002_Ç_x0002__x0002__x0002__x0001__x0002__x0002__x0002__x0019__x0002__x0002__x0002__x0002__x0002__x0002__x0001__x0002_ÿÿÿÿ_x0002__x0002__x0002__x0002__x0002__x0002__x0002__x0002__x0002__x0002__x0002__x0002__x0002__x0002__x0002__x0002__x0002_%_x0002__x0002__x0002__x0010__x0002__x0016__x0002__x0002_=RiskPert(N38,M38,O38)_x0019__x0002__x0002_Oman_x0001_A38_x0001_Q2_x0001_Distributions_x0002__x0001__x0002__x0002__x0002__x0002_È_x0002__x0002__x0002__x0001__x0002__x0002__x0002__x0016__x0002__x0002__x0002__x0002__x0002__x0002__x0001__x0002_ÿÿÿÿ_x0002__x0002__x0002__x0002__x0002__x0002__x0002__x0002__x0002__x0002__x0002__x0002__x0002__x0002__x0002__x0002__x0002_%_x0002__x0002__x0002_"_x0002__x0019__x0002__x0002_=RiskPert(AF38,AE38,AG38)_x001A__x0002__x0002_Oman_x0001_A38_x0001_A_x0002__x0003_I2_x0001_Distributions_x0002__x0001__x0002__x0002__x0002__x0002_É_x0002__x0002__x0002__x0001__x0002__x0002__x0002__x0019__x0002__x0002__x0002__x0002__x0002__x0002__x0001__x0002_ÿÿÿÿ_x0002__x0002__x0002__x0002__x0002__x0002__x0002__x0002__x0002__x0002__x0002__x0002__x0002__x0002__x0002__x0002__x0002_&amp;_x0002__x0002__x0002__x0010__x0002__x0016__x0002__x0002_=RiskPert(N39,M39,O39)_x001B__x0002__x0002_Poland_x0001_A39_x0001_Q2_x0001_Distributions_x0002__x0001__x0002__x0002__x0002__x0002_Ê_x0002__x0002__x0002__x0001__x0002__x0002__x0002__x0016__x0002__x0002__x0002__x0002__x0002__x0002__x0001__x0002_ÿÿÿÿ_x0002__x0002__x0002__x0002__x0002__x0002__x0002__x0002__x0002__x0002__x0002__x0002__x0002__x0002__x0002__x0002__x0002_&amp;_x0002__x0002__x0002_"_x0002__x0019__x0002__x0002_=RiskPert(AF39,AE39,AG39)_x001C__x0002__x0002_Poland_x0001_A39_x0001_AI2_x0001_Distributions_x0002__x0001__x0002__x0002__x0002__x0002_Ë_x0002__x0002__x0003__x0002__x0002__x0001__x0002__x0002__x0002__x0019__x0002__x0002__x0002__x0002__x0002__x0002__x0001__x0002_ÿÿÿÿ_x0002__x0002__x0002__x0002__x0002__x0002__x0002__x0002__x0002__x0002__x0002__x0002__x0002__x0002__x0002__x0002__x0002_'_x0002__x0002__x0002__x0010__x0002__x0016__x0002__x0002_=RiskPert(N40,M40,O40)_x001D__x0002__x0002_Portugal_x0001_A40_x0001_Q2_x0001_Distributions_x0002__x0001__x0002__x0002__x0002__x0002_Ì_x0002__x0002__x0002__x0001__x0002__x0002__x0002__x0016__x0002__x0002__x0002__x0002__x0002__x0002__x0001__x0002_ÿÿÿÿ_x0002__x0002__x0002__x0002__x0002__x0002__x0002__x0002__x0002__x0002__x0002__x0002__x0002__x0002__x0002__x0002__x0002_'_x0002__x0002__x0002_"_x0002__x0019__x0002__x0002_=RiskPert(AF40,AE40,AG40)_x001E__x0002__x0002_Portugal_x0001_A40_x0001_AI2_x0001_Distributions_x0002__x0001__x0002__x0002__x0002__x0002_Í_x0002__x0002__x0002__x0001__x0002__x0002__x0002__x0019__x0002__x0002__x0002__x0002__x0002__x0002__x0001__x0002_ÿÿÿÿ_x0002__x0003__x0002__x0002__x0002__x0002__x0002__x0002__x0002__x0002__x0002__x0002__x0002__x0002__x0002__x0002__x0002__x0002__x0002_(_x0002__x0002__x0002__x0010__x0002__x0016__x0002__x0002_=RiskPert(N41,M41,O41)_x001A__x0002__x0002_Qatar_x0001_A41_x0001_Q2_x0001_Distributions_x0002__x0001__x0002__x0002__x0002__x0002_Î_x0002__x0002__x0002__x0001__x0002__x0002__x0002__x0016__x0002__x0002__x0002__x0002__x0002__x0002__x0001__x0002_ÿÿÿÿ_x0002__x0002__x0002__x0002__x0002__x0002__x0002__x0002__x0002__x0002__x0002__x0002__x0002__x0002__x0002__x0002__x0002_(_x0002__x0002__x0002_"_x0002__x0019__x0002__x0002_=RiskPert(AF41,AE41,AG41)_x001B__x0002__x0002_Qatar_x0001_A41_x0001_AI2_x0001_Distributions_x0002__x0001__x0002__x0002__x0002__x0002_Ï_x0002__x0002__x0002__x0001__x0002__x0002__x0002__x0019__x0002__x0002__x0002__x0002__x0002__x0002__x0001__x0002_ÿÿÿÿ_x0002__x0002__x0002__x0002__x0002__x0002__x0002__x0002__x0002__x0002__x0002__x0002__x0002__x0002__x0002__x0002__x0002_)_x0002__x0002__x0002__x0010__x0002__x0003__x0002__x0016__x0002__x0002_=RiskPert(N42,M42,O42)_x001C__x0002__x0002_Romania_x0001_A42_x0001_Q2_x0001_Distributions_x0002__x0001__x0002__x0002__x0002__x0002_Ð_x0002__x0002__x0002__x0001__x0002__x0002__x0002__x0016__x0002__x0002__x0002__x0002__x0002__x0002__x0001__x0002_ÿÿÿÿ_x0002__x0002__x0002__x0002__x0002__x0002__x0002__x0002__x0002__x0002__x0002__x0002__x0002__x0002__x0002__x0002__x0002_)_x0002__x0002__x0002_"_x0002__x0019__x0002__x0002_=RiskPert(AF42,AE42,AG42)_x001D__x0002__x0002_Romania_x0001_A42_x0001_AI2_x0001_Distributions_x0002__x0001__x0002__x0002__x0002__x0002_Ñ_x0002__x0002__x0002__x0001__x0002__x0002__x0002__x0019__x0002__x0002__x0002__x0002__x0002__x0002__x0001__x0002_ÿÿÿÿ_x0002__x0002__x0002__x0002__x0002__x0002__x0002__x0002__x0002__x0002__x0002__x0002__x0002__x0002__x0002__x0002__x0002_*_x0002__x0002__x0002__x0010__x0002__x0016__x0002__x0002_=RiskPert(N43,M43_x0002__x0003_,O43)_x001E__x0002__x0002_Singapore_x0001_A43_x0001_Q2_x0001_Distributions_x0002__x0001__x0002__x0002__x0002__x0002_Ò_x0002__x0002__x0002__x0001__x0002__x0002__x0002__x0016__x0002__x0002__x0002__x0002__x0002__x0002__x0001__x0002_ÿÿÿÿ_x0002__x0002__x0002__x0002__x0002__x0002__x0002__x0002__x0002__x0002__x0002__x0002__x0002__x0002__x0002__x0002__x0002_*_x0002__x0002__x0002_"_x0002__x0019__x0002__x0002_=RiskPert(AF43,AE43,AG43)_x001F__x0002__x0002_Singapore_x0001_A43_x0001_AI2_x0001_Distributions_x0002__x0001__x0002__x0002__x0002__x0002_Ó_x0002__x0002__x0002__x0001__x0002__x0002__x0002__x0019__x0002__x0002__x0002__x0002__x0002__x0002__x0001__x0002_ÿÿÿÿ_x0002__x0002__x0002__x0002__x0002__x0002__x0002__x0002__x0002__x0002__x0002__x0002__x0002__x0002__x0002__x0002__x0002_+_x0002__x0002__x0002__x0010__x0002__x0016__x0002__x0002_=RiskPert(N44,M44,O44)_x001D__x0002__x0002_Slovenia_x0001__x0002__x0003_A44_x0001_Q2_x0001_Distributions_x0002__x0001__x0002__x0002__x0002__x0002_Ô_x0002__x0002__x0002__x0001__x0002__x0002__x0002__x0016__x0002__x0002__x0002__x0002__x0002__x0002__x0001__x0002_ÿÿÿÿ_x0002__x0002__x0002__x0002__x0002__x0002__x0002__x0002__x0002__x0002__x0002__x0002__x0002__x0002__x0002__x0002__x0002_+_x0002__x0002__x0002_"_x0002__x0019__x0002__x0002_=RiskPert(AF44,AE44,AG44)_x001E__x0002__x0002_Slovenia_x0001_A44_x0001_AI2_x0001_Distributions_x0002__x0001__x0002__x0002__x0002__x0002_Õ_x0002__x0002__x0002__x0001__x0002__x0002__x0002__x0019__x0002__x0002__x0002__x0002__x0002__x0002__x0001__x0002_ÿÿÿÿ_x0002__x0002__x0002__x0002__x0002__x0002__x0002__x0002__x0002__x0002__x0002__x0002__x0002__x0002__x0002__x0002__x0002_,_x0002__x0002__x0002__x0010__x0002__x0016__x0002__x0002_=RiskPert(N45,M45,O45)!_x0002__x0002_South Africa_x0001_A45_x0001_Q2_x0001_Distribut_x0002__x0003_ions_x0002__x0001__x0002__x0002__x0002__x0002_Ö_x0002__x0002__x0002__x0001__x0002__x0002__x0002__x0016__x0002__x0002__x0002__x0002__x0002__x0002__x0001__x0002_ÿÿÿÿ_x0002__x0002__x0002__x0002__x0002__x0002__x0002__x0002__x0002__x0002__x0002__x0002__x0002__x0002__x0002__x0002__x0002_,_x0002__x0002__x0002_"_x0002__x0019__x0002__x0002_=RiskPert(AF45,AE45,AG45)"_x0002__x0002_South Africa_x0001_A45_x0001_AI2_x0001_Distributions_x0002__x0001__x0002__x0002__x0002__x0002_×_x0002__x0002__x0002__x0001__x0002__x0002__x0002__x0019__x0002__x0002__x0002__x0002__x0002__x0002__x0001__x0002_ÿÿÿÿ_x0002__x0002__x0002__x0002__x0002__x0002__x0002__x0002__x0002__x0002__x0002__x0002__x0002__x0002__x0002__x0002__x0002_-_x0002__x0002__x0002__x0010__x0002__x0016__x0002__x0002_=RiskPert(N46,M46,O46)_x001A__x0002__x0002_Spain_x0001_A46_x0001_Q2_x0001_Distributions_x0002__x0001__x0002__x0002__x0002__x0002_Ø_x0002__x0002__x0002__x0001__x0002__x0002__x0002__x0016__x0002__x0003__x0002__x0002__x0002__x0002__x0002__x0002__x0001__x0002_ÿÿÿÿ_x0002__x0002__x0002__x0002__x0002__x0002__x0002__x0002__x0002__x0002__x0002__x0002__x0002__x0002__x0002__x0002__x0002_-_x0002__x0002__x0002_"_x0002__x0019__x0002__x0002_=RiskPert(AF46,AE46,AG46)_x001B__x0002__x0002_Spain_x0001_A46_x0001_AI2_x0001_Distributions_x0002__x0001__x0002__x0002__x0002__x0002_Ù_x0002__x0002__x0002__x0001__x0002__x0002__x0002__x0019__x0002__x0002__x0002__x0002__x0002__x0002__x0001__x0002_ÿÿÿÿ_x0002__x0002__x0002__x0002__x0002__x0002__x0002__x0002__x0002__x0002__x0002__x0002__x0002__x0002__x0002__x0002__x0002_._x0002__x0002__x0002__x0010__x0002__x0016__x0002__x0002_=RiskPert(N47,M47,O47)_x001B__x0002__x0002_Sweden_x0001_A47_x0001_Q2_x0001_Distributions_x0002__x0001__x0002__x0002__x0002__x0002_Ú_x0002__x0002__x0002__x0001__x0002__x0002__x0002__x0016__x0002__x0002__x0002__x0002__x0002__x0002__x0001__x0002_ÿÿÿÿ_x0002__x0002__x0002__x0002__x0002__x0002__x0002__x0002__x0002__x0002__x0003__x0002__x0002__x0002__x0002__x0002__x0002__x0002__x0002_._x0002__x0002__x0002_"_x0002__x0019__x0002__x0002_=RiskPert(AF47,AE47,AG47)_x001C__x0002__x0002_Sweden_x0001_A47_x0001_AI2_x0001_Distributions_x0002__x0001__x0002__x0002__x0002__x0002_Û_x0002__x0002__x0002__x0001__x0002__x0002__x0002__x0019__x0002__x0002__x0002__x0002__x0002__x0002__x0001__x0002_ÿÿÿÿ_x0002__x0002__x0002__x0002__x0002__x0002__x0002__x0002__x0002__x0002__x0002__x0002__x0002__x0002__x0002__x0002__x0002_/_x0002__x0002__x0002__x0010__x0002__x0016__x0002__x0002_=RiskPert(N48,M48,O48) _x0002__x0002_Switzerland_x0001_A48_x0001_Q2_x0001_Distributions_x0002__x0001__x0002__x0002__x0002__x0002_Ü_x0002__x0002__x0002__x0001__x0002__x0002__x0002__x0016__x0002__x0002__x0002__x0002__x0002__x0002__x0001__x0002_ÿÿÿÿ_x0002__x0002__x0002__x0002__x0002__x0002__x0002__x0002__x0002__x0002__x0002__x0002__x0002__x0002__x0002__x0002__x0002_/_x0002__x0002__x0002_"_x0002__x0019__x0002__x0002__x0002__x0003_=RiskPert(AF48,AE48,AG48)!_x0002__x0002_Switzerland_x0001_A48_x0001_AI2_x0001_Distributions_x0002__x0001__x0002__x0002__x0002__x0002_Ý_x0002__x0002__x0002__x0001__x0002__x0002__x0002__x0019__x0002__x0002__x0002__x0002__x0002__x0002__x0001__x0002_ÿÿÿÿ_x0002__x0002__x0002__x0002__x0002__x0002__x0002__x0002__x0002__x0002__x0002__x0002__x0002__x0002__x0002__x0002__x0002_0_x0002__x0002__x0002__x0010__x0002__x0016__x0002__x0002_=RiskPert(N49,M49,O49)"_x0002__x0002_Taiwan, China_x0001_A49_x0001_Q2_x0001_Distributions_x0002__x0001__x0002__x0002__x0002__x0002_Þ_x0002__x0002__x0002__x0001__x0002__x0002__x0002__x0016__x0002__x0002__x0002__x0002__x0002__x0002__x0001__x0002_ÿÿÿÿ_x0002__x0002__x0002__x0002__x0002__x0002__x0002__x0002__x0002__x0002__x0002__x0002__x0002__x0002__x0002__x0002__x0002_0_x0002__x0002__x0002_"_x0002__x0019__x0002__x0002_=RiskPert(AF_x001C__x001D_49,AE49,AG49)#_x001C__x001C_Taiwan, China_x0001_A49_x0001_AI2_x0001_Distributions_x001C__x0001__x001C__x001C__x001C__x001C_ß_x001C__x001C__x001C__x0001__x001C__x001C__x001C__x0019__x001C__x001C__x001C__x001C__x001C__x001C__x0001__x001C_ÿÿÿÿ_x001C__x001C__x001C__x001C__x001C__x001C__x001C__x001C__x001C__x001C__x001C__x001C__x001C__x001C__x001C__x001C__x001C_1_x001C__x001C__x001C__x0010__x001C__x0016__x001C__x001C_=RiskPert(N50,M50,O50)(_x001C__x001C_Trinidaýÿÿÿ_x0002__x0014__x001C__x001C__x0003__x0014__x001C__x001C__x0004__x0014__x001C__x001C__x0005__x0014__x001C__x001C__x0006__x0014__x001C__x001C__x0007__x0014__x001C__x001C__x0008__x0014__x001C__x001C_	_x0014__x001C__x001C__x001D__x0014__x001C__x001C__x000B__x0014__x001C__x001C__x000C__x0014__x001C__x001C_
_x0014__x001C__x001C__x000E__x0014__x001C__x001C__x000F__x0014__x001C__x001C__x0010__x0014__x001C__x001C__x0011__x0014__x001C__x001C__x0012__x0014__x001C__x001C__x0013__x0014__x001C__x001C__x0014__x0014__x001C__x001C__x0015__x0014__x001C__x001C__x0016__x0014__x001C__x001C__x0017__x0014__x001C__x001C__x0018__x0014__x001C__x001C__x0019__x0014__x001C__x001C__x001A__x0014__x001C__x001C__x001B__x0014__x001C__x001C__x0001__x0002__x001C__x0014__x0001__x0001__x001D__x0014__x0001__x0001__x001E__x0014__x0001__x0001__x001F__x0014__x0001__x0001_ _x0014__x0001__x0001_!_x0014__x0001__x0001_"_x0014__x0001__x0001_#_x0014__x0001__x0001_$_x0014__x0001__x0001_%_x0014__x0001__x0001_&amp;_x0014__x0001__x0001_'_x0014__x0001__x0001_(_x0014__x0001__x0001_)_x0014__x0001__x0001_*_x0014__x0001__x0001_+_x0014__x0001__x0001_,_x0014__x0001__x0001_-_x0014__x0001__x0001_._x0014__x0001__x0001_/_x0014__x0001__x0001_0_x0014__x0001__x0001_1_x0014__x0001__x0001_2_x0014__x0001__x0001_3_x0014__x0001__x0001_4_x0014__x0001__x0001_5_x0014__x0001__x0001_6_x0014__x0001__x0001_7_x0014__x0001__x0001_8_x0014__x0001__x0001_9_x0014__x0001__x0001_:_x0014__x0001__x0001_;_x0014__x0001__x0001_&lt;_x0014__x0001__x0001_=_x0014__x0001__x0001_&gt;_x0014__x0001__x0001_?_x0014__x0001__x0001_@_x0014__x0001__x0001_A_x0014__x0001__x0001_B_x0014__x0001__x0001_C_x0014__x0001__x0001_D_x0014__x0001__x0001_E_x0014__x0001__x0001_F_x0014__x0001__x0001_G_x0014__x0001__x0001_H_x0014__x0001__x0001_I_x0014__x0001__x0001_J_x0014__x0001__x0001_K_x0014__x0001__x0001_L_x0014__x0001__x0001_M_x0014__x0001__x0001_N_x0014__x0001__x0001_O_x0014__x0001__x0001_P_x0014__x0001__x0001_Q_x0014__x0001__x0001_R_x0014__x0001__x0001_S_x0014__x0001__x0001_T_x0014__x0001__x0001_U_x0014__x0001__x0001_V_x0014__x0001__x0001_W_x0014__x0001__x0001_X_x0014__x0001__x0001_Y_x0014__x0001__x0001_Z_x0014__x0001__x0001__x0002__x0003_[_x0014__x0002__x0002_\_x0014__x0002__x0002_]_x0014__x0002__x0002_^_x0014__x0002__x0002___x0014__x0002__x0002_`_x0014__x0002__x0002_a_x0014__x0002__x0002_b_x0014__x0002__x0002_c_x0014__x0002__x0002_d_x0014__x0002__x0002_e_x0014__x0002__x0002_f_x0014__x0002__x0002_g_x0014__x0002__x0002_h_x0014__x0002__x0002_i_x0014__x0002__x0002_j_x0014__x0002__x0002_k_x0014__x0002__x0002_l_x0014__x0002__x0002_m_x0014__x0002__x0002_n_x0014__x0002__x0002_o_x0014__x0002__x0002_p_x0014__x0002__x0002_q_x0014__x0002__x0002_r_x0014__x0002__x0002_s_x0014__x0002__x0002_þÿÿÿÿÿÿÿÿÿÿÿÿÿÿÿÿÿÿÿÿÿÿÿÿÿÿÿÿÿÿÿÿÿÿÿÿÿÿÿÿÿÿÿÿÿÿÿÿÿÿÿd and Tobago_x0001_A50_x0001_Q2_x0001_Distributions_x0002__x0001__x0002__x0002__x0002__x0002_à_x0002__x0002__x0002__x0001__x0002__x0002__x0002__x0016__x0002__x0002__x0002__x0002__x0002__x0002__x0001__x0002_ÿÿÿÿ_x0002__x0002__x0002__x0002__x0002__x0002__x0002__x0002__x0002__x0002__x0002__x0002__x0002__x0002__x0002__x0002__x0002_1_x0002__x0002__x0002_"_x0002__x0019__x0002__x0002_=RiskPer_x0002__x0003_t(AF50,AE50,AG50))_x0002__x0002_Trinidad and Tobago_x0001_A50_x0001_AI2_x0001_Distributions_x0002__x0001__x0002__x0002__x0002__x0002_á_x0002__x0002__x0002__x0001__x0002__x0002__x0002__x0019__x0002__x0002__x0002__x0002__x0002__x0002__x0001__x0002_ÿÿÿÿ_x0002__x0002__x0002__x0002__x0002__x0002__x0002__x0002__x0002__x0002__x0002__x0002__x0002__x0002__x0002__x0002__x0002_2_x0002__x0002__x0002__x0010__x0002__x0016__x0002__x0002_=RiskPert(N51,M51,O51)_x001B__x0002__x0002_Turkey_x0001_A51_x0001_Q2_x0001_Distributions_x0002__x0001__x0002__x0002__x0002__x0002_â_x0002__x0002__x0002__x0001__x0002__x0002__x0002__x0016__x0002__x0002__x0002__x0002__x0002__x0002__x0001__x0002_ÿÿÿÿ_x0002__x0002__x0002__x0002__x0002__x0002__x0002__x0002__x0002__x0002__x0002__x0002__x0002__x0002__x0002__x0002__x0002_2_x0002__x0002__x0002_"_x0002__x0019__x0002__x0002_=RiskPert(AF51,AE51_x0002__x0003_,AG51)_x001C__x0002__x0002_Turkey_x0001_A51_x0001_AI2_x0001_Distributions_x0002__x0001__x0002__x0002__x0002__x0002_ã_x0002__x0002__x0002__x0001__x0002__x0002__x0002__x0019__x0002__x0002__x0002__x0002__x0002__x0002__x0001__x0002_ÿÿÿÿ_x0002__x0002__x0002__x0002__x0002__x0002__x0002__x0002__x0002__x0002__x0002__x0002__x0002__x0002__x0002__x0002__x0002_3_x0002__x0002__x0002__x0010__x0002__x0016__x0002__x0002_=RiskPert(N52,M52,O52))_x0002__x0002_United Arab Emirates_x0001_A52_x0001_Q2_x0001_Distributions_x0002__x0001__x0002__x0002__x0002__x0002_ä_x0002__x0002__x0002__x0001__x0002__x0002__x0002__x0016__x0002__x0002__x0002__x0002__x0002__x0002__x0001__x0002_ÿÿÿÿ_x0002__x0002__x0002__x0002__x0002__x0002__x0002__x0002__x0002__x0002__x0002__x0002__x0002__x0002__x0002__x0002__x0002_3_x0002__x0002__x0002_"_x0002__x0019__x0002__x0002_=RiskPert(AF52,AE52,AG52)*_x0002__x0002__x0002__x0003_United Arab Emirates_x0001_A52_x0001_AI2_x0001_Distributions_x0002__x0001__x0002__x0002__x0002__x0002_å_x0002__x0002__x0002__x0001__x0002__x0002__x0002__x0019__x0002__x0002__x0002__x0002__x0002__x0002__x0001__x0002_ÿÿÿÿ_x0002__x0002__x0002__x0002__x0002__x0002__x0002__x0002__x0002__x0002__x0002__x0002__x0002__x0002__x0002__x0002__x0002_4_x0002__x0002__x0002__x0010__x0002__x0016__x0002__x0002_=RiskPert(N53,M53,O53)#_x0002__x0002_United Kingdom_x0001_A53_x0001_Q2_x0001_Distributions_x0002__x0001__x0002__x0002__x0002__x0002_æ_x0002__x0002__x0002__x0001__x0002__x0002__x0002__x0016__x0002__x0002__x0002__x0002__x0002__x0002__x0001__x0002_ÿÿÿÿ_x0002__x0002__x0002__x0002__x0002__x0002__x0002__x0002__x0002__x0002__x0002__x0002__x0002__x0002__x0002__x0002__x0002_4_x0002__x0002__x0002_"_x0002__x0019__x0002__x0002_=RiskPert(AF53,AE53,AG53)$_x0002__x0002_Un_x0002__x0003_ited Kingdom_x0001_A53_x0001_AI2_x0001_Distributions_x0002__x0001__x0002__x0002__x0002__x0002_ç_x0002__x0002__x0002__x0001__x0002__x0002__x0002__x0019__x0002__x0002__x0002__x0002__x0002__x0002__x0001__x0002_ÿÿÿÿ_x0002__x0002__x0002__x0002__x0002__x0002__x0002__x0002__x0002__x0002__x0002__x0002__x0002__x0002__x0002__x0002__x0002_5_x0002__x0002__x0002__x0010__x0002__x0016__x0002__x0002_=RiskPert(N54,M54,O54)"_x0002__x0002_United States_x0001_A54_x0001_Q2_x0001_Distributions_x0002__x0001__x0002__x0002__x0002__x0002_è_x0002__x0002__x0002__x0001__x0002__x0002__x0002__x0016__x0002__x0002__x0002__x0002__x0002__x0002__x0001__x0002_ÿÿÿÿ_x0002__x0002__x0002__x0002__x0002__x0002__x0002__x0002__x0002__x0002__x0002__x0002__x0002__x0002__x0002__x0002__x0002_5_x0002__x0002__x0002_"_x0002__x0019__x0002__x0002_=RiskPert(AF54,AE54,AG54)#_x0002__x0002_United Stat_x0002__x0003_es_x0001_A54_x0001_AI2_x0001_Distributions_x0002__x0001__x0002__x0002__x0002__x0002_é_x0002__x0002__x0002__x0001__x0002__x0002__x0002__x0019__x0002__x0002__x0002__x0002__x0002__x0002__x0001__x0002_ÿÿÿÿ_x0002__x0002__x0002__x0002__x0002__x0002__x0002__x0002__x0002__x0002__x0002__x0002__x0002__x0002__x0002__x0002__x0002__x000F__x0002__x0002_ALL WORLD STATS_x0002__x0002__x0002__x0002__x0002__x0017__x0002__x0002_WBGI INDEX DISTRIBUTION_x0002__x0002__x0002__x0002__x0002__x0015__x0002__x0002_WBGI GDP DISTRIBUTION_x0002__x0002__x0002__x0002__x0002__x0016__x0002__x0002_SPI INDEX DISTRIBUTION_x0002__x0002__x0002__x0002__x0002__x0014__x0002__x0002_SPI GDP DISTRIBUTION_x0002__x0002__x0002__x0002__x0002__x0016__x0002__x0002_EPI INDEX DISTRIBUTION_x0002__x0002__x0002__x0002__x0002__x0017__x0002__x0003__x0005__x0003_SPI_DATA_7.13.2015.xlsx_x0018__x0003__x0003__x0003_EZSFZHNKX5XB57513T33AEX2_x000B__x0003__x0003__x0003__x0003__x0004__x0003__x0003_2015_x0003__x0003__x0003__x0003__x0003__x0004__x0003__x0003_2014_x0003__x0003__x0003__x0003__x0003__x000B__x0003__x0003_Definitions_x0003__x0003__x0003__x0003__x0003__x000E__x0003__x0003_Technical Note_x0003__x0003__x0003__x0003__x0003__x000F__x0003__x0003_Technical Notes_x0003__x0003__x0003__x0003__x0003__x001C__x0003__x0003_INVESTABLE FILTERED UNIVERSEF_x0003__x0003__x0003__x0003__x0002__x0003__x0003__x0003__x0008__x0003__x0013__x0003__x0003_=RiskPert(F3,E3,G3)_x001D__x0003__x0003_Argentina_x0001_A3_x0001_I2_x0001_Distributions_x0003__x0001__x0002__x0005__x0002__x0002__x0002__x0002_ê_x0002__x0002__x0002__x0001__x0002__x0002__x0002__x0013__x0002__x0002__x0002__x0002__x0002__x0002__x0001__x0002_ÿÿÿÿ_x0002__x0002__x0002__x0002__x0002__x0002__x0002__x0002__x0002__x0002__x0002__x0002__x0002__x0002__x0002__x0002__x0002__x0003__x0002__x0002__x0002__x0008__x0002__x0013__x0002__x0002_=RiskPert(F4,E4,G4)_x001D__x0002__x0002_Australia_x0001_A4_x0001_I2_x0001_Distributions_x0002__x0001__x0002__x0002__x0002__x0002_ë_x0002__x0002__x0002__x0001__x0002__x0002__x0002__x0013__x0002__x0002__x0002__x0002__x0002__x0002__x0001__x0002_ÿÿÿÿ_x0002__x0002__x0002__x0002__x0002__x0002__x0002__x0002__x0002__x0002__x0002__x0002__x0002__x0002__x0002__x0002__x0002__x0004__x0002__x0002__x0002__x0008__x0002__x0013__x0002__x0002_=RiskPert(F5,E5,G5)_x001B__x0002__x0002_Austria_x0001_A5_x0001_I2_x0001_Distributions_x0002__x0001__x0002__x0002__x0002__x0002_ì_x0002__x0002__x0002__x0001__x0002__x0002__x0002__x0013__x0002__x0002__x0002__x0002__x0002__x0002__x0001__x0002_ÿÿÿÿ_x0002__x0002__x0002__x0002__x0002__x0002__x0003__x0002__x0002__x0002__x0002__x0002__x0002__x0002__x0002__x0002__x0002__x0002__x0002__x0005__x0002__x0002__x0002__x0008__x0002__x0013__x0002__x0002_=RiskPert(F6,E6,G6)_x001B__x0002__x0002_Bahrain_x0001_A6_x0001_I2_x0001_Distributions_x0002__x0001__x0002__x0002__x0002__x0002_í_x0002__x0002__x0002__x0001__x0002__x0002__x0002__x0013__x0002__x0002__x0002__x0002__x0002__x0002__x0001__x0002_ÿÿÿÿ_x0002__x0002__x0002__x0002__x0002__x0002__x0002__x0002__x0002__x0002__x0002__x0002__x0002__x0002__x0002__x0002__x0002__x0006__x0002__x0002__x0002__x0008__x0002__x0013__x0002__x0002_=RiskPert(F7,E7,G7)_x001E__x0002__x0002_Bangladesh_x0001_A7_x0001_I2_x0001_Distributions_x0002__x0001__x0002__x0002__x0002__x0002_î_x0002__x0002__x0002__x0001__x0002__x0002__x0002__x0013__x0002__x0002__x0002__x0002__x0002__x0002__x0001__x0002_ÿÿÿÿ_x0002__x0002__x0002__x0002__x0002__x0002__x0002__x0002__x0002__x0002__x0002__x0002__x0002__x0002__x0002__x0002__x0002__x0007__x0002__x0002__x0002__x0008__x0002__x0013__x0002__x0002_=RiskP_x0002__x0003_ert(F8,E8,G8)_x001A__x0002__x0002_Brazil_x0001_A8_x0001_I2_x0001_Distributions_x0002__x0001__x0002__x0002__x0002__x0002_ï_x0002__x0002__x0002__x0001__x0002__x0002__x0002__x0013__x0002__x0002__x0002__x0002__x0002__x0002__x0001__x0002_ÿÿÿÿ_x0002__x0002__x0002__x0002__x0002__x0002__x0002__x0002__x0002__x0002__x0002__x0002__x0002__x0002__x0002__x0002__x0002__x0008__x0002__x0002__x0002__x0008__x0002__x0013__x0002__x0002_=RiskPert(F9,E9,G9)_x001C__x0002__x0002_Bulgaria_x0001_A9_x0001_I2_x0001_Distributions_x0002__x0001__x0002__x0002__x0002__x0002_ð_x0002__x0002__x0002__x0001__x0002__x0002__x0002__x0013__x0002__x0002__x0002__x0002__x0002__x0002__x0001__x0002_ÿÿÿÿ_x0002__x0002__x0002__x0002__x0002__x0002__x0002__x0002__x0002__x0002__x0002__x0002__x0002__x0002__x0002__x0002__x0002_	_x0002__x0002__x0002__x0008__x0002__x0016__x0002__x0002_=RiskPert(F10,E10,G10)_x001B__x0002__x0002_Canada_x0001_A10_x0001_I2_x0001__x0002__x0003_Distributions_x0002__x0001__x0002__x0002__x0002__x0002_ñ_x0002__x0002__x0002__x0001__x0002__x0002__x0002__x0016__x0002__x0002__x0002__x0002__x0002__x0002__x0001__x0002_ÿÿÿÿ_x0002__x0002__x0002__x0002__x0002__x0002__x0002__x0002__x0002__x0002__x0002__x0002__x0002__x0002__x0002__x0002__x0002__x0003__x0002__x0002__x0002__x0008__x0002__x0016__x0002__x0002_=RiskPert(F11,E11,G11)_x001A__x0002__x0002_Chile_x0001_A11_x0001_I2_x0001_Distributions_x0002__x0001__x0002__x0002__x0002__x0002_ò_x0002__x0002__x0002__x0001__x0002__x0002__x0002__x0016__x0002__x0002__x0002__x0002__x0002__x0002__x0001__x0002_ÿÿÿÿ_x0002__x0002__x0002__x0002__x0002__x0002__x0002__x0002__x0002__x0002__x0002__x0002__x0002__x0002__x0002__x0002__x0002__x000B__x0002__x0002__x0002__x0008__x0002__x0016__x0002__x0002_=RiskPert(F12,E12,G12)_x001A__x0002__x0002_China_x0001_A12_x0001_I2_x0001_Distributions_x0002__x0001__x0002__x0002__x0002__x0002_ó_x0002__x0002__x0002__x0001__x0002__x0002__x0002__x0016__x0002__x0002__x0002__x0003__x0002__x0002__x0002__x0002__x0001__x0002_ÿÿÿÿ_x0002__x0002__x0002__x0002__x0002__x0002__x0002__x0002__x0002__x0002__x0002__x0002__x0002__x0002__x0002__x0002__x0002__x000C__x0002__x0002__x0002__x0008__x0002__x0016__x0002__x0002_=RiskPert(F13,E13,G13)_x001D__x0002__x0002_Colombia_x0001_A13_x0001_I2_x0001_Distributions_x0002__x0001__x0002__x0002__x0002__x0002_ô_x0002__x0002__x0002__x0001__x0002__x0002__x0002__x0016__x0002__x0002__x0002__x0002__x0002__x0002__x0001__x0002_ÿÿÿÿ_x0002__x0002__x0002__x0002__x0002__x0002__x0002__x0002__x0002__x0002__x0002__x0002__x0002__x0002__x0002__x0002__x0002_
_x0002__x0002__x0002__x0008__x0002__x0016__x0002__x0002_=RiskPert(F14,E14,G14)_x001C__x0002__x0002_Croatia_x0001_A14_x0001_I2_x0001_Distributions_x0002__x0001__x0002__x0002__x0002__x0002_õ_x0002__x0002__x0002__x0001__x0002__x0002__x0002__x0016__x0002__x0002__x0002__x0002__x0002__x0002__x0001__x0002_ÿÿÿÿ_x0002__x0002__x0002__x0002__x0002__x0002__x0002__x0002__x0002__x0002__x0002__x0002__x0003__x0002__x0002__x0002__x0002__x0002__x0002__x000E__x0002__x0002__x0002__x0008__x0002__x0016__x0002__x0002_=RiskPert(F15,E15,G15)_x001B__x0002__x0002_Cyprus_x0001_A15_x0001_I2_x0001_Distributions_x0002__x0001__x0002__x0002__x0002__x0002_ö_x0002__x0002__x0002__x0001__x0002__x0002__x0002__x0016__x0002__x0002__x0002__x0002__x0002__x0002__x0001__x0002_ÿÿÿÿ_x0002__x0002__x0002__x0002__x0002__x0002__x0002__x0002__x0002__x0002__x0002__x0002__x0002__x0002__x0002__x0002__x0002__x000F__x0002__x0002__x0002__x0008__x0002__x0016__x0002__x0002_=RiskPert(F16,E16,G16)#_x0002__x0002_Czech Republic_x0001_A16_x0001_I2_x0001_Distributions_x0002__x0001__x0002__x0002__x0002__x0002_÷_x0002__x0002__x0002__x0001__x0002__x0002__x0002__x0016__x0002__x0002__x0002__x0002__x0002__x0002__x0001__x0002_ÿÿÿÿ_x0002__x0002__x0002__x0002__x0002__x0002__x0002__x0002__x0002__x0002__x0002__x0002__x0002__x0002__x0002__x0002__x0002__x0010__x0002__x0002__x0002__x0008__x0002__x0016__x0002__x0002_=Ri_x0002__x0003_skPert(F17,E17,G17)_x001C__x0002__x0002_Denmark_x0001_A17_x0001_I2_x0001_Distributions_x0002__x0001__x0002__x0002__x0002__x0002_ø_x0002__x0002__x0002__x0001__x0002__x0002__x0002__x0016__x0002__x0002__x0002__x0002__x0002__x0002__x0001__x0002_ÿÿÿÿ_x0002__x0002__x0002__x0002__x0002__x0002__x0002__x0002__x0002__x0002__x0002__x0002__x0002__x0002__x0002__x0002__x0002__x0010__x0002__x0002__x0002__x001B__x0002__x0016__x0002__x0002_=RiskPert(D76,D75,D77)_x0013__x0002__x0002_Distribution_x0001_AA17_x0001__x0001__x0002__x0001__x0002__x0002__x0002__x0002_ù_x0002__x0002__x0002__x0001__x0002__x0002__x0002__x0016__x0002__x0002__x0002__x0002__x0002__x0002__x0001__x0002_ÿÿÿÿ_x0002__x0002__x0002__x0002__x0002__x0002__x0002__x0002__x0002__x0002__x0002__x0002__x0002__x0002__x0002__x0002__x0002__x0011__x0002__x0002__x0002__x0008__x0002__x0016__x0002__x0002_=RiskPert(F18,E18,G18)_x001A__x0002__x0002_Egypt_x0001_A18_x0001_I2_x0002__x0003__x0001_Distributions_x0002__x0001__x0002__x0002__x0002__x0002_ú_x0002__x0002__x0002__x0001__x0002__x0002__x0002__x0016__x0002__x0002__x0002__x0002__x0002__x0002__x0001__x0002_ÿÿÿÿ_x0002__x0002__x0002__x0002__x0002__x0002__x0002__x0002__x0002__x0002__x0002__x0002__x0002__x0002__x0002__x0002__x0002__x0012__x0002__x0002__x0002__x0008__x0002__x0016__x0002__x0002_=RiskPert(F19,E19,G19)_x001C__x0002__x0002_Estonia_x0001_A19_x0001_I2_x0001_Distributions_x0002__x0001__x0002__x0002__x0002__x0002_û_x0002__x0002__x0002__x0001__x0002__x0002__x0002__x0016__x0002__x0002__x0002__x0002__x0002__x0002__x0001__x0002_ÿÿÿÿ_x0002__x0002__x0002__x0002__x0002__x0002__x0002__x0002__x0002__x0002__x0002__x0002__x0002__x0002__x0002__x0002__x0002__x0013__x0002__x0002__x0002__x0008__x0002__x0016__x0002__x0002_=RiskPert(F20,E20,G20)_x001C__x0002__x0002_Finland_x0001_A20_x0001_I2_x0001_Distributions_x0002__x0001__x0002__x0002__x0002__x0002_ü_x0002__x0002__x0002__x0001__x0002__x0002__x0003__x0002__x0002__x0016__x0002__x0002__x0002__x0002__x0002__x0002__x0001__x0002_ÿÿÿÿ_x0002__x0002__x0002__x0002__x0002__x0002__x0002__x0002__x0002__x0002__x0002__x0002__x0002__x0002__x0002__x0002__x0002__x0014__x0002__x0002__x0002__x0008__x0002__x0016__x0002__x0002_=RiskPert(F21,E21,G21)_x001B__x0002__x0002_France_x0001_A21_x0001_I2_x0001_Distributions_x0002__x0001__x0002__x0002__x0002__x0002_ý_x0002__x0002__x0002__x0001__x0002__x0002__x0002__x0016__x0002__x0002__x0002__x0002__x0002__x0002__x0001__x0002_ÿÿÿÿ_x0002__x0002__x0002__x0002__x0002__x0002__x0002__x0002__x0002__x0002__x0002__x0002__x0002__x0002__x0002__x0002__x0002__x0015__x0002__x0002__x0002__x0008__x0002__x0016__x0002__x0002_=RiskPert(F22,E22,G22)_x001C__x0002__x0002_Germany_x0001_A22_x0001_I2_x0001_Distributions_x0002__x0001__x0002__x0002__x0002__x0002_þ_x0002__x0002__x0002__x0001__x0002__x0002__x0002__x0016__x0002__x0002__x0002__x0002__x0002__x0002__x0001__x0002_ÿÿÿÿ_x0002__x0002__x0002__x0002__x0002__x0002__x0002__x0002__x0002__x0002__x0003__x0002__x0002__x0002__x0002__x0002__x0002__x0002__x0002__x0016__x0002__x0002__x0002__x0008__x0002__x0016__x0002__x0002_=RiskPert(F23,E23,G23)_x001B__x0002__x0002_Greece_x0001_A23_x0001_I2_x0001_Distributions_x0002__x0001__x0002__x0002__x0002__x0002_ÿ_x0002__x0002__x0002__x0001__x0002__x0002__x0002__x0016__x0002__x0002__x0002__x0002__x0002__x0002__x0001__x0002_ÿÿÿÿ_x0002__x0002__x0002__x0002__x0002__x0002__x0002__x0002__x0002__x0002__x0002__x0002__x0002__x0002__x0002__x0002__x0002__x0017__x0002__x0002__x0002__x0008__x0002__x0016__x0002__x0002_=RiskPert(F24,E24,G24)_x001C__x0002__x0002_Hungary_x0001_A24_x0001_I2_x0001_Distributions_x0002__x0001__x0002__x0002__x0002__x0002__x0002__x0001__x0002__x0002__x0001__x0002__x0002__x0002__x0016__x0002__x0002__x0002__x0002__x0002__x0002__x0001__x0002_ÿÿÿÿ_x0002__x0002__x0002__x0002__x0002__x0002__x0002__x0002__x0002__x0002__x0002__x0002__x0002__x0002__x0002__x0002__x0002__x0018__x0002__x0002__x0002__x0008__x0002__x0016__x0002__x0002_=RiskPe_x0003__x0004_rt(F25,E25,G25)_x001C__x0003__x0003_Iceland_x0001_A25_x0001_I2_x0001_Distributions_x0003__x0001__x0003__x0003__x0003__x0003__x0001__x0001__x0003__x0003__x0001__x0003__x0003__x0003__x0016__x0003__x0003__x0003__x0003__x0003__x0003__x0001__x0003_ÿÿÿÿ_x0003__x0003__x0003__x0003__x0003__x0003__x0003__x0003__x0003__x0003__x0003__x0003__x0003__x0003__x0003__x0003__x0003__x0019__x0003__x0003__x0003__x0008__x0003__x0016__x0003__x0003_=RiskPert(F26,E26,G26)_x001A__x0003__x0003_India_x0001_A26_x0001_I2_x0001_Distributions_x0003__x0001__x0003__x0003__x0003__x0003__x0002__x0001__x0003__x0003__x0001__x0003__x0003__x0003__x0016__x0003__x0003__x0003__x0003__x0003__x0003__x0001__x0003_ÿÿÿÿ_x0003__x0003__x0003__x0003__x0003__x0003__x0003__x0003__x0003__x0003__x0003__x0003__x0003__x0003__x0003__x0003__x0003__x001A__x0003__x0003__x0003__x0008__x0003__x0016__x0003__x0003_=RiskPert(F27,E27,G27)_x001E__x0003__x0003_Indonesia_x0002__x0005__x0001_A27_x0001_I2_x0001_Distributions_x0002__x0001__x0002__x0002__x0002__x0002__x0003__x0001__x0002__x0002__x0001__x0002__x0002__x0002__x0016__x0002__x0002__x0002__x0002__x0002__x0002__x0001__x0002_ÿÿÿÿ_x0002__x0002__x0002__x0002__x0002__x0002__x0002__x0002__x0002__x0002__x0002__x0002__x0002__x0002__x0002__x0002__x0002__x001B__x0002__x0002__x0002__x0008__x0002__x0016__x0002__x0002_=RiskPert(F28,E28,G28)_x001C__x0002__x0002_Ireland_x0001_A28_x0001_I2_x0001_Distributions_x0002__x0001__x0002__x0002__x0002__x0002__x0004__x0001__x0002__x0002__x0001__x0002__x0002__x0002__x0016__x0002__x0002__x0002__x0002__x0002__x0002__x0001__x0002_ÿÿÿÿ_x0002__x0002__x0002__x0002__x0002__x0002__x0002__x0002__x0002__x0002__x0002__x0002__x0002__x0002__x0002__x0002__x0002__x001C__x0002__x0002__x0002__x0008__x0002__x0016__x0002__x0002_=RiskPert(F29,E29,G29)_x001B__x0002__x0002_Israel_x0001_A29_x0001_I2_x0001_Distributions_x0002__x0001__x0002__x0002__x0002__x0002__x0002__x0003__x0005__x0001__x0002__x0002__x0001__x0002__x0002__x0002__x0016__x0002__x0002__x0002__x0002__x0002__x0002__x0001__x0002_ÿÿÿÿ_x0002__x0002__x0002__x0002__x0002__x0002__x0002__x0002__x0002__x0002__x0002__x0002__x0002__x0002__x0002__x0002__x0002__x001D__x0002__x0002__x0002__x0008__x0002__x0016__x0002__x0002_=RiskPert(F30,E30,G30)_x001A__x0002__x0002_Italy_x0001_A30_x0001_I2_x0001_Distributions_x0002__x0001__x0002__x0002__x0002__x0002__x0006__x0001__x0002__x0002__x0001__x0002__x0002__x0002__x0016__x0002__x0002__x0002__x0002__x0002__x0002__x0001__x0002_ÿÿÿÿ_x0002__x0002__x0002__x0002__x0002__x0002__x0002__x0002__x0002__x0002__x0002__x0002__x0002__x0002__x0002__x0002__x0002__x001D__x0002__x0002__x0002__x001B__x0002__x0016__x0002__x0002_=RiskPert(O76,O75,O77)_x0013__x0002__x0002_Distribution_x0001_AA30_x0001__x0001__x0002__x0001__x0002__x0002__x0002__x0002__x0007__x0001__x0002__x0002__x0001__x0002__x0002__x0002__x0016__x0002__x0002__x0002__x0002__x0002__x0002__x0001__x0002_ÿÿÿÿ_x0002__x0002__x0002__x0002__x0002__x0002__x0002__x0002__x0002__x0002__x0002__x0002__x0002__x0003__x0002__x0002__x0002__x0002__x0002__x001E__x0002__x0002__x0002__x0008__x0002__x0016__x0002__x0002_=RiskPert(F31,E31,G31)_x001A__x0002__x0002_Japan_x0001_A31_x0001_I2_x0001_Distributions_x0002__x0001__x0002__x0002__x0002__x0002__x0008__x0001__x0002__x0002__x0001__x0002__x0002__x0002__x0016__x0002__x0002__x0002__x0002__x0002__x0002__x0001__x0002_ÿÿÿÿ_x0002__x0002__x0002__x0002__x0002__x0002__x0002__x0002__x0002__x0002__x0002__x0002__x0002__x0002__x0002__x0002__x0002__x001F__x0002__x0002__x0002__x0008__x0002__x0016__x0002__x0002_=RiskPert(F32,E32,G32)_x001B__x0002__x0002_Jordan_x0001_A32_x0001_I2_x0001_Distributions_x0002__x0001__x0002__x0002__x0002__x0002_	_x0001__x0002__x0002__x0001__x0002__x0002__x0002__x0016__x0002__x0002__x0002__x0002__x0002__x0002__x0001__x0002_ÿÿÿÿ_x0002__x0002__x0002__x0002__x0002__x0002__x0002__x0002__x0002__x0002__x0002__x0002__x0002__x0002__x0002__x0002__x0002_ _x0002__x0002__x0002__x0008__x0002__x0016__x0002__x0002_=RiskPert(F33_x0002__x0003_,E33,G33)_x001F__x0002__x0002_Kazakhstan_x0001_A33_x0001_I2_x0001_Distributions_x0002__x0001__x0002__x0002__x0002__x0002__x0003__x0001__x0002__x0002__x0001__x0002__x0002__x0002__x0016__x0002__x0002__x0002__x0002__x0002__x0002__x0001__x0002_ÿÿÿÿ_x0002__x0002__x0002__x0002__x0002__x0002__x0002__x0002__x0002__x0002__x0002__x0002__x0002__x0002__x0002__x0002__x0002_!_x0002__x0002__x0002__x0008__x0002__x0016__x0002__x0002_=RiskPert(F34,E34,G34)_x001A__x0002__x0002_Kenya_x0001_A34_x0001_I2_x0001_Distributions_x0002__x0001__x0002__x0002__x0002__x0002__x000B__x0001__x0002__x0002__x0001__x0002__x0002__x0002__x0016__x0002__x0002__x0002__x0002__x0002__x0002__x0001__x0002_ÿÿÿÿ_x0002__x0002__x0002__x0002__x0002__x0002__x0002__x0002__x0002__x0002__x0002__x0002__x0002__x0002__x0002__x0002__x0002_"_x0002__x0002__x0002__x0008__x0002__x0016__x0002__x0002_=RiskPert(F35,E35,G35)'_x0002__x0002_Korea, Repub_x0002__x0003_lic of_x0001_A35_x0001_I2_x0001_Distributions_x0002__x0001__x0002__x0002__x0002__x0002__x000C__x0001__x0002__x0002__x0001__x0002__x0002__x0002__x0016__x0002__x0002__x0002__x0002__x0002__x0002__x0001__x0002_ÿÿÿÿ_x0002__x0002__x0002__x0002__x0002__x0002__x0002__x0002__x0002__x0002__x0002__x0002__x0002__x0002__x0002__x0002__x0002_#_x0002__x0002__x0002__x0008__x0002__x0016__x0002__x0002_=RiskPert(F36,E36,G36)_x001B__x0002__x0002_Kuwait_x0001_A36_x0001_I2_x0001_Distributions_x0002__x0001__x0002__x0002__x0002__x0002_
_x0001__x0002__x0002__x0001__x0002__x0002__x0002__x0016__x0002__x0002__x0002__x0002__x0002__x0002__x0001__x0002_ÿÿÿÿ_x0002__x0002__x0002__x0002__x0002__x0002__x0002__x0002__x0002__x0002__x0002__x0002__x0002__x0002__x0002__x0002__x0002_$_x0002__x0002__x0002__x0008__x0002__x0016__x0002__x0002_=RiskPert(F37,E37,G37)_x001C__x0002__x0002_Lebanon_x0001_A37_x0001_I2_x0001_Distributions_x0002__x0003__x0002__x0001__x0002__x0002__x0002__x0002__x000E__x0001__x0002__x0002__x0001__x0002__x0002__x0002__x0016__x0002__x0002__x0002__x0002__x0002__x0002__x0001__x0002_ÿÿÿÿ_x0002__x0002__x0002__x0002__x0002__x0002__x0002__x0002__x0002__x0002__x0002__x0002__x0002__x0002__x0002__x0002__x0002_%_x0002__x0002__x0002__x0008__x0002__x0016__x0002__x0002_=RiskPert(F38,E38,G38)_x001E__x0002__x0002_Lithuania_x0001_A38_x0001_I2_x0001_Distributions_x0002__x0001__x0002__x0002__x0002__x0002__x000F__x0001__x0002__x0002__x0001__x0002__x0002__x0002__x0016__x0002__x0002__x0002__x0002__x0002__x0002__x0001__x0002_ÿÿÿÿ_x0002__x0002__x0002__x0002__x0002__x0002__x0002__x0002__x0002__x0002__x0002__x0002__x0002__x0002__x0002__x0002__x0002_&amp;_x0002__x0002__x0002__x0008__x0002__x0016__x0002__x0002_=RiskPert(F39,E39,G39)_x001F__x0002__x0002_Luxembourg_x0001_A39_x0001_I2_x0001_Distributions_x0002__x0001__x0002__x0002__x0002__x0002__x0010__x0001__x0002__x0002__x0001__x0002__x0002__x0002__x0016__x0002__x0002__x0002__x0002__x0002__x0002__x0002__x0003__x0001__x0002_ÿÿÿÿ_x0002__x0002__x0002__x0002__x0002__x0002__x0002__x0002__x0002__x0002__x0002__x0002__x0002__x0002__x0002__x0002__x0002_'_x0002__x0002__x0002__x0008__x0002__x0016__x0002__x0002_=RiskPert(F40,E40,G40)_x001D__x0002__x0002_Malaysia_x0001_A40_x0001_I2_x0001_Distributions_x0002__x0001__x0002__x0002__x0002__x0002__x0011__x0001__x0002__x0002__x0001__x0002__x0002__x0002__x0016__x0002__x0002__x0002__x0002__x0002__x0002__x0001__x0002_ÿÿÿÿ_x0002__x0002__x0002__x0002__x0002__x0002__x0002__x0002__x0002__x0002__x0002__x0002__x0002__x0002__x0002__x0002__x0002_(_x0002__x0002__x0002__x0008__x0002__x0016__x0002__x0002_=RiskPert(F41,E41,G41)_x001A__x0002__x0002_Malta_x0001_A41_x0001_I2_x0001_Distributions_x0002__x0001__x0002__x0002__x0002__x0002__x0012__x0001__x0002__x0002__x0001__x0002__x0002__x0002__x0016__x0002__x0002__x0002__x0002__x0002__x0002__x0001__x0002_ÿÿÿÿ_x0002__x0002__x0002__x0002__x0002__x0002__x0002__x0002__x0002__x0002__x0002__x0002__x0002__x0002__x0002__x0002__x0002__x0003__x0002_)_x0002__x0002__x0002__x0008__x0002__x0016__x0002__x0002_=RiskPert(F42,E42,G42)_x001E__x0002__x0002_Mauritius_x0001_A42_x0001_I2_x0001_Distributions_x0002__x0001__x0002__x0002__x0002__x0002__x0013__x0001__x0002__x0002__x0001__x0002__x0002__x0002__x0016__x0002__x0002__x0002__x0002__x0002__x0002__x0001__x0002_ÿÿÿÿ_x0002__x0002__x0002__x0002__x0002__x0002__x0002__x0002__x0002__x0002__x0002__x0002__x0002__x0002__x0002__x0002__x0002_*_x0002__x0002__x0002__x0008__x0002__x0016__x0002__x0002_=RiskPert(F43,E43,G43)_x001B__x0002__x0002_Mexico_x0001_A43_x0001_I2_x0001_Distributions_x0002__x0001__x0002__x0002__x0002__x0002__x0014__x0001__x0002__x0002__x0001__x0002__x0002__x0002__x0016__x0002__x0002__x0002__x0002__x0002__x0002__x0001__x0002_ÿÿÿÿ_x0002__x0002__x0002__x0002__x0002__x0002__x0002__x0002__x0002__x0002__x0002__x0002__x0002__x0002__x0002__x0002__x0002_+_x0002__x0002__x0002__x0008__x0002__x0016__x0002__x0002_=RiskPert(F44,_x0002__x0003_E44,G44)_x001C__x0002__x0002_Morocco_x0001_A44_x0001_I2_x0001_Distributions_x0002__x0001__x0002__x0002__x0002__x0002__x0015__x0001__x0002__x0002__x0001__x0002__x0002__x0002__x0016__x0002__x0002__x0002__x0002__x0002__x0002__x0001__x0002_ÿÿÿÿ_x0002__x0002__x0002__x0002__x0002__x0002__x0002__x0002__x0002__x0002__x0002__x0002__x0002__x0002__x0002__x0002__x0002_,_x0002__x0002__x0002__x0008__x0002__x0016__x0002__x0002_=RiskPert(F45,E45,G45) _x0002__x0002_Netherlands_x0001_A45_x0001_I2_x0001_Distributions_x0002__x0001__x0002__x0002__x0002__x0002__x0016__x0001__x0002__x0002__x0001__x0002__x0002__x0002__x0016__x0002__x0002__x0002__x0002__x0002__x0002__x0001__x0002_ÿÿÿÿ_x0002__x0002__x0002__x0002__x0002__x0002__x0002__x0002__x0002__x0002__x0002__x0002__x0002__x0002__x0002__x0002__x0002_-_x0002__x0002__x0002__x0008__x0002__x0016__x0002__x0002_=RiskPert(F46,E46,G46) _x0002__x0002_New Zealan_x0002__x0003_d_x0001_A46_x0001_I2_x0001_Distributions_x0002__x0001__x0002__x0002__x0002__x0002__x0017__x0001__x0002__x0002__x0001__x0002__x0002__x0002__x0016__x0002__x0002__x0002__x0002__x0002__x0002__x0001__x0002_ÿÿÿÿ_x0002__x0002__x0002__x0002__x0002__x0002__x0002__x0002__x0002__x0002__x0002__x0002__x0002__x0002__x0002__x0002__x0002_._x0002__x0002__x0002__x0008__x0002__x0016__x0002__x0002_=RiskPert(F47,E47,G47)_x001B__x0002__x0002_Norway_x0001_A47_x0001_I2_x0001_Distributions_x0002__x0001__x0002__x0002__x0002__x0002__x0018__x0001__x0002__x0002__x0001__x0002__x0002__x0002__x0016__x0002__x0002__x0002__x0002__x0002__x0002__x0001__x0002_ÿÿÿÿ_x0002__x0002__x0002__x0002__x0002__x0002__x0002__x0002__x0002__x0002__x0002__x0002__x0002__x0002__x0002__x0002__x0002_/_x0002__x0002__x0002__x0008__x0002__x0016__x0002__x0002_=RiskPert(F48,E48,G48)_x0019__x0002__x0002_Oman_x0001_A48_x0001_I2_x0001_Distributions_x0002__x0001__x0002__x0002__x0002__x0002__x0019__x0001__x0002__x0003__x0002__x0002__x0001__x0002__x0002__x0002__x0016__x0002__x0002__x0002__x0002__x0002__x0002__x0001__x0002_ÿÿÿÿ_x0002__x0002__x0002__x0002__x0002__x0002__x0002__x0002__x0002__x0002__x0002__x0002__x0002__x0002__x0002__x0002__x0002_0_x0002__x0002__x0002__x0008__x0002__x0016__x0002__x0002_=RiskPert(F49,E49,G49)_x0019__x0002__x0002_Peru_x0001_A49_x0001_I2_x0001_Distributions_x0002__x0001__x0002__x0002__x0002__x0002__x001A__x0001__x0002__x0002__x0001__x0002__x0002__x0002__x0016__x0002__x0002__x0002__x0002__x0002__x0002__x0001__x0002_ÿÿÿÿ_x0002__x0002__x0002__x0002__x0002__x0002__x0002__x0002__x0002__x0002__x0002__x0002__x0002__x0002__x0002__x0002__x0002_1_x0002__x0002__x0002__x0008__x0002__x0016__x0002__x0002_=RiskPert(F50,E50,G50) _x0002__x0002_Philippines_x0001_A50_x0001_I2_x0001_Distributions_x0002__x0001__x0002__x0002__x0002__x0002__x001B__x0001__x0002__x0002__x0001__x0002__x0002__x0002__x0016__x0002__x0002__x0002__x0002__x0002__x0002__x0001__x0002_ÿÿÿÿ_x0002__x0002__x0002__x0002__x0002__x0003__x0002__x0002__x0002__x0002__x0002__x0002__x0002__x0002__x0002__x0002__x0002__x0002__x0002_2_x0002__x0002__x0002__x0008__x0002__x0016__x0002__x0002_=RiskPert(F51,E51,G51)_x001B__x0002__x0002_Poland_x0001_A51_x0001_I2_x0001_Distributions_x0002__x0001__x0002__x0002__x0002__x0002__x001C__x0001__x0002__x0002__x0001__x0002__x0002__x0002__x0016__x0002__x0002__x0002__x0002__x0002__x0002__x0001__x0002_ÿÿÿÿ_x0002__x0002__x0002__x0002__x0002__x0002__x0002__x0002__x0002__x0002__x0002__x0002__x0002__x0002__x0002__x0002__x0002_3_x0002__x0002__x0002__x0008__x0002__x0016__x0002__x0002_=RiskPert(F52,E52,G52)_x001D__x0002__x0002_Portugal_x0001_A52_x0001_I2_x0001_Distributions_x0002__x0001__x0002__x0002__x0002__x0002__x001D__x0001__x0002__x0002__x0001__x0002__x0002__x0002__x0016__x0002__x0002__x0002__x0002__x0002__x0002__x0001__x0002_ÿÿÿÿ_x0002__x0002__x0002__x0002__x0002__x0002__x0002__x0002__x0002__x0002__x0002__x0002__x0002__x0002__x0002__x0002__x0002_4_x0002__x0002__x0002__x0008__x0002__x0016__x0002__x0002__x0002__x0003_=RiskPert(F53,E53,G53)_x001A__x0002__x0002_Qatar_x0001_A53_x0001_I2_x0001_Distributions_x0002__x0001__x0002__x0002__x0002__x0002__x001E__x0001__x0002__x0002__x0001__x0002__x0002__x0002__x0016__x0002__x0002__x0002__x0002__x0002__x0002__x0001__x0002_ÿÿÿÿ_x0002__x0002__x0002__x0002__x0002__x0002__x0002__x0002__x0002__x0002__x0002__x0002__x0002__x0002__x0002__x0002__x0002_5_x0002__x0002__x0002__x0008__x0002__x0016__x0002__x0002_=RiskPert(F54,E54,G54)_x001C__x0002__x0002_Romania_x0001_A54_x0001_I2_x0001_Distributions_x0002__x0001__x0002__x0002__x0002__x0002__x001F__x0001__x0002__x0002__x0001__x0002__x0002__x0002__x0016__x0002__x0002__x0002__x0002__x0002__x0002__x0001__x0002_ÿÿÿÿ_x0002__x0002__x0002__x0002__x0002__x0002__x0002__x0002__x0002__x0002__x0002__x0002__x0002__x0002__x0002__x0002__x0002_6_x0002__x0002__x0002__x0008__x0002__x0016__x0002__x0002_=RiskPert(F55,E55,G55)_x001B__x0002__x0002_Ru_x0002__x0003_ssia_x0001_A55_x0001_I2_x0001_Distributions_x0002__x0001__x0002__x0002__x0002__x0002_ _x0001__x0002__x0002__x0001__x0002__x0002__x0002__x0016__x0002__x0002__x0002__x0002__x0002__x0002__x0001__x0002_ÿÿÿÿ_x0002__x0002__x0002__x0002__x0002__x0002__x0002__x0002__x0002__x0002__x0002__x0002__x0002__x0002__x0002__x0002__x0002_7_x0002__x0002__x0002__x0008__x0002__x0016__x0002__x0002_=RiskPert(F56,E56,G56)_x001B__x0002__x0002_Serbia_x0001_A56_x0001_I2_x0001_Distributions_x0002__x0001__x0002__x0002__x0002__x0002_!_x0001__x0002__x0002__x0001__x0002__x0002__x0002__x0016__x0002__x0002__x0002__x0002__x0002__x0002__x0001__x0002_ÿÿÿÿ_x0002__x0002__x0002__x0002__x0002__x0002__x0002__x0002__x0002__x0002__x0002__x0002__x0002__x0002__x0002__x0002__x0002_8_x0002__x0002__x0002__x0008__x0002__x0016__x0002__x0002_=RiskPert(F57,E57,G57)_x001E__x0002__x0002_Singapore_x0001_A57_x0001_I2_x0001_Distributions_x0002__x0003__x0002__x0001__x0002__x0002__x0002__x0002_"_x0001__x0002__x0002__x0001__x0002__x0002__x0002__x0016__x0002__x0002__x0002__x0002__x0002__x0002__x0001__x0002_ÿÿÿÿ_x0002__x0002__x0002__x0002__x0002__x0002__x0002__x0002__x0002__x0002__x0002__x0002__x0002__x0002__x0002__x0002__x0002_9_x0002__x0002__x0002__x0008__x0002__x0016__x0002__x0002_=RiskPert(F58,E58,G58)_x001D__x0002__x0002_Slovenia_x0001_A58_x0001_I2_x0001_Distributions_x0002__x0001__x0002__x0002__x0002__x0002_#_x0001__x0002__x0002__x0001__x0002__x0002__x0002__x0016__x0002__x0002__x0002__x0002__x0002__x0002__x0001__x0002_ÿÿÿÿ_x0002__x0002__x0002__x0002__x0002__x0002__x0002__x0002__x0002__x0002__x0002__x0002__x0002__x0002__x0002__x0002__x0002_:_x0002__x0002__x0002__x0008__x0002__x0016__x0002__x0002_=RiskPert(F59,E59,G59)!_x0002__x0002_South Africa_x0001_A59_x0001_I2_x0001_Distributions_x0002__x0001__x0002__x0002__x0002__x0002_$_x0001__x0002__x0002__x0001__x0002__x0002__x0002__x0016__x0002__x0002__x0002__x0002__x0002__x0002__x0003__x0002__x0001__x0002_ÿÿÿÿ_x0002__x0002__x0002__x0002__x0002__x0002__x0002__x0002__x0002__x0002__x0002__x0002__x0002__x0002__x0002__x0002__x0002_;_x0002__x0002__x0002__x0008__x0002__x0016__x0002__x0002_=RiskPert(F60,E60,G60)_x001E__x0002__x0002_Sri Lanka_x0001_A60_x0001_I2_x0001_Distributions_x0002__x0001__x0002__x0002__x0002__x0002_%_x0001__x0002__x0002__x0001__x0002__x0002__x0002__x0016__x0002__x0002__x0002__x0002__x0002__x0002__x0001__x0002_ÿÿÿÿ_x0002__x0002__x0002__x0002__x0002__x0002__x0002__x0002__x0002__x0002__x0002__x0002__x0002__x0002__x0002__x0002__x0002_&lt;_x0002__x0002__x0002__x0008__x0002__x0016__x0002__x0002_=RiskPert(F61,E61,G61)_x001B__x0002__x0002_Sweden_x0001_A61_x0001_I2_x0001_Distributions_x0002__x0001__x0002__x0002__x0002__x0002_&amp;_x0001__x0002__x0002__x0001__x0002__x0002__x0002__x0016__x0002__x0002__x0002__x0002__x0002__x0002__x0001__x0002_ÿÿÿÿ_x0002__x0002__x0002__x0002__x0002__x0002__x0002__x0002__x0002__x0002__x0002__x0002__x0002__x0002__x0003__x0002__x0002__x0002__x0002_=_x0002__x0002__x0002__x0008__x0002__x0016__x0002__x0002_=RiskPert(F62,E62,G62) _x0002__x0002_Switzerland_x0001_A62_x0001_I2_x0001_Distributions_x0002__x0001__x0002__x0002__x0002__x0002_'_x0001__x0002__x0002__x0001__x0002__x0002__x0002__x0016__x0002__x0002__x0002__x0002__x0002__x0002__x0001__x0002_ÿÿÿÿ_x0002__x0002__x0002__x0002__x0002__x0002__x0002__x0002__x0002__x0002__x0002__x0002__x0002__x0002__x0002__x0002__x0002_&gt;_x0002__x0002__x0002__x0008__x0002__x0016__x0002__x0002_=RiskPert(F63,E63,G63)_x001D__x0002__x0002_Thailand_x0001_A63_x0001_I2_x0001_Distributions_x0002__x0001__x0002__x0002__x0002__x0002_(_x0001__x0002__x0002__x0001__x0002__x0002__x0002__x0016__x0002__x0002__x0002__x0002__x0002__x0002__x0001__x0002_ÿÿÿÿ_x0002__x0002__x0002__x0002__x0002__x0002__x0002__x0002__x0002__x0002__x0002__x0002__x0002__x0002__x0002__x0002__x0002_?_x0002__x0002__x0002__x0008__x0002__x0016__x0002__x0002_=RiskPe_x0002__x0003_rt(F64,E64,G64)(_x0002__x0002_Trinidad and Tobago_x0001_A64_x0001_I2_x0001_Distributions_x0002__x0001__x0002__x0002__x0002__x0002_)_x0001__x0002__x0002__x0001__x0002__x0002__x0002__x0016__x0002__x0002__x0002__x0002__x0002__x0002__x0001__x0002_ÿÿÿÿ_x0002__x0002__x0002__x0002__x0002__x0002__x0002__x0002__x0002__x0002__x0002__x0002__x0002__x0002__x0002__x0002__x0002_@_x0002__x0002__x0002__x0008__x0002__x0016__x0002__x0002_=RiskPert(F65,E65,G65)_x001C__x0002__x0002_Tunisia_x0001_A65_x0001_I2_x0001_Distributions_x0002__x0001__x0002__x0002__x0002__x0002_*_x0001__x0002__x0002__x0001__x0002__x0002__x0002__x0016__x0002__x0002__x0002__x0002__x0002__x0002__x0001__x0002_ÿÿÿÿ_x0002__x0002__x0002__x0002__x0002__x0002__x0002__x0002__x0002__x0002__x0002__x0002__x0002__x0002__x0002__x0002__x0002_A_x0002__x0002__x0002__x0008__x0002__x0016__x0002__x0002_=RiskPert(F66,E66,G66_x0002__x0003_)_x001C__x0002__x0002_Ukraine_x0001_A66_x0001_I2_x0001_Distributions_x0002__x0001__x0002__x0002__x0002__x0002_+_x0001__x0002__x0002__x0001__x0002__x0002__x0002__x0016__x0002__x0002__x0002__x0002__x0002__x0002__x0001__x0002_ÿÿÿÿ_x0002__x0002__x0002__x0002__x0002__x0002__x0002__x0002__x0002__x0002__x0002__x0002__x0002__x0002__x0002__x0002__x0002_B_x0002__x0002__x0002__x0008__x0002__x0016__x0002__x0002_=RiskPert(F67,E67,G67))_x0002__x0002_United Arab Emirates_x0001_A67_x0001_I2_x0001_Distributions_x0002__x0001__x0002__x0002__x0002__x0002_,_x0001__x0002__x0002__x0001__x0002__x0002__x0002__x0016__x0002__x0002__x0002__x0002__x0002__x0002__x0001__x0002_ÿÿÿÿ_x0002__x0002__x0002__x0002__x0002__x0002__x0002__x0002__x0002__x0002__x0002__x0002__x0002__x0002__x0002__x0002__x0002_C_x0002__x0002__x0002__x0008__x0002__x0016__x0002__x0002_=RiskPert(F68,E68,G68)#_x0002__x0002_United K_x0002__x0003_ingdom_x0001_A68_x0001_I2_x0001_Distributions_x0002__x0001__x0002__x0002__x0002__x0002_-_x0001__x0002__x0002__x0001__x0002__x0002__x0002__x0016__x0002__x0002__x0002__x0002__x0002__x0002__x0001__x0002_ÿÿÿÿ_x0002__x0002__x0002__x0002__x0002__x0002__x0002__x0002__x0002__x0002__x0002__x0002__x0002__x0002__x0002__x0002__x0002_D_x0002__x0002__x0002__x0008__x0002__x0016__x0002__x0002_=RiskPert(F69,E69,G69)"_x0002__x0002_United States_x0001_A69_x0001_I2_x0001_Distributions_x0002__x0001__x0002__x0002__x0002__x0002_._x0001__x0002__x0002__x0001__x0002__x0002__x0002__x0016__x0002__x0002__x0002__x0002__x0002__x0002__x0001__x0002_ÿÿÿÿ_x0002__x0002__x0002__x0002__x0002__x0002__x0002__x0002__x0002__x0002__x0002__x0002__x0002__x0002__x0002__x0002__x0002_E_x0002__x0002__x0002__x0008__x0002__x0016__x0002__x0002_=RiskPert(F70,E70,G70)_x001C__x0002__x0002_Vietnam_x0001_A70_x0001_I2_x0001_Distri_x0002__x0003_butions_x0002__x0001__x0002__x0002__x0002__x0002_/_x0001__x0002__x0002__x0001__x0002__x0002__x0002__x0016__x0002__x0002__x0002__x0002__x0002__x0002__x0001__x0002_ÿÿÿÿ_x0002__x0002__x0002__x0002__x0002__x0002__x0002__x0002__x0002__x0002__x0002__x0002__x0002__x0002__x0002__x0002__x0002__x000C__x0002__x0002_COMBINED SPI_x0002__x0002__x0002__x0002__x0002__x0015__x0002__x0002_RiskSerializationData_x0002__x0002__x0002__x0002__x0002__x0010__x0002__x0002_SPI GDP ANALYSIS_x0002__x0002__x0002__x0002__x0002__x0008__x0002__x0002_GDP DATA_x0002__x0002__x0002__x0002__x0002__x0010__x0002__x0002__STDS_DG11997347_x0002__x0002__x0002__x0002__x0002_,_x0002__x0002_World Bank_Governance Data_07Jul2015_II.xlsx_x0018__x0002__x0002__x0002_GKWYGB8G9PMG9856SRJT15QS_x0011__x0002__x0003__x0004__x0003__x0003__x0003__x0015__x0003__x0003_RiskSerializationData_x0003__x0003__x0003__x0003__x0003__x001C__x0003__x0003_Investable Filtered Universej_x0003__x0003__x0003__x0003__x0002__x0003__x0003__x0003__x0010__x0003__x0013__x0003__x0003_=RiskPert(N3,M3,O3)_x001D__x0003__x0003_Australia_x0001_A3_x0001_Q2_x0001_Distributions_x0003__x0001__x0003__x0003__x0003__x0003_0_x0001__x0003__x0003__x0001__x0003__x0003__x0003__x0013__x0003__x0003__x0003__x0003__x0003__x0003__x0001__x0003_ÿÿÿÿ_x0003__x0003__x0003__x0003__x0003__x0003__x0003__x0003__x0003__x0003__x0003__x0003__x0003__x0003__x0003__x0003__x0003__x0002__x0003__x0003__x0003_!_x0003__x0016__x0003__x0003_=RiskPert(AE3,AD3,AF3)_x001E__x0003__x0003_Australia_x0001_A3_x0001_AH2_x0001_Distributions_x0003__x0001__x0003__x0003__x0003__x0002__x0004__x0002_1_x0001__x0002__x0002__x0001__x0002__x0002__x0002__x0016__x0002__x0002__x0002__x0002__x0002__x0002__x0001__x0002_ÿÿÿÿ_x0002__x0002__x0002__x0002__x0002__x0002__x0002__x0002__x0002__x0002__x0002__x0002__x0002__x0002__x0002__x0002__x0002__x0003__x0002__x0002__x0002__x0010__x0002__x0013__x0002__x0002_=RiskPert(N4,M4,O4)_x001B__x0002__x0002_Austria_x0001_A4_x0001_Q2_x0001_Distributions_x0002__x0001__x0002__x0002__x0002__x0002_2_x0001__x0002__x0002__x0001__x0002__x0002__x0002__x0013__x0002__x0002__x0002__x0002__x0002__x0002__x0001__x0002_ÿÿÿÿ_x0002__x0002__x0002__x0002__x0002__x0002__x0002__x0002__x0002__x0002__x0002__x0002__x0002__x0002__x0002__x0002__x0002__x0003__x0002__x0002__x0002_!_x0002__x0016__x0002__x0002_=RiskPert(AE4,AD4,AF4)_x001C__x0002__x0002_Austria_x0001_A4_x0001_AH2_x0001_Distributions_x0002__x0001__x0002__x0002__x0002__x0002_3_x0001__x0002__x0002__x0001__x0002__x0002__x0002__x0016__x0002__x0002__x0002__x0002__x0002__x0002__x0001__x0002_ÿÿÿÿ_x0002__x0002__x0002__x0002__x0002__x0002__x0002__x0003__x0002__x0002__x0002__x0002__x0002__x0002__x0002__x0002__x0002__x0002__x0002__x0004__x0002__x0002__x0002__x0010__x0002__x0013__x0002__x0002_=RiskPert(N5,M5,O5)_x001B__x0002__x0002_Bahrain_x0001_A5_x0001_Q2_x0001_Distributions_x0002__x0001__x0002__x0002__x0002__x0002_4_x0001__x0002__x0002__x0001__x0002__x0002__x0002__x0013__x0002__x0002__x0002__x0002__x0002__x0002__x0001__x0002_ÿÿÿÿ_x0002__x0002__x0002__x0002__x0002__x0002__x0002__x0002__x0002__x0002__x0002__x0002__x0002__x0002__x0002__x0002__x0002__x0004__x0002__x0002__x0002_!_x0002__x0016__x0002__x0002_=RiskPert(AE5,AD5,AF5)_x001C__x0002__x0002_Bahrain_x0001_A5_x0001_AH2_x0001_Distributions_x0002__x0001__x0002__x0002__x0002__x0002_5_x0001__x0002__x0002__x0001__x0002__x0002__x0002__x0016__x0002__x0002__x0002__x0002__x0002__x0002__x0001__x0002_ÿÿÿÿ_x0002__x0002__x0002__x0002__x0002__x0002__x0002__x0002__x0002__x0002__x0002__x0002__x0002__x0002__x0002__x0002__x0002__x0005__x0002__x0002__x0002__x0010__x0002__x0013__x0002__x0002_=RiskP_x0002__x0003_ert(N6,M6,O6)_x001B__x0002__x0002_Belgium_x0001_A6_x0001_Q2_x0001_Distributions_x0002__x0001__x0002__x0002__x0002__x0002_6_x0001__x0002__x0002__x0001__x0002__x0002__x0002__x0013__x0002__x0002__x0002__x0002__x0002__x0002__x0001__x0002_ÿÿÿÿ_x0002__x0002__x0002__x0002__x0002__x0002__x0002__x0002__x0002__x0002__x0002__x0002__x0002__x0002__x0002__x0002__x0002__x0005__x0002__x0002__x0002_!_x0002__x0016__x0002__x0002_=RiskPert(AE6,AD6,AF6)_x001C__x0002__x0002_Belgium_x0001_A6_x0001_AH2_x0001_Distributions_x0002__x0001__x0002__x0002__x0002__x0002_7_x0001__x0002__x0002__x0001__x0002__x0002__x0002__x0016__x0002__x0002__x0002__x0002__x0002__x0002__x0001__x0002_ÿÿÿÿ_x0002__x0002__x0002__x0002__x0002__x0002__x0002__x0002__x0002__x0002__x0002__x0002__x0002__x0002__x0002__x0002__x0002__x0006__x0002__x0002__x0002__x0010__x0002__x0013__x0002__x0002_=RiskPert(N7,M7,O7)_x001A__x0002__x0002_Brazil_x0001_A7_x0001_Q2_x0001__x0002__x0003_Distributions_x0002__x0001__x0002__x0002__x0002__x0002_8_x0001__x0002__x0002__x0001__x0002__x0002__x0002__x0013__x0002__x0002__x0002__x0002__x0002__x0002__x0001__x0002_ÿÿÿÿ_x0002__x0002__x0002__x0002__x0002__x0002__x0002__x0002__x0002__x0002__x0002__x0002__x0002__x0002__x0002__x0002__x0002__x0006__x0002__x0002__x0002_!_x0002__x0016__x0002__x0002_=RiskPert(AE7,AD7,AF7)_x001B__x0002__x0002_Brazil_x0001_A7_x0001_AH2_x0001_Distributions_x0002__x0001__x0002__x0002__x0002__x0002_9_x0001__x0002__x0002__x0001__x0002__x0002__x0002__x0016__x0002__x0002__x0002__x0002__x0002__x0002__x0001__x0002_ÿÿÿÿ_x0002__x0002__x0002__x0002__x0002__x0002__x0002__x0002__x0002__x0002__x0002__x0002__x0002__x0002__x0002__x0002__x0002__x0007__x0002__x0002__x0002__x0010__x0002__x0013__x0002__x0002_=RiskPert(N8,M8,O8)_x001C__x0002__x0002_Bulgaria_x0001_A8_x0001_Q2_x0001_Distributions_x0002__x0001__x0002__x0002__x0002__x0002_:_x0001__x0002__x0002__x0001__x0002__x0002__x0002__x0013__x0002__x0002__x0002__x0003__x0002__x0002__x0002__x0002__x0001__x0002_ÿÿÿÿ_x0002__x0002__x0002__x0002__x0002__x0002__x0002__x0002__x0002__x0002__x0002__x0002__x0002__x0002__x0002__x0002__x0002__x0007__x0002__x0002__x0002_!_x0002__x0016__x0002__x0002_=RiskPert(AE8,AD8,AF8)_x001D__x0002__x0002_Bulgaria_x0001_A8_x0001_AH2_x0001_Distributions_x0002__x0001__x0002__x0002__x0002__x0002_;_x0001__x0002__x0002__x0001__x0002__x0002__x0002__x0016__x0002__x0002__x0002__x0002__x0002__x0002__x0001__x0002_ÿÿÿÿ_x0002__x0002__x0002__x0002__x0002__x0002__x0002__x0002__x0002__x0002__x0002__x0002__x0002__x0002__x0002__x0002__x0002__x0008__x0002__x0002__x0002__x0010__x0002__x0013__x0002__x0002_=RiskPert(N9,M9,O9)_x001A__x0002__x0002_Canada_x0001_A9_x0001_Q2_x0001_Distributions_x0002__x0001__x0002__x0002__x0002__x0002_&lt;_x0001__x0002__x0002__x0001__x0002__x0002__x0002__x0013__x0002__x0002__x0002__x0002__x0002__x0002__x0001__x0002_ÿÿÿÿ_x0002__x0002__x0002__x0002__x0002__x0002__x0002__x0002__x0002__x0002__x0002__x0002__x0002__x0002__x0002__x0002__x0003__x0002__x0002__x0008__x0002__x0002__x0002_!_x0002__x0016__x0002__x0002_=RiskPert(AE9,AD9,AF9)_x001B__x0002__x0002_Canada_x0001_A9_x0001_AH2_x0001_Distributions_x0002__x0001__x0002__x0002__x0002__x0002_=_x0001__x0002__x0002__x0001__x0002__x0002__x0002__x0016__x0002__x0002__x0002__x0002__x0002__x0002__x0001__x0002_ÿÿÿÿ_x0002__x0002__x0002__x0002__x0002__x0002__x0002__x0002__x0002__x0002__x0002__x0002__x0002__x0002__x0002__x0002__x0002_	_x0002__x0002__x0002__x0010__x0002__x0016__x0002__x0002_=RiskPert(N10,M10,O10)_x001A__x0002__x0002_Chile_x0001_A10_x0001_Q2_x0001_Distributions_x0002__x0001__x0002__x0002__x0002__x0002_&gt;_x0001__x0002__x0002__x0001__x0002__x0002__x0002__x0016__x0002__x0002__x0002__x0002__x0002__x0002__x0001__x0002_ÿÿÿÿ_x0002__x0002__x0002__x0002__x0002__x0002__x0002__x0002__x0002__x0002__x0002__x0002__x0002__x0002__x0002__x0002__x0002_	_x0002__x0002__x0002_!_x0002__x0019__x0002__x0002_=RiskPert(AE10,AD_x0002__x0003_10,AF10)_x001B__x0002__x0002_Chile_x0001_A10_x0001_AH2_x0001_Distributions_x0002__x0001__x0002__x0002__x0002__x0002_?_x0001__x0002__x0002__x0001__x0002__x0002__x0002__x0019__x0002__x0002__x0002__x0002__x0002__x0002__x0001__x0002_ÿÿÿÿ_x0002__x0002__x0002__x0002__x0002__x0002__x0002__x0002__x0002__x0002__x0002__x0002__x0002__x0002__x0002__x0002__x0002__x0003__x0002__x0002__x0002__x0010__x0002__x0016__x0002__x0002_=RiskPert(N11,M11,O11)_x001C__x0002__x0002_Croatia_x0001_A11_x0001_Q2_x0001_Distributions_x0002__x0001__x0002__x0002__x0002__x0002_@_x0001__x0002__x0002__x0001__x0002__x0002__x0002__x0016__x0002__x0002__x0002__x0002__x0002__x0002__x0001__x0002_ÿÿÿÿ_x0002__x0002__x0002__x0002__x0002__x0002__x0002__x0002__x0002__x0002__x0002__x0002__x0002__x0002__x0002__x0002__x0002__x0003__x0002__x0002__x0002_!_x0002__x0019__x0002__x0002_=RiskPert(AE11,AD11,AF11)_x001D__x0002__x0002_Croatia_x0001_A11_x0001__x0002__x0003_AH2_x0001_Distributions_x0002__x0001__x0002__x0002__x0002__x0002_A_x0001__x0002__x0002__x0001__x0002__x0002__x0002__x0019__x0002__x0002__x0002__x0002__x0002__x0002__x0001__x0002_ÿÿÿÿ_x0002__x0002__x0002__x0002__x0002__x0002__x0002__x0002__x0002__x0002__x0002__x0002__x0002__x0002__x0002__x0002__x0002__x000B__x0002__x0002__x0002__x0010__x0002__x0016__x0002__x0002_=RiskPert(N12,M12,O12)_x001B__x0002__x0002_Cyprus_x0001_A12_x0001_Q2_x0001_Distributions_x0002__x0001__x0002__x0002__x0002__x0002_B_x0001__x0002__x0002__x0001__x0002__x0002__x0002__x0016__x0002__x0002__x0002__x0002__x0002__x0002__x0001__x0002_ÿÿÿÿ_x0002__x0002__x0002__x0002__x0002__x0002__x0002__x0002__x0002__x0002__x0002__x0002__x0002__x0002__x0002__x0002__x0002__x000B__x0002__x0002__x0002_!_x0002__x0019__x0002__x0002_=RiskPert(AE12,AD12,AF12)_x001C__x0002__x0002_Cyprus_x0001_A12_x0001_AH2_x0001_Distributions_x0002__x0001__x0002__x0002__x0002__x0002_C_x0002__x0003__x0001__x0002__x0002__x0001__x0002__x0002__x0002__x0019__x0002__x0002__x0002__x0002__x0002__x0002__x0001__x0002_ÿÿÿÿ_x0002__x0002__x0002__x0002__x0002__x0002__x0002__x0002__x0002__x0002__x0002__x0002__x0002__x0002__x0002__x0002__x0002__x000C__x0002__x0002__x0002__x0010__x0002__x0016__x0002__x0002_=RiskPert(N13,M13,O13)#_x0002__x0002_Czech Republic_x0001_A13_x0001_Q2_x0001_Distributions_x0002__x0001__x0002__x0002__x0002__x0002_D_x0001__x0002__x0002__x0001__x0002__x0002__x0002__x0016__x0002__x0002__x0002__x0002__x0002__x0002__x0001__x0002_ÿÿÿÿ_x0002__x0002__x0002__x0002__x0002__x0002__x0002__x0002__x0002__x0002__x0002__x0002__x0002__x0002__x0002__x0002__x0002__x000C__x0002__x0002__x0002_!_x0002__x0019__x0002__x0002_=RiskPert(AE13,AD13,AF13)$_x0002__x0002_Czech Republic_x0001_A13_x0001_AH2_x0001_Distributions_x0002__x0001__x0002__x0002__x0002__x0002_E_x0001__x0002__x0002__x0001__x0002__x0002__x0002__x0019__x0002__x0003__x0002__x0002__x0002__x0002__x0002__x0002__x0001__x0002_ÿÿÿÿ_x0002__x0002__x0002__x0002__x0002__x0002__x0002__x0002__x0002__x0002__x0002__x0002__x0002__x0002__x0002__x0002__x0002_
_x0002__x0002__x0002__x0010__x0002__x0016__x0002__x0002_=RiskPert(N14,M14,O14)_x001C__x0002__x0002_Denmark_x0001_A14_x0001_Q2_x0001_Distributions_x0002__x0001__x0002__x0002__x0002__x0002_F_x0001__x0002__x0002__x0001__x0002__x0002__x0002__x0016__x0002__x0002__x0002__x0002__x0002__x0002__x0001__x0002_ÿÿÿÿ_x0002__x0002__x0002__x0002__x0002__x0002__x0002__x0002__x0002__x0002__x0002__x0002__x0002__x0002__x0002__x0002__x0002_
_x0002__x0002__x0002_!_x0002__x0019__x0002__x0002_=RiskPert(AE14,AD14,AF14)_x001D__x0002__x0002_Denmark_x0001_A14_x0001_AH2_x0001_Distributions_x0002__x0001__x0002__x0002__x0002__x0002_G_x0001__x0002__x0002__x0001__x0002__x0002__x0002__x0019__x0002__x0002__x0002__x0002__x0002__x0002__x0001__x0002_ÿÿÿÿ_x0002__x0002__x0002__x0002__x0002__x0002__x0002__x0002__x0003__x0002__x0002__x0002__x0002__x0002__x0002__x0002__x0002__x0002__x0002__x000E__x0002__x0002__x0002__x0010__x0002__x0016__x0002__x0002_=RiskPert(N15,M15,O15)_x001C__x0002__x0002_Estonia_x0001_A15_x0001_Q2_x0001_Distributions_x0002__x0001__x0002__x0002__x0002__x0002_H_x0001__x0002__x0002__x0001__x0002__x0002__x0002__x0016__x0002__x0002__x0002__x0002__x0002__x0002__x0001__x0002_ÿÿÿÿ_x0002__x0002__x0002__x0002__x0002__x0002__x0002__x0002__x0002__x0002__x0002__x0002__x0002__x0002__x0002__x0002__x0002__x000E__x0002__x0002__x0002_!_x0002__x0019__x0002__x0002_=RiskPert(AE15,AD15,AF15)_x001D__x0002__x0002_Estonia_x0001_A15_x0001_AH2_x0001_Distributions_x0002__x0001__x0002__x0002__x0002__x0002_I_x0001__x0002__x0002__x0001__x0002__x0002__x0002__x0019__x0002__x0002__x0002__x0002__x0002__x0002__x0001__x0002_ÿÿÿÿ_x0002__x0002__x0002__x0002__x0002__x0002__x0002__x0002__x0002__x0002__x0002__x0002__x0002__x0002__x0002__x0002__x0002__x000F__x0002__x0002__x0002__x0010__x0002__x0016__x0002__x0002__x0002__x0003_=RiskPert(N16,M16,O16)_x001C__x0002__x0002_Finland_x0001_A16_x0001_Q2_x0001_Distributions_x0002__x0001__x0002__x0002__x0002__x0002_J_x0001__x0002__x0002__x0001__x0002__x0002__x0002__x0016__x0002__x0002__x0002__x0002__x0002__x0002__x0001__x0002_ÿÿÿÿ_x0002__x0002__x0002__x0002__x0002__x0002__x0002__x0002__x0002__x0002__x0002__x0002__x0002__x0002__x0002__x0002__x0002__x000F__x0002__x0002__x0002_!_x0002__x0019__x0002__x0002_=RiskPert(AE16,AD16,AF16)_x001D__x0002__x0002_Finland_x0001_A16_x0001_AH2_x0001_Distributions_x0002__x0001__x0002__x0002__x0002__x0002_K_x0001__x0002__x0002__x0001__x0002__x0002__x0002__x0019__x0002__x0002__x0002__x0002__x0002__x0002__x0001__x0002_ÿÿÿÿ_x0002__x0002__x0002__x0002__x0002__x0002__x0002__x0002__x0002__x0002__x0002__x0002__x0002__x0002__x0002__x0002__x0002__x0010__x0002__x0002__x0002__x0010__x0002__x0016__x0002__x0002_=RiskPert(N17,M17,O17)_x0002__x0003__x001B__x0002__x0002_France_x0001_A17_x0001_Q2_x0001_Distributions_x0002__x0001__x0002__x0002__x0002__x0002_L_x0001__x0002__x0002__x0001__x0002__x0002__x0002__x0016__x0002__x0002__x0002__x0002__x0002__x0002__x0001__x0002_ÿÿÿÿ_x0002__x0002__x0002__x0002__x0002__x0002__x0002__x0002__x0002__x0002__x0002__x0002__x0002__x0002__x0002__x0002__x0002__x0010__x0002__x0002__x0002_!_x0002__x0019__x0002__x0002_=RiskPert(AE17,AD17,AF17)_x001C__x0002__x0002_France_x0001_A17_x0001_AH2_x0001_Distributions_x0002__x0001__x0002__x0002__x0002__x0002_M_x0001__x0002__x0002__x0001__x0002__x0002__x0002__x0019__x0002__x0002__x0002__x0002__x0002__x0002__x0001__x0002_ÿÿÿÿ_x0002__x0002__x0002__x0002__x0002__x0002__x0002__x0002__x0002__x0002__x0002__x0002__x0002__x0002__x0002__x0002__x0002__x0010__x0002__x0002__x0002_'_x0002_?_x0002__x0002_=RiskPert(L57,L56,L58,RiskName("Investable Fil_x0002__x0003_tered Universe"))_x0002__x0002__x0002__x0002__x0001__x0002__x0002__x0002__x0002_N_x0001__x0002__x0002__x0001__x0002__x0002__x0002_?_x0002__x0002__x0002__x001C__x0002__x0002_Investable Filtered Universe_x0002__x0002_ÿÿÿÿ_x0002__x0002__x0002__x0002__x0002__x0002__x0002__x0002__x0002__x0002__x0002__x0002__x0002__x0002__x0002__x0002__x0002__x0011__x0002__x0002__x0002__x0010__x0002__x0016__x0002__x0002_=RiskPert(N18,M18,O18)_x001C__x0002__x0002_Germany_x0001_A18_x0001_Q2_x0001_Distributions_x0002__x0001__x0002__x0002__x0002__x0002_O_x0001__x0002__x0002__x0001__x0002__x0002__x0002__x0016__x0002__x0002__x0002__x0002__x0002__x0002__x0001__x0002_ÿÿÿÿ_x0002__x0002__x0002__x0002__x0002__x0002__x0002__x0002__x0002__x0002__x0002__x0002__x0002__x0002__x0002__x0002__x0002__x0011__x0002__x0002__x0002_!_x0002__x0019__x0002__x0002_=RiskPert(AE18,AD18,AF18)_x001D__x0002__x0002_Ge_x0002__x0003_rmany_x0001_A18_x0001_AH2_x0001_Distributions_x0002__x0001__x0002__x0002__x0002__x0002_P_x0001__x0002__x0002__x0001__x0002__x0002__x0002__x0019__x0002__x0002__x0002__x0002__x0002__x0002__x0001__x0002_ÿÿÿÿ_x0002__x0002__x0002__x0002__x0002__x0002__x0002__x0002__x0002__x0002__x0002__x0002__x0002__x0002__x0002__x0002__x0002__x0012__x0002__x0002__x0002__x0010__x0002__x0016__x0002__x0002_=RiskPert(N19,M19,O19)_x001B__x0002__x0002_Greece_x0001_A19_x0001_Q2_x0001_Distributions_x0002__x0001__x0002__x0002__x0002__x0002_Q_x0001__x0002__x0002__x0001__x0002__x0002__x0002__x0016__x0002__x0002__x0002__x0002__x0002__x0002__x0001__x0002_ÿÿÿÿ_x0002__x0002__x0002__x0002__x0002__x0002__x0002__x0002__x0002__x0002__x0002__x0002__x0002__x0002__x0002__x0002__x0002__x0012__x0002__x0002__x0002_!_x0002__x0019__x0002__x0002_=RiskPert(AE19,AD19,AF19)_x001C__x0002__x0002_Greece_x0001_A19_x0001_AH2_x0001_Distributi_x0002__x0003_ons_x0002__x0001__x0002__x0002__x0002__x0002_R_x0001__x0002__x0002__x0001__x0002__x0002__x0002__x0019__x0002__x0002__x0002__x0002__x0002__x0002__x0001__x0002_ÿÿÿÿ_x0002__x0002__x0002__x0002__x0002__x0002__x0002__x0002__x0002__x0002__x0002__x0002__x0002__x0002__x0002__x0002__x0002__x0013__x0002__x0002__x0002__x0010__x0002__x0016__x0002__x0002_=RiskPert(N20,M20,O20))_x0002__x0002_Hong Kong SAR, China_x0001_A20_x0001_Q2_x0001_Distributions_x0002__x0001__x0002__x0002__x0002__x0002_S_x0001__x0002__x0002__x0001__x0002__x0002__x0002__x0016__x0002__x0002__x0002__x0002__x0002__x0002__x0001__x0002_ÿÿÿÿ_x0002__x0002__x0002__x0002__x0002__x0002__x0002__x0002__x0002__x0002__x0002__x0002__x0002__x0002__x0002__x0002__x0002__x0013__x0002__x0002__x0002_!_x0002__x0019__x0002__x0002_=RiskPert(AE20,AD20,AF20)*_x0002__x0002_Hong Kong SAR, China_x0001_A20_x0001_AH2_x0001_Distri_x0002__x0003_butions_x0002__x0001__x0002__x0002__x0002__x0002_T_x0001__x0002__x0002__x0001__x0002__x0002__x0002__x0019__x0002__x0002__x0002__x0002__x0002__x0002__x0001__x0002_ÿÿÿÿ_x0002__x0002__x0002__x0002__x0002__x0002__x0002__x0002__x0002__x0002__x0002__x0002__x0002__x0002__x0002__x0002__x0002__x0014__x0002__x0002__x0002__x0010__x0002__x0016__x0002__x0002_=RiskPert(N21,M21,O21)_x001C__x0002__x0002_Hungary_x0001_A21_x0001_Q2_x0001_Distributions_x0002__x0001__x0002__x0002__x0002__x0002_U_x0001__x0002__x0002__x0001__x0002__x0002__x0002__x0016__x0002__x0002__x0002__x0002__x0002__x0002__x0001__x0002_ÿÿÿÿ_x0002__x0002__x0002__x0002__x0002__x0002__x0002__x0002__x0002__x0002__x0002__x0002__x0002__x0002__x0002__x0002__x0002__x0014__x0002__x0002__x0002_!_x0002__x0019__x0002__x0002_=RiskPert(AE21,AD21,AF21)_x001D__x0002__x0002_Hungary_x0001_A21_x0001_AH2_x0001_Distributions_x0002__x0001__x0002__x0002__x0002__x0002_V_x0001__x0002__x0002__x0001__x0002__x0002__x0002__x0019__x0002__x0003__x0002__x0002__x0002__x0002__x0002__x0002__x0001__x0002_ÿÿÿÿ_x0002__x0002__x0002__x0002__x0002__x0002__x0002__x0002__x0002__x0002__x0002__x0002__x0002__x0002__x0002__x0002__x0002__x0015__x0002__x0002__x0002__x0010__x0002__x0016__x0002__x0002_=RiskPert(N22,M22,O22)_x001C__x0002__x0002_Iceland_x0001_A22_x0001_Q2_x0001_Distributions_x0002__x0001__x0002__x0002__x0002__x0002_W_x0001__x0002__x0002__x0001__x0002__x0002__x0002__x0016__x0002__x0002__x0002__x0002__x0002__x0002__x0001__x0002_ÿÿÿÿ_x0002__x0002__x0002__x0002__x0002__x0002__x0002__x0002__x0002__x0002__x0002__x0002__x0002__x0002__x0002__x0002__x0002__x0015__x0002__x0002__x0002_!_x0002__x0019__x0002__x0002_=RiskPert(AE22,AD22,AF22)_x001D__x0002__x0002_Iceland_x0001_A22_x0001_AH2_x0001_Distributions_x0002__x0001__x0002__x0002__x0002__x0002_X_x0001__x0002__x0002__x0001__x0002__x0002__x0002__x0019__x0002__x0002__x0002__x0002__x0002__x0002__x0001__x0002_ÿÿÿÿ_x0002__x0002__x0002__x0002__x0002__x0002__x0002__x0002__x0003__x0002__x0002__x0002__x0002__x0002__x0002__x0002__x0002__x0002__x0002__x0016__x0002__x0002__x0002__x0010__x0002__x0016__x0002__x0002_=RiskPert(N23,M23,O23)_x001C__x0002__x0002_Ireland_x0001_A23_x0001_Q2_x0001_Distributions_x0002__x0001__x0002__x0002__x0002__x0002_Y_x0001__x0002__x0002__x0001__x0002__x0002__x0002__x0016__x0002__x0002__x0002__x0002__x0002__x0002__x0001__x0002_ÿÿÿÿ_x0002__x0002__x0002__x0002__x0002__x0002__x0002__x0002__x0002__x0002__x0002__x0002__x0002__x0002__x0002__x0002__x0002__x0016__x0002__x0002__x0002_!_x0002__x0019__x0002__x0002_=RiskPert(AE23,AD23,AF23)_x001D__x0002__x0002_Ireland_x0001_A23_x0001_AH2_x0001_Distributions_x0002__x0001__x0002__x0002__x0002__x0002_Z_x0001__x0002__x0002__x0001__x0002__x0002__x0002__x0019__x0002__x0002__x0002__x0002__x0002__x0002__x0001__x0002_ÿÿÿÿ_x0002__x0002__x0002__x0002__x0002__x0002__x0002__x0002__x0002__x0002__x0002__x0002__x0002__x0002__x0002__x0002__x0002__x0017__x0002__x0002__x0002__x0010__x0002__x0016__x0002__x0002__x0002__x0003_=RiskPert(N24,M24,O24)_x001B__x0002__x0002_Israel_x0001_A24_x0001_Q2_x0001_Distributions_x0002__x0001__x0002__x0002__x0002__x0002_[_x0001__x0002__x0002__x0001__x0002__x0002__x0002__x0016__x0002__x0002__x0002__x0002__x0002__x0002__x0001__x0002_ÿÿÿÿ_x0002__x0002__x0002__x0002__x0002__x0002__x0002__x0002__x0002__x0002__x0002__x0002__x0002__x0002__x0002__x0002__x0002__x0017__x0002__x0002__x0002_!_x0002__x0019__x0002__x0002_=RiskPert(AE24,AD24,AF24)_x001C__x0002__x0002_Israel_x0001_A24_x0001_AH2_x0001_Distributions_x0002__x0001__x0002__x0002__x0002__x0002_\_x0001__x0002__x0002__x0001__x0002__x0002__x0002__x0019__x0002__x0002__x0002__x0002__x0002__x0002__x0001__x0002_ÿÿÿÿ_x0002__x0002__x0002__x0002__x0002__x0002__x0002__x0002__x0002__x0002__x0002__x0002__x0002__x0002__x0002__x0002__x0002__x0018__x0002__x0002__x0002__x0010__x0002__x0016__x0002__x0002_=RiskPert(N25,M25,O25)_x001A__x0002__x0002__x0003__x0002_Italy_x0001_A25_x0001_Q2_x0001_Distributions_x0002__x0001__x0002__x0002__x0002__x0002_]_x0001__x0002__x0002__x0001__x0002__x0002__x0002__x0016__x0002__x0002__x0002__x0002__x0002__x0002__x0001__x0002_ÿÿÿÿ_x0002__x0002__x0002__x0002__x0002__x0002__x0002__x0002__x0002__x0002__x0002__x0002__x0002__x0002__x0002__x0002__x0002__x0018__x0002__x0002__x0002_!_x0002__x0019__x0002__x0002_=RiskPert(AE25,AD25,AF25)_x001B__x0002__x0002_Italy_x0001_A25_x0001_AH2_x0001_Distributions_x0002__x0001__x0002__x0002__x0002__x0002_^_x0001__x0002__x0002__x0001__x0002__x0002__x0002__x0019__x0002__x0002__x0002__x0002__x0002__x0002__x0001__x0002_ÿÿÿÿ_x0002__x0002__x0002__x0002__x0002__x0002__x0002__x0002__x0002__x0002__x0002__x0002__x0002__x0002__x0002__x0002__x0002__x0019__x0002__x0002__x0002__x0010__x0002__x0016__x0002__x0002_=RiskPert(N26,M26,O26)_x001A__x0002__x0002_Japan_x0001_A26_x0001_Q2_x0001_Distributio_x0002__x0003_ns_x0002__x0001__x0002__x0002__x0002__x0002___x0001__x0002__x0002__x0001__x0002__x0002__x0002__x0016__x0002__x0002__x0002__x0002__x0002__x0002__x0001__x0002_ÿÿÿÿ_x0002__x0002__x0002__x0002__x0002__x0002__x0002__x0002__x0002__x0002__x0002__x0002__x0002__x0002__x0002__x0002__x0002__x0019__x0002__x0002__x0002_!_x0002__x0019__x0002__x0002_=RiskPert(AE26,AD26,AF26)_x001B__x0002__x0002_Japan_x0001_A26_x0001_AH2_x0001_Distributions_x0002__x0001__x0002__x0002__x0002__x0002_`_x0001__x0002__x0002__x0001__x0002__x0002__x0002__x0019__x0002__x0002__x0002__x0002__x0002__x0002__x0001__x0002_ÿÿÿÿ_x0002__x0002__x0002__x0002__x0002__x0002__x0002__x0002__x0002__x0002__x0002__x0002__x0002__x0002__x0002__x0002__x0002__x001A__x0002__x0002__x0002__x0010__x0002__x0016__x0002__x0002_=RiskPert(N27,M27,O27)_x001B__x0002__x0002_Jordan_x0001_A27_x0001_Q2_x0001_Distributions_x0002__x0001__x0002__x0002__x0002__x0002_a_x0001__x0002__x0002__x0001__x0002__x0002__x0002__x0016__x0002__x0002__x0002__x0002__x0002__x0002__x0001__x0002__x0003__x0002_ÿÿÿÿ_x0002__x0002__x0002__x0002__x0002__x0002__x0002__x0002__x0002__x0002__x0002__x0002__x0002__x0002__x0002__x0002__x0002__x001A__x0002__x0002__x0002_!_x0002__x0019__x0002__x0002_=RiskPert(AE27,AD27,AF27)_x001C__x0002__x0002_Jordan_x0001_A27_x0001_AH2_x0001_Distributions_x0002__x0001__x0002__x0002__x0002__x0002_b_x0001__x0002__x0002__x0001__x0002__x0002__x0002__x0019__x0002__x0002__x0002__x0002__x0002__x0002__x0001__x0002_ÿÿÿÿ_x0002__x0002__x0002__x0002__x0002__x0002__x0002__x0002__x0002__x0002__x0002__x0002__x0002__x0002__x0002__x0002__x0002__x001B__x0002__x0002__x0002__x0010__x0002__x0016__x0002__x0002_=RiskPert(N28,M28,O28) _x0002__x0002_Korea, Rep._x0001_A28_x0001_Q2_x0001_Distributions_x0002__x0001__x0002__x0002__x0002__x0002_c_x0001__x0002__x0002__x0001__x0002__x0002__x0002__x0016__x0002__x0002__x0002__x0002__x0002__x0002__x0001__x0002_ÿÿÿÿ_x0002__x0002__x0002__x0002__x0002__x0002__x0002__x0002__x0002__x0002__x0002__x0002__x0003__x0002__x0002__x0002__x0002__x0002__x0002__x001B__x0002__x0002__x0002_!_x0002__x0019__x0002__x0002_=RiskPert(AE28,AD28,AF28)!_x0002__x0002_Korea, Rep._x0001_A28_x0001_AH2_x0001_Distributions_x0002__x0001__x0002__x0002__x0002__x0002_d_x0001__x0002__x0002__x0001__x0002__x0002__x0002__x0019__x0002__x0002__x0002__x0002__x0002__x0002__x0001__x0002_ÿÿÿÿ_x0002__x0002__x0002__x0002__x0002__x0002__x0002__x0002__x0002__x0002__x0002__x0002__x0002__x0002__x0002__x0002__x0002__x001C__x0002__x0002__x0002__x0010__x0002__x0016__x0002__x0002_=RiskPert(N29,M29,O29)_x001B__x0002__x0002_Kuwait_x0001_A29_x0001_Q2_x0001_Distributions_x0002__x0001__x0002__x0002__x0002__x0002_e_x0001__x0002__x0002__x0001__x0002__x0002__x0002__x0016__x0002__x0002__x0002__x0002__x0002__x0002__x0001__x0002_ÿÿÿÿ_x0002__x0002__x0002__x0002__x0002__x0002__x0002__x0002__x0002__x0002__x0002__x0002__x0002__x0002__x0002__x0002__x0002__x001C__x0002__x0002__x0002_!_x0002__x0019__x0002__x0002_=R_x0002__x0003_iskPert(AE29,AD29,AF29)_x001C__x0002__x0002_Kuwait_x0001_A29_x0001_AH2_x0001_Distributions_x0002__x0001__x0002__x0002__x0002__x0002_f_x0001__x0002__x0002__x0001__x0002__x0002__x0002__x0019__x0002__x0002__x0002__x0002__x0002__x0002__x0001__x0002_ÿÿÿÿ_x0002__x0002__x0002__x0002__x0002__x0002__x0002__x0002__x0002__x0002__x0002__x0002__x0002__x0002__x0002__x0002__x0002__x001D__x0002__x0002__x0002__x0010__x0002__x0016__x0002__x0002_=RiskPert(N30,M30,O30)_x001E__x0002__x0002_Lithuania_x0001_A30_x0001_Q2_x0001_Distributions_x0002__x0001__x0002__x0002__x0002__x0002_g_x0001__x0002__x0002__x0001__x0002__x0002__x0002__x0016__x0002__x0002__x0002__x0002__x0002__x0002__x0001__x0002_ÿÿÿÿ_x0002__x0002__x0002__x0002__x0002__x0002__x0002__x0002__x0002__x0002__x0002__x0002__x0002__x0002__x0002__x0002__x0002__x001D__x0002__x0002__x0002_!_x0002__x0019__x0002__x0002_=RiskPert(AE30,AD30,AF3_x0002__x0003_0)_x001F__x0002__x0002_Lithuania_x0001_A30_x0001_AH2_x0001_Distributions_x0002__x0001__x0002__x0002__x0002__x0002_h_x0001__x0002__x0002__x0001__x0002__x0002__x0002__x0019__x0002__x0002__x0002__x0002__x0002__x0002__x0001__x0002_ÿÿÿÿ_x0002__x0002__x0002__x0002__x0002__x0002__x0002__x0002__x0002__x0002__x0002__x0002__x0002__x0002__x0002__x0002__x0002__x001D__x0002__x0002__x0002_'_x0002__x0019__x0002__x0002_=RiskPert(AC57,AC56,AC58)_x0013__x0002__x0002_Distribution_x0001_AM30_x0001__x0001__x0002__x0001__x0002__x0002__x0002__x0002_i_x0001__x0002__x0002__x0001__x0002__x0002__x0002__x0019__x0002__x0002__x0002__x0002__x0002__x0002__x0001__x0002_ÿÿÿÿ_x0002__x0002__x0002__x0002__x0002__x0002__x0002__x0002__x0002__x0002__x0002__x0002__x0002__x0002__x0002__x0002__x0002__x001E__x0002__x0002__x0002__x0010__x0002__x0016__x0002__x0002_=RiskPert(N31,M31,O31)_x001F__x0002__x0002_Luxembourg_x0001_A31_x0001_Q2_x0001_Distr_x0002__x0003_ibutions_x0002__x0001__x0002__x0002__x0002__x0002_j_x0001__x0002__x0002__x0001__x0002__x0002__x0002__x0016__x0002__x0002__x0002__x0002__x0002__x0002__x0001__x0002_ÿÿÿÿ_x0002__x0002__x0002__x0002__x0002__x0002__x0002__x0002__x0002__x0002__x0002__x0002__x0002__x0002__x0002__x0002__x0002__x001E__x0002__x0002__x0002_!_x0002__x0019__x0002__x0002_=RiskPert(AE31,AD31,AF31) _x0002__x0002_Luxembourg_x0001_A31_x0001_AH2_x0001_Distributions_x0002__x0001__x0002__x0002__x0002__x0002_k_x0001__x0002__x0002__x0001__x0002__x0002__x0002__x0019__x0002__x0002__x0002__x0002__x0002__x0002__x0001__x0002_ÿÿÿÿ_x0002__x0002__x0002__x0002__x0002__x0002__x0002__x0002__x0002__x0002__x0002__x0002__x0002__x0002__x0002__x0002__x0002__x001F__x0002__x0002__x0002__x0010__x0002__x0016__x0002__x0002_=RiskPert(N32,M32,O32)_x001D__x0002__x0002_Malaysia_x0001_A32_x0001_Q2_x0001_Distributions_x0002__x0001__x0002__x0002__x0002__x0002_l_x0001__x0002__x0002__x0002__x0003__x0001__x0002__x0002__x0002__x0016__x0002__x0002__x0002__x0002__x0002__x0002__x0001__x0002_ÿÿÿÿ_x0002__x0002__x0002__x0002__x0002__x0002__x0002__x0002__x0002__x0002__x0002__x0002__x0002__x0002__x0002__x0002__x0002__x001F__x0002__x0002__x0002_!_x0002__x0019__x0002__x0002_=RiskPert(AE32,AD32,AF32)_x001E__x0002__x0002_Malaysia_x0001_A32_x0001_AH2_x0001_Distributions_x0002__x0001__x0002__x0002__x0002__x0002_m_x0001__x0002__x0002__x0001__x0002__x0002__x0002__x0019__x0002__x0002__x0002__x0002__x0002__x0002__x0001__x0002_ÿÿÿÿ_x0002__x0002__x0002__x0002__x0002__x0002__x0002__x0002__x0002__x0002__x0002__x0002__x0002__x0002__x0002__x0002__x0002_ _x0002__x0002__x0002__x0010__x0002__x0016__x0002__x0002_=RiskPert(N33,M33,O33)_x001A__x0002__x0002_Malta_x0001_A33_x0001_Q2_x0001_Distributions_x0002__x0001__x0002__x0002__x0002__x0002_n_x0001__x0002__x0002__x0001__x0002__x0002__x0002__x0016__x0002__x0002__x0002__x0002__x0002__x0002__x0001__x0002_ÿÿÿÿ_x0002__x0002__x0002__x0002__x0002__x0003__x0002__x0002__x0002__x0002__x0002__x0002__x0002__x0002__x0002__x0002__x0002__x0002__x0002_ _x0002__x0002__x0002_!_x0002__x0019__x0002__x0002_=RiskPert(AE33,AD33,AF33)_x001B__x0002__x0002_Malta_x0001_A33_x0001_AH2_x0001_Distributions_x0002__x0001__x0002__x0002__x0002__x0002_o_x0001__x0002__x0002__x0001__x0002__x0002__x0002__x0019__x0002__x0002__x0002__x0002__x0002__x0002__x0001__x0002_ÿÿÿÿ_x0002__x0002__x0002__x0002__x0002__x0002__x0002__x0002__x0002__x0002__x0002__x0002__x0002__x0002__x0002__x0002__x0002_!_x0002__x0002__x0002__x0010__x0002__x0016__x0002__x0002_=RiskPert(N34,M34,O34)_x001E__x0002__x0002_Mauritius_x0001_A34_x0001_Q2_x0001_Distributions_x0002__x0001__x0002__x0002__x0002__x0002_p_x0001__x0002__x0002__x0001__x0002__x0002__x0002__x0016__x0002__x0002__x0002__x0002__x0002__x0002__x0001__x0002_ÿÿÿÿ_x0002__x0002__x0002__x0002__x0002__x0002__x0002__x0002__x0002__x0002__x0002__x0002__x0002__x0002__x0002__x0002__x0002_!_x0002__x0002__x0002_!_x0002__x0002__x0003__x0019__x0002__x0002_=RiskPert(AE34,AD34,AF34)_x001F__x0002__x0002_Mauritius_x0001_A34_x0001_AH2_x0001_Distributions_x0002__x0001__x0002__x0002__x0002__x0002_q_x0001__x0002__x0002__x0001__x0002__x0002__x0002__x0019__x0002__x0002__x0002__x0002__x0002__x0002__x0001__x0002_ÿÿÿÿ_x0002__x0002__x0002__x0002__x0002__x0002__x0002__x0002__x0002__x0002__x0002__x0002__x0002__x0002__x0002__x0002__x0002_"_x0002__x0002__x0002__x0010__x0002__x0016__x0002__x0002_=RiskPert(N35,M35,O35) _x0002__x0002_Netherlands_x0001_A35_x0001_Q2_x0001_Distributions_x0002__x0001__x0002__x0002__x0002__x0002_r_x0001__x0002__x0002__x0001__x0002__x0002__x0002__x0016__x0002__x0002__x0002__x0002__x0002__x0002__x0001__x0002_ÿÿÿÿ_x0002__x0002__x0002__x0002__x0002__x0002__x0002__x0002__x0002__x0002__x0002__x0002__x0002__x0002__x0002__x0002__x0002_"_x0002__x0002__x0002_!_x0002__x0019__x0002__x0002_=RiskPert(AE_x0002__x0003_35,AD35,AF35)!_x0002__x0002_Netherlands_x0001_A35_x0001_AH2_x0001_Distributions_x0002__x0001__x0002__x0002__x0002__x0002_s_x0001__x0002__x0002__x0001__x0002__x0002__x0002__x0019__x0002__x0002__x0002__x0002__x0002__x0002__x0001__x0002_ÿÿÿÿ_x0002__x0002__x0002__x0002__x0002__x0002__x0002__x0002__x0002__x0002__x0002__x0002__x0002__x0002__x0002__x0002__x0002_#_x0002__x0002__x0002__x0010__x0002__x0016__x0002__x0002_=RiskPert(N36,M36,O36) _x0002__x0002_New Zealand_x0001_A36_x0001_Q2_x0001_Distributions_x0002__x0001__x0002__x0002__x0002__x0002_t_x0001__x0002__x0002__x0001__x0002__x0002__x0002__x0016__x0002__x0002__x0002__x0002__x0002__x0002__x0001__x0002_ÿÿÿÿ_x0002__x0002__x0002__x0002__x0002__x0002__x0002__x0002__x0002__x0002__x0002__x0002__x0002__x0002__x0002__x0002__x0002_#_x0002__x0002__x0002_!_x0002__x0019__x0002__x0002_=RiskPert(AE36,AD36,AF36)!_x0002__x0003__x0002__x0002_New Zealand_x0001_A36_x0001_AH2_x0001_Distributions_x0002__x0001__x0002__x0002__x0002__x0002_u_x0001__x0002__x0002__x0001__x0002__x0002__x0002__x0019__x0002__x0002__x0002__x0002__x0002__x0002__x0001__x0002_ÿÿÿÿ_x0002__x0002__x0002__x0002__x0002__x0002__x0002__x0002__x0002__x0002__x0002__x0002__x0002__x0002__x0002__x0002__x0002_$_x0002__x0002__x0002__x0010__x0002__x0016__x0002__x0002_=RiskPert(N37,M37,O37)_x001B__x0002__x0002_Norway_x0001_A37_x0001_Q2_x0001_Distributions_x0002__x0001__x0002__x0002__x0002__x0002_v_x0001__x0002__x0002__x0001__x0002__x0002__x0002__x0016__x0002__x0002__x0002__x0002__x0002__x0002__x0001__x0002_ÿÿÿÿ_x0002__x0002__x0002__x0002__x0002__x0002__x0002__x0002__x0002__x0002__x0002__x0002__x0002__x0002__x0002__x0002__x0002_$_x0002__x0002__x0002_!_x0002__x0019__x0002__x0002_=RiskPert(AE37,AD37,AF37)_x001C__x0002__x0002_Norway_x0001_A37_x0001_AH2_x0001_D_x0002__x0003_istributions_x0002__x0001__x0002__x0002__x0002__x0002_w_x0001__x0002__x0002__x0001__x0002__x0002__x0002__x0019__x0002__x0002__x0002__x0002__x0002__x0002__x0001__x0002_ÿÿÿÿ_x0002__x0002__x0002__x0002__x0002__x0002__x0002__x0002__x0002__x0002__x0002__x0002__x0002__x0002__x0002__x0002__x0002_%_x0002__x0002__x0002__x0010__x0002__x0016__x0002__x0002_=RiskPert(N38,M38,O38)_x0019__x0002__x0002_Oman_x0001_A38_x0001_Q2_x0001_Distributions_x0002__x0001__x0002__x0002__x0002__x0002_x_x0001__x0002__x0002__x0001__x0002__x0002__x0002__x0016__x0002__x0002__x0002__x0002__x0002__x0002__x0001__x0002_ÿÿÿÿ_x0002__x0002__x0002__x0002__x0002__x0002__x0002__x0002__x0002__x0002__x0002__x0002__x0002__x0002__x0002__x0002__x0002_%_x0002__x0002__x0002_!_x0002__x0019__x0002__x0002_=RiskPert(AE38,AD38,AF38)_x001A__x0002__x0002_Oman_x0001_A38_x0001_AH2_x0001_Distributions_x0002__x0001__x0002__x0002__x0002__x0002_y_x0001__x0002__x0002__x0001__x0002__x0002__x0002__x0019__x0002__x0002__x0003__x0002__x0002__x0002__x0002__x0002__x0001__x0002_ÿÿÿÿ_x0002__x0002__x0002__x0002__x0002__x0002__x0002__x0002__x0002__x0002__x0002__x0002__x0002__x0002__x0002__x0002__x0002_&amp;_x0002__x0002__x0002__x0010__x0002__x0016__x0002__x0002_=RiskPert(N39,M39,O39)_x001B__x0002__x0002_Poland_x0001_A39_x0001_Q2_x0001_Distributions_x0002__x0001__x0002__x0002__x0002__x0002_z_x0001__x0002__x0002__x0001__x0002__x0002__x0002__x0016__x0002__x0002__x0002__x0002__x0002__x0002__x0001__x0002_ÿÿÿÿ_x0002__x0002__x0002__x0002__x0002__x0002__x0002__x0002__x0002__x0002__x0002__x0002__x0002__x0002__x0002__x0002__x0002_&amp;_x0002__x0002__x0002_!_x0002__x0019__x0002__x0002_=RiskPert(AE39,AD39,AF39)_x001C__x0002__x0002_Poland_x0001_A39_x0001_AH2_x0001_Distributions_x0002__x0001__x0002__x0002__x0002__x0002_{_x0001__x0002__x0002__x0001__x0002__x0002__x0002__x0019__x0002__x0002__x0002__x0002__x0002__x0002__x0001__x0002_ÿÿÿÿ_x0002__x0002__x0002__x0002__x0002__x0002__x0002__x0002__x0002__x0002__x0003__x0002__x0002__x0002__x0002__x0002__x0002__x0002__x0002_'_x0002__x0002__x0002__x0010__x0002__x0016__x0002__x0002_=RiskPert(N40,M40,O40)_x001D__x0002__x0002_Portugal_x0001_A40_x0001_Q2_x0001_Distributions_x0002__x0001__x0002__x0002__x0002__x0002_|_x0001__x0002__x0002__x0001__x0002__x0002__x0002__x0016__x0002__x0002__x0002__x0002__x0002__x0002__x0001__x0002_ÿÿÿÿ_x0002__x0002__x0002__x0002__x0002__x0002__x0002__x0002__x0002__x0002__x0002__x0002__x0002__x0002__x0002__x0002__x0002_'_x0002__x0002__x0002_!_x0002__x0019__x0002__x0002_=RiskPert(AE40,AD40,AF40)_x001E__x0002__x0002_Portugal_x0001_A40_x0001_AH2_x0001_Distributions_x0002__x0001__x0002__x0002__x0002__x0002_}_x0001__x0002__x0002__x0001__x0002__x0002__x0002__x0019__x0002__x0002__x0002__x0002__x0002__x0002__x0001__x0002_ÿÿÿÿ_x0002__x0002__x0002__x0002__x0002__x0002__x0002__x0002__x0002__x0002__x0002__x0002__x0002__x0002__x0002__x0002__x0002_(_x0002__x0002__x0002__x0010__x0002__x0016__x0002__x0002_=_x0002__x0003_RiskPert(N41,M41,O41)_x001A__x0002__x0002_Qatar_x0001_A41_x0001_Q2_x0001_Distributions_x0002__x0001__x0002__x0002__x0002__x0002_~_x0001__x0002__x0002__x0001__x0002__x0002__x0002__x0016__x0002__x0002__x0002__x0002__x0002__x0002__x0001__x0002_ÿÿÿÿ_x0002__x0002__x0002__x0002__x0002__x0002__x0002__x0002__x0002__x0002__x0002__x0002__x0002__x0002__x0002__x0002__x0002_(_x0002__x0002__x0002_!_x0002__x0019__x0002__x0002_=RiskPert(AE41,AD41,AF41)_x001B__x0002__x0002_Qatar_x0001_A41_x0001_AH2_x0001_Distributions_x0002__x0001__x0002__x0002__x0002__x0002__x0001__x0002__x0002__x0001__x0002__x0002__x0002__x0019__x0002__x0002__x0002__x0002__x0002__x0002__x0001__x0002_ÿÿÿÿ_x0002__x0002__x0002__x0002__x0002__x0002__x0002__x0002__x0002__x0002__x0002__x0002__x0002__x0002__x0002__x0002__x0002_)_x0002__x0002__x0002__x0010__x0002__x0016__x0002__x0002_=RiskPert(N42,M42,O42)_x001C__x0002__x0002_R_x0002__x0003_omania_x0001_A42_x0001_Q2_x0001_Distributions_x0002__x0001__x0002__x0002__x0002__x0002__x0001__x0002__x0002__x0001__x0002__x0002__x0002__x0016__x0002__x0002__x0002__x0002__x0002__x0002__x0001__x0002_ÿÿÿÿ_x0002__x0002__x0002__x0002__x0002__x0002__x0002__x0002__x0002__x0002__x0002__x0002__x0002__x0002__x0002__x0002__x0002_)_x0002__x0002__x0002_!_x0002__x0019__x0002__x0002_=RiskPert(AE42,AD42,AF42)_x001D__x0002__x0002_Romania_x0001_A42_x0001_AH2_x0001_Distributions_x0002__x0001__x0002__x0002__x0002__x0002__x0001__x0002__x0002__x0001__x0002__x0002__x0002__x0019__x0002__x0002__x0002__x0002__x0002__x0002__x0001__x0002_ÿÿÿÿ_x0002__x0002__x0002__x0002__x0002__x0002__x0002__x0002__x0002__x0002__x0002__x0002__x0002__x0002__x0002__x0002__x0002_*_x0002__x0002__x0002__x0010__x0002__x0016__x0002__x0002_=RiskPert(N43,M43,O43)_x001E__x0002__x0002_Singapore_x0001_A43_x0001_Q2_x0001_Distri_x0002__x0003_butions_x0002__x0001__x0002__x0002__x0002__x0002__x0001__x0002__x0002__x0001__x0002__x0002__x0002__x0016__x0002__x0002__x0002__x0002__x0002__x0002__x0001__x0002_ÿÿÿÿ_x0002__x0002__x0002__x0002__x0002__x0002__x0002__x0002__x0002__x0002__x0002__x0002__x0002__x0002__x0002__x0002__x0002_*_x0002__x0002__x0002_!_x0002__x0019__x0002__x0002_=RiskPert(AE43,AD43,AF43)_x001F__x0002__x0002_Singapore_x0001_A43_x0001_AH2_x0001_Distributions_x0002__x0001__x0002__x0002__x0002__x0002__x0001__x0002__x0002__x0001__x0002__x0002__x0002__x0019__x0002__x0002__x0002__x0002__x0002__x0002__x0001__x0002_ÿÿÿÿ_x0002__x0002__x0002__x0002__x0002__x0002__x0002__x0002__x0002__x0002__x0002__x0002__x0002__x0002__x0002__x0002__x0002_+_x0002__x0002__x0002__x0010__x0002__x0016__x0002__x0002_=RiskPert(N44,M44,O44)_x001D__x0002__x0002_Slovenia_x0001_A44_x0001_Q2_x0001_Distributions_x0002__x0001__x0002__x0002__x0002__x0002__x0001__x0002__x0002__x0001__x0002__x0002__x0003__x0002__x0002__x0016__x0002__x0002__x0002__x0002__x0002__x0002__x0001__x0002_ÿÿÿÿ_x0002__x0002__x0002__x0002__x0002__x0002__x0002__x0002__x0002__x0002__x0002__x0002__x0002__x0002__x0002__x0002__x0002_+_x0002__x0002__x0002_!_x0002__x0019__x0002__x0002_=RiskPert(AE44,AD44,AF44)_x001E__x0002__x0002_Slovenia_x0001_A44_x0001_AH2_x0001_Distributions_x0002__x0001__x0002__x0002__x0002__x0002__x0001__x0002__x0002__x0001__x0002__x0002__x0002__x0019__x0002__x0002__x0002__x0002__x0002__x0002__x0001__x0002_ÿÿÿÿ_x0002__x0002__x0002__x0002__x0002__x0002__x0002__x0002__x0002__x0002__x0002__x0002__x0002__x0002__x0002__x0002__x0002_,_x0002__x0002__x0002__x0010__x0002__x0016__x0002__x0002_=RiskPert(N45,M45,O45)!_x0002__x0002_South Africa_x0001_A45_x0001_Q2_x0001_Distributions_x0002__x0001__x0002__x0002__x0002__x0002__x0001__x0002__x0002__x0001__x0002__x0002__x0002__x0016__x0002__x0002__x0002__x0002__x0002__x0002__x0001__x0002_ÿÿÿÿ_x0002__x0003__x0002__x0002__x0002__x0002__x0002__x0002__x0002__x0002__x0002__x0002__x0002__x0002__x0002__x0002__x0002__x0002__x0002_,_x0002__x0002__x0002_!_x0002__x0019__x0002__x0002_=RiskPert(AE45,AD45,AF45)"_x0002__x0002_South Africa_x0001_A45_x0001_AH2_x0001_Distributions_x0002__x0001__x0002__x0002__x0002__x0002__x0001__x0002__x0002__x0001__x0002__x0002__x0002__x0019__x0002__x0002__x0002__x0002__x0002__x0002__x0001__x0002_ÿÿÿÿ_x0002__x0002__x0002__x0002__x0002__x0002__x0002__x0002__x0002__x0002__x0002__x0002__x0002__x0002__x0002__x0002__x0002_-_x0002__x0002__x0002__x0010__x0002__x0016__x0002__x0002_=RiskPert(N46,M46,O46)_x001A__x0002__x0002_Spain_x0001_A46_x0001_Q2_x0001_Distributions_x0002__x0001__x0002__x0002__x0002__x0002__x0001__x0002__x0002__x0001__x0002__x0002__x0002__x0016__x0002__x0002__x0002__x0002__x0002__x0002__x0001__x0002_ÿÿÿÿ_x0002__x0002__x0002__x0002__x0002__x0002__x0002__x0002__x0002__x0002__x0002__x0002__x0002__x0002__x0002__x0002__x0003__x0002__x0002_-_x0002__x0002__x0002_!_x0002__x0019__x0002__x0002_=RiskPert(AE46,AD46,AF46)_x001B__x0002__x0002_Spain_x0001_A46_x0001_AH2_x0001_Distributions_x0002__x0001__x0002__x0002__x0002__x0002__x0001__x0002__x0002__x0001__x0002__x0002__x0002__x0019__x0002__x0002__x0002__x0002__x0002__x0002__x0001__x0002_ÿÿÿÿ_x0002__x0002__x0002__x0002__x0002__x0002__x0002__x0002__x0002__x0002__x0002__x0002__x0002__x0002__x0002__x0002__x0002_._x0002__x0002__x0002__x0010__x0002__x0016__x0002__x0002_=RiskPert(N47,M47,O47)_x001B__x0002__x0002_Sweden_x0001_A47_x0001_Q2_x0001_Distributions_x0002__x0001__x0002__x0002__x0002__x0002__x0001__x0002__x0002__x0001__x0002__x0002__x0002__x0016__x0002__x0002__x0002__x0002__x0002__x0002__x0001__x0002_ÿÿÿÿ_x0002__x0002__x0002__x0002__x0002__x0002__x0002__x0002__x0002__x0002__x0002__x0002__x0002__x0002__x0002__x0002__x0002_._x0002__x0002__x0002_!_x0002__x0019__x0002__x0002_=RiskPert(AE4_x0002__x0003_7,AD47,AF47)_x001C__x0002__x0002_Sweden_x0001_A47_x0001_AH2_x0001_Distributions_x0002__x0001__x0002__x0002__x0002__x0002__x0001__x0002__x0002__x0001__x0002__x0002__x0002__x0019__x0002__x0002__x0002__x0002__x0002__x0002__x0001__x0002_ÿÿÿÿ_x0002__x0002__x0002__x0002__x0002__x0002__x0002__x0002__x0002__x0002__x0002__x0002__x0002__x0002__x0002__x0002__x0002_/_x0002__x0002__x0002__x0010__x0002__x0016__x0002__x0002_=RiskPert(N48,M48,O48) _x0002__x0002_Switzerland_x0001_A48_x0001_Q2_x0001_Distributions_x0002__x0001__x0002__x0002__x0002__x0002__x0001__x0002__x0002__x0001__x0002__x0002__x0002__x0016__x0002__x0002__x0002__x0002__x0002__x0002__x0001__x0002_ÿÿÿÿ_x0002__x0002__x0002__x0002__x0002__x0002__x0002__x0002__x0002__x0002__x0002__x0002__x0002__x0002__x0002__x0002__x0002_/_x0002__x0002__x0002_!_x0002__x0019__x0002__x0002_=RiskPert(AE48,AD48,AF48)!_x0002__x0002_Swi_x0002__x0003_tzerland_x0001_A48_x0001_AH2_x0001_Distributions_x0002__x0001__x0002__x0002__x0002__x0002__x0001__x0002__x0002__x0001__x0002__x0002__x0002__x0019__x0002__x0002__x0002__x0002__x0002__x0002__x0001__x0002_ÿÿÿÿ_x0002__x0002__x0002__x0002__x0002__x0002__x0002__x0002__x0002__x0002__x0002__x0002__x0002__x0002__x0002__x0002__x0002_0_x0002__x0002__x0002__x0010__x0002__x0016__x0002__x0002_=RiskPert(N49,M49,O49)"_x0002__x0002_Taiwan, China_x0001_A49_x0001_Q2_x0001_Distributions_x0002__x0001__x0002__x0002__x0002__x0002__x0001__x0002__x0002__x0001__x0002__x0002__x0002__x0016__x0002__x0002__x0002__x0002__x0002__x0002__x0001__x0002_ÿÿÿÿ_x0002__x0002__x0002__x0002__x0002__x0002__x0002__x0002__x0002__x0002__x0002__x0002__x0002__x0002__x0002__x0002__x0002_0_x0002__x0002__x0002_!_x0002__x0019__x0002__x0002_=RiskPert(AE49,AD49,AF49)#_x0002__x0002_Taiwan, China_x0001_A_x0002__x0003_49_x0001_AH2_x0001_Distributions_x0002__x0001__x0002__x0002__x0002__x0002__x0001__x0002__x0002__x0001__x0002__x0002__x0002__x0019__x0002__x0002__x0002__x0002__x0002__x0002__x0001__x0002_ÿÿÿÿ_x0002__x0002__x0002__x0002__x0002__x0002__x0002__x0002__x0002__x0002__x0002__x0002__x0002__x0002__x0002__x0002__x0002_1_x0002__x0002__x0002__x0010__x0002__x0016__x0002__x0002_=RiskPert(N50,M50,O50)(_x0002__x0002_Trinidad and Tobago_x0001_A50_x0001_Q2_x0001_Distributions_x0002__x0001__x0002__x0002__x0002__x0002__x0001__x0002__x0002__x0001__x0002__x0002__x0002__x0016__x0002__x0002__x0002__x0002__x0002__x0002__x0001__x0002_ÿÿÿÿ_x0002__x0002__x0002__x0002__x0002__x0002__x0002__x0002__x0002__x0002__x0002__x0002__x0002__x0002__x0002__x0002__x0002_1_x0002__x0002__x0002_!_x0002__x0019__x0002__x0002_=RiskPert(AE50,AD50,AF50))_x0002__x0002_Trinidad and Tobago_x0002__x0003__x0001_A50_x0001_AH2_x0001_Distributions_x0002__x0001__x0002__x0002__x0002__x0002__x0001__x0002__x0002__x0001__x0002__x0002__x0002__x0019__x0002__x0002__x0002__x0002__x0002__x0002__x0001__x0002_ÿÿÿÿ_x0002__x0002__x0002__x0002__x0002__x0002__x0002__x0002__x0002__x0002__x0002__x0002__x0002__x0002__x0002__x0002__x0002_2_x0002__x0002__x0002__x0010__x0002__x0016__x0002__x0002_=RiskPert(N51,M51,O51)_x001B__x0002__x0002_Turkey_x0001_A51_x0001_Q2_x0001_Distributions_x0002__x0001__x0002__x0002__x0002__x0002__x0001__x0002__x0002__x0001__x0002__x0002__x0002__x0016__x0002__x0002__x0002__x0002__x0002__x0002__x0001__x0002_ÿÿÿÿ_x0002__x0002__x0002__x0002__x0002__x0002__x0002__x0002__x0002__x0002__x0002__x0002__x0002__x0002__x0002__x0002__x0002_2_x0002__x0002__x0002_!_x0002__x0019__x0002__x0002_=RiskPert(AE51,AD51,AF51)_x001C__x0002__x0002_Turkey_x0001_A51_x0001_AH2_x0001_Distributions_x0002__x0001__x0002__x0003__x0002__x0002__x0002__x0002__x0001__x0002__x0002__x0001__x0002__x0002__x0002__x0019__x0002__x0002__x0002__x0002__x0002__x0002__x0001__x0002_ÿÿÿÿ_x0002__x0002__x0002__x0002__x0002__x0002__x0002__x0002__x0002__x0002__x0002__x0002__x0002__x0002__x0002__x0002__x0002_3_x0002__x0002__x0002__x0010__x0002__x0016__x0002__x0002_=RiskPert(N52,M52,O52))_x0002__x0002_United Arab Emirates_x0001_A52_x0001_Q2_x0001_Distributions_x0002__x0001__x0002__x0002__x0002__x0002__x0001__x0002__x0002__x0001__x0002__x0002__x0002__x0016__x0002__x0002__x0002__x0002__x0002__x0002__x0001__x0002_ÿÿÿÿ_x0002__x0002__x0002__x0002__x0002__x0002__x0002__x0002__x0002__x0002__x0002__x0002__x0002__x0002__x0002__x0002__x0002_3_x0002__x0002__x0002_!_x0002__x0019__x0002__x0002_=RiskPert(AE52,AD52,AF52)*_x0002__x0002_United Arab Emirates_x0001_A52_x0001_AH2_x0001_Distributio_x0002__x0003_ns_x0002__x0001__x0002__x0002__x0002__x0002__x0001__x0002__x0002__x0001__x0002__x0002__x0002__x0019__x0002__x0002__x0002__x0002__x0002__x0002__x0001__x0002_ÿÿÿÿ_x0002__x0002__x0002__x0002__x0002__x0002__x0002__x0002__x0002__x0002__x0002__x0002__x0002__x0002__x0002__x0002__x0002_4_x0002__x0002__x0002__x0010__x0002__x0016__x0002__x0002_=RiskPert(N53,M53,O53)#_x0002__x0002_United Kingdom_x0001_A53_x0001_Q2_x0001_Distributions_x0002__x0001__x0002__x0002__x0002__x0002__x0001__x0002__x0002__x0001__x0002__x0002__x0002__x0016__x0002__x0002__x0002__x0002__x0002__x0002__x0001__x0002_ÿÿÿÿ_x0002__x0002__x0002__x0002__x0002__x0002__x0002__x0002__x0002__x0002__x0002__x0002__x0002__x0002__x0002__x0002__x0002_4_x0002__x0002__x0002_!_x0002__x0019__x0002__x0002_=RiskPert(AE53,AD53,AF53)$_x0002__x0002_United Kingdom_x0001_A53_x0001_AH2_x0001_Distributions_x0002__x0001__x0002__x0002__x0002__x0002__x0002__x0003__x0001__x0002__x0002__x0001__x0002__x0002__x0002__x0019__x0002__x0002__x0002__x0002__x0002__x0002__x0001__x0002_ÿÿÿÿ_x0002__x0002__x0002__x0002__x0002__x0002__x0002__x0002__x0002__x0002__x0002__x0002__x0002__x0002__x0002__x0002__x0002_5_x0002__x0002__x0002__x0010__x0002__x0016__x0002__x0002_=RiskPert(N54,M54,O54)"_x0002__x0002_United States_x0001_A54_x0001_Q2_x0001_Distributions_x0002__x0001__x0002__x0002__x0002__x0002__x0001__x0002__x0002__x0001__x0002__x0002__x0002__x0016__x0002__x0002__x0002__x0002__x0002__x0002__x0001__x0002_ÿÿÿÿ_x0002__x0002__x0002__x0002__x0002__x0002__x0002__x0002__x0002__x0002__x0002__x0002__x0002__x0002__x0002__x0002__x0002_5_x0002__x0002__x0002_!_x0002__x0019__x0002__x0002_=RiskPert(AE54,AD54,AF54)#_x0002__x0002_United States_x0001_A54_x0001_AH2_x0001_Distributions_x0002__x0001__x0002__x0002__x0002__x0002__x0001__x0002__x0002__x0001__x0002__x0002__x0002__x0019__x0002__x0002__x0005__x0002__x0002__x0002__x0002__x0002__x0001__x0002_ÿÿÿÿ_x0002__x0002__x0002__x0002__x0002__x0002__x0002__x0002__x0002__x0002__x0002__x0002__x0002__x0002__x0002__x0002__x0002__x0017__x0002__x0002_Governance GDP Analysis_x0002__x0002__x0002__x0002__x0002__x0013__x0002__x0002_Combined GovernanceÓ_x0002__x0002__x0002__x0002__x0003__x0002__x0002__x0002__x0012__x0002__x0013__x0002__x0002_=RiskPert(O4,N4,P4)_x001D__x0002__x0002_AFG_x0001_B4_x0001_S3_x0001_Distribution Output_x0002__x0001__x0002__x0002__x0002__x0002__x0001__x0002__x0002__x0001__x0002__x0002__x0002__x0013__x0002__x0002__x0002__x0002__x0002__x0002__x0001__x0002_ÿÿÿÿ_x0002__x0002__x0002__x0002__x0002__x0002__x0002__x0002__x0002__x0002__x0002__x0002__x0002__x0002__x0002__x0002__x0002__x0004__x0002__x0002__x0002__x0012__x0002__x0013__x0002__x0002_=RiskPert(O5,N5,P5)_x001D__x0002__x0002_ALB_x0001_B5_x0001_S3_x0001_Distr_x0002__x0003_ibution Output_x0002__x0001__x0002__x0002__x0002__x0002__x0001__x0002__x0002__x0001__x0002__x0002__x0002__x0013__x0002__x0002__x0002__x0002__x0002__x0002__x0001__x0002_ÿÿÿÿ_x0002__x0002__x0002__x0002__x0002__x0002__x0002__x0002__x0002__x0002__x0002__x0002__x0002__x0002__x0002__x0002__x0002__x0005__x0002__x0002__x0002__x0012__x0002__x0013__x0002__x0002_=RiskPert(O6,N6,P6)_x001D__x0002__x0002_DZA_x0001_B6_x0001_S3_x0001_Distribution Output_x0002__x0001__x0002__x0002__x0002__x0002__x0001__x0002__x0002__x0001__x0002__x0002__x0002__x0013__x0002__x0002__x0002__x0002__x0002__x0002__x0001__x0002_ÿÿÿÿ_x0002__x0002__x0002__x0002__x0002__x0002__x0002__x0002__x0002__x0002__x0002__x0002__x0002__x0002__x0002__x0002__x0002__x0006__x0002__x0002__x0002__x0012__x0002__x0013__x0002__x0002_=RiskPert(O7,N7,P7)_x001D__x0002__x0002_ASM_x0001_B7_x0001_S3_x0001_Distribution Output_x0002__x0001__x0002__x0002__x0002__x0002__x0001__x0002__x0002__x0001__x0002__x0002__x0002__x0013__x0002_</t>
  </si>
  <si>
    <t>0da09fbad76eeb38ab13be5da93d1d0e_x0002__x0003__x0002__x0002__x0002__x0002__x0002__x0001__x0002_ÿÿÿÿ_x0002__x0002__x0002__x0002__x0002__x0002__x0002__x0002__x0002__x0002__x0002__x0002__x0002__x0002__x0002__x0002__x0002__x0007__x0002__x0002__x0002__x0012__x0002__x0013__x0002__x0002_=RiskPert(O8,N8,P8)_x001D__x0002__x0002_ADO_x0001_B8_x0001_S3_x0001_Distribution Output_x0002__x0001__x0002__x0002__x0002__x0002__x0001__x0002__x0002__x0001__x0002__x0002__x0002__x0013__x0002__x0002__x0002__x0002__x0002__x0002__x0001__x0002_ÿÿÿÿ_x0002__x0002__x0002__x0002__x0002__x0002__x0002__x0002__x0002__x0002__x0002__x0002__x0002__x0002__x0002__x0002__x0002__x0008__x0002__x0002__x0002__x0012__x0002__x0013__x0002__x0002_=RiskPert(O9,N9,P9)_x001D__x0002__x0002_AGO_x0001_B9_x0001_S3_x0001_Distribution Output_x0002__x0001__x0002__x0002__x0002__x0002__x0001__x0002__x0002__x0001__x0002__x0002__x0002__x0013__x0002__x0002__x0002__x0002__x0002__x0002__x0001__x0002_ÿÿÿÿ_x0002__x0002__x0002__x0002__x0002__x0002__x0002__x0002__x0002__x0002__x0002__x0002__x0002__x0002__x0002__x0003__x0002__x0002__x0002_	_x0002__x0002__x0002__x0012__x0002__x0016__x0002__x0002_=RiskPert(O10,N10,P10)_x001E__x0002__x0002_AIA_x0001_B10_x0001_S3_x0001_Distribution Output_x0002__x0001__x0002__x0002__x0002__x0002_ _x0001__x0002__x0002__x0001__x0002__x0002__x0002__x0016__x0002__x0002__x0002__x0002__x0002__x0002__x0001__x0002_ÿÿÿÿ_x0002__x0002__x0002__x0002__x0002__x0002__x0002__x0002__x0002__x0002__x0002__x0002__x0002__x0002__x0002__x0002__x0002__x0003__x0002__x0002__x0002__x0012__x0002__x0016__x0002__x0002_=RiskPert(O11,N11,P11)_x001E__x0002__x0002_ATG_x0001_B11_x0001_S3_x0001_Distribution Output_x0002__x0001__x0002__x0002__x0002__x0002_¡_x0001__x0002__x0002__x0001__x0002__x0002__x0002__x0016__x0002__x0002__x0002__x0002__x0002__x0002__x0001__x0002_ÿÿÿÿ_x0002__x0002__x0002__x0002__x0002__x0002__x0002__x0002__x0002__x0002__x0002__x0002__x0002__x0002__x0002__x0002__x0002__x000B__x0002__x0002__x0002__x0012__x0002__x0016__x0002__x0002_=RiskPert_x0002__x0003_(O12,N12,P12)_x001E__x0002__x0002_ARG_x0001_B12_x0001_S3_x0001_Distribution Output_x0002__x0001__x0002__x0002__x0002__x0002_¢_x0001__x0002__x0002__x0001__x0002__x0002__x0002__x0016__x0002__x0002__x0002__x0002__x0002__x0002__x0001__x0002_ÿÿÿÿ_x0002__x0002__x0002__x0002__x0002__x0002__x0002__x0002__x0002__x0002__x0002__x0002__x0002__x0002__x0002__x0002__x0002__x000C__x0002__x0002__x0002__x0012__x0002__x0016__x0002__x0002_=RiskPert(O13,N13,P13)_x001E__x0002__x0002_ARM_x0001_B13_x0001_S3_x0001_Distribution Output_x0002__x0001__x0002__x0002__x0002__x0002_£_x0001__x0002__x0002__x0001__x0002__x0002__x0002__x0016__x0002__x0002__x0002__x0002__x0002__x0002__x0001__x0002_ÿÿÿÿ_x0002__x0002__x0002__x0002__x0002__x0002__x0002__x0002__x0002__x0002__x0002__x0002__x0002__x0002__x0002__x0002__x0002_
_x0002__x0002__x0002__x0012__x0002__x0016__x0002__x0002_=RiskPert(O14,N14,P14)_x001E__x0002__x0002_ABW_x0001_B_x0002__x0003_14_x0001_S3_x0001_Distribution Output_x0002__x0001__x0002__x0002__x0002__x0002_¤_x0001__x0002__x0002__x0001__x0002__x0002__x0002__x0016__x0002__x0002__x0002__x0002__x0002__x0002__x0001__x0002_ÿÿÿÿ_x0002__x0002__x0002__x0002__x0002__x0002__x0002__x0002__x0002__x0002__x0002__x0002__x0002__x0002__x0002__x0002__x0002__x000E__x0002__x0002__x0002__x0012__x0002__x0016__x0002__x0002_=RiskPert(O15,N15,P15)_x001E__x0002__x0002_AUS_x0001_B15_x0001_S3_x0001_Distribution Output_x0002__x0001__x0002__x0002__x0002__x0002_¥_x0001__x0002__x0002__x0001__x0002__x0002__x0002__x0016__x0002__x0002__x0002__x0002__x0002__x0002__x0001__x0002_ÿÿÿÿ_x0002__x0002__x0002__x0002__x0002__x0002__x0002__x0002__x0002__x0002__x0002__x0002__x0002__x0002__x0002__x0002__x0002__x000F__x0002__x0002__x0002__x0012__x0002__x0016__x0002__x0002_=RiskPert(O16,N16,P16)_x001E__x0002__x0002_AUT_x0001_B16_x0001_S3_x0001_Distribution Out_x0002__x0003_put_x0002__x0001__x0002__x0002__x0002__x0002_¦_x0001__x0002__x0002__x0001__x0002__x0002__x0002__x0016__x0002__x0002__x0002__x0002__x0002__x0002__x0001__x0002_ÿÿÿÿ_x0002__x0002__x0002__x0002__x0002__x0002__x0002__x0002__x0002__x0002__x0002__x0002__x0002__x0002__x0002__x0002__x0002__x0010__x0002__x0002__x0002__x0012__x0002__x0016__x0002__x0002_=RiskPert(O17,N17,P17)_x001E__x0002__x0002_AZE_x0001_B17_x0001_S3_x0001_Distribution Output_x0002__x0001__x0002__x0002__x0002__x0002_§_x0001__x0002__x0002__x0001__x0002__x0002__x0002__x0016__x0002__x0002__x0002__x0002__x0002__x0002__x0001__x0002_ÿÿÿÿ_x0002__x0002__x0002__x0002__x0002__x0002__x0002__x0002__x0002__x0002__x0002__x0002__x0002__x0002__x0002__x0002__x0002__x0011__x0002__x0002__x0002__x0012__x0002__x0016__x0002__x0002_=RiskPert(O18,N18,P18)_x001E__x0002__x0002_BHS_x0001_B18_x0001_S3_x0001_Distribution Output_x0002__x0001__x0002__x0002__x0002__x0002_¨_x0001__x0002__x0002__x0001__x0002__x0002__x0002__x0016__x0002__x0002__x0002__x0002__x0002__x0003__x0002__x0002__x0001__x0002_ÿÿÿÿ_x0002__x0002__x0002__x0002__x0002__x0002__x0002__x0002__x0002__x0002__x0002__x0002__x0002__x0002__x0002__x0002__x0002__x0012__x0002__x0002__x0002__x0012__x0002__x0016__x0002__x0002_=RiskPert(O19,N19,P19)_x001E__x0002__x0002_BHR_x0001_B19_x0001_S3_x0001_Distribution Output_x0002__x0001__x0002__x0002__x0002__x0002_©_x0001__x0002__x0002__x0001__x0002__x0002__x0002__x0016__x0002__x0002__x0002__x0002__x0002__x0002__x0001__x0002_ÿÿÿÿ_x0002__x0002__x0002__x0002__x0002__x0002__x0002__x0002__x0002__x0002__x0002__x0002__x0002__x0002__x0002__x0002__x0002__x0013__x0002__x0002__x0002__x0012__x0002__x0016__x0002__x0002_=RiskPert(O20,N20,P20)_x001E__x0002__x0002_BGD_x0001_B20_x0001_S3_x0001_Distribution Output_x0002__x0001__x0002__x0002__x0002__x0002_ª_x0001__x0002__x0002__x0001__x0002__x0002__x0002__x0016__x0002__x0002__x0002__x0002__x0002__x0002__x0001__x0002_ÿÿÿÿ_x0002__x0002__x0002__x0002__x0002__x0002__x0002__x0002__x0002__x0002__x0002__x0003__x0002__x0002__x0002__x0002__x0002__x0002__x0002__x0014__x0002__x0002__x0002__x0012__x0002__x0016__x0002__x0002_=RiskPert(O21,N21,P21)_x001E__x0002__x0002_BRB_x0001_B21_x0001_S3_x0001_Distribution Output_x0002__x0001__x0002__x0002__x0002__x0002_«_x0001__x0002__x0002__x0001__x0002__x0002__x0002__x0016__x0002__x0002__x0002__x0002__x0002__x0002__x0001__x0002_ÿÿÿÿ_x0002__x0002__x0002__x0002__x0002__x0002__x0002__x0002__x0002__x0002__x0002__x0002__x0002__x0002__x0002__x0002__x0002__x0015__x0002__x0002__x0002__x0012__x0002__x0016__x0002__x0002_=RiskPert(O22,N22,P22)_x001E__x0002__x0002_BLR_x0001_B22_x0001_S3_x0001_Distribution Output_x0002__x0001__x0002__x0002__x0002__x0002_¬_x0001__x0002__x0002__x0001__x0002__x0002__x0002__x0016__x0002__x0002__x0002__x0002__x0002__x0002__x0001__x0002_ÿÿÿÿ_x0002__x0002__x0002__x0002__x0002__x0002__x0002__x0002__x0002__x0002__x0002__x0002__x0002__x0002__x0002__x0002__x0002__x0016__x0002__x0002__x0002__x0012__x0002__x0016__x0002__x0002_=Ris_x0002__x0003_kPert(O23,N23,P23)_x001E__x0002__x0002_BEL_x0001_B23_x0001_S3_x0001_Distribution Output_x0002__x0001__x0002__x0002__x0002__x0002_­_x0001__x0002__x0002__x0001__x0002__x0002__x0002__x0016__x0002__x0002__x0002__x0002__x0002__x0002__x0001__x0002_ÿÿÿÿ_x0002__x0002__x0002__x0002__x0002__x0002__x0002__x0002__x0002__x0002__x0002__x0002__x0002__x0002__x0002__x0002__x0002__x0017__x0002__x0002__x0002__x0012__x0002__x0016__x0002__x0002_=RiskPert(O24,N24,P24)_x001E__x0002__x0002_BLZ_x0001_B24_x0001_S3_x0001_Distribution Output_x0002__x0001__x0002__x0002__x0002__x0002_®_x0001__x0002__x0002__x0001__x0002__x0002__x0002__x0016__x0002__x0002__x0002__x0002__x0002__x0002__x0001__x0002_ÿÿÿÿ_x0002__x0002__x0002__x0002__x0002__x0002__x0002__x0002__x0002__x0002__x0002__x0002__x0002__x0002__x0002__x0002__x0002__x0018__x0002__x0002__x0002__x0012__x0002__x0016__x0002__x0002_=RiskPert(O25,N25,P25)_x001E__x0002__x0002__x0002__x0003_BEN_x0001_B25_x0001_S3_x0001_Distribution Output_x0002__x0001__x0002__x0002__x0002__x0002_¯_x0001__x0002__x0002__x0001__x0002__x0002__x0002__x0016__x0002__x0002__x0002__x0002__x0002__x0002__x0001__x0002_ÿÿÿÿ_x0002__x0002__x0002__x0002__x0002__x0002__x0002__x0002__x0002__x0002__x0002__x0002__x0002__x0002__x0002__x0002__x0002__x0019__x0002__x0002__x0002__x0012__x0002__x0016__x0002__x0002_=RiskPert(O26,N26,P26)_x001E__x0002__x0002_BMU_x0001_B26_x0001_S3_x0001_Distribution Output_x0002__x0001__x0002__x0002__x0002__x0002_°_x0001__x0002__x0002__x0001__x0002__x0002__x0002__x0016__x0002__x0002__x0002__x0002__x0002__x0002__x0001__x0002_ÿÿÿÿ_x0002__x0002__x0002__x0002__x0002__x0002__x0002__x0002__x0002__x0002__x0002__x0002__x0002__x0002__x0002__x0002__x0002__x001A__x0002__x0002__x0002__x0012__x0002__x0016__x0002__x0002_=RiskPert(O27,N27,P27)_x001E__x0002__x0002_BTN_x0001_B27_x0001_S3_x0001_Distributio_x0002__x0003_n Output_x0002__x0001__x0002__x0002__x0002__x0002_±_x0001__x0002__x0002__x0001__x0002__x0002__x0002__x0016__x0002__x0002__x0002__x0002__x0002__x0002__x0001__x0002_ÿÿÿÿ_x0002__x0002__x0002__x0002__x0002__x0002__x0002__x0002__x0002__x0002__x0002__x0002__x0002__x0002__x0002__x0002__x0002__x001B__x0002__x0002__x0002__x0012__x0002__x0016__x0002__x0002_=RiskPert(O28,N28,P28)_x001E__x0002__x0002_BOL_x0001_B28_x0001_S3_x0001_Distribution Output_x0002__x0001__x0002__x0002__x0002__x0002_²_x0001__x0002__x0002__x0001__x0002__x0002__x0002__x0016__x0002__x0002__x0002__x0002__x0002__x0002__x0001__x0002_ÿÿÿÿ_x0002__x0002__x0002__x0002__x0002__x0002__x0002__x0002__x0002__x0002__x0002__x0002__x0002__x0002__x0002__x0002__x0002__x001C__x0002__x0002__x0002__x0012__x0002__x0016__x0002__x0002_=RiskPert(O29,N29,P29)_x001E__x0002__x0002_BIH_x0001_B29_x0001_S3_x0001_Distribution Output_x0002__x0001__x0002__x0002__x0002__x0002_³_x0001__x0002__x0002__x0001__x0002__x0002__x0002__x0002__x0003__x0016__x0002__x0002__x0002__x0002__x0002__x0002__x0001__x0002_ÿÿÿÿ_x0002__x0002__x0002__x0002__x0002__x0002__x0002__x0002__x0002__x0002__x0002__x0002__x0002__x0002__x0002__x0002__x0002__x001D__x0002__x0002__x0002__x0012__x0002__x0016__x0002__x0002_=RiskPert(O30,N30,P30)_x001E__x0002__x0002_BWA_x0001_B30_x0001_S3_x0001_Distribution Output_x0002__x0001__x0002__x0002__x0002__x0002_´_x0001__x0002__x0002__x0001__x0002__x0002__x0002__x0016__x0002__x0002__x0002__x0002__x0002__x0002__x0001__x0002_ÿÿÿÿ_x0002__x0002__x0002__x0002__x0002__x0002__x0002__x0002__x0002__x0002__x0002__x0002__x0002__x0002__x0002__x0002__x0002__x001E__x0002__x0002__x0002__x0012__x0002__x0016__x0002__x0002_=RiskPert(O31,N31,P31)_x001E__x0002__x0002_BRA_x0001_B31_x0001_S3_x0001_Distribution Output_x0002__x0001__x0002__x0002__x0002__x0002_µ_x0001__x0002__x0002__x0001__x0002__x0002__x0002__x0016__x0002__x0002__x0002__x0002__x0002__x0002__x0001__x0002_ÿÿÿÿ_x0002__x0002__x0002__x0002__x0002__x0002__x0002__x0003__x0002__x0002__x0002__x0002__x0002__x0002__x0002__x0002__x0002__x0002__x0002__x001F__x0002__x0002__x0002__x0012__x0002__x0016__x0002__x0002_=RiskPert(O32,N32,P32)_x001E__x0002__x0002_BRN_x0001_B32_x0001_S3_x0001_Distribution Output_x0002__x0001__x0002__x0002__x0002__x0002_¶_x0001__x0002__x0002__x0001__x0002__x0002__x0002__x0016__x0002__x0002__x0002__x0002__x0002__x0002__x0001__x0002_ÿÿÿÿ_x0002__x0002__x0002__x0002__x0002__x0002__x0002__x0002__x0002__x0002__x0002__x0002__x0002__x0002__x0002__x0002__x0002_ _x0002__x0002__x0002__x0012__x0002__x0016__x0002__x0002_=RiskPert(O33,N33,P33)_x001E__x0002__x0002_BGR_x0001_B33_x0001_S3_x0001_Distribution Output_x0002__x0001__x0002__x0002__x0002__x0002_·_x0001__x0002__x0002__x0001__x0002__x0002__x0002__x0016__x0002__x0002__x0002__x0002__x0002__x0002__x0001__x0002_ÿÿÿÿ_x0002__x0002__x0002__x0002__x0002__x0002__x0002__x0002__x0002__x0002__x0002__x0002__x0002__x0002__x0002__x0002__x0002_!_x0002__x0002__x0002__x0012__x0002__x0016__x0002__x0002__x0002__x0003_=RiskPert(O34,N34,P34)_x001E__x0002__x0002_BFA_x0001_B34_x0001_S3_x0001_Distribution Output_x0002__x0001__x0002__x0002__x0002__x0002_¸_x0001__x0002__x0002__x0001__x0002__x0002__x0002__x0016__x0002__x0002__x0002__x0002__x0002__x0002__x0001__x0002_ÿÿÿÿ_x0002__x0002__x0002__x0002__x0002__x0002__x0002__x0002__x0002__x0002__x0002__x0002__x0002__x0002__x0002__x0002__x0002_"_x0002__x0002__x0002__x0012__x0002__x0016__x0002__x0002_=RiskPert(O35,N35,P35)_x001E__x0002__x0002_BDI_x0001_B35_x0001_S3_x0001_Distribution Output_x0002__x0001__x0002__x0002__x0002__x0002_¹_x0001__x0002__x0002__x0001__x0002__x0002__x0002__x0016__x0002__x0002__x0002__x0002__x0002__x0002__x0001__x0002_ÿÿÿÿ_x0002__x0002__x0002__x0002__x0002__x0002__x0002__x0002__x0002__x0002__x0002__x0002__x0002__x0002__x0002__x0002__x0002_#_x0002__x0002__x0002__x0012__x0002__x0016__x0002__x0002_=RiskPert(O36,N36,P36_x0002__x0003_)_x001E__x0002__x0002_CPV_x0001_B36_x0001_S3_x0001_Distribution Output_x0002__x0001__x0002__x0002__x0002__x0002_º_x0001__x0002__x0002__x0001__x0002__x0002__x0002__x0016__x0002__x0002__x0002__x0002__x0002__x0002__x0001__x0002_ÿÿÿÿ_x0002__x0002__x0002__x0002__x0002__x0002__x0002__x0002__x0002__x0002__x0002__x0002__x0002__x0002__x0002__x0002__x0002_$_x0002__x0002__x0002__x0012__x0002__x0016__x0002__x0002_=RiskPert(O37,N37,P37)_x001E__x0002__x0002_KHM_x0001_B37_x0001_S3_x0001_Distribution Output_x0002__x0001__x0002__x0002__x0002__x0002_»_x0001__x0002__x0002__x0001__x0002__x0002__x0002__x0016__x0002__x0002__x0002__x0002__x0002__x0002__x0001__x0002_ÿÿÿÿ_x0002__x0002__x0002__x0002__x0002__x0002__x0002__x0002__x0002__x0002__x0002__x0002__x0002__x0002__x0002__x0002__x0002_%_x0002__x0002__x0002__x0012__x0002__x0016__x0002__x0002_=RiskPert(O38,N38,P38)_x001E__x0002__x0002_CMR_x0001_B38_x0001_S3_x0001_Distri_x0002__x0003_bution Output_x0002__x0001__x0002__x0002__x0002__x0002_¼_x0001__x0002__x0002__x0001__x0002__x0002__x0002__x0016__x0002__x0002__x0002__x0002__x0002__x0002__x0001__x0002_ÿÿÿÿ_x0002__x0002__x0002__x0002__x0002__x0002__x0002__x0002__x0002__x0002__x0002__x0002__x0002__x0002__x0002__x0002__x0002_&amp;_x0002__x0002__x0002__x0012__x0002__x0016__x0002__x0002_=RiskPert(O39,N39,P39)_x001E__x0002__x0002_CAN_x0001_B39_x0001_S3_x0001_Distribution Output_x0002__x0001__x0002__x0002__x0002__x0002_½_x0001__x0002__x0002__x0001__x0002__x0002__x0002__x0016__x0002__x0002__x0002__x0002__x0002__x0002__x0001__x0002_ÿÿÿÿ_x0002__x0002__x0002__x0002__x0002__x0002__x0002__x0002__x0002__x0002__x0002__x0002__x0002__x0002__x0002__x0002__x0002_'_x0002__x0002__x0002__x0012__x0002__x0016__x0002__x0002_=RiskPert(O40,N40,P40)_x001E__x0002__x0002_CYM_x0001_B40_x0001_S3_x0001_Distribution Output_x0002__x0001__x0002__x0002__x0002__x0002_¾_x0001__x0002__x0002__x0003__x0002__x0001__x0002__x0002__x0002__x0016__x0002__x0002__x0002__x0002__x0002__x0002__x0001__x0002_ÿÿÿÿ_x0002__x0002__x0002__x0002__x0002__x0002__x0002__x0002__x0002__x0002__x0002__x0002__x0002__x0002__x0002__x0002__x0002_(_x0002__x0002__x0002__x0012__x0002__x0016__x0002__x0002_=RiskPert(O41,N41,P41)_x001E__x0002__x0002_CAF_x0001_B41_x0001_S3_x0001_Distribution Output_x0002__x0001__x0002__x0002__x0002__x0002_¿_x0001__x0002__x0002__x0001__x0002__x0002__x0002__x0016__x0002__x0002__x0002__x0002__x0002__x0002__x0001__x0002_ÿÿÿÿ_x0002__x0002__x0002__x0002__x0002__x0002__x0002__x0002__x0002__x0002__x0002__x0002__x0002__x0002__x0002__x0002__x0002_)_x0002__x0002__x0002__x0012__x0002__x0016__x0002__x0002_=RiskPert(O42,N42,P42)_x001E__x0002__x0002_TCD_x0001_B42_x0001_S3_x0001_Distribution Output_x0002__x0001__x0002__x0002__x0002__x0002_À_x0001__x0002__x0002__x0001__x0002__x0002__x0002__x0016__x0002__x0002__x0002__x0002__x0002__x0002__x0001__x0002_ÿÿÿÿ_x0002__x0002__x0002__x0002__x0003__x0002__x0002__x0002__x0002__x0002__x0002__x0002__x0002__x0002__x0002__x0002__x0002__x0002__x0002_*_x0002__x0002__x0002__x0012__x0002__x0016__x0002__x0002_=RiskPert(O43,N43,P43)_x001E__x0002__x0002_CHL_x0001_B43_x0001_S3_x0001_Distribution Output_x0002__x0001__x0002__x0002__x0002__x0002_Á_x0001__x0002__x0002__x0001__x0002__x0002__x0002__x0016__x0002__x0002__x0002__x0002__x0002__x0002__x0001__x0002_ÿÿÿÿ_x0002__x0002__x0002__x0002__x0002__x0002__x0002__x0002__x0002__x0002__x0002__x0002__x0002__x0002__x0002__x0002__x0002_+_x0002__x0002__x0002__x0012__x0002__x0016__x0002__x0002_=RiskPert(O44,N44,P44)_x001E__x0002__x0002_CHN_x0001_B44_x0001_S3_x0001_Distribution Output_x0002__x0001__x0002__x0002__x0002__x0002_Â_x0001__x0002__x0002__x0001__x0002__x0002__x0002__x0016__x0002__x0002__x0002__x0002__x0002__x0002__x0001__x0002_ÿÿÿÿ_x0002__x0002__x0002__x0002__x0002__x0002__x0002__x0002__x0002__x0002__x0002__x0002__x0002__x0002__x0002__x0002__x0002_,_x0002__x0002__x0002__x0002__x0003__x0012__x0002__x0016__x0002__x0002_=RiskPert(O45,N45,P45)_x001E__x0002__x0002_COL_x0001_B45_x0001_S3_x0001_Distribution Output_x0002__x0001__x0002__x0002__x0002__x0002_Ã_x0001__x0002__x0002__x0001__x0002__x0002__x0002__x0016__x0002__x0002__x0002__x0002__x0002__x0002__x0001__x0002_ÿÿÿÿ_x0002__x0002__x0002__x0002__x0002__x0002__x0002__x0002__x0002__x0002__x0002__x0002__x0002__x0002__x0002__x0002__x0002_-_x0002__x0002__x0002__x0012__x0002__x0016__x0002__x0002_=RiskPert(O46,N46,P46)_x001E__x0002__x0002_COM_x0001_B46_x0001_S3_x0001_Distribution Output_x0002__x0001__x0002__x0002__x0002__x0002_Ä_x0001__x0002__x0002__x0001__x0002__x0002__x0002__x0016__x0002__x0002__x0002__x0002__x0002__x0002__x0001__x0002_ÿÿÿÿ_x0002__x0002__x0002__x0002__x0002__x0002__x0002__x0002__x0002__x0002__x0002__x0002__x0002__x0002__x0002__x0002__x0002_._x0002__x0002__x0002__x0012__x0002__x0016__x0002__x0002_=RiskPert(O47,N4_x0002__x0003_7,P47)_x001E__x0002__x0002_ZAR_x0001_B47_x0001_S3_x0001_Distribution Output_x0002__x0001__x0002__x0002__x0002__x0002_Å_x0001__x0002__x0002__x0001__x0002__x0002__x0002__x0016__x0002__x0002__x0002__x0002__x0002__x0002__x0001__x0002_ÿÿÿÿ_x0002__x0002__x0002__x0002__x0002__x0002__x0002__x0002__x0002__x0002__x0002__x0002__x0002__x0002__x0002__x0002__x0002_/_x0002__x0002__x0002__x0012__x0002__x0016__x0002__x0002_=RiskPert(O48,N48,P48)_x001E__x0002__x0002_COG_x0001_B48_x0001_S3_x0001_Distribution Output_x0002__x0001__x0002__x0002__x0002__x0002_Æ_x0001__x0002__x0002__x0001__x0002__x0002__x0002__x0016__x0002__x0002__x0002__x0002__x0002__x0002__x0001__x0002_ÿÿÿÿ_x0002__x0002__x0002__x0002__x0002__x0002__x0002__x0002__x0002__x0002__x0002__x0002__x0002__x0002__x0002__x0002__x0002_0_x0002__x0002__x0002__x0012__x0002__x0016__x0002__x0002_=RiskPert(O49,N49,P49)_x001E__x0002__x0002_COK_x0001_B49_x0001_S3_x0001_D_x0002__x0003_istribution Output_x0002__x0001__x0002__x0002__x0002__x0002_Ç_x0001__x0002__x0002__x0001__x0002__x0002__x0002__x0016__x0002__x0002__x0002__x0002__x0002__x0002__x0001__x0002_ÿÿÿÿ_x0002__x0002__x0002__x0002__x0002__x0002__x0002__x0002__x0002__x0002__x0002__x0002__x0002__x0002__x0002__x0002__x0002_1_x0002__x0002__x0002__x0012__x0002__x0016__x0002__x0002_=RiskPert(O50,N50,P50)_x001E__x0002__x0002_CRI_x0001_B50_x0001_S3_x0001_Distribution Output_x0002__x0001__x0002__x0002__x0002__x0002_È_x0001__x0002__x0002__x0001__x0002__x0002__x0002__x0016__x0002__x0002__x0002__x0002__x0002__x0002__x0001__x0002_ÿÿÿÿ_x0002__x0002__x0002__x0002__x0002__x0002__x0002__x0002__x0002__x0002__x0002__x0002__x0002__x0002__x0002__x0002__x0002_2_x0002__x0002__x0002__x0012__x0002__x0016__x0002__x0002_=RiskPert(O51,N51,P51)_x001E__x0002__x0002_CIV_x0001_B51_x0001_S3_x0001_Distribution Output_x0002__x0001__x0002__x0002__x0002__x0003__x0002__x0002_É_x0001__x0002__x0002__x0001__x0002__x0002__x0002__x0016__x0002__x0002__x0002__x0002__x0002__x0002__x0001__x0002_ÿÿÿÿ_x0002__x0002__x0002__x0002__x0002__x0002__x0002__x0002__x0002__x0002__x0002__x0002__x0002__x0002__x0002__x0002__x0002_3_x0002__x0002__x0002__x0012__x0002__x0016__x0002__x0002_=RiskPert(O52,N52,P52)_x001E__x0002__x0002_HRV_x0001_B52_x0001_S3_x0001_Distribution Output_x0002__x0001__x0002__x0002__x0002__x0002_Ê_x0001__x0002__x0002__x0001__x0002__x0002__x0002__x0016__x0002__x0002__x0002__x0002__x0002__x0002__x0001__x0002_ÿÿÿÿ_x0002__x0002__x0002__x0002__x0002__x0002__x0002__x0002__x0002__x0002__x0002__x0002__x0002__x0002__x0002__x0002__x0002_4_x0002__x0002__x0002__x0012__x0002__x0016__x0002__x0002_=RiskPert(O53,N53,P53)_x001E__x0002__x0002_CUB_x0001_B53_x0001_S3_x0001_Distribution Output_x0002__x0001__x0002__x0002__x0002__x0002_Ë_x0001__x0002__x0002__x0001__x0002__x0002__x0002__x0016__x0002__x0002__x0002__x0002__x0002__x0002__x0001__x0002_ÿÿ_x0002__x0003_ÿÿ_x0002__x0002__x0002__x0002__x0002__x0002__x0002__x0002__x0002__x0002__x0002__x0002__x0002__x0002__x0002__x0002__x0002_5_x0002__x0002__x0002__x0012__x0002__x0016__x0002__x0002_=RiskPert(O54,N54,P54)_x001E__x0002__x0002_CYP_x0001_B54_x0001_S3_x0001_Distribution Output_x0002__x0001__x0002__x0002__x0002__x0002_Ì_x0001__x0002__x0002__x0001__x0002__x0002__x0002__x0016__x0002__x0002__x0002__x0002__x0002__x0002__x0001__x0002_ÿÿÿÿ_x0002__x0002__x0002__x0002__x0002__x0002__x0002__x0002__x0002__x0002__x0002__x0002__x0002__x0002__x0002__x0002__x0002_6_x0002__x0002__x0002__x0012__x0002__x0016__x0002__x0002_=RiskPert(O55,N55,P55)_x001E__x0002__x0002_CZE_x0001_B55_x0001_S3_x0001_Distribution Output_x0002__x0001__x0002__x0002__x0002__x0002_Í_x0001__x0002__x0002__x0001__x0002__x0002__x0002__x0016__x0002__x0002__x0002__x0002__x0002__x0002__x0001__x0002_ÿÿÿÿ_x0002__x0002__x0002__x0002__x0002__x0002__x0002__x0002__x0002__x0002__x0002__x0002__x0002__x0002__x0002__x0002__x0002__x0003__x0002_7_x0002__x0002__x0002__x0012__x0002__x0016__x0002__x0002_=RiskPert(O56,N56,P56)_x001E__x0002__x0002_DNK_x0001_B56_x0001_S3_x0001_Distribution Output_x0002__x0001__x0002__x0002__x0002__x0002_Î_x0001__x0002__x0002__x0001__x0002__x0002__x0002__x0016__x0002__x0002__x0002__x0002__x0002__x0002__x0001__x0002_ÿÿÿÿ_x0002__x0002__x0002__x0002__x0002__x0002__x0002__x0002__x0002__x0002__x0002__x0002__x0002__x0002__x0002__x0002__x0002_8_x0002__x0002__x0002__x0012__x0002__x0016__x0002__x0002_=RiskPert(O57,N57,P57)_x001E__x0002__x0002_DJI_x0001_B57_x0001_S3_x0001_Distribution Output_x0002__x0001__x0002__x0002__x0002__x0002_Ï_x0001__x0002__x0002__x0001__x0002__x0002__x0002__x0016__x0002__x0002__x0002__x0002__x0002__x0002__x0001__x0002_ÿÿÿÿ_x0002__x0002__x0002__x0002__x0002__x0002__x0002__x0002__x0002__x0002__x0002__x0002__x0002__x0002__x0002__x0002__x0002_9_x0002__x0002__x0002__x0012__x0002__x0016__x0002__x0002_=RiskPert(O_x0002__x0003_58,N58,P58)_x001E__x0002__x0002_DMA_x0001_B58_x0001_S3_x0001_Distribution Output_x0002__x0001__x0002__x0002__x0002__x0002_Ð_x0001__x0002__x0002__x0001__x0002__x0002__x0002__x0016__x0002__x0002__x0002__x0002__x0002__x0002__x0001__x0002_ÿÿÿÿ_x0002__x0002__x0002__x0002__x0002__x0002__x0002__x0002__x0002__x0002__x0002__x0002__x0002__x0002__x0002__x0002__x0002_:_x0002__x0002__x0002__x0012__x0002__x0016__x0002__x0002_=RiskPert(O59,N59,P59)_x001E__x0002__x0002_DOM_x0001_B59_x0001_S3_x0001_Distribution Output_x0002__x0001__x0002__x0002__x0002__x0002_Ñ_x0001__x0002__x0002__x0001__x0002__x0002__x0002__x0016__x0002__x0002__x0002__x0002__x0002__x0002__x0001__x0002_ÿÿÿÿ_x0002__x0002__x0002__x0002__x0002__x0002__x0002__x0002__x0002__x0002__x0002__x0002__x0002__x0002__x0002__x0002__x0002_;_x0002__x0002__x0002__x0012__x0002__x0016__x0002__x0002_=RiskPert(O60,N60,P60)_x001E__x0002__x0002_ECU_x0001_B60_x0002__x0003__x0001_S3_x0001_Distribution Output_x0002__x0001__x0002__x0002__x0002__x0002_Ò_x0001__x0002__x0002__x0001__x0002__x0002__x0002__x0016__x0002__x0002__x0002__x0002__x0002__x0002__x0001__x0002_ÿÿÿÿ_x0002__x0002__x0002__x0002__x0002__x0002__x0002__x0002__x0002__x0002__x0002__x0002__x0002__x0002__x0002__x0002__x0002_&lt;_x0002__x0002__x0002__x0012__x0002__x0016__x0002__x0002_=RiskPert(O61,N61,P61)_x001E__x0002__x0002_EGY_x0001_B61_x0001_S3_x0001_Distribution Output_x0002__x0001__x0002__x0002__x0002__x0002_Ó_x0001__x0002__x0002__x0001__x0002__x0002__x0002__x0016__x0002__x0002__x0002__x0002__x0002__x0002__x0001__x0002_ÿÿÿÿ_x0002__x0002__x0002__x0002__x0002__x0002__x0002__x0002__x0002__x0002__x0002__x0002__x0002__x0002__x0002__x0002__x0002_=_x0002__x0002__x0002__x0012__x0002__x0016__x0002__x0002_=RiskPert(O62,N62,P62)_x001E__x0002__x0002_SLV_x0001_B62_x0001_S3_x0001_Distribution Outpu_x0002__x0003_t_x0002__x0001__x0002__x0002__x0002__x0002_Ô_x0001__x0002__x0002__x0001__x0002__x0002__x0002__x0016__x0002__x0002__x0002__x0002__x0002__x0002__x0001__x0002_ÿÿÿÿ_x0002__x0002__x0002__x0002__x0002__x0002__x0002__x0002__x0002__x0002__x0002__x0002__x0002__x0002__x0002__x0002__x0002_&gt;_x0002__x0002__x0002__x0012__x0002__x0016__x0002__x0002_=RiskPert(O63,N63,P63)_x001E__x0002__x0002_GNQ_x0001_B63_x0001_S3_x0001_Distribution Output_x0002__x0001__x0002__x0002__x0002__x0002_Õ_x0001__x0002__x0002__x0001__x0002__x0002__x0002__x0016__x0002__x0002__x0002__x0002__x0002__x0002__x0001__x0002_ÿÿÿÿ_x0002__x0002__x0002__x0002__x0002__x0002__x0002__x0002__x0002__x0002__x0002__x0002__x0002__x0002__x0002__x0002__x0002_?_x0002__x0002__x0002__x0012__x0002__x0016__x0002__x0002_=RiskPert(O64,N64,P64)_x001E__x0002__x0002_ERI_x0001_B64_x0001_S3_x0001_Distribution Output_x0002__x0001__x0002__x0002__x0002__x0002_Ö_x0001__x0002__x0002__x0001__x0002__x0002__x0002__x0016__x0002__x0002__x0002__x0002__x0002__x0002__x0002__x0003__x0001__x0002_ÿÿÿÿ_x0002__x0002__x0002__x0002__x0002__x0002__x0002__x0002__x0002__x0002__x0002__x0002__x0002__x0002__x0002__x0002__x0002_@_x0002__x0002__x0002__x0012__x0002__x0016__x0002__x0002_=RiskPert(O65,N65,P65)_x001E__x0002__x0002_EST_x0001_B65_x0001_S3_x0001_Distribution Output_x0002__x0001__x0002__x0002__x0002__x0002_×_x0001__x0002__x0002__x0001__x0002__x0002__x0002__x0016__x0002__x0002__x0002__x0002__x0002__x0002__x0001__x0002_ÿÿÿÿ_x0002__x0002__x0002__x0002__x0002__x0002__x0002__x0002__x0002__x0002__x0002__x0002__x0002__x0002__x0002__x0002__x0002_A_x0002__x0002__x0002__x0012__x0002__x0016__x0002__x0002_=RiskPert(O66,N66,P66)_x001E__x0002__x0002_ETH_x0001_B66_x0001_S3_x0001_Distribution Output_x0002__x0001__x0002__x0002__x0002__x0002_Ø_x0001__x0002__x0002__x0001__x0002__x0002__x0002__x0016__x0002__x0002__x0002__x0002__x0002__x0002__x0001__x0002_ÿÿÿÿ_x0002__x0002__x0002__x0002__x0002__x0002__x0002__x0002__x0002__x0002__x0002__x0002__x0002__x0003__x0002__x0002__x0002__x0002__x0002_B_x0002__x0002__x0002__x0012__x0002__x0016__x0002__x0002_=RiskPert(O67,N67,P67)_x001E__x0002__x0002_FJI_x0001_B67_x0001_S3_x0001_Distribution Output_x0002__x0001__x0002__x0002__x0002__x0002_Ù_x0001__x0002__x0002__x0001__x0002__x0002__x0002__x0016__x0002__x0002__x0002__x0002__x0002__x0002__x0001__x0002_ÿÿÿÿ_x0002__x0002__x0002__x0002__x0002__x0002__x0002__x0002__x0002__x0002__x0002__x0002__x0002__x0002__x0002__x0002__x0002_C_x0002__x0002__x0002__x0012__x0002__x0016__x0002__x0002_=RiskPert(O68,N68,P68)_x001E__x0002__x0002_FIN_x0001_B68_x0001_S3_x0001_Distribution Output_x0002__x0001__x0002__x0002__x0002__x0002_Ú_x0001__x0002__x0002__x0001__x0002__x0002__x0002__x0016__x0002__x0002__x0002__x0002__x0002__x0002__x0001__x0002_ÿÿÿÿ_x0002__x0002__x0002__x0002__x0002__x0002__x0002__x0002__x0002__x0002__x0002__x0002__x0002__x0002__x0002__x0002__x0002_D_x0002__x0002__x0002__x0012__x0002__x0016__x0002__x0002_=RiskP_x0002__x0003_ert(O69,N69,P69)_x001E__x0002__x0002_FRA_x0001_B69_x0001_S3_x0001_Distribution Output_x0002__x0001__x0002__x0002__x0002__x0002_Û_x0001__x0002__x0002__x0001__x0002__x0002__x0002__x0016__x0002__x0002__x0002__x0002__x0002__x0002__x0001__x0002_ÿÿÿÿ_x0002__x0002__x0002__x0002__x0002__x0002__x0002__x0002__x0002__x0002__x0002__x0002__x0002__x0002__x0002__x0002__x0002_E_x0002__x0002__x0002__x0012__x0002__x0016__x0002__x0002_=RiskPert(O70,N70,P70)_x001E__x0002__x0002_GUF_x0001_B70_x0001_S3_x0001_Distribution Output_x0002__x0001__x0002__x0002__x0002__x0002_Ü_x0001__x0002__x0002__x0001__x0002__x0002__x0002__x0016__x0002__x0002__x0002__x0002__x0002__x0002__x0001__x0002_ÿÿÿÿ_x0002__x0002__x0002__x0002__x0002__x0002__x0002__x0002__x0002__x0002__x0002__x0002__x0002__x0002__x0002__x0002__x0002_F_x0002__x0002__x0002__x0012__x0002__x0016__x0002__x0002_=RiskPert(O71,N71,P71)_x001E__x0002__x0002_GA_x0002__x0003_B_x0001_B71_x0001_S3_x0001_Distribution Output_x0002__x0001__x0002__x0002__x0002__x0002_Ý_x0001__x0002__x0002__x0001__x0002__x0002__x0002__x0016__x0002__x0002__x0002__x0002__x0002__x0002__x0001__x0002_ÿÿÿÿ_x0002__x0002__x0002__x0002__x0002__x0002__x0002__x0002__x0002__x0002__x0002__x0002__x0002__x0002__x0002__x0002__x0002_G_x0002__x0002__x0002__x0012__x0002__x0016__x0002__x0002_=RiskPert(O72,N72,P72)_x001E__x0002__x0002_GMB_x0001_B72_x0001_S3_x0001_Distribution Output_x0002__x0001__x0002__x0002__x0002__x0002_Þ_x0001__x0002__x0002__x0001__x0002__x0002__x0002__x0016__x0002__x0002__x0002__x0002__x0002__x0002__x0001__x0002_ÿÿÿÿ_x0002__x0002__x0002__x0002__x0002__x0002__x0002__x0002__x0002__x0002__x0002__x0002__x0002__x0002__x0002__x0002__x0002_H_x0002__x0002__x0002__x0012__x0002__x0016__x0002__x0002_=RiskPert(O73,N73,P73)_x001E__x0002__x0002_GEO_x0001_B73_x0001_S3_x0001_Distribution _x0002__x0003_Output_x0002__x0001__x0002__x0002__x0002__x0002_ß_x0001__x0002__x0002__x0001__x0002__x0002__x0002__x0016__x0002__x0002__x0002__x0002__x0002__x0002__x0001__x0002_ÿÿÿÿ_x0002__x0002__x0002__x0002__x0002__x0002__x0002__x0002__x0002__x0002__x0002__x0002__x0002__x0002__x0002__x0002__x0002_I_x0002__x0002__x0002__x0012__x0002__x0016__x0002__x0002_=RiskPert(O74,N74,P74)_x001E__x0002__x0002_DEU_x0001_B74_x0001_S3_x0001_Distribution Output_x0002__x0001__x0002__x0002__x0002__x0002_à_x0001__x0002__x0002__x0001__x0002__x0002__x0002__x0016__x0002__x0002__x0002__x0002__x0002__x0002__x0001__x0002_ÿÿÿÿ_x0002__x0002__x0002__x0002__x0002__x0002__x0002__x0002__x0002__x0002__x0002__x0002__x0002__x0002__x0002__x0002__x0002_J_x0002__x0002__x0002__x0012__x0002__x0016__x0002__x0002_=RiskPert(O75,N75,P75)_x001E__x0002__x0002_GHA_x0001_B75_x0001_S3_x0001_Distribution Output_x0002__x0001__x0002__x0002__x0002__x0002_á_x0001__x0002__x0002__x0001__x0002__x0002__x0002__x0016__x0002__x0002__x0003__x0002__x0002__x0002__x0002__x0002__x0001__x0002_ÿÿÿÿ_x0002__x0002__x0002__x0002__x0002__x0002__x0002__x0002__x0002__x0002__x0002__x0002__x0002__x0002__x0002__x0002__x0002_K_x0002__x0002__x0002__x0012__x0002__x0016__x0002__x0002_=RiskPert(O76,N76,P76)_x001E__x0002__x0002_GRC_x0001_B76_x0001_S3_x0001_Distribution Output_x0002__x0001__x0002__x0002__x0002__x0002_â_x0001__x0002__x0002__x0001__x0002__x0002__x0002__x0016__x0002__x0002__x0002__x0002__x0002__x0002__x0001__x0002_ÿÿÿÿ_x0002__x0002__x0002__x0002__x0002__x0002__x0002__x0002__x0002__x0002__x0002__x0002__x0002__x0002__x0002__x0002__x0002_L_x0002__x0002__x0002__x0012__x0002__x0016__x0002__x0002_=RiskPert(O77,N77,P77)_x001E__x0002__x0002_GRL_x0001_B77_x0001_S3_x0001_Distribution Output_x0002__x0001__x0002__x0002__x0002__x0002_ã_x0001__x0002__x0002__x0001__x0002__x0002__x0002__x0016__x0002__x0002__x0002__x0002__x0002__x0002__x0001__x0002_ÿÿÿÿ_x0002__x0002__x0002__x0002__x0002__x0002__x0002__x0002__x0002__x0003__x0002__x0002__x0002__x0002__x0002__x0002__x0002__x0002__x0002_M_x0002__x0002__x0002__x0012__x0002__x0016__x0002__x0002_=RiskPert(O78,N78,P78)_x001E__x0002__x0002_GRD_x0001_B78_x0001_S3_x0001_Distribution Output_x0002__x0001__x0002__x0002__x0002__x0002_ä_x0001__x0002__x0002__x0001__x0002__x0002__x0002__x0016__x0002__x0002__x0002__x0002__x0002__x0002__x0001__x0002_ÿÿÿÿ_x0002__x0002__x0002__x0002__x0002__x0002__x0002__x0002__x0002__x0002__x0002__x0002__x0002__x0002__x0002__x0002__x0002_N_x0002__x0002__x0002__x0012__x0002__x0016__x0002__x0002_=RiskPert(O79,N79,P79)_x001E__x0002__x0002_GUM_x0001_B79_x0001_S3_x0001_Distribution Output_x0002__x0001__x0002__x0002__x0002__x0002_å_x0001__x0002__x0002__x0001__x0002__x0002__x0002__x0016__x0002__x0002__x0002__x0002__x0002__x0002__x0001__x0002_ÿÿÿÿ_x0002__x0002__x0002__x0002__x0002__x0002__x0002__x0002__x0002__x0002__x0002__x0002__x0002__x0002__x0002__x0002__x0002_O_x0002__x0002__x0002__x0012__x0002__x0016__x0002__x0002_=_x0002__x0003_RiskPert(O80,N80,P80)_x001E__x0002__x0002_GTM_x0001_B80_x0001_S3_x0001_Distribution Output_x0002__x0001__x0002__x0002__x0002__x0002_æ_x0001__x0002__x0002__x0001__x0002__x0002__x0002__x0016__x0002__x0002__x0002__x0002__x0002__x0002__x0001__x0002_ÿÿÿÿ_x0002__x0002__x0002__x0002__x0002__x0002__x0002__x0002__x0002__x0002__x0002__x0002__x0002__x0002__x0002__x0002__x0002_P_x0002__x0002__x0002__x0012__x0002__x0016__x0002__x0002_=RiskPert(O81,N81,P81)_x001E__x0002__x0002_GIN_x0001_B81_x0001_S3_x0001_Distribution Output_x0002__x0001__x0002__x0002__x0002__x0002_ç_x0001__x0002__x0002__x0001__x0002__x0002__x0002__x0016__x0002__x0002__x0002__x0002__x0002__x0002__x0001__x0002_ÿÿÿÿ_x0002__x0002__x0002__x0002__x0002__x0002__x0002__x0002__x0002__x0002__x0002__x0002__x0002__x0002__x0002__x0002__x0002_Q_x0002__x0002__x0002__x0012__x0002__x0016__x0002__x0002_=RiskPert(O82,N82,P82)_x001E__x0002__x0003__x0002__x0002_GNB_x0001_B82_x0001_S3_x0001_Distribution Output_x0002__x0001__x0002__x0002__x0002__x0002_è_x0001__x0002__x0002__x0001__x0002__x0002__x0002__x0016__x0002__x0002__x0002__x0002__x0002__x0002__x0001__x0002_ÿÿÿÿ_x0002__x0002__x0002__x0002__x0002__x0002__x0002__x0002__x0002__x0002__x0002__x0002__x0002__x0002__x0002__x0002__x0002_R_x0002__x0002__x0002__x0012__x0002__x0016__x0002__x0002_=RiskPert(O83,N83,P83)_x001E__x0002__x0002_GUY_x0001_B83_x0001_S3_x0001_Distribution Output_x0002__x0001__x0002__x0002__x0002__x0002_é_x0001__x0002__x0002__x0001__x0002__x0002__x0002__x0016__x0002__x0002__x0002__x0002__x0002__x0002__x0001__x0002_ÿÿÿÿ_x0002__x0002__x0002__x0002__x0002__x0002__x0002__x0002__x0002__x0002__x0002__x0002__x0002__x0002__x0002__x0002__x0002_S_x0002__x0002__x0002__x0012__x0002__x0016__x0002__x0002_=RiskPert(O84,N84,P84)_x001E__x0002__x0002_HTI_x0001_B84_x0001_S3_x0001_Distribu_x0002__x0003_tion Output_x0002__x0001__x0002__x0002__x0002__x0002_ê_x0001__x0002__x0002__x0001__x0002__x0002__x0002__x0016__x0002__x0002__x0002__x0002__x0002__x0002__x0001__x0002_ÿÿÿÿ_x0002__x0002__x0002__x0002__x0002__x0002__x0002__x0002__x0002__x0002__x0002__x0002__x0002__x0002__x0002__x0002__x0002_T_x0002__x0002__x0002__x0012__x0002__x0016__x0002__x0002_=RiskPert(O85,N85,P85)_x001E__x0002__x0002_HND_x0001_B85_x0001_S3_x0001_Distribution Output_x0002__x0001__x0002__x0002__x0002__x0002_ë_x0001__x0002__x0002__x0001__x0002__x0002__x0002__x0016__x0002__x0002__x0002__x0002__x0002__x0002__x0001__x0002_ÿÿÿÿ_x0002__x0002__x0002__x0002__x0002__x0002__x0002__x0002__x0002__x0002__x0002__x0002__x0002__x0002__x0002__x0002__x0002_U_x0002__x0002__x0002__x0012__x0002__x0016__x0002__x0002_=RiskPert(O86,N86,P86)_x001E__x0002__x0002_HKG_x0001_B86_x0001_S3_x0001_Distribution Output_x0002__x0001__x0002__x0002__x0002__x0002_ì_x0001__x0002__x0002__x0001__x0002__x0003__x0002__x0002__x0002__x0016__x0002__x0002__x0002__x0002__x0002__x0002__x0001__x0002_ÿÿÿÿ_x0002__x0002__x0002__x0002__x0002__x0002__x0002__x0002__x0002__x0002__x0002__x0002__x0002__x0002__x0002__x0002__x0002_V_x0002__x0002__x0002__x0012__x0002__x0016__x0002__x0002_=RiskPert(O87,N87,P87)_x001E__x0002__x0002_HUN_x0001_B87_x0001_S3_x0001_Distribution Output_x0002__x0001__x0002__x0002__x0002__x0002_í_x0001__x0002__x0002__x0001__x0002__x0002__x0002__x0016__x0002__x0002__x0002__x0002__x0002__x0002__x0001__x0002_ÿÿÿÿ_x0002__x0002__x0002__x0002__x0002__x0002__x0002__x0002__x0002__x0002__x0002__x0002__x0002__x0002__x0002__x0002__x0002_W_x0002__x0002__x0002__x0012__x0002__x0016__x0002__x0002_=RiskPert(O88,N88,P88)_x001E__x0002__x0002_ISL_x0001_B88_x0001_S3_x0001_Distribution Output_x0002__x0001__x0002__x0002__x0002__x0002_î_x0001__x0002__x0002__x0001__x0002__x0002__x0002__x0016__x0002__x0002__x0002__x0002__x0002__x0002__x0001__x0002_ÿÿÿÿ_x0002__x0002__x0002__x0002__x0002__x0003__x0002__x0002__x0002__x0002__x0002__x0002__x0002__x0002__x0002__x0002__x0002__x0002__x0002_X_x0002__x0002__x0002__x0012__x0002__x0016__x0002__x0002_=RiskPert(O89,N89,P89)_x001E__x0002__x0002_IND_x0001_B89_x0001_S3_x0001_Distribution Output_x0002__x0001__x0002__x0002__x0002__x0002_ï_x0001__x0002__x0002__x0001__x0002__x0002__x0002__x0016__x0002__x0002__x0002__x0002__x0002__x0002__x0001__x0002_ÿÿÿÿ_x0002__x0002__x0002__x0002__x0002__x0002__x0002__x0002__x0002__x0002__x0002__x0002__x0002__x0002__x0002__x0002__x0002_Y_x0002__x0002__x0002__x0012__x0002__x0016__x0002__x0002_=RiskPert(O90,N90,P90)_x001E__x0002__x0002_IDN_x0001_B90_x0001_S3_x0001_Distribution Output_x0002__x0001__x0002__x0002__x0002__x0002_ð_x0001__x0002__x0002__x0001__x0002__x0002__x0002__x0016__x0002__x0002__x0002__x0002__x0002__x0002__x0001__x0002_ÿÿÿÿ_x0002__x0002__x0002__x0002__x0002__x0002__x0002__x0002__x0002__x0002__x0002__x0002__x0002__x0002__x0002__x0002__x0002_Z_x0002__x0002__x0002__x0012__x0002__x0002__x0003__x0016__x0002__x0002_=RiskPert(O91,N91,P91)_x001E__x0002__x0002_IRN_x0001_B91_x0001_S3_x0001_Distribution Output_x0002__x0001__x0002__x0002__x0002__x0002_ñ_x0001__x0002__x0002__x0001__x0002__x0002__x0002__x0016__x0002__x0002__x0002__x0002__x0002__x0002__x0001__x0002_ÿÿÿÿ_x0002__x0002__x0002__x0002__x0002__x0002__x0002__x0002__x0002__x0002__x0002__x0002__x0002__x0002__x0002__x0002__x0002_[_x0002__x0002__x0002__x0012__x0002__x0016__x0002__x0002_=RiskPert(O92,N92,P92)_x001E__x0002__x0002_IRQ_x0001_B92_x0001_S3_x0001_Distribution Output_x0002__x0001__x0002__x0002__x0002__x0002_ò_x0001__x0002__x0002__x0001__x0002__x0002__x0002__x0016__x0002__x0002__x0002__x0002__x0002__x0002__x0001__x0002_ÿÿÿÿ_x0002__x0002__x0002__x0002__x0002__x0002__x0002__x0002__x0002__x0002__x0002__x0002__x0002__x0002__x0002__x0002__x0002_\_x0002__x0002__x0002__x0012__x0002__x0016__x0002__x0002_=RiskPert(O93,N93,_x0002__x0003_P93)_x001E__x0002__x0002_IRL_x0001_B93_x0001_S3_x0001_Distribution Output_x0002__x0001__x0002__x0002__x0002__x0002_ó_x0001__x0002__x0002__x0001__x0002__x0002__x0002__x0016__x0002__x0002__x0002__x0002__x0002__x0002__x0001__x0002_ÿÿÿÿ_x0002__x0002__x0002__x0002__x0002__x0002__x0002__x0002__x0002__x0002__x0002__x0002__x0002__x0002__x0002__x0002__x0002_]_x0002__x0002__x0002__x0012__x0002__x0016__x0002__x0002_=RiskPert(O94,N94,P94)_x001E__x0002__x0002_ISR_x0001_B94_x0001_S3_x0001_Distribution Output_x0002__x0001__x0002__x0002__x0002__x0002_ô_x0001__x0002__x0002__x0001__x0002__x0002__x0002__x0016__x0002__x0002__x0002__x0002__x0002__x0002__x0001__x0002_ÿÿÿÿ_x0002__x0002__x0002__x0002__x0002__x0002__x0002__x0002__x0002__x0002__x0002__x0002__x0002__x0002__x0002__x0002__x0002_^_x0002__x0002__x0002__x0012__x0002__x0016__x0002__x0002_=RiskPert(O95,N95,P95)_x001E__x0002__x0002_ITA_x0001_B95_x0001_S3_x0001_Dis_x0002__x0003_tribution Output_x0002__x0001__x0002__x0002__x0002__x0002_õ_x0001__x0002__x0002__x0001__x0002__x0002__x0002__x0016__x0002__x0002__x0002__x0002__x0002__x0002__x0001__x0002_ÿÿÿÿ_x0002__x0002__x0002__x0002__x0002__x0002__x0002__x0002__x0002__x0002__x0002__x0002__x0002__x0002__x0002__x0002__x0002___x0002__x0002__x0002__x0012__x0002__x0016__x0002__x0002_=RiskPert(O96,N96,P96)_x001E__x0002__x0002_JAM_x0001_B96_x0001_S3_x0001_Distribution Output_x0002__x0001__x0002__x0002__x0002__x0002_ö_x0001__x0002__x0002__x0001__x0002__x0002__x0002__x0016__x0002__x0002__x0002__x0002__x0002__x0002__x0001__x0002_ÿÿÿÿ_x0002__x0002__x0002__x0002__x0002__x0002__x0002__x0002__x0002__x0002__x0002__x0002__x0002__x0002__x0002__x0002__x0002_`_x0002__x0002__x0002__x0012__x0002__x0016__x0002__x0002_=RiskPert(O97,N97,P97)_x001E__x0002__x0002_JPN_x0001_B97_x0001_S3_x0001_Distribution Output_x0002__x0001__x0002__x0002__x0002__x0002__x0002__x0003_÷_x0001__x0002__x0002__x0001__x0002__x0002__x0002__x0016__x0002__x0002__x0002__x0002__x0002__x0002__x0001__x0002_ÿÿÿÿ_x0002__x0002__x0002__x0002__x0002__x0002__x0002__x0002__x0002__x0002__x0002__x0002__x0002__x0002__x0002__x0002__x0002_a_x0002__x0002__x0002__x0012__x0002__x0016__x0002__x0002_=RiskPert(O98,N98,P98)_x001E__x0002__x0002_JOR_x0001_B98_x0001_S3_x0001_Distribution Output_x0002__x0001__x0002__x0002__x0002__x0002_ø_x0001__x0002__x0002__x0001__x0002__x0002__x0002__x0016__x0002__x0002__x0002__x0002__x0002__x0002__x0001__x0002_ÿÿÿÿ_x0002__x0002__x0002__x0002__x0002__x0002__x0002__x0002__x0002__x0002__x0002__x0002__x0002__x0002__x0002__x0002__x0002_b_x0002__x0002__x0002__x0012__x0002__x0016__x0002__x0002_=RiskPert(O99,N99,P99)_x001E__x0002__x0002_KAZ_x0001_B99_x0001_S3_x0001_Distribution Output_x0002__x0001__x0002__x0002__x0002__x0002_ù_x0001__x0002__x0002__x0001__x0002__x0002__x0002__x0016__x0002__x0002__x0002__x0002__x0002__x0002__x0001__x0002_ÿÿÿÿ_x0002__x0003__x0002__x0002__x0002__x0002__x0002__x0002__x0002__x0002__x0002__x0002__x0002__x0002__x0002__x0002__x0002__x0002__x0002_c_x0002__x0002__x0002__x0012__x0002__x0019__x0002__x0002_=RiskPert(O100,N100,P100)_x001F__x0002__x0002_KEN_x0001_B100_x0001_S3_x0001_Distribution Output_x0002__x0001__x0002__x0002__x0002__x0002_ú_x0001__x0002__x0002__x0001__x0002__x0002__x0002__x0019__x0002__x0002__x0002__x0002__x0002__x0002__x0001__x0002_ÿÿÿÿ_x0002__x0002__x0002__x0002__x0002__x0002__x0002__x0002__x0002__x0002__x0002__x0002__x0002__x0002__x0002__x0002__x0002_d_x0002__x0002__x0002__x0012__x0002__x0019__x0002__x0002_=RiskPert(O101,N101,P101)_x001F__x0002__x0002_KIR_x0001_B101_x0001_S3_x0001_Distribution Output_x0002__x0001__x0002__x0002__x0002__x0002_û_x0001__x0002__x0002__x0001__x0002__x0002__x0002__x0019__x0002__x0002__x0002__x0002__x0002__x0002__x0001__x0002_ÿÿÿÿ_x0002__x0002__x0002__x0002__x0002__x0002__x0002__x0002__x0002__x0002__x0002__x0002__x0003__x0002__x0002__x0002__x0002__x0002__x0002_e_x0002__x0002__x0002__x0012__x0002__x0019__x0002__x0002_=RiskPert(O102,N102,P102)_x001F__x0002__x0002_PRK_x0001_B102_x0001_S3_x0001_Distribution Output_x0002__x0001__x0002__x0002__x0002__x0002_ü_x0001__x0002__x0002__x0001__x0002__x0002__x0002__x0019__x0002__x0002__x0002__x0002__x0002__x0002__x0001__x0002_ÿÿÿÿ_x0002__x0002__x0002__x0002__x0002__x0002__x0002__x0002__x0002__x0002__x0002__x0002__x0002__x0002__x0002__x0002__x0002_f_x0002__x0002__x0002__x0012__x0002__x0019__x0002__x0002_=RiskPert(O103,N103,P103)_x001F__x0002__x0002_KOR_x0001_B103_x0001_S3_x0001_Distribution Output_x0002__x0001__x0002__x0002__x0002__x0002_ý_x0001__x0002__x0002__x0001__x0002__x0002__x0002__x0019__x0002__x0002__x0002__x0002__x0002__x0002__x0001__x0002_ÿÿÿÿ_x0002__x0002__x0002__x0002__x0002__x0002__x0002__x0002__x0002__x0002__x0002__x0002__x0002__x0002__x0002__x0002__x0002_g_x0002__x0002__x0002__x0012__x0002__x0019__x0002__x0003__x0002__x0002_=RiskPert(O104,N104,P104)_x001F__x0002__x0002_KSV_x0001_B104_x0001_S3_x0001_Distribution Output_x0002__x0001__x0002__x0002__x0002__x0002_þ_x0001__x0002__x0002__x0001__x0002__x0002__x0002__x0019__x0002__x0002__x0002__x0002__x0002__x0002__x0001__x0002_ÿÿÿÿ_x0002__x0002__x0002__x0002__x0002__x0002__x0002__x0002__x0002__x0002__x0002__x0002__x0002__x0002__x0002__x0002__x0002_h_x0002__x0002__x0002__x0012__x0002__x0019__x0002__x0002_=RiskPert(O105,N105,P105)_x001F__x0002__x0002_KWT_x0001_B105_x0001_S3_x0001_Distribution Output_x0002__x0001__x0002__x0002__x0002__x0002_ÿ_x0001__x0002__x0002__x0001__x0002__x0002__x0002__x0019__x0002__x0002__x0002__x0002__x0002__x0002__x0001__x0002_ÿÿÿÿ_x0002__x0002__x0002__x0002__x0002__x0002__x0002__x0002__x0002__x0002__x0002__x0002__x0002__x0002__x0002__x0002__x0002_i_x0002__x0002__x0002__x0012__x0002__x0019__x0002__x0002_=RiskPert(O_x0003__x0004_106,N106,P106)_x001F__x0003__x0003_KGZ_x0001_B106_x0001_S3_x0001_Distribution Output_x0003__x0001__x0003__x0003__x0003__x0003__x0003__x0002__x0003__x0003__x0001__x0003__x0003__x0003__x0019__x0003__x0003__x0003__x0003__x0003__x0003__x0001__x0003_ÿÿÿÿ_x0003__x0003__x0003__x0003__x0003__x0003__x0003__x0003__x0003__x0003__x0003__x0003__x0003__x0003__x0003__x0003__x0003_j_x0003__x0003__x0003__x0012__x0003__x0019__x0003__x0003_=RiskPert(O107,N107,P107)_x001F__x0003__x0003_LAO_x0001_B107_x0001_S3_x0001_Distribution Output_x0003__x0001__x0003__x0003__x0003__x0003__x0001__x0002__x0003__x0003__x0001__x0003__x0003__x0003__x0019__x0003__x0003__x0003__x0003__x0003__x0003__x0001__x0003_ÿÿÿÿ_x0003__x0003__x0003__x0003__x0003__x0003__x0003__x0003__x0003__x0003__x0003__x0003__x0003__x0003__x0003__x0003__x0003_k_x0003__x0003__x0003__x0012__x0003__x0019__x0003__x0003_=RiskPert(O108,N108,P108)_x0004__x0005__x001F__x0004__x0004_LVA_x0001_B108_x0001_S3_x0001_Distribution Output_x0004__x0001__x0004__x0004__x0004__x0004__x0002__x0002__x0004__x0004__x0001__x0004__x0004__x0004__x0019__x0004__x0004__x0004__x0004__x0004__x0004__x0001__x0004_ÿÿÿÿ_x0004__x0004__x0004__x0004__x0004__x0004__x0004__x0004__x0004__x0004__x0004__x0004__x0004__x0004__x0004__x0004__x0004_l_x0004__x0004__x0004__x0012__x0004__x0019__x0004__x0004_=RiskPert(O109,N109,P109)_x001F__x0004__x0004_LBN_x0001_B109_x0001_S3_x0001_Distribution Output_x0004__x0001__x0004__x0004__x0004__x0004__x0003__x0002__x0004__x0004__x0001__x0004__x0004__x0004__x0019__x0004__x0004__x0004__x0004__x0004__x0004__x0001__x0004_ÿÿÿÿ_x0004__x0004__x0004__x0004__x0004__x0004__x0004__x0004__x0004__x0004__x0004__x0004__x0004__x0004__x0004__x0004__x0004_m_x0004__x0004__x0004__x0012__x0004__x0019__x0004__x0004_=RiskPert(O110,N110,P110)_x001F__x0004__x0004_LSO_x0001_B110_x0001_S_x0003__x0006_3_x0001_Distribution Output_x0003__x0001__x0003__x0003__x0003__x0003__x0004__x0002__x0003__x0003__x0001__x0003__x0003__x0003__x0019__x0003__x0003__x0003__x0003__x0003__x0003__x0001__x0003_ÿÿÿÿ_x0003__x0003__x0003__x0003__x0003__x0003__x0003__x0003__x0003__x0003__x0003__x0003__x0003__x0003__x0003__x0003__x0003_n_x0003__x0003__x0003__x0012__x0003__x0019__x0003__x0003_=RiskPert(O111,N111,P111)_x001F__x0003__x0003_LBR_x0001_B111_x0001_S3_x0001_Distribution Output_x0003__x0001__x0003__x0003__x0003__x0003__x0005__x0002__x0003__x0003__x0001__x0003__x0003__x0003__x0019__x0003__x0003__x0003__x0003__x0003__x0003__x0001__x0003_ÿÿÿÿ_x0003__x0003__x0003__x0003__x0003__x0003__x0003__x0003__x0003__x0003__x0003__x0003__x0003__x0003__x0003__x0003__x0003_o_x0003__x0003__x0003__x0012__x0003__x0019__x0003__x0003_=RiskPert(O112,N112,P112)_x001F__x0003__x0003_LBY_x0001_B112_x0001_S3_x0001_Distribution_x0003__x0004_ Output_x0003__x0001__x0003__x0003__x0003__x0003__x0006__x0002__x0003__x0003__x0001__x0003__x0003__x0003__x0019__x0003__x0003__x0003__x0003__x0003__x0003__x0001__x0003_ÿÿÿÿ_x0003__x0003__x0003__x0003__x0003__x0003__x0003__x0003__x0003__x0003__x0003__x0003__x0003__x0003__x0003__x0003__x0003_p_x0003__x0003__x0003__x0012__x0003__x0019__x0003__x0003_=RiskPert(O113,N113,P113)_x001F__x0003__x0003_LIE_x0001_B113_x0001_S3_x0001_Distribution Output_x0003__x0001__x0003__x0003__x0003__x0003__x0007__x0002__x0003__x0003__x0001__x0003__x0003__x0003__x0019__x0003__x0003__x0003__x0003__x0003__x0003__x0001__x0003_ÿÿÿÿ_x0003__x0003__x0003__x0003__x0003__x0003__x0003__x0003__x0003__x0003__x0003__x0003__x0003__x0003__x0003__x0003__x0003_q_x0003__x0003__x0003__x0012__x0003__x0019__x0003__x0003_=RiskPert(O114,N114,P114)_x001F__x0003__x0003_LTU_x0001_B114_x0001_S3_x0001_Distribution Output_x0003__x0001__x0003__x0003__x0003__x0003__x0008__x0003__x0004__x0002__x0003__x0003__x0001__x0003__x0003__x0003__x0019__x0003__x0003__x0003__x0003__x0003__x0003__x0001__x0003_ÿÿÿÿ_x0003__x0003__x0003__x0003__x0003__x0003__x0003__x0003__x0003__x0003__x0003__x0003__x0003__x0003__x0003__x0003__x0003_r_x0003__x0003__x0003__x0012__x0003__x0019__x0003__x0003_=RiskPert(O115,N115,P115)_x001F__x0003__x0003_LUX_x0001_B115_x0001_S3_x0001_Distribution Output_x0003__x0001__x0003__x0003__x0003__x0003_	_x0002__x0003__x0003__x0001__x0003__x0003__x0003__x0019__x0003__x0003__x0003__x0003__x0003__x0003__x0001__x0003_ÿÿÿÿ_x0003__x0003__x0003__x0003__x0003__x0003__x0003__x0003__x0003__x0003__x0003__x0003__x0003__x0003__x0003__x0003__x0003_s_x0003__x0003__x0003__x0012__x0003__x0019__x0003__x0003_=RiskPert(O116,N116,P116)_x001F__x0003__x0003_MAC_x0001_B116_x0001_S3_x0001_Distribution Output_x0003__x0001__x0003__x0003__x0003__x0003__x0004__x0002__x0003__x0003__x0001__x0003__x0003__x0003__x0019__x0003__x0003__x0003__x0003__x0003__x0003__x0003__x0004__x0001__x0003_ÿÿÿÿ_x0003__x0003__x0003__x0003__x0003__x0003__x0003__x0003__x0003__x0003__x0003__x0003__x0003__x0003__x0003__x0003__x0003_t_x0003__x0003__x0003__x0012__x0003__x0019__x0003__x0003_=RiskPert(O117,N117,P117)_x001F__x0003__x0003_MKD_x0001_B117_x0001_S3_x0001_Distribution Output_x0003__x0001__x0003__x0003__x0003__x0003__x000B__x0002__x0003__x0003__x0001__x0003__x0003__x0003__x0019__x0003__x0003__x0003__x0003__x0003__x0003__x0001__x0003_ÿÿÿÿ_x0003__x0003__x0003__x0003__x0003__x0003__x0003__x0003__x0003__x0003__x0003__x0003__x0003__x0003__x0003__x0003__x0003_u_x0003__x0003__x0003__x0012__x0003__x0019__x0003__x0003_=RiskPert(O118,N118,P118)_x001F__x0003__x0003_MDG_x0001_B118_x0001_S3_x0001_Distribution Output_x0003__x0001__x0003__x0003__x0003__x0003__x000C__x0002__x0003__x0003__x0001__x0003__x0003__x0003__x0019__x0003__x0003__x0003__x0003__x0003__x0003__x0001__x0003_ÿÿÿÿ_x0003__x0003__x0003__x0003__x0003__x0003__x0003__x0004__x0003__x0003__x0003__x0003__x0003__x0003__x0003__x0003__x0003__x0003__x0003_v_x0003__x0003__x0003__x0012__x0003__x0019__x0003__x0003_=RiskPert(O119,N119,P119)_x001F__x0003__x0003_MWI_x0001_B119_x0001_S3_x0001_Distribution Output_x0003__x0001__x0003__x0003__x0003__x0003_
_x0002__x0003__x0003__x0001__x0003__x0003__x0003__x0019__x0003__x0003__x0003__x0003__x0003__x0003__x0001__x0003_ÿÿÿÿ_x0003__x0003__x0003__x0003__x0003__x0003__x0003__x0003__x0003__x0003__x0003__x0003__x0003__x0003__x0003__x0003__x0003_w_x0003__x0003__x0003__x0012__x0003__x0019__x0003__x0003_=RiskPert(O120,N120,P120)_x001F__x0003__x0003_MYS_x0001_B120_x0001_S3_x0001_Distribution Output_x0003__x0001__x0003__x0003__x0003__x0003__x000E__x0002__x0003__x0003__x0001__x0003__x0003__x0003__x0019__x0003__x0003__x0003__x0003__x0003__x0003__x0001__x0003_ÿÿÿÿ_x0003__x0003__x0003__x0003__x0003__x0003__x0003__x0003__x0003__x0003__x0003__x0003__x0003__x0003__x0003__x0003__x0003__x0003__x0004_x_x0003__x0003__x0003__x0012__x0003__x0019__x0003__x0003_=RiskPert(O121,N121,P121)_x001F__x0003__x0003_MDV_x0001_B121_x0001_S3_x0001_Distribution Output_x0003__x0001__x0003__x0003__x0003__x0003__x000F__x0002__x0003__x0003__x0001__x0003__x0003__x0003__x0019__x0003__x0003__x0003__x0003__x0003__x0003__x0001__x0003_ÿÿÿÿ_x0003__x0003__x0003__x0003__x0003__x0003__x0003__x0003__x0003__x0003__x0003__x0003__x0003__x0003__x0003__x0003__x0003_y_x0003__x0003__x0003__x0012__x0003__x0019__x0003__x0003_=RiskPert(O122,N122,P122)_x001F__x0003__x0003_MLI_x0001_B122_x0001_S3_x0001_Distribution Output_x0003__x0001__x0003__x0003__x0003__x0003__x0010__x0002__x0003__x0003__x0001__x0003__x0003__x0003__x0019__x0003__x0003__x0003__x0003__x0003__x0003__x0001__x0003_ÿÿÿÿ_x0003__x0003__x0003__x0003__x0003__x0003__x0003__x0003__x0003__x0003__x0003__x0003__x0003__x0003__x0003__x0003__x0003_z_x0003__x0003__x0003__x0012__x0003__x0019__x0003__x0003_=Ris_x0003__x0004_kPert(O123,N123,P123)_x001F__x0003__x0003_MLT_x0001_B123_x0001_S3_x0001_Distribution Output_x0003__x0001__x0003__x0003__x0003__x0003__x0011__x0002__x0003__x0003__x0001__x0003__x0003__x0003__x0019__x0003__x0003__x0003__x0003__x0003__x0003__x0001__x0003_ÿÿÿÿ_x0003__x0003__x0003__x0003__x0003__x0003__x0003__x0003__x0003__x0003__x0003__x0003__x0003__x0003__x0003__x0003__x0003_{_x0003__x0003__x0003__x0012__x0003__x0019__x0003__x0003_=RiskPert(O124,N124,P124)_x001F__x0003__x0003_MHL_x0001_B124_x0001_S3_x0001_Distribution Output_x0003__x0001__x0003__x0003__x0003__x0003__x0012__x0002__x0003__x0003__x0001__x0003__x0003__x0003__x0019__x0003__x0003__x0003__x0003__x0003__x0003__x0001__x0003_ÿÿÿÿ_x0003__x0003__x0003__x0003__x0003__x0003__x0003__x0003__x0003__x0003__x0003__x0003__x0003__x0003__x0003__x0003__x0003_|_x0003__x0003__x0003__x0012__x0003__x0019__x0003__x0003_=RiskPert(O125,N12_x0003__x0004_5,P125)_x001F__x0003__x0003_MTQ_x0001_B125_x0001_S3_x0001_Distribution Output_x0003__x0001__x0003__x0003__x0003__x0003__x0013__x0002__x0003__x0003__x0001__x0003__x0003__x0003__x0019__x0003__x0003__x0003__x0003__x0003__x0003__x0001__x0003_ÿÿÿÿ_x0003__x0003__x0003__x0003__x0003__x0003__x0003__x0003__x0003__x0003__x0003__x0003__x0003__x0003__x0003__x0003__x0003_}_x0003__x0003__x0003__x0012__x0003__x0019__x0003__x0003_=RiskPert(O126,N126,P126)_x001F__x0003__x0003_MRT_x0001_B126_x0001_S3_x0001_Distribution Output_x0003__x0001__x0003__x0003__x0003__x0003__x0014__x0002__x0003__x0003__x0001__x0003__x0003__x0003__x0019__x0003__x0003__x0003__x0003__x0003__x0003__x0001__x0003_ÿÿÿÿ_x0003__x0003__x0003__x0003__x0003__x0003__x0003__x0003__x0003__x0003__x0003__x0003__x0003__x0003__x0003__x0003__x0003_~_x0003__x0003__x0003__x0012__x0003__x0019__x0003__x0003_=RiskPert(O127,N127,P127)_x001F__x0003__x0003_MUS_x0003__x0004__x0001_B127_x0001_S3_x0001_Distribution Output_x0003__x0001__x0003__x0003__x0003__x0003__x0015__x0002__x0003__x0003__x0001__x0003__x0003__x0003__x0019__x0003__x0003__x0003__x0003__x0003__x0003__x0001__x0003_ÿÿÿÿ_x0003__x0003__x0003__x0003__x0003__x0003__x0003__x0003__x0003__x0003__x0003__x0003__x0003__x0003__x0003__x0003__x0003__x0003__x0003__x0003__x0012__x0003__x0019__x0003__x0003_=RiskPert(O128,N128,P128)_x001F__x0003__x0003_MEX_x0001_B128_x0001_S3_x0001_Distribution Output_x0003__x0001__x0003__x0003__x0003__x0003__x0016__x0002__x0003__x0003__x0001__x0003__x0003__x0003__x0019__x0003__x0003__x0003__x0003__x0003__x0003__x0001__x0003_ÿÿÿÿ_x0003__x0003__x0003__x0003__x0003__x0003__x0003__x0003__x0003__x0003__x0003__x0003__x0003__x0003__x0003__x0003__x0003__x0003__x0003__x0003__x0012__x0003__x0019__x0003__x0003_=RiskPert(O129,N129,P129)_x001F__x0003__x0003_FSM_x0001_B129_x0001_S3_x0001_Distr_x0003__x0004_ibution Output_x0003__x0001__x0003__x0003__x0003__x0003__x0017__x0002__x0003__x0003__x0001__x0003__x0003__x0003__x0019__x0003__x0003__x0003__x0003__x0003__x0003__x0001__x0003_ÿÿÿÿ_x0003__x0003__x0003__x0003__x0003__x0003__x0003__x0003__x0003__x0003__x0003__x0003__x0003__x0003__x0003__x0003__x0003__x0003__x0003__x0003__x0012__x0003__x0019__x0003__x0003_=RiskPert(O130,N130,P130)_x001F__x0003__x0003_MDA_x0001_B130_x0001_S3_x0001_Distribution Output_x0003__x0001__x0003__x0003__x0003__x0003__x0018__x0002__x0003__x0003__x0001__x0003__x0003__x0003__x0019__x0003__x0003__x0003__x0003__x0003__x0003__x0001__x0003_ÿÿÿÿ_x0003__x0003__x0003__x0003__x0003__x0003__x0003__x0003__x0003__x0003__x0003__x0003__x0003__x0003__x0003__x0003__x0003__x0003__x0003__x0003__x0012__x0003__x0019__x0003__x0003_=RiskPert(O131,N131,P131)_x001F__x0003__x0003_MNG_x0001_B131_x0001_S3_x0001_Distribution Output_x0003__x0004__x0003__x0001__x0003__x0003__x0003__x0003__x0019__x0002__x0003__x0003__x0001__x0003__x0003__x0003__x0019__x0003__x0003__x0003__x0003__x0003__x0003__x0001__x0003_ÿÿÿÿ_x0003__x0003__x0003__x0003__x0003__x0003__x0003__x0003__x0003__x0003__x0003__x0003__x0003__x0003__x0003__x0003__x0003__x0003__x0003__x0003__x0012__x0003__x0019__x0003__x0003_=RiskPert(O132,N132,P132)_x001F__x0003__x0003_MNE_x0001_B132_x0001_S3_x0001_Distribution Output_x0003__x0001__x0003__x0003__x0003__x0003__x001A__x0002__x0003__x0003__x0001__x0003__x0003__x0003__x0019__x0003__x0003__x0003__x0003__x0003__x0003__x0001__x0003_ÿÿÿÿ_x0003__x0003__x0003__x0003__x0003__x0003__x0003__x0003__x0003__x0003__x0003__x0003__x0003__x0003__x0003__x0003__x0003__x0003__x0003__x0003__x0012__x0003__x0019__x0003__x0003_=RiskPert(O133,N133,P133)_x001F__x0003__x0003_MAR_x0001_B133_x0001_S3_x0001_Distribution Output_x0003__x0001__x0003__x0003__x0003__x0003__x001B__x0002__x0003__x0003__x0001__x0003__x0003__x0003__x0003__x0004__x0019__x0003__x0003__x0003__x0003__x0003__x0003__x0001__x0003_ÿÿÿÿ_x0003__x0003__x0003__x0003__x0003__x0003__x0003__x0003__x0003__x0003__x0003__x0003__x0003__x0003__x0003__x0003__x0003__x0003__x0003__x0003__x0012__x0003__x0019__x0003__x0003_=RiskPert(O134,N134,P134)_x001F__x0003__x0003_MOZ_x0001_B134_x0001_S3_x0001_Distribution Output_x0003__x0001__x0003__x0003__x0003__x0003__x001C__x0002__x0003__x0003__x0001__x0003__x0003__x0003__x0019__x0003__x0003__x0003__x0003__x0003__x0003__x0001__x0003_ÿÿÿÿ_x0003__x0003__x0003__x0003__x0003__x0003__x0003__x0003__x0003__x0003__x0003__x0003__x0003__x0003__x0003__x0003__x0003__x0003__x0003__x0003__x0012__x0003__x0019__x0003__x0003_=RiskPert(O135,N135,P135)_x001F__x0003__x0003_MMR_x0001_B135_x0001_S3_x0001_Distribution Output_x0003__x0001__x0003__x0003__x0003__x0003__x001D__x0002__x0003__x0003__x0001__x0003__x0003__x0003__x0019__x0003__x0003__x0003__x0003__x0003__x0003__x0001__x0003_ÿÿÿÿ_x0003__x0004__x0003__x0003__x0003__x0003__x0003__x0003__x0003__x0003__x0003__x0003__x0003__x0003__x0003__x0003__x0003__x0003__x0003__x0003__x0003__x0003__x0012__x0003__x0019__x0003__x0003_=RiskPert(O136,N136,P136)_x001F__x0003__x0003_NAM_x0001_B136_x0001_S3_x0001_Distribution Output_x0003__x0001__x0003__x0003__x0003__x0003__x001E__x0002__x0003__x0003__x0001__x0003__x0003__x0003__x0019__x0003__x0003__x0003__x0003__x0003__x0003__x0001__x0003_ÿÿÿÿ_x0003__x0003__x0003__x0003__x0003__x0003__x0003__x0003__x0003__x0003__x0003__x0003__x0003__x0003__x0003__x0003__x0003__x0003__x0003__x0003__x0012__x0003__x0019__x0003__x0003_=RiskPert(O137,N137,P137)_x001F__x0003__x0003_NRU_x0001_B137_x0001_S3_x0001_Distribution Output_x0003__x0001__x0003__x0003__x0003__x0003__x001F__x0002__x0003__x0003__x0001__x0003__x0003__x0003__x0019__x0003__x0003__x0003__x0003__x0003__x0003__x0001__x0003_ÿÿÿÿ_x0003__x0003__x0003__x0003__x0003__x0003__x0003__x0003__x0003__x0003__x0003__x0003__x0004__x0003__x0003__x0003__x0003__x0003__x0003__x0003__x0003__x0003__x0012__x0003__x0019__x0003__x0003_=RiskPert(O138,N138,P138)_x001F__x0003__x0003_NPL_x0001_B138_x0001_S3_x0001_Distribution Output_x0003__x0001__x0003__x0003__x0003__x0003_ _x0002__x0003__x0003__x0001__x0003__x0003__x0003__x0019__x0003__x0003__x0003__x0003__x0003__x0003__x0001__x0003_ÿÿÿÿ_x0003__x0003__x0003__x0003__x0003__x0003__x0003__x0003__x0003__x0003__x0003__x0003__x0003__x0003__x0003__x0003__x0003__x0003__x0003__x0003__x0012__x0003__x0019__x0003__x0003_=RiskPert(O139,N139,P139)_x001F__x0003__x0003_NLD_x0001_B139_x0001_S3_x0001_Distribution Output_x0003__x0001__x0003__x0003__x0003__x0003_!_x0002__x0003__x0003__x0001__x0003__x0003__x0003__x0019__x0003__x0003__x0003__x0003__x0003__x0003__x0001__x0003_ÿÿÿÿ_x0003__x0003__x0003__x0003__x0003__x0003__x0003__x0003__x0003__x0003__x0003__x0003__x0003__x0003__x0003__x0003__x0003__x0003__x0003__x0003__x0012__x0003__x0019__x0003__x0004__x0003__x0003_=RiskPert(O140,N140,P140)_x001F__x0003__x0003_ANT_x0001_B140_x0001_S3_x0001_Distribution Output_x0003__x0001__x0003__x0003__x0003__x0003_"_x0002__x0003__x0003__x0001__x0003__x0003__x0003__x0019__x0003__x0003__x0003__x0003__x0003__x0003__x0001__x0003_ÿÿÿÿ_x0003__x0003__x0003__x0003__x0003__x0003__x0003__x0003__x0003__x0003__x0003__x0003__x0003__x0003__x0003__x0003__x0003__x0003__x0003__x0003__x0012__x0003__x0019__x0003__x0003_=RiskPert(O141,N141,P141)_x001F__x0003__x0003_NZL_x0001_B141_x0001_S3_x0001_Distribution Output_x0003__x0001__x0003__x0003__x0003__x0003_#_x0002__x0003__x0003__x0001__x0003__x0003__x0003__x0019__x0003__x0003__x0003__x0003__x0003__x0003__x0001__x0003_ÿÿÿÿ_x0003__x0003__x0003__x0003__x0003__x0003__x0003__x0003__x0003__x0003__x0003__x0003__x0003__x0003__x0003__x0003__x0003__x0003__x0003__x0003__x0012__x0003__x0019__x0003__x0003_=RiskPert(O_x0003__x0004_142,N142,P142)_x001F__x0003__x0003_NIC_x0001_B142_x0001_S3_x0001_Distribution Output_x0003__x0001__x0003__x0003__x0003__x0003_$_x0002__x0003__x0003__x0001__x0003__x0003__x0003__x0019__x0003__x0003__x0003__x0003__x0003__x0003__x0001__x0003_ÿÿÿÿ_x0003__x0003__x0003__x0003__x0003__x0003__x0003__x0003__x0003__x0003__x0003__x0003__x0003__x0003__x0003__x0003__x0003__x0003__x0003__x0003__x0012__x0003__x0019__x0003__x0003_=RiskPert(O143,N143,P143)_x001F__x0003__x0003_NER_x0001_B143_x0001_S3_x0001_Distribution Output_x0003__x0001__x0003__x0003__x0003__x0003_%_x0002__x0003__x0003__x0001__x0003__x0003__x0003__x0019__x0003__x0003__x0003__x0003__x0003__x0003__x0001__x0003_ÿÿÿÿ_x0003__x0003__x0003__x0003__x0003__x0003__x0003__x0003__x0003__x0003__x0003__x0003__x0003__x0003__x0003__x0003__x0003__x0003__x0003__x0003__x0012__x0003__x0019__x0003__x0003_=RiskPert(O144,N144,P144)_x0003__x0004__x001F__x0003__x0003_NGA_x0001_B144_x0001_S3_x0001_Distribution Output_x0003__x0001__x0003__x0003__x0003__x0003_&amp;_x0002__x0003__x0003__x0001__x0003__x0003__x0003__x0019__x0003__x0003__x0003__x0003__x0003__x0003__x0001__x0003_ÿÿÿÿ_x0003__x0003__x0003__x0003__x0003__x0003__x0003__x0003__x0003__x0003__x0003__x0003__x0003__x0003__x0003__x0003__x0003__x0003__x0003__x0003__x0012__x0003__x0019__x0003__x0003_=RiskPert(O145,N145,P145)_x001F__x0003__x0003_NIU_x0001_B145_x0001_S3_x0001_Distribution Output_x0003__x0001__x0003__x0003__x0003__x0003_'_x0002__x0003__x0003__x0001__x0003__x0003__x0003__x0019__x0003__x0003__x0003__x0003__x0003__x0003__x0001__x0003_ÿÿÿÿ_x0003__x0003__x0003__x0003__x0003__x0003__x0003__x0003__x0003__x0003__x0003__x0003__x0003__x0003__x0003__x0003__x0003__x0003__x0003__x0003__x0012__x0003__x0019__x0003__x0003_=RiskPert(O146,N146,P146)_x001F__x0003__x0003_NOR_x0001_B146_x0001_S_x0003__x0004_3_x0001_Distribution Output_x0003__x0001__x0003__x0003__x0003__x0003_(_x0002__x0003__x0003__x0001__x0003__x0003__x0003__x0019__x0003__x0003__x0003__x0003__x0003__x0003__x0001__x0003_ÿÿÿÿ_x0003__x0003__x0003__x0003__x0003__x0003__x0003__x0003__x0003__x0003__x0003__x0003__x0003__x0003__x0003__x0003__x0003__x0003__x0003__x0003__x0012__x0003__x0019__x0003__x0003_=RiskPert(O147,N147,P147)_x001F__x0003__x0003_OMN_x0001_B147_x0001_S3_x0001_Distribution Output_x0003__x0001__x0003__x0003__x0003__x0003_)_x0002__x0003__x0003__x0001__x0003__x0003__x0003__x0019__x0003__x0003__x0003__x0003__x0003__x0003__x0001__x0003_ÿÿÿÿ_x0003__x0003__x0003__x0003__x0003__x0003__x0003__x0003__x0003__x0003__x0003__x0003__x0003__x0003__x0003__x0003__x0003__x0003__x0003__x0003__x0012__x0003__x0019__x0003__x0003_=RiskPert(O148,N148,P148)_x001F__x0003__x0003_PAK_x0001_B148_x0001_S3_x0001_Distribution_x0003__x0004_ Output_x0003__x0001__x0003__x0003__x0003__x0003_*_x0002__x0003__x0003__x0001__x0003__x0003__x0003__x0019__x0003__x0003__x0003__x0003__x0003__x0003__x0001__x0003_ÿÿÿÿ_x0003__x0003__x0003__x0003__x0003__x0003__x0003__x0003__x0003__x0003__x0003__x0003__x0003__x0003__x0003__x0003__x0003__x0003__x0003__x0003__x0012__x0003__x0019__x0003__x0003_=RiskPert(O149,N149,P149)_x001F__x0003__x0003_PLW_x0001_B149_x0001_S3_x0001_Distribution Output_x0003__x0001__x0003__x0003__x0003__x0003_+_x0002__x0003__x0003__x0001__x0003__x0003__x0003__x0019__x0003__x0003__x0003__x0003__x0003__x0003__x0001__x0003_ÿÿÿÿ_x0003__x0003__x0003__x0003__x0003__x0003__x0003__x0003__x0003__x0003__x0003__x0003__x0003__x0003__x0003__x0003__x0003__x0003__x0003__x0003__x0012__x0003__x0019__x0003__x0003_=RiskPert(O150,N150,P150)_x001F__x0003__x0003_PAN_x0001_B150_x0001_S3_x0001_Distribution Output_x0003__x0001__x0003__x0003__x0003__x0003_,_x0003__x0004__x0002__x0003__x0003__x0001__x0003__x0003__x0003__x0019__x0003__x0003__x0003__x0003__x0003__x0003__x0001__x0003_ÿÿÿÿ_x0003__x0003__x0003__x0003__x0003__x0003__x0003__x0003__x0003__x0003__x0003__x0003__x0003__x0003__x0003__x0003__x0003__x0003__x0003__x0003__x0012__x0003__x0019__x0003__x0003_=RiskPert(O151,N151,P151)_x001F__x0003__x0003_PNG_x0001_B151_x0001_S3_x0001_Distribution Output_x0003__x0001__x0003__x0003__x0003__x0003_-_x0002__x0003__x0003__x0001__x0003__x0003__x0003__x0019__x0003__x0003__x0003__x0003__x0003__x0003__x0001__x0003_ÿÿÿÿ_x0003__x0003__x0003__x0003__x0003__x0003__x0003__x0003__x0003__x0003__x0003__x0003__x0003__x0003__x0003__x0003__x0003__x0003__x0003__x0003__x0012__x0003__x0019__x0003__x0003_=RiskPert(O152,N152,P152)_x001F__x0003__x0003_PRY_x0001_B152_x0001_S3_x0001_Distribution Output_x0003__x0001__x0003__x0003__x0003__x0003_._x0002__x0003__x0003__x0001__x0003__x0003__x0003__x0019__x0003__x0003__x0003__x0003__x0003__x0003__x0003__x0004__x0001__x0003_ÿÿÿÿ_x0003__x0003__x0003__x0003__x0003__x0003__x0003__x0003__x0003__x0003__x0003__x0003__x0003__x0003__x0003__x0003__x0003__x0003__x0003__x0003__x0012__x0003__x0019__x0003__x0003_=RiskPert(O153,N153,P153)_x001F__x0003__x0003_PER_x0001_B153_x0001_S3_x0001_Distribution Output_x0003__x0001__x0003__x0003__x0003__x0003_/_x0002__x0003__x0003__x0001__x0003__x0003__x0003__x0019__x0003__x0003__x0003__x0003__x0003__x0003__x0001__x0003_ÿÿÿÿ_x0003__x0003__x0003__x0003__x0003__x0003__x0003__x0003__x0003__x0003__x0003__x0003__x0003__x0003__x0003__x0003__x0003__x0003__x0003__x0003__x0012__x0003__x0019__x0003__x0003_=RiskPert(O154,N154,P154)_x001F__x0003__x0003_PHL_x0001_B154_x0001_S3_x0001_Distribution Output_x0003__x0001__x0003__x0003__x0003__x0003_0_x0002__x0003__x0003__x0001__x0003__x0003__x0003__x0019__x0003__x0003__x0003__x0003__x0003__x0003__x0001__x0003_ÿÿÿÿ_x0003__x0003__x0003__x0003__x0003__x0003__x0003__x0004__x0003__x0003__x0003__x0003__x0003__x0003__x0003__x0003__x0003__x0003__x0003__x0003__x0003__x0003__x0012__x0003__x0019__x0003__x0003_=RiskPert(O155,N155,P155)_x001F__x0003__x0003_POL_x0001_B155_x0001_S3_x0001_Distribution Output_x0003__x0001__x0003__x0003__x0003__x0003_1_x0002__x0003__x0003__x0001__x0003__x0003__x0003__x0019__x0003__x0003__x0003__x0003__x0003__x0003__x0001__x0003_ÿÿÿÿ_x0003__x0003__x0003__x0003__x0003__x0003__x0003__x0003__x0003__x0003__x0003__x0003__x0003__x0003__x0003__x0003__x0003__x0003__x0003__x0003__x0012__x0003__x0019__x0003__x0003_=RiskPert(O156,N156,P156)_x001F__x0003__x0003_PRT_x0001_B156_x0001_S3_x0001_Distribution Output_x0003__x0001__x0003__x0003__x0003__x0003_2_x0002__x0003__x0003__x0001__x0003__x0003__x0003__x0019__x0003__x0003__x0003__x0003__x0003__x0003__x0001__x0003_ÿÿÿÿ_x0003__x0003__x0003__x0003__x0003__x0003__x0003__x0003__x0003__x0003__x0003__x0003__x0003__x0003__x0003__x0003__x0003__x0003__x0004__x0003__x0003__x0003__x0012__x0003__x0019__x0003__x0003_=RiskPert(O157,N157,P157)_x001F__x0003__x0003_PRI_x0001_B157_x0001_S3_x0001_Distribution Output_x0003__x0001__x0003__x0003__x0003__x0003_3_x0002__x0003__x0003__x0001__x0003__x0003__x0003__x0019__x0003__x0003__x0003__x0003__x0003__x0003__x0001__x0003_ÿÿÿÿ_x0003__x0003__x0003__x0003__x0003__x0003__x0003__x0003__x0003__x0003__x0003__x0003__x0003__x0003__x0003__x0003__x0003__x0003__x0003__x0003__x0012__x0003__x0019__x0003__x0003_=RiskPert(O158,N158,P158)_x001F__x0003__x0003_QAT_x0001_B158_x0001_S3_x0001_Distribution Output_x0003__x0001__x0003__x0003__x0003__x0003_4_x0002__x0003__x0003__x0001__x0003__x0003__x0003__x0019__x0003__x0003__x0003__x0003__x0003__x0003__x0001__x0003_ÿÿÿÿ_x0003__x0003__x0003__x0003__x0003__x0003__x0003__x0003__x0003__x0003__x0003__x0003__x0003__x0003__x0003__x0003__x0003__x0003__x0003__x0003__x0012__x0003__x0019__x0003__x0003_=Ris_x0003__x0004_kPert(O159,N159,P159)_x001F__x0003__x0003_REU_x0001_B159_x0001_S3_x0001_Distribution Output_x0003__x0001__x0003__x0003__x0003__x0003_5_x0002__x0003__x0003__x0001__x0003__x0003__x0003__x0019__x0003__x0003__x0003__x0003__x0003__x0003__x0001__x0003_ÿÿÿÿ_x0003__x0003__x0003__x0003__x0003__x0003__x0003__x0003__x0003__x0003__x0003__x0003__x0003__x0003__x0003__x0003__x0003__x0003__x0003__x0003__x0012__x0003__x0019__x0003__x0003_=RiskPert(O160,N160,P160)_x001F__x0003__x0003_ROM_x0001_B160_x0001_S3_x0001_Distribution Output_x0003__x0001__x0003__x0003__x0003__x0003_6_x0002__x0003__x0003__x0001__x0003__x0003__x0003__x0019__x0003__x0003__x0003__x0003__x0003__x0003__x0001__x0003_ÿÿÿÿ_x0003__x0003__x0003__x0003__x0003__x0003__x0003__x0003__x0003__x0003__x0003__x0003__x0003__x0003__x0003__x0003__x0003_ _x0003__x0003__x0003__x0012__x0003__x0019__x0003__x0003_=RiskPert(O161,N16_x0003__x0004_1,P161)_x001F__x0003__x0003_RUS_x0001_B161_x0001_S3_x0001_Distribution Output_x0003__x0001__x0003__x0003__x0003__x0003_7_x0002__x0003__x0003__x0001__x0003__x0003__x0003__x0019__x0003__x0003__x0003__x0003__x0003__x0003__x0001__x0003_ÿÿÿÿ_x0003__x0003__x0003__x0003__x0003__x0003__x0003__x0003__x0003__x0003__x0003__x0003__x0003__x0003__x0003__x0003__x0003_¡_x0003__x0003__x0003__x0012__x0003__x0019__x0003__x0003_=RiskPert(O162,N162,P162)_x001F__x0003__x0003_RWA_x0001_B162_x0001_S3_x0001_Distribution Output_x0003__x0001__x0003__x0003__x0003__x0003_8_x0002__x0003__x0003__x0001__x0003__x0003__x0003__x0019__x0003__x0003__x0003__x0003__x0003__x0003__x0001__x0003_ÿÿÿÿ_x0003__x0003__x0003__x0003__x0003__x0003__x0003__x0003__x0003__x0003__x0003__x0003__x0003__x0003__x0003__x0003__x0003_¢_x0003__x0003__x0003__x0012__x0003__x0019__x0003__x0003_=RiskPert(O163,N163,P163)_x001F__x0003__x0003_WSM_x0003__x0004__x0001_B163_x0001_S3_x0001_Distribution Output_x0003__x0001__x0003__x0003__x0003__x0003_9_x0002__x0003__x0003__x0001__x0003__x0003__x0003__x0019__x0003__x0003__x0003__x0003__x0003__x0003__x0001__x0003_ÿÿÿÿ_x0003__x0003__x0003__x0003__x0003__x0003__x0003__x0003__x0003__x0003__x0003__x0003__x0003__x0003__x0003__x0003__x0003_£_x0003__x0003__x0003__x0012__x0003__x0019__x0003__x0003_=RiskPert(O164,N164,P164)_x001F__x0003__x0003_STP_x0001_B164_x0001_S3_x0001_Distribution Output_x0003__x0001__x0003__x0003__x0003__x0003_:_x0002__x0003__x0003__x0001__x0003__x0003__x0003__x0019__x0003__x0003__x0003__x0003__x0003__x0003__x0001__x0003_ÿÿÿÿ_x0003__x0003__x0003__x0003__x0003__x0003__x0003__x0003__x0003__x0003__x0003__x0003__x0003__x0003__x0003__x0003__x0003_¤_x0003__x0003__x0003__x0012__x0003__x0019__x0003__x0003_=RiskPert(O165,N165,P165)_x001F__x0003__x0003_SAU_x0001_B165_x0001_S3_x0001_Distr_x0003__x0004_ibution Output_x0003__x0001__x0003__x0003__x0003__x0003_;_x0002__x0003__x0003__x0001__x0003__x0003__x0003__x0019__x0003__x0003__x0003__x0003__x0003__x0003__x0001__x0003_ÿÿÿÿ_x0003__x0003__x0003__x0003__x0003__x0003__x0003__x0003__x0003__x0003__x0003__x0003__x0003__x0003__x0003__x0003__x0003_¥_x0003__x0003__x0003__x0012__x0003__x0019__x0003__x0003_=RiskPert(O166,N166,P166)_x001F__x0003__x0003_SEN_x0001_B166_x0001_S3_x0001_Distribution Output_x0003__x0001__x0003__x0003__x0003__x0003_&lt;_x0002__x0003__x0003__x0001__x0003__x0003__x0003__x0019__x0003__x0003__x0003__x0003__x0003__x0003__x0001__x0003_ÿÿÿÿ_x0003__x0003__x0003__x0003__x0003__x0003__x0003__x0003__x0003__x0003__x0003__x0003__x0003__x0003__x0003__x0003__x0003_¦_x0003__x0003__x0003__x0012__x0003__x0019__x0003__x0003_=RiskPert(O167,N167,P167)_x001F__x0003__x0003_SRB_x0001_B167_x0001_S3_x0001_Distribution Output_x0003__x0004__x0003__x0001__x0003__x0003__x0003__x0003_=_x0002__x0003__x0003__x0001__x0003__x0003__x0003__x0019__x0003__x0003__x0003__x0003__x0003__x0003__x0001__x0003_ÿÿÿÿ_x0003__x0003__x0003__x0003__x0003__x0003__x0003__x0003__x0003__x0003__x0003__x0003__x0003__x0003__x0003__x0003__x0003_§_x0003__x0003__x0003__x0012__x0003__x0019__x0003__x0003_=RiskPert(O168,N168,P168)_x001F__x0003__x0003_SYC_x0001_B168_x0001_S3_x0001_Distribution Output_x0003__x0001__x0003__x0003__x0003__x0003_&gt;_x0002__x0003__x0003__x0001__x0003__x0003__x0003__x0019__x0003__x0003__x0003__x0003__x0003__x0003__x0001__x0003_ÿÿÿÿ_x0003__x0003__x0003__x0003__x0003__x0003__x0003__x0003__x0003__x0003__x0003__x0003__x0003__x0003__x0003__x0003__x0003_¨_x0003__x0003__x0003__x0012__x0003__x0019__x0003__x0003_=RiskPert(O169,N169,P169)_x001F__x0003__x0003_SLE_x0001_B169_x0001_S3_x0001_Distribution Output_x0003__x0001__x0003__x0003__x0003__x0003_?_x0002__x0003__x0003__x0001__x0003__x0003__x0003__x0003__x0004__x0019__x0003__x0003__x0003__x0003__x0003__x0003__x0001__x0003_ÿÿÿÿ_x0003__x0003__x0003__x0003__x0003__x0003__x0003__x0003__x0003__x0003__x0003__x0003__x0003__x0003__x0003__x0003__x0003_©_x0003__x0003__x0003__x0012__x0003__x0019__x0003__x0003_=RiskPert(O170,N170,P170)_x001F__x0003__x0003_SGP_x0001_B170_x0001_S3_x0001_Distribution Output_x0003__x0001__x0003__x0003__x0003__x0003_@_x0002__x0003__x0003__x0001__x0003__x0003__x0003__x0019__x0003__x0003__x0003__x0003__x0003__x0003__x0001__x0003_ÿÿÿÿ_x0003__x0003__x0003__x0003__x0003__x0003__x0003__x0003__x0003__x0003__x0003__x0003__x0003__x0003__x0003__x0003__x0003_ª_x0003__x0003__x0003__x0012__x0003__x0019__x0003__x0003_=RiskPert(O171,N171,P171)_x001F__x0003__x0003_SVK_x0001_B171_x0001_S3_x0001_Distribution Output_x0003__x0001__x0003__x0003__x0003__x0003_A_x0002__x0003__x0003__x0001__x0003__x0003__x0003__x0019__x0003__x0003__x0003__x0003__x0003__x0003__x0001__x0003_ÿÿÿÿ_x0003__x0004__x0003__x0003__x0003__x0003__x0003__x0003__x0003__x0003__x0003__x0003__x0003__x0003__x0003__x0003__x0003__x0003__x0003_«_x0003__x0003__x0003__x0012__x0003__x0019__x0003__x0003_=RiskPert(O172,N172,P172)_x001F__x0003__x0003_SVN_x0001_B172_x0001_S3_x0001_Distribution Output_x0003__x0001__x0003__x0003__x0003__x0003_B_x0002__x0003__x0003__x0001__x0003__x0003__x0003__x0019__x0003__x0003__x0003__x0003__x0003__x0003__x0001__x0003_ÿÿÿÿ_x0003__x0003__x0003__x0003__x0003__x0003__x0003__x0003__x0003__x0003__x0003__x0003__x0003__x0003__x0003__x0003__x0003_¬_x0003__x0003__x0003__x0012__x0003__x0019__x0003__x0003_=RiskPert(O173,N173,P173)_x001F__x0003__x0003_SLB_x0001_B173_x0001_S3_x0001_Distribution Output_x0003__x0001__x0003__x0003__x0003__x0003_C_x0002__x0003__x0003__x0001__x0003__x0003__x0003__x0019__x0003__x0003__x0003__x0003__x0003__x0003__x0001__x0003_ÿÿÿÿ_x0003__x0003__x0003__x0003__x0003__x0003__x0003__x0003__x0003__x0003__x0003__x0003__x0004__x0003__x0003__x0003__x0003__x0003__x0003_­_x0003__x0003__x0003__x0012__x0003__x0019__x0003__x0003_=RiskPert(O174,N174,P174)_x001F__x0003__x0003_SOM_x0001_B174_x0001_S3_x0001_Distribution Output_x0003__x0001__x0003__x0003__x0003__x0003_D_x0002__x0003__x0003__x0001__x0003__x0003__x0003__x0019__x0003__x0003__x0003__x0003__x0003__x0003__x0001__x0003_ÿÿÿÿ_x0003__x0003__x0003__x0003__x0003__x0003__x0003__x0003__x0003__x0003__x0003__x0003__x0003__x0003__x0003__x0003__x0003_®_x0003__x0003__x0003__x0012__x0003__x0019__x0003__x0003_=RiskPert(O175,N175,P175)_x001F__x0003__x0003_ZAF_x0001_B175_x0001_S3_x0001_Distribution Output_x0003__x0001__x0003__x0003__x0003__x0003_E_x0002__x0003__x0003__x0001__x0003__x0003__x0003__x0019__x0003__x0003__x0003__x0003__x0003__x0003__x0001__x0003_ÿÿÿÿ_x0003__x0003__x0003__x0003__x0003__x0003__x0003__x0003__x0003__x0003__x0003__x0003__x0003__x0003__x0003__x0003__x0003_¯_x0003__x0003__x0003__x0012__x0003__x0019__x0003__x0004__x0003__x0003_=RiskPert(O176,N176,P176)_x001F__x0003__x0003_SSD_x0001_B176_x0001_S3_x0001_Distribution Output_x0003__x0001__x0003__x0003__x0003__x0003_F_x0002__x0003__x0003__x0001__x0003__x0003__x0003__x0019__x0003__x0003__x0003__x0003__x0003__x0003__x0001__x0003_ÿÿÿÿ_x0003__x0003__x0003__x0003__x0003__x0003__x0003__x0003__x0003__x0003__x0003__x0003__x0003__x0003__x0003__x0003__x0003_°_x0003__x0003__x0003__x0012__x0003__x0019__x0003__x0003_=RiskPert(O177,N177,P177)_x001F__x0003__x0003_ESP_x0001_B177_x0001_S3_x0001_Distribution Output_x0003__x0001__x0003__x0003__x0003__x0003_G_x0002__x0003__x0003__x0001__x0003__x0003__x0003__x0019__x0003__x0003__x0003__x0003__x0003__x0003__x0001__x0003_ÿÿÿÿ_x0003__x0003__x0003__x0003__x0003__x0003__x0003__x0003__x0003__x0003__x0003__x0003__x0003__x0003__x0003__x0003__x0003_±_x0003__x0003__x0003__x0012__x0003__x0019__x0003__x0003_=RiskPert(O_x0003__x0004_178,N178,P178)_x001F__x0003__x0003_LKA_x0001_B178_x0001_S3_x0001_Distribution Output_x0003__x0001__x0003__x0003__x0003__x0003_H_x0002__x0003__x0003__x0001__x0003__x0003__x0003__x0019__x0003__x0003__x0003__x0003__x0003__x0003__x0001__x0003_ÿÿÿÿ_x0003__x0003__x0003__x0003__x0003__x0003__x0003__x0003__x0003__x0003__x0003__x0003__x0003__x0003__x0003__x0003__x0003_²_x0003__x0003__x0003__x0012__x0003__x0019__x0003__x0003_=RiskPert(O179,N179,P179)_x001F__x0003__x0003_KNA_x0001_B179_x0001_S3_x0001_Distribution Output_x0003__x0001__x0003__x0003__x0003__x0003_I_x0002__x0003__x0003__x0001__x0003__x0003__x0003__x0019__x0003__x0003__x0003__x0003__x0003__x0003__x0001__x0003_ÿÿÿÿ_x0003__x0003__x0003__x0003__x0003__x0003__x0003__x0003__x0003__x0003__x0003__x0003__x0003__x0003__x0003__x0003__x0003_³_x0003__x0003__x0003__x0012__x0003__x0019__x0003__x0003_=RiskPert(O180,N180,P180)_x0003__x0004__x001F__x0003__x0003_LCA_x0001_B180_x0001_S3_x0001_Distribution Output_x0003__x0001__x0003__x0003__x0003__x0003_J_x0002__x0003__x0003__x0001__x0003__x0003__x0003__x0019__x0003__x0003__x0003__x0003__x0003__x0003__x0001__x0003_ÿÿÿÿ_x0003__x0003__x0003__x0003__x0003__x0003__x0003__x0003__x0003__x0003__x0003__x0003__x0003__x0003__x0003__x0003__x0003_´_x0003__x0003__x0003__x0012__x0003__x0019__x0003__x0003_=RiskPert(O181,N181,P181)_x001F__x0003__x0003_VCT_x0001_B181_x0001_S3_x0001_Distribution Output_x0003__x0001__x0003__x0003__x0003__x0003_K_x0002__x0003__x0003__x0001__x0003__x0003__x0003__x0019__x0003__x0003__x0003__x0003__x0003__x0003__x0001__x0003_ÿÿÿÿ_x0003__x0003__x0003__x0003__x0003__x0003__x0003__x0003__x0003__x0003__x0003__x0003__x0003__x0003__x0003__x0003__x0003_µ_x0003__x0003__x0003__x0012__x0003__x0019__x0003__x0003_=RiskPert(O182,N182,P182)_x001F__x0003__x0003_SDN_x0001_B182_x0001_S_x0003__x0004_3_x0001_Distribution Output_x0003__x0001__x0003__x0003__x0003__x0003_L_x0002__x0003__x0003__x0001__x0003__x0003__x0003__x0019__x0003__x0003__x0003__x0003__x0003__x0003__x0001__x0003_ÿÿÿÿ_x0003__x0003__x0003__x0003__x0003__x0003__x0003__x0003__x0003__x0003__x0003__x0003__x0003__x0003__x0003__x0003__x0003_¶_x0003__x0003__x0003__x0012__x0003__x0019__x0003__x0003_=RiskPert(O183,N183,P183)_x001F__x0003__x0003_SUR_x0001_B183_x0001_S3_x0001_Distribution Output_x0003__x0001__x0003__x0003__x0003__x0003_M_x0002__x0003__x0003__x0001__x0003__x0003__x0003__x0019__x0003__x0003__x0003__x0003__x0003__x0003__x0001__x0003_ÿÿÿÿ_x0003__x0003__x0003__x0003__x0003__x0003__x0003__x0003__x0003__x0003__x0003__x0003__x0003__x0003__x0003__x0003__x0003_·_x0003__x0003__x0003__x0012__x0003__x0019__x0003__x0003_=RiskPert(O184,N184,P184)_x001F__x0003__x0003_SWZ_x0001_B184_x0001_S3_x0001_Distribution_x0003__x0004_ Output_x0003__x0001__x0003__x0003__x0003__x0003_N_x0002__x0003__x0003__x0001__x0003__x0003__x0003__x0019__x0003__x0003__x0003__x0003__x0003__x0003__x0001__x0003_ÿÿÿÿ_x0003__x0003__x0003__x0003__x0003__x0003__x0003__x0003__x0003__x0003__x0003__x0003__x0003__x0003__x0003__x0003__x0003_¸_x0003__x0003__x0003__x0012__x0003__x0019__x0003__x0003_=RiskPert(O185,N185,P185)_x001F__x0003__x0003_SWE_x0001_B185_x0001_S3_x0001_Distribution Output_x0003__x0001__x0003__x0003__x0003__x0003_O_x0002__x0003__x0003__x0001__x0003__x0003__x0003__x0019__x0003__x0003__x0003__x0003__x0003__x0003__x0001__x0003_ÿÿÿÿ_x0003__x0003__x0003__x0003__x0003__x0003__x0003__x0003__x0003__x0003__x0003__x0003__x0003__x0003__x0003__x0003__x0003_¹_x0003__x0003__x0003__x0012__x0003__x0019__x0003__x0003_=RiskPert(O186,N186,P186)_x001F__x0003__x0003_CHE_x0001_B186_x0001_S3_x0001_Distribution Output_x0003__x0001__x0003__x0003__x0003__x0003_P_x0003__x0004__x0002__x0003__x0003__x0001__x0003__x0003__x0003__x0019__x0003__x0003__x0003__x0003__x0003__x0003__x0001__x0003_ÿÿÿÿ_x0003__x0003__x0003__x0003__x0003__x0003__x0003__x0003__x0003__x0003__x0003__x0003__x0003__x0003__x0003__x0003__x0003_º_x0003__x0003__x0003__x0012__x0003__x0019__x0003__x0003_=RiskPert(O187,N187,P187)_x001F__x0003__x0003_SYR_x0001_B187_x0001_S3_x0001_Distribution Output_x0003__x0001__x0003__x0003__x0003__x0003_Q_x0002__x0003__x0003__x0001__x0003__x0003__x0003__x0019__x0003__x0003__x0003__x0003__x0003__x0003__x0001__x0003_ÿÿÿÿ_x0003__x0003__x0003__x0003__x0003__x0003__x0003__x0003__x0003__x0003__x0003__x0003__x0003__x0003__x0003__x0003__x0003_»_x0003__x0003__x0003__x0012__x0003__x0019__x0003__x0003_=RiskPert(O188,N188,P188)_x001F__x0003__x0003_TWN_x0001_B188_x0001_S3_x0001_Distribution Output_x0003__x0001__x0003__x0003__x0003__x0003_R_x0002__x0003__x0003__x0001__x0003__x0003__x0003__x0019__x0003__x0003__x0003__x0003__x0003__x0003__x0003__x0004__x0001__x0003_ÿÿÿÿ_x0003__x0003__x0003__x0003__x0003__x0003__x0003__x0003__x0003__x0003__x0003__x0003__x0003__x0003__x0003__x0003__x0003_¼_x0003__x0003__x0003__x0012__x0003__x0019__x0003__x0003_=RiskPert(O189,N189,P189)_x001F__x0003__x0003_TJK_x0001_B189_x0001_S3_x0001_Distribution Output_x0003__x0001__x0003__x0003__x0003__x0003_S_x0002__x0003__x0003__x0001__x0003__x0003__x0003__x0019__x0003__x0003__x0003__x0003__x0003__x0003__x0001__x0003_ÿÿÿÿ_x0003__x0003__x0003__x0003__x0003__x0003__x0003__x0003__x0003__x0003__x0003__x0003__x0003__x0003__x0003__x0003__x0003_½_x0003__x0003__x0003__x0012__x0003__x0019__x0003__x0003_=RiskPert(O190,N190,P190)_x001F__x0003__x0003_TZA_x0001_B190_x0001_S3_x0001_Distribution Output_x0003__x0001__x0003__x0003__x0003__x0003_T_x0002__x0003__x0003__x0001__x0003__x0003__x0003__x0019__x0003__x0003__x0003__x0003__x0003__x0003__x0001__x0003_ÿÿÿÿ_x0003__x0003__x0003__x0003__x0003__x0003__x0003__x0004__x0003__x0003__x0003__x0003__x0003__x0003__x0003__x0003__x0003__x0003__x0003_¾_x0003__x0003__x0003__x0012__x0003__x0019__x0003__x0003_=RiskPert(O191,N191,P191)_x001F__x0003__x0003_THA_x0001_B191_x0001_S3_x0001_Distribution Output_x0003__x0001__x0003__x0003__x0003__x0003_U_x0002__x0003__x0003__x0001__x0003__x0003__x0003__x0019__x0003__x0003__x0003__x0003__x0003__x0003__x0001__x0003_ÿÿÿÿ_x0003__x0003__x0003__x0003__x0003__x0003__x0003__x0003__x0003__x0003__x0003__x0003__x0003__x0003__x0003__x0003__x0003_¿_x0003__x0003__x0003__x0012__x0003__x0019__x0003__x0003_=RiskPert(O192,N192,P192)_x001F__x0003__x0003_TMP_x0001_B192_x0001_S3_x0001_Distribution Output_x0003__x0001__x0003__x0003__x0003__x0003_V_x0002__x0003__x0003__x0001__x0003__x0003__x0003__x0019__x0003__x0003__x0003__x0003__x0003__x0003__x0001__x0003_ÿÿÿÿ_x0003__x0003__x0003__x0003__x0003__x0003__x0003__x0003__x0003__x0003__x0003__x0003__x0003__x0003__x0003__x0003__x0003__x0003__x0004_À_x0003__x0003__x0003__x0012__x0003__x0019__x0003__x0003_=RiskPert(O193,N193,P193)_x001F__x0003__x0003_TGO_x0001_B193_x0001_S3_x0001_Distribution Output_x0003__x0001__x0003__x0003__x0003__x0003_W_x0002__x0003__x0003__x0001__x0003__x0003__x0003__x0019__x0003__x0003__x0003__x0003__x0003__x0003__x0001__x0003_ÿÿÿÿ_x0003__x0003__x0003__x0003__x0003__x0003__x0003__x0003__x0003__x0003__x0003__x0003__x0003__x0003__x0003__x0003__x0003_Á_x0003__x0003__x0003__x0012__x0003__x0019__x0003__x0003_=RiskPert(O194,N194,P194)_x001F__x0003__x0003_TON_x0001_B194_x0001_S3_x0001_Distribution Output_x0003__x0001__x0003__x0003__x0003__x0003_X_x0002__x0003__x0003__x0001__x0003__x0003__x0003__x0019__x0003__x0003__x0003__x0003__x0003__x0003__x0001__x0003_ÿÿÿÿ_x0003__x0003__x0003__x0003__x0003__x0003__x0003__x0003__x0003__x0003__x0003__x0003__x0003__x0003__x0003__x0003__x0003_Â_x0003__x0003__x0003__x0012__x0003__x0019__x0003__x0003_=Ris_x0003__x0004_kPert(O195,N195,P195)_x001F__x0003__x0003_TTO_x0001_B195_x0001_S3_x0001_Distribution Output_x0003__x0001__x0003__x0003__x0003__x0003_Y_x0002__x0003__x0003__x0001__x0003__x0003__x0003__x0019__x0003__x0003__x0003__x0003__x0003__x0003__x0001__x0003_ÿÿÿÿ_x0003__x0003__x0003__x0003__x0003__x0003__x0003__x0003__x0003__x0003__x0003__x0003__x0003__x0003__x0003__x0003__x0003_Ã_x0003__x0003__x0003__x0012__x0003__x0019__x0003__x0003_=RiskPert(O196,N196,P196)_x001F__x0003__x0003_TUN_x0001_B196_x0001_S3_x0001_Distribution Output_x0003__x0001__x0003__x0003__x0003__x0003_Z_x0002__x0003__x0003__x0001__x0003__x0003__x0003__x0019__x0003__x0003__x0003__x0003__x0003__x0003__x0001__x0003_ÿÿÿÿ_x0003__x0003__x0003__x0003__x0003__x0003__x0003__x0003__x0003__x0003__x0003__x0003__x0003__x0003__x0003__x0003__x0003_Ä_x0003__x0003__x0003__x0012__x0003__x0019__x0003__x0003_=RiskPert(O197,N19_x0003__x0004_7,P197)_x001F__x0003__x0003_TUR_x0001_B197_x0001_S3_x0001_Distribution Output_x0003__x0001__x0003__x0003__x0003__x0003_[_x0002__x0003__x0003__x0001__x0003__x0003__x0003__x0019__x0003__x0003__x0003__x0003__x0003__x0003__x0001__x0003_ÿÿÿÿ_x0003__x0003__x0003__x0003__x0003__x0003__x0003__x0003__x0003__x0003__x0003__x0003__x0003__x0003__x0003__x0003__x0003_Å_x0003__x0003__x0003__x0012__x0003__x0019__x0003__x0003_=RiskPert(O198,N198,P198)_x001F__x0003__x0003_TKM_x0001_B198_x0001_S3_x0001_Distribution Output_x0003__x0001__x0003__x0003__x0003__x0003_\_x0002__x0003__x0003__x0001__x0003__x0003__x0003__x0019__x0003__x0003__x0003__x0003__x0003__x0003__x0001__x0003_ÿÿÿÿ_x0003__x0003__x0003__x0003__x0003__x0003__x0003__x0003__x0003__x0003__x0003__x0003__x0003__x0003__x0003__x0003__x0003_Æ_x0003__x0003__x0003__x0012__x0003__x0019__x0003__x0003_=RiskPert(O199,N199,P199)_x001F__x0003__x0003_TUV_x0003__x0004__x0001_B199_x0001_S3_x0001_Distribution Output_x0003__x0001__x0003__x0003__x0003__x0003_]_x0002__x0003__x0003__x0001__x0003__x0003__x0003__x0019__x0003__x0003__x0003__x0003__x0003__x0003__x0001__x0003_ÿÿÿÿ_x0003__x0003__x0003__x0003__x0003__x0003__x0003__x0003__x0003__x0003__x0003__x0003__x0003__x0003__x0003__x0003__x0003_Ç_x0003__x0003__x0003__x0012__x0003__x0019__x0003__x0003_=RiskPert(O200,N200,P200)_x001F__x0003__x0003_UGA_x0001_B200_x0001_S3_x0001_Distribution Output_x0003__x0001__x0003__x0003__x0003__x0003_^_x0002__x0003__x0003__x0001__x0003__x0003__x0003__x0019__x0003__x0003__x0003__x0003__x0003__x0003__x0001__x0003_ÿÿÿÿ_x0003__x0003__x0003__x0003__x0003__x0003__x0003__x0003__x0003__x0003__x0003__x0003__x0003__x0003__x0003__x0003__x0003_È_x0003__x0003__x0003__x0012__x0003__x0019__x0003__x0003_=RiskPert(O201,N201,P201)_x001F__x0003__x0003_UKR_x0001_B201_x0001_S3_x0001_Distr_x0003__x0004_ibution Output_x0003__x0001__x0003__x0003__x0003__x0003___x0002__x0003__x0003__x0001__x0003__x0003__x0003__x0019__x0003__x0003__x0003__x0003__x0003__x0003__x0001__x0003_ÿÿÿÿ_x0003__x0003__x0003__x0003__x0003__x0003__x0003__x0003__x0003__x0003__x0003__x0003__x0003__x0003__x0003__x0003__x0003_É_x0003__x0003__x0003__x0012__x0003__x0019__x0003__x0003_=RiskPert(O202,N202,P202)_x001F__x0003__x0003_ARE_x0001_B202_x0001_S3_x0001_Distribution Output_x0003__x0001__x0003__x0003__x0003__x0003_`_x0002__x0003__x0003__x0001__x0003__x0003__x0003__x0019__x0003__x0003__x0003__x0003__x0003__x0003__x0001__x0003_ÿÿÿÿ_x0003__x0003__x0003__x0003__x0003__x0003__x0003__x0003__x0003__x0003__x0003__x0003__x0003__x0003__x0003__x0003__x0003_Ê_x0003__x0003__x0003__x0012__x0003__x0019__x0003__x0003_=RiskPert(O203,N203,P203)_x001F__x0003__x0003_GBR_x0001_B203_x0001_S3_x0001_Distribution Output_x0003__x0004__x0003__x0001__x0003__x0003__x0003__x0003_a_x0002__x0003__x0003__x0001__x0003__x0003__x0003__x0019__x0003__x0003__x0003__x0003__x0003__x0003__x0001__x0003_ÿÿÿÿ_x0003__x0003__x0003__x0003__x0003__x0003__x0003__x0003__x0003__x0003__x0003__x0003__x0003__x0003__x0003__x0003__x0003_Ë_x0003__x0003__x0003__x0012__x0003__x0019__x0003__x0003_=RiskPert(O204,N204,P204)_x001F__x0003__x0003_USA_x0001_B204_x0001_S3_x0001_Distribution Output_x0003__x0001__x0003__x0003__x0003__x0003_b_x0002__x0003__x0003__x0001__x0003__x0003__x0003__x0019__x0003__x0003__x0003__x0003__x0003__x0003__x0001__x0003_ÿÿÿÿ_x0003__x0003__x0003__x0003__x0003__x0003__x0003__x0003__x0003__x0003__x0003__x0003__x0003__x0003__x0003__x0003__x0003_Ì_x0003__x0003__x0003__x0012__x0003__x0019__x0003__x0003_=RiskPert(O205,N205,P205)_x001F__x0003__x0003_URY_x0001_B205_x0001_S3_x0001_Distribution Output_x0003__x0001__x0003__x0003__x0003__x0003_c_x0002__x0003__x0003__x0001__x0003__x0003__x0003__x0003__x0004__x0019__x0003__x0003__x0003__x0003__x0003__x0003__x0001__x0003_ÿÿÿÿ_x0003__x0003__x0003__x0003__x0003__x0003__x0003__x0003__x0003__x0003__x0003__x0003__x0003__x0003__x0003__x0003__x0003_Í_x0003__x0003__x0003__x0012__x0003__x0019__x0003__x0003_=RiskPert(O206,N206,P206)_x001F__x0003__x0003_UZB_x0001_B206_x0001_S3_x0001_Distribution Output_x0003__x0001__x0003__x0003__x0003__x0003_d_x0002__x0003__x0003__x0001__x0003__x0003__x0003__x0019__x0003__x0003__x0003__x0003__x0003__x0003__x0001__x0003_ÿÿÿÿ_x0003__x0003__x0003__x0003__x0003__x0003__x0003__x0003__x0003__x0003__x0003__x0003__x0003__x0003__x0003__x0003__x0003_Î_x0003__x0003__x0003__x0012__x0003__x0019__x0003__x0003_=RiskPert(O207,N207,P207)_x001F__x0003__x0003_VUT_x0001_B207_x0001_S3_x0001_Distribution Output_x0003__x0001__x0003__x0003__x0003__x0003_e_x0002__x0003__x0003__x0001__x0003__x0003__x0003__x0019__x0003__x0003__x0003__x0003__x0003__x0003__x0001__x0003_ÿÿÿÿ_x0003__x0004__x0003__x0003__x0003__x0003__x0003__x0003__x0003__x0003__x0003__x0003__x0003__x0003__x0003__x0003__x0003__x0003__x0003_Ï_x0003__x0003__x0003__x0012__x0003__x0019__x0003__x0003_=RiskPert(O208,N208,P208)_x001F__x0003__x0003_VEN_x0001_B208_x0001_S3_x0001_Distribution Output_x0003__x0001__x0003__x0003__x0003__x0003_f_x0002__x0003__x0003__x0001__x0003__x0003__x0003__x0019__x0003__x0003__x0003__x0003__x0003__x0003__x0001__x0003_ÿÿÿÿ_x0003__x0003__x0003__x0003__x0003__x0003__x0003__x0003__x0003__x0003__x0003__x0003__x0003__x0003__x0003__x0003__x0003_Ð_x0003__x0003__x0003__x0012__x0003__x0019__x0003__x0003_=RiskPert(O209,N209,P209)_x001F__x0003__x0003_VNM_x0001_B209_x0001_S3_x0001_Distribution Output_x0003__x0001__x0003__x0003__x0003__x0003_g_x0002__x0003__x0003__x0001__x0003__x0003__x0003__x0019__x0003__x0003__x0003__x0003__x0003__x0003__x0001__x0003_ÿÿÿÿ_x0003__x0003__x0003__x0003__x0003__x0003__x0003__x0003__x0003__x0003__x0003__x0003__x0004__x0003__x0003__x0003__x0003__x0003__x0003_Ñ_x0003__x0003__x0003__x0012__x0003__x0019__x0003__x0003_=RiskPert(O210,N210,P210)_x001F__x0003__x0003_VIR_x0001_B210_x0001_S3_x0001_Distribution Output_x0003__x0001__x0003__x0003__x0003__x0003_h_x0002__x0003__x0003__x0001__x0003__x0003__x0003__x0019__x0003__x0003__x0003__x0003__x0003__x0003__x0001__x0003_ÿÿÿÿ_x0003__x0003__x0003__x0003__x0003__x0003__x0003__x0003__x0003__x0003__x0003__x0003__x0003__x0003__x0003__x0003__x0003_Ò_x0003__x0003__x0003__x0012__x0003__x0019__x0003__x0003_=RiskPert(O211,N211,P211)_x001F__x0003__x0003_WBG_x0001_B211_x0001_S3_x0001_Distribution Output_x0003__x0001__x0003__x0003__x0003__x0003_i_x0002__x0003__x0003__x0001__x0003__x0003__x0003__x0019__x0003__x0003__x0003__x0003__x0003__x0003__x0001__x0003_ÿÿÿÿ_x0003__x0003__x0003__x0003__x0003__x0003__x0003__x0003__x0003__x0003__x0003__x0003__x0003__x0003__x0003__x0003__x0003_Ó_x0003__x0003__x0003__x0012__x0003__x0019__x0003__x0004__x0003__x0003_=RiskPert(O212,N212,P212)_x001F__x0003__x0003_YEM_x0001_B212_x0001_S3_x0001_Distribution Output_x0003__x0001__x0003__x0003__x0003__x0003_j_x0002__x0003__x0003__x0001__x0003__x0003__x0003__x0019__x0003__x0003__x0003__x0003__x0003__x0003__x0001__x0003_ÿÿÿÿ_x0003__x0003__x0003__x0003__x0003__x0003__x0003__x0003__x0003__x0003__x0003__x0003__x0003__x0003__x0003__x0003__x0003_Ô_x0003__x0003__x0003__x0012__x0003__x0019__x0003__x0003_=RiskPert(O213,N213,P213)_x001F__x0003__x0003_ZMB_x0001_B213_x0001_S3_x0001_Distribution Output_x0003__x0001__x0003__x0003__x0003__x0003_k_x0002__x0003__x0003__x0001__x0003__x0003__x0003__x0019__x0003__x0003__x0003__x0003__x0003__x0003__x0001__x0003_ÿÿÿÿ_x0003__x0003__x0003__x0003__x0003__x0003__x0003__x0003__x0003__x0003__x0003__x0003__x0003__x0003__x0003__x0003__x0003_Õ_x0003__x0003__x0003__x0012__x0003__x0019__x0003__x0003_=RiskPert(O_x0003__x0004_214,N214,P214)_x001F__x0003__x0003_ZWE_x0001_B214_x0001_S3_x0001_Distribution Output_x0003__x0001__x0003__x0003__x0003__x0003_l_x0002__x0003__x0003__x0001__x0003__x0003__x0003__x0019__x0003__x0003__x0003__x0003__x0003__x0003__x0001__x0003_ÿÿÿÿ_x0003__x0003__x0003__x0003__x0003__x0003__x0003__x0003__x0003__x0003__x0003__x0003__x0003__x0003__x0003__x0003__x0003__x0004__x0003__x0003_GDP Growth_x0003__x0003__x0003__x0003__x0003__x0015__x0003__x0003_Control of Corruption_x0003__x0003__x0003__x0003__x0003__x0018__x0003__x0003_Government Effectiveness_x0003__x0003__x0003__x0003__x0003__x0013__x0003__x0003_Political Stability_x0003__x0003__x0003__x0003__x0003__x0012__x0003__x0003_Regulatory Quality_x0003__x0003__x0003__x0003__x0003__x000B__x0003__x0003_Rule of Law_x0003__x0003__x0008_	_x0008__x0008__x0008__x0007__x0008__x0008_V and A_x0008__x0008__x0008__x0008__x0008__x0015__x0008__x0008_Definition and Source_x0008__x0008__x0008__x0008__x0008__x0006__x0008__x0008_Sheet1_x0008__x0008__x0008__x0008__x0008__x0010__x0008__x0008__STDS_DG10CE6C07_x0008__x0008__x0008__x0008__x0008__x0010__x0008__x0008__STDS_DG20ECDC42_x0008__x0008__x0008__x0008__x0008__x000E__x0008__x0008__STDS_DG387EBE_x0008__x0008__x0008__x0008__x0008__x0010__x0008__x0008__STDS_DG13078526_x0008__x0008__x0008__x0008_m_x0002__x0008__x0008__x0008__x0008__x0008__x0008__x0008__x0008__x0008__x0008__x0008__x0008__x0008__x0008_m_x0002__x0008__x0008__x0001__x0008__x0001__x0008__x0008__x0008__x0008__x0008__x0008__x0008__x0001__x0008__x0001__x0008__x0001__x0008__x0008__x0008__x0008__x0008__x0001__x0008__x0001__x0008__x0002__x0008__x0008__x0008__x0008__x0008__x0001__x0008__x0001__x0008__x0003__x0008__x0008__x0008__x0008__x0008__x0001__x0008__x0001__x0008__x0004__x0008__x0008__x0008__x0008__x0008__x0001__x0008__x0001__x0008__x0005__x0008__x0008__x0008__x0008__x0008__x0001__x0008__x0001__x0008__x0006__x0008__x0008__x0008__x0008__x0008__x0001__x0002__x0003__x0002__x0001__x0002__x0007__x0002__x0002__x0002__x0002__x0002__x0001__x0002__x0001__x0002__x0008__x0002__x0002__x0002__x0002__x0002__x0001__x0002__x0001__x0002_	_x0002__x0002__x0002__x0002__x0002__x0001__x0002__x0001__x0002__x0003__x0002__x0002__x0002__x0002__x0002__x0001__x0002__x0001__x0002__x000B__x0002__x0002__x0002__x0002__x0002__x0001__x0002__x0001__x0002__x000C__x0002__x0002__x0002__x0002__x0002__x0001__x0002__x0001__x0002_
_x0002__x0002__x0002__x0002__x0002__x0001__x0002__x0001__x0002__x000E__x0002__x0002__x0002__x0002__x0002__x0001__x0002__x0001__x0002__x000F__x0002__x0002__x0002__x0002__x0002__x0001__x0002__x0001__x0002__x0010__x0002__x0002__x0002__x0002__x0002__x0001__x0002__x0001__x0002__x0011__x0002__x0002__x0002__x0002__x0002__x0001__x0002__x0001__x0002__x0012__x0002__x0002__x0002__x0002__x0002__x0001__x0002__x0001__x0002__x0013__x0002__x0002__x0002__x0002__x0002__x0001__x0002__x0001__x0002__x0014__x0002__x0002__x0002__x0002__x0002__x0001__x0002__x0001__x0002__x0015__x0002__x0002__x0002__x0002__x0002__x0001__x0002__x0001__x0002__x0016__x0002__x0002__x0002__x0002__x0002__x0001__x0002__x0001__x0002__x0017__x0002__x0002__x0002__x0002__x0002__x0001__x0002__x0001__x0002__x0018__x0002__x0002__x0002__x0002__x0002__x0001__x0002__x0001__x0002__x0019__x0002__x0002__x0002__x0002__x0002__x0001__x0002__x0001__x0002__x001A__x0002__x0002__x0002__x0002__x0002__x0001__x0002__x0001__x0002__x001B__x0002__x0002__x0002__x0002__x0002__x0001__x0002__x0001__x0002__x001C__x0002__x0002__x0002__x0002__x0002__x0001__x0002__x0001__x0002__x001D__x0002__x0002__x0002__x0002__x0002__x0001__x0002__x0001__x0002__x001E__x0002__x0002__x0002__x0002__x0002__x0001__x0002__x0001__x0002__x001F__x0002__x0002__x0002__x0002__x0002__x0001__x0002__x0001__x0003__x0004__x0003_ _x0003__x0003__x0003__x0003__x0003__x0001__x0003__x0001__x0003_!_x0003__x0003__x0003__x0003__x0003__x0001__x0003__x0001__x0003_"_x0003__x0003__x0003__x0003__x0003__x0001__x0003__x0001__x0003_#_x0003__x0003__x0003__x0003__x0003__x0001__x0003__x0001__x0003_$_x0003__x0003__x0003__x0003__x0003__x0001__x0003__x0001__x0003_%_x0003__x0003__x0003__x0003__x0003__x0001__x0003__x0001__x0003_&amp;_x0003__x0003__x0003__x0003__x0003__x0001__x0003__x0001__x0003_'_x0003__x0003__x0003__x0003__x0003__x0001__x0003__x0001__x0003_(_x0003__x0003__x0003__x0003__x0003__x0001__x0003__x0001__x0003_)_x0003__x0003__x0003__x0003__x0003__x0001__x0003__x0001__x0003_*_x0003__x0003__x0003__x0003__x0003__x0001__x0003__x0001__x0003_+_x0003__x0003__x0003__x0003__x0003__x0001__x0003__x0001__x0003_,_x0003__x0003__x0003__x0003__x0003__x0001__x0003__x0001__x0003_-_x0003__x0003__x0003__x0003__x0003__x0001__x0003__x0001__x0003_._x0003__x0003__x0003__x0003__x0003__x0001__x0003__x0001__x0003_/_x0003__x0003__x0003__x0003__x0003__x0001__x0003__x0001__x0003_0_x0003__x0003__x0003__x0003__x0003__x0001__x0003__x0001__x0003_1_x0003__x0003__x0003__x0003__x0003__x0001__x0003__x0001__x0003_2_x0003__x0003__x0003__x0003__x0003__x0001__x0003__x0001__x0003_3_x0003__x0003__x0003__x0003__x0003__x0001__x0003__x0001__x0003_4_x0003__x0003__x0003__x0003__x0003__x0001__x0003__x0001__x0003_5_x0003__x0003__x0003__x0003__x0003__x0001__x0003__x0001__x0003_6_x0003__x0003__x0003__x0003__x0003__x0001__x0003__x0001__x0003_7_x0003__x0003__x0003__x0003__x0003__x0001__x0003__x0001__x0003_8_x0003__x0003__x0003__x0003__x0003__x0001__x0003__x0002__x0003__x0003__x001A__x001B__x001A__x001A__x001A__x001A__x001A__x0001__x001A__x0002__x001A__x0001__x001A__x001A__x001A__x001A__x001A__x0001__x001A__x0002__x001A__x0002__x001A__x001A__x001A__x001A__x001A__x0001__x001A__x0002__x001A__x0003__x001A__x001A__x001A__x001A__x001A__x0001__x001A__x0002__x001A__x0004__x001A__x001A__x001A__x001A__x001A__x0001__x001A__x0002__x001A__x0005__x001A__x001A__x001A__x001A__x001A__x0001__x001A__x0002__x001A__x0006__x001A__x001A__x001A__x001A__x001A__x0001__x001A__x0002__x001A__x0007__x001A__x001A__x001A__x001A__x001A__x0001__x001A__x0002__x001A__x0008__x001A__x001A__x001A__x001A__x001A__x0001__x001A__x0002__x001A_	_x001A__x001A__x001A__x001A__x001A__x0001__x001A__x0002__x001A__x001B__x001A__x001A__x001A__x001A__x001A__x0001__x001A__x0002__x001A__x000B__x001A__x001A__x001A__x001A__x001A__x0001__x001A__x0002__x001A__x000C__x001A__x001A__x001A__x001A__x001A__x0001__x001A__x0002__x001A_
_x001A__x001A__x001A__x001A__x001A__x0001__x001A__x0002__x001A__x000E__x001A__x001A__x001A__x001A__x001A__x0001__x001A__x0002__x001A__x000F__x001A__x001A__x001A__x001A__x001A__x0001__x001A__x0002__x001A__x0010__x001A__x001A__x001A__x001A__x001A__x0001__x001A__x0002__x001A__x0011__x001A__x001A__x001A__x001A__x001A__x0001__x001A__x0002__x001A__x0012__x001A__x001A__x001A__x001A__x001A__x0001__x001A__x0002__x001A__x0013__x001A__x001A__x001A__x001A__x001A__x0001__x001A__x0002__x001A__x0014__x001A__x001A__x001A__x001A__x001A__x0001__x001A__x0002__x001A__x0015__x001A__x001A__x001A__x001A__x001A__x0001__x001A__x0002__x001A__x0016__x001A__x001A__x001A__x001A__x001A__x0001__x001A__x0002__x001A__x0017__x001A__x001A__x001A__x001A__x001A__x0001__x001A__x0002__x001A__x0018__x001A__x001A__x001A__x001A__x001A__x0001__x001A__x0002__x001A__x0019__x001A__x001A__x0003__x0004__x0003__x0003__x0003__x0001__x0003__x0002__x0003__x001A__x0003__x0003__x0003__x0003__x0003__x0001__x0003__x0002__x0003__x001B__x0003__x0003__x0003__x0003__x0003__x0001__x0003__x0002__x0003__x001C__x0003__x0003__x0003__x0003__x0003__x0001__x0003__x0002__x0003__x001D__x0003__x0003__x0003__x0003__x0003__x0001__x0003__x0002__x0003__x001E__x0003__x0003__x0003__x0003__x0003__x0001__x0003__x0002__x0003__x001F__x0003__x0003__x0003__x0003__x0003__x0001__x0003__x0002__x0003_ _x0003__x0003__x0003__x0003__x0003__x0001__x0003__x0002__x0003_!_x0003__x0003__x0003__x0003__x0003__x0001__x0003__x0002__x0003_"_x0003__x0003__x0003__x0003__x0003__x0001__x0003__x0002__x0003_#_x0003__x0003__x0003__x0003__x0003__x0001__x0003__x0002__x0003_$_x0003__x0003__x0003__x0003__x0003__x0001__x0003__x0002__x0003_%_x0003__x0003__x0003__x0003__x0003__x0001__x0003__x0002__x0003_&amp;_x0003__x0003__x0003__x0003__x0003__x0001__x0003__x0002__x0003_'_x0003__x0003__x0003__x0003__x0003__x0001__x0003__x0002__x0003_(_x0003__x0003__x0003__x0003__x0003__x0001__x0003__x0002__x0003_)_x0003__x0003__x0003__x0003__x0003__x0001__x0003__x0002__x0003_*_x0003__x0003__x0003__x0003__x0003__x0001__x0003__x0002__x0003_+_x0003__x0003__x0003__x0003__x0003__x0001__x0003__x0002__x0003_,_x0003__x0003__x0003__x0003__x0003__x0001__x0003__x0002__x0003_-_x0003__x0003__x0003__x0003__x0003__x0001__x0003__x0002__x0003_._x0003__x0003__x0003__x0003__x0003__x0001__x0003__x0002__x0003_/_x0003__x0003__x0003__x0003__x0003__x0001__x0003__x0002__x0003_0_x0003__x0003__x0003__x0003__x0003__x0001__x0003__x0002__x0003_1_x0003__x0003__x0003__x0003__x0003__x0001__x0003__x0002__x0003_2_x0003__x0003__x0003__x0003__x0005__x0006__x0005__x0001__x0005__x0002__x0005_3_x0005__x0005__x0005__x0005__x0005__x0001__x0005__x0002__x0005_4_x0005__x0005__x0005__x0005__x0005__x0001__x0005__x0002__x0005_5_x0005__x0005__x0005__x0005__x0005__x0001__x0005__x0002__x0005_6_x0005__x0005__x0005__x0005__x0005__x0001__x0005__x0002__x0005_7_x0005__x0005__x0005__x0005__x0005__x0001__x0005__x0002__x0005_8_x0005__x0005__x0005__x0005__x0005__x0001__x0005__x0002__x0005_9_x0005__x0005__x0005__x0005__x0005__x0001__x0005__x0002__x0005_:_x0005__x0005__x0005__x0005__x0005__x0001__x0005__x0002__x0005_;_x0005__x0005__x0005__x0005__x0005__x0001__x0005__x0002__x0005_&lt;_x0005__x0005__x0005__x0005__x0005__x0001__x0005__x0002__x0005_=_x0005__x0005__x0005__x0005__x0005__x0001__x0005__x0002__x0005_&gt;_x0005__x0005__x0005__x0005__x0005__x0001__x0005__x0002__x0005_?_x0005__x0005__x0005__x0005__x0005__x0001__x0005__x0002__x0005_@_x0005__x0005__x0005__x0005__x0005__x0001__x0005__x0002__x0005_A_x0005__x0005__x0005__x0005__x0005__x0001__x0005__x0002__x0005_B_x0005__x0005__x0005__x0005__x0005__x0001__x0005__x0002__x0005_C_x0005__x0005__x0005__x0005__x0005__x0001__x0005__x0002__x0005_D_x0005__x0005__x0005__x0005__x0005__x0001__x0005__x0002__x0005_E_x0005__x0005__x0005__x0005__x0005__x0001__x0005__x0002__x0005_F_x0005__x0005__x0005__x0005__x0005__x0001__x0005__x0003__x0005__x0005__x0005__x0005__x0005__x0005__x0005__x0001__x0005__x0003__x0005__x0001__x0005__x0005__x0005__x0005__x0005__x0001__x0005__x0003__x0005__x0002__x0005__x0005__x0005__x0005__x0005__x0001__x0005__x0003__x0005__x0003__x0005__x0005__x0005__x0005__x0005__x0001__x0005__x0003__x0005__x0004__x0005__x0005__x0005__x0005__x0005__x0001__x0002__x0004__x0002__x0003__x0002__x0005__x0002__x0002__x0002__x0002__x0002__x0001__x0002__x0003__x0002__x0006__x0002__x0002__x0002__x0002__x0002__x0001__x0002__x0003__x0002__x0007__x0002__x0002__x0002__x0002__x0002__x0001__x0002__x0003__x0002__x0008__x0002__x0002__x0002__x0002__x0002__x0001__x0002__x0003__x0002_	_x0002__x0002__x0002__x0002__x0002__x0001__x0002__x0003__x0002__x0004__x0002__x0002__x0002__x0002__x0002__x0001__x0002__x0003__x0002__x000B__x0002__x0002__x0002__x0002__x0002__x0001__x0002__x0003__x0002__x000C__x0002__x0002__x0002__x0002__x0002__x0001__x0002__x0003__x0002_
_x0002__x0002__x0002__x0002__x0002__x0001__x0002__x0003__x0002__x000E__x0002__x0002__x0002__x0002__x0002__x0001__x0002__x0003__x0002__x000F__x0002__x0002__x0002__x0002__x0002__x0001__x0002__x0003__x0002__x0010__x0002__x0002__x0002__x0002__x0002__x0001__x0002__x0003__x0002__x0011__x0002__x0002__x0002__x0002__x0002__x0001__x0002__x0003__x0002__x0012__x0002__x0002__x0002__x0002__x0002__x0001__x0002__x0003__x0002__x0013__x0002__x0002__x0002__x0002__x0002__x0001__x0002__x0003__x0002__x0014__x0002__x0002__x0002__x0002__x0002__x0001__x0002__x0003__x0002__x0015__x0002__x0002__x0002__x0002__x0002__x0001__x0002__x0003__x0002__x0016__x0002__x0002__x0002__x0002__x0002__x0001__x0002__x0003__x0002__x0017__x0002__x0002__x0002__x0002__x0002__x0001__x0002__x0003__x0002__x0018__x0002__x0002__x0002__x0002__x0002__x0001__x0002__x0003__x0002__x0019__x0002__x0002__x0002__x0002__x0002__x0001__x0002__x0003__x0002__x001A__x0002__x0002__x0002__x0002__x0002__x0001__x0002__x0003__x0002__x001B__x0002__x0002__x0002__x0002__x0002__x0001__x0002__x0003__x0002__x001C__x0002__x0002__x0002__x0002__x0002__x0001__x0002__x0003__x0002__x001D__x0002__x0002__x0002__x0002__x0002__x0001__x0002__x0003__x0002__x0004__x0002__x001E__x0002__x0002__x0002__x0002__x0002__x0001__x0002__x0003__x0002__x001F__x0002__x0002__x0002__x0002__x0002__x0001__x0002__x0003__x0002_ _x0002__x0002__x0002__x0002__x0002__x0001__x0002__x0003__x0002_!_x0002__x0002__x0002__x0002__x0002__x0001__x0002__x0003__x0002_"_x0002__x0002__x0002__x0002__x0002__x0001__x0002__x0003__x0002_#_x0002__x0002__x0002__x0002__x0002__x0001__x0002__x0003__x0002_$_x0002__x0002__x0002__x0002__x0002__x0001__x0002__x0003__x0002_%_x0002__x0002__x0002__x0002__x0002__x0001__x0002__x0003__x0002_&amp;_x0002__x0002__x0002__x0002__x0002__x0001__x0002__x0003__x0002_'_x0002__x0002__x0002__x0002__x0002__x0001__x0002__x0003__x0002_(_x0002__x0002__x0002__x0002__x0002__x0001__x0002__x0003__x0002_)_x0002__x0002__x0002__x0002__x0002__x0001__x0002__x0003__x0002_*_x0002__x0002__x0002__x0002__x0002__x0001__x0002__x0003__x0002_+_x0002__x0002__x0002__x0002__x0002__x0001__x0002__x0003__x0002_,_x0002__x0002__x0002__x0002__x0002__x0001__x0002__x0003__x0002_-_x0002__x0002__x0002__x0002__x0002__x0001__x0002__x0003__x0002_._x0002__x0002__x0002__x0002__x0002__x0001__x0002__x0003__x0002_/_x0002__x0002__x0002__x0002__x0002__x0001__x0002__x0003__x0002_0_x0002__x0002__x0002__x0002__x0002__x0001__x0002__x0003__x0002_1_x0002__x0002__x0002__x0002__x0002__x0001__x0002__x0003__x0002_2_x0002__x0002__x0002__x0002__x0002__x0001__x0002__x0003__x0002_3_x0002__x0002__x0002__x0002__x0002__x0001__x0002__x0003__x0002_4_x0002__x0002__x0002__x0002__x0002__x0001__x0002__x0003__x0002_5_x0002__x0002__x0002__x0002__x0002__x0001__x0002__x0003__x0002_6_x0002__x0002__x0002__x0002__x0002__x0001__x0002__x0003__x0002_7_x0002__x0004__x0002__x0002__x0002__x0002__x0002__x0001__x0002__x0003__x0002_8_x0002__x0002__x0002__x0002__x0002__x0001__x0002__x0003__x0002_9_x0002__x0002__x0002__x0002__x0002__x0001__x0002__x0003__x0002_:_x0002__x0002__x0002__x0002__x0002__x0001__x0002__x0003__x0002_;_x0002__x0002__x0002__x0002__x0002__x0001__x0002__x0003__x0002_&lt;_x0002__x0002__x0002__x0002__x0002__x0001__x0002__x0003__x0002_=_x0002__x0002__x0002__x0002__x0002__x0001__x0002__x0003__x0002_&gt;_x0002__x0002__x0002__x0002__x0002__x0001__x0002__x0003__x0002_?_x0002__x0002__x0002__x0002__x0002__x0001__x0002__x0003__x0002_@_x0002__x0002__x0002__x0002__x0002__x0001__x0002__x0003__x0002_A_x0002__x0002__x0002__x0002__x0002__x0001__x0002__x0003__x0002_B_x0002__x0002__x0002__x0002__x0002__x0001__x0002__x0003__x0002_C_x0002__x0002__x0002__x0002__x0002__x0001__x0002__x0003__x0002_D_x0002__x0002__x0002__x0002__x0002__x0001__x0002__x0003__x0002_E_x0002__x0002__x0002__x0002__x0002__x0001__x0002__x0003__x0002_F_x0002__x0002__x0002__x0002__x0002__x0001__x0002__x0003__x0002_G_x0002__x0002__x0002__x0002__x0002__x0001__x0002__x0003__x0002_H_x0002__x0002__x0002__x0002__x0002__x0001__x0002__x0003__x0002_I_x0002__x0002__x0002__x0002__x0002__x0001__x0002__x0003__x0002_J_x0002__x0002__x0002__x0002__x0002__x0001__x0002__x0003__x0002_K_x0002__x0002__x0002__x0002__x0002__x0001__x0002__x0003__x0002_L_x0002__x0002__x0002__x0002__x0002__x0001__x0002__x0003__x0002_M_x0002__x0002__x0002__x0002__x0002__x0001__x0002__x0003__x0002_N_x0002__x0002__x0002__x0002__x0002__x0001__x0002__x0003__x0002_O_x0002__x0002__x0002__x0002__x0002__x0001__x0002__x0003__x0002_P_x0002__x0002__x0002__x0004__x0002__x0002__x0002__x0001__x0002__x0003__x0002_Q_x0002__x0002__x0002__x0002__x0002__x0001__x0002__x0003__x0002_R_x0002__x0002__x0002__x0002__x0002__x0001__x0002__x0003__x0002_S_x0002__x0002__x0002__x0002__x0002__x0001__x0002__x0003__x0002_T_x0002__x0002__x0002__x0002__x0002__x0001__x0002__x0003__x0002_U_x0002__x0002__x0002__x0002__x0002__x0001__x0002__x0003__x0002_V_x0002__x0002__x0002__x0002__x0002__x0001__x0002__x0003__x0002_W_x0002__x0002__x0002__x0002__x0002__x0001__x0002__x0003__x0002_X_x0002__x0002__x0002__x0002__x0002__x0001__x0002__x0003__x0002_Y_x0002__x0002__x0002__x0002__x0002__x0001__x0002__x0003__x0002_Z_x0002__x0002__x0002__x0002__x0002__x0001__x0002__x0003__x0002_[_x0002__x0002__x0002__x0002__x0002__x0001__x0002__x0003__x0002_\_x0002__x0002__x0002__x0002__x0002__x0001__x0002__x0003__x0002_]_x0002__x0002__x0002__x0002__x0002__x0001__x0002__x0003__x0002_^_x0002__x0002__x0002__x0002__x0002__x0001__x0002__x0003__x0002___x0002__x0002__x0002__x0002__x0002__x0001__x0002__x0003__x0002_`_x0002__x0002__x0002__x0002__x0002__x0001__x0002__x0003__x0002_a_x0002__x0002__x0002__x0002__x0002__x0001__x0002__x0003__x0002_b_x0002__x0002__x0002__x0002__x0002__x0001__x0002__x0003__x0002_c_x0002__x0002__x0002__x0002__x0002__x0001__x0002__x0003__x0002_d_x0002__x0002__x0002__x0002__x0002__x0001__x0002__x0003__x0002_e_x0002__x0002__x0002__x0002__x0002__x0001__x0002__x0003__x0002_f_x0002__x0002__x0002__x0002__x0002__x0001__x0002__x0003__x0002_g_x0002__x0002__x0002__x0002__x0002__x0001__x0002__x0003__x0002_h_x0002__x0002__x0002__x0002__x0002__x0001__x0002__x0003__x0002_i_x0002__x0002__x0002__x0002__x0019__x001A__x0019__x0002__x0019__x0005__x0019__x0019__x0019__x0019__x0019__x0019__x0019__x0002__x0019__x0005__x0019__x0001__x0019__x0019__x0019__x0019__x0019__x0002__x0019__x0005__x0019__x0002__x0019__x0019__x0019__x0019__x0019__x0002__x0019__x0005__x0019__x0003__x0019__x0019__x0019__x0019__x0019__x0002__x0019__x0005__x0019__x0004__x0019__x0019__x0019__x0019__x0019__x0002__x0019__x0005__x0019__x0005__x0019__x0019__x0019__x0019__x0019__x0002__x0019__x0005__x0019__x0006__x0019__x0019__x0019__x0019__x0019__x0002__x0019__x0005__x0019__x0007__x0019__x0019__x0019__x0019__x0019__x0002__x0019__x0005__x0019__x0008__x0019__x0019__x0019__x0019__x0019__x0002__x0019__x0005__x0019_	_x0019__x0019__x0019__x0019__x0019__x0002__x0019__x0005__x0019__x001A__x0019__x0019__x0019__x0019__x0019__x0002__x0019__x0005__x0019__x000B__x0019__x0019__x0019__x0019__x0019__x0002__x0019__x0005__x0019__x000C__x0019__x0019__x0019__x0019__x0019__x0002__x0019__x0005__x0019_
_x0019__x0019__x0019__x0019__x0019__x0002__x0019__x0005__x0019__x000E__x0019__x0019__x0019__x0019__x0019__x0002__x0019__x0005__x0019__x000F__x0019__x0019__x0019__x0019__x0019__x0002__x0019__x0005__x0019__x0010__x0019__x0019__x0019__x0019__x0019__x0002__x0019__x0005__x0019__x0011__x0019__x0019__x0019__x0019__x0019__x0002__x0019__x0005__x0019__x0012__x0019__x0019__x0019__x0019__x0019__x0002__x0019__x0005__x0019__x0013__x0019__x0019__x0019__x0019__x0019__x0002__x0019__x0005__x0019__x0014__x0019__x0019__x0019__x0019__x0019__x0002__x0019__x0005__x0019__x0015__x0019__x0019__x0019__x0019__x0019__x0002__x0019__x0005__x0019__x0016__x0019__x0019__x0019__x0019__x0019__x0002__x0019__x0005__x0019__x0017__x0019__x0019__x0019__x0019__x0019__x0002__x0019__x0005__x0019__x0018__x0019__x0019__x0019__x0019__x0019__x0002__x0001__x0003__x0001__x0005__x0001__x0019__x0001__x0001__x0001__x0001__x0001__x0002__x0001__x0005__x0001__x001A__x0001__x0001__x0001__x0001__x0001__x0002__x0001__x0005__x0001__x001B__x0001__x0001__x0001__x0001__x0001__x0002__x0001__x0005__x0001__x001C__x0001__x0001__x0001__x0001__x0001__x0002__x0001__x0005__x0001__x001D__x0001__x0001__x0001__x0001__x0001__x0002__x0001__x0005__x0001__x001E__x0001__x0001__x0001__x0001__x0001__x0002__x0001__x0005__x0001__x001F__x0001__x0001__x0001__x0001__x0001__x0002__x0001__x0005__x0001_ _x0001__x0001__x0001__x0001__x0001__x0002__x0001__x0005__x0001_!_x0001__x0001__x0001__x0001__x0001__x0002__x0001__x0005__x0001_"_x0001__x0001__x0001__x0001__x0001__x0002__x0001__x0005__x0001_#_x0001__x0001__x0001__x0001__x0001__x0002__x0001__x0005__x0001_$_x0001__x0001__x0001__x0001__x0001__x0002__x0001__x0005__x0001_%_x0001__x0001__x0001__x0001__x0001__x0002__x0001__x0005__x0001_&amp;_x0001__x0001__x0001__x0001__x0001__x0002__x0001__x0005__x0001_'_x0001__x0001__x0001__x0001__x0001__x0002__x0001__x0005__x0001_(_x0001__x0001__x0001__x0001__x0001__x0002__x0001__x0005__x0001_)_x0001__x0001__x0001__x0001__x0001__x0002__x0001__x0005__x0001_*_x0001__x0001__x0001__x0001__x0001__x0002__x0001__x0005__x0001_+_x0001__x0001__x0001__x0001__x0001__x0002__x0001__x0005__x0001_,_x0001__x0001__x0001__x0001__x0001__x0002__x0001__x0005__x0001_-_x0001__x0001__x0001__x0001__x0001__x0002__x0001__x0005__x0001_._x0001__x0001__x0001__x0001__x0001__x0002__x0001__x0005__x0001_/_x0001__x0001__x0001__x0001__x0001__x0002__x0001__x0005__x0001_0_x0001__x0001__x0001__x0001__x0001__x0002__x0001__x0005__x0001_1_x0001__x0001__x0001__x0001__x0001__x0002__x0001__x0005__x0006__x0007__x0006_2_x0006__x0006__x0006__x0006__x0006__x0002__x0006__x0005__x0006_3_x0006__x0006__x0006__x0006__x0006__x0002__x0006__x0005__x0006_4_x0006__x0006__x0006__x0006__x0006__x0002__x0006__x0005__x0006_5_x0006__x0006__x0006__x0006__x0006__x0002__x0006__x0005__x0006_6_x0006__x0006__x0006__x0006__x0006__x0002__x0006__x0005__x0006_7_x0006__x0006__x0006__x0006__x0006__x0002__x0006__x0005__x0006_8_x0006__x0006__x0006__x0006__x0006__x0002__x0006__x0005__x0006_9_x0006__x0006__x0006__x0006__x0006__x0002__x0006__x0005__x0006_:_x0006__x0006__x0006__x0006__x0006__x0002__x0006__x0005__x0006_;_x0006__x0006__x0006__x0006__x0006__x0002__x0006__x0005__x0006_&lt;_x0006__x0006__x0006__x0006__x0006__x0002__x0006__x0005__x0006_=_x0006__x0006__x0006__x0006__x0006__x0002__x0006__x0005__x0006_&gt;_x0006__x0006__x0006__x0006__x0006__x0002__x0006__x0005__x0006_?_x0006__x0006__x0006__x0006__x0006__x0002__x0006__x0005__x0006_@_x0006__x0006__x0006__x0006__x0006__x0002__x0006__x0005__x0006_A_x0006__x0006__x0006__x0006__x0006__x0002__x0006__x0005__x0006_B_x0006__x0006__x0006__x0006__x0006__x0002__x0006__x0005__x0006_C_x0006__x0006__x0006__x0006__x0006__x0002__x0006__x0005__x0006_D_x0006__x0006__x0006__x0006__x0006__x0002__x0006__x0005__x0006_E_x0006__x0006__x0006__x0006__x0006__x0003__x0006__x0001__x0006__x0006__x0006__x0006__x0006__x0006__x0006__x0003__x0006__x0001__x0006__x0001__x0006__x0006__x0006__x0006__x0006__x0003__x0006__x0001__x0006__x0002__x0006__x0006__x0006__x0006__x0006__x0003__x0006__x0001__x0006__x0003__x0006__x0006__x0006__x0006__x0006__x0003__x0006__x0001__x0006__x0004__x0006__x0006__x0006__x0006__x0006__x0003__x0006__x0001__x0006__x0005__x0002__x0004__x0002__x0002__x0002__x0002__x0002__x0003__x0002__x0001__x0002__x0006__x0002__x0002__x0002__x0002__x0002__x0003__x0002__x0001__x0002__x0007__x0002__x0002__x0002__x0002__x0002__x0003__x0002__x0001__x0002__x0008__x0002__x0002__x0002__x0002__x0002__x0003__x0002__x0001__x0002_	_x0002__x0002__x0002__x0002__x0002__x0003__x0002__x0001__x0002__x0004__x0002__x0002__x0002__x0002__x0002__x0003__x0002__x0001__x0002__x000B__x0002__x0002__x0002__x0002__x0002__x0003__x0002__x0001__x0002__x000C__x0002__x0002__x0002__x0002__x0002__x0003__x0002__x0001__x0002_
_x0002__x0002__x0002__x0002__x0002__x0003__x0002__x0001__x0002__x000E__x0002__x0002__x0002__x0002__x0002__x0003__x0002__x0001__x0002__x000F__x0002__x0002__x0002__x0002__x0002__x0003__x0002__x0001__x0002__x0010__x0002__x0002__x0002__x0002__x0002__x0003__x0002__x0001__x0002__x0011__x0002__x0002__x0002__x0002__x0002__x0003__x0002__x0001__x0002__x0012__x0002__x0002__x0002__x0002__x0002__x0003__x0002__x0001__x0002__x0013__x0002__x0002__x0002__x0002__x0002__x0003__x0002__x0001__x0002__x0014__x0002__x0002__x0002__x0002__x0002__x0003__x0002__x0001__x0002__x0015__x0002__x0002__x0002__x0002__x0002__x0003__x0002__x0001__x0002__x0016__x0002__x0002__x0002__x0002__x0002__x0003__x0002__x0001__x0002__x0017__x0002__x0002__x0002__x0002__x0002__x0003__x0002__x0001__x0002__x0018__x0002__x0002__x0002__x0002__x0002__x0003__x0002__x0001__x0002__x0019__x0002__x0002__x0002__x0002__x0002__x0003__x0002__x0001__x0002__x001A__x0002__x0002__x0002__x0002__x0002__x0003__x0002__x0001__x0002__x001B__x0002__x0002__x0002__x0002__x0002__x0003__x0002__x0001__x0002__x001C__x0002__x0002__x0002__x0002__x0002__x0003__x0002__x0001__x0002__x001D__x0002__x0002__x0002__x0002__x0002__x0003__x0002__x0001__x0002__x001E__x0002__x0002__x0002__x0004__x0002__x0002__x0002__x0003__x0002__x0001__x0002__x001F__x0002__x0002__x0002__x0002__x0002__x0003__x0002__x0001__x0002_ _x0002__x0002__x0002__x0002__x0002__x0003__x0002__x0001__x0002_!_x0002__x0002__x0002__x0002__x0002__x0003__x0002__x0001__x0002_"_x0002__x0002__x0002__x0002__x0002__x0003__x0002__x0001__x0002_#_x0002__x0002__x0002__x0002__x0002__x0003__x0002__x0001__x0002_$_x0002__x0002__x0002__x0002__x0002__x0003__x0002__x0001__x0002_%_x0002__x0002__x0002__x0002__x0002__x0003__x0002__x0001__x0002_&amp;_x0002__x0002__x0002__x0002__x0002__x0003__x0002__x0001__x0002_'_x0002__x0002__x0002__x0002__x0002__x0003__x0002__x0001__x0002_(_x0002__x0002__x0002__x0002__x0002__x0003__x0002__x0001__x0002_)_x0002__x0002__x0002__x0002__x0002__x0003__x0002__x0001__x0002_*_x0002__x0002__x0002__x0002__x0002__x0003__x0002__x0001__x0002_+_x0002__x0002__x0002__x0002__x0002__x0003__x0002__x0001__x0002_,_x0002__x0002__x0002__x0002__x0002__x0003__x0002__x0001__x0002_-_x0002__x0002__x0002__x0002__x0002__x0003__x0002__x0001__x0002_._x0002__x0002__x0002__x0002__x0002__x0003__x0002__x0001__x0002_/_x0002__x0002__x0002__x0002__x0002__x0003__x0002__x0001__x0002_0_x0002__x0002__x0002__x0002__x0002__x0003__x0002__x0001__x0002_1_x0002__x0002__x0002__x0002__x0002__x0003__x0002__x0001__x0002_2_x0002__x0002__x0002__x0002__x0002__x0003__x0002__x0001__x0002_3_x0002__x0002__x0002__x0002__x0002__x0003__x0002__x0001__x0002_4_x0002__x0002__x0002__x0002__x0002__x0003__x0002__x0001__x0002_5_x0002__x0002__x0002__x0002__x0002__x0003__x0002__x0001__x0002_6_x0002__x0002__x0002__x0002__x0002__x0003__x0002__x0001__x0002_7_x0002__x0002__x0002__x0002__x0002__x0004__x0002__x0003__x0002__x0001__x0002_8_x0002__x0002__x0002__x0002__x0002__x0003__x0002__x0001__x0002_9_x0002__x0002__x0002__x0002__x0002__x0003__x0002__x0001__x0002_:_x0002__x0002__x0002__x0002__x0002__x0003__x0002__x0001__x0002_;_x0002__x0002__x0002__x0002__x0002__x0003__x0002__x0001__x0002_&lt;_x0002__x0002__x0002__x0002__x0002__x0003__x0002__x0001__x0002_=_x0002__x0002__x0002__x0002__x0002__x0003__x0002__x0001__x0002_&gt;_x0002__x0002__x0002__x0002__x0002__x0003__x0002__x0001__x0002_?_x0002__x0002__x0002__x0002__x0002__x0003__x0002__x0001__x0002_@_x0002__x0002__x0002__x0002__x0002__x0003__x0002__x0001__x0002_A_x0002__x0002__x0002__x0002__x0002__x0003__x0002__x0001__x0002_B_x0002__x0002__x0002__x0002__x0002__x0003__x0002__x0001__x0002_C_x0002__x0002__x0002__x0002__x0002__x0003__x0002__x0001__x0002_D_x0002__x0002__x0002__x0002__x0002__x0003__x0002__x0001__x0002_E_x0002__x0002__x0002__x0002__x0002__x0003__x0002__x0001__x0002_F_x0002__x0002__x0002__x0002__x0002__x0003__x0002__x0001__x0002_G_x0002__x0002__x0002__x0002__x0002__x0003__x0002__x0001__x0002_H_x0002__x0002__x0002__x0002__x0002__x0003__x0002__x0001__x0002_I_x0002__x0002__x0002__x0002__x0002__x0003__x0002__x0001__x0002_J_x0002__x0002__x0002__x0002__x0002__x0003__x0002__x0001__x0002_K_x0002__x0002__x0002__x0002__x0002__x0003__x0002__x0001__x0002_L_x0002__x0002__x0002__x0002__x0002__x0003__x0002__x0001__x0002_M_x0002__x0002__x0002__x0002__x0002__x0003__x0002__x0001__x0002_N_x0002__x0002__x0002__x0002__x0002__x0003__x0002__x0001__x0002_O_x0002__x0002__x0002__x0002__x0002__x0003__x0002__x0001__x0002_P_x0002__x0002__x0002__x0002__x0002__x0003__x0002__x0004__x0002__x0001__x0002_Q_x0002__x0002__x0002__x0002__x0002__x0003__x0002__x0001__x0002_R_x0002__x0002__x0002__x0002__x0002__x0003__x0002__x0001__x0002_S_x0002__x0002__x0002__x0002__x0002__x0003__x0002__x0001__x0002_T_x0002__x0002__x0002__x0002__x0002__x0003__x0002__x0001__x0002_U_x0002__x0002__x0002__x0002__x0002__x0003__x0002__x0001__x0002_V_x0002__x0002__x0002__x0002__x0002__x0003__x0002__x0001__x0002_W_x0002__x0002__x0002__x0002__x0002__x0003__x0002__x0001__x0002_X_x0002__x0002__x0002__x0002__x0002__x0003__x0002__x0001__x0002_Y_x0002__x0002__x0002__x0002__x0002__x0003__x0002__x0001__x0002_Z_x0002__x0002__x0002__x0002__x0002__x0003__x0002__x0001__x0002_[_x0002__x0002__x0002__x0002__x0002__x0003__x0002__x0001__x0002_\_x0002__x0002__x0002__x0002__x0002__x0003__x0002__x0001__x0002_]_x0002__x0002__x0002__x0002__x0002__x0003__x0002__x0001__x0002_^_x0002__x0002__x0002__x0002__x0002__x0003__x0002__x0001__x0002___x0002__x0002__x0002__x0002__x0002__x0003__x0002__x0001__x0002_`_x0002__x0002__x0002__x0002__x0002__x0003__x0002__x0001__x0002_a_x0002__x0002__x0002__x0002__x0002__x0003__x0002__x0001__x0002_b_x0002__x0002__x0002__x0002__x0002__x0003__x0002__x0001__x0002_c_x0002__x0002__x0002__x0002__x0002__x0003__x0002__x0001__x0002_d_x0002__x0002__x0002__x0002__x0002__x0003__x0002__x0001__x0002_e_x0002__x0002__x0002__x0002__x0002__x0003__x0002__x0001__x0002_f_x0002__x0002__x0002__x0002__x0002__x0003__x0002__x0001__x0002_g_x0002__x0002__x0002__x0002__x0002__x0003__x0002__x0001__x0002_h_x0002__x0002__x0002__x0002__x0002__x0003__x0002__x0001__x0002_i_x0002__x0002__x0002__x0002__x0002__x0003__x0002__x0003__x001A__x001B__x001A__x001A__x001A__x001A__x001A__x001A__x001A__x0003__x001A__x0003__x001A__x0001__x001A__x001A__x001A__x001A__x001A__x0003__x001A__x0003__x001A__x0002__x001A__x001A__x001A__x001A__x001A__x0003__x001A__x0003__x001A__x0003__x001A__x001A__x001A__x001A__x001A__x0003__x001A__x0003__x001A__x0004__x001A__x001A__x001A__x001A__x001A__x0003__x001A__x0003__x001A__x0005__x001A__x001A__x001A__x001A__x001A__x0003__x001A__x0003__x001A__x0006__x001A__x001A__x001A__x001A__x001A__x0003__x001A__x0003__x001A__x0007__x001A__x001A__x001A__x001A__x001A__x0003__x001A__x0003__x001A__x0008__x001A__x001A__x001A__x001A__x001A__x0003__x001A__x0003__x001A_	_x001A__x001A__x001A__x001A__x001A__x0003__x001A__x0003__x001A__x001B__x001A__x001A__x001A__x001A__x001A__x0003__x001A__x0003__x001A__x000B__x001A__x001A__x001A__x001A__x001A__x0003__x001A__x0003__x001A__x000C__x001A__x001A__x001A__x001A__x001A__x0003__x001A__x0003__x001A_
_x001A__x001A__x001A__x001A__x001A__x0003__x001A__x0003__x001A__x000E__x001A__x001A__x001A__x001A__x001A__x0003__x001A__x0003__x001A__x000F__x001A__x001A__x001A__x001A__x001A__x0003__x001A__x0003__x001A__x0010__x001A__x001A__x001A__x001A__x001A__x0003__x001A__x0003__x001A__x0011__x001A__x001A__x001A__x001A__x001A__x0003__x001A__x0003__x001A__x0012__x001A__x001A__x001A__x001A__x001A__x0003__x001A__x0003__x001A__x0013__x001A__x001A__x001A__x001A__x001A__x0003__x001A__x0003__x001A__x0014__x001A__x001A__x001A__x001A__x001A__x0003__x001A__x0003__x001A__x0015__x001A__x001A__x001A__x001A__x001A__x0003__x001A__x0003__x001A__x0016__x001A__x001A__x001A__x001A__x001A__x0003__x001A__x0003__x001A__x0017__x001A__x001A__x001A__x001A__x001A__x0003__x001A__x0003__x001A__x0018__x001A__x001A__x001A__x001A__x001A__x0003__x001A__x0003__x001A__x0019__x0001__x0002__x0001__x0001__x0001__x0001__x0001__x0003__x0001__x0003__x0001__x001A__x0001__x0001__x0001__x0001__x0001__x0003__x0001__x0003__x0001__x001B__x0001__x0001__x0001__x0001__x0001__x0003__x0001__x0003__x0001__x001C__x0001__x0001__x0001__x0001__x0001__x0003__x0001__x0003__x0001__x001D__x0001__x0001__x0001__x0001__x0001__x0003__x0001__x0003__x0001__x001E__x0001__x0001__x0001__x0001__x0001__x0003__x0001__x0003__x0001__x001F__x0001__x0001__x0001__x0001__x0001__x0003__x0001__x0003__x0001_ _x0001__x0001__x0001__x0001__x0001__x0003__x0001__x0003__x0001_!_x0001__x0001__x0001__x0001__x0001__x0003__x0001__x0003__x0001_"_x0001__x0001__x0001__x0001__x0001__x0003__x0001__x0003__x0001_#_x0001__x0001__x0001__x0001__x0001__x0003__x0001__x0003__x0001_$_x0001__x0001__x0001__x0001__x0001__x0003__x0001__x0003__x0001_%_x0001__x0001__x0001__x0001__x0001__x0003__x0001__x0003__x0001_&amp;_x0001__x0001__x0001__x0001__x0001__x0003__x0001__x0003__x0001_'_x0001__x0001__x0001__x0001__x0001__x0003__x0001__x0003__x0001_(_x0001__x0001__x0001__x0001__x0001__x0003__x0001__x0003__x0001_)_x0001__x0001__x0001__x0001__x0001__x0003__x0001__x0003__x0001_*_x0001__x0001__x0001__x0001__x0001__x0003__x0001__x0003__x0001_+_x0001__x0001__x0001__x0001__x0001__x0003__x0001__x0003__x0001_,_x0001__x0001__x0001__x0001__x0001__x0003__x0001__x0003__x0001_-_x0001__x0001__x0001__x0001__x0001__x0003__x0001__x0003__x0001_._x0001__x0001__x0001__x0001__x0001__x0003__x0001__x0003__x0001_/_x0001__x0001__x0001__x0001__x0001__x0003__x0001__x0003__x0001_0_x0001__x0001__x0001__x0001__x0001__x0003__x0001__x0003__x0001_1_x0001__x0001__x0001__x0001__x0001__x0003__x0001__x0003__x0001_2_x0001__x0001__x0001__x0002__x0001__x0001__x0001__x0003__x0001__x0003__x0001_3_x0001__x0001__x0001__x0001__x0001__x0003__x0001__x0003__x0001_4_x0001__x0001__x0001__x0001__x0001__x0003__x0001__x0003__x0001_5_x0001__x0001__x0001__x0001__x0001__x0003__x0001__x0003__x0001_6_x0001__x0001__x0001__x0001__x0001__x0003__x0001__x0003__x0001_7_x0001__x0001__x0001__x0001__x0001__x0003__x0001__x0003__x0001_8_x0001__x0001__x0001__x0001__x0001__x0003__x0001__x0003__x0001_9_x0001__x0001__x0001__x0001__x0001__x0003__x0001__x0003__x0001_:_x0001__x0001__x0001__x0001__x0001__x0003__x0001__x0003__x0001_;_x0001__x0001__x0001__x0001__x0001__x0003__x0001__x0003__x0001_&lt;_x0001__x0001__x0001__x0001__x0001__x0003__x0001__x0003__x0001_=_x0001__x0001__x0001__x0001__x0001__x0003__x0001__x0003__x0001_&gt;_x0001__x0001__x0001__x0001__x0001__x0003__x0001__x0003__x0001_?_x0001__x0001__x0001__x0001__x0001__x0003__x0001__x0003__x0001_@_x0001__x0001__x0001__x0001__x0001__x0003__x0001__x0003__x0001_A_x0001__x0001__x0001__x0001__x0001__x0003__x0001__x0003__x0001_B_x0001__x0001__x0001__x0001__x0001__x0003__x0001__x0003__x0001_C_x0001__x0001__x0001__x0001__x0001__x0003__x0001__x0003__x0001_D_x0001__x0001__x0001__x0001__x0001__x0003__x0001__x0003__x0001_E_x0001__x0001__x0001__x0001__x0001__x0003__x0001__x0003__x0001_F_x0001__x0001__x0001__x0001__x0001__x0003__x0001__x0003__x0001_G_x0001__x0001__x0001__x0001__x0001__x0003__x0001__x0003__x0001_H_x0001__x0001__x0001__x0001__x0001__x0003__x0001__x0003__x0001_I_x0001__x0001__x0001__x0001__x0001__x0003__x0001__x0003__x0001_J_x0001__x0001__x0001__x0001__x0001__x0003__x0001__x0003__x0001_K_x0001__x0001__x0001__x0001__x0001__x0002__x0001__x0003__x0001__x0003__x0001_L_x0001__x0001__x0001__x0001__x0001__x0003__x0001__x0003__x0001_M_x0001__x0001__x0001__x0001__x0001__x0003__x0001__x0003__x0001_N_x0001__x0001__x0001__x0001__x0001__x0003__x0001__x0003__x0001_O_x0001__x0001__x0001__x0001__x0001__x0003__x0001__x0003__x0001_P_x0001__x0001__x0001__x0001__x0001__x0003__x0001__x0003__x0001_Q_x0001__x0001__x0001__x0001__x0001__x0003__x0001__x0003__x0001_R_x0001__x0001__x0001__x0001__x0001__x0003__x0001__x0003__x0001_S_x0001__x0001__x0001__x0001__x0001__x0003__x0001__x0003__x0001_T_x0001__x0001__x0001__x0001__x0001__x0003__x0001__x0003__x0001_U_x0001__x0001__x0001__x0001__x0001__x0003__x0001__x0003__x0001_V_x0001__x0001__x0001__x0001__x0001__x0003__x0001__x0003__x0001_W_x0001__x0001__x0001__x0001__x0001__x0003__x0001__x0003__x0001_X_x0001__x0001__x0001__x0001__x0001__x0003__x0001__x0003__x0001_Y_x0001__x0001__x0001__x0001__x0001__x0003__x0001__x0003__x0001_Z_x0001__x0001__x0001__x0001__x0001__x0003__x0001__x0003__x0001_[_x0001__x0001__x0001__x0001__x0001__x0003__x0001__x0003__x0001_\_x0001__x0001__x0001__x0001__x0001__x0003__x0001__x0003__x0001_]_x0001__x0001__x0001__x0001__x0001__x0003__x0001__x0003__x0001_^_x0001__x0001__x0001__x0001__x0001__x0003__x0001__x0003__x0001___x0001__x0001__x0001__x0001__x0001__x0003__x0001__x0003__x0001_`_x0001__x0001__x0001__x0001__x0001__x0003__x0001__x0003__x0001_a_x0001__x0001__x0001__x0001__x0001__x0003__x0001__x0003__x0001_b_x0001__x0001__x0001__x0001__x0001__x0003__x0001__x0003__x0001_c_x0001__x0001__x0001__x0001__x0001__x0003__x0001__x0003__x0001_d_x0001__x0001__x0001__x0001__x0001__x0003__x0001__x0002__x0001__x0003__x0001_e_x0001__x0001__x0001__x0001__x0001__x0003__x0001__x0003__x0001_f_x0001__x0001__x0001__x0001__x0001__x0003__x0001__x0003__x0001_g_x0001__x0001__x0001__x0001__x0001__x0003__x0001__x0003__x0001_h_x0001__x0001__x0001__x0001__x0001__x0003__x0001__x0003__x0001_i_x0001__x0001__x0001__x0001__x0001__x0003__x0001__x0003__x0001_j_x0001__x0001__x0001__x0001__x0001__x0003__x0001__x0003__x0001_k_x0001__x0001__x0001__x0001__x0001__x0003__x0001__x0003__x0001_l_x0001__x0001__x0001__x0001__x0001__x0003__x0001__x0003__x0001_m_x0001__x0001__x0001__x0001__x0001__x0003__x0001__x0003__x0001_n_x0001__x0001__x0001__x0001__x0001__x0003__x0001__x0003__x0001_o_x0001__x0001__x0001__x0001__x0001__x0003__x0001__x0003__x0001_p_x0001__x0001__x0001__x0001__x0001__x0003__x0001__x0003__x0001_q_x0001__x0001__x0001__x0001__x0001__x0003__x0001__x0003__x0001_r_x0001__x0001__x0001__x0001__x0001__x0003__x0001__x0003__x0001_s_x0001__x0001__x0001__x0001__x0001__x0003__x0001__x0003__x0001_t_x0001__x0001__x0001__x0001__x0001__x0003__x0001__x0003__x0001_u_x0001__x0001__x0001__x0001__x0001__x0003__x0001__x0003__x0001_v_x0001__x0001__x0001__x0001__x0001__x0003__x0001__x0003__x0001_w_x0001__x0001__x0001__x0001__x0001__x0003__x0001__x0003__x0001_x_x0001__x0001__x0001__x0001__x0001__x0003__x0001__x0003__x0001_y_x0001__x0001__x0001__x0001__x0001__x0003__x0001__x0003__x0001_z_x0001__x0001__x0001__x0001__x0001__x0003__x0001__x0003__x0001_{_x0001__x0001__x0001__x0001__x0001__x0003__x0001__x0003__x0001_|_x0001__x0001__x0001__x0001__x0001__x0003__x0001__x0003__x0001_}_x0001__x0001__x0001__x0001__x0001__x0003__x0001__x0003__x0001__x0002__x0001_~_x0001__x0001__x0001__x0001__x0001__x0003__x0001__x0003__x0001__x0001__x0001__x0001__x0001__x0001__x0003__x0001__x0003__x0001__x0001__x0001__x0001__x0001__x0001__x0003__x0001__x0003__x0001__x0001__x0001__x0001__x0001__x0001__x0003__x0001__x0003__x0001__x0001__x0001__x0001__x0001__x0001__x0003__x0001__x0003__x0001__x0001__x0001__x0001__x0001__x0001__x0003__x0001__x0003__x0001__x0001__x0001__x0001__x0001__x0001__x0003__x0001__x0003__x0001__x0001__x0001__x0001__x0001__x0001__x0003__x0001__x0003__x0001__x0001__x0001__x0001__x0001__x0001__x0003__x0001__x0003__x0001__x0001__x0001__x0001__x0001__x0001__x0003__x0001__x0003__x0001__x0001__x0001__x0001__x0001__x0001__x0003__x0001__x0003__x0001__x0001__x0001__x0001__x0001__x0001__x0003__x0001__x0003__x0001__x0001__x0001__x0001__x0001__x0001__x0003__x0001__x0003__x0001__x0001__x0001__x0001__x0001__x0001__x0003__x0001__x0003__x0001__x0001__x0001__x0001__x0001__x0001__x0003__x0001__x0003__x0001__x0001__x0001__x0001__x0001__x0001__x0003__x0001__x0003__x0001__x0001__x0001__x0001__x0001__x0001__x0003__x0001__x0003__x0001__x0001__x0001__x0001__x0001__x0001__x0003__x0001__x0003__x0001__x0001__x0001__x0001__x0001__x0001__x0003__x0001__x0003__x0001__x0001__x0001__x0001__x0001__x0001__x0003__x0001__x0003__x0001__x0001__x0001__x0001__x0001__x0001__x0003__x0001__x0003__x0001__x0001__x0001__x0001__x0001__x0001__x0003__x0001__x0003__x0001__x0001__x0001__x0001__x0001__x0001__x0003__x0001__x0003__x0001__x0001__x0001__x0001__x0001__x0001__x0003__x0001__x0003__x0001__x0001__x0001__x0001__x0001__x0001__x0003__x0001__x0003__x0001__x0001__x0002__x0001__x0001__x0001__x0001__x0001__x0003__x0001__x0003__x0001__x0001__x0001__x0001__x0001__x0001__x0003__x0001__x0003__x0001__x0001__x0001__x0001__x0001__x0001__x0003__x0001__x0003__x0001__x0001__x0001__x0001__x0001__x0001__x0003__x0001__x0003__x0001__x0001__x0001__x0001__x0001__x0001__x0003__x0001__x0003__x0001__x0001__x0001__x0001__x0001__x0001__x0003__x0001__x0003__x0001__x0001__x0001__x0001__x0001__x0001__x0003__x0001__x0003__x0001__x0001__x0001__x0001__x0001__x0001__x0003__x0001__x0003__x0001__x0001__x0001__x0001__x0001__x0001__x0003__x0001__x0003__x0001_ _x0001__x0001__x0001__x0001__x0001__x0003__x0001__x0003__x0001_¡_x0001__x0001__x0001__x0001__x0001__x0003__x0001__x0003__x0001_¢_x0001__x0001__x0001__x0001__x0001__x0003__x0001__x0003__x0001_£_x0001__x0001__x0001__x0001__x0001__x0003__x0001__x0003__x0001_¤_x0001__x0001__x0001__x0001__x0001__x0003__x0001__x0003__x0001_¥_x0001__x0001__x0001__x0001__x0001__x0003__x0001__x0003__x0001_¦_x0001__x0001__x0001__x0001__x0001__x0003__x0001__x0003__x0001_§_x0001__x0001__x0001__x0001__x0001__x0003__x0001__x0003__x0001_¨_x0001__x0001__x0001__x0001__x0001__x0003__x0001__x0003__x0001_©_x0001__x0001__x0001__x0001__x0001__x0003__x0001__x0003__x0001_ª_x0001__x0001__x0001__x0001__x0001__x0003__x0001__x0003__x0001_«_x0001__x0001__x0001__x0001__x0001__x0003__x0001__x0003__x0001_¬_x0001__x0001__x0001__x0001__x0001__x0003__x0001__x0003__x0001_­_x0001__x0001__x0001__x0001__x0001__x0003__x0001__x0003__x0001_®_x0001__x0001__x0001__x0001__x0001__x0003__x0001__x0003__x0001_¯_x0001__x0001__x0001__x0001__x0001__x0003__x0001__x0003__x0001_°_x0001__x0001__x0001__x0002__x0001__x0001__x0001__x0003__x0001__x0003__x0001_±_x0001__x0001__x0001__x0001__x0001__x0003__x0001__x0003__x0001_²_x0001__x0001__x0001__x0001__x0001__x0003__x0001__x0003__x0001_³_x0001__x0001__x0001__x0001__x0001__x0003__x0001__x0003__x0001_´_x0001__x0001__x0001__x0001__x0001__x0003__x0001__x0003__x0001_µ_x0001__x0001__x0001__x0001__x0001__x0003__x0001__x0003__x0001_¶_x0001__x0001__x0001__x0001__x0001__x0003__x0001__x0003__x0001_·_x0001__x0001__x0001__x0001__x0001__x0003__x0001__x0003__x0001_¸_x0001__x0001__x0001__x0001__x0001__x0003__x0001__x0003__x0001_¹_x0001__x0001__x0001__x0001__x0001__x0003__x0001__x0003__x0001_º_x0001__x0001__x0001__x0001__x0001__x0003__x0001__x0003__x0001_»_x0001__x0001__x0001__x0001__x0001__x0003__x0001__x0003__x0001_¼_x0001__x0001__x0001__x0001__x0001__x0003__x0001__x0003__x0001_½_x0001__x0001__x0001__x0001__x0001__x0003__x0001__x0003__x0001_¾_x0001__x0001__x0001__x0001__x0001__x0003__x0001__x0003__x0001_¿_x0001__x0001__x0001__x0001__x0001__x0003__x0001__x0003__x0001_À_x0001__x0001__x0001__x0001__x0001__x0003__x0001__x0003__x0001_Á_x0001__x0001__x0001__x0001__x0001__x0003__x0001__x0003__x0001_Â_x0001__x0001__x0001__x0001__x0001__x0003__x0001__x0003__x0001_Ã_x0001__x0001__x0001__x0001__x0001__x0003__x0001__x0003__x0001_Ä_x0001__x0001__x0001__x0001__x0001__x0003__x0001__x0003__x0001_Å_x0001__x0001__x0001__x0001__x0001__x0003__x0001__x0003__x0001_Æ_x0001__x0001__x0001__x0001__x0001__x0003__x0001__x0003__x0001_Ç_x0001__x0001__x0001__x0001__x0001__x0003__x0001__x0003__x0001_È_x0001__x0001__x0001__x0001__x0001__x0003__x0001__x0003__x0001_É_x0001__x0001__x0001__x0001__x0001__x0002__x0001__x0003__x0001__x0003__x0001_Ê_x0001__x0001__x0001__x0001__x0001__x0003__x0001__x0003__x0001_Ë_x0001__x0001__x0001__x0001__x0001__x0003__x0001__x0003__x0001_Ì_x0001__x0001__x0001__x0001__x0001__x0003__x0001__x0003__x0001_Í_x0001__x0001__x0001__x0001__x0001__x0003__x0001__x0003__x0001_Î_x0001__x0001__x0001__x0001__x0001__x0003__x0001__x0003__x0001_Ï_x0001__x0001__x0001__x0001__x0001__x0003__x0001__x0003__x0001_Ð_x0001__x0001__x0001__x0001__x0001__x0003__x0001__x0003__x0001_Ñ_x0001__x0001__x0001__x0001__x0001__x0003__x0001__x0003__x0001_Ò_x0001__x0001__x0001__x0001__x0001__x0001__x0001__x0001__x0001__x0001__x0001__x0001__x0001__x0001__x0001__x0001__x0001__x0012_'_x0001__x0001_t_x0013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</si>
  <si>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7dbe097a5caccbd83d7f33e07a6046de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0003_ÿÿÿÿÿÿÿÿÿÿÿÿÿÿÿÿÿÿÿÿÿÿÿÿÿÿÿÿÿÿÿÿÿÿÿÿÿÿÿ_x0002__x0002__x0002__x0002__x0011_'_x0002__x0002__x000C__x0002__x0002__x0002__x0001__x0002__x0002__x0002__x0013_'_x0002__x0002__x0010__x0002__x0002__x0002__x0001__x0002__x0002__x0002_2ñþP_x0001__x0002__x0002_ÿÿÿÿ</t>
  </si>
  <si>
    <t>e40f494e4f7f0de2c795f0063ee7920f0|1|2680855|ac2fcfe68b5bed16a49ae9f88288b32b</t>
  </si>
  <si>
    <t>GF1_rK0qDwEADgDYAAwjACYAOABKAF4AXwBtAHsAsgDUAM4AKgD//wAAAAAAAQQAAAAABDAuMDAAAAABDERpc3RyaWJ1dGlvbgEAAQEQAAIAAQpTdGF0aXN0aWNzAwEBAP8BAQEBAQABAQEABAAAAAEBAQEBAAEBAQAEAAAAAX8AADEAKlBlcnQoLTQuNDgyMTY2MzYxLDIuNzY2NDI5ODM4LDE0LjcyMzcyODk2KQAAJQECALoAxAABAQIBoJmZmZmZmT8AADMzMzMzM+8/AAAFAAEBAQABAQEA</t>
  </si>
  <si>
    <t>GF1_rK0qDwEADgAqAQwjACYAOACDAJcAmACmALQABAEmASABKgD//wAAAAAAAQQAAAAABDAuMDAAAAABDERpc3RyaWJ1dGlvbgE5Q29tcGFyaXNvbiB3aXRoIFBlcnQoNDcuNTk5NTU1NTYsNjYuNDc0Mjc1MjcsODYuNDA3NTU1NTYpAQEQAAIAAQpTdGF0aXN0aWNzAwEBAP8BAQEBAQABAQEABAAAAAEBAQEBAAEBAQAEAAAAArsAAtIAABMADERpc3RyaWJ1dGlvbgAALwECAAIAMAApUGVydCg0Ny41OTk1NTU1Niw2Ni40NzQyNzUyNyw4Ni40MDc1NTU1NikBASUBAgAMARYBAQECAaCZmZmZmZk/AAAzMzMzMzPvPwAABQABAQEAAQEBAA==</t>
  </si>
  <si>
    <t>GF1_rK0qDwEADgAsAQwjACYAOACEAJgAmQCnALUABgEoASIBKgD//wAAAAAAAQQAAAAABDAuMDAAAAABDERpc3RyaWJ1dGlvbgE6Q29tcGFyaXNvbiB3aXRoIFBlcnQoLTQuMzg0OTkwOTAzLDMuMDI2NjQzMjU3LDE1LjUzMzgxOTc4KQEBEAACAAEKU3RhdGlzdGljcwMBAQD/AQEBAQEAAQEBAAQAAAABAQEBAQABAQEABAAAAAK8AALTAAATAAxEaXN0cmlidXRpb24AAC8BAgACADEAKlBlcnQoLTQuMzg0OTkwOTAzLDMuMDI2NjQzMjU3LDE1LjUzMzgxOTc4KQEBJQECAA4BGAEBAQIBoJmZmZmZmT8AADMzMzMzM+8/AAAFAAEBAQABAQEA</t>
  </si>
  <si>
    <t>GF1_rK0qDwEADgAeAQwjACYAOAB9AJEAkgCgAK4A+AAaARQBKgD//wAAAAAAAQQAAAAABDAuMDAAAAABDERpc3RyaWJ1dGlvbgEzQ29tcGFyaXNvbiB3aXRoIFBlcnQoNTEuMzcsNzIuNTQyNTc2OTIsODguMTAxNjY2NjcpAQEQAAIAAQpTdGF0aXN0aWNzAwEBAP8BAQEBAQABAQEABAAAAAEBAQEBAAEBAQAEAAAAArUAAswAABMADERpc3RyaWJ1dGlvbgAALwECAAIAKgAjUGVydCg1MS4zNyw3Mi41NDI1NzY5Miw4OC4xMDE2NjY2NykBASUBAgAAAQoBAQECAaCZmZmZmZk/AAAzMzMzMzPvPwAABQABAQEAAQEBAA==</t>
  </si>
  <si>
    <t>GF1_rK0qDwEADgASAQwjACYAOAB3AIsAjACaAKgA7AAOAQgBKgD//wAAAAAAAQQAAAAABDAuMDAAAAABDERpc3RyaWJ1dGlvbgEtQ29tcGFyaXNvbiB3aXRoIFBlcnQoLTYuMTg5LDIuNTg0Njg0NjE1LDcuNDMpAQEQAAIAAQpTdGF0aXN0aWNzAwEBAP8BAQEBAQABAQEABAAAAAEBAQEBAAEBAQAEAAAAAq8AAsYAABMADERpc3RyaWJ1dGlvbgAALwECAAIAJAAdUGVydCgtNi4xODksMi41ODQ2ODQ2MTUsNy40MykBASUBAgD0AP4AAQECAaCZmZmZmZk/AAAzMzMzMzPvPwAABQABAQEAAQEBAA==</t>
  </si>
  <si>
    <t>GF1_rK0qDwEADgBIAQwjACYAOACSAKYApwC1AMMAIgFEAT4BKgD//wAAAAAAAQQAAAAABDAuMDAAAAABHEludmVzdGFibGUgRmlsdGVyZWQgVW5pdmVyc2UBOENvbXBhcmlzb24gd2l0aCBQZXJ0KDQ5LjU1MzAyOTY1LDc3LjY3MTMwMTA3LDk4LjUzNTYxNjQpAQEQAAIAAQpTdGF0aXN0aWNzAwEBAP8BAQEBAQABAQEABAAAAAEBAQEBAAEBAQAEAAAAAsoAAvEAACMAHEludmVzdGFibGUgRmlsdGVyZWQgVW5pdmVyc2UAAC8BAgACAC8AKFBlcnQoNDkuNTUzMDI5NjUsNzcuNjcxMzAxMDcsOTguNTM1NjE2NCkBASUBAgAqATQBAQECAaCZmZmZmZk/AAAzMzMzMzPvPwAABQABAQEAAQEBAA==</t>
  </si>
  <si>
    <t>GF1_rK0qDwEADgAsAQwjACYAOACEAJgAmQCnALUABgEoASIBKgD//wAAAAAAAQQAAAAABDAuMDAAAAABDERpc3RyaWJ1dGlvbgE6Q29tcGFyaXNvbiB3aXRoIFBlcnQoLTQuNDgyMTY2MzYxLDIuNzY2NDI5ODM4LDE0LjcyMzcyODk2KQEBEAACAAEKU3RhdGlzdGljcwMBAQD/AQEBAQEAAQEBAAQAAAABAQEBAQABAQEABAAAAAK8AALTAAATAAxEaXN0cmlidXRpb24AAC8BAgACADEAKlBlcnQoLTQuNDgyMTY2MzYxLDIuNzY2NDI5ODM4LDE0LjcyMzcyODk2KQEBJQECAA4BGAEBAQIBmpmZmZmZqT8AAGZmZmZmZu4/AAAFAAEBAQABAQEA</t>
  </si>
  <si>
    <t>Rank</t>
  </si>
  <si>
    <t>Country</t>
  </si>
  <si>
    <t>2016 EPI Score</t>
  </si>
  <si>
    <t>10-Year Percent Change</t>
  </si>
  <si>
    <t>EH - Health Impacts</t>
  </si>
  <si>
    <t>EH - Air Quality</t>
  </si>
  <si>
    <t>EH -Water and Sanitation</t>
  </si>
  <si>
    <t>EV - Water Resources</t>
  </si>
  <si>
    <t>EV - Agriculture</t>
  </si>
  <si>
    <t>EV - Forests</t>
  </si>
  <si>
    <t>EV - Fisheries</t>
  </si>
  <si>
    <t>EV- Biodiversity and Habitat</t>
  </si>
  <si>
    <t>EV - Climate and Energy</t>
  </si>
  <si>
    <t>Environmental Risk Exposure</t>
  </si>
  <si>
    <t>Household Air Quality - Risk Exposure</t>
  </si>
  <si>
    <t>Air Pollution - Average Exposure to PM2.5 - Risk Exposure</t>
  </si>
  <si>
    <t>Air Pollution - Average PM2.5 Exceedance</t>
  </si>
  <si>
    <t>Air Pollution - Average Exposure to NO2</t>
  </si>
  <si>
    <t>Unsafe Sanitation- Risk Exposure</t>
  </si>
  <si>
    <t>Unsafe Drinking Water Quality -Risk Exposure</t>
  </si>
  <si>
    <t>Nitrogen Use Efficiency</t>
  </si>
  <si>
    <t>Nitrogen Balance</t>
  </si>
  <si>
    <t>Tree Cover Loss</t>
  </si>
  <si>
    <t>Species Protection (National)</t>
  </si>
  <si>
    <t>Species Protection (Global)</t>
  </si>
  <si>
    <t>Trend in CO2 Emissions per KwH</t>
  </si>
  <si>
    <t>The Bahamas</t>
  </si>
  <si>
    <t>The Gambia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</si>
</sst>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0.0000"/>
    <numFmt numFmtId="167" formatCode="[&lt;0.0001]&quot;&lt; 0.0001&quot;;0.0000"/>
  </numFmts>
  <fonts count="23" x14ac:knownFonts="1">
    <font>
      <sz val="12"/>
      <color theme="1"/>
      <name val="Calibri"/>
      <family val="2"/>
      <scheme val="minor"/>
    </font>
    <font>
      <sz val="11"/>
      <color indexed="8"/>
      <name val="Gill Sans MT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Gill Sans MT"/>
      <family val="2"/>
    </font>
    <font>
      <b/>
      <sz val="14"/>
      <color theme="0"/>
      <name val="Gill Sans MT"/>
      <family val="2"/>
    </font>
    <font>
      <sz val="11"/>
      <color rgb="FFFFFFFF"/>
      <name val="Gill Sans MT"/>
      <family val="2"/>
    </font>
    <font>
      <sz val="11"/>
      <color rgb="FF000000"/>
      <name val="Gill Sans MT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u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6933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9620"/>
        <bgColor indexed="64"/>
      </patternFill>
    </fill>
    <fill>
      <patternFill patternType="solid">
        <fgColor rgb="FFF5C918"/>
        <bgColor indexed="64"/>
      </patternFill>
    </fill>
    <fill>
      <patternFill patternType="solid">
        <fgColor rgb="FFF06E2C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7FBE"/>
        <bgColor indexed="64"/>
      </patternFill>
    </fill>
    <fill>
      <patternFill patternType="solid">
        <fgColor rgb="FF3669B3"/>
        <bgColor indexed="64"/>
      </patternFill>
    </fill>
    <fill>
      <patternFill patternType="solid">
        <fgColor rgb="FF009ACC"/>
        <bgColor indexed="64"/>
      </patternFill>
    </fill>
    <fill>
      <patternFill patternType="solid">
        <fgColor rgb="FF008C8C"/>
        <bgColor indexed="64"/>
      </patternFill>
    </fill>
    <fill>
      <patternFill patternType="solid">
        <fgColor rgb="FF3EBCA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2DB45F"/>
        <bgColor indexed="64"/>
      </patternFill>
    </fill>
    <fill>
      <patternFill patternType="solid">
        <fgColor rgb="FFD9D9D9"/>
        <bgColor rgb="FF000000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000000"/>
      </bottom>
      <diagonal/>
    </border>
    <border>
      <left style="medium">
        <color auto="1"/>
      </left>
      <right/>
      <top/>
      <bottom style="double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3">
    <xf numFmtId="0" fontId="0" fillId="0" borderId="0"/>
    <xf numFmtId="0" fontId="4" fillId="0" borderId="0"/>
    <xf numFmtId="0" fontId="2" fillId="0" borderId="0" applyNumberForma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61">
    <xf numFmtId="0" fontId="0" fillId="0" borderId="0" xfId="0"/>
    <xf numFmtId="0" fontId="6" fillId="3" borderId="1" xfId="1" applyFont="1" applyFill="1" applyBorder="1" applyAlignment="1">
      <alignment horizontal="center"/>
    </xf>
    <xf numFmtId="0" fontId="1" fillId="2" borderId="0" xfId="1" applyFont="1" applyFill="1" applyBorder="1"/>
    <xf numFmtId="0" fontId="1" fillId="2" borderId="0" xfId="1" applyFont="1" applyFill="1"/>
    <xf numFmtId="0" fontId="7" fillId="3" borderId="2" xfId="1" applyFont="1" applyFill="1" applyBorder="1" applyAlignment="1">
      <alignment horizontal="center"/>
    </xf>
    <xf numFmtId="49" fontId="7" fillId="3" borderId="2" xfId="1" quotePrefix="1" applyNumberFormat="1" applyFont="1" applyFill="1" applyBorder="1" applyAlignment="1">
      <alignment horizontal="center"/>
    </xf>
    <xf numFmtId="15" fontId="6" fillId="3" borderId="2" xfId="1" quotePrefix="1" applyNumberFormat="1" applyFont="1" applyFill="1" applyBorder="1" applyAlignment="1">
      <alignment horizontal="center"/>
    </xf>
    <xf numFmtId="0" fontId="6" fillId="3" borderId="2" xfId="1" applyFont="1" applyFill="1" applyBorder="1" applyAlignment="1">
      <alignment horizontal="center"/>
    </xf>
    <xf numFmtId="0" fontId="6" fillId="3" borderId="2" xfId="1" applyFont="1" applyFill="1" applyBorder="1" applyAlignment="1">
      <alignment horizontal="left"/>
    </xf>
    <xf numFmtId="0" fontId="1" fillId="2" borderId="0" xfId="1" applyFont="1" applyFill="1" applyAlignment="1">
      <alignment horizontal="center"/>
    </xf>
    <xf numFmtId="0" fontId="8" fillId="4" borderId="2" xfId="0" applyFont="1" applyFill="1" applyBorder="1" applyAlignment="1">
      <alignment horizontal="left"/>
    </xf>
    <xf numFmtId="0" fontId="9" fillId="5" borderId="0" xfId="0" applyFont="1" applyFill="1"/>
    <xf numFmtId="0" fontId="10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0" fontId="10" fillId="6" borderId="0" xfId="0" applyFont="1" applyFill="1" applyAlignment="1">
      <alignment wrapText="1"/>
    </xf>
    <xf numFmtId="0" fontId="10" fillId="7" borderId="0" xfId="0" applyFont="1" applyFill="1" applyAlignment="1">
      <alignment wrapText="1"/>
    </xf>
    <xf numFmtId="0" fontId="0" fillId="8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9" borderId="3" xfId="0" applyFill="1" applyBorder="1" applyAlignment="1">
      <alignment wrapText="1"/>
    </xf>
    <xf numFmtId="0" fontId="0" fillId="9" borderId="4" xfId="0" applyFill="1" applyBorder="1" applyAlignment="1">
      <alignment wrapText="1"/>
    </xf>
    <xf numFmtId="0" fontId="0" fillId="10" borderId="0" xfId="0" applyFill="1" applyAlignment="1">
      <alignment wrapText="1"/>
    </xf>
    <xf numFmtId="0" fontId="0" fillId="10" borderId="3" xfId="0" applyFill="1" applyBorder="1" applyAlignment="1">
      <alignment wrapText="1"/>
    </xf>
    <xf numFmtId="0" fontId="10" fillId="11" borderId="0" xfId="0" applyFont="1" applyFill="1" applyAlignment="1">
      <alignment wrapText="1"/>
    </xf>
    <xf numFmtId="0" fontId="0" fillId="12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13" borderId="0" xfId="0" applyFill="1" applyAlignment="1">
      <alignment wrapText="1"/>
    </xf>
    <xf numFmtId="0" fontId="0" fillId="13" borderId="3" xfId="0" applyFill="1" applyBorder="1" applyAlignment="1">
      <alignment wrapText="1"/>
    </xf>
    <xf numFmtId="0" fontId="0" fillId="14" borderId="0" xfId="0" applyFill="1" applyAlignment="1">
      <alignment wrapText="1"/>
    </xf>
    <xf numFmtId="0" fontId="0" fillId="15" borderId="0" xfId="0" applyFill="1" applyAlignment="1">
      <alignment wrapText="1"/>
    </xf>
    <xf numFmtId="0" fontId="0" fillId="15" borderId="3" xfId="0" applyFill="1" applyBorder="1" applyAlignment="1">
      <alignment wrapText="1"/>
    </xf>
    <xf numFmtId="0" fontId="0" fillId="16" borderId="0" xfId="0" applyFill="1" applyAlignment="1">
      <alignment wrapText="1"/>
    </xf>
    <xf numFmtId="0" fontId="0" fillId="16" borderId="3" xfId="0" applyFill="1" applyBorder="1" applyAlignment="1">
      <alignment wrapText="1"/>
    </xf>
    <xf numFmtId="0" fontId="0" fillId="16" borderId="0" xfId="0" applyFill="1" applyBorder="1" applyAlignment="1">
      <alignment wrapText="1"/>
    </xf>
    <xf numFmtId="0" fontId="10" fillId="17" borderId="0" xfId="0" applyFont="1" applyFill="1" applyAlignment="1">
      <alignment wrapText="1"/>
    </xf>
    <xf numFmtId="0" fontId="0" fillId="17" borderId="3" xfId="0" applyFill="1" applyBorder="1" applyAlignment="1">
      <alignment wrapText="1"/>
    </xf>
    <xf numFmtId="0" fontId="0" fillId="17" borderId="0" xfId="0" applyFill="1" applyAlignment="1">
      <alignment wrapText="1"/>
    </xf>
    <xf numFmtId="0" fontId="0" fillId="17" borderId="4" xfId="0" applyFill="1" applyBorder="1" applyAlignment="1">
      <alignment wrapText="1"/>
    </xf>
    <xf numFmtId="0" fontId="0" fillId="17" borderId="0" xfId="0" applyFill="1" applyBorder="1" applyAlignment="1">
      <alignment wrapText="1"/>
    </xf>
    <xf numFmtId="0" fontId="0" fillId="18" borderId="0" xfId="0" applyFill="1"/>
    <xf numFmtId="2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2" fontId="0" fillId="19" borderId="0" xfId="0" applyNumberFormat="1" applyFill="1"/>
    <xf numFmtId="164" fontId="0" fillId="19" borderId="0" xfId="0" applyNumberFormat="1" applyFill="1"/>
    <xf numFmtId="0" fontId="0" fillId="0" borderId="0" xfId="0" applyAlignment="1">
      <alignment horizontal="center"/>
    </xf>
    <xf numFmtId="165" fontId="0" fillId="0" borderId="0" xfId="4" applyNumberFormat="1" applyFont="1" applyAlignment="1">
      <alignment horizontal="center"/>
    </xf>
    <xf numFmtId="0" fontId="0" fillId="0" borderId="0" xfId="0" quotePrefix="1"/>
    <xf numFmtId="1" fontId="0" fillId="18" borderId="0" xfId="0" applyNumberFormat="1" applyFill="1"/>
    <xf numFmtId="2" fontId="0" fillId="18" borderId="0" xfId="0" applyNumberFormat="1" applyFill="1"/>
    <xf numFmtId="0" fontId="0" fillId="19" borderId="5" xfId="0" applyFill="1" applyBorder="1"/>
    <xf numFmtId="0" fontId="0" fillId="19" borderId="2" xfId="0" applyFill="1" applyBorder="1" applyAlignment="1">
      <alignment horizontal="center"/>
    </xf>
    <xf numFmtId="1" fontId="0" fillId="19" borderId="0" xfId="0" applyNumberFormat="1" applyFill="1" applyBorder="1" applyAlignment="1">
      <alignment horizontal="center"/>
    </xf>
    <xf numFmtId="0" fontId="0" fillId="19" borderId="0" xfId="0" applyFill="1" applyBorder="1"/>
    <xf numFmtId="0" fontId="0" fillId="19" borderId="0" xfId="0" applyFill="1" applyBorder="1" applyAlignment="1">
      <alignment horizontal="center"/>
    </xf>
    <xf numFmtId="1" fontId="0" fillId="19" borderId="7" xfId="0" applyNumberFormat="1" applyFill="1" applyBorder="1" applyAlignment="1">
      <alignment horizontal="center"/>
    </xf>
    <xf numFmtId="0" fontId="12" fillId="19" borderId="0" xfId="0" applyFont="1" applyFill="1" applyBorder="1" applyAlignment="1">
      <alignment horizontal="center"/>
    </xf>
    <xf numFmtId="0" fontId="12" fillId="19" borderId="7" xfId="0" applyFont="1" applyFill="1" applyBorder="1" applyAlignment="1">
      <alignment horizontal="center"/>
    </xf>
    <xf numFmtId="2" fontId="0" fillId="19" borderId="2" xfId="0" applyNumberFormat="1" applyFill="1" applyBorder="1"/>
    <xf numFmtId="2" fontId="0" fillId="19" borderId="0" xfId="0" applyNumberFormat="1" applyFill="1" applyBorder="1"/>
    <xf numFmtId="2" fontId="0" fillId="19" borderId="7" xfId="0" applyNumberFormat="1" applyFill="1" applyBorder="1"/>
    <xf numFmtId="2" fontId="0" fillId="19" borderId="8" xfId="0" applyNumberFormat="1" applyFill="1" applyBorder="1"/>
    <xf numFmtId="2" fontId="0" fillId="19" borderId="9" xfId="0" applyNumberFormat="1" applyFill="1" applyBorder="1"/>
    <xf numFmtId="0" fontId="0" fillId="19" borderId="9" xfId="0" applyFill="1" applyBorder="1"/>
    <xf numFmtId="2" fontId="0" fillId="19" borderId="10" xfId="0" applyNumberFormat="1" applyFill="1" applyBorder="1"/>
    <xf numFmtId="0" fontId="0" fillId="19" borderId="7" xfId="0" applyFill="1" applyBorder="1"/>
    <xf numFmtId="164" fontId="0" fillId="19" borderId="8" xfId="0" applyNumberFormat="1" applyFill="1" applyBorder="1"/>
    <xf numFmtId="164" fontId="0" fillId="19" borderId="9" xfId="0" applyNumberFormat="1" applyFill="1" applyBorder="1"/>
    <xf numFmtId="0" fontId="0" fillId="19" borderId="10" xfId="0" applyFill="1" applyBorder="1"/>
    <xf numFmtId="0" fontId="0" fillId="19" borderId="1" xfId="0" applyFill="1" applyBorder="1"/>
    <xf numFmtId="0" fontId="0" fillId="19" borderId="6" xfId="0" applyFill="1" applyBorder="1"/>
    <xf numFmtId="0" fontId="13" fillId="0" borderId="0" xfId="0" applyFont="1"/>
    <xf numFmtId="0" fontId="0" fillId="0" borderId="0" xfId="0" applyFont="1"/>
    <xf numFmtId="1" fontId="0" fillId="0" borderId="0" xfId="0" applyNumberFormat="1" applyAlignment="1">
      <alignment horizontal="center"/>
    </xf>
    <xf numFmtId="0" fontId="0" fillId="0" borderId="0" xfId="0" applyNumberFormat="1"/>
    <xf numFmtId="0" fontId="0" fillId="18" borderId="11" xfId="0" applyFill="1" applyBorder="1" applyAlignment="1">
      <alignment horizontal="center"/>
    </xf>
    <xf numFmtId="0" fontId="0" fillId="18" borderId="12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8" borderId="12" xfId="0" applyFill="1" applyBorder="1"/>
    <xf numFmtId="0" fontId="0" fillId="0" borderId="2" xfId="0" applyFill="1" applyBorder="1"/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Border="1"/>
    <xf numFmtId="2" fontId="0" fillId="0" borderId="0" xfId="0" applyNumberFormat="1" applyBorder="1"/>
    <xf numFmtId="2" fontId="0" fillId="0" borderId="7" xfId="0" applyNumberFormat="1" applyBorder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49" fontId="14" fillId="0" borderId="14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7" xfId="0" applyBorder="1"/>
    <xf numFmtId="49" fontId="15" fillId="0" borderId="2" xfId="0" applyNumberFormat="1" applyFont="1" applyBorder="1" applyAlignment="1">
      <alignment horizontal="left"/>
    </xf>
    <xf numFmtId="49" fontId="14" fillId="0" borderId="0" xfId="0" applyNumberFormat="1" applyFont="1" applyBorder="1" applyAlignment="1">
      <alignment horizontal="center"/>
    </xf>
    <xf numFmtId="49" fontId="15" fillId="0" borderId="15" xfId="0" applyNumberFormat="1" applyFont="1" applyFill="1" applyBorder="1" applyAlignment="1">
      <alignment horizontal="left"/>
    </xf>
    <xf numFmtId="49" fontId="14" fillId="0" borderId="2" xfId="0" applyNumberFormat="1" applyFont="1" applyBorder="1" applyAlignment="1">
      <alignment horizontal="left"/>
    </xf>
    <xf numFmtId="166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14" fillId="0" borderId="8" xfId="0" applyNumberFormat="1" applyFont="1" applyBorder="1" applyAlignment="1">
      <alignment horizontal="left"/>
    </xf>
    <xf numFmtId="0" fontId="0" fillId="0" borderId="9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2" fontId="18" fillId="0" borderId="0" xfId="0" applyNumberFormat="1" applyFont="1"/>
    <xf numFmtId="0" fontId="0" fillId="0" borderId="0" xfId="0" applyAlignment="1">
      <alignment horizontal="right"/>
    </xf>
    <xf numFmtId="0" fontId="0" fillId="19" borderId="12" xfId="0" applyFill="1" applyBorder="1"/>
    <xf numFmtId="0" fontId="0" fillId="19" borderId="13" xfId="0" applyFill="1" applyBorder="1"/>
    <xf numFmtId="0" fontId="12" fillId="18" borderId="2" xfId="0" applyFont="1" applyFill="1" applyBorder="1" applyAlignment="1">
      <alignment horizontal="left"/>
    </xf>
    <xf numFmtId="2" fontId="0" fillId="18" borderId="7" xfId="0" applyNumberFormat="1" applyFill="1" applyBorder="1"/>
    <xf numFmtId="0" fontId="0" fillId="18" borderId="2" xfId="0" applyFill="1" applyBorder="1"/>
    <xf numFmtId="0" fontId="0" fillId="18" borderId="7" xfId="0" applyFill="1" applyBorder="1"/>
    <xf numFmtId="165" fontId="0" fillId="18" borderId="7" xfId="4" applyNumberFormat="1" applyFont="1" applyFill="1" applyBorder="1"/>
    <xf numFmtId="2" fontId="19" fillId="18" borderId="7" xfId="0" applyNumberFormat="1" applyFont="1" applyFill="1" applyBorder="1"/>
    <xf numFmtId="0" fontId="0" fillId="18" borderId="8" xfId="0" applyFill="1" applyBorder="1"/>
    <xf numFmtId="0" fontId="0" fillId="18" borderId="10" xfId="0" applyFill="1" applyBorder="1"/>
    <xf numFmtId="2" fontId="0" fillId="21" borderId="17" xfId="0" applyNumberFormat="1" applyFill="1" applyBorder="1"/>
    <xf numFmtId="2" fontId="0" fillId="21" borderId="18" xfId="0" applyNumberFormat="1" applyFill="1" applyBorder="1"/>
    <xf numFmtId="0" fontId="0" fillId="18" borderId="19" xfId="0" applyFill="1" applyBorder="1"/>
    <xf numFmtId="0" fontId="0" fillId="18" borderId="4" xfId="0" applyFill="1" applyBorder="1"/>
    <xf numFmtId="0" fontId="0" fillId="18" borderId="16" xfId="0" applyFill="1" applyBorder="1" applyAlignment="1">
      <alignment horizontal="center"/>
    </xf>
    <xf numFmtId="0" fontId="0" fillId="20" borderId="20" xfId="0" applyFill="1" applyBorder="1"/>
    <xf numFmtId="0" fontId="0" fillId="20" borderId="0" xfId="0" applyFill="1" applyBorder="1"/>
    <xf numFmtId="0" fontId="0" fillId="20" borderId="21" xfId="0" applyFill="1" applyBorder="1"/>
    <xf numFmtId="0" fontId="0" fillId="20" borderId="3" xfId="0" applyFill="1" applyBorder="1"/>
    <xf numFmtId="2" fontId="0" fillId="19" borderId="3" xfId="0" applyNumberFormat="1" applyFill="1" applyBorder="1"/>
    <xf numFmtId="2" fontId="0" fillId="22" borderId="0" xfId="0" applyNumberFormat="1" applyFill="1"/>
    <xf numFmtId="0" fontId="0" fillId="0" borderId="0" xfId="0" applyAlignment="1">
      <alignment horizontal="center"/>
    </xf>
    <xf numFmtId="0" fontId="0" fillId="8" borderId="0" xfId="0" applyFill="1"/>
    <xf numFmtId="0" fontId="0" fillId="9" borderId="0" xfId="0" applyFill="1"/>
    <xf numFmtId="0" fontId="0" fillId="23" borderId="0" xfId="0" applyFill="1"/>
    <xf numFmtId="0" fontId="0" fillId="12" borderId="0" xfId="0" applyFill="1"/>
    <xf numFmtId="0" fontId="0" fillId="13" borderId="0" xfId="0" applyFill="1" applyAlignment="1">
      <alignment horizontal="left"/>
    </xf>
    <xf numFmtId="0" fontId="0" fillId="14" borderId="0" xfId="0" applyFill="1" applyAlignment="1">
      <alignment horizontal="right"/>
    </xf>
    <xf numFmtId="0" fontId="0" fillId="15" borderId="0" xfId="0" applyFill="1" applyAlignment="1">
      <alignment horizontal="left"/>
    </xf>
    <xf numFmtId="0" fontId="0" fillId="16" borderId="0" xfId="0" applyFill="1" applyAlignment="1">
      <alignment horizontal="left"/>
    </xf>
    <xf numFmtId="0" fontId="0" fillId="24" borderId="0" xfId="0" applyFill="1" applyAlignment="1">
      <alignment horizontal="left"/>
    </xf>
    <xf numFmtId="0" fontId="0" fillId="21" borderId="0" xfId="0" applyFill="1" applyAlignment="1">
      <alignment horizontal="left"/>
    </xf>
    <xf numFmtId="0" fontId="0" fillId="10" borderId="0" xfId="0" applyFill="1"/>
    <xf numFmtId="0" fontId="0" fillId="14" borderId="0" xfId="0" applyFill="1" applyAlignment="1">
      <alignment horizontal="left"/>
    </xf>
    <xf numFmtId="0" fontId="0" fillId="16" borderId="0" xfId="0" applyFill="1"/>
    <xf numFmtId="0" fontId="0" fillId="17" borderId="0" xfId="0" applyFill="1" applyAlignment="1">
      <alignment horizontal="left"/>
    </xf>
    <xf numFmtId="0" fontId="0" fillId="17" borderId="0" xfId="0" applyFill="1"/>
    <xf numFmtId="0" fontId="20" fillId="0" borderId="0" xfId="0" applyFont="1"/>
    <xf numFmtId="2" fontId="0" fillId="0" borderId="0" xfId="0" applyNumberFormat="1" applyAlignment="1">
      <alignment horizontal="right"/>
    </xf>
    <xf numFmtId="0" fontId="20" fillId="25" borderId="0" xfId="0" applyFont="1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12" fillId="19" borderId="5" xfId="0" applyFont="1" applyFill="1" applyBorder="1" applyAlignment="1">
      <alignment horizontal="center"/>
    </xf>
    <xf numFmtId="0" fontId="12" fillId="19" borderId="6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19" borderId="1" xfId="0" applyFont="1" applyFill="1" applyBorder="1" applyAlignment="1">
      <alignment horizontal="center"/>
    </xf>
    <xf numFmtId="49" fontId="14" fillId="0" borderId="0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</cellXfs>
  <cellStyles count="13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rmal 2" xfId="1"/>
    <cellStyle name="Normal 2 2" xfId="2"/>
    <cellStyle name="Normal 3" xfId="3"/>
    <cellStyle name="Percent" xfId="4" builtinId="5"/>
  </cellStyles>
  <dxfs count="82"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ont>
        <color rgb="FFFFFFFF"/>
      </font>
      <fill>
        <patternFill>
          <bgColor rgb="FF0000FF"/>
        </patternFill>
      </fill>
    </dxf>
    <dxf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indexed="27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3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externalLink" Target="externalLinks/externalLink1.xml"/><Relationship Id="rId1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Distribution
</a:t>
            </a:r>
            <a:r>
              <a:rPr lang="en-US" sz="825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Comparison with Pert(-4.384990903,3.026643257,15.53381978)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22132425429502"/>
          <c:y val="0.300655868217798"/>
          <c:w val="0.856857046727151"/>
          <c:h val="0.587778592894865"/>
        </c:manualLayout>
      </c:layout>
      <c:scatterChart>
        <c:scatterStyle val="smoothMarker"/>
        <c:varyColors val="0"/>
        <c:ser>
          <c:idx val="0"/>
          <c:order val="0"/>
          <c:tx>
            <c:v>Distribution</c:v>
          </c:tx>
          <c:spPr>
            <a:ln w="12700">
              <a:solidFill>
                <a:srgbClr val="DC143C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.0"/>
            <c:spPr>
              <a:ln w="38100">
                <a:solidFill>
                  <a:srgbClr val="DC143C"/>
                </a:solidFill>
                <a:prstDash val="solid"/>
              </a:ln>
            </c:spPr>
          </c:errBars>
          <c:xVal>
            <c:numRef>
              <c:f>[1]Sheet1!$B$2502:$B$2838</c:f>
              <c:numCache>
                <c:formatCode>General</c:formatCode>
                <c:ptCount val="337"/>
                <c:pt idx="0">
                  <c:v>-3.763802169932825</c:v>
                </c:pt>
                <c:pt idx="1">
                  <c:v>-3.763802169932825</c:v>
                </c:pt>
                <c:pt idx="2">
                  <c:v>-3.69351964682001</c:v>
                </c:pt>
                <c:pt idx="3">
                  <c:v>-3.623237123707196</c:v>
                </c:pt>
                <c:pt idx="4">
                  <c:v>-3.552954600594381</c:v>
                </c:pt>
                <c:pt idx="5">
                  <c:v>-3.482672077481567</c:v>
                </c:pt>
                <c:pt idx="6">
                  <c:v>-3.412389554368752</c:v>
                </c:pt>
                <c:pt idx="7">
                  <c:v>-3.342107031255938</c:v>
                </c:pt>
                <c:pt idx="8">
                  <c:v>-3.271824508143123</c:v>
                </c:pt>
                <c:pt idx="9">
                  <c:v>-3.201541985030309</c:v>
                </c:pt>
                <c:pt idx="10">
                  <c:v>-3.131259461917494</c:v>
                </c:pt>
                <c:pt idx="11">
                  <c:v>-3.088008678463455</c:v>
                </c:pt>
                <c:pt idx="12">
                  <c:v>-3.088008678463455</c:v>
                </c:pt>
                <c:pt idx="13">
                  <c:v>-3.088008678463455</c:v>
                </c:pt>
                <c:pt idx="14">
                  <c:v>-3.088008678463455</c:v>
                </c:pt>
                <c:pt idx="15">
                  <c:v>-3.01772615535064</c:v>
                </c:pt>
                <c:pt idx="16">
                  <c:v>-2.947443632237825</c:v>
                </c:pt>
                <c:pt idx="17">
                  <c:v>-2.877161109125011</c:v>
                </c:pt>
                <c:pt idx="18">
                  <c:v>-2.806878586012196</c:v>
                </c:pt>
                <c:pt idx="19">
                  <c:v>-2.736596062899382</c:v>
                </c:pt>
                <c:pt idx="20">
                  <c:v>-2.666313539786567</c:v>
                </c:pt>
                <c:pt idx="21">
                  <c:v>-2.596031016673753</c:v>
                </c:pt>
                <c:pt idx="22">
                  <c:v>-2.525748493560938</c:v>
                </c:pt>
                <c:pt idx="23">
                  <c:v>-2.455465970448124</c:v>
                </c:pt>
                <c:pt idx="24">
                  <c:v>-2.412215186994084</c:v>
                </c:pt>
                <c:pt idx="25">
                  <c:v>-2.412215186994084</c:v>
                </c:pt>
                <c:pt idx="26">
                  <c:v>-2.412215186994084</c:v>
                </c:pt>
                <c:pt idx="27">
                  <c:v>-2.412215186994084</c:v>
                </c:pt>
                <c:pt idx="28">
                  <c:v>-2.341932663881269</c:v>
                </c:pt>
                <c:pt idx="29">
                  <c:v>-2.271650140768455</c:v>
                </c:pt>
                <c:pt idx="30">
                  <c:v>-2.20136761765564</c:v>
                </c:pt>
                <c:pt idx="31">
                  <c:v>-2.131085094542826</c:v>
                </c:pt>
                <c:pt idx="32">
                  <c:v>-2.060802571430012</c:v>
                </c:pt>
                <c:pt idx="33">
                  <c:v>-1.990520048317197</c:v>
                </c:pt>
                <c:pt idx="34">
                  <c:v>-1.920237525204382</c:v>
                </c:pt>
                <c:pt idx="35">
                  <c:v>-1.849955002091568</c:v>
                </c:pt>
                <c:pt idx="36">
                  <c:v>-1.779672478978753</c:v>
                </c:pt>
                <c:pt idx="37">
                  <c:v>-1.736421695524714</c:v>
                </c:pt>
                <c:pt idx="38">
                  <c:v>-1.736421695524714</c:v>
                </c:pt>
                <c:pt idx="39">
                  <c:v>-1.736421695524714</c:v>
                </c:pt>
                <c:pt idx="40">
                  <c:v>-1.736421695524714</c:v>
                </c:pt>
                <c:pt idx="41">
                  <c:v>-1.6661391724119</c:v>
                </c:pt>
                <c:pt idx="42">
                  <c:v>-1.595856649299085</c:v>
                </c:pt>
                <c:pt idx="43">
                  <c:v>-1.52557412618627</c:v>
                </c:pt>
                <c:pt idx="44">
                  <c:v>-1.455291603073456</c:v>
                </c:pt>
                <c:pt idx="45">
                  <c:v>-1.385009079960641</c:v>
                </c:pt>
                <c:pt idx="46">
                  <c:v>-1.314726556847827</c:v>
                </c:pt>
                <c:pt idx="47">
                  <c:v>-1.244444033735012</c:v>
                </c:pt>
                <c:pt idx="48">
                  <c:v>-1.174161510622198</c:v>
                </c:pt>
                <c:pt idx="49">
                  <c:v>-1.103878987509383</c:v>
                </c:pt>
                <c:pt idx="50">
                  <c:v>-1.060628204055343</c:v>
                </c:pt>
                <c:pt idx="51">
                  <c:v>-1.060628204055343</c:v>
                </c:pt>
                <c:pt idx="52">
                  <c:v>-1.060628204055343</c:v>
                </c:pt>
                <c:pt idx="53">
                  <c:v>-1.060628204055343</c:v>
                </c:pt>
                <c:pt idx="54">
                  <c:v>-0.990345680942529</c:v>
                </c:pt>
                <c:pt idx="55">
                  <c:v>-0.920063157829714</c:v>
                </c:pt>
                <c:pt idx="56">
                  <c:v>-0.8497806347169</c:v>
                </c:pt>
                <c:pt idx="57">
                  <c:v>-0.779498111604085</c:v>
                </c:pt>
                <c:pt idx="58">
                  <c:v>-0.70921558849127</c:v>
                </c:pt>
                <c:pt idx="59">
                  <c:v>-0.638933065378456</c:v>
                </c:pt>
                <c:pt idx="60">
                  <c:v>-0.568650542265642</c:v>
                </c:pt>
                <c:pt idx="61">
                  <c:v>-0.498368019152827</c:v>
                </c:pt>
                <c:pt idx="62">
                  <c:v>-0.428085496040012</c:v>
                </c:pt>
                <c:pt idx="63">
                  <c:v>-0.384834712585973</c:v>
                </c:pt>
                <c:pt idx="64">
                  <c:v>-0.384834712585973</c:v>
                </c:pt>
                <c:pt idx="65">
                  <c:v>-0.384834712585973</c:v>
                </c:pt>
                <c:pt idx="66">
                  <c:v>-0.384834712585973</c:v>
                </c:pt>
                <c:pt idx="67">
                  <c:v>-0.314552189473158</c:v>
                </c:pt>
                <c:pt idx="68">
                  <c:v>-0.244269666360344</c:v>
                </c:pt>
                <c:pt idx="69">
                  <c:v>-0.173987143247529</c:v>
                </c:pt>
                <c:pt idx="70">
                  <c:v>-0.103704620134714</c:v>
                </c:pt>
                <c:pt idx="71">
                  <c:v>-0.0334220970219</c:v>
                </c:pt>
                <c:pt idx="72">
                  <c:v>0.0368604260909145</c:v>
                </c:pt>
                <c:pt idx="73">
                  <c:v>0.107142949203729</c:v>
                </c:pt>
                <c:pt idx="74">
                  <c:v>0.177425472316544</c:v>
                </c:pt>
                <c:pt idx="75">
                  <c:v>0.247707995429358</c:v>
                </c:pt>
                <c:pt idx="76">
                  <c:v>0.290958778883397</c:v>
                </c:pt>
                <c:pt idx="77">
                  <c:v>0.290958778883397</c:v>
                </c:pt>
                <c:pt idx="78">
                  <c:v>0.290958778883397</c:v>
                </c:pt>
                <c:pt idx="79">
                  <c:v>0.290958778883397</c:v>
                </c:pt>
                <c:pt idx="80">
                  <c:v>0.361241301996212</c:v>
                </c:pt>
                <c:pt idx="81">
                  <c:v>0.431523825109026</c:v>
                </c:pt>
                <c:pt idx="82">
                  <c:v>0.501806348221841</c:v>
                </c:pt>
                <c:pt idx="83">
                  <c:v>0.572088871334655</c:v>
                </c:pt>
                <c:pt idx="84">
                  <c:v>0.64237139444747</c:v>
                </c:pt>
                <c:pt idx="85">
                  <c:v>0.712653917560284</c:v>
                </c:pt>
                <c:pt idx="86">
                  <c:v>0.782936440673099</c:v>
                </c:pt>
                <c:pt idx="87">
                  <c:v>0.853218963785913</c:v>
                </c:pt>
                <c:pt idx="88">
                  <c:v>0.923501486898728</c:v>
                </c:pt>
                <c:pt idx="89">
                  <c:v>0.966752270352768</c:v>
                </c:pt>
                <c:pt idx="90">
                  <c:v>0.966752270352768</c:v>
                </c:pt>
                <c:pt idx="91">
                  <c:v>0.966752270352768</c:v>
                </c:pt>
                <c:pt idx="92">
                  <c:v>0.966752270352768</c:v>
                </c:pt>
                <c:pt idx="93">
                  <c:v>1.037034793465582</c:v>
                </c:pt>
                <c:pt idx="94">
                  <c:v>1.107317316578397</c:v>
                </c:pt>
                <c:pt idx="95">
                  <c:v>1.177599839691211</c:v>
                </c:pt>
                <c:pt idx="96">
                  <c:v>1.247882362804026</c:v>
                </c:pt>
                <c:pt idx="97">
                  <c:v>1.31816488591684</c:v>
                </c:pt>
                <c:pt idx="98">
                  <c:v>1.388447409029655</c:v>
                </c:pt>
                <c:pt idx="99">
                  <c:v>1.458729932142469</c:v>
                </c:pt>
                <c:pt idx="100">
                  <c:v>1.529012455255284</c:v>
                </c:pt>
                <c:pt idx="101">
                  <c:v>1.599294978368099</c:v>
                </c:pt>
                <c:pt idx="102">
                  <c:v>1.642545761822138</c:v>
                </c:pt>
                <c:pt idx="103">
                  <c:v>1.642545761822138</c:v>
                </c:pt>
                <c:pt idx="104">
                  <c:v>1.642545761822138</c:v>
                </c:pt>
                <c:pt idx="105">
                  <c:v>1.642545761822138</c:v>
                </c:pt>
                <c:pt idx="106">
                  <c:v>1.712828284934953</c:v>
                </c:pt>
                <c:pt idx="107">
                  <c:v>1.783110808047767</c:v>
                </c:pt>
                <c:pt idx="108">
                  <c:v>1.853393331160582</c:v>
                </c:pt>
                <c:pt idx="109">
                  <c:v>1.923675854273396</c:v>
                </c:pt>
                <c:pt idx="110">
                  <c:v>1.993958377386211</c:v>
                </c:pt>
                <c:pt idx="111">
                  <c:v>2.064240900499025</c:v>
                </c:pt>
                <c:pt idx="112">
                  <c:v>2.13452342361184</c:v>
                </c:pt>
                <c:pt idx="113">
                  <c:v>2.204805946724655</c:v>
                </c:pt>
                <c:pt idx="114">
                  <c:v>2.275088469837469</c:v>
                </c:pt>
                <c:pt idx="115">
                  <c:v>2.318339253291509</c:v>
                </c:pt>
                <c:pt idx="116">
                  <c:v>2.318339253291509</c:v>
                </c:pt>
                <c:pt idx="117">
                  <c:v>2.318339253291509</c:v>
                </c:pt>
                <c:pt idx="118">
                  <c:v>2.318339253291509</c:v>
                </c:pt>
                <c:pt idx="119">
                  <c:v>2.388621776404323</c:v>
                </c:pt>
                <c:pt idx="120">
                  <c:v>2.458904299517138</c:v>
                </c:pt>
                <c:pt idx="121">
                  <c:v>2.529186822629952</c:v>
                </c:pt>
                <c:pt idx="122">
                  <c:v>2.599469345742767</c:v>
                </c:pt>
                <c:pt idx="123">
                  <c:v>2.669751868855581</c:v>
                </c:pt>
                <c:pt idx="124">
                  <c:v>2.740034391968396</c:v>
                </c:pt>
                <c:pt idx="125">
                  <c:v>2.810316915081211</c:v>
                </c:pt>
                <c:pt idx="126">
                  <c:v>2.880599438194025</c:v>
                </c:pt>
                <c:pt idx="127">
                  <c:v>2.95088196130684</c:v>
                </c:pt>
                <c:pt idx="128">
                  <c:v>2.99413274476088</c:v>
                </c:pt>
                <c:pt idx="129">
                  <c:v>2.99413274476088</c:v>
                </c:pt>
                <c:pt idx="130">
                  <c:v>2.99413274476088</c:v>
                </c:pt>
                <c:pt idx="131">
                  <c:v>2.99413274476088</c:v>
                </c:pt>
                <c:pt idx="132">
                  <c:v>3.064415267873694</c:v>
                </c:pt>
                <c:pt idx="133">
                  <c:v>3.134697790986509</c:v>
                </c:pt>
                <c:pt idx="134">
                  <c:v>3.204980314099323</c:v>
                </c:pt>
                <c:pt idx="135">
                  <c:v>3.275262837212137</c:v>
                </c:pt>
                <c:pt idx="136">
                  <c:v>3.345545360324952</c:v>
                </c:pt>
                <c:pt idx="137">
                  <c:v>3.415827883437767</c:v>
                </c:pt>
                <c:pt idx="138">
                  <c:v>3.486110406550581</c:v>
                </c:pt>
                <c:pt idx="139">
                  <c:v>3.556392929663396</c:v>
                </c:pt>
                <c:pt idx="140">
                  <c:v>3.62667545277621</c:v>
                </c:pt>
                <c:pt idx="141">
                  <c:v>3.669926236230249</c:v>
                </c:pt>
                <c:pt idx="142">
                  <c:v>3.669926236230249</c:v>
                </c:pt>
                <c:pt idx="143">
                  <c:v>3.669926236230249</c:v>
                </c:pt>
                <c:pt idx="144">
                  <c:v>3.669926236230249</c:v>
                </c:pt>
                <c:pt idx="145">
                  <c:v>3.740208759343064</c:v>
                </c:pt>
                <c:pt idx="146">
                  <c:v>3.810491282455878</c:v>
                </c:pt>
                <c:pt idx="147">
                  <c:v>3.880773805568693</c:v>
                </c:pt>
                <c:pt idx="148">
                  <c:v>3.951056328681507</c:v>
                </c:pt>
                <c:pt idx="149">
                  <c:v>4.021338851794322</c:v>
                </c:pt>
                <c:pt idx="150">
                  <c:v>4.091621374907136</c:v>
                </c:pt>
                <c:pt idx="151">
                  <c:v>4.161903898019951</c:v>
                </c:pt>
                <c:pt idx="152">
                  <c:v>4.232186421132765</c:v>
                </c:pt>
                <c:pt idx="153">
                  <c:v>4.302468944245581</c:v>
                </c:pt>
                <c:pt idx="154">
                  <c:v>4.345719727699619</c:v>
                </c:pt>
                <c:pt idx="155">
                  <c:v>4.345719727699619</c:v>
                </c:pt>
                <c:pt idx="156">
                  <c:v>4.345719727699619</c:v>
                </c:pt>
                <c:pt idx="157">
                  <c:v>4.345719727699619</c:v>
                </c:pt>
                <c:pt idx="158">
                  <c:v>4.416002250812433</c:v>
                </c:pt>
                <c:pt idx="159">
                  <c:v>4.486284773925248</c:v>
                </c:pt>
                <c:pt idx="160">
                  <c:v>4.556567297038062</c:v>
                </c:pt>
                <c:pt idx="161">
                  <c:v>4.626849820150877</c:v>
                </c:pt>
                <c:pt idx="162">
                  <c:v>4.697132343263691</c:v>
                </c:pt>
                <c:pt idx="163">
                  <c:v>4.767414866376506</c:v>
                </c:pt>
                <c:pt idx="164">
                  <c:v>4.83769738948932</c:v>
                </c:pt>
                <c:pt idx="165">
                  <c:v>4.907979912602135</c:v>
                </c:pt>
                <c:pt idx="166">
                  <c:v>4.97826243571495</c:v>
                </c:pt>
                <c:pt idx="167">
                  <c:v>5.021513219168989</c:v>
                </c:pt>
                <c:pt idx="168">
                  <c:v>5.021513219168989</c:v>
                </c:pt>
                <c:pt idx="169">
                  <c:v>5.021513219168989</c:v>
                </c:pt>
                <c:pt idx="170">
                  <c:v>5.021513219168989</c:v>
                </c:pt>
                <c:pt idx="171">
                  <c:v>5.091795742281803</c:v>
                </c:pt>
                <c:pt idx="172">
                  <c:v>5.162078265394618</c:v>
                </c:pt>
                <c:pt idx="173">
                  <c:v>5.232360788507432</c:v>
                </c:pt>
                <c:pt idx="174">
                  <c:v>5.302643311620247</c:v>
                </c:pt>
                <c:pt idx="175">
                  <c:v>5.372925834733062</c:v>
                </c:pt>
                <c:pt idx="176">
                  <c:v>5.443208357845876</c:v>
                </c:pt>
                <c:pt idx="177">
                  <c:v>5.513490880958691</c:v>
                </c:pt>
                <c:pt idx="178">
                  <c:v>5.583773404071505</c:v>
                </c:pt>
                <c:pt idx="179">
                  <c:v>5.65405592718432</c:v>
                </c:pt>
                <c:pt idx="180">
                  <c:v>5.69730671063836</c:v>
                </c:pt>
                <c:pt idx="181">
                  <c:v>5.69730671063836</c:v>
                </c:pt>
                <c:pt idx="182">
                  <c:v>5.69730671063836</c:v>
                </c:pt>
                <c:pt idx="183">
                  <c:v>5.69730671063836</c:v>
                </c:pt>
                <c:pt idx="184">
                  <c:v>5.767589233751174</c:v>
                </c:pt>
                <c:pt idx="185">
                  <c:v>5.837871756863989</c:v>
                </c:pt>
                <c:pt idx="186">
                  <c:v>5.908154279976803</c:v>
                </c:pt>
                <c:pt idx="187">
                  <c:v>5.978436803089618</c:v>
                </c:pt>
                <c:pt idx="188">
                  <c:v>6.048719326202432</c:v>
                </c:pt>
                <c:pt idx="189">
                  <c:v>6.119001849315247</c:v>
                </c:pt>
                <c:pt idx="190">
                  <c:v>6.189284372428061</c:v>
                </c:pt>
                <c:pt idx="191">
                  <c:v>6.259566895540876</c:v>
                </c:pt>
                <c:pt idx="192">
                  <c:v>6.32984941865369</c:v>
                </c:pt>
                <c:pt idx="193">
                  <c:v>6.37310020210773</c:v>
                </c:pt>
                <c:pt idx="194">
                  <c:v>6.37310020210773</c:v>
                </c:pt>
                <c:pt idx="195">
                  <c:v>6.37310020210773</c:v>
                </c:pt>
                <c:pt idx="196">
                  <c:v>6.37310020210773</c:v>
                </c:pt>
                <c:pt idx="197">
                  <c:v>6.443382725220544</c:v>
                </c:pt>
                <c:pt idx="198">
                  <c:v>6.51366524833336</c:v>
                </c:pt>
                <c:pt idx="199">
                  <c:v>6.583947771446174</c:v>
                </c:pt>
                <c:pt idx="200">
                  <c:v>6.654230294558989</c:v>
                </c:pt>
                <c:pt idx="201">
                  <c:v>6.724512817671803</c:v>
                </c:pt>
                <c:pt idx="202">
                  <c:v>6.794795340784618</c:v>
                </c:pt>
                <c:pt idx="203">
                  <c:v>6.865077863897432</c:v>
                </c:pt>
                <c:pt idx="204">
                  <c:v>6.935360387010247</c:v>
                </c:pt>
                <c:pt idx="205">
                  <c:v>7.00564291012306</c:v>
                </c:pt>
                <c:pt idx="206">
                  <c:v>7.0488936935771</c:v>
                </c:pt>
                <c:pt idx="207">
                  <c:v>7.0488936935771</c:v>
                </c:pt>
                <c:pt idx="208">
                  <c:v>7.0488936935771</c:v>
                </c:pt>
                <c:pt idx="209">
                  <c:v>7.0488936935771</c:v>
                </c:pt>
                <c:pt idx="210">
                  <c:v>7.119176216689915</c:v>
                </c:pt>
                <c:pt idx="211">
                  <c:v>7.18945873980273</c:v>
                </c:pt>
                <c:pt idx="212">
                  <c:v>7.259741262915544</c:v>
                </c:pt>
                <c:pt idx="213">
                  <c:v>7.33002378602836</c:v>
                </c:pt>
                <c:pt idx="214">
                  <c:v>7.400306309141173</c:v>
                </c:pt>
                <c:pt idx="215">
                  <c:v>7.470588832253989</c:v>
                </c:pt>
                <c:pt idx="216">
                  <c:v>7.540871355366803</c:v>
                </c:pt>
                <c:pt idx="217">
                  <c:v>7.611153878479618</c:v>
                </c:pt>
                <c:pt idx="218">
                  <c:v>7.681436401592432</c:v>
                </c:pt>
                <c:pt idx="219">
                  <c:v>7.724687185046472</c:v>
                </c:pt>
                <c:pt idx="220">
                  <c:v>7.724687185046472</c:v>
                </c:pt>
                <c:pt idx="221">
                  <c:v>7.724687185046472</c:v>
                </c:pt>
                <c:pt idx="222">
                  <c:v>7.724687185046472</c:v>
                </c:pt>
                <c:pt idx="223">
                  <c:v>7.794969708159286</c:v>
                </c:pt>
                <c:pt idx="224">
                  <c:v>7.865252231272101</c:v>
                </c:pt>
                <c:pt idx="225">
                  <c:v>7.935534754384915</c:v>
                </c:pt>
                <c:pt idx="226">
                  <c:v>8.00581727749773</c:v>
                </c:pt>
                <c:pt idx="227">
                  <c:v>8.076099800610544</c:v>
                </c:pt>
                <c:pt idx="228">
                  <c:v>8.146382323723358</c:v>
                </c:pt>
                <c:pt idx="229">
                  <c:v>8.216664846836174</c:v>
                </c:pt>
                <c:pt idx="230">
                  <c:v>8.286947369948988</c:v>
                </c:pt>
                <c:pt idx="231">
                  <c:v>8.357229893061802</c:v>
                </c:pt>
                <c:pt idx="232">
                  <c:v>8.40048067651584</c:v>
                </c:pt>
                <c:pt idx="233">
                  <c:v>8.40048067651584</c:v>
                </c:pt>
                <c:pt idx="234">
                  <c:v>8.40048067651584</c:v>
                </c:pt>
                <c:pt idx="235">
                  <c:v>8.40048067651584</c:v>
                </c:pt>
                <c:pt idx="236">
                  <c:v>8.470763199628656</c:v>
                </c:pt>
                <c:pt idx="237">
                  <c:v>8.541045722741471</c:v>
                </c:pt>
                <c:pt idx="238">
                  <c:v>8.611328245854286</c:v>
                </c:pt>
                <c:pt idx="239">
                  <c:v>8.681610768967101</c:v>
                </c:pt>
                <c:pt idx="240">
                  <c:v>8.751893292079914</c:v>
                </c:pt>
                <c:pt idx="241">
                  <c:v>8.822175815192728</c:v>
                </c:pt>
                <c:pt idx="242">
                  <c:v>8.892458338305544</c:v>
                </c:pt>
                <c:pt idx="243">
                  <c:v>8.962740861418358</c:v>
                </c:pt>
                <c:pt idx="244">
                  <c:v>9.033023384531173</c:v>
                </c:pt>
                <c:pt idx="245">
                  <c:v>9.076274167985213</c:v>
                </c:pt>
                <c:pt idx="246">
                  <c:v>9.076274167985213</c:v>
                </c:pt>
                <c:pt idx="247">
                  <c:v>9.076274167985213</c:v>
                </c:pt>
                <c:pt idx="248">
                  <c:v>9.076274167985213</c:v>
                </c:pt>
                <c:pt idx="249">
                  <c:v>9.146556691098027</c:v>
                </c:pt>
                <c:pt idx="250">
                  <c:v>9.21683921421084</c:v>
                </c:pt>
                <c:pt idx="251">
                  <c:v>9.287121737323657</c:v>
                </c:pt>
                <c:pt idx="252">
                  <c:v>9.35740426043647</c:v>
                </c:pt>
                <c:pt idx="253">
                  <c:v>9.427686783549285</c:v>
                </c:pt>
                <c:pt idx="254">
                  <c:v>9.4979693066621</c:v>
                </c:pt>
                <c:pt idx="255">
                  <c:v>9.568251829774915</c:v>
                </c:pt>
                <c:pt idx="256">
                  <c:v>9.63853435288773</c:v>
                </c:pt>
                <c:pt idx="257">
                  <c:v>9.708816876000543</c:v>
                </c:pt>
                <c:pt idx="258">
                  <c:v>9.752067659454583</c:v>
                </c:pt>
                <c:pt idx="259">
                  <c:v>9.752067659454583</c:v>
                </c:pt>
                <c:pt idx="260">
                  <c:v>9.752067659454583</c:v>
                </c:pt>
                <c:pt idx="261">
                  <c:v>9.752067659454583</c:v>
                </c:pt>
                <c:pt idx="262">
                  <c:v>9.822350182567397</c:v>
                </c:pt>
                <c:pt idx="263">
                  <c:v>9.89263270568021</c:v>
                </c:pt>
                <c:pt idx="264">
                  <c:v>9.962915228793027</c:v>
                </c:pt>
                <c:pt idx="265">
                  <c:v>10.03319775190584</c:v>
                </c:pt>
                <c:pt idx="266">
                  <c:v>10.10348027501866</c:v>
                </c:pt>
                <c:pt idx="267">
                  <c:v>10.17376279813147</c:v>
                </c:pt>
                <c:pt idx="268">
                  <c:v>10.24404532124429</c:v>
                </c:pt>
                <c:pt idx="269">
                  <c:v>10.3143278443571</c:v>
                </c:pt>
                <c:pt idx="270">
                  <c:v>10.38461036746991</c:v>
                </c:pt>
                <c:pt idx="271">
                  <c:v>10.42786115092395</c:v>
                </c:pt>
                <c:pt idx="272">
                  <c:v>10.42786115092395</c:v>
                </c:pt>
                <c:pt idx="273">
                  <c:v>10.42786115092395</c:v>
                </c:pt>
                <c:pt idx="274">
                  <c:v>10.42786115092395</c:v>
                </c:pt>
                <c:pt idx="275">
                  <c:v>10.49814367403677</c:v>
                </c:pt>
                <c:pt idx="276">
                  <c:v>10.56842619714958</c:v>
                </c:pt>
                <c:pt idx="277">
                  <c:v>10.6387087202624</c:v>
                </c:pt>
                <c:pt idx="278">
                  <c:v>10.70899124337521</c:v>
                </c:pt>
                <c:pt idx="279">
                  <c:v>10.77927376648802</c:v>
                </c:pt>
                <c:pt idx="280">
                  <c:v>10.84955628960084</c:v>
                </c:pt>
                <c:pt idx="281">
                  <c:v>10.91983881271365</c:v>
                </c:pt>
                <c:pt idx="282">
                  <c:v>10.99012133582647</c:v>
                </c:pt>
                <c:pt idx="283">
                  <c:v>11.06040385893928</c:v>
                </c:pt>
                <c:pt idx="284">
                  <c:v>11.10365464239332</c:v>
                </c:pt>
                <c:pt idx="285">
                  <c:v>11.10365464239332</c:v>
                </c:pt>
                <c:pt idx="286">
                  <c:v>11.10365464239332</c:v>
                </c:pt>
                <c:pt idx="287">
                  <c:v>11.10365464239332</c:v>
                </c:pt>
                <c:pt idx="288">
                  <c:v>11.17393716550614</c:v>
                </c:pt>
                <c:pt idx="289">
                  <c:v>11.24421968861895</c:v>
                </c:pt>
                <c:pt idx="290">
                  <c:v>11.31450221173177</c:v>
                </c:pt>
                <c:pt idx="291">
                  <c:v>11.38478473484458</c:v>
                </c:pt>
                <c:pt idx="292">
                  <c:v>11.4550672579574</c:v>
                </c:pt>
                <c:pt idx="293">
                  <c:v>11.52534978107021</c:v>
                </c:pt>
                <c:pt idx="294">
                  <c:v>11.59563230418303</c:v>
                </c:pt>
                <c:pt idx="295">
                  <c:v>11.66591482729584</c:v>
                </c:pt>
                <c:pt idx="296">
                  <c:v>11.73619735040865</c:v>
                </c:pt>
                <c:pt idx="297">
                  <c:v>11.77944813386269</c:v>
                </c:pt>
                <c:pt idx="298">
                  <c:v>11.77944813386269</c:v>
                </c:pt>
                <c:pt idx="299">
                  <c:v>11.77944813386269</c:v>
                </c:pt>
                <c:pt idx="300">
                  <c:v>11.77944813386269</c:v>
                </c:pt>
                <c:pt idx="301">
                  <c:v>11.84973065697551</c:v>
                </c:pt>
                <c:pt idx="302">
                  <c:v>11.92001318008832</c:v>
                </c:pt>
                <c:pt idx="303">
                  <c:v>11.99029570320114</c:v>
                </c:pt>
                <c:pt idx="304">
                  <c:v>12.06057822631395</c:v>
                </c:pt>
                <c:pt idx="305">
                  <c:v>12.13086074942677</c:v>
                </c:pt>
                <c:pt idx="306">
                  <c:v>12.20114327253958</c:v>
                </c:pt>
                <c:pt idx="307">
                  <c:v>12.2714257956524</c:v>
                </c:pt>
                <c:pt idx="308">
                  <c:v>12.34170831876521</c:v>
                </c:pt>
                <c:pt idx="309">
                  <c:v>12.41199084187802</c:v>
                </c:pt>
                <c:pt idx="310">
                  <c:v>12.45524162533206</c:v>
                </c:pt>
                <c:pt idx="311">
                  <c:v>12.45524162533206</c:v>
                </c:pt>
                <c:pt idx="312">
                  <c:v>12.45524162533206</c:v>
                </c:pt>
                <c:pt idx="313">
                  <c:v>12.45524162533206</c:v>
                </c:pt>
                <c:pt idx="314">
                  <c:v>12.52552414844488</c:v>
                </c:pt>
                <c:pt idx="315">
                  <c:v>12.5958066715577</c:v>
                </c:pt>
                <c:pt idx="316">
                  <c:v>12.66608919467051</c:v>
                </c:pt>
                <c:pt idx="317">
                  <c:v>12.73637171778332</c:v>
                </c:pt>
                <c:pt idx="318">
                  <c:v>12.80665424089613</c:v>
                </c:pt>
                <c:pt idx="319">
                  <c:v>12.87693676400895</c:v>
                </c:pt>
                <c:pt idx="320">
                  <c:v>12.94721928712177</c:v>
                </c:pt>
                <c:pt idx="321">
                  <c:v>13.01750181023458</c:v>
                </c:pt>
                <c:pt idx="322">
                  <c:v>13.0877843333474</c:v>
                </c:pt>
                <c:pt idx="323">
                  <c:v>13.13103511680143</c:v>
                </c:pt>
                <c:pt idx="324">
                  <c:v>13.13103511680143</c:v>
                </c:pt>
                <c:pt idx="325">
                  <c:v>13.13103511680143</c:v>
                </c:pt>
                <c:pt idx="326">
                  <c:v>13.13103511680143</c:v>
                </c:pt>
                <c:pt idx="327">
                  <c:v>13.20131763991425</c:v>
                </c:pt>
                <c:pt idx="328">
                  <c:v>13.27160016302706</c:v>
                </c:pt>
                <c:pt idx="329">
                  <c:v>13.34188268613988</c:v>
                </c:pt>
                <c:pt idx="330">
                  <c:v>13.4121652092527</c:v>
                </c:pt>
                <c:pt idx="331">
                  <c:v>13.48244773236551</c:v>
                </c:pt>
                <c:pt idx="332">
                  <c:v>13.55273025547832</c:v>
                </c:pt>
                <c:pt idx="333">
                  <c:v>13.62301277859114</c:v>
                </c:pt>
                <c:pt idx="334">
                  <c:v>13.69329530170395</c:v>
                </c:pt>
                <c:pt idx="335">
                  <c:v>13.76357782481676</c:v>
                </c:pt>
                <c:pt idx="336">
                  <c:v>13.80682860827081</c:v>
                </c:pt>
              </c:numCache>
            </c:numRef>
          </c:xVal>
          <c:yVal>
            <c:numRef>
              <c:f>[1]Sheet1!$C$2502:$C$2838</c:f>
              <c:numCache>
                <c:formatCode>General</c:formatCode>
                <c:ptCount val="337"/>
                <c:pt idx="0">
                  <c:v>0.0</c:v>
                </c:pt>
                <c:pt idx="1">
                  <c:v>0.0147974198127554</c:v>
                </c:pt>
                <c:pt idx="2">
                  <c:v>0.0147974198127554</c:v>
                </c:pt>
                <c:pt idx="3">
                  <c:v>0.0147974198127554</c:v>
                </c:pt>
                <c:pt idx="4">
                  <c:v>0.0147974198127554</c:v>
                </c:pt>
                <c:pt idx="5">
                  <c:v>0.0147974198127554</c:v>
                </c:pt>
                <c:pt idx="6">
                  <c:v>0.0147974198127554</c:v>
                </c:pt>
                <c:pt idx="7">
                  <c:v>0.0147974198127554</c:v>
                </c:pt>
                <c:pt idx="8">
                  <c:v>0.0147974198127554</c:v>
                </c:pt>
                <c:pt idx="9">
                  <c:v>0.0147974198127554</c:v>
                </c:pt>
                <c:pt idx="10">
                  <c:v>0.0147974198127554</c:v>
                </c:pt>
                <c:pt idx="11">
                  <c:v>0.0147974198127554</c:v>
                </c:pt>
                <c:pt idx="12">
                  <c:v>0.0</c:v>
                </c:pt>
                <c:pt idx="13">
                  <c:v>0.0</c:v>
                </c:pt>
                <c:pt idx="14">
                  <c:v>0.0295948396255108</c:v>
                </c:pt>
                <c:pt idx="15">
                  <c:v>0.0295948396255108</c:v>
                </c:pt>
                <c:pt idx="16">
                  <c:v>0.0295948396255108</c:v>
                </c:pt>
                <c:pt idx="17">
                  <c:v>0.0295948396255108</c:v>
                </c:pt>
                <c:pt idx="18">
                  <c:v>0.0295948396255108</c:v>
                </c:pt>
                <c:pt idx="19">
                  <c:v>0.0295948396255108</c:v>
                </c:pt>
                <c:pt idx="20">
                  <c:v>0.0295948396255108</c:v>
                </c:pt>
                <c:pt idx="21">
                  <c:v>0.0295948396255108</c:v>
                </c:pt>
                <c:pt idx="22">
                  <c:v>0.0295948396255108</c:v>
                </c:pt>
                <c:pt idx="23">
                  <c:v>0.0295948396255108</c:v>
                </c:pt>
                <c:pt idx="24">
                  <c:v>0.0295948396255108</c:v>
                </c:pt>
                <c:pt idx="25">
                  <c:v>0.0</c:v>
                </c:pt>
                <c:pt idx="26">
                  <c:v>0.0</c:v>
                </c:pt>
                <c:pt idx="27">
                  <c:v>0.038473291513164</c:v>
                </c:pt>
                <c:pt idx="28">
                  <c:v>0.038473291513164</c:v>
                </c:pt>
                <c:pt idx="29">
                  <c:v>0.038473291513164</c:v>
                </c:pt>
                <c:pt idx="30">
                  <c:v>0.038473291513164</c:v>
                </c:pt>
                <c:pt idx="31">
                  <c:v>0.038473291513164</c:v>
                </c:pt>
                <c:pt idx="32">
                  <c:v>0.038473291513164</c:v>
                </c:pt>
                <c:pt idx="33">
                  <c:v>0.038473291513164</c:v>
                </c:pt>
                <c:pt idx="34">
                  <c:v>0.038473291513164</c:v>
                </c:pt>
                <c:pt idx="35">
                  <c:v>0.038473291513164</c:v>
                </c:pt>
                <c:pt idx="36">
                  <c:v>0.038473291513164</c:v>
                </c:pt>
                <c:pt idx="37">
                  <c:v>0.038473291513164</c:v>
                </c:pt>
                <c:pt idx="38">
                  <c:v>0.0</c:v>
                </c:pt>
                <c:pt idx="39">
                  <c:v>0.0</c:v>
                </c:pt>
                <c:pt idx="40">
                  <c:v>0.0532707113259194</c:v>
                </c:pt>
                <c:pt idx="41">
                  <c:v>0.0532707113259194</c:v>
                </c:pt>
                <c:pt idx="42">
                  <c:v>0.0532707113259194</c:v>
                </c:pt>
                <c:pt idx="43">
                  <c:v>0.0532707113259194</c:v>
                </c:pt>
                <c:pt idx="44">
                  <c:v>0.0532707113259194</c:v>
                </c:pt>
                <c:pt idx="45">
                  <c:v>0.0532707113259194</c:v>
                </c:pt>
                <c:pt idx="46">
                  <c:v>0.0532707113259194</c:v>
                </c:pt>
                <c:pt idx="47">
                  <c:v>0.0532707113259194</c:v>
                </c:pt>
                <c:pt idx="48">
                  <c:v>0.0532707113259194</c:v>
                </c:pt>
                <c:pt idx="49">
                  <c:v>0.0532707113259194</c:v>
                </c:pt>
                <c:pt idx="50">
                  <c:v>0.0532707113259194</c:v>
                </c:pt>
                <c:pt idx="51">
                  <c:v>0.0</c:v>
                </c:pt>
                <c:pt idx="52">
                  <c:v>0.0</c:v>
                </c:pt>
                <c:pt idx="53">
                  <c:v>0.0651086471761237</c:v>
                </c:pt>
                <c:pt idx="54">
                  <c:v>0.0651086471761237</c:v>
                </c:pt>
                <c:pt idx="55">
                  <c:v>0.0651086471761237</c:v>
                </c:pt>
                <c:pt idx="56">
                  <c:v>0.0651086471761237</c:v>
                </c:pt>
                <c:pt idx="57">
                  <c:v>0.0651086471761237</c:v>
                </c:pt>
                <c:pt idx="58">
                  <c:v>0.0651086471761237</c:v>
                </c:pt>
                <c:pt idx="59">
                  <c:v>0.0651086471761237</c:v>
                </c:pt>
                <c:pt idx="60">
                  <c:v>0.0651086471761237</c:v>
                </c:pt>
                <c:pt idx="61">
                  <c:v>0.0651086471761237</c:v>
                </c:pt>
                <c:pt idx="62">
                  <c:v>0.0651086471761237</c:v>
                </c:pt>
                <c:pt idx="63">
                  <c:v>0.0651086471761237</c:v>
                </c:pt>
                <c:pt idx="64">
                  <c:v>0.0</c:v>
                </c:pt>
                <c:pt idx="65">
                  <c:v>0.0</c:v>
                </c:pt>
                <c:pt idx="66">
                  <c:v>0.0769465830263281</c:v>
                </c:pt>
                <c:pt idx="67">
                  <c:v>0.0769465830263281</c:v>
                </c:pt>
                <c:pt idx="68">
                  <c:v>0.0769465830263281</c:v>
                </c:pt>
                <c:pt idx="69">
                  <c:v>0.0769465830263281</c:v>
                </c:pt>
                <c:pt idx="70">
                  <c:v>0.0769465830263281</c:v>
                </c:pt>
                <c:pt idx="71">
                  <c:v>0.0769465830263281</c:v>
                </c:pt>
                <c:pt idx="72">
                  <c:v>0.0769465830263281</c:v>
                </c:pt>
                <c:pt idx="73">
                  <c:v>0.0769465830263281</c:v>
                </c:pt>
                <c:pt idx="74">
                  <c:v>0.0769465830263281</c:v>
                </c:pt>
                <c:pt idx="75">
                  <c:v>0.0769465830263281</c:v>
                </c:pt>
                <c:pt idx="76">
                  <c:v>0.0769465830263281</c:v>
                </c:pt>
                <c:pt idx="77">
                  <c:v>0.0</c:v>
                </c:pt>
                <c:pt idx="78">
                  <c:v>0.0</c:v>
                </c:pt>
                <c:pt idx="79">
                  <c:v>0.0828655509514301</c:v>
                </c:pt>
                <c:pt idx="80">
                  <c:v>0.0828655509514301</c:v>
                </c:pt>
                <c:pt idx="81">
                  <c:v>0.0828655509514301</c:v>
                </c:pt>
                <c:pt idx="82">
                  <c:v>0.0828655509514301</c:v>
                </c:pt>
                <c:pt idx="83">
                  <c:v>0.0828655509514301</c:v>
                </c:pt>
                <c:pt idx="84">
                  <c:v>0.0828655509514301</c:v>
                </c:pt>
                <c:pt idx="85">
                  <c:v>0.0828655509514301</c:v>
                </c:pt>
                <c:pt idx="86">
                  <c:v>0.0828655509514301</c:v>
                </c:pt>
                <c:pt idx="87">
                  <c:v>0.0828655509514301</c:v>
                </c:pt>
                <c:pt idx="88">
                  <c:v>0.0828655509514301</c:v>
                </c:pt>
                <c:pt idx="89">
                  <c:v>0.0828655509514301</c:v>
                </c:pt>
                <c:pt idx="90">
                  <c:v>0.0</c:v>
                </c:pt>
                <c:pt idx="91">
                  <c:v>0.0</c:v>
                </c:pt>
                <c:pt idx="92">
                  <c:v>0.0887845188765323</c:v>
                </c:pt>
                <c:pt idx="93">
                  <c:v>0.0887845188765323</c:v>
                </c:pt>
                <c:pt idx="94">
                  <c:v>0.0887845188765323</c:v>
                </c:pt>
                <c:pt idx="95">
                  <c:v>0.0887845188765323</c:v>
                </c:pt>
                <c:pt idx="96">
                  <c:v>0.0887845188765323</c:v>
                </c:pt>
                <c:pt idx="97">
                  <c:v>0.0887845188765323</c:v>
                </c:pt>
                <c:pt idx="98">
                  <c:v>0.0887845188765323</c:v>
                </c:pt>
                <c:pt idx="99">
                  <c:v>0.0887845188765323</c:v>
                </c:pt>
                <c:pt idx="100">
                  <c:v>0.0887845188765323</c:v>
                </c:pt>
                <c:pt idx="101">
                  <c:v>0.0887845188765323</c:v>
                </c:pt>
                <c:pt idx="102">
                  <c:v>0.0887845188765323</c:v>
                </c:pt>
                <c:pt idx="103">
                  <c:v>0.0</c:v>
                </c:pt>
                <c:pt idx="104">
                  <c:v>0.0</c:v>
                </c:pt>
                <c:pt idx="105">
                  <c:v>0.0947034868016344</c:v>
                </c:pt>
                <c:pt idx="106">
                  <c:v>0.0947034868016344</c:v>
                </c:pt>
                <c:pt idx="107">
                  <c:v>0.0947034868016344</c:v>
                </c:pt>
                <c:pt idx="108">
                  <c:v>0.0947034868016344</c:v>
                </c:pt>
                <c:pt idx="109">
                  <c:v>0.0947034868016344</c:v>
                </c:pt>
                <c:pt idx="110">
                  <c:v>0.0947034868016344</c:v>
                </c:pt>
                <c:pt idx="111">
                  <c:v>0.0947034868016344</c:v>
                </c:pt>
                <c:pt idx="112">
                  <c:v>0.0947034868016344</c:v>
                </c:pt>
                <c:pt idx="113">
                  <c:v>0.0947034868016344</c:v>
                </c:pt>
                <c:pt idx="114">
                  <c:v>0.0947034868016344</c:v>
                </c:pt>
                <c:pt idx="115">
                  <c:v>0.0947034868016344</c:v>
                </c:pt>
                <c:pt idx="116">
                  <c:v>0.0</c:v>
                </c:pt>
                <c:pt idx="117">
                  <c:v>0.0</c:v>
                </c:pt>
                <c:pt idx="118">
                  <c:v>0.0976629707641855</c:v>
                </c:pt>
                <c:pt idx="119">
                  <c:v>0.0976629707641855</c:v>
                </c:pt>
                <c:pt idx="120">
                  <c:v>0.0976629707641855</c:v>
                </c:pt>
                <c:pt idx="121">
                  <c:v>0.0976629707641855</c:v>
                </c:pt>
                <c:pt idx="122">
                  <c:v>0.0976629707641855</c:v>
                </c:pt>
                <c:pt idx="123">
                  <c:v>0.0976629707641855</c:v>
                </c:pt>
                <c:pt idx="124">
                  <c:v>0.0976629707641855</c:v>
                </c:pt>
                <c:pt idx="125">
                  <c:v>0.0976629707641855</c:v>
                </c:pt>
                <c:pt idx="126">
                  <c:v>0.0976629707641855</c:v>
                </c:pt>
                <c:pt idx="127">
                  <c:v>0.0976629707641855</c:v>
                </c:pt>
                <c:pt idx="128">
                  <c:v>0.0976629707641855</c:v>
                </c:pt>
                <c:pt idx="129">
                  <c:v>0.0</c:v>
                </c:pt>
                <c:pt idx="130">
                  <c:v>0.0</c:v>
                </c:pt>
                <c:pt idx="131">
                  <c:v>0.0947034868016345</c:v>
                </c:pt>
                <c:pt idx="132">
                  <c:v>0.0947034868016345</c:v>
                </c:pt>
                <c:pt idx="133">
                  <c:v>0.0947034868016345</c:v>
                </c:pt>
                <c:pt idx="134">
                  <c:v>0.0947034868016345</c:v>
                </c:pt>
                <c:pt idx="135">
                  <c:v>0.0947034868016345</c:v>
                </c:pt>
                <c:pt idx="136">
                  <c:v>0.0947034868016345</c:v>
                </c:pt>
                <c:pt idx="137">
                  <c:v>0.0947034868016345</c:v>
                </c:pt>
                <c:pt idx="138">
                  <c:v>0.0947034868016345</c:v>
                </c:pt>
                <c:pt idx="139">
                  <c:v>0.0947034868016345</c:v>
                </c:pt>
                <c:pt idx="140">
                  <c:v>0.0947034868016345</c:v>
                </c:pt>
                <c:pt idx="141">
                  <c:v>0.0947034868016345</c:v>
                </c:pt>
                <c:pt idx="142">
                  <c:v>0.0</c:v>
                </c:pt>
                <c:pt idx="143">
                  <c:v>0.0</c:v>
                </c:pt>
                <c:pt idx="144">
                  <c:v>0.0976629707641856</c:v>
                </c:pt>
                <c:pt idx="145">
                  <c:v>0.0976629707641856</c:v>
                </c:pt>
                <c:pt idx="146">
                  <c:v>0.0976629707641856</c:v>
                </c:pt>
                <c:pt idx="147">
                  <c:v>0.0976629707641856</c:v>
                </c:pt>
                <c:pt idx="148">
                  <c:v>0.0976629707641856</c:v>
                </c:pt>
                <c:pt idx="149">
                  <c:v>0.0976629707641856</c:v>
                </c:pt>
                <c:pt idx="150">
                  <c:v>0.0976629707641856</c:v>
                </c:pt>
                <c:pt idx="151">
                  <c:v>0.0976629707641856</c:v>
                </c:pt>
                <c:pt idx="152">
                  <c:v>0.0976629707641856</c:v>
                </c:pt>
                <c:pt idx="153">
                  <c:v>0.0976629707641856</c:v>
                </c:pt>
                <c:pt idx="154">
                  <c:v>0.0976629707641856</c:v>
                </c:pt>
                <c:pt idx="155">
                  <c:v>0.0</c:v>
                </c:pt>
                <c:pt idx="156">
                  <c:v>0.0</c:v>
                </c:pt>
                <c:pt idx="157">
                  <c:v>0.0917440028390834</c:v>
                </c:pt>
                <c:pt idx="158">
                  <c:v>0.0917440028390834</c:v>
                </c:pt>
                <c:pt idx="159">
                  <c:v>0.0917440028390834</c:v>
                </c:pt>
                <c:pt idx="160">
                  <c:v>0.0917440028390834</c:v>
                </c:pt>
                <c:pt idx="161">
                  <c:v>0.0917440028390834</c:v>
                </c:pt>
                <c:pt idx="162">
                  <c:v>0.0917440028390834</c:v>
                </c:pt>
                <c:pt idx="163">
                  <c:v>0.0917440028390834</c:v>
                </c:pt>
                <c:pt idx="164">
                  <c:v>0.0917440028390834</c:v>
                </c:pt>
                <c:pt idx="165">
                  <c:v>0.0917440028390834</c:v>
                </c:pt>
                <c:pt idx="166">
                  <c:v>0.0917440028390834</c:v>
                </c:pt>
                <c:pt idx="167">
                  <c:v>0.0917440028390834</c:v>
                </c:pt>
                <c:pt idx="168">
                  <c:v>0.0</c:v>
                </c:pt>
                <c:pt idx="169">
                  <c:v>0.0</c:v>
                </c:pt>
                <c:pt idx="170">
                  <c:v>0.0858250349139813</c:v>
                </c:pt>
                <c:pt idx="171">
                  <c:v>0.0858250349139813</c:v>
                </c:pt>
                <c:pt idx="172">
                  <c:v>0.0858250349139813</c:v>
                </c:pt>
                <c:pt idx="173">
                  <c:v>0.0858250349139813</c:v>
                </c:pt>
                <c:pt idx="174">
                  <c:v>0.0858250349139813</c:v>
                </c:pt>
                <c:pt idx="175">
                  <c:v>0.0858250349139813</c:v>
                </c:pt>
                <c:pt idx="176">
                  <c:v>0.0858250349139813</c:v>
                </c:pt>
                <c:pt idx="177">
                  <c:v>0.0858250349139813</c:v>
                </c:pt>
                <c:pt idx="178">
                  <c:v>0.0858250349139813</c:v>
                </c:pt>
                <c:pt idx="179">
                  <c:v>0.0858250349139813</c:v>
                </c:pt>
                <c:pt idx="180">
                  <c:v>0.0858250349139813</c:v>
                </c:pt>
                <c:pt idx="181">
                  <c:v>0.0</c:v>
                </c:pt>
                <c:pt idx="182">
                  <c:v>0.0</c:v>
                </c:pt>
                <c:pt idx="183">
                  <c:v>0.079906066988879</c:v>
                </c:pt>
                <c:pt idx="184">
                  <c:v>0.079906066988879</c:v>
                </c:pt>
                <c:pt idx="185">
                  <c:v>0.079906066988879</c:v>
                </c:pt>
                <c:pt idx="186">
                  <c:v>0.079906066988879</c:v>
                </c:pt>
                <c:pt idx="187">
                  <c:v>0.079906066988879</c:v>
                </c:pt>
                <c:pt idx="188">
                  <c:v>0.079906066988879</c:v>
                </c:pt>
                <c:pt idx="189">
                  <c:v>0.079906066988879</c:v>
                </c:pt>
                <c:pt idx="190">
                  <c:v>0.079906066988879</c:v>
                </c:pt>
                <c:pt idx="191">
                  <c:v>0.079906066988879</c:v>
                </c:pt>
                <c:pt idx="192">
                  <c:v>0.079906066988879</c:v>
                </c:pt>
                <c:pt idx="193">
                  <c:v>0.079906066988879</c:v>
                </c:pt>
                <c:pt idx="194">
                  <c:v>0.0</c:v>
                </c:pt>
                <c:pt idx="195">
                  <c:v>0.0</c:v>
                </c:pt>
                <c:pt idx="196">
                  <c:v>0.073987099063777</c:v>
                </c:pt>
                <c:pt idx="197">
                  <c:v>0.073987099063777</c:v>
                </c:pt>
                <c:pt idx="198">
                  <c:v>0.073987099063777</c:v>
                </c:pt>
                <c:pt idx="199">
                  <c:v>0.073987099063777</c:v>
                </c:pt>
                <c:pt idx="200">
                  <c:v>0.073987099063777</c:v>
                </c:pt>
                <c:pt idx="201">
                  <c:v>0.073987099063777</c:v>
                </c:pt>
                <c:pt idx="202">
                  <c:v>0.073987099063777</c:v>
                </c:pt>
                <c:pt idx="203">
                  <c:v>0.073987099063777</c:v>
                </c:pt>
                <c:pt idx="204">
                  <c:v>0.073987099063777</c:v>
                </c:pt>
                <c:pt idx="205">
                  <c:v>0.073987099063777</c:v>
                </c:pt>
                <c:pt idx="206">
                  <c:v>0.073987099063777</c:v>
                </c:pt>
                <c:pt idx="207">
                  <c:v>0.0</c:v>
                </c:pt>
                <c:pt idx="208">
                  <c:v>0.0</c:v>
                </c:pt>
                <c:pt idx="209">
                  <c:v>0.0651086471761236</c:v>
                </c:pt>
                <c:pt idx="210">
                  <c:v>0.0651086471761236</c:v>
                </c:pt>
                <c:pt idx="211">
                  <c:v>0.0651086471761236</c:v>
                </c:pt>
                <c:pt idx="212">
                  <c:v>0.0651086471761236</c:v>
                </c:pt>
                <c:pt idx="213">
                  <c:v>0.0651086471761236</c:v>
                </c:pt>
                <c:pt idx="214">
                  <c:v>0.0651086471761236</c:v>
                </c:pt>
                <c:pt idx="215">
                  <c:v>0.0651086471761236</c:v>
                </c:pt>
                <c:pt idx="216">
                  <c:v>0.0651086471761236</c:v>
                </c:pt>
                <c:pt idx="217">
                  <c:v>0.0651086471761236</c:v>
                </c:pt>
                <c:pt idx="218">
                  <c:v>0.0651086471761236</c:v>
                </c:pt>
                <c:pt idx="219">
                  <c:v>0.0651086471761236</c:v>
                </c:pt>
                <c:pt idx="220">
                  <c:v>0.0</c:v>
                </c:pt>
                <c:pt idx="221">
                  <c:v>0.0</c:v>
                </c:pt>
                <c:pt idx="222">
                  <c:v>0.0591896792510216</c:v>
                </c:pt>
                <c:pt idx="223">
                  <c:v>0.0591896792510216</c:v>
                </c:pt>
                <c:pt idx="224">
                  <c:v>0.0591896792510216</c:v>
                </c:pt>
                <c:pt idx="225">
                  <c:v>0.0591896792510216</c:v>
                </c:pt>
                <c:pt idx="226">
                  <c:v>0.0591896792510216</c:v>
                </c:pt>
                <c:pt idx="227">
                  <c:v>0.0591896792510216</c:v>
                </c:pt>
                <c:pt idx="228">
                  <c:v>0.0591896792510216</c:v>
                </c:pt>
                <c:pt idx="229">
                  <c:v>0.0591896792510216</c:v>
                </c:pt>
                <c:pt idx="230">
                  <c:v>0.0591896792510216</c:v>
                </c:pt>
                <c:pt idx="231">
                  <c:v>0.0591896792510216</c:v>
                </c:pt>
                <c:pt idx="232">
                  <c:v>0.0591896792510216</c:v>
                </c:pt>
                <c:pt idx="233">
                  <c:v>0.0</c:v>
                </c:pt>
                <c:pt idx="234">
                  <c:v>0.0</c:v>
                </c:pt>
                <c:pt idx="235">
                  <c:v>0.0473517434008173</c:v>
                </c:pt>
                <c:pt idx="236">
                  <c:v>0.0473517434008173</c:v>
                </c:pt>
                <c:pt idx="237">
                  <c:v>0.0473517434008173</c:v>
                </c:pt>
                <c:pt idx="238">
                  <c:v>0.0473517434008173</c:v>
                </c:pt>
                <c:pt idx="239">
                  <c:v>0.0473517434008173</c:v>
                </c:pt>
                <c:pt idx="240">
                  <c:v>0.0473517434008173</c:v>
                </c:pt>
                <c:pt idx="241">
                  <c:v>0.0473517434008173</c:v>
                </c:pt>
                <c:pt idx="242">
                  <c:v>0.0473517434008173</c:v>
                </c:pt>
                <c:pt idx="243">
                  <c:v>0.0473517434008173</c:v>
                </c:pt>
                <c:pt idx="244">
                  <c:v>0.0473517434008173</c:v>
                </c:pt>
                <c:pt idx="245">
                  <c:v>0.0473517434008173</c:v>
                </c:pt>
                <c:pt idx="246">
                  <c:v>0.0</c:v>
                </c:pt>
                <c:pt idx="247">
                  <c:v>0.0</c:v>
                </c:pt>
                <c:pt idx="248">
                  <c:v>0.0414327754757151</c:v>
                </c:pt>
                <c:pt idx="249">
                  <c:v>0.0414327754757151</c:v>
                </c:pt>
                <c:pt idx="250">
                  <c:v>0.0414327754757151</c:v>
                </c:pt>
                <c:pt idx="251">
                  <c:v>0.0414327754757151</c:v>
                </c:pt>
                <c:pt idx="252">
                  <c:v>0.0414327754757151</c:v>
                </c:pt>
                <c:pt idx="253">
                  <c:v>0.0414327754757151</c:v>
                </c:pt>
                <c:pt idx="254">
                  <c:v>0.0414327754757151</c:v>
                </c:pt>
                <c:pt idx="255">
                  <c:v>0.0414327754757151</c:v>
                </c:pt>
                <c:pt idx="256">
                  <c:v>0.0414327754757151</c:v>
                </c:pt>
                <c:pt idx="257">
                  <c:v>0.0414327754757151</c:v>
                </c:pt>
                <c:pt idx="258">
                  <c:v>0.0414327754757151</c:v>
                </c:pt>
                <c:pt idx="259">
                  <c:v>0.0</c:v>
                </c:pt>
                <c:pt idx="260">
                  <c:v>0.0</c:v>
                </c:pt>
                <c:pt idx="261">
                  <c:v>0.0325543235880618</c:v>
                </c:pt>
                <c:pt idx="262">
                  <c:v>0.0325543235880618</c:v>
                </c:pt>
                <c:pt idx="263">
                  <c:v>0.0325543235880618</c:v>
                </c:pt>
                <c:pt idx="264">
                  <c:v>0.0325543235880618</c:v>
                </c:pt>
                <c:pt idx="265">
                  <c:v>0.0325543235880618</c:v>
                </c:pt>
                <c:pt idx="266">
                  <c:v>0.0325543235880618</c:v>
                </c:pt>
                <c:pt idx="267">
                  <c:v>0.0325543235880618</c:v>
                </c:pt>
                <c:pt idx="268">
                  <c:v>0.0325543235880618</c:v>
                </c:pt>
                <c:pt idx="269">
                  <c:v>0.0325543235880618</c:v>
                </c:pt>
                <c:pt idx="270">
                  <c:v>0.0325543235880618</c:v>
                </c:pt>
                <c:pt idx="271">
                  <c:v>0.0325543235880618</c:v>
                </c:pt>
                <c:pt idx="272">
                  <c:v>0.0</c:v>
                </c:pt>
                <c:pt idx="273">
                  <c:v>0.0</c:v>
                </c:pt>
                <c:pt idx="274">
                  <c:v>0.0236758717004086</c:v>
                </c:pt>
                <c:pt idx="275">
                  <c:v>0.0236758717004086</c:v>
                </c:pt>
                <c:pt idx="276">
                  <c:v>0.0236758717004086</c:v>
                </c:pt>
                <c:pt idx="277">
                  <c:v>0.0236758717004086</c:v>
                </c:pt>
                <c:pt idx="278">
                  <c:v>0.0236758717004086</c:v>
                </c:pt>
                <c:pt idx="279">
                  <c:v>0.0236758717004086</c:v>
                </c:pt>
                <c:pt idx="280">
                  <c:v>0.0236758717004086</c:v>
                </c:pt>
                <c:pt idx="281">
                  <c:v>0.0236758717004086</c:v>
                </c:pt>
                <c:pt idx="282">
                  <c:v>0.0236758717004086</c:v>
                </c:pt>
                <c:pt idx="283">
                  <c:v>0.0236758717004086</c:v>
                </c:pt>
                <c:pt idx="284">
                  <c:v>0.0236758717004086</c:v>
                </c:pt>
                <c:pt idx="285">
                  <c:v>0.0</c:v>
                </c:pt>
                <c:pt idx="286">
                  <c:v>0.0</c:v>
                </c:pt>
                <c:pt idx="287">
                  <c:v>0.0207163877378575</c:v>
                </c:pt>
                <c:pt idx="288">
                  <c:v>0.0207163877378575</c:v>
                </c:pt>
                <c:pt idx="289">
                  <c:v>0.0207163877378575</c:v>
                </c:pt>
                <c:pt idx="290">
                  <c:v>0.0207163877378575</c:v>
                </c:pt>
                <c:pt idx="291">
                  <c:v>0.0207163877378575</c:v>
                </c:pt>
                <c:pt idx="292">
                  <c:v>0.0207163877378575</c:v>
                </c:pt>
                <c:pt idx="293">
                  <c:v>0.0207163877378575</c:v>
                </c:pt>
                <c:pt idx="294">
                  <c:v>0.0207163877378575</c:v>
                </c:pt>
                <c:pt idx="295">
                  <c:v>0.0207163877378575</c:v>
                </c:pt>
                <c:pt idx="296">
                  <c:v>0.0207163877378575</c:v>
                </c:pt>
                <c:pt idx="297">
                  <c:v>0.0207163877378575</c:v>
                </c:pt>
                <c:pt idx="298">
                  <c:v>0.0</c:v>
                </c:pt>
                <c:pt idx="299">
                  <c:v>0.0</c:v>
                </c:pt>
                <c:pt idx="300">
                  <c:v>0.00887845188765326</c:v>
                </c:pt>
                <c:pt idx="301">
                  <c:v>0.00887845188765326</c:v>
                </c:pt>
                <c:pt idx="302">
                  <c:v>0.00887845188765326</c:v>
                </c:pt>
                <c:pt idx="303">
                  <c:v>0.00887845188765326</c:v>
                </c:pt>
                <c:pt idx="304">
                  <c:v>0.00887845188765326</c:v>
                </c:pt>
                <c:pt idx="305">
                  <c:v>0.00887845188765326</c:v>
                </c:pt>
                <c:pt idx="306">
                  <c:v>0.00887845188765326</c:v>
                </c:pt>
                <c:pt idx="307">
                  <c:v>0.00887845188765326</c:v>
                </c:pt>
                <c:pt idx="308">
                  <c:v>0.00887845188765326</c:v>
                </c:pt>
                <c:pt idx="309">
                  <c:v>0.00887845188765326</c:v>
                </c:pt>
                <c:pt idx="310">
                  <c:v>0.00887845188765326</c:v>
                </c:pt>
                <c:pt idx="311">
                  <c:v>0.0</c:v>
                </c:pt>
                <c:pt idx="312">
                  <c:v>0.0</c:v>
                </c:pt>
                <c:pt idx="313">
                  <c:v>0.00887845188765323</c:v>
                </c:pt>
                <c:pt idx="314">
                  <c:v>0.00887845188765323</c:v>
                </c:pt>
                <c:pt idx="315">
                  <c:v>0.00887845188765323</c:v>
                </c:pt>
                <c:pt idx="316">
                  <c:v>0.00887845188765323</c:v>
                </c:pt>
                <c:pt idx="317">
                  <c:v>0.00887845188765323</c:v>
                </c:pt>
                <c:pt idx="318">
                  <c:v>0.00887845188765323</c:v>
                </c:pt>
                <c:pt idx="319">
                  <c:v>0.00887845188765323</c:v>
                </c:pt>
                <c:pt idx="320">
                  <c:v>0.00887845188765323</c:v>
                </c:pt>
                <c:pt idx="321">
                  <c:v>0.00887845188765323</c:v>
                </c:pt>
                <c:pt idx="322">
                  <c:v>0.00887845188765323</c:v>
                </c:pt>
                <c:pt idx="323">
                  <c:v>0.00887845188765323</c:v>
                </c:pt>
                <c:pt idx="324">
                  <c:v>0.0</c:v>
                </c:pt>
                <c:pt idx="325">
                  <c:v>0.0</c:v>
                </c:pt>
                <c:pt idx="326">
                  <c:v>0.00591896792510214</c:v>
                </c:pt>
                <c:pt idx="327">
                  <c:v>0.00591896792510214</c:v>
                </c:pt>
                <c:pt idx="328">
                  <c:v>0.00591896792510214</c:v>
                </c:pt>
                <c:pt idx="329">
                  <c:v>0.00591896792510214</c:v>
                </c:pt>
                <c:pt idx="330">
                  <c:v>0.00591896792510214</c:v>
                </c:pt>
                <c:pt idx="331">
                  <c:v>0.00591896792510214</c:v>
                </c:pt>
                <c:pt idx="332">
                  <c:v>0.00591896792510214</c:v>
                </c:pt>
                <c:pt idx="333">
                  <c:v>0.00591896792510214</c:v>
                </c:pt>
                <c:pt idx="334">
                  <c:v>0.00591896792510214</c:v>
                </c:pt>
                <c:pt idx="335">
                  <c:v>0.00591896792510214</c:v>
                </c:pt>
                <c:pt idx="336">
                  <c:v>0.00591896792510214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[1]Sheet1!$D$2502:$D$2584</c:f>
              <c:numCache>
                <c:formatCode>General</c:formatCode>
                <c:ptCount val="83"/>
                <c:pt idx="0">
                  <c:v>-3.763802169932825</c:v>
                </c:pt>
                <c:pt idx="1">
                  <c:v>-3.763802169932825</c:v>
                </c:pt>
                <c:pt idx="2">
                  <c:v>-3.763802169932825</c:v>
                </c:pt>
                <c:pt idx="3">
                  <c:v>-3.088008678463455</c:v>
                </c:pt>
                <c:pt idx="4">
                  <c:v>-3.088008678463455</c:v>
                </c:pt>
                <c:pt idx="5">
                  <c:v>-3.088008678463455</c:v>
                </c:pt>
                <c:pt idx="6">
                  <c:v>-2.412215186994084</c:v>
                </c:pt>
                <c:pt idx="7">
                  <c:v>-2.412215186994084</c:v>
                </c:pt>
                <c:pt idx="8">
                  <c:v>-2.412215186994084</c:v>
                </c:pt>
                <c:pt idx="9">
                  <c:v>-1.736421695524714</c:v>
                </c:pt>
                <c:pt idx="10">
                  <c:v>-1.736421695524714</c:v>
                </c:pt>
                <c:pt idx="11">
                  <c:v>-1.736421695524714</c:v>
                </c:pt>
                <c:pt idx="12">
                  <c:v>-1.060628204055343</c:v>
                </c:pt>
                <c:pt idx="13">
                  <c:v>-1.060628204055343</c:v>
                </c:pt>
                <c:pt idx="14">
                  <c:v>-1.060628204055343</c:v>
                </c:pt>
                <c:pt idx="15">
                  <c:v>-0.384834712585973</c:v>
                </c:pt>
                <c:pt idx="16">
                  <c:v>-0.384834712585973</c:v>
                </c:pt>
                <c:pt idx="17">
                  <c:v>-0.384834712585973</c:v>
                </c:pt>
                <c:pt idx="18">
                  <c:v>0.290958778883397</c:v>
                </c:pt>
                <c:pt idx="19">
                  <c:v>0.290958778883397</c:v>
                </c:pt>
                <c:pt idx="20">
                  <c:v>0.290958778883397</c:v>
                </c:pt>
                <c:pt idx="21">
                  <c:v>0.966752270352768</c:v>
                </c:pt>
                <c:pt idx="22">
                  <c:v>0.966752270352768</c:v>
                </c:pt>
                <c:pt idx="23">
                  <c:v>0.966752270352768</c:v>
                </c:pt>
                <c:pt idx="24">
                  <c:v>1.642545761822138</c:v>
                </c:pt>
                <c:pt idx="25">
                  <c:v>1.642545761822138</c:v>
                </c:pt>
                <c:pt idx="26">
                  <c:v>1.642545761822138</c:v>
                </c:pt>
                <c:pt idx="27">
                  <c:v>2.318339253291509</c:v>
                </c:pt>
                <c:pt idx="28">
                  <c:v>2.318339253291509</c:v>
                </c:pt>
                <c:pt idx="29">
                  <c:v>2.318339253291509</c:v>
                </c:pt>
                <c:pt idx="30">
                  <c:v>2.99413274476088</c:v>
                </c:pt>
                <c:pt idx="31">
                  <c:v>2.99413274476088</c:v>
                </c:pt>
                <c:pt idx="32">
                  <c:v>2.99413274476088</c:v>
                </c:pt>
                <c:pt idx="33">
                  <c:v>3.669926236230249</c:v>
                </c:pt>
                <c:pt idx="34">
                  <c:v>3.669926236230249</c:v>
                </c:pt>
                <c:pt idx="35">
                  <c:v>3.669926236230249</c:v>
                </c:pt>
                <c:pt idx="36">
                  <c:v>4.345719727699619</c:v>
                </c:pt>
                <c:pt idx="37">
                  <c:v>4.345719727699619</c:v>
                </c:pt>
                <c:pt idx="38">
                  <c:v>4.345719727699619</c:v>
                </c:pt>
                <c:pt idx="39">
                  <c:v>5.021513219168989</c:v>
                </c:pt>
                <c:pt idx="40">
                  <c:v>5.021513219168989</c:v>
                </c:pt>
                <c:pt idx="41">
                  <c:v>5.021513219168989</c:v>
                </c:pt>
                <c:pt idx="42">
                  <c:v>5.69730671063836</c:v>
                </c:pt>
                <c:pt idx="43">
                  <c:v>5.69730671063836</c:v>
                </c:pt>
                <c:pt idx="44">
                  <c:v>5.69730671063836</c:v>
                </c:pt>
                <c:pt idx="45">
                  <c:v>6.37310020210773</c:v>
                </c:pt>
                <c:pt idx="46">
                  <c:v>6.37310020210773</c:v>
                </c:pt>
                <c:pt idx="47">
                  <c:v>6.37310020210773</c:v>
                </c:pt>
                <c:pt idx="48">
                  <c:v>7.0488936935771</c:v>
                </c:pt>
                <c:pt idx="49">
                  <c:v>7.0488936935771</c:v>
                </c:pt>
                <c:pt idx="50">
                  <c:v>7.0488936935771</c:v>
                </c:pt>
                <c:pt idx="51">
                  <c:v>7.724687185046472</c:v>
                </c:pt>
                <c:pt idx="52">
                  <c:v>7.724687185046472</c:v>
                </c:pt>
                <c:pt idx="53">
                  <c:v>7.724687185046472</c:v>
                </c:pt>
                <c:pt idx="54">
                  <c:v>8.40048067651584</c:v>
                </c:pt>
                <c:pt idx="55">
                  <c:v>8.40048067651584</c:v>
                </c:pt>
                <c:pt idx="56">
                  <c:v>8.40048067651584</c:v>
                </c:pt>
                <c:pt idx="57">
                  <c:v>9.076274167985213</c:v>
                </c:pt>
                <c:pt idx="58">
                  <c:v>9.076274167985213</c:v>
                </c:pt>
                <c:pt idx="59">
                  <c:v>9.076274167985213</c:v>
                </c:pt>
                <c:pt idx="60">
                  <c:v>9.752067659454583</c:v>
                </c:pt>
                <c:pt idx="61">
                  <c:v>9.752067659454583</c:v>
                </c:pt>
                <c:pt idx="62">
                  <c:v>9.752067659454583</c:v>
                </c:pt>
                <c:pt idx="63">
                  <c:v>10.42786115092395</c:v>
                </c:pt>
                <c:pt idx="64">
                  <c:v>10.42786115092395</c:v>
                </c:pt>
                <c:pt idx="65">
                  <c:v>10.42786115092395</c:v>
                </c:pt>
                <c:pt idx="66">
                  <c:v>11.10365464239332</c:v>
                </c:pt>
                <c:pt idx="67">
                  <c:v>11.10365464239332</c:v>
                </c:pt>
                <c:pt idx="68">
                  <c:v>11.10365464239332</c:v>
                </c:pt>
                <c:pt idx="69">
                  <c:v>11.77944813386269</c:v>
                </c:pt>
                <c:pt idx="70">
                  <c:v>11.77944813386269</c:v>
                </c:pt>
                <c:pt idx="71">
                  <c:v>11.77944813386269</c:v>
                </c:pt>
                <c:pt idx="72">
                  <c:v>12.45524162533206</c:v>
                </c:pt>
                <c:pt idx="73">
                  <c:v>12.45524162533206</c:v>
                </c:pt>
                <c:pt idx="74">
                  <c:v>12.45524162533206</c:v>
                </c:pt>
                <c:pt idx="75">
                  <c:v>13.13103511680143</c:v>
                </c:pt>
                <c:pt idx="76">
                  <c:v>13.13103511680143</c:v>
                </c:pt>
                <c:pt idx="77">
                  <c:v>13.13103511680143</c:v>
                </c:pt>
                <c:pt idx="78">
                  <c:v>13.80682860827081</c:v>
                </c:pt>
                <c:pt idx="79">
                  <c:v>13.80682860827081</c:v>
                </c:pt>
                <c:pt idx="80">
                  <c:v>13.80682860827081</c:v>
                </c:pt>
              </c:numCache>
            </c:numRef>
          </c:xVal>
          <c:yVal>
            <c:numRef>
              <c:f>[1]Sheet1!$E$2502:$E$2584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0.0147974198127554</c:v>
                </c:pt>
                <c:pt idx="3">
                  <c:v>0.0147974198127554</c:v>
                </c:pt>
                <c:pt idx="4">
                  <c:v>0.0</c:v>
                </c:pt>
                <c:pt idx="5">
                  <c:v>0.0295948396255108</c:v>
                </c:pt>
                <c:pt idx="6">
                  <c:v>0.0295948396255108</c:v>
                </c:pt>
                <c:pt idx="7">
                  <c:v>0.0</c:v>
                </c:pt>
                <c:pt idx="8">
                  <c:v>0.038473291513164</c:v>
                </c:pt>
                <c:pt idx="9">
                  <c:v>0.038473291513164</c:v>
                </c:pt>
                <c:pt idx="10">
                  <c:v>0.0</c:v>
                </c:pt>
                <c:pt idx="11">
                  <c:v>0.0532707113259194</c:v>
                </c:pt>
                <c:pt idx="12">
                  <c:v>0.0532707113259194</c:v>
                </c:pt>
                <c:pt idx="13">
                  <c:v>0.0</c:v>
                </c:pt>
                <c:pt idx="14">
                  <c:v>0.0651086471761237</c:v>
                </c:pt>
                <c:pt idx="15">
                  <c:v>0.0651086471761237</c:v>
                </c:pt>
                <c:pt idx="16">
                  <c:v>0.0</c:v>
                </c:pt>
                <c:pt idx="17">
                  <c:v>0.0769465830263281</c:v>
                </c:pt>
                <c:pt idx="18">
                  <c:v>0.0769465830263281</c:v>
                </c:pt>
                <c:pt idx="19">
                  <c:v>0.0</c:v>
                </c:pt>
                <c:pt idx="20">
                  <c:v>0.0828655509514301</c:v>
                </c:pt>
                <c:pt idx="21">
                  <c:v>0.0828655509514301</c:v>
                </c:pt>
                <c:pt idx="22">
                  <c:v>0.0</c:v>
                </c:pt>
                <c:pt idx="23">
                  <c:v>0.0887845188765323</c:v>
                </c:pt>
                <c:pt idx="24">
                  <c:v>0.0887845188765323</c:v>
                </c:pt>
                <c:pt idx="25">
                  <c:v>0.0</c:v>
                </c:pt>
                <c:pt idx="26">
                  <c:v>0.0947034868016344</c:v>
                </c:pt>
                <c:pt idx="27">
                  <c:v>0.0947034868016344</c:v>
                </c:pt>
                <c:pt idx="28">
                  <c:v>0.0</c:v>
                </c:pt>
                <c:pt idx="29">
                  <c:v>0.0976629707641855</c:v>
                </c:pt>
                <c:pt idx="30">
                  <c:v>0.0976629707641855</c:v>
                </c:pt>
                <c:pt idx="31">
                  <c:v>0.0</c:v>
                </c:pt>
                <c:pt idx="32">
                  <c:v>0.0947034868016345</c:v>
                </c:pt>
                <c:pt idx="33">
                  <c:v>0.0947034868016345</c:v>
                </c:pt>
                <c:pt idx="34">
                  <c:v>0.0</c:v>
                </c:pt>
                <c:pt idx="35">
                  <c:v>0.0976629707641856</c:v>
                </c:pt>
                <c:pt idx="36">
                  <c:v>0.0976629707641856</c:v>
                </c:pt>
                <c:pt idx="37">
                  <c:v>0.0</c:v>
                </c:pt>
                <c:pt idx="38">
                  <c:v>0.0917440028390834</c:v>
                </c:pt>
                <c:pt idx="39">
                  <c:v>0.0917440028390834</c:v>
                </c:pt>
                <c:pt idx="40">
                  <c:v>0.0</c:v>
                </c:pt>
                <c:pt idx="41">
                  <c:v>0.0858250349139813</c:v>
                </c:pt>
                <c:pt idx="42">
                  <c:v>0.0858250349139813</c:v>
                </c:pt>
                <c:pt idx="43">
                  <c:v>0.0</c:v>
                </c:pt>
                <c:pt idx="44">
                  <c:v>0.079906066988879</c:v>
                </c:pt>
                <c:pt idx="45">
                  <c:v>0.079906066988879</c:v>
                </c:pt>
                <c:pt idx="46">
                  <c:v>0.0</c:v>
                </c:pt>
                <c:pt idx="47">
                  <c:v>0.073987099063777</c:v>
                </c:pt>
                <c:pt idx="48">
                  <c:v>0.073987099063777</c:v>
                </c:pt>
                <c:pt idx="49">
                  <c:v>0.0</c:v>
                </c:pt>
                <c:pt idx="50">
                  <c:v>0.0651086471761236</c:v>
                </c:pt>
                <c:pt idx="51">
                  <c:v>0.0651086471761236</c:v>
                </c:pt>
                <c:pt idx="52">
                  <c:v>0.0</c:v>
                </c:pt>
                <c:pt idx="53">
                  <c:v>0.0591896792510216</c:v>
                </c:pt>
                <c:pt idx="54">
                  <c:v>0.0591896792510216</c:v>
                </c:pt>
                <c:pt idx="55">
                  <c:v>0.0</c:v>
                </c:pt>
                <c:pt idx="56">
                  <c:v>0.0473517434008173</c:v>
                </c:pt>
                <c:pt idx="57">
                  <c:v>0.0473517434008173</c:v>
                </c:pt>
                <c:pt idx="58">
                  <c:v>0.0</c:v>
                </c:pt>
                <c:pt idx="59">
                  <c:v>0.0414327754757151</c:v>
                </c:pt>
                <c:pt idx="60">
                  <c:v>0.0414327754757151</c:v>
                </c:pt>
                <c:pt idx="61">
                  <c:v>0.0</c:v>
                </c:pt>
                <c:pt idx="62">
                  <c:v>0.0325543235880618</c:v>
                </c:pt>
                <c:pt idx="63">
                  <c:v>0.0325543235880618</c:v>
                </c:pt>
                <c:pt idx="64">
                  <c:v>0.0</c:v>
                </c:pt>
                <c:pt idx="65">
                  <c:v>0.0236758717004086</c:v>
                </c:pt>
                <c:pt idx="66">
                  <c:v>0.0236758717004086</c:v>
                </c:pt>
                <c:pt idx="67">
                  <c:v>0.0</c:v>
                </c:pt>
                <c:pt idx="68">
                  <c:v>0.0207163877378575</c:v>
                </c:pt>
                <c:pt idx="69">
                  <c:v>0.0207163877378575</c:v>
                </c:pt>
                <c:pt idx="70">
                  <c:v>0.0</c:v>
                </c:pt>
                <c:pt idx="71">
                  <c:v>0.00887845188765326</c:v>
                </c:pt>
                <c:pt idx="72">
                  <c:v>0.00887845188765326</c:v>
                </c:pt>
                <c:pt idx="73">
                  <c:v>0.0</c:v>
                </c:pt>
                <c:pt idx="74">
                  <c:v>0.00887845188765323</c:v>
                </c:pt>
                <c:pt idx="75">
                  <c:v>0.00887845188765323</c:v>
                </c:pt>
                <c:pt idx="76">
                  <c:v>0.0</c:v>
                </c:pt>
                <c:pt idx="77">
                  <c:v>0.00591896792510214</c:v>
                </c:pt>
                <c:pt idx="78">
                  <c:v>0.00591896792510214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Pert(-4.384990903,3.026643257,15.53381978)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[1]Sheet1!$H$2502:$H$3017</c:f>
              <c:numCache>
                <c:formatCode>General</c:formatCode>
                <c:ptCount val="516"/>
                <c:pt idx="1">
                  <c:v>-6.0</c:v>
                </c:pt>
                <c:pt idx="2">
                  <c:v>-5.955911823647295</c:v>
                </c:pt>
                <c:pt idx="3">
                  <c:v>-5.91182364729459</c:v>
                </c:pt>
                <c:pt idx="4">
                  <c:v>-5.867735470941883</c:v>
                </c:pt>
                <c:pt idx="5">
                  <c:v>-5.823647294589178</c:v>
                </c:pt>
                <c:pt idx="6">
                  <c:v>-5.779559118236473</c:v>
                </c:pt>
                <c:pt idx="7">
                  <c:v>-5.735470941883767</c:v>
                </c:pt>
                <c:pt idx="8">
                  <c:v>-5.691382765531062</c:v>
                </c:pt>
                <c:pt idx="9">
                  <c:v>-5.647294589178356</c:v>
                </c:pt>
                <c:pt idx="10">
                  <c:v>-5.603206412825651</c:v>
                </c:pt>
                <c:pt idx="11">
                  <c:v>-5.559118236472946</c:v>
                </c:pt>
                <c:pt idx="12">
                  <c:v>-5.515030060120241</c:v>
                </c:pt>
                <c:pt idx="13">
                  <c:v>-5.470941883767535</c:v>
                </c:pt>
                <c:pt idx="14">
                  <c:v>-5.42685370741483</c:v>
                </c:pt>
                <c:pt idx="15">
                  <c:v>-5.382765531062124</c:v>
                </c:pt>
                <c:pt idx="16">
                  <c:v>-5.338677354709419</c:v>
                </c:pt>
                <c:pt idx="17">
                  <c:v>-5.294589178356714</c:v>
                </c:pt>
                <c:pt idx="18">
                  <c:v>-5.250501002004007</c:v>
                </c:pt>
                <c:pt idx="19">
                  <c:v>-5.206412825651302</c:v>
                </c:pt>
                <c:pt idx="20">
                  <c:v>-5.162324649298597</c:v>
                </c:pt>
                <c:pt idx="21">
                  <c:v>-5.118236472945892</c:v>
                </c:pt>
                <c:pt idx="22">
                  <c:v>-5.074148296593186</c:v>
                </c:pt>
                <c:pt idx="23">
                  <c:v>-5.030060120240481</c:v>
                </c:pt>
                <c:pt idx="24">
                  <c:v>-4.985971943887775</c:v>
                </c:pt>
                <c:pt idx="25">
                  <c:v>-4.94188376753507</c:v>
                </c:pt>
                <c:pt idx="26">
                  <c:v>-4.897795591182364</c:v>
                </c:pt>
                <c:pt idx="27">
                  <c:v>-4.85370741482966</c:v>
                </c:pt>
                <c:pt idx="28">
                  <c:v>-4.809619238476953</c:v>
                </c:pt>
                <c:pt idx="29">
                  <c:v>-4.765531062124248</c:v>
                </c:pt>
                <c:pt idx="30">
                  <c:v>-4.721442885771542</c:v>
                </c:pt>
                <c:pt idx="31">
                  <c:v>-4.677354709418838</c:v>
                </c:pt>
                <c:pt idx="32">
                  <c:v>-4.633266533066132</c:v>
                </c:pt>
                <c:pt idx="33">
                  <c:v>-4.589178356713427</c:v>
                </c:pt>
                <c:pt idx="34">
                  <c:v>-4.54509018036072</c:v>
                </c:pt>
                <c:pt idx="35">
                  <c:v>-4.501002004008015</c:v>
                </c:pt>
                <c:pt idx="36">
                  <c:v>-4.456913827655311</c:v>
                </c:pt>
                <c:pt idx="37">
                  <c:v>-4.412825651302605</c:v>
                </c:pt>
                <c:pt idx="38">
                  <c:v>-4.384990903</c:v>
                </c:pt>
                <c:pt idx="39">
                  <c:v>-4.384990903</c:v>
                </c:pt>
                <c:pt idx="40">
                  <c:v>-4.368737474949899</c:v>
                </c:pt>
                <c:pt idx="41">
                  <c:v>-4.324649298597194</c:v>
                </c:pt>
                <c:pt idx="42">
                  <c:v>-4.280561122244488</c:v>
                </c:pt>
                <c:pt idx="43">
                  <c:v>-4.236472945891783</c:v>
                </c:pt>
                <c:pt idx="44">
                  <c:v>-4.192384769539078</c:v>
                </c:pt>
                <c:pt idx="45">
                  <c:v>-4.148296593186373</c:v>
                </c:pt>
                <c:pt idx="46">
                  <c:v>-4.104208416833666</c:v>
                </c:pt>
                <c:pt idx="47">
                  <c:v>-4.060120240480962</c:v>
                </c:pt>
                <c:pt idx="48">
                  <c:v>-4.016032064128257</c:v>
                </c:pt>
                <c:pt idx="49">
                  <c:v>-3.971943887775551</c:v>
                </c:pt>
                <c:pt idx="50">
                  <c:v>-3.927855711422846</c:v>
                </c:pt>
                <c:pt idx="51">
                  <c:v>-3.88376753507014</c:v>
                </c:pt>
                <c:pt idx="52">
                  <c:v>-3.839679358717435</c:v>
                </c:pt>
                <c:pt idx="53">
                  <c:v>-3.795591182364729</c:v>
                </c:pt>
                <c:pt idx="54">
                  <c:v>-3.751503006012024</c:v>
                </c:pt>
                <c:pt idx="55">
                  <c:v>-3.707414829659318</c:v>
                </c:pt>
                <c:pt idx="56">
                  <c:v>-3.663326653306612</c:v>
                </c:pt>
                <c:pt idx="57">
                  <c:v>-3.619238476953908</c:v>
                </c:pt>
                <c:pt idx="58">
                  <c:v>-3.575150300601202</c:v>
                </c:pt>
                <c:pt idx="59">
                  <c:v>-3.531062124248497</c:v>
                </c:pt>
                <c:pt idx="60">
                  <c:v>-3.486973947895791</c:v>
                </c:pt>
                <c:pt idx="61">
                  <c:v>-3.442885771543086</c:v>
                </c:pt>
                <c:pt idx="62">
                  <c:v>-3.398797595190381</c:v>
                </c:pt>
                <c:pt idx="63">
                  <c:v>-3.354709418837675</c:v>
                </c:pt>
                <c:pt idx="64">
                  <c:v>-3.31062124248497</c:v>
                </c:pt>
                <c:pt idx="65">
                  <c:v>-3.266533066132264</c:v>
                </c:pt>
                <c:pt idx="66">
                  <c:v>-3.222444889779559</c:v>
                </c:pt>
                <c:pt idx="67">
                  <c:v>-3.178356713426854</c:v>
                </c:pt>
                <c:pt idx="68">
                  <c:v>-3.134268537074148</c:v>
                </c:pt>
                <c:pt idx="69">
                  <c:v>-3.090180360721442</c:v>
                </c:pt>
                <c:pt idx="70">
                  <c:v>-3.046092184368737</c:v>
                </c:pt>
                <c:pt idx="71">
                  <c:v>-3.002004008016032</c:v>
                </c:pt>
                <c:pt idx="72">
                  <c:v>-2.957915831663326</c:v>
                </c:pt>
                <c:pt idx="73">
                  <c:v>-2.913827655310621</c:v>
                </c:pt>
                <c:pt idx="74">
                  <c:v>-2.869739478957915</c:v>
                </c:pt>
                <c:pt idx="75">
                  <c:v>-2.82565130260521</c:v>
                </c:pt>
                <c:pt idx="76">
                  <c:v>-2.781563126252505</c:v>
                </c:pt>
                <c:pt idx="77">
                  <c:v>-2.737474949899799</c:v>
                </c:pt>
                <c:pt idx="78">
                  <c:v>-2.693386773547094</c:v>
                </c:pt>
                <c:pt idx="79">
                  <c:v>-2.649298597194388</c:v>
                </c:pt>
                <c:pt idx="80">
                  <c:v>-2.605210420841683</c:v>
                </c:pt>
                <c:pt idx="81">
                  <c:v>-2.561122244488977</c:v>
                </c:pt>
                <c:pt idx="82">
                  <c:v>-2.517034068136272</c:v>
                </c:pt>
                <c:pt idx="83">
                  <c:v>-2.472945891783567</c:v>
                </c:pt>
                <c:pt idx="84">
                  <c:v>-2.428857715430861</c:v>
                </c:pt>
                <c:pt idx="85">
                  <c:v>-2.384769539078156</c:v>
                </c:pt>
                <c:pt idx="86">
                  <c:v>-2.34068136272545</c:v>
                </c:pt>
                <c:pt idx="87">
                  <c:v>-2.296593186372745</c:v>
                </c:pt>
                <c:pt idx="88">
                  <c:v>-2.25250501002004</c:v>
                </c:pt>
                <c:pt idx="89">
                  <c:v>-2.208416833667334</c:v>
                </c:pt>
                <c:pt idx="90">
                  <c:v>-2.16432865731463</c:v>
                </c:pt>
                <c:pt idx="91">
                  <c:v>-2.120240480961924</c:v>
                </c:pt>
                <c:pt idx="92">
                  <c:v>-2.076152304609218</c:v>
                </c:pt>
                <c:pt idx="93">
                  <c:v>-2.032064128256513</c:v>
                </c:pt>
                <c:pt idx="94">
                  <c:v>-1.987975951903808</c:v>
                </c:pt>
                <c:pt idx="95">
                  <c:v>-1.943887775551102</c:v>
                </c:pt>
                <c:pt idx="96">
                  <c:v>-1.899799599198396</c:v>
                </c:pt>
                <c:pt idx="97">
                  <c:v>-1.855711422845691</c:v>
                </c:pt>
                <c:pt idx="98">
                  <c:v>-1.811623246492986</c:v>
                </c:pt>
                <c:pt idx="99">
                  <c:v>-1.76753507014028</c:v>
                </c:pt>
                <c:pt idx="100">
                  <c:v>-1.723446893787575</c:v>
                </c:pt>
                <c:pt idx="101">
                  <c:v>-1.679358717434869</c:v>
                </c:pt>
                <c:pt idx="102">
                  <c:v>-1.635270541082164</c:v>
                </c:pt>
                <c:pt idx="103">
                  <c:v>-1.591182364729459</c:v>
                </c:pt>
                <c:pt idx="104">
                  <c:v>-1.547094188376753</c:v>
                </c:pt>
                <c:pt idx="105">
                  <c:v>-1.503006012024048</c:v>
                </c:pt>
                <c:pt idx="106">
                  <c:v>-1.458917835671342</c:v>
                </c:pt>
                <c:pt idx="107">
                  <c:v>-1.414829659318637</c:v>
                </c:pt>
                <c:pt idx="108">
                  <c:v>-1.370741482965932</c:v>
                </c:pt>
                <c:pt idx="109">
                  <c:v>-1.326653306613226</c:v>
                </c:pt>
                <c:pt idx="110">
                  <c:v>-1.282565130260521</c:v>
                </c:pt>
                <c:pt idx="111">
                  <c:v>-1.238476953907815</c:v>
                </c:pt>
                <c:pt idx="112">
                  <c:v>-1.19438877755511</c:v>
                </c:pt>
                <c:pt idx="113">
                  <c:v>-1.150300601202405</c:v>
                </c:pt>
                <c:pt idx="114">
                  <c:v>-1.106212424849699</c:v>
                </c:pt>
                <c:pt idx="115">
                  <c:v>-1.062124248496993</c:v>
                </c:pt>
                <c:pt idx="116">
                  <c:v>-1.018036072144288</c:v>
                </c:pt>
                <c:pt idx="117">
                  <c:v>-0.973947895791583</c:v>
                </c:pt>
                <c:pt idx="118">
                  <c:v>-0.930822896796077</c:v>
                </c:pt>
                <c:pt idx="119">
                  <c:v>-0.929859719438878</c:v>
                </c:pt>
                <c:pt idx="120">
                  <c:v>-0.885771543086172</c:v>
                </c:pt>
                <c:pt idx="121">
                  <c:v>-0.841683366733466</c:v>
                </c:pt>
                <c:pt idx="122">
                  <c:v>-0.797595190380761</c:v>
                </c:pt>
                <c:pt idx="123">
                  <c:v>-0.753507014028056</c:v>
                </c:pt>
                <c:pt idx="124">
                  <c:v>-0.709418837675351</c:v>
                </c:pt>
                <c:pt idx="125">
                  <c:v>-0.665330661322645</c:v>
                </c:pt>
                <c:pt idx="126">
                  <c:v>-0.621242484969939</c:v>
                </c:pt>
                <c:pt idx="127">
                  <c:v>-0.577154308617234</c:v>
                </c:pt>
                <c:pt idx="128">
                  <c:v>-0.533066132264529</c:v>
                </c:pt>
                <c:pt idx="129">
                  <c:v>-0.488977955911824</c:v>
                </c:pt>
                <c:pt idx="130">
                  <c:v>-0.444889779559118</c:v>
                </c:pt>
                <c:pt idx="131">
                  <c:v>-0.400801603206412</c:v>
                </c:pt>
                <c:pt idx="132">
                  <c:v>-0.356713426853707</c:v>
                </c:pt>
                <c:pt idx="133">
                  <c:v>-0.312625250501002</c:v>
                </c:pt>
                <c:pt idx="134">
                  <c:v>-0.268537074148297</c:v>
                </c:pt>
                <c:pt idx="135">
                  <c:v>-0.224448897795591</c:v>
                </c:pt>
                <c:pt idx="136">
                  <c:v>-0.180360721442885</c:v>
                </c:pt>
                <c:pt idx="137">
                  <c:v>-0.13627254509018</c:v>
                </c:pt>
                <c:pt idx="138">
                  <c:v>-0.0921843687374748</c:v>
                </c:pt>
                <c:pt idx="139">
                  <c:v>-0.0480961923847696</c:v>
                </c:pt>
                <c:pt idx="140">
                  <c:v>-0.00400801603206347</c:v>
                </c:pt>
                <c:pt idx="141">
                  <c:v>0.0400801603206418</c:v>
                </c:pt>
                <c:pt idx="142">
                  <c:v>0.084168336673347</c:v>
                </c:pt>
                <c:pt idx="143">
                  <c:v>0.128256513026052</c:v>
                </c:pt>
                <c:pt idx="144">
                  <c:v>0.172344689378757</c:v>
                </c:pt>
                <c:pt idx="145">
                  <c:v>0.216432865731464</c:v>
                </c:pt>
                <c:pt idx="146">
                  <c:v>0.260521042084169</c:v>
                </c:pt>
                <c:pt idx="147">
                  <c:v>0.304609218436874</c:v>
                </c:pt>
                <c:pt idx="148">
                  <c:v>0.348697394789579</c:v>
                </c:pt>
                <c:pt idx="149">
                  <c:v>0.392785571142284</c:v>
                </c:pt>
                <c:pt idx="150">
                  <c:v>0.436873747494991</c:v>
                </c:pt>
                <c:pt idx="151">
                  <c:v>0.445413866963735</c:v>
                </c:pt>
                <c:pt idx="152">
                  <c:v>0.480961923847696</c:v>
                </c:pt>
                <c:pt idx="153">
                  <c:v>0.525050100200401</c:v>
                </c:pt>
                <c:pt idx="154">
                  <c:v>0.569138276553106</c:v>
                </c:pt>
                <c:pt idx="155">
                  <c:v>0.613226452905811</c:v>
                </c:pt>
                <c:pt idx="156">
                  <c:v>0.657314629258518</c:v>
                </c:pt>
                <c:pt idx="157">
                  <c:v>0.701402805611223</c:v>
                </c:pt>
                <c:pt idx="158">
                  <c:v>0.745490981963928</c:v>
                </c:pt>
                <c:pt idx="159">
                  <c:v>0.789579158316633</c:v>
                </c:pt>
                <c:pt idx="160">
                  <c:v>0.833667334669339</c:v>
                </c:pt>
                <c:pt idx="161">
                  <c:v>0.877755511022045</c:v>
                </c:pt>
                <c:pt idx="162">
                  <c:v>0.92184368737475</c:v>
                </c:pt>
                <c:pt idx="163">
                  <c:v>0.965931863727455</c:v>
                </c:pt>
                <c:pt idx="164">
                  <c:v>1.01002004008016</c:v>
                </c:pt>
                <c:pt idx="165">
                  <c:v>1.054108216432866</c:v>
                </c:pt>
                <c:pt idx="166">
                  <c:v>1.098196392785572</c:v>
                </c:pt>
                <c:pt idx="167">
                  <c:v>1.142284569138277</c:v>
                </c:pt>
                <c:pt idx="168">
                  <c:v>1.186372745490982</c:v>
                </c:pt>
                <c:pt idx="169">
                  <c:v>1.230460921843687</c:v>
                </c:pt>
                <c:pt idx="170">
                  <c:v>1.274549098196394</c:v>
                </c:pt>
                <c:pt idx="171">
                  <c:v>1.318637274549099</c:v>
                </c:pt>
                <c:pt idx="172">
                  <c:v>1.362725450901804</c:v>
                </c:pt>
                <c:pt idx="173">
                  <c:v>1.406813627254509</c:v>
                </c:pt>
                <c:pt idx="174">
                  <c:v>1.450901803607215</c:v>
                </c:pt>
                <c:pt idx="175">
                  <c:v>1.494989979959921</c:v>
                </c:pt>
                <c:pt idx="176">
                  <c:v>1.539078156312626</c:v>
                </c:pt>
                <c:pt idx="177">
                  <c:v>1.583166332665331</c:v>
                </c:pt>
                <c:pt idx="178">
                  <c:v>1.586133548188259</c:v>
                </c:pt>
                <c:pt idx="179">
                  <c:v>1.627254509018036</c:v>
                </c:pt>
                <c:pt idx="180">
                  <c:v>1.671342685370742</c:v>
                </c:pt>
                <c:pt idx="181">
                  <c:v>1.715430861723448</c:v>
                </c:pt>
                <c:pt idx="182">
                  <c:v>1.759519038076153</c:v>
                </c:pt>
                <c:pt idx="183">
                  <c:v>1.803607214428858</c:v>
                </c:pt>
                <c:pt idx="184">
                  <c:v>1.847695390781563</c:v>
                </c:pt>
                <c:pt idx="185">
                  <c:v>1.891783567134269</c:v>
                </c:pt>
                <c:pt idx="186">
                  <c:v>1.935871743486975</c:v>
                </c:pt>
                <c:pt idx="187">
                  <c:v>1.97995991983968</c:v>
                </c:pt>
                <c:pt idx="188">
                  <c:v>2.024048096192384</c:v>
                </c:pt>
                <c:pt idx="189">
                  <c:v>2.068136272545091</c:v>
                </c:pt>
                <c:pt idx="190">
                  <c:v>2.112224448897796</c:v>
                </c:pt>
                <c:pt idx="191">
                  <c:v>2.156312625250502</c:v>
                </c:pt>
                <c:pt idx="192">
                  <c:v>2.200400801603207</c:v>
                </c:pt>
                <c:pt idx="193">
                  <c:v>2.244488977955912</c:v>
                </c:pt>
                <c:pt idx="194">
                  <c:v>2.288577154308617</c:v>
                </c:pt>
                <c:pt idx="195">
                  <c:v>2.332665330661323</c:v>
                </c:pt>
                <c:pt idx="196">
                  <c:v>2.376753507014028</c:v>
                </c:pt>
                <c:pt idx="197">
                  <c:v>2.420841683366733</c:v>
                </c:pt>
                <c:pt idx="198">
                  <c:v>2.46492985971944</c:v>
                </c:pt>
                <c:pt idx="199">
                  <c:v>2.509018036072145</c:v>
                </c:pt>
                <c:pt idx="200">
                  <c:v>2.553106212424851</c:v>
                </c:pt>
                <c:pt idx="201">
                  <c:v>2.597194388777555</c:v>
                </c:pt>
                <c:pt idx="202">
                  <c:v>2.640666898960755</c:v>
                </c:pt>
                <c:pt idx="203">
                  <c:v>2.641282565130261</c:v>
                </c:pt>
                <c:pt idx="204">
                  <c:v>2.685370741482966</c:v>
                </c:pt>
                <c:pt idx="205">
                  <c:v>2.729458917835672</c:v>
                </c:pt>
                <c:pt idx="206">
                  <c:v>2.773547094188377</c:v>
                </c:pt>
                <c:pt idx="207">
                  <c:v>2.817635270541082</c:v>
                </c:pt>
                <c:pt idx="208">
                  <c:v>2.861723446893787</c:v>
                </c:pt>
                <c:pt idx="209">
                  <c:v>2.905811623246494</c:v>
                </c:pt>
                <c:pt idx="210">
                  <c:v>2.9498997995992</c:v>
                </c:pt>
                <c:pt idx="211">
                  <c:v>2.993987975951905</c:v>
                </c:pt>
                <c:pt idx="212">
                  <c:v>3.026643257</c:v>
                </c:pt>
                <c:pt idx="213">
                  <c:v>3.03807615230461</c:v>
                </c:pt>
                <c:pt idx="214">
                  <c:v>3.082164328657315</c:v>
                </c:pt>
                <c:pt idx="215">
                  <c:v>3.12625250501002</c:v>
                </c:pt>
                <c:pt idx="216">
                  <c:v>3.170340681362726</c:v>
                </c:pt>
                <c:pt idx="217">
                  <c:v>3.214428857715431</c:v>
                </c:pt>
                <c:pt idx="218">
                  <c:v>3.258517034068136</c:v>
                </c:pt>
                <c:pt idx="219">
                  <c:v>3.302605210420841</c:v>
                </c:pt>
                <c:pt idx="220">
                  <c:v>3.346693386773548</c:v>
                </c:pt>
                <c:pt idx="221">
                  <c:v>3.390781563126254</c:v>
                </c:pt>
                <c:pt idx="222">
                  <c:v>3.434869739478959</c:v>
                </c:pt>
                <c:pt idx="223">
                  <c:v>3.478957915831664</c:v>
                </c:pt>
                <c:pt idx="224">
                  <c:v>3.523046092184369</c:v>
                </c:pt>
                <c:pt idx="225">
                  <c:v>3.567134268537074</c:v>
                </c:pt>
                <c:pt idx="226">
                  <c:v>3.61122244488978</c:v>
                </c:pt>
                <c:pt idx="227">
                  <c:v>3.655310621242485</c:v>
                </c:pt>
                <c:pt idx="228">
                  <c:v>3.675729623268861</c:v>
                </c:pt>
                <c:pt idx="229">
                  <c:v>3.69939879759519</c:v>
                </c:pt>
                <c:pt idx="230">
                  <c:v>3.743486973947895</c:v>
                </c:pt>
                <c:pt idx="231">
                  <c:v>3.787575150300602</c:v>
                </c:pt>
                <c:pt idx="232">
                  <c:v>3.831663326653308</c:v>
                </c:pt>
                <c:pt idx="233">
                  <c:v>3.875751503006013</c:v>
                </c:pt>
                <c:pt idx="234">
                  <c:v>3.919839679358718</c:v>
                </c:pt>
                <c:pt idx="235">
                  <c:v>3.963927855711423</c:v>
                </c:pt>
                <c:pt idx="236">
                  <c:v>4.008016032064128</c:v>
                </c:pt>
                <c:pt idx="237">
                  <c:v>4.052104208416834</c:v>
                </c:pt>
                <c:pt idx="238">
                  <c:v>4.09619238476954</c:v>
                </c:pt>
                <c:pt idx="239">
                  <c:v>4.140280561122244</c:v>
                </c:pt>
                <c:pt idx="240">
                  <c:v>4.18436873747495</c:v>
                </c:pt>
                <c:pt idx="241">
                  <c:v>4.228456913827657</c:v>
                </c:pt>
                <c:pt idx="242">
                  <c:v>4.272545090180361</c:v>
                </c:pt>
                <c:pt idx="243">
                  <c:v>4.316633266533067</c:v>
                </c:pt>
                <c:pt idx="244">
                  <c:v>4.360721442885772</c:v>
                </c:pt>
                <c:pt idx="245">
                  <c:v>4.404809619238478</c:v>
                </c:pt>
                <c:pt idx="246">
                  <c:v>4.448897795591182</c:v>
                </c:pt>
                <c:pt idx="247">
                  <c:v>4.492985971943888</c:v>
                </c:pt>
                <c:pt idx="248">
                  <c:v>4.537074148296593</c:v>
                </c:pt>
                <c:pt idx="249">
                  <c:v>4.581162324649298</c:v>
                </c:pt>
                <c:pt idx="250">
                  <c:v>4.625250501002004</c:v>
                </c:pt>
                <c:pt idx="251">
                  <c:v>4.669338677354711</c:v>
                </c:pt>
                <c:pt idx="252">
                  <c:v>4.713426853707416</c:v>
                </c:pt>
                <c:pt idx="253">
                  <c:v>4.740805439360738</c:v>
                </c:pt>
                <c:pt idx="254">
                  <c:v>4.757515030060121</c:v>
                </c:pt>
                <c:pt idx="255">
                  <c:v>4.801603206412826</c:v>
                </c:pt>
                <c:pt idx="256">
                  <c:v>4.845691382765531</c:v>
                </c:pt>
                <c:pt idx="257">
                  <c:v>4.889779559118237</c:v>
                </c:pt>
                <c:pt idx="258">
                  <c:v>4.933867735470942</c:v>
                </c:pt>
                <c:pt idx="259">
                  <c:v>4.977955911823647</c:v>
                </c:pt>
                <c:pt idx="260">
                  <c:v>5.022044088176353</c:v>
                </c:pt>
                <c:pt idx="261">
                  <c:v>5.066132264529058</c:v>
                </c:pt>
                <c:pt idx="262">
                  <c:v>5.110220440881764</c:v>
                </c:pt>
                <c:pt idx="263">
                  <c:v>5.15430861723447</c:v>
                </c:pt>
                <c:pt idx="264">
                  <c:v>5.198396793587175</c:v>
                </c:pt>
                <c:pt idx="265">
                  <c:v>5.242484969939881</c:v>
                </c:pt>
                <c:pt idx="266">
                  <c:v>5.286573146292585</c:v>
                </c:pt>
                <c:pt idx="267">
                  <c:v>5.330661322645291</c:v>
                </c:pt>
                <c:pt idx="268">
                  <c:v>5.374749498997996</c:v>
                </c:pt>
                <c:pt idx="269">
                  <c:v>5.418837675350701</c:v>
                </c:pt>
                <c:pt idx="270">
                  <c:v>5.462925851703407</c:v>
                </c:pt>
                <c:pt idx="271">
                  <c:v>5.507014028056114</c:v>
                </c:pt>
                <c:pt idx="272">
                  <c:v>5.551102204408819</c:v>
                </c:pt>
                <c:pt idx="273">
                  <c:v>5.595190380761524</c:v>
                </c:pt>
                <c:pt idx="274">
                  <c:v>5.63927855711423</c:v>
                </c:pt>
                <c:pt idx="275">
                  <c:v>5.683366733466934</c:v>
                </c:pt>
                <c:pt idx="276">
                  <c:v>5.72745490981964</c:v>
                </c:pt>
                <c:pt idx="277">
                  <c:v>5.771543086172345</c:v>
                </c:pt>
                <c:pt idx="278">
                  <c:v>5.81563126252505</c:v>
                </c:pt>
                <c:pt idx="279">
                  <c:v>5.859719438877756</c:v>
                </c:pt>
                <c:pt idx="280">
                  <c:v>5.892365473919192</c:v>
                </c:pt>
                <c:pt idx="281">
                  <c:v>5.90380761523046</c:v>
                </c:pt>
                <c:pt idx="282">
                  <c:v>5.947895791583167</c:v>
                </c:pt>
                <c:pt idx="283">
                  <c:v>5.991983967935873</c:v>
                </c:pt>
                <c:pt idx="284">
                  <c:v>6.036072144288578</c:v>
                </c:pt>
                <c:pt idx="285">
                  <c:v>6.080160320641284</c:v>
                </c:pt>
                <c:pt idx="286">
                  <c:v>6.124248496993989</c:v>
                </c:pt>
                <c:pt idx="287">
                  <c:v>6.168336673346694</c:v>
                </c:pt>
                <c:pt idx="288">
                  <c:v>6.212424849699399</c:v>
                </c:pt>
                <c:pt idx="289">
                  <c:v>6.256513026052104</c:v>
                </c:pt>
                <c:pt idx="290">
                  <c:v>6.30060120240481</c:v>
                </c:pt>
                <c:pt idx="291">
                  <c:v>6.344689378757515</c:v>
                </c:pt>
                <c:pt idx="292">
                  <c:v>6.388777555110222</c:v>
                </c:pt>
                <c:pt idx="293">
                  <c:v>6.432865731462927</c:v>
                </c:pt>
                <c:pt idx="294">
                  <c:v>6.476953907815632</c:v>
                </c:pt>
                <c:pt idx="295">
                  <c:v>6.521042084168337</c:v>
                </c:pt>
                <c:pt idx="296">
                  <c:v>6.565130260521043</c:v>
                </c:pt>
                <c:pt idx="297">
                  <c:v>6.609218436873748</c:v>
                </c:pt>
                <c:pt idx="298">
                  <c:v>6.653306613226453</c:v>
                </c:pt>
                <c:pt idx="299">
                  <c:v>6.697394789579158</c:v>
                </c:pt>
                <c:pt idx="300">
                  <c:v>6.741482965931863</c:v>
                </c:pt>
                <c:pt idx="301">
                  <c:v>6.785571142284568</c:v>
                </c:pt>
                <c:pt idx="302">
                  <c:v>6.829659318637276</c:v>
                </c:pt>
                <c:pt idx="303">
                  <c:v>6.87374749498998</c:v>
                </c:pt>
                <c:pt idx="304">
                  <c:v>6.917835671342686</c:v>
                </c:pt>
                <c:pt idx="305">
                  <c:v>6.961923847695392</c:v>
                </c:pt>
                <c:pt idx="306">
                  <c:v>7.006012024048097</c:v>
                </c:pt>
                <c:pt idx="307">
                  <c:v>7.050100200400802</c:v>
                </c:pt>
                <c:pt idx="308">
                  <c:v>7.094188376753507</c:v>
                </c:pt>
                <c:pt idx="309">
                  <c:v>7.138276553106213</c:v>
                </c:pt>
                <c:pt idx="310">
                  <c:v>7.182364729458918</c:v>
                </c:pt>
                <c:pt idx="311">
                  <c:v>7.22524804003387</c:v>
                </c:pt>
                <c:pt idx="312">
                  <c:v>7.226452905811623</c:v>
                </c:pt>
                <c:pt idx="313">
                  <c:v>7.27054108216433</c:v>
                </c:pt>
                <c:pt idx="314">
                  <c:v>7.314629258517035</c:v>
                </c:pt>
                <c:pt idx="315">
                  <c:v>7.358717434869741</c:v>
                </c:pt>
                <c:pt idx="316">
                  <c:v>7.402805611222446</c:v>
                </c:pt>
                <c:pt idx="317">
                  <c:v>7.44689378757515</c:v>
                </c:pt>
                <c:pt idx="318">
                  <c:v>7.490981963927856</c:v>
                </c:pt>
                <c:pt idx="319">
                  <c:v>7.535070140280561</c:v>
                </c:pt>
                <c:pt idx="320">
                  <c:v>7.579158316633266</c:v>
                </c:pt>
                <c:pt idx="321">
                  <c:v>7.623246492985972</c:v>
                </c:pt>
                <c:pt idx="322">
                  <c:v>7.667334669338677</c:v>
                </c:pt>
                <c:pt idx="323">
                  <c:v>7.711422845691384</c:v>
                </c:pt>
                <c:pt idx="324">
                  <c:v>7.755511022044089</c:v>
                </c:pt>
                <c:pt idx="325">
                  <c:v>7.799599198396794</c:v>
                </c:pt>
                <c:pt idx="326">
                  <c:v>7.8436873747495</c:v>
                </c:pt>
                <c:pt idx="327">
                  <c:v>7.887775551102205</c:v>
                </c:pt>
                <c:pt idx="328">
                  <c:v>7.93186372745491</c:v>
                </c:pt>
                <c:pt idx="329">
                  <c:v>7.975951903807615</c:v>
                </c:pt>
                <c:pt idx="330">
                  <c:v>8.020040080160321</c:v>
                </c:pt>
                <c:pt idx="331">
                  <c:v>8.064128256513026</c:v>
                </c:pt>
                <c:pt idx="332">
                  <c:v>8.108216432865731</c:v>
                </c:pt>
                <c:pt idx="333">
                  <c:v>8.152304609218438</c:v>
                </c:pt>
                <c:pt idx="334">
                  <c:v>8.196392785571144</c:v>
                </c:pt>
                <c:pt idx="335">
                  <c:v>8.240480961923848</c:v>
                </c:pt>
                <c:pt idx="336">
                  <c:v>8.284569138276554</c:v>
                </c:pt>
                <c:pt idx="337">
                  <c:v>8.32865731462926</c:v>
                </c:pt>
                <c:pt idx="338">
                  <c:v>8.372745490981964</c:v>
                </c:pt>
                <c:pt idx="339">
                  <c:v>8.41683366733467</c:v>
                </c:pt>
                <c:pt idx="340">
                  <c:v>8.460921843687375</c:v>
                </c:pt>
                <c:pt idx="341">
                  <c:v>8.50501002004008</c:v>
                </c:pt>
                <c:pt idx="342">
                  <c:v>8.549098196392787</c:v>
                </c:pt>
                <c:pt idx="343">
                  <c:v>8.59318637274549</c:v>
                </c:pt>
                <c:pt idx="344">
                  <c:v>8.637274549098198</c:v>
                </c:pt>
                <c:pt idx="345">
                  <c:v>8.681362725450903</c:v>
                </c:pt>
                <c:pt idx="346">
                  <c:v>8.725450901803608</c:v>
                </c:pt>
                <c:pt idx="347">
                  <c:v>8.76953907815631</c:v>
                </c:pt>
                <c:pt idx="348">
                  <c:v>8.813627254509018</c:v>
                </c:pt>
                <c:pt idx="349">
                  <c:v>8.857715430861723</c:v>
                </c:pt>
                <c:pt idx="350">
                  <c:v>8.901803607214429</c:v>
                </c:pt>
                <c:pt idx="351">
                  <c:v>8.945891783567134</c:v>
                </c:pt>
                <c:pt idx="352">
                  <c:v>8.984171485032578</c:v>
                </c:pt>
                <c:pt idx="353">
                  <c:v>8.98997995991984</c:v>
                </c:pt>
                <c:pt idx="354">
                  <c:v>9.034068136272547</c:v>
                </c:pt>
                <c:pt idx="355">
                  <c:v>9.07815631262525</c:v>
                </c:pt>
                <c:pt idx="356">
                  <c:v>9.122244488977957</c:v>
                </c:pt>
                <c:pt idx="357">
                  <c:v>9.166332665330662</c:v>
                </c:pt>
                <c:pt idx="358">
                  <c:v>9.210420841683367</c:v>
                </c:pt>
                <c:pt idx="359">
                  <c:v>9.254509018036072</c:v>
                </c:pt>
                <c:pt idx="360">
                  <c:v>9.298597194388778</c:v>
                </c:pt>
                <c:pt idx="361">
                  <c:v>9.342685370741483</c:v>
                </c:pt>
                <c:pt idx="362">
                  <c:v>9.386773547094188</c:v>
                </c:pt>
                <c:pt idx="363">
                  <c:v>9.430861723446895</c:v>
                </c:pt>
                <c:pt idx="364">
                  <c:v>9.4749498997996</c:v>
                </c:pt>
                <c:pt idx="365">
                  <c:v>9.519038076152305</c:v>
                </c:pt>
                <c:pt idx="366">
                  <c:v>9.56312625250501</c:v>
                </c:pt>
                <c:pt idx="367">
                  <c:v>9.607214428857716</c:v>
                </c:pt>
                <c:pt idx="368">
                  <c:v>9.651302605210422</c:v>
                </c:pt>
                <c:pt idx="369">
                  <c:v>9.695390781563127</c:v>
                </c:pt>
                <c:pt idx="370">
                  <c:v>9.739478957915832</c:v>
                </c:pt>
                <c:pt idx="371">
                  <c:v>9.783567134268537</c:v>
                </c:pt>
                <c:pt idx="372">
                  <c:v>9.82765531062124</c:v>
                </c:pt>
                <c:pt idx="373">
                  <c:v>9.87174348697395</c:v>
                </c:pt>
                <c:pt idx="374">
                  <c:v>9.915831663326654</c:v>
                </c:pt>
                <c:pt idx="375">
                  <c:v>9.95991983967936</c:v>
                </c:pt>
                <c:pt idx="376">
                  <c:v>10.00400801603206</c:v>
                </c:pt>
                <c:pt idx="377">
                  <c:v>10.04809619238477</c:v>
                </c:pt>
                <c:pt idx="378">
                  <c:v>10.09218436873748</c:v>
                </c:pt>
                <c:pt idx="379">
                  <c:v>10.13627254509018</c:v>
                </c:pt>
                <c:pt idx="380">
                  <c:v>10.18036072144289</c:v>
                </c:pt>
                <c:pt idx="381">
                  <c:v>10.22444889779559</c:v>
                </c:pt>
                <c:pt idx="382">
                  <c:v>10.2685370741483</c:v>
                </c:pt>
                <c:pt idx="383">
                  <c:v>10.312625250501</c:v>
                </c:pt>
                <c:pt idx="384">
                  <c:v>10.35671342685371</c:v>
                </c:pt>
                <c:pt idx="385">
                  <c:v>10.40080160320641</c:v>
                </c:pt>
                <c:pt idx="386">
                  <c:v>10.44488977955912</c:v>
                </c:pt>
                <c:pt idx="387">
                  <c:v>10.48897795591182</c:v>
                </c:pt>
                <c:pt idx="388">
                  <c:v>10.53306613226453</c:v>
                </c:pt>
                <c:pt idx="389">
                  <c:v>10.57715430861724</c:v>
                </c:pt>
                <c:pt idx="390">
                  <c:v>10.62124248496994</c:v>
                </c:pt>
                <c:pt idx="391">
                  <c:v>10.66533066132265</c:v>
                </c:pt>
                <c:pt idx="392">
                  <c:v>10.70941883767535</c:v>
                </c:pt>
                <c:pt idx="393">
                  <c:v>10.75350701402806</c:v>
                </c:pt>
                <c:pt idx="394">
                  <c:v>10.79759519038076</c:v>
                </c:pt>
                <c:pt idx="395">
                  <c:v>10.84168336673347</c:v>
                </c:pt>
                <c:pt idx="396">
                  <c:v>10.88577154308617</c:v>
                </c:pt>
                <c:pt idx="397">
                  <c:v>10.92985971943888</c:v>
                </c:pt>
                <c:pt idx="398">
                  <c:v>10.97394789579159</c:v>
                </c:pt>
                <c:pt idx="399">
                  <c:v>11.0180360721443</c:v>
                </c:pt>
                <c:pt idx="400">
                  <c:v>11.062124248497</c:v>
                </c:pt>
                <c:pt idx="401">
                  <c:v>11.1062124248497</c:v>
                </c:pt>
                <c:pt idx="402">
                  <c:v>11.15030060120241</c:v>
                </c:pt>
                <c:pt idx="403">
                  <c:v>11.19438877755511</c:v>
                </c:pt>
                <c:pt idx="404">
                  <c:v>11.23847695390782</c:v>
                </c:pt>
                <c:pt idx="405">
                  <c:v>11.28256513026052</c:v>
                </c:pt>
                <c:pt idx="406">
                  <c:v>11.32665330661323</c:v>
                </c:pt>
                <c:pt idx="407">
                  <c:v>11.37074148296593</c:v>
                </c:pt>
                <c:pt idx="408">
                  <c:v>11.41482965931864</c:v>
                </c:pt>
                <c:pt idx="409">
                  <c:v>11.45891783567134</c:v>
                </c:pt>
                <c:pt idx="410">
                  <c:v>11.50300601202405</c:v>
                </c:pt>
                <c:pt idx="411">
                  <c:v>11.54709418837675</c:v>
                </c:pt>
                <c:pt idx="412">
                  <c:v>11.59118236472946</c:v>
                </c:pt>
                <c:pt idx="413">
                  <c:v>11.63527054108216</c:v>
                </c:pt>
                <c:pt idx="414">
                  <c:v>11.67935871743487</c:v>
                </c:pt>
                <c:pt idx="415">
                  <c:v>11.72344689378757</c:v>
                </c:pt>
                <c:pt idx="416">
                  <c:v>11.76753507014028</c:v>
                </c:pt>
                <c:pt idx="417">
                  <c:v>11.81162324649299</c:v>
                </c:pt>
                <c:pt idx="418">
                  <c:v>11.85571142284569</c:v>
                </c:pt>
                <c:pt idx="419">
                  <c:v>11.8997995991984</c:v>
                </c:pt>
                <c:pt idx="420">
                  <c:v>11.9438877755511</c:v>
                </c:pt>
                <c:pt idx="421">
                  <c:v>11.98797595190381</c:v>
                </c:pt>
                <c:pt idx="422">
                  <c:v>12.03206412825651</c:v>
                </c:pt>
                <c:pt idx="423">
                  <c:v>12.07615230460922</c:v>
                </c:pt>
                <c:pt idx="424">
                  <c:v>12.12024048096193</c:v>
                </c:pt>
                <c:pt idx="425">
                  <c:v>12.16432865731463</c:v>
                </c:pt>
                <c:pt idx="426">
                  <c:v>12.20841683366734</c:v>
                </c:pt>
                <c:pt idx="427">
                  <c:v>12.25250501002004</c:v>
                </c:pt>
                <c:pt idx="428">
                  <c:v>12.29659318637275</c:v>
                </c:pt>
                <c:pt idx="429">
                  <c:v>12.34068136272545</c:v>
                </c:pt>
                <c:pt idx="430">
                  <c:v>12.38476953907816</c:v>
                </c:pt>
                <c:pt idx="431">
                  <c:v>12.42885771543086</c:v>
                </c:pt>
                <c:pt idx="432">
                  <c:v>12.47294589178357</c:v>
                </c:pt>
                <c:pt idx="433">
                  <c:v>12.51703406813627</c:v>
                </c:pt>
                <c:pt idx="434">
                  <c:v>12.56112224448898</c:v>
                </c:pt>
                <c:pt idx="435">
                  <c:v>12.60521042084168</c:v>
                </c:pt>
                <c:pt idx="436">
                  <c:v>12.64929859719439</c:v>
                </c:pt>
                <c:pt idx="437">
                  <c:v>12.6933867735471</c:v>
                </c:pt>
                <c:pt idx="438">
                  <c:v>12.7374749498998</c:v>
                </c:pt>
                <c:pt idx="439">
                  <c:v>12.78156312625251</c:v>
                </c:pt>
                <c:pt idx="440">
                  <c:v>12.82565130260521</c:v>
                </c:pt>
                <c:pt idx="441">
                  <c:v>12.86973947895792</c:v>
                </c:pt>
                <c:pt idx="442">
                  <c:v>12.91382765531062</c:v>
                </c:pt>
                <c:pt idx="443">
                  <c:v>12.95791583166333</c:v>
                </c:pt>
                <c:pt idx="444">
                  <c:v>13.00200400801603</c:v>
                </c:pt>
                <c:pt idx="445">
                  <c:v>13.04609218436874</c:v>
                </c:pt>
                <c:pt idx="446">
                  <c:v>13.09018036072144</c:v>
                </c:pt>
                <c:pt idx="447">
                  <c:v>13.13426853707415</c:v>
                </c:pt>
                <c:pt idx="448">
                  <c:v>13.17835671342685</c:v>
                </c:pt>
                <c:pt idx="449">
                  <c:v>13.22244488977956</c:v>
                </c:pt>
                <c:pt idx="450">
                  <c:v>13.26653306613226</c:v>
                </c:pt>
                <c:pt idx="451">
                  <c:v>13.31062124248497</c:v>
                </c:pt>
                <c:pt idx="452">
                  <c:v>13.35470941883768</c:v>
                </c:pt>
                <c:pt idx="453">
                  <c:v>13.39879759519038</c:v>
                </c:pt>
                <c:pt idx="454">
                  <c:v>13.44288577154309</c:v>
                </c:pt>
                <c:pt idx="455">
                  <c:v>13.48697394789579</c:v>
                </c:pt>
                <c:pt idx="456">
                  <c:v>13.5310621242485</c:v>
                </c:pt>
                <c:pt idx="457">
                  <c:v>13.57515030060121</c:v>
                </c:pt>
                <c:pt idx="458">
                  <c:v>13.61923847695391</c:v>
                </c:pt>
                <c:pt idx="459">
                  <c:v>13.66332665330662</c:v>
                </c:pt>
                <c:pt idx="460">
                  <c:v>13.70741482965932</c:v>
                </c:pt>
                <c:pt idx="461">
                  <c:v>13.75150300601203</c:v>
                </c:pt>
                <c:pt idx="462">
                  <c:v>13.79559118236473</c:v>
                </c:pt>
                <c:pt idx="463">
                  <c:v>13.83967935871744</c:v>
                </c:pt>
                <c:pt idx="464">
                  <c:v>13.88376753507014</c:v>
                </c:pt>
                <c:pt idx="465">
                  <c:v>13.92785571142285</c:v>
                </c:pt>
                <c:pt idx="466">
                  <c:v>13.97194388777555</c:v>
                </c:pt>
                <c:pt idx="467">
                  <c:v>14.01603206412826</c:v>
                </c:pt>
                <c:pt idx="468">
                  <c:v>14.06012024048096</c:v>
                </c:pt>
                <c:pt idx="469">
                  <c:v>14.10420841683367</c:v>
                </c:pt>
                <c:pt idx="470">
                  <c:v>14.14829659318637</c:v>
                </c:pt>
                <c:pt idx="471">
                  <c:v>14.19238476953908</c:v>
                </c:pt>
                <c:pt idx="472">
                  <c:v>14.23647294589178</c:v>
                </c:pt>
                <c:pt idx="473">
                  <c:v>14.28056112224449</c:v>
                </c:pt>
                <c:pt idx="474">
                  <c:v>14.32464929859719</c:v>
                </c:pt>
                <c:pt idx="475">
                  <c:v>14.3687374749499</c:v>
                </c:pt>
                <c:pt idx="476">
                  <c:v>14.41282565130261</c:v>
                </c:pt>
                <c:pt idx="477">
                  <c:v>14.45691382765531</c:v>
                </c:pt>
                <c:pt idx="478">
                  <c:v>14.50100200400802</c:v>
                </c:pt>
                <c:pt idx="479">
                  <c:v>14.54509018036072</c:v>
                </c:pt>
                <c:pt idx="480">
                  <c:v>14.58917835671343</c:v>
                </c:pt>
                <c:pt idx="481">
                  <c:v>14.63326653306613</c:v>
                </c:pt>
                <c:pt idx="482">
                  <c:v>14.67735470941884</c:v>
                </c:pt>
                <c:pt idx="483">
                  <c:v>14.72144288577154</c:v>
                </c:pt>
                <c:pt idx="484">
                  <c:v>14.76553106212425</c:v>
                </c:pt>
                <c:pt idx="485">
                  <c:v>14.80961923847696</c:v>
                </c:pt>
                <c:pt idx="486">
                  <c:v>14.85370741482966</c:v>
                </c:pt>
                <c:pt idx="487">
                  <c:v>14.89779559118237</c:v>
                </c:pt>
                <c:pt idx="488">
                  <c:v>14.94188376753507</c:v>
                </c:pt>
                <c:pt idx="489">
                  <c:v>14.98597194388778</c:v>
                </c:pt>
                <c:pt idx="490">
                  <c:v>15.03006012024048</c:v>
                </c:pt>
                <c:pt idx="491">
                  <c:v>15.07414829659319</c:v>
                </c:pt>
                <c:pt idx="492">
                  <c:v>15.11823647294589</c:v>
                </c:pt>
                <c:pt idx="493">
                  <c:v>15.1623246492986</c:v>
                </c:pt>
                <c:pt idx="494">
                  <c:v>15.2064128256513</c:v>
                </c:pt>
                <c:pt idx="495">
                  <c:v>15.25050100200401</c:v>
                </c:pt>
                <c:pt idx="496">
                  <c:v>15.29458917835672</c:v>
                </c:pt>
                <c:pt idx="497">
                  <c:v>15.33867735470942</c:v>
                </c:pt>
                <c:pt idx="498">
                  <c:v>15.38276553106213</c:v>
                </c:pt>
                <c:pt idx="499">
                  <c:v>15.42685370741483</c:v>
                </c:pt>
                <c:pt idx="500">
                  <c:v>15.47094188376754</c:v>
                </c:pt>
                <c:pt idx="501">
                  <c:v>15.51503006012024</c:v>
                </c:pt>
                <c:pt idx="502">
                  <c:v>15.53381978</c:v>
                </c:pt>
                <c:pt idx="503">
                  <c:v>15.53381978</c:v>
                </c:pt>
                <c:pt idx="504">
                  <c:v>15.55911823647295</c:v>
                </c:pt>
                <c:pt idx="505">
                  <c:v>15.60320641282565</c:v>
                </c:pt>
                <c:pt idx="506">
                  <c:v>15.64729458917836</c:v>
                </c:pt>
                <c:pt idx="507">
                  <c:v>15.69138276553106</c:v>
                </c:pt>
                <c:pt idx="508">
                  <c:v>15.73547094188377</c:v>
                </c:pt>
                <c:pt idx="509">
                  <c:v>15.77955911823647</c:v>
                </c:pt>
                <c:pt idx="510">
                  <c:v>15.82364729458918</c:v>
                </c:pt>
                <c:pt idx="511">
                  <c:v>15.86773547094188</c:v>
                </c:pt>
                <c:pt idx="512">
                  <c:v>15.91182364729459</c:v>
                </c:pt>
                <c:pt idx="513">
                  <c:v>15.95591182364729</c:v>
                </c:pt>
                <c:pt idx="514">
                  <c:v>16.0</c:v>
                </c:pt>
              </c:numCache>
            </c:numRef>
          </c:xVal>
          <c:yVal>
            <c:numRef>
              <c:f>[1]Sheet1!$I$2502:$I$3017</c:f>
              <c:numCache>
                <c:formatCode>General</c:formatCode>
                <c:ptCount val="516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3.42936330011888E-5</c:v>
                </c:pt>
                <c:pt idx="41">
                  <c:v>0.000240257172772563</c:v>
                </c:pt>
                <c:pt idx="42">
                  <c:v>0.000540496174849278</c:v>
                </c:pt>
                <c:pt idx="43">
                  <c:v>0.000907853371646318</c:v>
                </c:pt>
                <c:pt idx="44">
                  <c:v>0.00132924237044076</c:v>
                </c:pt>
                <c:pt idx="45">
                  <c:v>0.00179638281345772</c:v>
                </c:pt>
                <c:pt idx="46">
                  <c:v>0.00230336754388367</c:v>
                </c:pt>
                <c:pt idx="47">
                  <c:v>0.00284567711240132</c:v>
                </c:pt>
                <c:pt idx="48">
                  <c:v>0.00341969043842934</c:v>
                </c:pt>
                <c:pt idx="49">
                  <c:v>0.00402240951456015</c:v>
                </c:pt>
                <c:pt idx="50">
                  <c:v>0.00465129065204746</c:v>
                </c:pt>
                <c:pt idx="51">
                  <c:v>0.00530413430327479</c:v>
                </c:pt>
                <c:pt idx="52">
                  <c:v>0.00597900955614999</c:v>
                </c:pt>
                <c:pt idx="53">
                  <c:v>0.00667420035825643</c:v>
                </c:pt>
                <c:pt idx="54">
                  <c:v>0.0073881659966304</c:v>
                </c:pt>
                <c:pt idx="55">
                  <c:v>0.00811951128679584</c:v>
                </c:pt>
                <c:pt idx="56">
                  <c:v>0.00886696358478388</c:v>
                </c:pt>
                <c:pt idx="57">
                  <c:v>0.00962935472286461</c:v>
                </c:pt>
                <c:pt idx="58">
                  <c:v>0.0104056065804323</c:v>
                </c:pt>
                <c:pt idx="59">
                  <c:v>0.0111947193924795</c:v>
                </c:pt>
                <c:pt idx="60">
                  <c:v>0.0119957621559205</c:v>
                </c:pt>
                <c:pt idx="61">
                  <c:v>0.0128078646684768</c:v>
                </c:pt>
                <c:pt idx="62">
                  <c:v>0.0136302108555969</c:v>
                </c:pt>
                <c:pt idx="63">
                  <c:v>0.0144620331261817</c:v>
                </c:pt>
                <c:pt idx="64">
                  <c:v>0.0153026075592383</c:v>
                </c:pt>
                <c:pt idx="65">
                  <c:v>0.0161512497684407</c:v>
                </c:pt>
                <c:pt idx="66">
                  <c:v>0.0170073113248537</c:v>
                </c:pt>
                <c:pt idx="67">
                  <c:v>0.0178701766431044</c:v>
                </c:pt>
                <c:pt idx="68">
                  <c:v>0.0187392602553361</c:v>
                </c:pt>
                <c:pt idx="69">
                  <c:v>0.0196140044119484</c:v>
                </c:pt>
                <c:pt idx="70">
                  <c:v>0.0204938769595362</c:v>
                </c:pt>
                <c:pt idx="71">
                  <c:v>0.0213783694554048</c:v>
                </c:pt>
                <c:pt idx="72">
                  <c:v>0.0222669954851354</c:v>
                </c:pt>
                <c:pt idx="73">
                  <c:v>0.0231592891553549</c:v>
                </c:pt>
                <c:pt idx="74">
                  <c:v>0.024054803738426</c:v>
                </c:pt>
                <c:pt idx="75">
                  <c:v>0.0249531104494833</c:v>
                </c:pt>
                <c:pt idx="76">
                  <c:v>0.0258537973392625</c:v>
                </c:pt>
                <c:pt idx="77">
                  <c:v>0.0267564682886542</c:v>
                </c:pt>
                <c:pt idx="78">
                  <c:v>0.0276607420929718</c:v>
                </c:pt>
                <c:pt idx="79">
                  <c:v>0.0285662516256232</c:v>
                </c:pt>
                <c:pt idx="80">
                  <c:v>0.029472643072307</c:v>
                </c:pt>
                <c:pt idx="81">
                  <c:v>0.0303795752280497</c:v>
                </c:pt>
                <c:pt idx="82">
                  <c:v>0.0312867188504096</c:v>
                </c:pt>
                <c:pt idx="83">
                  <c:v>0.0321937560630295</c:v>
                </c:pt>
                <c:pt idx="84">
                  <c:v>0.0331003798044504</c:v>
                </c:pt>
                <c:pt idx="85">
                  <c:v>0.0340062933177172</c:v>
                </c:pt>
                <c:pt idx="86">
                  <c:v>0.0349112096768457</c:v>
                </c:pt>
                <c:pt idx="87">
                  <c:v>0.0358148513466744</c:v>
                </c:pt>
                <c:pt idx="88">
                  <c:v>0.0367169497730289</c:v>
                </c:pt>
                <c:pt idx="89">
                  <c:v>0.0376172450004615</c:v>
                </c:pt>
                <c:pt idx="90">
                  <c:v>0.0385154853151379</c:v>
                </c:pt>
                <c:pt idx="91">
                  <c:v>0.0394114269106949</c:v>
                </c:pt>
                <c:pt idx="92">
                  <c:v>0.0403048335751276</c:v>
                </c:pt>
                <c:pt idx="93">
                  <c:v>0.041195476396962</c:v>
                </c:pt>
                <c:pt idx="94">
                  <c:v>0.042083133489145</c:v>
                </c:pt>
                <c:pt idx="95">
                  <c:v>0.0429675897292411</c:v>
                </c:pt>
                <c:pt idx="96">
                  <c:v>0.0438486365146587</c:v>
                </c:pt>
                <c:pt idx="97">
                  <c:v>0.0447260715317561</c:v>
                </c:pt>
                <c:pt idx="98">
                  <c:v>0.0455996985377794</c:v>
                </c:pt>
                <c:pt idx="99">
                  <c:v>0.046469327154685</c:v>
                </c:pt>
                <c:pt idx="100">
                  <c:v>0.0473347726739831</c:v>
                </c:pt>
                <c:pt idx="101">
                  <c:v>0.0481958558718166</c:v>
                </c:pt>
                <c:pt idx="102">
                  <c:v>0.0490524028335573</c:v>
                </c:pt>
                <c:pt idx="103">
                  <c:v>0.0499042447872634</c:v>
                </c:pt>
                <c:pt idx="104">
                  <c:v>0.0507512179453984</c:v>
                </c:pt>
                <c:pt idx="105">
                  <c:v>0.0515931633542604</c:v>
                </c:pt>
                <c:pt idx="106">
                  <c:v>0.0524299267506166</c:v>
                </c:pt>
                <c:pt idx="107">
                  <c:v>0.0532613584250781</c:v>
                </c:pt>
                <c:pt idx="108">
                  <c:v>0.054087313091787</c:v>
                </c:pt>
                <c:pt idx="109">
                  <c:v>0.0549076497640218</c:v>
                </c:pt>
                <c:pt idx="110">
                  <c:v>0.0557222316353559</c:v>
                </c:pt>
                <c:pt idx="111">
                  <c:v>0.0565309259660337</c:v>
                </c:pt>
                <c:pt idx="112">
                  <c:v>0.0573336039742526</c:v>
                </c:pt>
                <c:pt idx="113">
                  <c:v>0.0581301407320617</c:v>
                </c:pt>
                <c:pt idx="114">
                  <c:v>0.0589204150656104</c:v>
                </c:pt>
                <c:pt idx="115">
                  <c:v>0.0597043094594983</c:v>
                </c:pt>
                <c:pt idx="116">
                  <c:v>0.0604817099649949</c:v>
                </c:pt>
                <c:pt idx="117">
                  <c:v>0.0612525061119147</c:v>
                </c:pt>
                <c:pt idx="118">
                  <c:v>0.0619999706068043</c:v>
                </c:pt>
                <c:pt idx="119">
                  <c:v>0.0620165908239479</c:v>
                </c:pt>
                <c:pt idx="120">
                  <c:v>0.0627738603372588</c:v>
                </c:pt>
                <c:pt idx="121">
                  <c:v>0.0635242141221799</c:v>
                </c:pt>
                <c:pt idx="122">
                  <c:v>0.0642675548078361</c:v>
                </c:pt>
                <c:pt idx="123">
                  <c:v>0.0650037881095503</c:v>
                </c:pt>
                <c:pt idx="124">
                  <c:v>0.0657328227588851</c:v>
                </c:pt>
                <c:pt idx="125">
                  <c:v>0.0664545704361895</c:v>
                </c:pt>
                <c:pt idx="126">
                  <c:v>0.0671689457055241</c:v>
                </c:pt>
                <c:pt idx="127">
                  <c:v>0.0678758659518488</c:v>
                </c:pt>
                <c:pt idx="128">
                  <c:v>0.0685752513203623</c:v>
                </c:pt>
                <c:pt idx="129">
                  <c:v>0.0692670246578899</c:v>
                </c:pt>
                <c:pt idx="130">
                  <c:v>0.0699511114562228</c:v>
                </c:pt>
                <c:pt idx="131">
                  <c:v>0.0706274397973174</c:v>
                </c:pt>
                <c:pt idx="132">
                  <c:v>0.0712959403002678</c:v>
                </c:pt>
                <c:pt idx="133">
                  <c:v>0.0719565460699711</c:v>
                </c:pt>
                <c:pt idx="134">
                  <c:v>0.0726091926474083</c:v>
                </c:pt>
                <c:pt idx="135">
                  <c:v>0.0732538179614691</c:v>
                </c:pt>
                <c:pt idx="136">
                  <c:v>0.0738903622822512</c:v>
                </c:pt>
                <c:pt idx="137">
                  <c:v>0.0745187681757716</c:v>
                </c:pt>
                <c:pt idx="138">
                  <c:v>0.0751389804600266</c:v>
                </c:pt>
                <c:pt idx="139">
                  <c:v>0.0757509461623446</c:v>
                </c:pt>
                <c:pt idx="140">
                  <c:v>0.0763546144779758</c:v>
                </c:pt>
                <c:pt idx="141">
                  <c:v>0.0769499367298683</c:v>
                </c:pt>
                <c:pt idx="142">
                  <c:v>0.0775368663295802</c:v>
                </c:pt>
                <c:pt idx="143">
                  <c:v>0.0781153587392822</c:v>
                </c:pt>
                <c:pt idx="144">
                  <c:v>0.0786853714348057</c:v>
                </c:pt>
                <c:pt idx="145">
                  <c:v>0.0792468638696955</c:v>
                </c:pt>
                <c:pt idx="146">
                  <c:v>0.0797997974402263</c:v>
                </c:pt>
                <c:pt idx="147">
                  <c:v>0.0803441354513455</c:v>
                </c:pt>
                <c:pt idx="148">
                  <c:v>0.0808798430835064</c:v>
                </c:pt>
                <c:pt idx="149">
                  <c:v>0.0814068873603578</c:v>
                </c:pt>
                <c:pt idx="150">
                  <c:v>0.0819252371172563</c:v>
                </c:pt>
                <c:pt idx="151">
                  <c:v>0.0820246365644231</c:v>
                </c:pt>
                <c:pt idx="152">
                  <c:v>0.0824348629705712</c:v>
                </c:pt>
                <c:pt idx="153">
                  <c:v>0.082935737287753</c:v>
                </c:pt>
                <c:pt idx="154">
                  <c:v>0.083427834158135</c:v>
                </c:pt>
                <c:pt idx="155">
                  <c:v>0.0839111293644437</c:v>
                </c:pt>
                <c:pt idx="156">
                  <c:v>0.0843856003549903</c:v>
                </c:pt>
                <c:pt idx="157">
                  <c:v>0.0848512262165203</c:v>
                </c:pt>
                <c:pt idx="158">
                  <c:v>0.0853079876476963</c:v>
                </c:pt>
                <c:pt idx="159">
                  <c:v>0.0857558669331933</c:v>
                </c:pt>
                <c:pt idx="160">
                  <c:v>0.0861948479183832</c:v>
                </c:pt>
                <c:pt idx="161">
                  <c:v>0.0866249159845895</c:v>
                </c:pt>
                <c:pt idx="162">
                  <c:v>0.0870460580248924</c:v>
                </c:pt>
                <c:pt idx="163">
                  <c:v>0.087458262420465</c:v>
                </c:pt>
                <c:pt idx="164">
                  <c:v>0.0878615190174224</c:v>
                </c:pt>
                <c:pt idx="165">
                  <c:v>0.0882558191041683</c:v>
                </c:pt>
                <c:pt idx="166">
                  <c:v>0.08864115538922</c:v>
                </c:pt>
                <c:pt idx="167">
                  <c:v>0.0890175219794988</c:v>
                </c:pt>
                <c:pt idx="168">
                  <c:v>0.0893849143590678</c:v>
                </c:pt>
                <c:pt idx="169">
                  <c:v>0.0897433293683052</c:v>
                </c:pt>
                <c:pt idx="170">
                  <c:v>0.0900927651834973</c:v>
                </c:pt>
                <c:pt idx="171">
                  <c:v>0.0904332212968389</c:v>
                </c:pt>
                <c:pt idx="172">
                  <c:v>0.0907646984968273</c:v>
                </c:pt>
                <c:pt idx="173">
                  <c:v>0.0910871988490386</c:v>
                </c:pt>
                <c:pt idx="174">
                  <c:v>0.0914007256772734</c:v>
                </c:pt>
                <c:pt idx="175">
                  <c:v>0.0917052835450621</c:v>
                </c:pt>
                <c:pt idx="176">
                  <c:v>0.0920008782375158</c:v>
                </c:pt>
                <c:pt idx="177">
                  <c:v>0.0922875167435158</c:v>
                </c:pt>
                <c:pt idx="178">
                  <c:v>0.0923064865711692</c:v>
                </c:pt>
                <c:pt idx="179">
                  <c:v>0.0925652072382298</c:v>
                </c:pt>
                <c:pt idx="180">
                  <c:v>0.0928339590659436</c:v>
                </c:pt>
                <c:pt idx="181">
                  <c:v>0.0930937827232024</c:v>
                </c:pt>
                <c:pt idx="182">
                  <c:v>0.0933446898422492</c:v>
                </c:pt>
                <c:pt idx="183">
                  <c:v>0.0935866931747533</c:v>
                </c:pt>
                <c:pt idx="184">
                  <c:v>0.0938198065758207</c:v>
                </c:pt>
                <c:pt idx="185">
                  <c:v>0.0940440449882768</c:v>
                </c:pt>
                <c:pt idx="186">
                  <c:v>0.0942594244272153</c:v>
                </c:pt>
                <c:pt idx="187">
                  <c:v>0.0944659619648045</c:v>
                </c:pt>
                <c:pt idx="188">
                  <c:v>0.0946636757153439</c:v>
                </c:pt>
                <c:pt idx="189">
                  <c:v>0.0948525848205651</c:v>
                </c:pt>
                <c:pt idx="190">
                  <c:v>0.0950327094351682</c:v>
                </c:pt>
                <c:pt idx="191">
                  <c:v>0.0952040707125894</c:v>
                </c:pt>
                <c:pt idx="192">
                  <c:v>0.0953666907909917</c:v>
                </c:pt>
                <c:pt idx="193">
                  <c:v>0.0955205927794736</c:v>
                </c:pt>
                <c:pt idx="194">
                  <c:v>0.095665800744489</c:v>
                </c:pt>
                <c:pt idx="195">
                  <c:v>0.0958023396964739</c:v>
                </c:pt>
                <c:pt idx="196">
                  <c:v>0.0959302355766724</c:v>
                </c:pt>
                <c:pt idx="197">
                  <c:v>0.0960495152441588</c:v>
                </c:pt>
                <c:pt idx="198">
                  <c:v>0.0961602064630492</c:v>
                </c:pt>
                <c:pt idx="199">
                  <c:v>0.0962623378898974</c:v>
                </c:pt>
                <c:pt idx="200">
                  <c:v>0.0963559390612719</c:v>
                </c:pt>
                <c:pt idx="201">
                  <c:v>0.0964410403815076</c:v>
                </c:pt>
                <c:pt idx="202">
                  <c:v>0.0965166611368413</c:v>
                </c:pt>
                <c:pt idx="203">
                  <c:v>0.0965176731106271</c:v>
                </c:pt>
                <c:pt idx="204">
                  <c:v>0.0965858693524309</c:v>
                </c:pt>
                <c:pt idx="205">
                  <c:v>0.0966456620427469</c:v>
                </c:pt>
                <c:pt idx="206">
                  <c:v>0.0966970849378396</c:v>
                </c:pt>
                <c:pt idx="207">
                  <c:v>0.0967401726029721</c:v>
                </c:pt>
                <c:pt idx="208">
                  <c:v>0.0967749604011186</c:v>
                </c:pt>
                <c:pt idx="209">
                  <c:v>0.096801484481823</c:v>
                </c:pt>
                <c:pt idx="210">
                  <c:v>0.0968197817701993</c:v>
                </c:pt>
                <c:pt idx="211">
                  <c:v>0.0968298899560719</c:v>
                </c:pt>
                <c:pt idx="212">
                  <c:v>0.0968321204479098</c:v>
                </c:pt>
                <c:pt idx="213">
                  <c:v>0.0968318474832504</c:v>
                </c:pt>
                <c:pt idx="214">
                  <c:v>0.0968256935389373</c:v>
                </c:pt>
                <c:pt idx="215">
                  <c:v>0.0968114680432638</c:v>
                </c:pt>
                <c:pt idx="216">
                  <c:v>0.0967892116389516</c:v>
                </c:pt>
                <c:pt idx="217">
                  <c:v>0.096758965681097</c:v>
                </c:pt>
                <c:pt idx="218">
                  <c:v>0.0967207722270753</c:v>
                </c:pt>
                <c:pt idx="219">
                  <c:v>0.0966746740265602</c:v>
                </c:pt>
                <c:pt idx="220">
                  <c:v>0.0966207145116592</c:v>
                </c:pt>
                <c:pt idx="221">
                  <c:v>0.0965589377871579</c:v>
                </c:pt>
                <c:pt idx="222">
                  <c:v>0.0964893886208741</c:v>
                </c:pt>
                <c:pt idx="223">
                  <c:v>0.0964121124341172</c:v>
                </c:pt>
                <c:pt idx="224">
                  <c:v>0.0963271552922506</c:v>
                </c:pt>
                <c:pt idx="225">
                  <c:v>0.0962345638953552</c:v>
                </c:pt>
                <c:pt idx="226">
                  <c:v>0.0961343855689908</c:v>
                </c:pt>
                <c:pt idx="227">
                  <c:v>0.0960266682550543</c:v>
                </c:pt>
                <c:pt idx="228">
                  <c:v>0.0959742391763391</c:v>
                </c:pt>
                <c:pt idx="229">
                  <c:v>0.0959114605027302</c:v>
                </c:pt>
                <c:pt idx="230">
                  <c:v>0.0957888114595344</c:v>
                </c:pt>
                <c:pt idx="231">
                  <c:v>0.0956587708624457</c:v>
                </c:pt>
                <c:pt idx="232">
                  <c:v>0.0955213890291251</c:v>
                </c:pt>
                <c:pt idx="233">
                  <c:v>0.0953767168492207</c:v>
                </c:pt>
                <c:pt idx="234">
                  <c:v>0.095224805775755</c:v>
                </c:pt>
                <c:pt idx="235">
                  <c:v>0.0950657078165937</c:v>
                </c:pt>
                <c:pt idx="236">
                  <c:v>0.0948994755259936</c:v>
                </c:pt>
                <c:pt idx="237">
                  <c:v>0.0947261619962283</c:v>
                </c:pt>
                <c:pt idx="238">
                  <c:v>0.0945458208492887</c:v>
                </c:pt>
                <c:pt idx="239">
                  <c:v>0.0943585062286578</c:v>
                </c:pt>
                <c:pt idx="240">
                  <c:v>0.0941642727911576</c:v>
                </c:pt>
                <c:pt idx="241">
                  <c:v>0.0939631756988661</c:v>
                </c:pt>
                <c:pt idx="242">
                  <c:v>0.0937552706111028</c:v>
                </c:pt>
                <c:pt idx="243">
                  <c:v>0.0935406136764817</c:v>
                </c:pt>
                <c:pt idx="244">
                  <c:v>0.0933192615250295</c:v>
                </c:pt>
                <c:pt idx="245">
                  <c:v>0.0930912712603675</c:v>
                </c:pt>
                <c:pt idx="246">
                  <c:v>0.0928567004519566</c:v>
                </c:pt>
                <c:pt idx="247">
                  <c:v>0.0926156071274022</c:v>
                </c:pt>
                <c:pt idx="248">
                  <c:v>0.0923680497648195</c:v>
                </c:pt>
                <c:pt idx="249">
                  <c:v>0.0921140872852561</c:v>
                </c:pt>
                <c:pt idx="250">
                  <c:v>0.0918537790451717</c:v>
                </c:pt>
                <c:pt idx="251">
                  <c:v>0.091587184828973</c:v>
                </c:pt>
                <c:pt idx="252">
                  <c:v>0.0913143648416024</c:v>
                </c:pt>
                <c:pt idx="253">
                  <c:v>0.0911418378004847</c:v>
                </c:pt>
                <c:pt idx="254">
                  <c:v>0.0910353797011793</c:v>
                </c:pt>
                <c:pt idx="255">
                  <c:v>0.0907502904316928</c:v>
                </c:pt>
                <c:pt idx="256">
                  <c:v>0.0904591584557449</c:v>
                </c:pt>
                <c:pt idx="257">
                  <c:v>0.0901620455873414</c:v>
                </c:pt>
                <c:pt idx="258">
                  <c:v>0.0898590140247321</c:v>
                </c:pt>
                <c:pt idx="259">
                  <c:v>0.0895501263432959</c:v>
                </c:pt>
                <c:pt idx="260">
                  <c:v>0.0892354454884724</c:v>
                </c:pt>
                <c:pt idx="261">
                  <c:v>0.0889150347687363</c:v>
                </c:pt>
                <c:pt idx="262">
                  <c:v>0.0885889578486165</c:v>
                </c:pt>
                <c:pt idx="263">
                  <c:v>0.0882572787417557</c:v>
                </c:pt>
                <c:pt idx="264">
                  <c:v>0.0879200618040116</c:v>
                </c:pt>
                <c:pt idx="265">
                  <c:v>0.0875773717265972</c:v>
                </c:pt>
                <c:pt idx="266">
                  <c:v>0.087229273529261</c:v>
                </c:pt>
                <c:pt idx="267">
                  <c:v>0.0868758325535035</c:v>
                </c:pt>
                <c:pt idx="268">
                  <c:v>0.0865171144558311</c:v>
                </c:pt>
                <c:pt idx="269">
                  <c:v>0.086153185201046</c:v>
                </c:pt>
                <c:pt idx="270">
                  <c:v>0.0857841110555698</c:v>
                </c:pt>
                <c:pt idx="271">
                  <c:v>0.0854099585808017</c:v>
                </c:pt>
                <c:pt idx="272">
                  <c:v>0.0850307946265093</c:v>
                </c:pt>
                <c:pt idx="273">
                  <c:v>0.0846466863242509</c:v>
                </c:pt>
                <c:pt idx="274">
                  <c:v>0.0842577010808288</c:v>
                </c:pt>
                <c:pt idx="275">
                  <c:v>0.0838639065717729</c:v>
                </c:pt>
                <c:pt idx="276">
                  <c:v>0.0834653707348534</c:v>
                </c:pt>
                <c:pt idx="277">
                  <c:v>0.083062161763621</c:v>
                </c:pt>
                <c:pt idx="278">
                  <c:v>0.0826543481009753</c:v>
                </c:pt>
                <c:pt idx="279">
                  <c:v>0.082241998432759</c:v>
                </c:pt>
                <c:pt idx="280">
                  <c:v>0.0819337829128516</c:v>
                </c:pt>
                <c:pt idx="281">
                  <c:v>0.0818251816813787</c:v>
                </c:pt>
                <c:pt idx="282">
                  <c:v>0.0814039669994487</c:v>
                </c:pt>
                <c:pt idx="283">
                  <c:v>0.0809784237634608</c:v>
                </c:pt>
                <c:pt idx="284">
                  <c:v>0.0805486215674755</c:v>
                </c:pt>
                <c:pt idx="285">
                  <c:v>0.0801146302168366</c:v>
                </c:pt>
                <c:pt idx="286">
                  <c:v>0.0796765197219066</c:v>
                </c:pt>
                <c:pt idx="287">
                  <c:v>0.0792343602918233</c:v>
                </c:pt>
                <c:pt idx="288">
                  <c:v>0.0787882223282756</c:v>
                </c:pt>
                <c:pt idx="289">
                  <c:v>0.0783381764192992</c:v>
                </c:pt>
                <c:pt idx="290">
                  <c:v>0.0778842933330903</c:v>
                </c:pt>
                <c:pt idx="291">
                  <c:v>0.0774266440118363</c:v>
                </c:pt>
                <c:pt idx="292">
                  <c:v>0.076965299565564</c:v>
                </c:pt>
                <c:pt idx="293">
                  <c:v>0.0765003312660036</c:v>
                </c:pt>
                <c:pt idx="294">
                  <c:v>0.0760318105404682</c:v>
                </c:pt>
                <c:pt idx="295">
                  <c:v>0.075559808965747</c:v>
                </c:pt>
                <c:pt idx="296">
                  <c:v>0.0750843982620128</c:v>
                </c:pt>
                <c:pt idx="297">
                  <c:v>0.0746056502867435</c:v>
                </c:pt>
                <c:pt idx="298">
                  <c:v>0.0741236370286536</c:v>
                </c:pt>
                <c:pt idx="299">
                  <c:v>0.0736384306016397</c:v>
                </c:pt>
                <c:pt idx="300">
                  <c:v>0.0731501032387347</c:v>
                </c:pt>
                <c:pt idx="301">
                  <c:v>0.0726587272860741</c:v>
                </c:pt>
                <c:pt idx="302">
                  <c:v>0.0721643751968701</c:v>
                </c:pt>
                <c:pt idx="303">
                  <c:v>0.071667119525395</c:v>
                </c:pt>
                <c:pt idx="304">
                  <c:v>0.0711670329209724</c:v>
                </c:pt>
                <c:pt idx="305">
                  <c:v>0.0706641881219762</c:v>
                </c:pt>
                <c:pt idx="306">
                  <c:v>0.0701586579498349</c:v>
                </c:pt>
                <c:pt idx="307">
                  <c:v>0.0696505153030426</c:v>
                </c:pt>
                <c:pt idx="308">
                  <c:v>0.069139833151175</c:v>
                </c:pt>
                <c:pt idx="309">
                  <c:v>0.0686266845289096</c:v>
                </c:pt>
                <c:pt idx="310">
                  <c:v>0.068111142530049</c:v>
                </c:pt>
                <c:pt idx="311">
                  <c:v>0.0676074629217819</c:v>
                </c:pt>
                <c:pt idx="312">
                  <c:v>0.0675932803015484</c:v>
                </c:pt>
                <c:pt idx="313">
                  <c:v>0.0670731710375435</c:v>
                </c:pt>
                <c:pt idx="314">
                  <c:v>0.0665508879733821</c:v>
                </c:pt>
                <c:pt idx="315">
                  <c:v>0.0660265043796542</c:v>
                </c:pt>
                <c:pt idx="316">
                  <c:v>0.0655000935562238</c:v>
                </c:pt>
                <c:pt idx="317">
                  <c:v>0.0649717288262592</c:v>
                </c:pt>
                <c:pt idx="318">
                  <c:v>0.0644414835302622</c:v>
                </c:pt>
                <c:pt idx="319">
                  <c:v>0.063909431020095</c:v>
                </c:pt>
                <c:pt idx="320">
                  <c:v>0.0633756446530041</c:v>
                </c:pt>
                <c:pt idx="321">
                  <c:v>0.0628401977856412</c:v>
                </c:pt>
                <c:pt idx="322">
                  <c:v>0.0623031637680789</c:v>
                </c:pt>
                <c:pt idx="323">
                  <c:v>0.0617646159378219</c:v>
                </c:pt>
                <c:pt idx="324">
                  <c:v>0.0612246276138124</c:v>
                </c:pt>
                <c:pt idx="325">
                  <c:v>0.0606832720904281</c:v>
                </c:pt>
                <c:pt idx="326">
                  <c:v>0.0601406226314741</c:v>
                </c:pt>
                <c:pt idx="327">
                  <c:v>0.0595967524641653</c:v>
                </c:pt>
                <c:pt idx="328">
                  <c:v>0.0590517347731011</c:v>
                </c:pt>
                <c:pt idx="329">
                  <c:v>0.05850564269423</c:v>
                </c:pt>
                <c:pt idx="330">
                  <c:v>0.0579585493088027</c:v>
                </c:pt>
                <c:pt idx="331">
                  <c:v>0.0574105276373161</c:v>
                </c:pt>
                <c:pt idx="332">
                  <c:v>0.0568616506334431</c:v>
                </c:pt>
                <c:pt idx="333">
                  <c:v>0.0563119911779508</c:v>
                </c:pt>
                <c:pt idx="334">
                  <c:v>0.0557616220726044</c:v>
                </c:pt>
                <c:pt idx="335">
                  <c:v>0.0552106160340568</c:v>
                </c:pt>
                <c:pt idx="336">
                  <c:v>0.0546590456877232</c:v>
                </c:pt>
                <c:pt idx="337">
                  <c:v>0.0541069835616381</c:v>
                </c:pt>
                <c:pt idx="338">
                  <c:v>0.053554502080297</c:v>
                </c:pt>
                <c:pt idx="339">
                  <c:v>0.0530016735584791</c:v>
                </c:pt>
                <c:pt idx="340">
                  <c:v>0.0524485701950509</c:v>
                </c:pt>
                <c:pt idx="341">
                  <c:v>0.0518952640667511</c:v>
                </c:pt>
                <c:pt idx="342">
                  <c:v>0.0513418271219532</c:v>
                </c:pt>
                <c:pt idx="343">
                  <c:v>0.0507883311744087</c:v>
                </c:pt>
                <c:pt idx="344">
                  <c:v>0.0502348478969655</c:v>
                </c:pt>
                <c:pt idx="345">
                  <c:v>0.049681448815264</c:v>
                </c:pt>
                <c:pt idx="346">
                  <c:v>0.0491282053014088</c:v>
                </c:pt>
                <c:pt idx="347">
                  <c:v>0.0485751885676145</c:v>
                </c:pt>
                <c:pt idx="348">
                  <c:v>0.0480224696598246</c:v>
                </c:pt>
                <c:pt idx="349">
                  <c:v>0.0474701194513041</c:v>
                </c:pt>
                <c:pt idx="350">
                  <c:v>0.0469182086362025</c:v>
                </c:pt>
                <c:pt idx="351">
                  <c:v>0.0463668077230871</c:v>
                </c:pt>
                <c:pt idx="352">
                  <c:v>0.0458885201915606</c:v>
                </c:pt>
                <c:pt idx="353">
                  <c:v>0.0458159870284466</c:v>
                </c:pt>
                <c:pt idx="354">
                  <c:v>0.0452658166701614</c:v>
                </c:pt>
                <c:pt idx="355">
                  <c:v>0.0447163665609425</c:v>
                </c:pt>
                <c:pt idx="356">
                  <c:v>0.0441677064017344</c:v>
                </c:pt>
                <c:pt idx="357">
                  <c:v>0.0436199056750847</c:v>
                </c:pt>
                <c:pt idx="358">
                  <c:v>0.0430730336384755</c:v>
                </c:pt>
                <c:pt idx="359">
                  <c:v>0.042527159317618</c:v>
                </c:pt>
                <c:pt idx="360">
                  <c:v>0.0419823514997075</c:v>
                </c:pt>
                <c:pt idx="361">
                  <c:v>0.0414386787266386</c:v>
                </c:pt>
                <c:pt idx="362">
                  <c:v>0.0408962092881779</c:v>
                </c:pt>
                <c:pt idx="363">
                  <c:v>0.0403550112150949</c:v>
                </c:pt>
                <c:pt idx="364">
                  <c:v>0.0398151522722475</c:v>
                </c:pt>
                <c:pt idx="365">
                  <c:v>0.0392766999516217</c:v>
                </c:pt>
                <c:pt idx="366">
                  <c:v>0.0387397214653247</c:v>
                </c:pt>
                <c:pt idx="367">
                  <c:v>0.0382042837385289</c:v>
                </c:pt>
                <c:pt idx="368">
                  <c:v>0.0376704534023652</c:v>
                </c:pt>
                <c:pt idx="369">
                  <c:v>0.0371382967867646</c:v>
                </c:pt>
                <c:pt idx="370">
                  <c:v>0.0366078799132471</c:v>
                </c:pt>
                <c:pt idx="371">
                  <c:v>0.0360792684876537</c:v>
                </c:pt>
                <c:pt idx="372">
                  <c:v>0.0355525278928238</c:v>
                </c:pt>
                <c:pt idx="373">
                  <c:v>0.0350277231812115</c:v>
                </c:pt>
                <c:pt idx="374">
                  <c:v>0.0345049190674436</c:v>
                </c:pt>
                <c:pt idx="375">
                  <c:v>0.033984179920814</c:v>
                </c:pt>
                <c:pt idx="376">
                  <c:v>0.0334655697577143</c:v>
                </c:pt>
                <c:pt idx="377">
                  <c:v>0.0329491522339986</c:v>
                </c:pt>
                <c:pt idx="378">
                  <c:v>0.0324349906372792</c:v>
                </c:pt>
                <c:pt idx="379">
                  <c:v>0.0319231478791531</c:v>
                </c:pt>
                <c:pt idx="380">
                  <c:v>0.0314136864873553</c:v>
                </c:pt>
                <c:pt idx="381">
                  <c:v>0.0309066685978377</c:v>
                </c:pt>
                <c:pt idx="382">
                  <c:v>0.0304021559467711</c:v>
                </c:pt>
                <c:pt idx="383">
                  <c:v>0.029900209862468</c:v>
                </c:pt>
                <c:pt idx="384">
                  <c:v>0.0294008912572237</c:v>
                </c:pt>
                <c:pt idx="385">
                  <c:v>0.0289042606190724</c:v>
                </c:pt>
                <c:pt idx="386">
                  <c:v>0.0284103780034578</c:v>
                </c:pt>
                <c:pt idx="387">
                  <c:v>0.0279193030248132</c:v>
                </c:pt>
                <c:pt idx="388">
                  <c:v>0.0274310948480494</c:v>
                </c:pt>
                <c:pt idx="389">
                  <c:v>0.0269458121799475</c:v>
                </c:pt>
                <c:pt idx="390">
                  <c:v>0.0264635132604542</c:v>
                </c:pt>
                <c:pt idx="391">
                  <c:v>0.0259842558538745</c:v>
                </c:pt>
                <c:pt idx="392">
                  <c:v>0.0255080972399612</c:v>
                </c:pt>
                <c:pt idx="393">
                  <c:v>0.0250350942048963</c:v>
                </c:pt>
                <c:pt idx="394">
                  <c:v>0.0245653030321608</c:v>
                </c:pt>
                <c:pt idx="395">
                  <c:v>0.0240987794932903</c:v>
                </c:pt>
                <c:pt idx="396">
                  <c:v>0.0236355788385124</c:v>
                </c:pt>
                <c:pt idx="397">
                  <c:v>0.0231757557872612</c:v>
                </c:pt>
                <c:pt idx="398">
                  <c:v>0.0227193645185659</c:v>
                </c:pt>
                <c:pt idx="399">
                  <c:v>0.0222664586613097</c:v>
                </c:pt>
                <c:pt idx="400">
                  <c:v>0.0218170912843529</c:v>
                </c:pt>
                <c:pt idx="401">
                  <c:v>0.0213713148865181</c:v>
                </c:pt>
                <c:pt idx="402">
                  <c:v>0.020929181386431</c:v>
                </c:pt>
                <c:pt idx="403">
                  <c:v>0.0204907421122129</c:v>
                </c:pt>
                <c:pt idx="404">
                  <c:v>0.0200560477910198</c:v>
                </c:pt>
                <c:pt idx="405">
                  <c:v>0.0196251485384222</c:v>
                </c:pt>
                <c:pt idx="406">
                  <c:v>0.0191980938476217</c:v>
                </c:pt>
                <c:pt idx="407">
                  <c:v>0.0187749325784961</c:v>
                </c:pt>
                <c:pt idx="408">
                  <c:v>0.0183557129464703</c:v>
                </c:pt>
                <c:pt idx="409">
                  <c:v>0.0179404825112039</c:v>
                </c:pt>
                <c:pt idx="410">
                  <c:v>0.0175292881650909</c:v>
                </c:pt>
                <c:pt idx="411">
                  <c:v>0.017122176121564</c:v>
                </c:pt>
                <c:pt idx="412">
                  <c:v>0.0167191919031962</c:v>
                </c:pt>
                <c:pt idx="413">
                  <c:v>0.016320380329593</c:v>
                </c:pt>
                <c:pt idx="414">
                  <c:v>0.0159257855050672</c:v>
                </c:pt>
                <c:pt idx="415">
                  <c:v>0.0155354508060874</c:v>
                </c:pt>
                <c:pt idx="416">
                  <c:v>0.0151494188684933</c:v>
                </c:pt>
                <c:pt idx="417">
                  <c:v>0.0147677315744671</c:v>
                </c:pt>
                <c:pt idx="418">
                  <c:v>0.0143904300392535</c:v>
                </c:pt>
                <c:pt idx="419">
                  <c:v>0.0140175545976166</c:v>
                </c:pt>
                <c:pt idx="420">
                  <c:v>0.0136491447900244</c:v>
                </c:pt>
                <c:pt idx="421">
                  <c:v>0.0132852393485513</c:v>
                </c:pt>
                <c:pt idx="422">
                  <c:v>0.0129258761824838</c:v>
                </c:pt>
                <c:pt idx="423">
                  <c:v>0.0125710923636214</c:v>
                </c:pt>
                <c:pt idx="424">
                  <c:v>0.012220924111257</c:v>
                </c:pt>
                <c:pt idx="425">
                  <c:v>0.0118754067768251</c:v>
                </c:pt>
                <c:pt idx="426">
                  <c:v>0.0115345748282034</c:v>
                </c:pt>
                <c:pt idx="427">
                  <c:v>0.011198461833653</c:v>
                </c:pt>
                <c:pt idx="428">
                  <c:v>0.0108671004453806</c:v>
                </c:pt>
                <c:pt idx="429">
                  <c:v>0.0105405223827088</c:v>
                </c:pt>
                <c:pt idx="430">
                  <c:v>0.0102187584148331</c:v>
                </c:pt>
                <c:pt idx="431">
                  <c:v>0.00990183834315095</c:v>
                </c:pt>
                <c:pt idx="432">
                  <c:v>0.0095897909831403</c:v>
                </c:pt>
                <c:pt idx="433">
                  <c:v>0.00928264414576885</c:v>
                </c:pt>
                <c:pt idx="434">
                  <c:v>0.00898042461841027</c:v>
                </c:pt>
                <c:pt idx="435">
                  <c:v>0.00868315814524521</c:v>
                </c:pt>
                <c:pt idx="436">
                  <c:v>0.00839086940712123</c:v>
                </c:pt>
                <c:pt idx="437">
                  <c:v>0.00810358200084573</c:v>
                </c:pt>
                <c:pt idx="438">
                  <c:v>0.00782131841788296</c:v>
                </c:pt>
                <c:pt idx="439">
                  <c:v>0.00754410002242508</c:v>
                </c:pt>
                <c:pt idx="440">
                  <c:v>0.00727194702880561</c:v>
                </c:pt>
                <c:pt idx="441">
                  <c:v>0.00700487847821958</c:v>
                </c:pt>
                <c:pt idx="442">
                  <c:v>0.00674291221471481</c:v>
                </c:pt>
                <c:pt idx="443">
                  <c:v>0.00648606486041359</c:v>
                </c:pt>
                <c:pt idx="444">
                  <c:v>0.00623435178992354</c:v>
                </c:pt>
                <c:pt idx="445">
                  <c:v>0.00598778710389086</c:v>
                </c:pt>
                <c:pt idx="446">
                  <c:v>0.00574638360164844</c:v>
                </c:pt>
                <c:pt idx="447">
                  <c:v>0.00551015275290467</c:v>
                </c:pt>
                <c:pt idx="448">
                  <c:v>0.00527910466841755</c:v>
                </c:pt>
                <c:pt idx="449">
                  <c:v>0.00505324806959166</c:v>
                </c:pt>
                <c:pt idx="450">
                  <c:v>0.00483259025693253</c:v>
                </c:pt>
                <c:pt idx="451">
                  <c:v>0.00461713707728595</c:v>
                </c:pt>
                <c:pt idx="452">
                  <c:v>0.00440689288978524</c:v>
                </c:pt>
                <c:pt idx="453">
                  <c:v>0.00420186053042102</c:v>
                </c:pt>
                <c:pt idx="454">
                  <c:v>0.00400204127514242</c:v>
                </c:pt>
                <c:pt idx="455">
                  <c:v>0.00380743480138882</c:v>
                </c:pt>
                <c:pt idx="456">
                  <c:v>0.00361803914794339</c:v>
                </c:pt>
                <c:pt idx="457">
                  <c:v>0.00343385067298808</c:v>
                </c:pt>
                <c:pt idx="458">
                  <c:v>0.00325486401022967</c:v>
                </c:pt>
                <c:pt idx="459">
                  <c:v>0.00308107202295222</c:v>
                </c:pt>
                <c:pt idx="460">
                  <c:v>0.0029124657558377</c:v>
                </c:pt>
                <c:pt idx="461">
                  <c:v>0.00274903438438022</c:v>
                </c:pt>
                <c:pt idx="462">
                  <c:v>0.00259076516170001</c:v>
                </c:pt>
                <c:pt idx="463">
                  <c:v>0.00243764336254352</c:v>
                </c:pt>
                <c:pt idx="464">
                  <c:v>0.00228965222423103</c:v>
                </c:pt>
                <c:pt idx="465">
                  <c:v>0.00214677288428727</c:v>
                </c:pt>
                <c:pt idx="466">
                  <c:v>0.0020089843144578</c:v>
                </c:pt>
                <c:pt idx="467">
                  <c:v>0.00187626325078013</c:v>
                </c:pt>
                <c:pt idx="468">
                  <c:v>0.00174858411933531</c:v>
                </c:pt>
                <c:pt idx="469">
                  <c:v>0.00162591895725971</c:v>
                </c:pt>
                <c:pt idx="470">
                  <c:v>0.00150823732853978</c:v>
                </c:pt>
                <c:pt idx="471">
                  <c:v>0.00139550623404902</c:v>
                </c:pt>
                <c:pt idx="472">
                  <c:v>0.00128769001520899</c:v>
                </c:pt>
                <c:pt idx="473">
                  <c:v>0.0011847502505678</c:v>
                </c:pt>
                <c:pt idx="474">
                  <c:v>0.00108664564448186</c:v>
                </c:pt>
                <c:pt idx="475">
                  <c:v>0.000993331906961096</c:v>
                </c:pt>
                <c:pt idx="476">
                  <c:v>0.000904761623584537</c:v>
                </c:pt>
                <c:pt idx="477">
                  <c:v>0.000820884114210676</c:v>
                </c:pt>
                <c:pt idx="478">
                  <c:v>0.00074164527898299</c:v>
                </c:pt>
                <c:pt idx="479">
                  <c:v>0.000666987429858126</c:v>
                </c:pt>
                <c:pt idx="480">
                  <c:v>0.000596849105547022</c:v>
                </c:pt>
                <c:pt idx="481">
                  <c:v>0.000531164867338737</c:v>
                </c:pt>
                <c:pt idx="482">
                  <c:v>0.000469865072749376</c:v>
                </c:pt>
                <c:pt idx="483">
                  <c:v>0.000412875623267499</c:v>
                </c:pt>
                <c:pt idx="484">
                  <c:v>0.000360117681607048</c:v>
                </c:pt>
                <c:pt idx="485">
                  <c:v>0.000311507352758873</c:v>
                </c:pt>
                <c:pt idx="486">
                  <c:v>0.000266955321657477</c:v>
                </c:pt>
                <c:pt idx="487">
                  <c:v>0.000226366438305439</c:v>
                </c:pt>
                <c:pt idx="488">
                  <c:v>0.000189639238513337</c:v>
                </c:pt>
                <c:pt idx="489">
                  <c:v>0.00015666538468918</c:v>
                </c:pt>
                <c:pt idx="490">
                  <c:v>0.000127329005837566</c:v>
                </c:pt>
                <c:pt idx="491">
                  <c:v>0.000101505908271912</c:v>
                </c:pt>
                <c:pt idx="492">
                  <c:v>7.90626171112299E-5</c:v>
                </c:pt>
                <c:pt idx="493">
                  <c:v>5.98551909910107E-5</c:v>
                </c:pt>
                <c:pt idx="494">
                  <c:v>4.3727724113196E-5</c:v>
                </c:pt>
                <c:pt idx="495">
                  <c:v>3.05104021643201E-5</c:v>
                </c:pt>
                <c:pt idx="496">
                  <c:v>2.00168938416285E-5</c:v>
                </c:pt>
                <c:pt idx="497">
                  <c:v>1.20406972351675E-5</c:v>
                </c:pt>
                <c:pt idx="498">
                  <c:v>6.34971756901922E-6</c:v>
                </c:pt>
                <c:pt idx="499">
                  <c:v>2.67752695454388E-6</c:v>
                </c:pt>
                <c:pt idx="500">
                  <c:v>7.07321243807626E-7</c:v>
                </c:pt>
                <c:pt idx="501">
                  <c:v>3.41589611957969E-8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xDelimiter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0315495133420822"/>
                  <c:y val="-0.011827960275875"/>
                </c:manualLayout>
              </c:layout>
              <c:tx>
                <c:rich>
                  <a:bodyPr/>
                  <a:lstStyle/>
                  <a:p>
                    <a:pPr>
                      <a:defRPr sz="82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mr-IN"/>
                      <a:t>-2.55</a:t>
                    </a:r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3286020888014"/>
                  <c:y val="-0.011827960275875"/>
                </c:manualLayout>
              </c:layout>
              <c:tx>
                <c:rich>
                  <a:bodyPr/>
                  <a:lstStyle/>
                  <a:p>
                    <a:pPr>
                      <a:defRPr sz="82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nb-NO"/>
                      <a:t>11.30</a:t>
                    </a:r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fixedVal"/>
            <c:noEndCap val="0"/>
            <c:val val="0.100000001490116"/>
            <c:spPr>
              <a:ln w="12700">
                <a:solidFill>
                  <a:srgbClr val="000000"/>
                </a:solidFill>
                <a:prstDash val="sysDash"/>
              </a:ln>
            </c:spPr>
          </c:errBars>
          <c:xVal>
            <c:numRef>
              <c:f>[1]Sheet1!$A$34:$A$35</c:f>
              <c:numCache>
                <c:formatCode>General</c:formatCode>
                <c:ptCount val="2"/>
                <c:pt idx="0">
                  <c:v>-2.553003061134815</c:v>
                </c:pt>
                <c:pt idx="1">
                  <c:v>11.29950009777775</c:v>
                </c:pt>
              </c:numCache>
            </c:numRef>
          </c:xVal>
          <c:yVal>
            <c:numRef>
              <c:f>[1]Sheet1!$B$34:$B$35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yVal>
          <c:smooth val="1"/>
        </c:ser>
        <c:ser>
          <c:idx val="4"/>
          <c:order val="4"/>
          <c:tx>
            <c:v>xPDelimiter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82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mr-IN"/>
                      <a:t>2.5%
2.4%</a:t>
                    </a:r>
                  </a:p>
                </c:rich>
              </c:tx>
              <c:spPr>
                <a:ln w="25400">
                  <a:noFill/>
                </a:ln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 sz="82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mr-IN"/>
                      <a:t>95.0%
95.0%</a:t>
                    </a:r>
                  </a:p>
                </c:rich>
              </c:tx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82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mr-IN"/>
                      <a:t>2.5%
2.6%</a:t>
                    </a:r>
                  </a:p>
                </c:rich>
              </c:tx>
              <c:spPr>
                <a:ln w="25400">
                  <a:noFill/>
                </a:ln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[1]Sheet1!$A$36:$A$38</c:f>
              <c:numCache>
                <c:formatCode>General</c:formatCode>
                <c:ptCount val="3"/>
                <c:pt idx="0">
                  <c:v>-4.276501530567407</c:v>
                </c:pt>
                <c:pt idx="1">
                  <c:v>4.37324851832147</c:v>
                </c:pt>
                <c:pt idx="2">
                  <c:v>13.64975004888888</c:v>
                </c:pt>
              </c:numCache>
            </c:numRef>
          </c:xVal>
          <c:yVal>
            <c:numRef>
              <c:f>[1]Sheet1!$B$36:$B$38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7854976"/>
        <c:axId val="-497851968"/>
      </c:scatterChart>
      <c:valAx>
        <c:axId val="-497854976"/>
        <c:scaling>
          <c:orientation val="minMax"/>
          <c:max val="16.0"/>
          <c:min val="-6.0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2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-497851968"/>
        <c:crossesAt val="0.0"/>
        <c:crossBetween val="midCat"/>
        <c:majorUnit val="2.0"/>
      </c:valAx>
      <c:valAx>
        <c:axId val="-497851968"/>
        <c:scaling>
          <c:orientation val="minMax"/>
          <c:max val="0.1"/>
          <c:min val="0.0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82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-497854976"/>
        <c:crossesAt val="-6.0"/>
        <c:crossBetween val="midCat"/>
        <c:majorUnit val="0.01"/>
      </c:valAx>
      <c:spPr>
        <a:solidFill>
          <a:srgbClr val="F5F5F5"/>
        </a:solidFill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ayout/>
      <c:overlay val="0"/>
      <c:spPr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Distribution
</a:t>
            </a:r>
            <a:r>
              <a:rPr lang="en-US" sz="825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Comparison with Pert(44.63222222,64.48214815,86.40755556)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97762249621326"/>
          <c:y val="0.218449368247574"/>
          <c:w val="0.873650386512345"/>
          <c:h val="0.662284563266801"/>
        </c:manualLayout>
      </c:layout>
      <c:scatterChart>
        <c:scatterStyle val="smoothMarker"/>
        <c:varyColors val="0"/>
        <c:ser>
          <c:idx val="0"/>
          <c:order val="0"/>
          <c:tx>
            <c:v>Distribution</c:v>
          </c:tx>
          <c:spPr>
            <a:ln w="12700">
              <a:solidFill>
                <a:srgbClr val="DC143C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.0"/>
            <c:spPr>
              <a:ln w="38100">
                <a:solidFill>
                  <a:srgbClr val="DC143C"/>
                </a:solidFill>
                <a:prstDash val="solid"/>
              </a:ln>
            </c:spPr>
          </c:errBars>
          <c:xVal>
            <c:numRef>
              <c:f>[2]Sheet1!$B$2502:$B$2838</c:f>
              <c:numCache>
                <c:formatCode>General</c:formatCode>
                <c:ptCount val="337"/>
                <c:pt idx="0">
                  <c:v>46.33891396917619</c:v>
                </c:pt>
                <c:pt idx="1">
                  <c:v>46.33891396917619</c:v>
                </c:pt>
                <c:pt idx="2">
                  <c:v>46.49061831340022</c:v>
                </c:pt>
                <c:pt idx="3">
                  <c:v>46.64232265762426</c:v>
                </c:pt>
                <c:pt idx="4">
                  <c:v>46.79402700184829</c:v>
                </c:pt>
                <c:pt idx="5">
                  <c:v>46.94573134607232</c:v>
                </c:pt>
                <c:pt idx="6">
                  <c:v>47.09743569029636</c:v>
                </c:pt>
                <c:pt idx="7">
                  <c:v>47.2491400345204</c:v>
                </c:pt>
                <c:pt idx="8">
                  <c:v>47.40084437874444</c:v>
                </c:pt>
                <c:pt idx="9">
                  <c:v>47.55254872296847</c:v>
                </c:pt>
                <c:pt idx="10">
                  <c:v>47.70425306719251</c:v>
                </c:pt>
                <c:pt idx="11">
                  <c:v>47.797609586715</c:v>
                </c:pt>
                <c:pt idx="12">
                  <c:v>47.797609586715</c:v>
                </c:pt>
                <c:pt idx="13">
                  <c:v>47.797609586715</c:v>
                </c:pt>
                <c:pt idx="14">
                  <c:v>47.797609586715</c:v>
                </c:pt>
                <c:pt idx="15">
                  <c:v>47.94931393093902</c:v>
                </c:pt>
                <c:pt idx="16">
                  <c:v>48.10101827516306</c:v>
                </c:pt>
                <c:pt idx="17">
                  <c:v>48.2527226193871</c:v>
                </c:pt>
                <c:pt idx="18">
                  <c:v>48.40442696361113</c:v>
                </c:pt>
                <c:pt idx="19">
                  <c:v>48.55613130783517</c:v>
                </c:pt>
                <c:pt idx="20">
                  <c:v>48.7078356520592</c:v>
                </c:pt>
                <c:pt idx="21">
                  <c:v>48.85953999628324</c:v>
                </c:pt>
                <c:pt idx="22">
                  <c:v>49.01124434050728</c:v>
                </c:pt>
                <c:pt idx="23">
                  <c:v>49.1629486847313</c:v>
                </c:pt>
                <c:pt idx="24">
                  <c:v>49.2563052042538</c:v>
                </c:pt>
                <c:pt idx="25">
                  <c:v>49.2563052042538</c:v>
                </c:pt>
                <c:pt idx="26">
                  <c:v>49.2563052042538</c:v>
                </c:pt>
                <c:pt idx="27">
                  <c:v>49.2563052042538</c:v>
                </c:pt>
                <c:pt idx="28">
                  <c:v>49.40800954847782</c:v>
                </c:pt>
                <c:pt idx="29">
                  <c:v>49.55971389270186</c:v>
                </c:pt>
                <c:pt idx="30">
                  <c:v>49.7114182369259</c:v>
                </c:pt>
                <c:pt idx="31">
                  <c:v>49.86312258114993</c:v>
                </c:pt>
                <c:pt idx="32">
                  <c:v>50.01482692537397</c:v>
                </c:pt>
                <c:pt idx="33">
                  <c:v>50.166531269598</c:v>
                </c:pt>
                <c:pt idx="34">
                  <c:v>50.31823561382204</c:v>
                </c:pt>
                <c:pt idx="35">
                  <c:v>50.46993995804608</c:v>
                </c:pt>
                <c:pt idx="36">
                  <c:v>50.62164430227011</c:v>
                </c:pt>
                <c:pt idx="37">
                  <c:v>50.71500082179259</c:v>
                </c:pt>
                <c:pt idx="38">
                  <c:v>50.71500082179259</c:v>
                </c:pt>
                <c:pt idx="39">
                  <c:v>50.71500082179259</c:v>
                </c:pt>
                <c:pt idx="40">
                  <c:v>50.71500082179259</c:v>
                </c:pt>
                <c:pt idx="41">
                  <c:v>50.86670516601663</c:v>
                </c:pt>
                <c:pt idx="42">
                  <c:v>51.01840951024067</c:v>
                </c:pt>
                <c:pt idx="43">
                  <c:v>51.1701138544647</c:v>
                </c:pt>
                <c:pt idx="44">
                  <c:v>51.32181819868873</c:v>
                </c:pt>
                <c:pt idx="45">
                  <c:v>51.47352254291277</c:v>
                </c:pt>
                <c:pt idx="46">
                  <c:v>51.6252268871368</c:v>
                </c:pt>
                <c:pt idx="47">
                  <c:v>51.77693123136084</c:v>
                </c:pt>
                <c:pt idx="48">
                  <c:v>51.92863557558487</c:v>
                </c:pt>
                <c:pt idx="49">
                  <c:v>52.0803399198089</c:v>
                </c:pt>
                <c:pt idx="50">
                  <c:v>52.17369643933139</c:v>
                </c:pt>
                <c:pt idx="51">
                  <c:v>52.17369643933139</c:v>
                </c:pt>
                <c:pt idx="52">
                  <c:v>52.17369643933139</c:v>
                </c:pt>
                <c:pt idx="53">
                  <c:v>52.17369643933139</c:v>
                </c:pt>
                <c:pt idx="54">
                  <c:v>52.32540078355543</c:v>
                </c:pt>
                <c:pt idx="55">
                  <c:v>52.47710512777947</c:v>
                </c:pt>
                <c:pt idx="56">
                  <c:v>52.6288094720035</c:v>
                </c:pt>
                <c:pt idx="57">
                  <c:v>52.78051381622753</c:v>
                </c:pt>
                <c:pt idx="58">
                  <c:v>52.93221816045157</c:v>
                </c:pt>
                <c:pt idx="59">
                  <c:v>53.08392250467561</c:v>
                </c:pt>
                <c:pt idx="60">
                  <c:v>53.23562684889964</c:v>
                </c:pt>
                <c:pt idx="61">
                  <c:v>53.38733119312368</c:v>
                </c:pt>
                <c:pt idx="62">
                  <c:v>53.53903553734771</c:v>
                </c:pt>
                <c:pt idx="63">
                  <c:v>53.6323920568702</c:v>
                </c:pt>
                <c:pt idx="64">
                  <c:v>53.6323920568702</c:v>
                </c:pt>
                <c:pt idx="65">
                  <c:v>53.6323920568702</c:v>
                </c:pt>
                <c:pt idx="66">
                  <c:v>53.6323920568702</c:v>
                </c:pt>
                <c:pt idx="67">
                  <c:v>53.78409640109423</c:v>
                </c:pt>
                <c:pt idx="68">
                  <c:v>53.93580074531827</c:v>
                </c:pt>
                <c:pt idx="69">
                  <c:v>54.0875050895423</c:v>
                </c:pt>
                <c:pt idx="70">
                  <c:v>54.23920943376633</c:v>
                </c:pt>
                <c:pt idx="71">
                  <c:v>54.39091377799037</c:v>
                </c:pt>
                <c:pt idx="72">
                  <c:v>54.54261812221441</c:v>
                </c:pt>
                <c:pt idx="73">
                  <c:v>54.69432246643844</c:v>
                </c:pt>
                <c:pt idx="74">
                  <c:v>54.84602681066248</c:v>
                </c:pt>
                <c:pt idx="75">
                  <c:v>54.99773115488651</c:v>
                </c:pt>
                <c:pt idx="76">
                  <c:v>55.091087674409</c:v>
                </c:pt>
                <c:pt idx="77">
                  <c:v>55.091087674409</c:v>
                </c:pt>
                <c:pt idx="78">
                  <c:v>55.091087674409</c:v>
                </c:pt>
                <c:pt idx="79">
                  <c:v>55.091087674409</c:v>
                </c:pt>
                <c:pt idx="80">
                  <c:v>55.24279201863303</c:v>
                </c:pt>
                <c:pt idx="81">
                  <c:v>55.39449636285707</c:v>
                </c:pt>
                <c:pt idx="82">
                  <c:v>55.5462007070811</c:v>
                </c:pt>
                <c:pt idx="83">
                  <c:v>55.69790505130513</c:v>
                </c:pt>
                <c:pt idx="84">
                  <c:v>55.84960939552917</c:v>
                </c:pt>
                <c:pt idx="85">
                  <c:v>56.00131373975321</c:v>
                </c:pt>
                <c:pt idx="86">
                  <c:v>56.15301808397724</c:v>
                </c:pt>
                <c:pt idx="87">
                  <c:v>56.30472242820128</c:v>
                </c:pt>
                <c:pt idx="88">
                  <c:v>56.45642677242532</c:v>
                </c:pt>
                <c:pt idx="89">
                  <c:v>56.5497832919478</c:v>
                </c:pt>
                <c:pt idx="90">
                  <c:v>56.5497832919478</c:v>
                </c:pt>
                <c:pt idx="91">
                  <c:v>56.5497832919478</c:v>
                </c:pt>
                <c:pt idx="92">
                  <c:v>56.5497832919478</c:v>
                </c:pt>
                <c:pt idx="93">
                  <c:v>56.70148763617182</c:v>
                </c:pt>
                <c:pt idx="94">
                  <c:v>56.85319198039586</c:v>
                </c:pt>
                <c:pt idx="95">
                  <c:v>57.0048963246199</c:v>
                </c:pt>
                <c:pt idx="96">
                  <c:v>57.15660066884393</c:v>
                </c:pt>
                <c:pt idx="97">
                  <c:v>57.30830501306797</c:v>
                </c:pt>
                <c:pt idx="98">
                  <c:v>57.460009357292</c:v>
                </c:pt>
                <c:pt idx="99">
                  <c:v>57.61171370151604</c:v>
                </c:pt>
                <c:pt idx="100">
                  <c:v>57.76341804574007</c:v>
                </c:pt>
                <c:pt idx="101">
                  <c:v>57.91512238996411</c:v>
                </c:pt>
                <c:pt idx="102">
                  <c:v>58.0084789094866</c:v>
                </c:pt>
                <c:pt idx="103">
                  <c:v>58.0084789094866</c:v>
                </c:pt>
                <c:pt idx="104">
                  <c:v>58.0084789094866</c:v>
                </c:pt>
                <c:pt idx="105">
                  <c:v>58.0084789094866</c:v>
                </c:pt>
                <c:pt idx="106">
                  <c:v>58.16018325371063</c:v>
                </c:pt>
                <c:pt idx="107">
                  <c:v>58.31188759793467</c:v>
                </c:pt>
                <c:pt idx="108">
                  <c:v>58.4635919421587</c:v>
                </c:pt>
                <c:pt idx="109">
                  <c:v>58.61529628638274</c:v>
                </c:pt>
                <c:pt idx="110">
                  <c:v>58.76700063060677</c:v>
                </c:pt>
                <c:pt idx="111">
                  <c:v>58.91870497483081</c:v>
                </c:pt>
                <c:pt idx="112">
                  <c:v>59.07040931905484</c:v>
                </c:pt>
                <c:pt idx="113">
                  <c:v>59.22211366327888</c:v>
                </c:pt>
                <c:pt idx="114">
                  <c:v>59.37381800750292</c:v>
                </c:pt>
                <c:pt idx="115">
                  <c:v>59.4671745270254</c:v>
                </c:pt>
                <c:pt idx="116">
                  <c:v>59.4671745270254</c:v>
                </c:pt>
                <c:pt idx="117">
                  <c:v>59.4671745270254</c:v>
                </c:pt>
                <c:pt idx="118">
                  <c:v>59.4671745270254</c:v>
                </c:pt>
                <c:pt idx="119">
                  <c:v>59.61887887124943</c:v>
                </c:pt>
                <c:pt idx="120">
                  <c:v>59.77058321547347</c:v>
                </c:pt>
                <c:pt idx="121">
                  <c:v>59.92228755969749</c:v>
                </c:pt>
                <c:pt idx="122">
                  <c:v>60.07399190392153</c:v>
                </c:pt>
                <c:pt idx="123">
                  <c:v>60.22569624814556</c:v>
                </c:pt>
                <c:pt idx="124">
                  <c:v>60.3774005923696</c:v>
                </c:pt>
                <c:pt idx="125">
                  <c:v>60.52910493659364</c:v>
                </c:pt>
                <c:pt idx="126">
                  <c:v>60.68080928081768</c:v>
                </c:pt>
                <c:pt idx="127">
                  <c:v>60.83251362504171</c:v>
                </c:pt>
                <c:pt idx="128">
                  <c:v>60.9258701445642</c:v>
                </c:pt>
                <c:pt idx="129">
                  <c:v>60.9258701445642</c:v>
                </c:pt>
                <c:pt idx="130">
                  <c:v>60.9258701445642</c:v>
                </c:pt>
                <c:pt idx="131">
                  <c:v>60.9258701445642</c:v>
                </c:pt>
                <c:pt idx="132">
                  <c:v>61.07757448878824</c:v>
                </c:pt>
                <c:pt idx="133">
                  <c:v>61.22927883301227</c:v>
                </c:pt>
                <c:pt idx="134">
                  <c:v>61.3809831772363</c:v>
                </c:pt>
                <c:pt idx="135">
                  <c:v>61.53268752146034</c:v>
                </c:pt>
                <c:pt idx="136">
                  <c:v>61.68439186568438</c:v>
                </c:pt>
                <c:pt idx="137">
                  <c:v>61.83609620990841</c:v>
                </c:pt>
                <c:pt idx="138">
                  <c:v>61.98780055413245</c:v>
                </c:pt>
                <c:pt idx="139">
                  <c:v>62.13950489835648</c:v>
                </c:pt>
                <c:pt idx="140">
                  <c:v>62.29120924258052</c:v>
                </c:pt>
                <c:pt idx="141">
                  <c:v>62.38456576210299</c:v>
                </c:pt>
                <c:pt idx="142">
                  <c:v>62.38456576210299</c:v>
                </c:pt>
                <c:pt idx="143">
                  <c:v>62.38456576210299</c:v>
                </c:pt>
                <c:pt idx="144">
                  <c:v>62.38456576210299</c:v>
                </c:pt>
                <c:pt idx="145">
                  <c:v>62.53627010632703</c:v>
                </c:pt>
                <c:pt idx="146">
                  <c:v>62.68797445055107</c:v>
                </c:pt>
                <c:pt idx="147">
                  <c:v>62.8396787947751</c:v>
                </c:pt>
                <c:pt idx="148">
                  <c:v>62.99138313899913</c:v>
                </c:pt>
                <c:pt idx="149">
                  <c:v>63.14308748322317</c:v>
                </c:pt>
                <c:pt idx="150">
                  <c:v>63.29479182744721</c:v>
                </c:pt>
                <c:pt idx="151">
                  <c:v>63.44649617167124</c:v>
                </c:pt>
                <c:pt idx="152">
                  <c:v>63.59820051589528</c:v>
                </c:pt>
                <c:pt idx="153">
                  <c:v>63.74990486011932</c:v>
                </c:pt>
                <c:pt idx="154">
                  <c:v>63.8432613796418</c:v>
                </c:pt>
                <c:pt idx="155">
                  <c:v>63.8432613796418</c:v>
                </c:pt>
                <c:pt idx="156">
                  <c:v>63.8432613796418</c:v>
                </c:pt>
                <c:pt idx="157">
                  <c:v>63.8432613796418</c:v>
                </c:pt>
                <c:pt idx="158">
                  <c:v>63.99496572386583</c:v>
                </c:pt>
                <c:pt idx="159">
                  <c:v>64.14667006808986</c:v>
                </c:pt>
                <c:pt idx="160">
                  <c:v>64.2983744123139</c:v>
                </c:pt>
                <c:pt idx="161">
                  <c:v>64.45007875653793</c:v>
                </c:pt>
                <c:pt idx="162">
                  <c:v>64.60178310076198</c:v>
                </c:pt>
                <c:pt idx="163">
                  <c:v>64.75348744498601</c:v>
                </c:pt>
                <c:pt idx="164">
                  <c:v>64.90519178921003</c:v>
                </c:pt>
                <c:pt idx="165">
                  <c:v>65.05689613343408</c:v>
                </c:pt>
                <c:pt idx="166">
                  <c:v>65.20860047765811</c:v>
                </c:pt>
                <c:pt idx="167">
                  <c:v>65.3019569971806</c:v>
                </c:pt>
                <c:pt idx="168">
                  <c:v>65.3019569971806</c:v>
                </c:pt>
                <c:pt idx="169">
                  <c:v>65.3019569971806</c:v>
                </c:pt>
                <c:pt idx="170">
                  <c:v>65.3019569971806</c:v>
                </c:pt>
                <c:pt idx="171">
                  <c:v>65.45366134140463</c:v>
                </c:pt>
                <c:pt idx="172">
                  <c:v>65.60536568562867</c:v>
                </c:pt>
                <c:pt idx="173">
                  <c:v>65.7570700298527</c:v>
                </c:pt>
                <c:pt idx="174">
                  <c:v>65.90877437407674</c:v>
                </c:pt>
                <c:pt idx="175">
                  <c:v>66.06047871830077</c:v>
                </c:pt>
                <c:pt idx="176">
                  <c:v>66.21218306252482</c:v>
                </c:pt>
                <c:pt idx="177">
                  <c:v>66.36388740674884</c:v>
                </c:pt>
                <c:pt idx="178">
                  <c:v>66.51559175097287</c:v>
                </c:pt>
                <c:pt idx="179">
                  <c:v>66.66729609519691</c:v>
                </c:pt>
                <c:pt idx="180">
                  <c:v>66.7606526147194</c:v>
                </c:pt>
                <c:pt idx="181">
                  <c:v>66.7606526147194</c:v>
                </c:pt>
                <c:pt idx="182">
                  <c:v>66.7606526147194</c:v>
                </c:pt>
                <c:pt idx="183">
                  <c:v>66.7606526147194</c:v>
                </c:pt>
                <c:pt idx="184">
                  <c:v>66.91235695894341</c:v>
                </c:pt>
                <c:pt idx="185">
                  <c:v>67.06406130316746</c:v>
                </c:pt>
                <c:pt idx="186">
                  <c:v>67.2157656473915</c:v>
                </c:pt>
                <c:pt idx="187">
                  <c:v>67.36746999161553</c:v>
                </c:pt>
                <c:pt idx="188">
                  <c:v>67.51917433583957</c:v>
                </c:pt>
                <c:pt idx="189">
                  <c:v>67.67087868006359</c:v>
                </c:pt>
                <c:pt idx="190">
                  <c:v>67.82258302428764</c:v>
                </c:pt>
                <c:pt idx="191">
                  <c:v>67.97428736851167</c:v>
                </c:pt>
                <c:pt idx="192">
                  <c:v>68.12599171273571</c:v>
                </c:pt>
                <c:pt idx="193">
                  <c:v>68.2193482322582</c:v>
                </c:pt>
                <c:pt idx="194">
                  <c:v>68.2193482322582</c:v>
                </c:pt>
                <c:pt idx="195">
                  <c:v>68.2193482322582</c:v>
                </c:pt>
                <c:pt idx="196">
                  <c:v>68.2193482322582</c:v>
                </c:pt>
                <c:pt idx="197">
                  <c:v>68.37105257648223</c:v>
                </c:pt>
                <c:pt idx="198">
                  <c:v>68.52275692070627</c:v>
                </c:pt>
                <c:pt idx="199">
                  <c:v>68.6744612649303</c:v>
                </c:pt>
                <c:pt idx="200">
                  <c:v>68.82616560915434</c:v>
                </c:pt>
                <c:pt idx="201">
                  <c:v>68.97786995337837</c:v>
                </c:pt>
                <c:pt idx="202">
                  <c:v>69.1295742976024</c:v>
                </c:pt>
                <c:pt idx="203">
                  <c:v>69.28127864182644</c:v>
                </c:pt>
                <c:pt idx="204">
                  <c:v>69.43298298605048</c:v>
                </c:pt>
                <c:pt idx="205">
                  <c:v>69.58468733027452</c:v>
                </c:pt>
                <c:pt idx="206">
                  <c:v>69.67804384979701</c:v>
                </c:pt>
                <c:pt idx="207">
                  <c:v>69.67804384979701</c:v>
                </c:pt>
                <c:pt idx="208">
                  <c:v>69.67804384979701</c:v>
                </c:pt>
                <c:pt idx="209">
                  <c:v>69.67804384979701</c:v>
                </c:pt>
                <c:pt idx="210">
                  <c:v>69.82974819402104</c:v>
                </c:pt>
                <c:pt idx="211">
                  <c:v>69.98145253824507</c:v>
                </c:pt>
                <c:pt idx="212">
                  <c:v>70.13315688246911</c:v>
                </c:pt>
                <c:pt idx="213">
                  <c:v>70.28486122669315</c:v>
                </c:pt>
                <c:pt idx="214">
                  <c:v>70.43656557091718</c:v>
                </c:pt>
                <c:pt idx="215">
                  <c:v>70.5882699151412</c:v>
                </c:pt>
                <c:pt idx="216">
                  <c:v>70.73997425936525</c:v>
                </c:pt>
                <c:pt idx="217">
                  <c:v>70.89167860358928</c:v>
                </c:pt>
                <c:pt idx="218">
                  <c:v>71.04338294781333</c:v>
                </c:pt>
                <c:pt idx="219">
                  <c:v>71.1367394673358</c:v>
                </c:pt>
                <c:pt idx="220">
                  <c:v>71.1367394673358</c:v>
                </c:pt>
                <c:pt idx="221">
                  <c:v>71.1367394673358</c:v>
                </c:pt>
                <c:pt idx="222">
                  <c:v>71.1367394673358</c:v>
                </c:pt>
                <c:pt idx="223">
                  <c:v>71.28844381155983</c:v>
                </c:pt>
                <c:pt idx="224">
                  <c:v>71.44014815578387</c:v>
                </c:pt>
                <c:pt idx="225">
                  <c:v>71.5918525000079</c:v>
                </c:pt>
                <c:pt idx="226">
                  <c:v>71.74355684423194</c:v>
                </c:pt>
                <c:pt idx="227">
                  <c:v>71.89526118845598</c:v>
                </c:pt>
                <c:pt idx="228">
                  <c:v>72.04696553268002</c:v>
                </c:pt>
                <c:pt idx="229">
                  <c:v>72.19866987690405</c:v>
                </c:pt>
                <c:pt idx="230">
                  <c:v>72.35037422112808</c:v>
                </c:pt>
                <c:pt idx="231">
                  <c:v>72.50207856535212</c:v>
                </c:pt>
                <c:pt idx="232">
                  <c:v>72.59543508487459</c:v>
                </c:pt>
                <c:pt idx="233">
                  <c:v>72.59543508487459</c:v>
                </c:pt>
                <c:pt idx="234">
                  <c:v>72.59543508487459</c:v>
                </c:pt>
                <c:pt idx="235">
                  <c:v>72.59543508487459</c:v>
                </c:pt>
                <c:pt idx="236">
                  <c:v>72.7471394290986</c:v>
                </c:pt>
                <c:pt idx="237">
                  <c:v>72.89884377332267</c:v>
                </c:pt>
                <c:pt idx="238">
                  <c:v>73.0505481175467</c:v>
                </c:pt>
                <c:pt idx="239">
                  <c:v>73.20225246177074</c:v>
                </c:pt>
                <c:pt idx="240">
                  <c:v>73.35395680599477</c:v>
                </c:pt>
                <c:pt idx="241">
                  <c:v>73.5056611502188</c:v>
                </c:pt>
                <c:pt idx="242">
                  <c:v>73.65736549444284</c:v>
                </c:pt>
                <c:pt idx="243">
                  <c:v>73.80906983866687</c:v>
                </c:pt>
                <c:pt idx="244">
                  <c:v>73.96077418289092</c:v>
                </c:pt>
                <c:pt idx="245">
                  <c:v>74.0541307024134</c:v>
                </c:pt>
                <c:pt idx="246">
                  <c:v>74.0541307024134</c:v>
                </c:pt>
                <c:pt idx="247">
                  <c:v>74.0541307024134</c:v>
                </c:pt>
                <c:pt idx="248">
                  <c:v>74.0541307024134</c:v>
                </c:pt>
                <c:pt idx="249">
                  <c:v>74.20583504663743</c:v>
                </c:pt>
                <c:pt idx="250">
                  <c:v>74.35753939086148</c:v>
                </c:pt>
                <c:pt idx="251">
                  <c:v>74.5092437350855</c:v>
                </c:pt>
                <c:pt idx="252">
                  <c:v>74.66094807930955</c:v>
                </c:pt>
                <c:pt idx="253">
                  <c:v>74.81265242353358</c:v>
                </c:pt>
                <c:pt idx="254">
                  <c:v>74.9643567677576</c:v>
                </c:pt>
                <c:pt idx="255">
                  <c:v>75.11606111198165</c:v>
                </c:pt>
                <c:pt idx="256">
                  <c:v>75.26776545620568</c:v>
                </c:pt>
                <c:pt idx="257">
                  <c:v>75.41946980042972</c:v>
                </c:pt>
                <c:pt idx="258">
                  <c:v>75.51282631995221</c:v>
                </c:pt>
                <c:pt idx="259">
                  <c:v>75.51282631995221</c:v>
                </c:pt>
                <c:pt idx="260">
                  <c:v>75.51282631995221</c:v>
                </c:pt>
                <c:pt idx="261">
                  <c:v>75.51282631995221</c:v>
                </c:pt>
                <c:pt idx="262">
                  <c:v>75.66453066417624</c:v>
                </c:pt>
                <c:pt idx="263">
                  <c:v>75.81623500840028</c:v>
                </c:pt>
                <c:pt idx="264">
                  <c:v>75.96793935262431</c:v>
                </c:pt>
                <c:pt idx="265">
                  <c:v>76.11964369684835</c:v>
                </c:pt>
                <c:pt idx="266">
                  <c:v>76.27134804107238</c:v>
                </c:pt>
                <c:pt idx="267">
                  <c:v>76.42305238529641</c:v>
                </c:pt>
                <c:pt idx="268">
                  <c:v>76.57475672952046</c:v>
                </c:pt>
                <c:pt idx="269">
                  <c:v>76.72646107374449</c:v>
                </c:pt>
                <c:pt idx="270">
                  <c:v>76.87816541796853</c:v>
                </c:pt>
                <c:pt idx="271">
                  <c:v>76.971521937491</c:v>
                </c:pt>
                <c:pt idx="272">
                  <c:v>76.971521937491</c:v>
                </c:pt>
                <c:pt idx="273">
                  <c:v>76.971521937491</c:v>
                </c:pt>
                <c:pt idx="274">
                  <c:v>76.971521937491</c:v>
                </c:pt>
                <c:pt idx="275">
                  <c:v>77.12322628171503</c:v>
                </c:pt>
                <c:pt idx="276">
                  <c:v>77.27493062593907</c:v>
                </c:pt>
                <c:pt idx="277">
                  <c:v>77.4266349701631</c:v>
                </c:pt>
                <c:pt idx="278">
                  <c:v>77.57833931438715</c:v>
                </c:pt>
                <c:pt idx="279">
                  <c:v>77.73004365861117</c:v>
                </c:pt>
                <c:pt idx="280">
                  <c:v>77.88174800283522</c:v>
                </c:pt>
                <c:pt idx="281">
                  <c:v>78.03345234705925</c:v>
                </c:pt>
                <c:pt idx="282">
                  <c:v>78.18515669128328</c:v>
                </c:pt>
                <c:pt idx="283">
                  <c:v>78.33686103550733</c:v>
                </c:pt>
                <c:pt idx="284">
                  <c:v>78.4302175550298</c:v>
                </c:pt>
                <c:pt idx="285">
                  <c:v>78.4302175550298</c:v>
                </c:pt>
                <c:pt idx="286">
                  <c:v>78.4302175550298</c:v>
                </c:pt>
                <c:pt idx="287">
                  <c:v>78.4302175550298</c:v>
                </c:pt>
                <c:pt idx="288">
                  <c:v>78.58192189925383</c:v>
                </c:pt>
                <c:pt idx="289">
                  <c:v>78.73362624347787</c:v>
                </c:pt>
                <c:pt idx="290">
                  <c:v>78.8853305877019</c:v>
                </c:pt>
                <c:pt idx="291">
                  <c:v>79.03703493192594</c:v>
                </c:pt>
                <c:pt idx="292">
                  <c:v>79.18873927614997</c:v>
                </c:pt>
                <c:pt idx="293">
                  <c:v>79.340443620374</c:v>
                </c:pt>
                <c:pt idx="294">
                  <c:v>79.49214796459804</c:v>
                </c:pt>
                <c:pt idx="295">
                  <c:v>79.64385230882208</c:v>
                </c:pt>
                <c:pt idx="296">
                  <c:v>79.79555665304611</c:v>
                </c:pt>
                <c:pt idx="297">
                  <c:v>79.88891317256861</c:v>
                </c:pt>
                <c:pt idx="298">
                  <c:v>79.88891317256861</c:v>
                </c:pt>
                <c:pt idx="299">
                  <c:v>79.88891317256861</c:v>
                </c:pt>
                <c:pt idx="300">
                  <c:v>79.88891317256861</c:v>
                </c:pt>
                <c:pt idx="301">
                  <c:v>80.04061751679264</c:v>
                </c:pt>
                <c:pt idx="302">
                  <c:v>80.19232186101668</c:v>
                </c:pt>
                <c:pt idx="303">
                  <c:v>80.3440262052407</c:v>
                </c:pt>
                <c:pt idx="304">
                  <c:v>80.49573054946475</c:v>
                </c:pt>
                <c:pt idx="305">
                  <c:v>80.64743489368878</c:v>
                </c:pt>
                <c:pt idx="306">
                  <c:v>80.7991392379128</c:v>
                </c:pt>
                <c:pt idx="307">
                  <c:v>80.95084358213685</c:v>
                </c:pt>
                <c:pt idx="308">
                  <c:v>81.10254792636088</c:v>
                </c:pt>
                <c:pt idx="309">
                  <c:v>81.25425227058493</c:v>
                </c:pt>
                <c:pt idx="310">
                  <c:v>81.3476087901074</c:v>
                </c:pt>
                <c:pt idx="311">
                  <c:v>81.3476087901074</c:v>
                </c:pt>
                <c:pt idx="312">
                  <c:v>81.3476087901074</c:v>
                </c:pt>
                <c:pt idx="313">
                  <c:v>81.3476087901074</c:v>
                </c:pt>
                <c:pt idx="314">
                  <c:v>81.49931313433143</c:v>
                </c:pt>
                <c:pt idx="315">
                  <c:v>81.65101747855547</c:v>
                </c:pt>
                <c:pt idx="316">
                  <c:v>81.8027218227795</c:v>
                </c:pt>
                <c:pt idx="317">
                  <c:v>81.95442616700354</c:v>
                </c:pt>
                <c:pt idx="318">
                  <c:v>82.10613051122758</c:v>
                </c:pt>
                <c:pt idx="319">
                  <c:v>82.25783485545162</c:v>
                </c:pt>
                <c:pt idx="320">
                  <c:v>82.40953919967564</c:v>
                </c:pt>
                <c:pt idx="321">
                  <c:v>82.56124354389967</c:v>
                </c:pt>
                <c:pt idx="322">
                  <c:v>82.71294788812372</c:v>
                </c:pt>
                <c:pt idx="323">
                  <c:v>82.80630440764619</c:v>
                </c:pt>
                <c:pt idx="324">
                  <c:v>82.80630440764619</c:v>
                </c:pt>
                <c:pt idx="325">
                  <c:v>82.80630440764619</c:v>
                </c:pt>
                <c:pt idx="326">
                  <c:v>82.80630440764619</c:v>
                </c:pt>
                <c:pt idx="327">
                  <c:v>82.95800875187022</c:v>
                </c:pt>
                <c:pt idx="328">
                  <c:v>83.10971309609427</c:v>
                </c:pt>
                <c:pt idx="329">
                  <c:v>83.2614174403183</c:v>
                </c:pt>
                <c:pt idx="330">
                  <c:v>83.41312178454234</c:v>
                </c:pt>
                <c:pt idx="331">
                  <c:v>83.56482612876637</c:v>
                </c:pt>
                <c:pt idx="332">
                  <c:v>83.7165304729904</c:v>
                </c:pt>
                <c:pt idx="333">
                  <c:v>83.86823481721444</c:v>
                </c:pt>
                <c:pt idx="334">
                  <c:v>84.01993916143847</c:v>
                </c:pt>
                <c:pt idx="335">
                  <c:v>84.17164350566251</c:v>
                </c:pt>
                <c:pt idx="336">
                  <c:v>84.265000025185</c:v>
                </c:pt>
              </c:numCache>
            </c:numRef>
          </c:xVal>
          <c:yVal>
            <c:numRef>
              <c:f>[2]Sheet1!$C$2502:$C$2838</c:f>
              <c:numCache>
                <c:formatCode>General</c:formatCode>
                <c:ptCount val="337"/>
                <c:pt idx="0">
                  <c:v>0.0</c:v>
                </c:pt>
                <c:pt idx="1">
                  <c:v>0.00274217592203988</c:v>
                </c:pt>
                <c:pt idx="2">
                  <c:v>0.00274217592203988</c:v>
                </c:pt>
                <c:pt idx="3">
                  <c:v>0.00274217592203988</c:v>
                </c:pt>
                <c:pt idx="4">
                  <c:v>0.00274217592203988</c:v>
                </c:pt>
                <c:pt idx="5">
                  <c:v>0.00274217592203988</c:v>
                </c:pt>
                <c:pt idx="6">
                  <c:v>0.00274217592203988</c:v>
                </c:pt>
                <c:pt idx="7">
                  <c:v>0.00274217592203988</c:v>
                </c:pt>
                <c:pt idx="8">
                  <c:v>0.00274217592203988</c:v>
                </c:pt>
                <c:pt idx="9">
                  <c:v>0.00274217592203988</c:v>
                </c:pt>
                <c:pt idx="10">
                  <c:v>0.00274217592203988</c:v>
                </c:pt>
                <c:pt idx="11">
                  <c:v>0.00274217592203988</c:v>
                </c:pt>
                <c:pt idx="12">
                  <c:v>0.0</c:v>
                </c:pt>
                <c:pt idx="13">
                  <c:v>0.0</c:v>
                </c:pt>
                <c:pt idx="14">
                  <c:v>0.00685543980509971</c:v>
                </c:pt>
                <c:pt idx="15">
                  <c:v>0.00685543980509971</c:v>
                </c:pt>
                <c:pt idx="16">
                  <c:v>0.00685543980509971</c:v>
                </c:pt>
                <c:pt idx="17">
                  <c:v>0.00685543980509971</c:v>
                </c:pt>
                <c:pt idx="18">
                  <c:v>0.00685543980509971</c:v>
                </c:pt>
                <c:pt idx="19">
                  <c:v>0.00685543980509971</c:v>
                </c:pt>
                <c:pt idx="20">
                  <c:v>0.00685543980509971</c:v>
                </c:pt>
                <c:pt idx="21">
                  <c:v>0.00685543980509971</c:v>
                </c:pt>
                <c:pt idx="22">
                  <c:v>0.00685543980509971</c:v>
                </c:pt>
                <c:pt idx="23">
                  <c:v>0.00685543980509971</c:v>
                </c:pt>
                <c:pt idx="24">
                  <c:v>0.00685543980509971</c:v>
                </c:pt>
                <c:pt idx="25">
                  <c:v>0.0</c:v>
                </c:pt>
                <c:pt idx="26">
                  <c:v>0.0</c:v>
                </c:pt>
                <c:pt idx="27">
                  <c:v>0.0109687036881595</c:v>
                </c:pt>
                <c:pt idx="28">
                  <c:v>0.0109687036881595</c:v>
                </c:pt>
                <c:pt idx="29">
                  <c:v>0.0109687036881595</c:v>
                </c:pt>
                <c:pt idx="30">
                  <c:v>0.0109687036881595</c:v>
                </c:pt>
                <c:pt idx="31">
                  <c:v>0.0109687036881595</c:v>
                </c:pt>
                <c:pt idx="32">
                  <c:v>0.0109687036881595</c:v>
                </c:pt>
                <c:pt idx="33">
                  <c:v>0.0109687036881595</c:v>
                </c:pt>
                <c:pt idx="34">
                  <c:v>0.0109687036881595</c:v>
                </c:pt>
                <c:pt idx="35">
                  <c:v>0.0109687036881595</c:v>
                </c:pt>
                <c:pt idx="36">
                  <c:v>0.0109687036881595</c:v>
                </c:pt>
                <c:pt idx="37">
                  <c:v>0.0109687036881595</c:v>
                </c:pt>
                <c:pt idx="38">
                  <c:v>0.0</c:v>
                </c:pt>
                <c:pt idx="39">
                  <c:v>0.0</c:v>
                </c:pt>
                <c:pt idx="40">
                  <c:v>0.0150819675712194</c:v>
                </c:pt>
                <c:pt idx="41">
                  <c:v>0.0150819675712194</c:v>
                </c:pt>
                <c:pt idx="42">
                  <c:v>0.0150819675712194</c:v>
                </c:pt>
                <c:pt idx="43">
                  <c:v>0.0150819675712194</c:v>
                </c:pt>
                <c:pt idx="44">
                  <c:v>0.0150819675712194</c:v>
                </c:pt>
                <c:pt idx="45">
                  <c:v>0.0150819675712194</c:v>
                </c:pt>
                <c:pt idx="46">
                  <c:v>0.0150819675712194</c:v>
                </c:pt>
                <c:pt idx="47">
                  <c:v>0.0150819675712194</c:v>
                </c:pt>
                <c:pt idx="48">
                  <c:v>0.0150819675712194</c:v>
                </c:pt>
                <c:pt idx="49">
                  <c:v>0.0150819675712194</c:v>
                </c:pt>
                <c:pt idx="50">
                  <c:v>0.0150819675712194</c:v>
                </c:pt>
                <c:pt idx="51">
                  <c:v>0.0</c:v>
                </c:pt>
                <c:pt idx="52">
                  <c:v>0.0</c:v>
                </c:pt>
                <c:pt idx="53">
                  <c:v>0.0219374073763191</c:v>
                </c:pt>
                <c:pt idx="54">
                  <c:v>0.0219374073763191</c:v>
                </c:pt>
                <c:pt idx="55">
                  <c:v>0.0219374073763191</c:v>
                </c:pt>
                <c:pt idx="56">
                  <c:v>0.0219374073763191</c:v>
                </c:pt>
                <c:pt idx="57">
                  <c:v>0.0219374073763191</c:v>
                </c:pt>
                <c:pt idx="58">
                  <c:v>0.0219374073763191</c:v>
                </c:pt>
                <c:pt idx="59">
                  <c:v>0.0219374073763191</c:v>
                </c:pt>
                <c:pt idx="60">
                  <c:v>0.0219374073763191</c:v>
                </c:pt>
                <c:pt idx="61">
                  <c:v>0.0219374073763191</c:v>
                </c:pt>
                <c:pt idx="62">
                  <c:v>0.0219374073763191</c:v>
                </c:pt>
                <c:pt idx="63">
                  <c:v>0.0219374073763191</c:v>
                </c:pt>
                <c:pt idx="64">
                  <c:v>0.0</c:v>
                </c:pt>
                <c:pt idx="65">
                  <c:v>0.0</c:v>
                </c:pt>
                <c:pt idx="66">
                  <c:v>0.0260506712593789</c:v>
                </c:pt>
                <c:pt idx="67">
                  <c:v>0.0260506712593789</c:v>
                </c:pt>
                <c:pt idx="68">
                  <c:v>0.0260506712593789</c:v>
                </c:pt>
                <c:pt idx="69">
                  <c:v>0.0260506712593789</c:v>
                </c:pt>
                <c:pt idx="70">
                  <c:v>0.0260506712593789</c:v>
                </c:pt>
                <c:pt idx="71">
                  <c:v>0.0260506712593789</c:v>
                </c:pt>
                <c:pt idx="72">
                  <c:v>0.0260506712593789</c:v>
                </c:pt>
                <c:pt idx="73">
                  <c:v>0.0260506712593789</c:v>
                </c:pt>
                <c:pt idx="74">
                  <c:v>0.0260506712593789</c:v>
                </c:pt>
                <c:pt idx="75">
                  <c:v>0.0260506712593789</c:v>
                </c:pt>
                <c:pt idx="76">
                  <c:v>0.0260506712593789</c:v>
                </c:pt>
                <c:pt idx="77">
                  <c:v>0.0</c:v>
                </c:pt>
                <c:pt idx="78">
                  <c:v>0.0</c:v>
                </c:pt>
                <c:pt idx="79">
                  <c:v>0.0301639351424389</c:v>
                </c:pt>
                <c:pt idx="80">
                  <c:v>0.0301639351424389</c:v>
                </c:pt>
                <c:pt idx="81">
                  <c:v>0.0301639351424389</c:v>
                </c:pt>
                <c:pt idx="82">
                  <c:v>0.0301639351424389</c:v>
                </c:pt>
                <c:pt idx="83">
                  <c:v>0.0301639351424389</c:v>
                </c:pt>
                <c:pt idx="84">
                  <c:v>0.0301639351424389</c:v>
                </c:pt>
                <c:pt idx="85">
                  <c:v>0.0301639351424389</c:v>
                </c:pt>
                <c:pt idx="86">
                  <c:v>0.0301639351424389</c:v>
                </c:pt>
                <c:pt idx="87">
                  <c:v>0.0301639351424389</c:v>
                </c:pt>
                <c:pt idx="88">
                  <c:v>0.0301639351424389</c:v>
                </c:pt>
                <c:pt idx="89">
                  <c:v>0.0301639351424389</c:v>
                </c:pt>
                <c:pt idx="90">
                  <c:v>0.0</c:v>
                </c:pt>
                <c:pt idx="91">
                  <c:v>0.0</c:v>
                </c:pt>
                <c:pt idx="92">
                  <c:v>0.0342771990254984</c:v>
                </c:pt>
                <c:pt idx="93">
                  <c:v>0.0342771990254984</c:v>
                </c:pt>
                <c:pt idx="94">
                  <c:v>0.0342771990254984</c:v>
                </c:pt>
                <c:pt idx="95">
                  <c:v>0.0342771990254984</c:v>
                </c:pt>
                <c:pt idx="96">
                  <c:v>0.0342771990254984</c:v>
                </c:pt>
                <c:pt idx="97">
                  <c:v>0.0342771990254984</c:v>
                </c:pt>
                <c:pt idx="98">
                  <c:v>0.0342771990254984</c:v>
                </c:pt>
                <c:pt idx="99">
                  <c:v>0.0342771990254984</c:v>
                </c:pt>
                <c:pt idx="100">
                  <c:v>0.0342771990254984</c:v>
                </c:pt>
                <c:pt idx="101">
                  <c:v>0.0342771990254984</c:v>
                </c:pt>
                <c:pt idx="102">
                  <c:v>0.0342771990254984</c:v>
                </c:pt>
                <c:pt idx="103">
                  <c:v>0.0</c:v>
                </c:pt>
                <c:pt idx="104">
                  <c:v>0.0</c:v>
                </c:pt>
                <c:pt idx="105">
                  <c:v>0.0370193749475386</c:v>
                </c:pt>
                <c:pt idx="106">
                  <c:v>0.0370193749475386</c:v>
                </c:pt>
                <c:pt idx="107">
                  <c:v>0.0370193749475386</c:v>
                </c:pt>
                <c:pt idx="108">
                  <c:v>0.0370193749475386</c:v>
                </c:pt>
                <c:pt idx="109">
                  <c:v>0.0370193749475386</c:v>
                </c:pt>
                <c:pt idx="110">
                  <c:v>0.0370193749475386</c:v>
                </c:pt>
                <c:pt idx="111">
                  <c:v>0.0370193749475386</c:v>
                </c:pt>
                <c:pt idx="112">
                  <c:v>0.0370193749475386</c:v>
                </c:pt>
                <c:pt idx="113">
                  <c:v>0.0370193749475386</c:v>
                </c:pt>
                <c:pt idx="114">
                  <c:v>0.0370193749475386</c:v>
                </c:pt>
                <c:pt idx="115">
                  <c:v>0.0370193749475386</c:v>
                </c:pt>
                <c:pt idx="116">
                  <c:v>0.0</c:v>
                </c:pt>
                <c:pt idx="117">
                  <c:v>0.0</c:v>
                </c:pt>
                <c:pt idx="118">
                  <c:v>0.042503726791618</c:v>
                </c:pt>
                <c:pt idx="119">
                  <c:v>0.042503726791618</c:v>
                </c:pt>
                <c:pt idx="120">
                  <c:v>0.042503726791618</c:v>
                </c:pt>
                <c:pt idx="121">
                  <c:v>0.042503726791618</c:v>
                </c:pt>
                <c:pt idx="122">
                  <c:v>0.042503726791618</c:v>
                </c:pt>
                <c:pt idx="123">
                  <c:v>0.042503726791618</c:v>
                </c:pt>
                <c:pt idx="124">
                  <c:v>0.042503726791618</c:v>
                </c:pt>
                <c:pt idx="125">
                  <c:v>0.042503726791618</c:v>
                </c:pt>
                <c:pt idx="126">
                  <c:v>0.042503726791618</c:v>
                </c:pt>
                <c:pt idx="127">
                  <c:v>0.042503726791618</c:v>
                </c:pt>
                <c:pt idx="128">
                  <c:v>0.042503726791618</c:v>
                </c:pt>
                <c:pt idx="129">
                  <c:v>0.0</c:v>
                </c:pt>
                <c:pt idx="130">
                  <c:v>0.0</c:v>
                </c:pt>
                <c:pt idx="131">
                  <c:v>0.0425037267916184</c:v>
                </c:pt>
                <c:pt idx="132">
                  <c:v>0.0425037267916184</c:v>
                </c:pt>
                <c:pt idx="133">
                  <c:v>0.0425037267916184</c:v>
                </c:pt>
                <c:pt idx="134">
                  <c:v>0.0425037267916184</c:v>
                </c:pt>
                <c:pt idx="135">
                  <c:v>0.0425037267916184</c:v>
                </c:pt>
                <c:pt idx="136">
                  <c:v>0.0425037267916184</c:v>
                </c:pt>
                <c:pt idx="137">
                  <c:v>0.0425037267916184</c:v>
                </c:pt>
                <c:pt idx="138">
                  <c:v>0.0425037267916184</c:v>
                </c:pt>
                <c:pt idx="139">
                  <c:v>0.0425037267916184</c:v>
                </c:pt>
                <c:pt idx="140">
                  <c:v>0.0425037267916184</c:v>
                </c:pt>
                <c:pt idx="141">
                  <c:v>0.0425037267916184</c:v>
                </c:pt>
                <c:pt idx="142">
                  <c:v>0.0</c:v>
                </c:pt>
                <c:pt idx="143">
                  <c:v>0.0</c:v>
                </c:pt>
                <c:pt idx="144">
                  <c:v>0.0438748147526381</c:v>
                </c:pt>
                <c:pt idx="145">
                  <c:v>0.0438748147526381</c:v>
                </c:pt>
                <c:pt idx="146">
                  <c:v>0.0438748147526381</c:v>
                </c:pt>
                <c:pt idx="147">
                  <c:v>0.0438748147526381</c:v>
                </c:pt>
                <c:pt idx="148">
                  <c:v>0.0438748147526381</c:v>
                </c:pt>
                <c:pt idx="149">
                  <c:v>0.0438748147526381</c:v>
                </c:pt>
                <c:pt idx="150">
                  <c:v>0.0438748147526381</c:v>
                </c:pt>
                <c:pt idx="151">
                  <c:v>0.0438748147526381</c:v>
                </c:pt>
                <c:pt idx="152">
                  <c:v>0.0438748147526381</c:v>
                </c:pt>
                <c:pt idx="153">
                  <c:v>0.0438748147526381</c:v>
                </c:pt>
                <c:pt idx="154">
                  <c:v>0.0438748147526381</c:v>
                </c:pt>
                <c:pt idx="155">
                  <c:v>0.0</c:v>
                </c:pt>
                <c:pt idx="156">
                  <c:v>0.0</c:v>
                </c:pt>
                <c:pt idx="157">
                  <c:v>0.0452459027136581</c:v>
                </c:pt>
                <c:pt idx="158">
                  <c:v>0.0452459027136581</c:v>
                </c:pt>
                <c:pt idx="159">
                  <c:v>0.0452459027136581</c:v>
                </c:pt>
                <c:pt idx="160">
                  <c:v>0.0452459027136581</c:v>
                </c:pt>
                <c:pt idx="161">
                  <c:v>0.0452459027136581</c:v>
                </c:pt>
                <c:pt idx="162">
                  <c:v>0.0452459027136581</c:v>
                </c:pt>
                <c:pt idx="163">
                  <c:v>0.0452459027136581</c:v>
                </c:pt>
                <c:pt idx="164">
                  <c:v>0.0452459027136581</c:v>
                </c:pt>
                <c:pt idx="165">
                  <c:v>0.0452459027136581</c:v>
                </c:pt>
                <c:pt idx="166">
                  <c:v>0.0452459027136581</c:v>
                </c:pt>
                <c:pt idx="167">
                  <c:v>0.0452459027136581</c:v>
                </c:pt>
                <c:pt idx="168">
                  <c:v>0.0</c:v>
                </c:pt>
                <c:pt idx="169">
                  <c:v>0.0</c:v>
                </c:pt>
                <c:pt idx="170">
                  <c:v>0.0452459027136583</c:v>
                </c:pt>
                <c:pt idx="171">
                  <c:v>0.0452459027136583</c:v>
                </c:pt>
                <c:pt idx="172">
                  <c:v>0.0452459027136583</c:v>
                </c:pt>
                <c:pt idx="173">
                  <c:v>0.0452459027136583</c:v>
                </c:pt>
                <c:pt idx="174">
                  <c:v>0.0452459027136583</c:v>
                </c:pt>
                <c:pt idx="175">
                  <c:v>0.0452459027136583</c:v>
                </c:pt>
                <c:pt idx="176">
                  <c:v>0.0452459027136583</c:v>
                </c:pt>
                <c:pt idx="177">
                  <c:v>0.0452459027136583</c:v>
                </c:pt>
                <c:pt idx="178">
                  <c:v>0.0452459027136583</c:v>
                </c:pt>
                <c:pt idx="179">
                  <c:v>0.0452459027136583</c:v>
                </c:pt>
                <c:pt idx="180">
                  <c:v>0.0452459027136583</c:v>
                </c:pt>
                <c:pt idx="181">
                  <c:v>0.0</c:v>
                </c:pt>
                <c:pt idx="182">
                  <c:v>0.0</c:v>
                </c:pt>
                <c:pt idx="183">
                  <c:v>0.042503726791618</c:v>
                </c:pt>
                <c:pt idx="184">
                  <c:v>0.042503726791618</c:v>
                </c:pt>
                <c:pt idx="185">
                  <c:v>0.042503726791618</c:v>
                </c:pt>
                <c:pt idx="186">
                  <c:v>0.042503726791618</c:v>
                </c:pt>
                <c:pt idx="187">
                  <c:v>0.042503726791618</c:v>
                </c:pt>
                <c:pt idx="188">
                  <c:v>0.042503726791618</c:v>
                </c:pt>
                <c:pt idx="189">
                  <c:v>0.042503726791618</c:v>
                </c:pt>
                <c:pt idx="190">
                  <c:v>0.042503726791618</c:v>
                </c:pt>
                <c:pt idx="191">
                  <c:v>0.042503726791618</c:v>
                </c:pt>
                <c:pt idx="192">
                  <c:v>0.042503726791618</c:v>
                </c:pt>
                <c:pt idx="193">
                  <c:v>0.042503726791618</c:v>
                </c:pt>
                <c:pt idx="194">
                  <c:v>0.0</c:v>
                </c:pt>
                <c:pt idx="195">
                  <c:v>0.0</c:v>
                </c:pt>
                <c:pt idx="196">
                  <c:v>0.041132638830598</c:v>
                </c:pt>
                <c:pt idx="197">
                  <c:v>0.041132638830598</c:v>
                </c:pt>
                <c:pt idx="198">
                  <c:v>0.041132638830598</c:v>
                </c:pt>
                <c:pt idx="199">
                  <c:v>0.041132638830598</c:v>
                </c:pt>
                <c:pt idx="200">
                  <c:v>0.041132638830598</c:v>
                </c:pt>
                <c:pt idx="201">
                  <c:v>0.041132638830598</c:v>
                </c:pt>
                <c:pt idx="202">
                  <c:v>0.041132638830598</c:v>
                </c:pt>
                <c:pt idx="203">
                  <c:v>0.041132638830598</c:v>
                </c:pt>
                <c:pt idx="204">
                  <c:v>0.041132638830598</c:v>
                </c:pt>
                <c:pt idx="205">
                  <c:v>0.041132638830598</c:v>
                </c:pt>
                <c:pt idx="206">
                  <c:v>0.041132638830598</c:v>
                </c:pt>
                <c:pt idx="207">
                  <c:v>0.0</c:v>
                </c:pt>
                <c:pt idx="208">
                  <c:v>0.0</c:v>
                </c:pt>
                <c:pt idx="209">
                  <c:v>0.0383904629085586</c:v>
                </c:pt>
                <c:pt idx="210">
                  <c:v>0.0383904629085586</c:v>
                </c:pt>
                <c:pt idx="211">
                  <c:v>0.0383904629085586</c:v>
                </c:pt>
                <c:pt idx="212">
                  <c:v>0.0383904629085586</c:v>
                </c:pt>
                <c:pt idx="213">
                  <c:v>0.0383904629085586</c:v>
                </c:pt>
                <c:pt idx="214">
                  <c:v>0.0383904629085586</c:v>
                </c:pt>
                <c:pt idx="215">
                  <c:v>0.0383904629085586</c:v>
                </c:pt>
                <c:pt idx="216">
                  <c:v>0.0383904629085586</c:v>
                </c:pt>
                <c:pt idx="217">
                  <c:v>0.0383904629085586</c:v>
                </c:pt>
                <c:pt idx="218">
                  <c:v>0.0383904629085586</c:v>
                </c:pt>
                <c:pt idx="219">
                  <c:v>0.0383904629085586</c:v>
                </c:pt>
                <c:pt idx="220">
                  <c:v>0.0</c:v>
                </c:pt>
                <c:pt idx="221">
                  <c:v>0.0</c:v>
                </c:pt>
                <c:pt idx="222">
                  <c:v>0.0342771990254987</c:v>
                </c:pt>
                <c:pt idx="223">
                  <c:v>0.0342771990254987</c:v>
                </c:pt>
                <c:pt idx="224">
                  <c:v>0.0342771990254987</c:v>
                </c:pt>
                <c:pt idx="225">
                  <c:v>0.0342771990254987</c:v>
                </c:pt>
                <c:pt idx="226">
                  <c:v>0.0342771990254987</c:v>
                </c:pt>
                <c:pt idx="227">
                  <c:v>0.0342771990254987</c:v>
                </c:pt>
                <c:pt idx="228">
                  <c:v>0.0342771990254987</c:v>
                </c:pt>
                <c:pt idx="229">
                  <c:v>0.0342771990254987</c:v>
                </c:pt>
                <c:pt idx="230">
                  <c:v>0.0342771990254987</c:v>
                </c:pt>
                <c:pt idx="231">
                  <c:v>0.0342771990254987</c:v>
                </c:pt>
                <c:pt idx="232">
                  <c:v>0.0342771990254987</c:v>
                </c:pt>
                <c:pt idx="233">
                  <c:v>0.0</c:v>
                </c:pt>
                <c:pt idx="234">
                  <c:v>0.0</c:v>
                </c:pt>
                <c:pt idx="235">
                  <c:v>0.0301639351424386</c:v>
                </c:pt>
                <c:pt idx="236">
                  <c:v>0.0301639351424386</c:v>
                </c:pt>
                <c:pt idx="237">
                  <c:v>0.0301639351424386</c:v>
                </c:pt>
                <c:pt idx="238">
                  <c:v>0.0301639351424386</c:v>
                </c:pt>
                <c:pt idx="239">
                  <c:v>0.0301639351424386</c:v>
                </c:pt>
                <c:pt idx="240">
                  <c:v>0.0301639351424386</c:v>
                </c:pt>
                <c:pt idx="241">
                  <c:v>0.0301639351424386</c:v>
                </c:pt>
                <c:pt idx="242">
                  <c:v>0.0301639351424386</c:v>
                </c:pt>
                <c:pt idx="243">
                  <c:v>0.0301639351424386</c:v>
                </c:pt>
                <c:pt idx="244">
                  <c:v>0.0301639351424386</c:v>
                </c:pt>
                <c:pt idx="245">
                  <c:v>0.0301639351424386</c:v>
                </c:pt>
                <c:pt idx="246">
                  <c:v>0.0</c:v>
                </c:pt>
                <c:pt idx="247">
                  <c:v>0.0</c:v>
                </c:pt>
                <c:pt idx="248">
                  <c:v>0.0260506712593788</c:v>
                </c:pt>
                <c:pt idx="249">
                  <c:v>0.0260506712593788</c:v>
                </c:pt>
                <c:pt idx="250">
                  <c:v>0.0260506712593788</c:v>
                </c:pt>
                <c:pt idx="251">
                  <c:v>0.0260506712593788</c:v>
                </c:pt>
                <c:pt idx="252">
                  <c:v>0.0260506712593788</c:v>
                </c:pt>
                <c:pt idx="253">
                  <c:v>0.0260506712593788</c:v>
                </c:pt>
                <c:pt idx="254">
                  <c:v>0.0260506712593788</c:v>
                </c:pt>
                <c:pt idx="255">
                  <c:v>0.0260506712593788</c:v>
                </c:pt>
                <c:pt idx="256">
                  <c:v>0.0260506712593788</c:v>
                </c:pt>
                <c:pt idx="257">
                  <c:v>0.0260506712593788</c:v>
                </c:pt>
                <c:pt idx="258">
                  <c:v>0.0260506712593788</c:v>
                </c:pt>
                <c:pt idx="259">
                  <c:v>0.0</c:v>
                </c:pt>
                <c:pt idx="260">
                  <c:v>0.0</c:v>
                </c:pt>
                <c:pt idx="261">
                  <c:v>0.0219374073763192</c:v>
                </c:pt>
                <c:pt idx="262">
                  <c:v>0.0219374073763192</c:v>
                </c:pt>
                <c:pt idx="263">
                  <c:v>0.0219374073763192</c:v>
                </c:pt>
                <c:pt idx="264">
                  <c:v>0.0219374073763192</c:v>
                </c:pt>
                <c:pt idx="265">
                  <c:v>0.0219374073763192</c:v>
                </c:pt>
                <c:pt idx="266">
                  <c:v>0.0219374073763192</c:v>
                </c:pt>
                <c:pt idx="267">
                  <c:v>0.0219374073763192</c:v>
                </c:pt>
                <c:pt idx="268">
                  <c:v>0.0219374073763192</c:v>
                </c:pt>
                <c:pt idx="269">
                  <c:v>0.0219374073763192</c:v>
                </c:pt>
                <c:pt idx="270">
                  <c:v>0.0219374073763192</c:v>
                </c:pt>
                <c:pt idx="271">
                  <c:v>0.0219374073763192</c:v>
                </c:pt>
                <c:pt idx="272">
                  <c:v>0.0</c:v>
                </c:pt>
                <c:pt idx="273">
                  <c:v>0.0</c:v>
                </c:pt>
                <c:pt idx="274">
                  <c:v>0.0178241434932593</c:v>
                </c:pt>
                <c:pt idx="275">
                  <c:v>0.0178241434932593</c:v>
                </c:pt>
                <c:pt idx="276">
                  <c:v>0.0178241434932593</c:v>
                </c:pt>
                <c:pt idx="277">
                  <c:v>0.0178241434932593</c:v>
                </c:pt>
                <c:pt idx="278">
                  <c:v>0.0178241434932593</c:v>
                </c:pt>
                <c:pt idx="279">
                  <c:v>0.0178241434932593</c:v>
                </c:pt>
                <c:pt idx="280">
                  <c:v>0.0178241434932593</c:v>
                </c:pt>
                <c:pt idx="281">
                  <c:v>0.0178241434932593</c:v>
                </c:pt>
                <c:pt idx="282">
                  <c:v>0.0178241434932593</c:v>
                </c:pt>
                <c:pt idx="283">
                  <c:v>0.0178241434932593</c:v>
                </c:pt>
                <c:pt idx="284">
                  <c:v>0.0178241434932593</c:v>
                </c:pt>
                <c:pt idx="285">
                  <c:v>0.0</c:v>
                </c:pt>
                <c:pt idx="286">
                  <c:v>0.0</c:v>
                </c:pt>
                <c:pt idx="287">
                  <c:v>0.0123397916491794</c:v>
                </c:pt>
                <c:pt idx="288">
                  <c:v>0.0123397916491794</c:v>
                </c:pt>
                <c:pt idx="289">
                  <c:v>0.0123397916491794</c:v>
                </c:pt>
                <c:pt idx="290">
                  <c:v>0.0123397916491794</c:v>
                </c:pt>
                <c:pt idx="291">
                  <c:v>0.0123397916491794</c:v>
                </c:pt>
                <c:pt idx="292">
                  <c:v>0.0123397916491794</c:v>
                </c:pt>
                <c:pt idx="293">
                  <c:v>0.0123397916491794</c:v>
                </c:pt>
                <c:pt idx="294">
                  <c:v>0.0123397916491794</c:v>
                </c:pt>
                <c:pt idx="295">
                  <c:v>0.0123397916491794</c:v>
                </c:pt>
                <c:pt idx="296">
                  <c:v>0.0123397916491794</c:v>
                </c:pt>
                <c:pt idx="297">
                  <c:v>0.0123397916491794</c:v>
                </c:pt>
                <c:pt idx="298">
                  <c:v>0.0</c:v>
                </c:pt>
                <c:pt idx="299">
                  <c:v>0.0</c:v>
                </c:pt>
                <c:pt idx="300">
                  <c:v>0.0082265277661197</c:v>
                </c:pt>
                <c:pt idx="301">
                  <c:v>0.0082265277661197</c:v>
                </c:pt>
                <c:pt idx="302">
                  <c:v>0.0082265277661197</c:v>
                </c:pt>
                <c:pt idx="303">
                  <c:v>0.0082265277661197</c:v>
                </c:pt>
                <c:pt idx="304">
                  <c:v>0.0082265277661197</c:v>
                </c:pt>
                <c:pt idx="305">
                  <c:v>0.0082265277661197</c:v>
                </c:pt>
                <c:pt idx="306">
                  <c:v>0.0082265277661197</c:v>
                </c:pt>
                <c:pt idx="307">
                  <c:v>0.0082265277661197</c:v>
                </c:pt>
                <c:pt idx="308">
                  <c:v>0.0082265277661197</c:v>
                </c:pt>
                <c:pt idx="309">
                  <c:v>0.0082265277661197</c:v>
                </c:pt>
                <c:pt idx="310">
                  <c:v>0.0082265277661197</c:v>
                </c:pt>
                <c:pt idx="311">
                  <c:v>0.0</c:v>
                </c:pt>
                <c:pt idx="312">
                  <c:v>0.0</c:v>
                </c:pt>
                <c:pt idx="313">
                  <c:v>0.0054843518440798</c:v>
                </c:pt>
                <c:pt idx="314">
                  <c:v>0.0054843518440798</c:v>
                </c:pt>
                <c:pt idx="315">
                  <c:v>0.0054843518440798</c:v>
                </c:pt>
                <c:pt idx="316">
                  <c:v>0.0054843518440798</c:v>
                </c:pt>
                <c:pt idx="317">
                  <c:v>0.0054843518440798</c:v>
                </c:pt>
                <c:pt idx="318">
                  <c:v>0.0054843518440798</c:v>
                </c:pt>
                <c:pt idx="319">
                  <c:v>0.0054843518440798</c:v>
                </c:pt>
                <c:pt idx="320">
                  <c:v>0.0054843518440798</c:v>
                </c:pt>
                <c:pt idx="321">
                  <c:v>0.0054843518440798</c:v>
                </c:pt>
                <c:pt idx="322">
                  <c:v>0.0054843518440798</c:v>
                </c:pt>
                <c:pt idx="323">
                  <c:v>0.0054843518440798</c:v>
                </c:pt>
                <c:pt idx="324">
                  <c:v>0.0</c:v>
                </c:pt>
                <c:pt idx="325">
                  <c:v>0.0</c:v>
                </c:pt>
                <c:pt idx="326">
                  <c:v>0.00274217592203987</c:v>
                </c:pt>
                <c:pt idx="327">
                  <c:v>0.00274217592203987</c:v>
                </c:pt>
                <c:pt idx="328">
                  <c:v>0.00274217592203987</c:v>
                </c:pt>
                <c:pt idx="329">
                  <c:v>0.00274217592203987</c:v>
                </c:pt>
                <c:pt idx="330">
                  <c:v>0.00274217592203987</c:v>
                </c:pt>
                <c:pt idx="331">
                  <c:v>0.00274217592203987</c:v>
                </c:pt>
                <c:pt idx="332">
                  <c:v>0.00274217592203987</c:v>
                </c:pt>
                <c:pt idx="333">
                  <c:v>0.00274217592203987</c:v>
                </c:pt>
                <c:pt idx="334">
                  <c:v>0.00274217592203987</c:v>
                </c:pt>
                <c:pt idx="335">
                  <c:v>0.00274217592203987</c:v>
                </c:pt>
                <c:pt idx="336">
                  <c:v>0.00274217592203987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[2]Sheet1!$D$2502:$D$2584</c:f>
              <c:numCache>
                <c:formatCode>General</c:formatCode>
                <c:ptCount val="83"/>
                <c:pt idx="0">
                  <c:v>46.33891396917619</c:v>
                </c:pt>
                <c:pt idx="1">
                  <c:v>46.33891396917619</c:v>
                </c:pt>
                <c:pt idx="2">
                  <c:v>46.33891396917619</c:v>
                </c:pt>
                <c:pt idx="3">
                  <c:v>47.797609586715</c:v>
                </c:pt>
                <c:pt idx="4">
                  <c:v>47.797609586715</c:v>
                </c:pt>
                <c:pt idx="5">
                  <c:v>47.797609586715</c:v>
                </c:pt>
                <c:pt idx="6">
                  <c:v>49.2563052042538</c:v>
                </c:pt>
                <c:pt idx="7">
                  <c:v>49.2563052042538</c:v>
                </c:pt>
                <c:pt idx="8">
                  <c:v>49.2563052042538</c:v>
                </c:pt>
                <c:pt idx="9">
                  <c:v>50.71500082179259</c:v>
                </c:pt>
                <c:pt idx="10">
                  <c:v>50.71500082179259</c:v>
                </c:pt>
                <c:pt idx="11">
                  <c:v>50.71500082179259</c:v>
                </c:pt>
                <c:pt idx="12">
                  <c:v>52.17369643933139</c:v>
                </c:pt>
                <c:pt idx="13">
                  <c:v>52.17369643933139</c:v>
                </c:pt>
                <c:pt idx="14">
                  <c:v>52.17369643933139</c:v>
                </c:pt>
                <c:pt idx="15">
                  <c:v>53.6323920568702</c:v>
                </c:pt>
                <c:pt idx="16">
                  <c:v>53.6323920568702</c:v>
                </c:pt>
                <c:pt idx="17">
                  <c:v>53.6323920568702</c:v>
                </c:pt>
                <c:pt idx="18">
                  <c:v>55.091087674409</c:v>
                </c:pt>
                <c:pt idx="19">
                  <c:v>55.091087674409</c:v>
                </c:pt>
                <c:pt idx="20">
                  <c:v>55.091087674409</c:v>
                </c:pt>
                <c:pt idx="21">
                  <c:v>56.5497832919478</c:v>
                </c:pt>
                <c:pt idx="22">
                  <c:v>56.5497832919478</c:v>
                </c:pt>
                <c:pt idx="23">
                  <c:v>56.5497832919478</c:v>
                </c:pt>
                <c:pt idx="24">
                  <c:v>58.0084789094866</c:v>
                </c:pt>
                <c:pt idx="25">
                  <c:v>58.0084789094866</c:v>
                </c:pt>
                <c:pt idx="26">
                  <c:v>58.0084789094866</c:v>
                </c:pt>
                <c:pt idx="27">
                  <c:v>59.4671745270254</c:v>
                </c:pt>
                <c:pt idx="28">
                  <c:v>59.4671745270254</c:v>
                </c:pt>
                <c:pt idx="29">
                  <c:v>59.4671745270254</c:v>
                </c:pt>
                <c:pt idx="30">
                  <c:v>60.9258701445642</c:v>
                </c:pt>
                <c:pt idx="31">
                  <c:v>60.9258701445642</c:v>
                </c:pt>
                <c:pt idx="32">
                  <c:v>60.9258701445642</c:v>
                </c:pt>
                <c:pt idx="33">
                  <c:v>62.38456576210299</c:v>
                </c:pt>
                <c:pt idx="34">
                  <c:v>62.38456576210299</c:v>
                </c:pt>
                <c:pt idx="35">
                  <c:v>62.38456576210299</c:v>
                </c:pt>
                <c:pt idx="36">
                  <c:v>63.8432613796418</c:v>
                </c:pt>
                <c:pt idx="37">
                  <c:v>63.8432613796418</c:v>
                </c:pt>
                <c:pt idx="38">
                  <c:v>63.8432613796418</c:v>
                </c:pt>
                <c:pt idx="39">
                  <c:v>65.3019569971806</c:v>
                </c:pt>
                <c:pt idx="40">
                  <c:v>65.3019569971806</c:v>
                </c:pt>
                <c:pt idx="41">
                  <c:v>65.3019569971806</c:v>
                </c:pt>
                <c:pt idx="42">
                  <c:v>66.7606526147194</c:v>
                </c:pt>
                <c:pt idx="43">
                  <c:v>66.7606526147194</c:v>
                </c:pt>
                <c:pt idx="44">
                  <c:v>66.7606526147194</c:v>
                </c:pt>
                <c:pt idx="45">
                  <c:v>68.2193482322582</c:v>
                </c:pt>
                <c:pt idx="46">
                  <c:v>68.2193482322582</c:v>
                </c:pt>
                <c:pt idx="47">
                  <c:v>68.2193482322582</c:v>
                </c:pt>
                <c:pt idx="48">
                  <c:v>69.67804384979701</c:v>
                </c:pt>
                <c:pt idx="49">
                  <c:v>69.67804384979701</c:v>
                </c:pt>
                <c:pt idx="50">
                  <c:v>69.67804384979701</c:v>
                </c:pt>
                <c:pt idx="51">
                  <c:v>71.1367394673358</c:v>
                </c:pt>
                <c:pt idx="52">
                  <c:v>71.1367394673358</c:v>
                </c:pt>
                <c:pt idx="53">
                  <c:v>71.1367394673358</c:v>
                </c:pt>
                <c:pt idx="54">
                  <c:v>72.59543508487459</c:v>
                </c:pt>
                <c:pt idx="55">
                  <c:v>72.59543508487459</c:v>
                </c:pt>
                <c:pt idx="56">
                  <c:v>72.59543508487459</c:v>
                </c:pt>
                <c:pt idx="57">
                  <c:v>74.0541307024134</c:v>
                </c:pt>
                <c:pt idx="58">
                  <c:v>74.0541307024134</c:v>
                </c:pt>
                <c:pt idx="59">
                  <c:v>74.0541307024134</c:v>
                </c:pt>
                <c:pt idx="60">
                  <c:v>75.51282631995221</c:v>
                </c:pt>
                <c:pt idx="61">
                  <c:v>75.51282631995221</c:v>
                </c:pt>
                <c:pt idx="62">
                  <c:v>75.51282631995221</c:v>
                </c:pt>
                <c:pt idx="63">
                  <c:v>76.971521937491</c:v>
                </c:pt>
                <c:pt idx="64">
                  <c:v>76.971521937491</c:v>
                </c:pt>
                <c:pt idx="65">
                  <c:v>76.971521937491</c:v>
                </c:pt>
                <c:pt idx="66">
                  <c:v>78.4302175550298</c:v>
                </c:pt>
                <c:pt idx="67">
                  <c:v>78.4302175550298</c:v>
                </c:pt>
                <c:pt idx="68">
                  <c:v>78.4302175550298</c:v>
                </c:pt>
                <c:pt idx="69">
                  <c:v>79.88891317256861</c:v>
                </c:pt>
                <c:pt idx="70">
                  <c:v>79.88891317256861</c:v>
                </c:pt>
                <c:pt idx="71">
                  <c:v>79.88891317256861</c:v>
                </c:pt>
                <c:pt idx="72">
                  <c:v>81.3476087901074</c:v>
                </c:pt>
                <c:pt idx="73">
                  <c:v>81.3476087901074</c:v>
                </c:pt>
                <c:pt idx="74">
                  <c:v>81.3476087901074</c:v>
                </c:pt>
                <c:pt idx="75">
                  <c:v>82.80630440764619</c:v>
                </c:pt>
                <c:pt idx="76">
                  <c:v>82.80630440764619</c:v>
                </c:pt>
                <c:pt idx="77">
                  <c:v>82.80630440764619</c:v>
                </c:pt>
                <c:pt idx="78">
                  <c:v>84.265000025185</c:v>
                </c:pt>
                <c:pt idx="79">
                  <c:v>84.265000025185</c:v>
                </c:pt>
                <c:pt idx="80">
                  <c:v>84.265000025185</c:v>
                </c:pt>
              </c:numCache>
            </c:numRef>
          </c:xVal>
          <c:yVal>
            <c:numRef>
              <c:f>[2]Sheet1!$E$2502:$E$2584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0.00274217592203988</c:v>
                </c:pt>
                <c:pt idx="3">
                  <c:v>0.00274217592203988</c:v>
                </c:pt>
                <c:pt idx="4">
                  <c:v>0.0</c:v>
                </c:pt>
                <c:pt idx="5">
                  <c:v>0.00685543980509971</c:v>
                </c:pt>
                <c:pt idx="6">
                  <c:v>0.00685543980509971</c:v>
                </c:pt>
                <c:pt idx="7">
                  <c:v>0.0</c:v>
                </c:pt>
                <c:pt idx="8">
                  <c:v>0.0109687036881595</c:v>
                </c:pt>
                <c:pt idx="9">
                  <c:v>0.0109687036881595</c:v>
                </c:pt>
                <c:pt idx="10">
                  <c:v>0.0</c:v>
                </c:pt>
                <c:pt idx="11">
                  <c:v>0.0150819675712194</c:v>
                </c:pt>
                <c:pt idx="12">
                  <c:v>0.0150819675712194</c:v>
                </c:pt>
                <c:pt idx="13">
                  <c:v>0.0</c:v>
                </c:pt>
                <c:pt idx="14">
                  <c:v>0.0219374073763191</c:v>
                </c:pt>
                <c:pt idx="15">
                  <c:v>0.0219374073763191</c:v>
                </c:pt>
                <c:pt idx="16">
                  <c:v>0.0</c:v>
                </c:pt>
                <c:pt idx="17">
                  <c:v>0.0260506712593789</c:v>
                </c:pt>
                <c:pt idx="18">
                  <c:v>0.0260506712593789</c:v>
                </c:pt>
                <c:pt idx="19">
                  <c:v>0.0</c:v>
                </c:pt>
                <c:pt idx="20">
                  <c:v>0.0301639351424389</c:v>
                </c:pt>
                <c:pt idx="21">
                  <c:v>0.0301639351424389</c:v>
                </c:pt>
                <c:pt idx="22">
                  <c:v>0.0</c:v>
                </c:pt>
                <c:pt idx="23">
                  <c:v>0.0342771990254984</c:v>
                </c:pt>
                <c:pt idx="24">
                  <c:v>0.0342771990254984</c:v>
                </c:pt>
                <c:pt idx="25">
                  <c:v>0.0</c:v>
                </c:pt>
                <c:pt idx="26">
                  <c:v>0.0370193749475386</c:v>
                </c:pt>
                <c:pt idx="27">
                  <c:v>0.0370193749475386</c:v>
                </c:pt>
                <c:pt idx="28">
                  <c:v>0.0</c:v>
                </c:pt>
                <c:pt idx="29">
                  <c:v>0.042503726791618</c:v>
                </c:pt>
                <c:pt idx="30">
                  <c:v>0.042503726791618</c:v>
                </c:pt>
                <c:pt idx="31">
                  <c:v>0.0</c:v>
                </c:pt>
                <c:pt idx="32">
                  <c:v>0.0425037267916184</c:v>
                </c:pt>
                <c:pt idx="33">
                  <c:v>0.0425037267916184</c:v>
                </c:pt>
                <c:pt idx="34">
                  <c:v>0.0</c:v>
                </c:pt>
                <c:pt idx="35">
                  <c:v>0.0438748147526381</c:v>
                </c:pt>
                <c:pt idx="36">
                  <c:v>0.0438748147526381</c:v>
                </c:pt>
                <c:pt idx="37">
                  <c:v>0.0</c:v>
                </c:pt>
                <c:pt idx="38">
                  <c:v>0.0452459027136581</c:v>
                </c:pt>
                <c:pt idx="39">
                  <c:v>0.0452459027136581</c:v>
                </c:pt>
                <c:pt idx="40">
                  <c:v>0.0</c:v>
                </c:pt>
                <c:pt idx="41">
                  <c:v>0.0452459027136583</c:v>
                </c:pt>
                <c:pt idx="42">
                  <c:v>0.0452459027136583</c:v>
                </c:pt>
                <c:pt idx="43">
                  <c:v>0.0</c:v>
                </c:pt>
                <c:pt idx="44">
                  <c:v>0.042503726791618</c:v>
                </c:pt>
                <c:pt idx="45">
                  <c:v>0.042503726791618</c:v>
                </c:pt>
                <c:pt idx="46">
                  <c:v>0.0</c:v>
                </c:pt>
                <c:pt idx="47">
                  <c:v>0.041132638830598</c:v>
                </c:pt>
                <c:pt idx="48">
                  <c:v>0.041132638830598</c:v>
                </c:pt>
                <c:pt idx="49">
                  <c:v>0.0</c:v>
                </c:pt>
                <c:pt idx="50">
                  <c:v>0.0383904629085586</c:v>
                </c:pt>
                <c:pt idx="51">
                  <c:v>0.0383904629085586</c:v>
                </c:pt>
                <c:pt idx="52">
                  <c:v>0.0</c:v>
                </c:pt>
                <c:pt idx="53">
                  <c:v>0.0342771990254987</c:v>
                </c:pt>
                <c:pt idx="54">
                  <c:v>0.0342771990254987</c:v>
                </c:pt>
                <c:pt idx="55">
                  <c:v>0.0</c:v>
                </c:pt>
                <c:pt idx="56">
                  <c:v>0.0301639351424386</c:v>
                </c:pt>
                <c:pt idx="57">
                  <c:v>0.0301639351424386</c:v>
                </c:pt>
                <c:pt idx="58">
                  <c:v>0.0</c:v>
                </c:pt>
                <c:pt idx="59">
                  <c:v>0.0260506712593788</c:v>
                </c:pt>
                <c:pt idx="60">
                  <c:v>0.0260506712593788</c:v>
                </c:pt>
                <c:pt idx="61">
                  <c:v>0.0</c:v>
                </c:pt>
                <c:pt idx="62">
                  <c:v>0.0219374073763192</c:v>
                </c:pt>
                <c:pt idx="63">
                  <c:v>0.0219374073763192</c:v>
                </c:pt>
                <c:pt idx="64">
                  <c:v>0.0</c:v>
                </c:pt>
                <c:pt idx="65">
                  <c:v>0.0178241434932593</c:v>
                </c:pt>
                <c:pt idx="66">
                  <c:v>0.0178241434932593</c:v>
                </c:pt>
                <c:pt idx="67">
                  <c:v>0.0</c:v>
                </c:pt>
                <c:pt idx="68">
                  <c:v>0.0123397916491794</c:v>
                </c:pt>
                <c:pt idx="69">
                  <c:v>0.0123397916491794</c:v>
                </c:pt>
                <c:pt idx="70">
                  <c:v>0.0</c:v>
                </c:pt>
                <c:pt idx="71">
                  <c:v>0.0082265277661197</c:v>
                </c:pt>
                <c:pt idx="72">
                  <c:v>0.0082265277661197</c:v>
                </c:pt>
                <c:pt idx="73">
                  <c:v>0.0</c:v>
                </c:pt>
                <c:pt idx="74">
                  <c:v>0.0054843518440798</c:v>
                </c:pt>
                <c:pt idx="75">
                  <c:v>0.0054843518440798</c:v>
                </c:pt>
                <c:pt idx="76">
                  <c:v>0.0</c:v>
                </c:pt>
                <c:pt idx="77">
                  <c:v>0.00274217592203987</c:v>
                </c:pt>
                <c:pt idx="78">
                  <c:v>0.00274217592203987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Pert(44.63222222,64.48214815,86.40755556)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[2]Sheet1!$H$2502:$H$3017</c:f>
              <c:numCache>
                <c:formatCode>General</c:formatCode>
                <c:ptCount val="516"/>
                <c:pt idx="1">
                  <c:v>40.0</c:v>
                </c:pt>
                <c:pt idx="2">
                  <c:v>40.1002004008016</c:v>
                </c:pt>
                <c:pt idx="3">
                  <c:v>40.20040080160321</c:v>
                </c:pt>
                <c:pt idx="4">
                  <c:v>40.30060120240481</c:v>
                </c:pt>
                <c:pt idx="5">
                  <c:v>40.40080160320641</c:v>
                </c:pt>
                <c:pt idx="6">
                  <c:v>40.50100200400801</c:v>
                </c:pt>
                <c:pt idx="7">
                  <c:v>40.60120240480962</c:v>
                </c:pt>
                <c:pt idx="8">
                  <c:v>40.70140280561122</c:v>
                </c:pt>
                <c:pt idx="9">
                  <c:v>40.80160320641283</c:v>
                </c:pt>
                <c:pt idx="10">
                  <c:v>40.90180360721443</c:v>
                </c:pt>
                <c:pt idx="11">
                  <c:v>41.00200400801603</c:v>
                </c:pt>
                <c:pt idx="12">
                  <c:v>41.10220440881763</c:v>
                </c:pt>
                <c:pt idx="13">
                  <c:v>41.20240480961924</c:v>
                </c:pt>
                <c:pt idx="14">
                  <c:v>41.30260521042084</c:v>
                </c:pt>
                <c:pt idx="15">
                  <c:v>41.40280561122245</c:v>
                </c:pt>
                <c:pt idx="16">
                  <c:v>41.50300601202404</c:v>
                </c:pt>
                <c:pt idx="17">
                  <c:v>41.60320641282565</c:v>
                </c:pt>
                <c:pt idx="18">
                  <c:v>41.70340681362725</c:v>
                </c:pt>
                <c:pt idx="19">
                  <c:v>41.80360721442886</c:v>
                </c:pt>
                <c:pt idx="20">
                  <c:v>41.90380761523046</c:v>
                </c:pt>
                <c:pt idx="21">
                  <c:v>42.00400801603207</c:v>
                </c:pt>
                <c:pt idx="22">
                  <c:v>42.10420841683366</c:v>
                </c:pt>
                <c:pt idx="23">
                  <c:v>42.20440881763527</c:v>
                </c:pt>
                <c:pt idx="24">
                  <c:v>42.30460921843687</c:v>
                </c:pt>
                <c:pt idx="25">
                  <c:v>42.40480961923848</c:v>
                </c:pt>
                <c:pt idx="26">
                  <c:v>42.50501002004008</c:v>
                </c:pt>
                <c:pt idx="27">
                  <c:v>42.60521042084169</c:v>
                </c:pt>
                <c:pt idx="28">
                  <c:v>42.70541082164328</c:v>
                </c:pt>
                <c:pt idx="29">
                  <c:v>42.80561122244489</c:v>
                </c:pt>
                <c:pt idx="30">
                  <c:v>42.90581162324649</c:v>
                </c:pt>
                <c:pt idx="31">
                  <c:v>43.0060120240481</c:v>
                </c:pt>
                <c:pt idx="32">
                  <c:v>43.1062124248497</c:v>
                </c:pt>
                <c:pt idx="33">
                  <c:v>43.2064128256513</c:v>
                </c:pt>
                <c:pt idx="34">
                  <c:v>43.3066132264529</c:v>
                </c:pt>
                <c:pt idx="35">
                  <c:v>43.40681362725451</c:v>
                </c:pt>
                <c:pt idx="36">
                  <c:v>43.50701402805611</c:v>
                </c:pt>
                <c:pt idx="37">
                  <c:v>43.60721442885772</c:v>
                </c:pt>
                <c:pt idx="38">
                  <c:v>43.70741482965932</c:v>
                </c:pt>
                <c:pt idx="39">
                  <c:v>43.80761523046092</c:v>
                </c:pt>
                <c:pt idx="40">
                  <c:v>43.90781563126252</c:v>
                </c:pt>
                <c:pt idx="41">
                  <c:v>44.00801603206412</c:v>
                </c:pt>
                <c:pt idx="42">
                  <c:v>44.10821643286573</c:v>
                </c:pt>
                <c:pt idx="43">
                  <c:v>44.20841683366734</c:v>
                </c:pt>
                <c:pt idx="44">
                  <c:v>44.30861723446894</c:v>
                </c:pt>
                <c:pt idx="45">
                  <c:v>44.40881763527054</c:v>
                </c:pt>
                <c:pt idx="46">
                  <c:v>44.50901803607214</c:v>
                </c:pt>
                <c:pt idx="47">
                  <c:v>44.60921843687374</c:v>
                </c:pt>
                <c:pt idx="48">
                  <c:v>44.63222222</c:v>
                </c:pt>
                <c:pt idx="49">
                  <c:v>44.63222222</c:v>
                </c:pt>
                <c:pt idx="50">
                  <c:v>44.70941883767535</c:v>
                </c:pt>
                <c:pt idx="51">
                  <c:v>44.80961923847695</c:v>
                </c:pt>
                <c:pt idx="52">
                  <c:v>44.90981963927856</c:v>
                </c:pt>
                <c:pt idx="53">
                  <c:v>45.01002004008016</c:v>
                </c:pt>
                <c:pt idx="54">
                  <c:v>45.11022044088176</c:v>
                </c:pt>
                <c:pt idx="55">
                  <c:v>45.21042084168337</c:v>
                </c:pt>
                <c:pt idx="56">
                  <c:v>45.31062124248497</c:v>
                </c:pt>
                <c:pt idx="57">
                  <c:v>45.41082164328657</c:v>
                </c:pt>
                <c:pt idx="58">
                  <c:v>45.51102204408818</c:v>
                </c:pt>
                <c:pt idx="59">
                  <c:v>45.61122244488977</c:v>
                </c:pt>
                <c:pt idx="60">
                  <c:v>45.71142284569138</c:v>
                </c:pt>
                <c:pt idx="61">
                  <c:v>45.81162324649299</c:v>
                </c:pt>
                <c:pt idx="62">
                  <c:v>45.91182364729459</c:v>
                </c:pt>
                <c:pt idx="63">
                  <c:v>46.01202404809619</c:v>
                </c:pt>
                <c:pt idx="64">
                  <c:v>46.1122244488978</c:v>
                </c:pt>
                <c:pt idx="65">
                  <c:v>46.2124248496994</c:v>
                </c:pt>
                <c:pt idx="66">
                  <c:v>46.312625250501</c:v>
                </c:pt>
                <c:pt idx="67">
                  <c:v>46.4128256513026</c:v>
                </c:pt>
                <c:pt idx="68">
                  <c:v>46.51302605210421</c:v>
                </c:pt>
                <c:pt idx="69">
                  <c:v>46.61322645290581</c:v>
                </c:pt>
                <c:pt idx="70">
                  <c:v>46.71342685370742</c:v>
                </c:pt>
                <c:pt idx="71">
                  <c:v>46.81362725450902</c:v>
                </c:pt>
                <c:pt idx="72">
                  <c:v>46.91382765531062</c:v>
                </c:pt>
                <c:pt idx="73">
                  <c:v>47.01402805611222</c:v>
                </c:pt>
                <c:pt idx="74">
                  <c:v>47.11422845691383</c:v>
                </c:pt>
                <c:pt idx="75">
                  <c:v>47.21442885771543</c:v>
                </c:pt>
                <c:pt idx="76">
                  <c:v>47.31462925851704</c:v>
                </c:pt>
                <c:pt idx="77">
                  <c:v>47.41482965931863</c:v>
                </c:pt>
                <c:pt idx="78">
                  <c:v>47.51503006012024</c:v>
                </c:pt>
                <c:pt idx="79">
                  <c:v>47.61523046092184</c:v>
                </c:pt>
                <c:pt idx="80">
                  <c:v>47.71543086172345</c:v>
                </c:pt>
                <c:pt idx="81">
                  <c:v>47.81563126252505</c:v>
                </c:pt>
                <c:pt idx="82">
                  <c:v>47.91583166332666</c:v>
                </c:pt>
                <c:pt idx="83">
                  <c:v>48.01603206412825</c:v>
                </c:pt>
                <c:pt idx="84">
                  <c:v>48.11623246492985</c:v>
                </c:pt>
                <c:pt idx="85">
                  <c:v>48.21643286573146</c:v>
                </c:pt>
                <c:pt idx="86">
                  <c:v>48.31663326653307</c:v>
                </c:pt>
                <c:pt idx="87">
                  <c:v>48.41683366733467</c:v>
                </c:pt>
                <c:pt idx="88">
                  <c:v>48.51703406813627</c:v>
                </c:pt>
                <c:pt idx="89">
                  <c:v>48.61723446893788</c:v>
                </c:pt>
                <c:pt idx="90">
                  <c:v>48.71743486973948</c:v>
                </c:pt>
                <c:pt idx="91">
                  <c:v>48.81763527054108</c:v>
                </c:pt>
                <c:pt idx="92">
                  <c:v>48.91783567134269</c:v>
                </c:pt>
                <c:pt idx="93">
                  <c:v>49.0180360721443</c:v>
                </c:pt>
                <c:pt idx="94">
                  <c:v>49.1182364729459</c:v>
                </c:pt>
                <c:pt idx="95">
                  <c:v>49.21843687374749</c:v>
                </c:pt>
                <c:pt idx="96">
                  <c:v>49.3186372745491</c:v>
                </c:pt>
                <c:pt idx="97">
                  <c:v>49.4188376753507</c:v>
                </c:pt>
                <c:pt idx="98">
                  <c:v>49.51903807615231</c:v>
                </c:pt>
                <c:pt idx="99">
                  <c:v>49.61923847695391</c:v>
                </c:pt>
                <c:pt idx="100">
                  <c:v>49.71943887775551</c:v>
                </c:pt>
                <c:pt idx="101">
                  <c:v>49.81963927855711</c:v>
                </c:pt>
                <c:pt idx="102">
                  <c:v>49.91983967935872</c:v>
                </c:pt>
                <c:pt idx="103">
                  <c:v>50.02004008016032</c:v>
                </c:pt>
                <c:pt idx="104">
                  <c:v>50.12024048096192</c:v>
                </c:pt>
                <c:pt idx="105">
                  <c:v>50.22044088176353</c:v>
                </c:pt>
                <c:pt idx="106">
                  <c:v>50.32064128256513</c:v>
                </c:pt>
                <c:pt idx="107">
                  <c:v>50.42084168336673</c:v>
                </c:pt>
                <c:pt idx="108">
                  <c:v>50.52104208416834</c:v>
                </c:pt>
                <c:pt idx="109">
                  <c:v>50.62124248496994</c:v>
                </c:pt>
                <c:pt idx="110">
                  <c:v>50.72144288577154</c:v>
                </c:pt>
                <c:pt idx="111">
                  <c:v>50.82164328657315</c:v>
                </c:pt>
                <c:pt idx="112">
                  <c:v>50.92184368737475</c:v>
                </c:pt>
                <c:pt idx="113">
                  <c:v>51.02204408817635</c:v>
                </c:pt>
                <c:pt idx="114">
                  <c:v>51.12224448897795</c:v>
                </c:pt>
                <c:pt idx="115">
                  <c:v>51.22244488977956</c:v>
                </c:pt>
                <c:pt idx="116">
                  <c:v>51.32264529058116</c:v>
                </c:pt>
                <c:pt idx="117">
                  <c:v>51.42284569138277</c:v>
                </c:pt>
                <c:pt idx="118">
                  <c:v>51.52304609218437</c:v>
                </c:pt>
                <c:pt idx="119">
                  <c:v>51.62324649298597</c:v>
                </c:pt>
                <c:pt idx="120">
                  <c:v>51.72344689378757</c:v>
                </c:pt>
                <c:pt idx="121">
                  <c:v>51.82364729458918</c:v>
                </c:pt>
                <c:pt idx="122">
                  <c:v>51.92384769539078</c:v>
                </c:pt>
                <c:pt idx="123">
                  <c:v>52.02404809619239</c:v>
                </c:pt>
                <c:pt idx="124">
                  <c:v>52.12424849699399</c:v>
                </c:pt>
                <c:pt idx="125">
                  <c:v>52.22444889779559</c:v>
                </c:pt>
                <c:pt idx="126">
                  <c:v>52.32464929859719</c:v>
                </c:pt>
                <c:pt idx="127">
                  <c:v>52.4248496993988</c:v>
                </c:pt>
                <c:pt idx="128">
                  <c:v>52.5250501002004</c:v>
                </c:pt>
                <c:pt idx="129">
                  <c:v>52.625250501002</c:v>
                </c:pt>
                <c:pt idx="130">
                  <c:v>52.72545090180361</c:v>
                </c:pt>
                <c:pt idx="131">
                  <c:v>52.82565130260521</c:v>
                </c:pt>
                <c:pt idx="132">
                  <c:v>52.92585170340681</c:v>
                </c:pt>
                <c:pt idx="133">
                  <c:v>53.02605210420842</c:v>
                </c:pt>
                <c:pt idx="134">
                  <c:v>53.12625250501002</c:v>
                </c:pt>
                <c:pt idx="135">
                  <c:v>53.22645290581162</c:v>
                </c:pt>
                <c:pt idx="136">
                  <c:v>53.32665330661322</c:v>
                </c:pt>
                <c:pt idx="137">
                  <c:v>53.42685370741483</c:v>
                </c:pt>
                <c:pt idx="138">
                  <c:v>53.52705410821643</c:v>
                </c:pt>
                <c:pt idx="139">
                  <c:v>53.62725450901804</c:v>
                </c:pt>
                <c:pt idx="140">
                  <c:v>53.72745490981964</c:v>
                </c:pt>
                <c:pt idx="141">
                  <c:v>53.82765531062124</c:v>
                </c:pt>
                <c:pt idx="142">
                  <c:v>53.92785571142285</c:v>
                </c:pt>
                <c:pt idx="143">
                  <c:v>54.02805611222444</c:v>
                </c:pt>
                <c:pt idx="144">
                  <c:v>54.12825651302605</c:v>
                </c:pt>
                <c:pt idx="145">
                  <c:v>54.22845691382765</c:v>
                </c:pt>
                <c:pt idx="146">
                  <c:v>54.31220589305101</c:v>
                </c:pt>
                <c:pt idx="147">
                  <c:v>54.32865731462926</c:v>
                </c:pt>
                <c:pt idx="148">
                  <c:v>54.42885771543087</c:v>
                </c:pt>
                <c:pt idx="149">
                  <c:v>54.52905811623246</c:v>
                </c:pt>
                <c:pt idx="150">
                  <c:v>54.62925851703407</c:v>
                </c:pt>
                <c:pt idx="151">
                  <c:v>54.72945891783567</c:v>
                </c:pt>
                <c:pt idx="152">
                  <c:v>54.82965931863728</c:v>
                </c:pt>
                <c:pt idx="153">
                  <c:v>54.92985971943888</c:v>
                </c:pt>
                <c:pt idx="154">
                  <c:v>55.03006012024048</c:v>
                </c:pt>
                <c:pt idx="155">
                  <c:v>55.13026052104208</c:v>
                </c:pt>
                <c:pt idx="156">
                  <c:v>55.23046092184369</c:v>
                </c:pt>
                <c:pt idx="157">
                  <c:v>55.33066132264529</c:v>
                </c:pt>
                <c:pt idx="158">
                  <c:v>55.4308617234469</c:v>
                </c:pt>
                <c:pt idx="159">
                  <c:v>55.5310621242485</c:v>
                </c:pt>
                <c:pt idx="160">
                  <c:v>55.6312625250501</c:v>
                </c:pt>
                <c:pt idx="161">
                  <c:v>55.7314629258517</c:v>
                </c:pt>
                <c:pt idx="162">
                  <c:v>55.83166332665331</c:v>
                </c:pt>
                <c:pt idx="163">
                  <c:v>55.93186372745491</c:v>
                </c:pt>
                <c:pt idx="164">
                  <c:v>56.03206412825651</c:v>
                </c:pt>
                <c:pt idx="165">
                  <c:v>56.13226452905812</c:v>
                </c:pt>
                <c:pt idx="166">
                  <c:v>56.23246492985971</c:v>
                </c:pt>
                <c:pt idx="167">
                  <c:v>56.33266533066133</c:v>
                </c:pt>
                <c:pt idx="168">
                  <c:v>56.43286573146293</c:v>
                </c:pt>
                <c:pt idx="169">
                  <c:v>56.53306613226453</c:v>
                </c:pt>
                <c:pt idx="170">
                  <c:v>56.63326653306613</c:v>
                </c:pt>
                <c:pt idx="171">
                  <c:v>56.73346693386773</c:v>
                </c:pt>
                <c:pt idx="172">
                  <c:v>56.83366733466934</c:v>
                </c:pt>
                <c:pt idx="173">
                  <c:v>56.93386773547094</c:v>
                </c:pt>
                <c:pt idx="174">
                  <c:v>57.03406813627254</c:v>
                </c:pt>
                <c:pt idx="175">
                  <c:v>57.13426853707415</c:v>
                </c:pt>
                <c:pt idx="176">
                  <c:v>57.23446893787575</c:v>
                </c:pt>
                <c:pt idx="177">
                  <c:v>57.33466933867736</c:v>
                </c:pt>
                <c:pt idx="178">
                  <c:v>57.43486973947896</c:v>
                </c:pt>
                <c:pt idx="179">
                  <c:v>57.53507014028057</c:v>
                </c:pt>
                <c:pt idx="180">
                  <c:v>57.57257058265842</c:v>
                </c:pt>
                <c:pt idx="181">
                  <c:v>57.63527054108216</c:v>
                </c:pt>
                <c:pt idx="182">
                  <c:v>57.73547094188376</c:v>
                </c:pt>
                <c:pt idx="183">
                  <c:v>57.83567134268537</c:v>
                </c:pt>
                <c:pt idx="184">
                  <c:v>57.93587174348697</c:v>
                </c:pt>
                <c:pt idx="185">
                  <c:v>58.03607214428858</c:v>
                </c:pt>
                <c:pt idx="186">
                  <c:v>58.13627254509018</c:v>
                </c:pt>
                <c:pt idx="187">
                  <c:v>58.23647294589178</c:v>
                </c:pt>
                <c:pt idx="188">
                  <c:v>58.33667334669339</c:v>
                </c:pt>
                <c:pt idx="189">
                  <c:v>58.43687374749499</c:v>
                </c:pt>
                <c:pt idx="190">
                  <c:v>58.5370741482966</c:v>
                </c:pt>
                <c:pt idx="191">
                  <c:v>58.63727454909819</c:v>
                </c:pt>
                <c:pt idx="192">
                  <c:v>58.7374749498998</c:v>
                </c:pt>
                <c:pt idx="193">
                  <c:v>58.8376753507014</c:v>
                </c:pt>
                <c:pt idx="194">
                  <c:v>58.93787575150301</c:v>
                </c:pt>
                <c:pt idx="195">
                  <c:v>59.03807615230461</c:v>
                </c:pt>
                <c:pt idx="196">
                  <c:v>59.13827655310621</c:v>
                </c:pt>
                <c:pt idx="197">
                  <c:v>59.23847695390782</c:v>
                </c:pt>
                <c:pt idx="198">
                  <c:v>59.33867735470942</c:v>
                </c:pt>
                <c:pt idx="199">
                  <c:v>59.43887775551102</c:v>
                </c:pt>
                <c:pt idx="200">
                  <c:v>59.53907815631263</c:v>
                </c:pt>
                <c:pt idx="201">
                  <c:v>59.63927855711422</c:v>
                </c:pt>
                <c:pt idx="202">
                  <c:v>59.73947895791583</c:v>
                </c:pt>
                <c:pt idx="203">
                  <c:v>59.83967935871743</c:v>
                </c:pt>
                <c:pt idx="204">
                  <c:v>59.93987975951904</c:v>
                </c:pt>
                <c:pt idx="205">
                  <c:v>60.04008016032064</c:v>
                </c:pt>
                <c:pt idx="206">
                  <c:v>60.14028056112225</c:v>
                </c:pt>
                <c:pt idx="207">
                  <c:v>60.17267080365109</c:v>
                </c:pt>
                <c:pt idx="208">
                  <c:v>60.24048096192385</c:v>
                </c:pt>
                <c:pt idx="209">
                  <c:v>60.34068136272545</c:v>
                </c:pt>
                <c:pt idx="210">
                  <c:v>60.44088176352706</c:v>
                </c:pt>
                <c:pt idx="211">
                  <c:v>60.54108216432866</c:v>
                </c:pt>
                <c:pt idx="212">
                  <c:v>60.64128256513026</c:v>
                </c:pt>
                <c:pt idx="213">
                  <c:v>60.74148296593187</c:v>
                </c:pt>
                <c:pt idx="214">
                  <c:v>60.84168336673346</c:v>
                </c:pt>
                <c:pt idx="215">
                  <c:v>60.94188376753507</c:v>
                </c:pt>
                <c:pt idx="216">
                  <c:v>61.04208416833667</c:v>
                </c:pt>
                <c:pt idx="217">
                  <c:v>61.14228456913828</c:v>
                </c:pt>
                <c:pt idx="218">
                  <c:v>61.24248496993988</c:v>
                </c:pt>
                <c:pt idx="219">
                  <c:v>61.34268537074148</c:v>
                </c:pt>
                <c:pt idx="220">
                  <c:v>61.44288577154309</c:v>
                </c:pt>
                <c:pt idx="221">
                  <c:v>61.54308617234469</c:v>
                </c:pt>
                <c:pt idx="222">
                  <c:v>61.6432865731463</c:v>
                </c:pt>
                <c:pt idx="223">
                  <c:v>61.7434869739479</c:v>
                </c:pt>
                <c:pt idx="224">
                  <c:v>61.8436873747495</c:v>
                </c:pt>
                <c:pt idx="225">
                  <c:v>61.9438877755511</c:v>
                </c:pt>
                <c:pt idx="226">
                  <c:v>62.0440881763527</c:v>
                </c:pt>
                <c:pt idx="227">
                  <c:v>62.14428857715431</c:v>
                </c:pt>
                <c:pt idx="228">
                  <c:v>62.24448897795591</c:v>
                </c:pt>
                <c:pt idx="229">
                  <c:v>62.34468937875751</c:v>
                </c:pt>
                <c:pt idx="230">
                  <c:v>62.44488977955912</c:v>
                </c:pt>
                <c:pt idx="231">
                  <c:v>62.50885510228596</c:v>
                </c:pt>
                <c:pt idx="232">
                  <c:v>62.54509018036072</c:v>
                </c:pt>
                <c:pt idx="233">
                  <c:v>62.64529058116233</c:v>
                </c:pt>
                <c:pt idx="234">
                  <c:v>62.74549098196392</c:v>
                </c:pt>
                <c:pt idx="235">
                  <c:v>62.84569138276554</c:v>
                </c:pt>
                <c:pt idx="236">
                  <c:v>62.94589178356713</c:v>
                </c:pt>
                <c:pt idx="237">
                  <c:v>63.04609218436874</c:v>
                </c:pt>
                <c:pt idx="238">
                  <c:v>63.14629258517034</c:v>
                </c:pt>
                <c:pt idx="239">
                  <c:v>63.24649298597194</c:v>
                </c:pt>
                <c:pt idx="240">
                  <c:v>63.34669338677355</c:v>
                </c:pt>
                <c:pt idx="241">
                  <c:v>63.44689378757515</c:v>
                </c:pt>
                <c:pt idx="242">
                  <c:v>63.54709418837675</c:v>
                </c:pt>
                <c:pt idx="243">
                  <c:v>63.64729458917836</c:v>
                </c:pt>
                <c:pt idx="244">
                  <c:v>63.74749498997995</c:v>
                </c:pt>
                <c:pt idx="245">
                  <c:v>63.84769539078157</c:v>
                </c:pt>
                <c:pt idx="246">
                  <c:v>63.94789579158316</c:v>
                </c:pt>
                <c:pt idx="247">
                  <c:v>64.04809619238478</c:v>
                </c:pt>
                <c:pt idx="248">
                  <c:v>64.14829659318637</c:v>
                </c:pt>
                <c:pt idx="249">
                  <c:v>64.24849699398797</c:v>
                </c:pt>
                <c:pt idx="250">
                  <c:v>64.34869739478958</c:v>
                </c:pt>
                <c:pt idx="251">
                  <c:v>64.44889779559118</c:v>
                </c:pt>
                <c:pt idx="252">
                  <c:v>64.48214815</c:v>
                </c:pt>
                <c:pt idx="253">
                  <c:v>64.54909819639279</c:v>
                </c:pt>
                <c:pt idx="254">
                  <c:v>64.64929859719439</c:v>
                </c:pt>
                <c:pt idx="255">
                  <c:v>64.74638259088314</c:v>
                </c:pt>
                <c:pt idx="256">
                  <c:v>64.749498997996</c:v>
                </c:pt>
                <c:pt idx="257">
                  <c:v>64.8496993987976</c:v>
                </c:pt>
                <c:pt idx="258">
                  <c:v>64.9498997995992</c:v>
                </c:pt>
                <c:pt idx="259">
                  <c:v>65.05010020040081</c:v>
                </c:pt>
                <c:pt idx="260">
                  <c:v>65.1503006012024</c:v>
                </c:pt>
                <c:pt idx="261">
                  <c:v>65.250501002004</c:v>
                </c:pt>
                <c:pt idx="262">
                  <c:v>65.35070140280561</c:v>
                </c:pt>
                <c:pt idx="263">
                  <c:v>65.45090180360722</c:v>
                </c:pt>
                <c:pt idx="264">
                  <c:v>65.55110220440882</c:v>
                </c:pt>
                <c:pt idx="265">
                  <c:v>65.65130260521041</c:v>
                </c:pt>
                <c:pt idx="266">
                  <c:v>65.75150300601202</c:v>
                </c:pt>
                <c:pt idx="267">
                  <c:v>65.85170340681363</c:v>
                </c:pt>
                <c:pt idx="268">
                  <c:v>65.95190380761522</c:v>
                </c:pt>
                <c:pt idx="269">
                  <c:v>66.05210420841684</c:v>
                </c:pt>
                <c:pt idx="270">
                  <c:v>66.15230460921843</c:v>
                </c:pt>
                <c:pt idx="271">
                  <c:v>66.25250501002004</c:v>
                </c:pt>
                <c:pt idx="272">
                  <c:v>66.35270541082164</c:v>
                </c:pt>
                <c:pt idx="273">
                  <c:v>66.45290581162325</c:v>
                </c:pt>
                <c:pt idx="274">
                  <c:v>66.55310621242485</c:v>
                </c:pt>
                <c:pt idx="275">
                  <c:v>66.65330661322645</c:v>
                </c:pt>
                <c:pt idx="276">
                  <c:v>66.75350701402806</c:v>
                </c:pt>
                <c:pt idx="277">
                  <c:v>66.85370741482966</c:v>
                </c:pt>
                <c:pt idx="278">
                  <c:v>66.95390781563127</c:v>
                </c:pt>
                <c:pt idx="279">
                  <c:v>66.9961487333723</c:v>
                </c:pt>
                <c:pt idx="280">
                  <c:v>67.05410821643287</c:v>
                </c:pt>
                <c:pt idx="281">
                  <c:v>67.15430861723448</c:v>
                </c:pt>
                <c:pt idx="282">
                  <c:v>67.25450901803607</c:v>
                </c:pt>
                <c:pt idx="283">
                  <c:v>67.35470941883767</c:v>
                </c:pt>
                <c:pt idx="284">
                  <c:v>67.45490981963928</c:v>
                </c:pt>
                <c:pt idx="285">
                  <c:v>67.55511022044088</c:v>
                </c:pt>
                <c:pt idx="286">
                  <c:v>67.65531062124247</c:v>
                </c:pt>
                <c:pt idx="287">
                  <c:v>67.75551102204409</c:v>
                </c:pt>
                <c:pt idx="288">
                  <c:v>67.8557114228457</c:v>
                </c:pt>
                <c:pt idx="289">
                  <c:v>67.9559118236473</c:v>
                </c:pt>
                <c:pt idx="290">
                  <c:v>68.0561122244489</c:v>
                </c:pt>
                <c:pt idx="291">
                  <c:v>68.15631262525051</c:v>
                </c:pt>
                <c:pt idx="292">
                  <c:v>68.2565130260521</c:v>
                </c:pt>
                <c:pt idx="293">
                  <c:v>68.3567134268537</c:v>
                </c:pt>
                <c:pt idx="294">
                  <c:v>68.45691382765531</c:v>
                </c:pt>
                <c:pt idx="295">
                  <c:v>68.55711422845691</c:v>
                </c:pt>
                <c:pt idx="296">
                  <c:v>68.65731462925852</c:v>
                </c:pt>
                <c:pt idx="297">
                  <c:v>68.75751503006011</c:v>
                </c:pt>
                <c:pt idx="298">
                  <c:v>68.85771543086173</c:v>
                </c:pt>
                <c:pt idx="299">
                  <c:v>68.95791583166333</c:v>
                </c:pt>
                <c:pt idx="300">
                  <c:v>69.05811623246493</c:v>
                </c:pt>
                <c:pt idx="301">
                  <c:v>69.15831663326654</c:v>
                </c:pt>
                <c:pt idx="302">
                  <c:v>69.25851703406813</c:v>
                </c:pt>
                <c:pt idx="303">
                  <c:v>69.35871743486973</c:v>
                </c:pt>
                <c:pt idx="304">
                  <c:v>69.37190143949881</c:v>
                </c:pt>
                <c:pt idx="305">
                  <c:v>69.45891783567134</c:v>
                </c:pt>
                <c:pt idx="306">
                  <c:v>69.55911823647295</c:v>
                </c:pt>
                <c:pt idx="307">
                  <c:v>69.65931863727455</c:v>
                </c:pt>
                <c:pt idx="308">
                  <c:v>69.75951903807614</c:v>
                </c:pt>
                <c:pt idx="309">
                  <c:v>69.85971943887776</c:v>
                </c:pt>
                <c:pt idx="310">
                  <c:v>69.95991983967935</c:v>
                </c:pt>
                <c:pt idx="311">
                  <c:v>70.06012024048095</c:v>
                </c:pt>
                <c:pt idx="312">
                  <c:v>70.16032064128256</c:v>
                </c:pt>
                <c:pt idx="313">
                  <c:v>70.26052104208416</c:v>
                </c:pt>
                <c:pt idx="314">
                  <c:v>70.36072144288578</c:v>
                </c:pt>
                <c:pt idx="315">
                  <c:v>70.46092184368737</c:v>
                </c:pt>
                <c:pt idx="316">
                  <c:v>70.56112224448898</c:v>
                </c:pt>
                <c:pt idx="317">
                  <c:v>70.66132264529058</c:v>
                </c:pt>
                <c:pt idx="318">
                  <c:v>70.76152304609217</c:v>
                </c:pt>
                <c:pt idx="319">
                  <c:v>70.8617234468938</c:v>
                </c:pt>
                <c:pt idx="320">
                  <c:v>70.96192384769538</c:v>
                </c:pt>
                <c:pt idx="321">
                  <c:v>71.062124248497</c:v>
                </c:pt>
                <c:pt idx="322">
                  <c:v>71.1623246492986</c:v>
                </c:pt>
                <c:pt idx="323">
                  <c:v>71.2625250501002</c:v>
                </c:pt>
                <c:pt idx="324">
                  <c:v>71.36272545090181</c:v>
                </c:pt>
                <c:pt idx="325">
                  <c:v>71.4629258517034</c:v>
                </c:pt>
                <c:pt idx="326">
                  <c:v>71.56312625250501</c:v>
                </c:pt>
                <c:pt idx="327">
                  <c:v>71.66332665330661</c:v>
                </c:pt>
                <c:pt idx="328">
                  <c:v>71.7635270541082</c:v>
                </c:pt>
                <c:pt idx="329">
                  <c:v>71.86372745490982</c:v>
                </c:pt>
                <c:pt idx="330">
                  <c:v>71.96392785571143</c:v>
                </c:pt>
                <c:pt idx="331">
                  <c:v>72.05038204842407</c:v>
                </c:pt>
                <c:pt idx="332">
                  <c:v>72.06412825651303</c:v>
                </c:pt>
                <c:pt idx="333">
                  <c:v>72.16432865731463</c:v>
                </c:pt>
                <c:pt idx="334">
                  <c:v>72.26452905811623</c:v>
                </c:pt>
                <c:pt idx="335">
                  <c:v>72.36472945891783</c:v>
                </c:pt>
                <c:pt idx="336">
                  <c:v>72.46492985971943</c:v>
                </c:pt>
                <c:pt idx="337">
                  <c:v>72.56513026052104</c:v>
                </c:pt>
                <c:pt idx="338">
                  <c:v>72.66533066132265</c:v>
                </c:pt>
                <c:pt idx="339">
                  <c:v>72.76553106212424</c:v>
                </c:pt>
                <c:pt idx="340">
                  <c:v>72.86573146292585</c:v>
                </c:pt>
                <c:pt idx="341">
                  <c:v>72.96593186372746</c:v>
                </c:pt>
                <c:pt idx="342">
                  <c:v>73.06613226452906</c:v>
                </c:pt>
                <c:pt idx="343">
                  <c:v>73.16633266533065</c:v>
                </c:pt>
                <c:pt idx="344">
                  <c:v>73.26653306613226</c:v>
                </c:pt>
                <c:pt idx="345">
                  <c:v>73.36673346693387</c:v>
                </c:pt>
                <c:pt idx="346">
                  <c:v>73.46693386773546</c:v>
                </c:pt>
                <c:pt idx="347">
                  <c:v>73.56713426853707</c:v>
                </c:pt>
                <c:pt idx="348">
                  <c:v>73.66733466933868</c:v>
                </c:pt>
                <c:pt idx="349">
                  <c:v>73.76753507014028</c:v>
                </c:pt>
                <c:pt idx="350">
                  <c:v>73.86773547094188</c:v>
                </c:pt>
                <c:pt idx="351">
                  <c:v>73.9679358717435</c:v>
                </c:pt>
                <c:pt idx="352">
                  <c:v>74.06813627254509</c:v>
                </c:pt>
                <c:pt idx="353">
                  <c:v>74.16833667334669</c:v>
                </c:pt>
                <c:pt idx="354">
                  <c:v>74.2685370741483</c:v>
                </c:pt>
                <c:pt idx="355">
                  <c:v>74.36873747494991</c:v>
                </c:pt>
                <c:pt idx="356">
                  <c:v>74.46893787575151</c:v>
                </c:pt>
                <c:pt idx="357">
                  <c:v>74.5691382765531</c:v>
                </c:pt>
                <c:pt idx="358">
                  <c:v>74.66933867735472</c:v>
                </c:pt>
                <c:pt idx="359">
                  <c:v>74.76953907815631</c:v>
                </c:pt>
                <c:pt idx="360">
                  <c:v>74.86973947895791</c:v>
                </c:pt>
                <c:pt idx="361">
                  <c:v>74.96993987975952</c:v>
                </c:pt>
                <c:pt idx="362">
                  <c:v>75.07014028056113</c:v>
                </c:pt>
                <c:pt idx="363">
                  <c:v>75.17034068136271</c:v>
                </c:pt>
                <c:pt idx="364">
                  <c:v>75.27054108216433</c:v>
                </c:pt>
                <c:pt idx="365">
                  <c:v>75.37074148296594</c:v>
                </c:pt>
                <c:pt idx="366">
                  <c:v>75.46689959026494</c:v>
                </c:pt>
                <c:pt idx="367">
                  <c:v>75.47094188376754</c:v>
                </c:pt>
                <c:pt idx="368">
                  <c:v>75.57114228456913</c:v>
                </c:pt>
                <c:pt idx="369">
                  <c:v>75.67134268537074</c:v>
                </c:pt>
                <c:pt idx="370">
                  <c:v>75.77154308617234</c:v>
                </c:pt>
                <c:pt idx="371">
                  <c:v>75.87174348697394</c:v>
                </c:pt>
                <c:pt idx="372">
                  <c:v>75.97194388777555</c:v>
                </c:pt>
                <c:pt idx="373">
                  <c:v>76.07214428857716</c:v>
                </c:pt>
                <c:pt idx="374">
                  <c:v>76.17234468937876</c:v>
                </c:pt>
                <c:pt idx="375">
                  <c:v>76.27254509018036</c:v>
                </c:pt>
                <c:pt idx="376">
                  <c:v>76.37274549098197</c:v>
                </c:pt>
                <c:pt idx="377">
                  <c:v>76.47294589178357</c:v>
                </c:pt>
                <c:pt idx="378">
                  <c:v>76.57314629258516</c:v>
                </c:pt>
                <c:pt idx="379">
                  <c:v>76.67334669338678</c:v>
                </c:pt>
                <c:pt idx="380">
                  <c:v>76.77354709418839</c:v>
                </c:pt>
                <c:pt idx="381">
                  <c:v>76.87374749498997</c:v>
                </c:pt>
                <c:pt idx="382">
                  <c:v>76.97394789579158</c:v>
                </c:pt>
                <c:pt idx="383">
                  <c:v>77.07414829659319</c:v>
                </c:pt>
                <c:pt idx="384">
                  <c:v>77.17434869739479</c:v>
                </c:pt>
                <c:pt idx="385">
                  <c:v>77.27454909819638</c:v>
                </c:pt>
                <c:pt idx="386">
                  <c:v>77.374749498998</c:v>
                </c:pt>
                <c:pt idx="387">
                  <c:v>77.4749498997996</c:v>
                </c:pt>
                <c:pt idx="388">
                  <c:v>77.57515030060119</c:v>
                </c:pt>
                <c:pt idx="389">
                  <c:v>77.67535070140281</c:v>
                </c:pt>
                <c:pt idx="390">
                  <c:v>77.77555110220442</c:v>
                </c:pt>
                <c:pt idx="391">
                  <c:v>77.87575150300601</c:v>
                </c:pt>
                <c:pt idx="392">
                  <c:v>77.97595190380761</c:v>
                </c:pt>
                <c:pt idx="393">
                  <c:v>78.07615230460922</c:v>
                </c:pt>
                <c:pt idx="394">
                  <c:v>78.17635270541082</c:v>
                </c:pt>
                <c:pt idx="395">
                  <c:v>78.27655310621241</c:v>
                </c:pt>
                <c:pt idx="396">
                  <c:v>78.37675350701403</c:v>
                </c:pt>
                <c:pt idx="397">
                  <c:v>78.47695390781564</c:v>
                </c:pt>
                <c:pt idx="398">
                  <c:v>78.57715430861723</c:v>
                </c:pt>
                <c:pt idx="399">
                  <c:v>78.67735470941884</c:v>
                </c:pt>
                <c:pt idx="400">
                  <c:v>78.77755511022045</c:v>
                </c:pt>
                <c:pt idx="401">
                  <c:v>78.87775551102204</c:v>
                </c:pt>
                <c:pt idx="402">
                  <c:v>78.97795591182364</c:v>
                </c:pt>
                <c:pt idx="403">
                  <c:v>79.07815631262525</c:v>
                </c:pt>
                <c:pt idx="404">
                  <c:v>79.17835671342687</c:v>
                </c:pt>
                <c:pt idx="405">
                  <c:v>79.27855711422845</c:v>
                </c:pt>
                <c:pt idx="406">
                  <c:v>79.37875751503006</c:v>
                </c:pt>
                <c:pt idx="407">
                  <c:v>79.47895791583167</c:v>
                </c:pt>
                <c:pt idx="408">
                  <c:v>79.57915831663327</c:v>
                </c:pt>
                <c:pt idx="409">
                  <c:v>79.67935871743487</c:v>
                </c:pt>
                <c:pt idx="410">
                  <c:v>79.77955911823648</c:v>
                </c:pt>
                <c:pt idx="411">
                  <c:v>79.87975951903807</c:v>
                </c:pt>
                <c:pt idx="412">
                  <c:v>79.97995991983967</c:v>
                </c:pt>
                <c:pt idx="413">
                  <c:v>80.08016032064128</c:v>
                </c:pt>
                <c:pt idx="414">
                  <c:v>80.1803607214429</c:v>
                </c:pt>
                <c:pt idx="415">
                  <c:v>80.28056112224449</c:v>
                </c:pt>
                <c:pt idx="416">
                  <c:v>80.38076152304609</c:v>
                </c:pt>
                <c:pt idx="417">
                  <c:v>80.4809619238477</c:v>
                </c:pt>
                <c:pt idx="418">
                  <c:v>80.5811623246493</c:v>
                </c:pt>
                <c:pt idx="419">
                  <c:v>80.6813627254509</c:v>
                </c:pt>
                <c:pt idx="420">
                  <c:v>80.7815631262525</c:v>
                </c:pt>
                <c:pt idx="421">
                  <c:v>80.88176352705412</c:v>
                </c:pt>
                <c:pt idx="422">
                  <c:v>80.9819639278557</c:v>
                </c:pt>
                <c:pt idx="423">
                  <c:v>81.08216432865731</c:v>
                </c:pt>
                <c:pt idx="424">
                  <c:v>81.18236472945892</c:v>
                </c:pt>
                <c:pt idx="425">
                  <c:v>81.28256513026052</c:v>
                </c:pt>
                <c:pt idx="426">
                  <c:v>81.38276553106212</c:v>
                </c:pt>
                <c:pt idx="427">
                  <c:v>81.48296593186373</c:v>
                </c:pt>
                <c:pt idx="428">
                  <c:v>81.58316633266533</c:v>
                </c:pt>
                <c:pt idx="429">
                  <c:v>81.68336673346693</c:v>
                </c:pt>
                <c:pt idx="430">
                  <c:v>81.78356713426854</c:v>
                </c:pt>
                <c:pt idx="431">
                  <c:v>81.88376753507015</c:v>
                </c:pt>
                <c:pt idx="432">
                  <c:v>81.98396793587174</c:v>
                </c:pt>
                <c:pt idx="433">
                  <c:v>82.08416833667334</c:v>
                </c:pt>
                <c:pt idx="434">
                  <c:v>82.18436873747495</c:v>
                </c:pt>
                <c:pt idx="435">
                  <c:v>82.28456913827655</c:v>
                </c:pt>
                <c:pt idx="436">
                  <c:v>82.38476953907814</c:v>
                </c:pt>
                <c:pt idx="437">
                  <c:v>82.48496993987976</c:v>
                </c:pt>
                <c:pt idx="438">
                  <c:v>82.58517034068137</c:v>
                </c:pt>
                <c:pt idx="439">
                  <c:v>82.68537074148297</c:v>
                </c:pt>
                <c:pt idx="440">
                  <c:v>82.78557114228457</c:v>
                </c:pt>
                <c:pt idx="441">
                  <c:v>82.88577154308618</c:v>
                </c:pt>
                <c:pt idx="442">
                  <c:v>82.98597194388778</c:v>
                </c:pt>
                <c:pt idx="443">
                  <c:v>83.08617234468937</c:v>
                </c:pt>
                <c:pt idx="444">
                  <c:v>83.18637274549098</c:v>
                </c:pt>
                <c:pt idx="445">
                  <c:v>83.2865731462926</c:v>
                </c:pt>
                <c:pt idx="446">
                  <c:v>83.38677354709418</c:v>
                </c:pt>
                <c:pt idx="447">
                  <c:v>83.4869739478958</c:v>
                </c:pt>
                <c:pt idx="448">
                  <c:v>83.5871743486974</c:v>
                </c:pt>
                <c:pt idx="449">
                  <c:v>83.687374749499</c:v>
                </c:pt>
                <c:pt idx="450">
                  <c:v>83.7875751503006</c:v>
                </c:pt>
                <c:pt idx="451">
                  <c:v>83.88777555110221</c:v>
                </c:pt>
                <c:pt idx="452">
                  <c:v>83.9879759519038</c:v>
                </c:pt>
                <c:pt idx="453">
                  <c:v>84.0881763527054</c:v>
                </c:pt>
                <c:pt idx="454">
                  <c:v>84.18837675350701</c:v>
                </c:pt>
                <c:pt idx="455">
                  <c:v>84.28857715430863</c:v>
                </c:pt>
                <c:pt idx="456">
                  <c:v>84.38877755511022</c:v>
                </c:pt>
                <c:pt idx="457">
                  <c:v>84.48897795591182</c:v>
                </c:pt>
                <c:pt idx="458">
                  <c:v>84.58917835671343</c:v>
                </c:pt>
                <c:pt idx="459">
                  <c:v>84.68937875751503</c:v>
                </c:pt>
                <c:pt idx="460">
                  <c:v>84.78957915831663</c:v>
                </c:pt>
                <c:pt idx="461">
                  <c:v>84.88977955911824</c:v>
                </c:pt>
                <c:pt idx="462">
                  <c:v>84.98997995991985</c:v>
                </c:pt>
                <c:pt idx="463">
                  <c:v>85.09018036072145</c:v>
                </c:pt>
                <c:pt idx="464">
                  <c:v>85.19038076152304</c:v>
                </c:pt>
                <c:pt idx="465">
                  <c:v>85.29058116232466</c:v>
                </c:pt>
                <c:pt idx="466">
                  <c:v>85.39078156312625</c:v>
                </c:pt>
                <c:pt idx="467">
                  <c:v>85.49098196392785</c:v>
                </c:pt>
                <c:pt idx="468">
                  <c:v>85.59118236472946</c:v>
                </c:pt>
                <c:pt idx="469">
                  <c:v>85.69138276553107</c:v>
                </c:pt>
                <c:pt idx="470">
                  <c:v>85.79158316633265</c:v>
                </c:pt>
                <c:pt idx="471">
                  <c:v>85.89178356713427</c:v>
                </c:pt>
                <c:pt idx="472">
                  <c:v>85.99198396793588</c:v>
                </c:pt>
                <c:pt idx="473">
                  <c:v>86.09218436873747</c:v>
                </c:pt>
                <c:pt idx="474">
                  <c:v>86.19238476953907</c:v>
                </c:pt>
                <c:pt idx="475">
                  <c:v>86.29258517034068</c:v>
                </c:pt>
                <c:pt idx="476">
                  <c:v>86.39278557114228</c:v>
                </c:pt>
                <c:pt idx="477">
                  <c:v>86.40755556</c:v>
                </c:pt>
                <c:pt idx="478">
                  <c:v>86.40755556</c:v>
                </c:pt>
                <c:pt idx="479">
                  <c:v>86.49298597194388</c:v>
                </c:pt>
                <c:pt idx="480">
                  <c:v>86.59318637274549</c:v>
                </c:pt>
                <c:pt idx="481">
                  <c:v>86.6933867735471</c:v>
                </c:pt>
                <c:pt idx="482">
                  <c:v>86.7935871743487</c:v>
                </c:pt>
                <c:pt idx="483">
                  <c:v>86.8937875751503</c:v>
                </c:pt>
                <c:pt idx="484">
                  <c:v>86.99398797595191</c:v>
                </c:pt>
                <c:pt idx="485">
                  <c:v>87.09418837675351</c:v>
                </c:pt>
                <c:pt idx="486">
                  <c:v>87.1943887775551</c:v>
                </c:pt>
                <c:pt idx="487">
                  <c:v>87.29458917835671</c:v>
                </c:pt>
                <c:pt idx="488">
                  <c:v>87.39478957915833</c:v>
                </c:pt>
                <c:pt idx="489">
                  <c:v>87.4949899799599</c:v>
                </c:pt>
                <c:pt idx="490">
                  <c:v>87.59519038076152</c:v>
                </c:pt>
                <c:pt idx="491">
                  <c:v>87.69539078156313</c:v>
                </c:pt>
                <c:pt idx="492">
                  <c:v>87.79559118236473</c:v>
                </c:pt>
                <c:pt idx="493">
                  <c:v>87.89579158316633</c:v>
                </c:pt>
                <c:pt idx="494">
                  <c:v>87.99599198396794</c:v>
                </c:pt>
                <c:pt idx="495">
                  <c:v>88.09619238476954</c:v>
                </c:pt>
                <c:pt idx="496">
                  <c:v>88.19639278557113</c:v>
                </c:pt>
                <c:pt idx="497">
                  <c:v>88.29659318637274</c:v>
                </c:pt>
                <c:pt idx="498">
                  <c:v>88.39679358717435</c:v>
                </c:pt>
                <c:pt idx="499">
                  <c:v>88.49699398797595</c:v>
                </c:pt>
                <c:pt idx="500">
                  <c:v>88.59719438877755</c:v>
                </c:pt>
                <c:pt idx="501">
                  <c:v>88.69739478957916</c:v>
                </c:pt>
                <c:pt idx="502">
                  <c:v>88.79759519038076</c:v>
                </c:pt>
                <c:pt idx="503">
                  <c:v>88.89779559118235</c:v>
                </c:pt>
                <c:pt idx="504">
                  <c:v>88.99799599198396</c:v>
                </c:pt>
                <c:pt idx="505">
                  <c:v>89.09819639278558</c:v>
                </c:pt>
                <c:pt idx="506">
                  <c:v>89.19839679358718</c:v>
                </c:pt>
                <c:pt idx="507">
                  <c:v>89.29859719438878</c:v>
                </c:pt>
                <c:pt idx="508">
                  <c:v>89.39879759519039</c:v>
                </c:pt>
                <c:pt idx="509">
                  <c:v>89.49899799599198</c:v>
                </c:pt>
                <c:pt idx="510">
                  <c:v>89.59919839679358</c:v>
                </c:pt>
                <c:pt idx="511">
                  <c:v>89.69939879759519</c:v>
                </c:pt>
                <c:pt idx="512">
                  <c:v>89.7995991983968</c:v>
                </c:pt>
                <c:pt idx="513">
                  <c:v>89.89979959919838</c:v>
                </c:pt>
                <c:pt idx="514">
                  <c:v>90.0</c:v>
                </c:pt>
              </c:numCache>
            </c:numRef>
          </c:xVal>
          <c:yVal>
            <c:numRef>
              <c:f>[2]Sheet1!$I$2502:$I$3017</c:f>
              <c:numCache>
                <c:formatCode>General</c:formatCode>
                <c:ptCount val="516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4.54748738609569E-6</c:v>
                </c:pt>
                <c:pt idx="51">
                  <c:v>2.19972842403028E-5</c:v>
                </c:pt>
                <c:pt idx="52">
                  <c:v>5.1260781343194E-5</c:v>
                </c:pt>
                <c:pt idx="53">
                  <c:v>9.16156866074874E-5</c:v>
                </c:pt>
                <c:pt idx="54">
                  <c:v>0.000142541822748093</c:v>
                </c:pt>
                <c:pt idx="55">
                  <c:v>0.00020361814655396</c:v>
                </c:pt>
                <c:pt idx="56">
                  <c:v>0.000274483267898502</c:v>
                </c:pt>
                <c:pt idx="57">
                  <c:v>0.000354815917035028</c:v>
                </c:pt>
                <c:pt idx="58">
                  <c:v>0.000444323813366752</c:v>
                </c:pt>
                <c:pt idx="59">
                  <c:v>0.000542736708180219</c:v>
                </c:pt>
                <c:pt idx="60">
                  <c:v>0.000649801740716103</c:v>
                </c:pt>
                <c:pt idx="61">
                  <c:v>0.000765280181327647</c:v>
                </c:pt>
                <c:pt idx="62">
                  <c:v>0.000888945057495904</c:v>
                </c:pt>
                <c:pt idx="63">
                  <c:v>0.00102057936879735</c:v>
                </c:pt>
                <c:pt idx="64">
                  <c:v>0.00115997470998606</c:v>
                </c:pt>
                <c:pt idx="65">
                  <c:v>0.0013069301859119</c:v>
                </c:pt>
                <c:pt idx="66">
                  <c:v>0.00146125154072075</c:v>
                </c:pt>
                <c:pt idx="67">
                  <c:v>0.00162275044798682</c:v>
                </c:pt>
                <c:pt idx="68">
                  <c:v>0.00179124392409136</c:v>
                </c:pt>
                <c:pt idx="69">
                  <c:v>0.00196655383760907</c:v>
                </c:pt>
                <c:pt idx="70">
                  <c:v>0.00214850649461435</c:v>
                </c:pt>
                <c:pt idx="71">
                  <c:v>0.00233693228482755</c:v>
                </c:pt>
                <c:pt idx="72">
                  <c:v>0.00253166537710082</c:v>
                </c:pt>
                <c:pt idx="73">
                  <c:v>0.00273254345534768</c:v>
                </c:pt>
                <c:pt idx="74">
                  <c:v>0.00293940748794698</c:v>
                </c:pt>
                <c:pt idx="75">
                  <c:v>0.00315210152509762</c:v>
                </c:pt>
                <c:pt idx="76">
                  <c:v>0.00337047251970002</c:v>
                </c:pt>
                <c:pt idx="77">
                  <c:v>0.00359437016818693</c:v>
                </c:pt>
                <c:pt idx="78">
                  <c:v>0.00382364676838478</c:v>
                </c:pt>
                <c:pt idx="79">
                  <c:v>0.00405815709200502</c:v>
                </c:pt>
                <c:pt idx="80">
                  <c:v>0.00429775826977633</c:v>
                </c:pt>
                <c:pt idx="81">
                  <c:v>0.00454230968755757</c:v>
                </c:pt>
                <c:pt idx="82">
                  <c:v>0.0047916728920372</c:v>
                </c:pt>
                <c:pt idx="83">
                  <c:v>0.00504571150484118</c:v>
                </c:pt>
                <c:pt idx="84">
                  <c:v>0.00530429114404848</c:v>
                </c:pt>
                <c:pt idx="85">
                  <c:v>0.00556727935225855</c:v>
                </c:pt>
                <c:pt idx="86">
                  <c:v>0.00583454553047736</c:v>
                </c:pt>
                <c:pt idx="87">
                  <c:v>0.00610596087718828</c:v>
                </c:pt>
                <c:pt idx="88">
                  <c:v>0.00638139833205978</c:v>
                </c:pt>
                <c:pt idx="89">
                  <c:v>0.00666073252381263</c:v>
                </c:pt>
                <c:pt idx="90">
                  <c:v>0.00694383972182984</c:v>
                </c:pt>
                <c:pt idx="91">
                  <c:v>0.00723059779114493</c:v>
                </c:pt>
                <c:pt idx="92">
                  <c:v>0.0075208861504863</c:v>
                </c:pt>
                <c:pt idx="93">
                  <c:v>0.00781458573309517</c:v>
                </c:pt>
                <c:pt idx="94">
                  <c:v>0.00811157895006572</c:v>
                </c:pt>
                <c:pt idx="95">
                  <c:v>0.00841174965598469</c:v>
                </c:pt>
                <c:pt idx="96">
                  <c:v>0.00871498311667212</c:v>
                </c:pt>
                <c:pt idx="97">
                  <c:v>0.00902116597884594</c:v>
                </c:pt>
                <c:pt idx="98">
                  <c:v>0.0093301862415518</c:v>
                </c:pt>
                <c:pt idx="99">
                  <c:v>0.00964193322921599</c:v>
                </c:pt>
                <c:pt idx="100">
                  <c:v>0.00995629756619285</c:v>
                </c:pt>
                <c:pt idx="101">
                  <c:v>0.0102731711526919</c:v>
                </c:pt>
                <c:pt idx="102">
                  <c:v>0.0105924471419795</c:v>
                </c:pt>
                <c:pt idx="103">
                  <c:v>0.0109140199187611</c:v>
                </c:pt>
                <c:pt idx="104">
                  <c:v>0.0112377850786578</c:v>
                </c:pt>
                <c:pt idx="105">
                  <c:v>0.0115636394087003</c:v>
                </c:pt>
                <c:pt idx="106">
                  <c:v>0.011891480868767</c:v>
                </c:pt>
                <c:pt idx="107">
                  <c:v>0.0122212085739043</c:v>
                </c:pt>
                <c:pt idx="108">
                  <c:v>0.0125527227774669</c:v>
                </c:pt>
                <c:pt idx="109">
                  <c:v>0.0128859248550264</c:v>
                </c:pt>
                <c:pt idx="110">
                  <c:v>0.013220717288996</c:v>
                </c:pt>
                <c:pt idx="111">
                  <c:v>0.0135570036539281</c:v>
                </c:pt>
                <c:pt idx="112">
                  <c:v>0.0138946886024401</c:v>
                </c:pt>
                <c:pt idx="113">
                  <c:v>0.0142336778517319</c:v>
                </c:pt>
                <c:pt idx="114">
                  <c:v>0.0145738781706576</c:v>
                </c:pt>
                <c:pt idx="115">
                  <c:v>0.0149151973673196</c:v>
                </c:pt>
                <c:pt idx="116">
                  <c:v>0.0152575442771538</c:v>
                </c:pt>
                <c:pt idx="117">
                  <c:v>0.0156008287514776</c:v>
                </c:pt>
                <c:pt idx="118">
                  <c:v>0.0159449616464751</c:v>
                </c:pt>
                <c:pt idx="119">
                  <c:v>0.0162898548125941</c:v>
                </c:pt>
                <c:pt idx="120">
                  <c:v>0.0166354210843332</c:v>
                </c:pt>
                <c:pt idx="121">
                  <c:v>0.0169815742703967</c:v>
                </c:pt>
                <c:pt idx="122">
                  <c:v>0.0173282291441995</c:v>
                </c:pt>
                <c:pt idx="123">
                  <c:v>0.0176753014347016</c:v>
                </c:pt>
                <c:pt idx="124">
                  <c:v>0.0180227078175562</c:v>
                </c:pt>
                <c:pt idx="125">
                  <c:v>0.0183703659065554</c:v>
                </c:pt>
                <c:pt idx="126">
                  <c:v>0.0187181942453586</c:v>
                </c:pt>
                <c:pt idx="127">
                  <c:v>0.0190661122994883</c:v>
                </c:pt>
                <c:pt idx="128">
                  <c:v>0.0194140404485822</c:v>
                </c:pt>
                <c:pt idx="129">
                  <c:v>0.019761899978888</c:v>
                </c:pt>
                <c:pt idx="130">
                  <c:v>0.0201096130759888</c:v>
                </c:pt>
                <c:pt idx="131">
                  <c:v>0.0204571028177503</c:v>
                </c:pt>
                <c:pt idx="132">
                  <c:v>0.0208042931674768</c:v>
                </c:pt>
                <c:pt idx="133">
                  <c:v>0.0211511089672692</c:v>
                </c:pt>
                <c:pt idx="134">
                  <c:v>0.0214974759315732</c:v>
                </c:pt>
                <c:pt idx="135">
                  <c:v>0.0218433206409116</c:v>
                </c:pt>
                <c:pt idx="136">
                  <c:v>0.0221885705357907</c:v>
                </c:pt>
                <c:pt idx="137">
                  <c:v>0.0225331539107744</c:v>
                </c:pt>
                <c:pt idx="138">
                  <c:v>0.0228769999087186</c:v>
                </c:pt>
                <c:pt idx="139">
                  <c:v>0.0232200385151579</c:v>
                </c:pt>
                <c:pt idx="140">
                  <c:v>0.0235622005528402</c:v>
                </c:pt>
                <c:pt idx="141">
                  <c:v>0.0239034176764015</c:v>
                </c:pt>
                <c:pt idx="142">
                  <c:v>0.0242436223671756</c:v>
                </c:pt>
                <c:pt idx="143">
                  <c:v>0.0245827479281335</c:v>
                </c:pt>
                <c:pt idx="144">
                  <c:v>0.0249207284789466</c:v>
                </c:pt>
                <c:pt idx="145">
                  <c:v>0.0252574989511699</c:v>
                </c:pt>
                <c:pt idx="146">
                  <c:v>0.0255380017002655</c:v>
                </c:pt>
                <c:pt idx="147">
                  <c:v>0.0255929950835393</c:v>
                </c:pt>
                <c:pt idx="148">
                  <c:v>0.0259271534173791</c:v>
                </c:pt>
                <c:pt idx="149">
                  <c:v>0.0262599112921154</c:v>
                </c:pt>
                <c:pt idx="150">
                  <c:v>0.0265912068408921</c:v>
                </c:pt>
                <c:pt idx="151">
                  <c:v>0.0269209789862837</c:v>
                </c:pt>
                <c:pt idx="152">
                  <c:v>0.0272491674361034</c:v>
                </c:pt>
                <c:pt idx="153">
                  <c:v>0.0275757126793022</c:v>
                </c:pt>
                <c:pt idx="154">
                  <c:v>0.0279005559819547</c:v>
                </c:pt>
                <c:pt idx="155">
                  <c:v>0.0282236393833302</c:v>
                </c:pt>
                <c:pt idx="156">
                  <c:v>0.0285449056920449</c:v>
                </c:pt>
                <c:pt idx="157">
                  <c:v>0.0288642984822923</c:v>
                </c:pt>
                <c:pt idx="158">
                  <c:v>0.0291817620901495</c:v>
                </c:pt>
                <c:pt idx="159">
                  <c:v>0.029497241609957</c:v>
                </c:pt>
                <c:pt idx="160">
                  <c:v>0.0298106828907684</c:v>
                </c:pt>
                <c:pt idx="161">
                  <c:v>0.0301220325328686</c:v>
                </c:pt>
                <c:pt idx="162">
                  <c:v>0.0304312378843579</c:v>
                </c:pt>
                <c:pt idx="163">
                  <c:v>0.0307382470377991</c:v>
                </c:pt>
                <c:pt idx="164">
                  <c:v>0.031043008826927</c:v>
                </c:pt>
                <c:pt idx="165">
                  <c:v>0.0313454728234168</c:v>
                </c:pt>
                <c:pt idx="166">
                  <c:v>0.0316455893337096</c:v>
                </c:pt>
                <c:pt idx="167">
                  <c:v>0.0319433093958949</c:v>
                </c:pt>
                <c:pt idx="168">
                  <c:v>0.0322385847766448</c:v>
                </c:pt>
                <c:pt idx="169">
                  <c:v>0.0325313679682026</c:v>
                </c:pt>
                <c:pt idx="170">
                  <c:v>0.03282161218542</c:v>
                </c:pt>
                <c:pt idx="171">
                  <c:v>0.0331092713628439</c:v>
                </c:pt>
                <c:pt idx="172">
                  <c:v>0.0333943001518508</c:v>
                </c:pt>
                <c:pt idx="173">
                  <c:v>0.0336766539178264</c:v>
                </c:pt>
                <c:pt idx="174">
                  <c:v>0.0339562887373897</c:v>
                </c:pt>
                <c:pt idx="175">
                  <c:v>0.0342331613956608</c:v>
                </c:pt>
                <c:pt idx="176">
                  <c:v>0.0345072293835695</c:v>
                </c:pt>
                <c:pt idx="177">
                  <c:v>0.0347784508952048</c:v>
                </c:pt>
                <c:pt idx="178">
                  <c:v>0.035046784825204</c:v>
                </c:pt>
                <c:pt idx="179">
                  <c:v>0.035312190766179</c:v>
                </c:pt>
                <c:pt idx="180">
                  <c:v>0.0354107590442165</c:v>
                </c:pt>
                <c:pt idx="181">
                  <c:v>0.0355746290061805</c:v>
                </c:pt>
                <c:pt idx="182">
                  <c:v>0.035834060526197</c:v>
                </c:pt>
                <c:pt idx="183">
                  <c:v>0.0360904469976896</c:v>
                </c:pt>
                <c:pt idx="184">
                  <c:v>0.0363437507801597</c:v>
                </c:pt>
                <c:pt idx="185">
                  <c:v>0.0365939349187502</c:v>
                </c:pt>
                <c:pt idx="186">
                  <c:v>0.0368409631418778</c:v>
                </c:pt>
                <c:pt idx="187">
                  <c:v>0.0370847998588967</c:v>
                </c:pt>
                <c:pt idx="188">
                  <c:v>0.0373254101577921</c:v>
                </c:pt>
                <c:pt idx="189">
                  <c:v>0.037562759802903</c:v>
                </c:pt>
                <c:pt idx="190">
                  <c:v>0.0377968152326734</c:v>
                </c:pt>
                <c:pt idx="191">
                  <c:v>0.0380275435574302</c:v>
                </c:pt>
                <c:pt idx="192">
                  <c:v>0.0382549125571891</c:v>
                </c:pt>
                <c:pt idx="193">
                  <c:v>0.0384788906794857</c:v>
                </c:pt>
                <c:pt idx="194">
                  <c:v>0.0386994470372316</c:v>
                </c:pt>
                <c:pt idx="195">
                  <c:v>0.0389165514065962</c:v>
                </c:pt>
                <c:pt idx="196">
                  <c:v>0.0391301742249108</c:v>
                </c:pt>
                <c:pt idx="197">
                  <c:v>0.039340286588597</c:v>
                </c:pt>
                <c:pt idx="198">
                  <c:v>0.0395468602511176</c:v>
                </c:pt>
                <c:pt idx="199">
                  <c:v>0.0397498676209487</c:v>
                </c:pt>
                <c:pt idx="200">
                  <c:v>0.0399492817595737</c:v>
                </c:pt>
                <c:pt idx="201">
                  <c:v>0.0401450763794979</c:v>
                </c:pt>
                <c:pt idx="202">
                  <c:v>0.0403372258422833</c:v>
                </c:pt>
                <c:pt idx="203">
                  <c:v>0.0405257051566025</c:v>
                </c:pt>
                <c:pt idx="204">
                  <c:v>0.0407104899763127</c:v>
                </c:pt>
                <c:pt idx="205">
                  <c:v>0.0408915565985468</c:v>
                </c:pt>
                <c:pt idx="206">
                  <c:v>0.041068881961824</c:v>
                </c:pt>
                <c:pt idx="207">
                  <c:v>0.0411253993148967</c:v>
                </c:pt>
                <c:pt idx="208">
                  <c:v>0.0412424436441766</c:v>
                </c:pt>
                <c:pt idx="209">
                  <c:v>0.0414122198612948</c:v>
                </c:pt>
                <c:pt idx="210">
                  <c:v>0.0415781894646875</c:v>
                </c:pt>
                <c:pt idx="211">
                  <c:v>0.0417403319398592</c:v>
                </c:pt>
                <c:pt idx="212">
                  <c:v>0.0418986274045032</c:v>
                </c:pt>
                <c:pt idx="213">
                  <c:v>0.0420530566067089</c:v>
                </c:pt>
                <c:pt idx="214">
                  <c:v>0.042203600923185</c:v>
                </c:pt>
                <c:pt idx="215">
                  <c:v>0.0423502423574963</c:v>
                </c:pt>
                <c:pt idx="216">
                  <c:v>0.0424929635383149</c:v>
                </c:pt>
                <c:pt idx="217">
                  <c:v>0.0426317477176847</c:v>
                </c:pt>
                <c:pt idx="218">
                  <c:v>0.0427665787692994</c:v>
                </c:pt>
                <c:pt idx="219">
                  <c:v>0.0428974411867928</c:v>
                </c:pt>
                <c:pt idx="220">
                  <c:v>0.0430243200820422</c:v>
                </c:pt>
                <c:pt idx="221">
                  <c:v>0.0431472011834833</c:v>
                </c:pt>
                <c:pt idx="222">
                  <c:v>0.0432660708344375</c:v>
                </c:pt>
                <c:pt idx="223">
                  <c:v>0.0433809159914495</c:v>
                </c:pt>
                <c:pt idx="224">
                  <c:v>0.0434917242226373</c:v>
                </c:pt>
                <c:pt idx="225">
                  <c:v>0.0435984837060519</c:v>
                </c:pt>
                <c:pt idx="226">
                  <c:v>0.0437011832280478</c:v>
                </c:pt>
                <c:pt idx="227">
                  <c:v>0.0437998121816638</c:v>
                </c:pt>
                <c:pt idx="228">
                  <c:v>0.043894360565013</c:v>
                </c:pt>
                <c:pt idx="229">
                  <c:v>0.043984818979683</c:v>
                </c:pt>
                <c:pt idx="230">
                  <c:v>0.0440711786291446</c:v>
                </c:pt>
                <c:pt idx="231">
                  <c:v>0.0441241611433334</c:v>
                </c:pt>
                <c:pt idx="232">
                  <c:v>0.0441534313171697</c:v>
                </c:pt>
                <c:pt idx="233">
                  <c:v>0.0442315694462583</c:v>
                </c:pt>
                <c:pt idx="234">
                  <c:v>0.0443055860160725</c:v>
                </c:pt>
                <c:pt idx="235">
                  <c:v>0.0443754746218802</c:v>
                </c:pt>
                <c:pt idx="236">
                  <c:v>0.0444412294530052</c:v>
                </c:pt>
                <c:pt idx="237">
                  <c:v>0.044502845291286</c:v>
                </c:pt>
                <c:pt idx="238">
                  <c:v>0.0445603175095403</c:v>
                </c:pt>
                <c:pt idx="239">
                  <c:v>0.0446136420700384</c:v>
                </c:pt>
                <c:pt idx="240">
                  <c:v>0.0446628155229819</c:v>
                </c:pt>
                <c:pt idx="241">
                  <c:v>0.0447078350049893</c:v>
                </c:pt>
                <c:pt idx="242">
                  <c:v>0.0447486982375882</c:v>
                </c:pt>
                <c:pt idx="243">
                  <c:v>0.0447854035257131</c:v>
                </c:pt>
                <c:pt idx="244">
                  <c:v>0.0448179497562091</c:v>
                </c:pt>
                <c:pt idx="245">
                  <c:v>0.0448463363963409</c:v>
                </c:pt>
                <c:pt idx="246">
                  <c:v>0.0448705634923081</c:v>
                </c:pt>
                <c:pt idx="247">
                  <c:v>0.0448906316677639</c:v>
                </c:pt>
                <c:pt idx="248">
                  <c:v>0.0449065421223399</c:v>
                </c:pt>
                <c:pt idx="249">
                  <c:v>0.0449182966301755</c:v>
                </c:pt>
                <c:pt idx="250">
                  <c:v>0.0449258975384509</c:v>
                </c:pt>
                <c:pt idx="251">
                  <c:v>0.044929347765925</c:v>
                </c:pt>
                <c:pt idx="252">
                  <c:v>0.044929576059491</c:v>
                </c:pt>
                <c:pt idx="253">
                  <c:v>0.0449286508014769</c:v>
                </c:pt>
                <c:pt idx="254">
                  <c:v>0.0449238107026517</c:v>
                </c:pt>
                <c:pt idx="255">
                  <c:v>0.0449151736504967</c:v>
                </c:pt>
                <c:pt idx="256">
                  <c:v>0.0449148320942086</c:v>
                </c:pt>
                <c:pt idx="257">
                  <c:v>0.0449017201666741</c:v>
                </c:pt>
                <c:pt idx="258">
                  <c:v>0.0448844806748964</c:v>
                </c:pt>
                <c:pt idx="259">
                  <c:v>0.0448631199366047</c:v>
                </c:pt>
                <c:pt idx="260">
                  <c:v>0.0448376448309692</c:v>
                </c:pt>
                <c:pt idx="261">
                  <c:v>0.0448080627971653</c:v>
                </c:pt>
                <c:pt idx="262">
                  <c:v>0.0447743818329389</c:v>
                </c:pt>
                <c:pt idx="263">
                  <c:v>0.0447366104931747</c:v>
                </c:pt>
                <c:pt idx="264">
                  <c:v>0.0446947578884658</c:v>
                </c:pt>
                <c:pt idx="265">
                  <c:v>0.0446488336836849</c:v>
                </c:pt>
                <c:pt idx="266">
                  <c:v>0.0445988480965577</c:v>
                </c:pt>
                <c:pt idx="267">
                  <c:v>0.0445448118962369</c:v>
                </c:pt>
                <c:pt idx="268">
                  <c:v>0.0444867364018778</c:v>
                </c:pt>
                <c:pt idx="269">
                  <c:v>0.0444246334812143</c:v>
                </c:pt>
                <c:pt idx="270">
                  <c:v>0.0443585155491359</c:v>
                </c:pt>
                <c:pt idx="271">
                  <c:v>0.0442883955662655</c:v>
                </c:pt>
                <c:pt idx="272">
                  <c:v>0.0442142870375369</c:v>
                </c:pt>
                <c:pt idx="273">
                  <c:v>0.0441362040107728</c:v>
                </c:pt>
                <c:pt idx="274">
                  <c:v>0.0440541610752626</c:v>
                </c:pt>
                <c:pt idx="275">
                  <c:v>0.0439681733603402</c:v>
                </c:pt>
                <c:pt idx="276">
                  <c:v>0.0438782565339606</c:v>
                </c:pt>
                <c:pt idx="277">
                  <c:v>0.0437844268012769</c:v>
                </c:pt>
                <c:pt idx="278">
                  <c:v>0.0436867009032154</c:v>
                </c:pt>
                <c:pt idx="279">
                  <c:v>0.0436443398586011</c:v>
                </c:pt>
                <c:pt idx="280">
                  <c:v>0.0435850961150502</c:v>
                </c:pt>
                <c:pt idx="281">
                  <c:v>0.0434796302449765</c:v>
                </c:pt>
                <c:pt idx="282">
                  <c:v>0.0433703216326823</c:v>
                </c:pt>
                <c:pt idx="283">
                  <c:v>0.0432571891479185</c:v>
                </c:pt>
                <c:pt idx="284">
                  <c:v>0.043140252189067</c:v>
                </c:pt>
                <c:pt idx="285">
                  <c:v>0.0430195306817069</c:v>
                </c:pt>
                <c:pt idx="286">
                  <c:v>0.0428950450771785</c:v>
                </c:pt>
                <c:pt idx="287">
                  <c:v>0.0427668163511443</c:v>
                </c:pt>
                <c:pt idx="288">
                  <c:v>0.0426348660021482</c:v>
                </c:pt>
                <c:pt idx="289">
                  <c:v>0.0424992160501707</c:v>
                </c:pt>
                <c:pt idx="290">
                  <c:v>0.042359889035182</c:v>
                </c:pt>
                <c:pt idx="291">
                  <c:v>0.0422169080156913</c:v>
                </c:pt>
                <c:pt idx="292">
                  <c:v>0.0420702965672923</c:v>
                </c:pt>
                <c:pt idx="293">
                  <c:v>0.0419200787812056</c:v>
                </c:pt>
                <c:pt idx="294">
                  <c:v>0.0417662792628165</c:v>
                </c:pt>
                <c:pt idx="295">
                  <c:v>0.0416089231302092</c:v>
                </c:pt>
                <c:pt idx="296">
                  <c:v>0.0414480360126958</c:v>
                </c:pt>
                <c:pt idx="297">
                  <c:v>0.0412836440493415</c:v>
                </c:pt>
                <c:pt idx="298">
                  <c:v>0.0411157738874843</c:v>
                </c:pt>
                <c:pt idx="299">
                  <c:v>0.0409444526812501</c:v>
                </c:pt>
                <c:pt idx="300">
                  <c:v>0.0407697080900616</c:v>
                </c:pt>
                <c:pt idx="301">
                  <c:v>0.0405915682771427</c:v>
                </c:pt>
                <c:pt idx="302">
                  <c:v>0.0404100619080165</c:v>
                </c:pt>
                <c:pt idx="303">
                  <c:v>0.0402252181489968</c:v>
                </c:pt>
                <c:pt idx="304">
                  <c:v>0.0402006501924659</c:v>
                </c:pt>
                <c:pt idx="305">
                  <c:v>0.0400370666656745</c:v>
                </c:pt>
                <c:pt idx="306">
                  <c:v>0.0398456376213957</c:v>
                </c:pt>
                <c:pt idx="307">
                  <c:v>0.039650961675735</c:v>
                </c:pt>
                <c:pt idx="308">
                  <c:v>0.0394530699829596</c:v>
                </c:pt>
                <c:pt idx="309">
                  <c:v>0.0392519941904875</c:v>
                </c:pt>
                <c:pt idx="310">
                  <c:v>0.0390477664373379</c:v>
                </c:pt>
                <c:pt idx="311">
                  <c:v>0.0388404193525727</c:v>
                </c:pt>
                <c:pt idx="312">
                  <c:v>0.0386299860537307</c:v>
                </c:pt>
                <c:pt idx="313">
                  <c:v>0.0384165001452536</c:v>
                </c:pt>
                <c:pt idx="314">
                  <c:v>0.0381999957169016</c:v>
                </c:pt>
                <c:pt idx="315">
                  <c:v>0.037980507342162</c:v>
                </c:pt>
                <c:pt idx="316">
                  <c:v>0.0377580700766469</c:v>
                </c:pt>
                <c:pt idx="317">
                  <c:v>0.0375327194564816</c:v>
                </c:pt>
                <c:pt idx="318">
                  <c:v>0.0373044914966834</c:v>
                </c:pt>
                <c:pt idx="319">
                  <c:v>0.0370734226895293</c:v>
                </c:pt>
                <c:pt idx="320">
                  <c:v>0.0368395500029138</c:v>
                </c:pt>
                <c:pt idx="321">
                  <c:v>0.0366029108786949</c:v>
                </c:pt>
                <c:pt idx="322">
                  <c:v>0.0363635432310295</c:v>
                </c:pt>
                <c:pt idx="323">
                  <c:v>0.0361214854446963</c:v>
                </c:pt>
                <c:pt idx="324">
                  <c:v>0.0358767763734072</c:v>
                </c:pt>
                <c:pt idx="325">
                  <c:v>0.0356294553381058</c:v>
                </c:pt>
                <c:pt idx="326">
                  <c:v>0.0353795621252536</c:v>
                </c:pt>
                <c:pt idx="327">
                  <c:v>0.0351271369851022</c:v>
                </c:pt>
                <c:pt idx="328">
                  <c:v>0.0348722206299524</c:v>
                </c:pt>
                <c:pt idx="329">
                  <c:v>0.0346148542323989</c:v>
                </c:pt>
                <c:pt idx="330">
                  <c:v>0.0343550794235609</c:v>
                </c:pt>
                <c:pt idx="331">
                  <c:v>0.0341290391763361</c:v>
                </c:pt>
                <c:pt idx="332">
                  <c:v>0.0340929382912976</c:v>
                </c:pt>
                <c:pt idx="333">
                  <c:v>0.0338284733784077</c:v>
                </c:pt>
                <c:pt idx="334">
                  <c:v>0.0335617276808142</c:v>
                </c:pt>
                <c:pt idx="335">
                  <c:v>0.0332927446457322</c:v>
                </c:pt>
                <c:pt idx="336">
                  <c:v>0.0330215681698196</c:v>
                </c:pt>
                <c:pt idx="337">
                  <c:v>0.0327482425973113</c:v>
                </c:pt>
                <c:pt idx="338">
                  <c:v>0.0324728127181353</c:v>
                </c:pt>
                <c:pt idx="339">
                  <c:v>0.0321953237660099</c:v>
                </c:pt>
                <c:pt idx="340">
                  <c:v>0.0319158214165226</c:v>
                </c:pt>
                <c:pt idx="341">
                  <c:v>0.0316343517851898</c:v>
                </c:pt>
                <c:pt idx="342">
                  <c:v>0.0313509614254955</c:v>
                </c:pt>
                <c:pt idx="343">
                  <c:v>0.0310656973269105</c:v>
                </c:pt>
                <c:pt idx="344">
                  <c:v>0.0307786069128894</c:v>
                </c:pt>
                <c:pt idx="345">
                  <c:v>0.0304897380388462</c:v>
                </c:pt>
                <c:pt idx="346">
                  <c:v>0.0301991389901075</c:v>
                </c:pt>
                <c:pt idx="347">
                  <c:v>0.0299068584798423</c:v>
                </c:pt>
                <c:pt idx="348">
                  <c:v>0.0296129456469676</c:v>
                </c:pt>
                <c:pt idx="349">
                  <c:v>0.02931745005403</c:v>
                </c:pt>
                <c:pt idx="350">
                  <c:v>0.0290204216850614</c:v>
                </c:pt>
                <c:pt idx="351">
                  <c:v>0.0287219109434087</c:v>
                </c:pt>
                <c:pt idx="352">
                  <c:v>0.0284219686495369</c:v>
                </c:pt>
                <c:pt idx="353">
                  <c:v>0.0281206460388041</c:v>
                </c:pt>
                <c:pt idx="354">
                  <c:v>0.0278179947592073</c:v>
                </c:pt>
                <c:pt idx="355">
                  <c:v>0.0275140668691004</c:v>
                </c:pt>
                <c:pt idx="356">
                  <c:v>0.0272089148348799</c:v>
                </c:pt>
                <c:pt idx="357">
                  <c:v>0.0269025915286403</c:v>
                </c:pt>
                <c:pt idx="358">
                  <c:v>0.026595150225797</c:v>
                </c:pt>
                <c:pt idx="359">
                  <c:v>0.0262866446026757</c:v>
                </c:pt>
                <c:pt idx="360">
                  <c:v>0.0259771287340672</c:v>
                </c:pt>
                <c:pt idx="361">
                  <c:v>0.0256666570907472</c:v>
                </c:pt>
                <c:pt idx="362">
                  <c:v>0.0253552845369589</c:v>
                </c:pt>
                <c:pt idx="363">
                  <c:v>0.0250430663278584</c:v>
                </c:pt>
                <c:pt idx="364">
                  <c:v>0.0247300581069197</c:v>
                </c:pt>
                <c:pt idx="365">
                  <c:v>0.0244163159033015</c:v>
                </c:pt>
                <c:pt idx="366">
                  <c:v>0.0241145928787972</c:v>
                </c:pt>
                <c:pt idx="367">
                  <c:v>0.02410189612917</c:v>
                </c:pt>
                <c:pt idx="368">
                  <c:v>0.0237868555769804</c:v>
                </c:pt>
                <c:pt idx="369">
                  <c:v>0.0234712514167128</c:v>
                </c:pt>
                <c:pt idx="370">
                  <c:v>0.0231551411930629</c:v>
                </c:pt>
                <c:pt idx="371">
                  <c:v>0.0228385828225845</c:v>
                </c:pt>
                <c:pt idx="372">
                  <c:v>0.0225216345907828</c:v>
                </c:pt>
                <c:pt idx="373">
                  <c:v>0.0222043551491578</c:v>
                </c:pt>
                <c:pt idx="374">
                  <c:v>0.0218868035121938</c:v>
                </c:pt>
                <c:pt idx="375">
                  <c:v>0.0215690390542947</c:v>
                </c:pt>
                <c:pt idx="376">
                  <c:v>0.0212511215066638</c:v>
                </c:pt>
                <c:pt idx="377">
                  <c:v>0.0209331109541238</c:v>
                </c:pt>
                <c:pt idx="378">
                  <c:v>0.0206150678318773</c:v>
                </c:pt>
                <c:pt idx="379">
                  <c:v>0.0202970529222038</c:v>
                </c:pt>
                <c:pt idx="380">
                  <c:v>0.0199791273510922</c:v>
                </c:pt>
                <c:pt idx="381">
                  <c:v>0.0196613525848057</c:v>
                </c:pt>
                <c:pt idx="382">
                  <c:v>0.0193437904263762</c:v>
                </c:pt>
                <c:pt idx="383">
                  <c:v>0.0190265030120271</c:v>
                </c:pt>
                <c:pt idx="384">
                  <c:v>0.0187095528075196</c:v>
                </c:pt>
                <c:pt idx="385">
                  <c:v>0.0183930026044213</c:v>
                </c:pt>
                <c:pt idx="386">
                  <c:v>0.0180769155162931</c:v>
                </c:pt>
                <c:pt idx="387">
                  <c:v>0.0177613549747924</c:v>
                </c:pt>
                <c:pt idx="388">
                  <c:v>0.0174463847256867</c:v>
                </c:pt>
                <c:pt idx="389">
                  <c:v>0.0171320688247773</c:v>
                </c:pt>
                <c:pt idx="390">
                  <c:v>0.0168184716337267</c:v>
                </c:pt>
                <c:pt idx="391">
                  <c:v>0.016505657815788</c:v>
                </c:pt>
                <c:pt idx="392">
                  <c:v>0.0161936923314295</c:v>
                </c:pt>
                <c:pt idx="393">
                  <c:v>0.0158826404338528</c:v>
                </c:pt>
                <c:pt idx="394">
                  <c:v>0.0155725676643986</c:v>
                </c:pt>
                <c:pt idx="395">
                  <c:v>0.0152635398478349</c:v>
                </c:pt>
                <c:pt idx="396">
                  <c:v>0.014955623087523</c:v>
                </c:pt>
                <c:pt idx="397">
                  <c:v>0.0146488837604568</c:v>
                </c:pt>
                <c:pt idx="398">
                  <c:v>0.0143433885121677</c:v>
                </c:pt>
                <c:pt idx="399">
                  <c:v>0.0140392042514903</c:v>
                </c:pt>
                <c:pt idx="400">
                  <c:v>0.0137363981451828</c:v>
                </c:pt>
                <c:pt idx="401">
                  <c:v>0.0134350376123943</c:v>
                </c:pt>
                <c:pt idx="402">
                  <c:v>0.0131351903189721</c:v>
                </c:pt>
                <c:pt idx="403">
                  <c:v>0.0128369241716022</c:v>
                </c:pt>
                <c:pt idx="404">
                  <c:v>0.0125403073117729</c:v>
                </c:pt>
                <c:pt idx="405">
                  <c:v>0.0122454081095557</c:v>
                </c:pt>
                <c:pt idx="406">
                  <c:v>0.0119522951571904</c:v>
                </c:pt>
                <c:pt idx="407">
                  <c:v>0.0116610372624693</c:v>
                </c:pt>
                <c:pt idx="408">
                  <c:v>0.0113717034419053</c:v>
                </c:pt>
                <c:pt idx="409">
                  <c:v>0.0110843629136761</c:v>
                </c:pt>
                <c:pt idx="410">
                  <c:v>0.0107990850903309</c:v>
                </c:pt>
                <c:pt idx="411">
                  <c:v>0.0105159395712474</c:v>
                </c:pt>
                <c:pt idx="412">
                  <c:v>0.0102349961348248</c:v>
                </c:pt>
                <c:pt idx="413">
                  <c:v>0.00995632473039877</c:v>
                </c:pt>
                <c:pt idx="414">
                  <c:v>0.00967999546986257</c:v>
                </c:pt>
                <c:pt idx="415">
                  <c:v>0.00940607861897649</c:v>
                </c:pt>
                <c:pt idx="416">
                  <c:v>0.0091346445883484</c:v>
                </c:pt>
                <c:pt idx="417">
                  <c:v>0.00886576392406541</c:v>
                </c:pt>
                <c:pt idx="418">
                  <c:v>0.00859950729795541</c:v>
                </c:pt>
                <c:pt idx="419">
                  <c:v>0.00833594549745544</c:v>
                </c:pt>
                <c:pt idx="420">
                  <c:v>0.00807514941506252</c:v>
                </c:pt>
                <c:pt idx="421">
                  <c:v>0.00781719003734027</c:v>
                </c:pt>
                <c:pt idx="422">
                  <c:v>0.0075621384334516</c:v>
                </c:pt>
                <c:pt idx="423">
                  <c:v>0.00731006574318664</c:v>
                </c:pt>
                <c:pt idx="424">
                  <c:v>0.0070610431644515</c:v>
                </c:pt>
                <c:pt idx="425">
                  <c:v>0.00681514194018053</c:v>
                </c:pt>
                <c:pt idx="426">
                  <c:v>0.00657243334463085</c:v>
                </c:pt>
                <c:pt idx="427">
                  <c:v>0.00633298866901552</c:v>
                </c:pt>
                <c:pt idx="428">
                  <c:v>0.00609687920642615</c:v>
                </c:pt>
                <c:pt idx="429">
                  <c:v>0.0058641762359912</c:v>
                </c:pt>
                <c:pt idx="430">
                  <c:v>0.00563495100621191</c:v>
                </c:pt>
                <c:pt idx="431">
                  <c:v>0.00540927471741083</c:v>
                </c:pt>
                <c:pt idx="432">
                  <c:v>0.0051872185032215</c:v>
                </c:pt>
                <c:pt idx="433">
                  <c:v>0.00496885341104042</c:v>
                </c:pt>
                <c:pt idx="434">
                  <c:v>0.00475425038135407</c:v>
                </c:pt>
                <c:pt idx="435">
                  <c:v>0.00454348022584383</c:v>
                </c:pt>
                <c:pt idx="436">
                  <c:v>0.00433661360415987</c:v>
                </c:pt>
                <c:pt idx="437">
                  <c:v>0.00413372099924421</c:v>
                </c:pt>
                <c:pt idx="438">
                  <c:v>0.00393487269106716</c:v>
                </c:pt>
                <c:pt idx="439">
                  <c:v>0.003740138728625</c:v>
                </c:pt>
                <c:pt idx="440">
                  <c:v>0.0035495889000283</c:v>
                </c:pt>
                <c:pt idx="441">
                  <c:v>0.00336329270048752</c:v>
                </c:pt>
                <c:pt idx="442">
                  <c:v>0.00318131929797685</c:v>
                </c:pt>
                <c:pt idx="443">
                  <c:v>0.00300373749632691</c:v>
                </c:pt>
                <c:pt idx="444">
                  <c:v>0.00283061569546251</c:v>
                </c:pt>
                <c:pt idx="445">
                  <c:v>0.00266202184845918</c:v>
                </c:pt>
                <c:pt idx="446">
                  <c:v>0.00249802341504348</c:v>
                </c:pt>
                <c:pt idx="447">
                  <c:v>0.00233868731110369</c:v>
                </c:pt>
                <c:pt idx="448">
                  <c:v>0.00218407985370794</c:v>
                </c:pt>
                <c:pt idx="449">
                  <c:v>0.00203426670104197</c:v>
                </c:pt>
                <c:pt idx="450">
                  <c:v>0.00188931278657786</c:v>
                </c:pt>
                <c:pt idx="451">
                  <c:v>0.00174928224666117</c:v>
                </c:pt>
                <c:pt idx="452">
                  <c:v>0.00161423834055172</c:v>
                </c:pt>
                <c:pt idx="453">
                  <c:v>0.00148424336176555</c:v>
                </c:pt>
                <c:pt idx="454">
                  <c:v>0.00135935853933215</c:v>
                </c:pt>
                <c:pt idx="455">
                  <c:v>0.00123964392728648</c:v>
                </c:pt>
                <c:pt idx="456">
                  <c:v>0.00112515828034206</c:v>
                </c:pt>
                <c:pt idx="457">
                  <c:v>0.00101595891321296</c:v>
                </c:pt>
                <c:pt idx="458">
                  <c:v>0.000912101540431447</c:v>
                </c:pt>
                <c:pt idx="459">
                  <c:v>0.000813640092692657</c:v>
                </c:pt>
                <c:pt idx="460">
                  <c:v>0.000720626504671935</c:v>
                </c:pt>
                <c:pt idx="461">
                  <c:v>0.000633110467793944</c:v>
                </c:pt>
                <c:pt idx="462">
                  <c:v>0.000551139139416127</c:v>
                </c:pt>
                <c:pt idx="463">
                  <c:v>0.000474756797066123</c:v>
                </c:pt>
                <c:pt idx="464">
                  <c:v>0.000404004422335646</c:v>
                </c:pt>
                <c:pt idx="465">
                  <c:v>0.000338919193119694</c:v>
                </c:pt>
                <c:pt idx="466">
                  <c:v>0.000279533853986957</c:v>
                </c:pt>
                <c:pt idx="467">
                  <c:v>0.000225875920631733</c:v>
                </c:pt>
                <c:pt idx="468">
                  <c:v>0.000177966652040721</c:v>
                </c:pt>
                <c:pt idx="469">
                  <c:v>0.000135819686379187</c:v>
                </c:pt>
                <c:pt idx="470">
                  <c:v>9.9439169654133E-5</c:v>
                </c:pt>
                <c:pt idx="471">
                  <c:v>6.88170788911678E-5</c:v>
                </c:pt>
                <c:pt idx="472">
                  <c:v>4.39291778485113E-5</c:v>
                </c:pt>
                <c:pt idx="473">
                  <c:v>2.47284311086535E-5</c:v>
                </c:pt>
                <c:pt idx="474">
                  <c:v>1.11330304742845E-5</c:v>
                </c:pt>
                <c:pt idx="475">
                  <c:v>3.00026679701219E-6</c:v>
                </c:pt>
                <c:pt idx="476">
                  <c:v>4.05674199054677E-8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xDelimiter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0284590988626422"/>
                  <c:y val="-0.011827960275875"/>
                </c:manualLayout>
              </c:layout>
              <c:tx>
                <c:rich>
                  <a:bodyPr/>
                  <a:lstStyle/>
                  <a:p>
                    <a:pPr>
                      <a:defRPr sz="82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nb-NO"/>
                      <a:t>50.21</a:t>
                    </a:r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284590988626422"/>
                  <c:y val="-0.011827960275875"/>
                </c:manualLayout>
              </c:layout>
              <c:tx>
                <c:rich>
                  <a:bodyPr/>
                  <a:lstStyle/>
                  <a:p>
                    <a:pPr>
                      <a:defRPr sz="82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fi-FI"/>
                      <a:t>79.79</a:t>
                    </a:r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fixedVal"/>
            <c:noEndCap val="0"/>
            <c:val val="0.0500000007450581"/>
            <c:spPr>
              <a:ln w="12700">
                <a:solidFill>
                  <a:srgbClr val="000000"/>
                </a:solidFill>
                <a:prstDash val="sysDash"/>
              </a:ln>
            </c:spPr>
          </c:errBars>
          <c:xVal>
            <c:numRef>
              <c:f>[2]Sheet1!$A$34:$A$35</c:f>
              <c:numCache>
                <c:formatCode>General</c:formatCode>
                <c:ptCount val="2"/>
                <c:pt idx="0">
                  <c:v>50.20577177225583</c:v>
                </c:pt>
                <c:pt idx="1">
                  <c:v>79.787830006257</c:v>
                </c:pt>
              </c:numCache>
            </c:numRef>
          </c:xVal>
          <c:yVal>
            <c:numRef>
              <c:f>[2]Sheet1!$B$34:$B$35</c:f>
              <c:numCache>
                <c:formatCode>General</c:formatCode>
                <c:ptCount val="2"/>
                <c:pt idx="0">
                  <c:v>0.05</c:v>
                </c:pt>
                <c:pt idx="1">
                  <c:v>0.05</c:v>
                </c:pt>
              </c:numCache>
            </c:numRef>
          </c:yVal>
          <c:smooth val="1"/>
        </c:ser>
        <c:ser>
          <c:idx val="4"/>
          <c:order val="4"/>
          <c:tx>
            <c:v>xPDelimiter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82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mr-IN"/>
                      <a:t>2.5%
2.4%</a:t>
                    </a:r>
                  </a:p>
                </c:rich>
              </c:tx>
              <c:spPr>
                <a:ln w="25400">
                  <a:noFill/>
                </a:ln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 sz="82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mr-IN"/>
                      <a:t>95.0%
95.1%</a:t>
                    </a:r>
                  </a:p>
                </c:rich>
              </c:tx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82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mr-IN"/>
                      <a:t>2.5%
2.5%</a:t>
                    </a:r>
                  </a:p>
                </c:rich>
              </c:tx>
              <c:spPr>
                <a:ln w="25400">
                  <a:noFill/>
                </a:ln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[2]Sheet1!$A$36:$A$38</c:f>
              <c:numCache>
                <c:formatCode>General</c:formatCode>
                <c:ptCount val="3"/>
                <c:pt idx="0">
                  <c:v>45.10288588612792</c:v>
                </c:pt>
                <c:pt idx="1">
                  <c:v>64.99680088925641</c:v>
                </c:pt>
                <c:pt idx="2">
                  <c:v>84.8939150031285</c:v>
                </c:pt>
              </c:numCache>
            </c:numRef>
          </c:xVal>
          <c:yVal>
            <c:numRef>
              <c:f>[2]Sheet1!$B$36:$B$38</c:f>
              <c:numCache>
                <c:formatCode>General</c:formatCode>
                <c:ptCount val="3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5870960"/>
        <c:axId val="-495867952"/>
      </c:scatterChart>
      <c:valAx>
        <c:axId val="-495870960"/>
        <c:scaling>
          <c:orientation val="minMax"/>
          <c:max val="90.0"/>
          <c:min val="40.0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2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-495867952"/>
        <c:crossesAt val="0.0"/>
        <c:crossBetween val="midCat"/>
        <c:majorUnit val="5.0"/>
      </c:valAx>
      <c:valAx>
        <c:axId val="-495867952"/>
        <c:scaling>
          <c:orientation val="minMax"/>
          <c:max val="0.05"/>
          <c:min val="0.0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numFmt formatCode="0.000" sourceLinked="0"/>
        <c:majorTickMark val="out"/>
        <c:minorTickMark val="none"/>
        <c:tickLblPos val="nextTo"/>
        <c:txPr>
          <a:bodyPr/>
          <a:lstStyle/>
          <a:p>
            <a:pPr>
              <a:defRPr sz="82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-495870960"/>
        <c:crossesAt val="40.0"/>
        <c:crossBetween val="midCat"/>
        <c:majorUnit val="0.00500000000000001"/>
      </c:valAx>
      <c:spPr>
        <a:solidFill>
          <a:srgbClr val="F5F5F5"/>
        </a:solidFill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ayout/>
      <c:overlay val="0"/>
      <c:spPr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590693333931555"/>
                  <c:y val="-0.50405338340969"/>
                </c:manualLayout>
              </c:layout>
              <c:numFmt formatCode="General" sourceLinked="0"/>
            </c:trendlineLbl>
          </c:trendline>
          <c:xVal>
            <c:numRef>
              <c:f>'INVESTABLE FILTERED UNIVERSE'!$M$3:$M$57</c:f>
              <c:numCache>
                <c:formatCode>0.00</c:formatCode>
                <c:ptCount val="55"/>
                <c:pt idx="0">
                  <c:v>78.0468888888889</c:v>
                </c:pt>
                <c:pt idx="1">
                  <c:v>74.47133333333331</c:v>
                </c:pt>
                <c:pt idx="2">
                  <c:v>55.734</c:v>
                </c:pt>
                <c:pt idx="3">
                  <c:v>64.3322222222222</c:v>
                </c:pt>
                <c:pt idx="4">
                  <c:v>61.3933333333333</c:v>
                </c:pt>
                <c:pt idx="5">
                  <c:v>71.8757777777778</c:v>
                </c:pt>
                <c:pt idx="6">
                  <c:v>63.8504444444444</c:v>
                </c:pt>
                <c:pt idx="7">
                  <c:v>52.7717777777778</c:v>
                </c:pt>
                <c:pt idx="8">
                  <c:v>62.0404444444444</c:v>
                </c:pt>
                <c:pt idx="9">
                  <c:v>64.216</c:v>
                </c:pt>
                <c:pt idx="10">
                  <c:v>75.1986666666667</c:v>
                </c:pt>
                <c:pt idx="11">
                  <c:v>67.6815555555556</c:v>
                </c:pt>
                <c:pt idx="12">
                  <c:v>60.542</c:v>
                </c:pt>
                <c:pt idx="13">
                  <c:v>66.81733333333329</c:v>
                </c:pt>
                <c:pt idx="14">
                  <c:v>73.9131111111111</c:v>
                </c:pt>
                <c:pt idx="15">
                  <c:v>69.11</c:v>
                </c:pt>
                <c:pt idx="16">
                  <c:v>79.06133333333329</c:v>
                </c:pt>
                <c:pt idx="17">
                  <c:v>64.26</c:v>
                </c:pt>
                <c:pt idx="18">
                  <c:v>64.7751111111111</c:v>
                </c:pt>
                <c:pt idx="19">
                  <c:v>72.4064444444444</c:v>
                </c:pt>
                <c:pt idx="20">
                  <c:v>65.9351111111111</c:v>
                </c:pt>
                <c:pt idx="21">
                  <c:v>62.5282222222222</c:v>
                </c:pt>
                <c:pt idx="22">
                  <c:v>65.56555555555551</c:v>
                </c:pt>
                <c:pt idx="23">
                  <c:v>68.8762222222222</c:v>
                </c:pt>
                <c:pt idx="24">
                  <c:v>53.278</c:v>
                </c:pt>
                <c:pt idx="25">
                  <c:v>53.3455555555556</c:v>
                </c:pt>
                <c:pt idx="26">
                  <c:v>56.754</c:v>
                </c:pt>
                <c:pt idx="27">
                  <c:v>82.35977777777779</c:v>
                </c:pt>
                <c:pt idx="28">
                  <c:v>59.7355555555556</c:v>
                </c:pt>
                <c:pt idx="29">
                  <c:v>65.84288888888889</c:v>
                </c:pt>
                <c:pt idx="30">
                  <c:v>55.2095555555556</c:v>
                </c:pt>
                <c:pt idx="31">
                  <c:v>53.8268888888889</c:v>
                </c:pt>
                <c:pt idx="32">
                  <c:v>52.6297777777778</c:v>
                </c:pt>
                <c:pt idx="33">
                  <c:v>67.4515555555556</c:v>
                </c:pt>
                <c:pt idx="34">
                  <c:v>74.13755555555559</c:v>
                </c:pt>
                <c:pt idx="35">
                  <c:v>72.036</c:v>
                </c:pt>
                <c:pt idx="36">
                  <c:v>67.3928888888889</c:v>
                </c:pt>
                <c:pt idx="37">
                  <c:v>65.9655555555556</c:v>
                </c:pt>
                <c:pt idx="38">
                  <c:v>62.5666666666667</c:v>
                </c:pt>
                <c:pt idx="39">
                  <c:v>52.3502222222222</c:v>
                </c:pt>
                <c:pt idx="40">
                  <c:v>59.176</c:v>
                </c:pt>
                <c:pt idx="41">
                  <c:v>75.6935555555556</c:v>
                </c:pt>
                <c:pt idx="42">
                  <c:v>66.9491111111111</c:v>
                </c:pt>
                <c:pt idx="43">
                  <c:v>55.1602222222222</c:v>
                </c:pt>
                <c:pt idx="44">
                  <c:v>79.0042222222222</c:v>
                </c:pt>
                <c:pt idx="45">
                  <c:v>51.9517777777778</c:v>
                </c:pt>
                <c:pt idx="46">
                  <c:v>69.03244444444449</c:v>
                </c:pt>
                <c:pt idx="47">
                  <c:v>79.9682222222222</c:v>
                </c:pt>
                <c:pt idx="48">
                  <c:v>62.6451111111111</c:v>
                </c:pt>
                <c:pt idx="49">
                  <c:v>52.9048888888889</c:v>
                </c:pt>
                <c:pt idx="50">
                  <c:v>56.4204444444444</c:v>
                </c:pt>
                <c:pt idx="51">
                  <c:v>47.1411111111111</c:v>
                </c:pt>
                <c:pt idx="52">
                  <c:v>71.9502222222222</c:v>
                </c:pt>
                <c:pt idx="53">
                  <c:v>67.8993333333333</c:v>
                </c:pt>
                <c:pt idx="54">
                  <c:v>64.992</c:v>
                </c:pt>
              </c:numCache>
            </c:numRef>
          </c:xVal>
          <c:yVal>
            <c:numRef>
              <c:f>'INVESTABLE FILTERED UNIVERSE'!$AE$3:$AE$57</c:f>
              <c:numCache>
                <c:formatCode>0.00</c:formatCode>
                <c:ptCount val="55"/>
                <c:pt idx="0">
                  <c:v>3.06329313654157</c:v>
                </c:pt>
                <c:pt idx="1">
                  <c:v>1.71137037610953</c:v>
                </c:pt>
                <c:pt idx="2">
                  <c:v>5.25767719612332</c:v>
                </c:pt>
                <c:pt idx="3">
                  <c:v>1.50067976784826</c:v>
                </c:pt>
                <c:pt idx="4">
                  <c:v>3.30722991014258</c:v>
                </c:pt>
                <c:pt idx="5">
                  <c:v>1.96146489090229</c:v>
                </c:pt>
                <c:pt idx="6">
                  <c:v>4.49698230932146</c:v>
                </c:pt>
                <c:pt idx="7">
                  <c:v>4.82681456357271</c:v>
                </c:pt>
                <c:pt idx="8">
                  <c:v>0.964587659615338</c:v>
                </c:pt>
                <c:pt idx="9">
                  <c:v>2.05538773812936</c:v>
                </c:pt>
                <c:pt idx="10">
                  <c:v>2.79057413255748</c:v>
                </c:pt>
                <c:pt idx="11">
                  <c:v>0.668143721389309</c:v>
                </c:pt>
                <c:pt idx="12">
                  <c:v>4.84814745979806</c:v>
                </c:pt>
                <c:pt idx="13">
                  <c:v>3.28746399920227</c:v>
                </c:pt>
                <c:pt idx="14">
                  <c:v>1.39273316214147</c:v>
                </c:pt>
                <c:pt idx="15">
                  <c:v>1.17912367094922</c:v>
                </c:pt>
                <c:pt idx="16">
                  <c:v>1.37093657597135</c:v>
                </c:pt>
                <c:pt idx="17">
                  <c:v>-1.16971038704688</c:v>
                </c:pt>
                <c:pt idx="18">
                  <c:v>0.996507201344318</c:v>
                </c:pt>
                <c:pt idx="19">
                  <c:v>2.75896829052497</c:v>
                </c:pt>
                <c:pt idx="20">
                  <c:v>1.53985938798321</c:v>
                </c:pt>
                <c:pt idx="21">
                  <c:v>4.42016254383225</c:v>
                </c:pt>
                <c:pt idx="22">
                  <c:v>-0.110088832347553</c:v>
                </c:pt>
                <c:pt idx="23">
                  <c:v>0.770325700227108</c:v>
                </c:pt>
                <c:pt idx="24">
                  <c:v>5.91704441957004</c:v>
                </c:pt>
                <c:pt idx="25">
                  <c:v>5.86529610384787</c:v>
                </c:pt>
                <c:pt idx="26">
                  <c:v>1.98657356215053</c:v>
                </c:pt>
                <c:pt idx="27">
                  <c:v>2.57102507756362</c:v>
                </c:pt>
                <c:pt idx="28">
                  <c:v>5.06390258949385</c:v>
                </c:pt>
                <c:pt idx="29">
                  <c:v>1.95172352264639</c:v>
                </c:pt>
                <c:pt idx="30">
                  <c:v>4.06354166039758</c:v>
                </c:pt>
                <c:pt idx="31">
                  <c:v>2.81555928138455</c:v>
                </c:pt>
                <c:pt idx="32">
                  <c:v>4.43213297452403</c:v>
                </c:pt>
                <c:pt idx="33">
                  <c:v>1.33993510496324</c:v>
                </c:pt>
                <c:pt idx="34">
                  <c:v>1.88014893697717</c:v>
                </c:pt>
                <c:pt idx="35">
                  <c:v>1.66554142051851</c:v>
                </c:pt>
                <c:pt idx="36">
                  <c:v>4.3142616421659</c:v>
                </c:pt>
                <c:pt idx="37">
                  <c:v>-0.0124240904508718</c:v>
                </c:pt>
                <c:pt idx="38">
                  <c:v>15.1599676378531</c:v>
                </c:pt>
                <c:pt idx="39">
                  <c:v>3.46394078461808</c:v>
                </c:pt>
                <c:pt idx="40">
                  <c:v>3.17793712650254</c:v>
                </c:pt>
                <c:pt idx="41">
                  <c:v>6.78405279897503</c:v>
                </c:pt>
                <c:pt idx="42">
                  <c:v>1.73890499126783</c:v>
                </c:pt>
                <c:pt idx="43">
                  <c:v>3.43356772145133</c:v>
                </c:pt>
                <c:pt idx="44">
                  <c:v>1.07582632288361</c:v>
                </c:pt>
                <c:pt idx="45">
                  <c:v>6.47157311453802</c:v>
                </c:pt>
                <c:pt idx="46">
                  <c:v>1.98413793277535</c:v>
                </c:pt>
                <c:pt idx="47">
                  <c:v>2.22772734393289</c:v>
                </c:pt>
                <c:pt idx="48">
                  <c:v>2.64444444430672</c:v>
                </c:pt>
                <c:pt idx="49">
                  <c:v>3.95762333121141</c:v>
                </c:pt>
                <c:pt idx="50">
                  <c:v>4.11790000564867</c:v>
                </c:pt>
                <c:pt idx="51">
                  <c:v>5.02406873370798</c:v>
                </c:pt>
                <c:pt idx="52">
                  <c:v>4.06564595388171</c:v>
                </c:pt>
                <c:pt idx="53">
                  <c:v>1.15900485479217</c:v>
                </c:pt>
                <c:pt idx="54">
                  <c:v>1.66260710821087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5839840"/>
        <c:axId val="-495836080"/>
      </c:scatterChart>
      <c:valAx>
        <c:axId val="-495839840"/>
        <c:scaling>
          <c:orientation val="minMax"/>
          <c:min val="40.0"/>
        </c:scaling>
        <c:delete val="0"/>
        <c:axPos val="b"/>
        <c:title>
          <c:layout/>
          <c:overlay val="0"/>
        </c:title>
        <c:numFmt formatCode="0.00" sourceLinked="1"/>
        <c:majorTickMark val="out"/>
        <c:minorTickMark val="none"/>
        <c:tickLblPos val="nextTo"/>
        <c:crossAx val="-495836080"/>
        <c:crosses val="autoZero"/>
        <c:crossBetween val="midCat"/>
      </c:valAx>
      <c:valAx>
        <c:axId val="-495836080"/>
        <c:scaling>
          <c:orientation val="minMax"/>
        </c:scaling>
        <c:delete val="0"/>
        <c:axPos val="l"/>
        <c:title>
          <c:layout/>
          <c:overlay val="0"/>
        </c:title>
        <c:numFmt formatCode="0.00" sourceLinked="1"/>
        <c:majorTickMark val="out"/>
        <c:minorTickMark val="none"/>
        <c:tickLblPos val="nextTo"/>
        <c:crossAx val="-4958398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2</xdr:row>
      <xdr:rowOff>390525</xdr:rowOff>
    </xdr:from>
    <xdr:to>
      <xdr:col>13</xdr:col>
      <xdr:colOff>581025</xdr:colOff>
      <xdr:row>16</xdr:row>
      <xdr:rowOff>28575</xdr:rowOff>
    </xdr:to>
    <xdr:pic>
      <xdr:nvPicPr>
        <xdr:cNvPr id="2" name="Picture 1" descr="Radial_Partition_RGB_withtype2_source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629900" y="1085850"/>
          <a:ext cx="6419850" cy="6038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20</xdr:row>
      <xdr:rowOff>11907</xdr:rowOff>
    </xdr:from>
    <xdr:to>
      <xdr:col>51</xdr:col>
      <xdr:colOff>666750</xdr:colOff>
      <xdr:row>39</xdr:row>
      <xdr:rowOff>166688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0</xdr:colOff>
      <xdr:row>0</xdr:row>
      <xdr:rowOff>0</xdr:rowOff>
    </xdr:from>
    <xdr:to>
      <xdr:col>52</xdr:col>
      <xdr:colOff>11906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47624</xdr:colOff>
      <xdr:row>40</xdr:row>
      <xdr:rowOff>23812</xdr:rowOff>
    </xdr:from>
    <xdr:to>
      <xdr:col>51</xdr:col>
      <xdr:colOff>678655</xdr:colOff>
      <xdr:row>58</xdr:row>
      <xdr:rowOff>178593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6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G%20COMBINED%20METRICS_7.22.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4">
          <cell r="A34">
            <v>-2.5530030611348153</v>
          </cell>
          <cell r="B34">
            <v>0.1</v>
          </cell>
        </row>
        <row r="35">
          <cell r="A35">
            <v>11.299500097777754</v>
          </cell>
          <cell r="B35">
            <v>0.1</v>
          </cell>
        </row>
        <row r="36">
          <cell r="A36">
            <v>-4.2765015305674074</v>
          </cell>
          <cell r="B36">
            <v>0.1</v>
          </cell>
        </row>
        <row r="37">
          <cell r="A37">
            <v>4.3732485183214695</v>
          </cell>
          <cell r="B37">
            <v>0.1</v>
          </cell>
        </row>
        <row r="38">
          <cell r="A38">
            <v>13.649750048888876</v>
          </cell>
          <cell r="B38">
            <v>0.1</v>
          </cell>
        </row>
        <row r="2502">
          <cell r="B2502">
            <v>-3.7638021699328248</v>
          </cell>
          <cell r="C2502">
            <v>0</v>
          </cell>
          <cell r="D2502">
            <v>-3.7638021699328248</v>
          </cell>
          <cell r="E2502">
            <v>0</v>
          </cell>
        </row>
        <row r="2503">
          <cell r="B2503">
            <v>-3.7638021699328248</v>
          </cell>
          <cell r="C2503">
            <v>1.4797419812755392E-2</v>
          </cell>
          <cell r="D2503">
            <v>-3.7638021699328248</v>
          </cell>
          <cell r="E2503">
            <v>0</v>
          </cell>
          <cell r="H2503">
            <v>-6</v>
          </cell>
          <cell r="I2503">
            <v>0</v>
          </cell>
        </row>
        <row r="2504">
          <cell r="B2504">
            <v>-3.6935196468200102</v>
          </cell>
          <cell r="C2504">
            <v>1.4797419812755392E-2</v>
          </cell>
          <cell r="D2504">
            <v>-3.7638021699328248</v>
          </cell>
          <cell r="E2504">
            <v>1.4797419812755392E-2</v>
          </cell>
          <cell r="H2504">
            <v>-5.9559118236472948</v>
          </cell>
          <cell r="I2504">
            <v>0</v>
          </cell>
        </row>
        <row r="2505">
          <cell r="B2505">
            <v>-3.6232371237071956</v>
          </cell>
          <cell r="C2505">
            <v>1.4797419812755392E-2</v>
          </cell>
          <cell r="D2505">
            <v>-3.0880086784634546</v>
          </cell>
          <cell r="E2505">
            <v>1.4797419812755392E-2</v>
          </cell>
          <cell r="H2505">
            <v>-5.9118236472945895</v>
          </cell>
          <cell r="I2505">
            <v>0</v>
          </cell>
        </row>
        <row r="2506">
          <cell r="B2506">
            <v>-3.5529546005943811</v>
          </cell>
          <cell r="C2506">
            <v>1.4797419812755392E-2</v>
          </cell>
          <cell r="D2506">
            <v>-3.0880086784634546</v>
          </cell>
          <cell r="E2506">
            <v>0</v>
          </cell>
          <cell r="H2506">
            <v>-5.8677354709418834</v>
          </cell>
          <cell r="I2506">
            <v>0</v>
          </cell>
        </row>
        <row r="2507">
          <cell r="B2507">
            <v>-3.4826720774815669</v>
          </cell>
          <cell r="C2507">
            <v>1.4797419812755392E-2</v>
          </cell>
          <cell r="D2507">
            <v>-3.0880086784634546</v>
          </cell>
          <cell r="E2507">
            <v>2.9594839625510759E-2</v>
          </cell>
          <cell r="H2507">
            <v>-5.8236472945891782</v>
          </cell>
          <cell r="I2507">
            <v>0</v>
          </cell>
        </row>
        <row r="2508">
          <cell r="B2508">
            <v>-3.4123895543687524</v>
          </cell>
          <cell r="C2508">
            <v>1.4797419812755392E-2</v>
          </cell>
          <cell r="D2508">
            <v>-2.412215186994084</v>
          </cell>
          <cell r="E2508">
            <v>2.9594839625510759E-2</v>
          </cell>
          <cell r="H2508">
            <v>-5.7795591182364729</v>
          </cell>
          <cell r="I2508">
            <v>0</v>
          </cell>
        </row>
        <row r="2509">
          <cell r="B2509">
            <v>-3.3421070312559378</v>
          </cell>
          <cell r="C2509">
            <v>1.4797419812755392E-2</v>
          </cell>
          <cell r="D2509">
            <v>-2.412215186994084</v>
          </cell>
          <cell r="E2509">
            <v>0</v>
          </cell>
          <cell r="H2509">
            <v>-5.7354709418837677</v>
          </cell>
          <cell r="I2509">
            <v>0</v>
          </cell>
        </row>
        <row r="2510">
          <cell r="B2510">
            <v>-3.2718245081431232</v>
          </cell>
          <cell r="C2510">
            <v>1.4797419812755392E-2</v>
          </cell>
          <cell r="D2510">
            <v>-2.412215186994084</v>
          </cell>
          <cell r="E2510">
            <v>3.8473291513164025E-2</v>
          </cell>
          <cell r="H2510">
            <v>-5.6913827655310625</v>
          </cell>
          <cell r="I2510">
            <v>0</v>
          </cell>
        </row>
        <row r="2511">
          <cell r="B2511">
            <v>-3.2015419850303086</v>
          </cell>
          <cell r="C2511">
            <v>1.4797419812755392E-2</v>
          </cell>
          <cell r="D2511">
            <v>-1.7364216955247138</v>
          </cell>
          <cell r="E2511">
            <v>3.8473291513164025E-2</v>
          </cell>
          <cell r="H2511">
            <v>-5.6472945891783564</v>
          </cell>
          <cell r="I2511">
            <v>0</v>
          </cell>
        </row>
        <row r="2512">
          <cell r="B2512">
            <v>-3.131259461917494</v>
          </cell>
          <cell r="C2512">
            <v>1.4797419812755392E-2</v>
          </cell>
          <cell r="D2512">
            <v>-1.7364216955247138</v>
          </cell>
          <cell r="E2512">
            <v>0</v>
          </cell>
          <cell r="H2512">
            <v>-5.6032064128256511</v>
          </cell>
          <cell r="I2512">
            <v>0</v>
          </cell>
        </row>
        <row r="2513">
          <cell r="B2513">
            <v>-3.0880086784634546</v>
          </cell>
          <cell r="C2513">
            <v>1.4797419812755392E-2</v>
          </cell>
          <cell r="D2513">
            <v>-1.7364216955247138</v>
          </cell>
          <cell r="E2513">
            <v>5.3270711325919373E-2</v>
          </cell>
          <cell r="H2513">
            <v>-5.5591182364729459</v>
          </cell>
          <cell r="I2513">
            <v>0</v>
          </cell>
        </row>
        <row r="2514">
          <cell r="B2514">
            <v>-3.0880086784634546</v>
          </cell>
          <cell r="C2514">
            <v>0</v>
          </cell>
          <cell r="D2514">
            <v>-1.0606282040553432</v>
          </cell>
          <cell r="E2514">
            <v>5.3270711325919373E-2</v>
          </cell>
          <cell r="H2514">
            <v>-5.5150300601202407</v>
          </cell>
          <cell r="I2514">
            <v>0</v>
          </cell>
        </row>
        <row r="2515">
          <cell r="B2515">
            <v>-3.0880086784634546</v>
          </cell>
          <cell r="C2515">
            <v>0</v>
          </cell>
          <cell r="D2515">
            <v>-1.0606282040553432</v>
          </cell>
          <cell r="E2515">
            <v>0</v>
          </cell>
          <cell r="H2515">
            <v>-5.4709418837675354</v>
          </cell>
          <cell r="I2515">
            <v>0</v>
          </cell>
        </row>
        <row r="2516">
          <cell r="B2516">
            <v>-3.0880086784634546</v>
          </cell>
          <cell r="C2516">
            <v>2.9594839625510759E-2</v>
          </cell>
          <cell r="D2516">
            <v>-1.0606282040553432</v>
          </cell>
          <cell r="E2516">
            <v>6.5108647176123691E-2</v>
          </cell>
          <cell r="H2516">
            <v>-5.4268537074148293</v>
          </cell>
          <cell r="I2516">
            <v>0</v>
          </cell>
        </row>
        <row r="2517">
          <cell r="B2517">
            <v>-3.01772615535064</v>
          </cell>
          <cell r="C2517">
            <v>2.9594839625510759E-2</v>
          </cell>
          <cell r="D2517">
            <v>-0.38483471258597257</v>
          </cell>
          <cell r="E2517">
            <v>6.5108647176123691E-2</v>
          </cell>
          <cell r="H2517">
            <v>-5.3827655310621241</v>
          </cell>
          <cell r="I2517">
            <v>0</v>
          </cell>
        </row>
        <row r="2518">
          <cell r="B2518">
            <v>-2.9474436322378255</v>
          </cell>
          <cell r="C2518">
            <v>2.9594839625510759E-2</v>
          </cell>
          <cell r="D2518">
            <v>-0.38483471258597257</v>
          </cell>
          <cell r="E2518">
            <v>0</v>
          </cell>
          <cell r="H2518">
            <v>-5.3386773547094188</v>
          </cell>
          <cell r="I2518">
            <v>0</v>
          </cell>
        </row>
        <row r="2519">
          <cell r="B2519">
            <v>-2.8771611091250109</v>
          </cell>
          <cell r="C2519">
            <v>2.9594839625510759E-2</v>
          </cell>
          <cell r="D2519">
            <v>-0.38483471258597257</v>
          </cell>
          <cell r="E2519">
            <v>7.6946583026328078E-2</v>
          </cell>
          <cell r="H2519">
            <v>-5.2945891783567136</v>
          </cell>
          <cell r="I2519">
            <v>0</v>
          </cell>
        </row>
        <row r="2520">
          <cell r="B2520">
            <v>-2.8068785860121963</v>
          </cell>
          <cell r="C2520">
            <v>2.9594839625510759E-2</v>
          </cell>
          <cell r="D2520">
            <v>0.29095877888339716</v>
          </cell>
          <cell r="E2520">
            <v>7.6946583026328078E-2</v>
          </cell>
          <cell r="H2520">
            <v>-5.2505010020040075</v>
          </cell>
          <cell r="I2520">
            <v>0</v>
          </cell>
        </row>
        <row r="2521">
          <cell r="B2521">
            <v>-2.7365960628993822</v>
          </cell>
          <cell r="C2521">
            <v>2.9594839625510759E-2</v>
          </cell>
          <cell r="D2521">
            <v>0.29095877888339716</v>
          </cell>
          <cell r="E2521">
            <v>0</v>
          </cell>
          <cell r="H2521">
            <v>-5.2064128256513023</v>
          </cell>
          <cell r="I2521">
            <v>0</v>
          </cell>
        </row>
        <row r="2522">
          <cell r="B2522">
            <v>-2.6663135397865676</v>
          </cell>
          <cell r="C2522">
            <v>2.9594839625510759E-2</v>
          </cell>
          <cell r="D2522">
            <v>0.29095877888339716</v>
          </cell>
          <cell r="E2522">
            <v>8.2865550951430125E-2</v>
          </cell>
          <cell r="H2522">
            <v>-5.162324649298597</v>
          </cell>
          <cell r="I2522">
            <v>0</v>
          </cell>
        </row>
        <row r="2523">
          <cell r="B2523">
            <v>-2.596031016673753</v>
          </cell>
          <cell r="C2523">
            <v>2.9594839625510759E-2</v>
          </cell>
          <cell r="D2523">
            <v>0.96675227035276778</v>
          </cell>
          <cell r="E2523">
            <v>8.2865550951430125E-2</v>
          </cell>
          <cell r="H2523">
            <v>-5.1182364729458918</v>
          </cell>
          <cell r="I2523">
            <v>0</v>
          </cell>
        </row>
        <row r="2524">
          <cell r="B2524">
            <v>-2.5257484935609384</v>
          </cell>
          <cell r="C2524">
            <v>2.9594839625510759E-2</v>
          </cell>
          <cell r="D2524">
            <v>0.96675227035276778</v>
          </cell>
          <cell r="E2524">
            <v>0</v>
          </cell>
          <cell r="H2524">
            <v>-5.0741482965931866</v>
          </cell>
          <cell r="I2524">
            <v>0</v>
          </cell>
        </row>
        <row r="2525">
          <cell r="B2525">
            <v>-2.4554659704481239</v>
          </cell>
          <cell r="C2525">
            <v>2.9594839625510759E-2</v>
          </cell>
          <cell r="D2525">
            <v>0.96675227035276778</v>
          </cell>
          <cell r="E2525">
            <v>8.8784518876532284E-2</v>
          </cell>
          <cell r="H2525">
            <v>-5.0300601202404813</v>
          </cell>
          <cell r="I2525">
            <v>0</v>
          </cell>
        </row>
        <row r="2526">
          <cell r="B2526">
            <v>-2.412215186994084</v>
          </cell>
          <cell r="C2526">
            <v>2.9594839625510759E-2</v>
          </cell>
          <cell r="D2526">
            <v>1.6425457618221384</v>
          </cell>
          <cell r="E2526">
            <v>8.8784518876532284E-2</v>
          </cell>
          <cell r="H2526">
            <v>-4.9859719438877752</v>
          </cell>
          <cell r="I2526">
            <v>0</v>
          </cell>
        </row>
        <row r="2527">
          <cell r="B2527">
            <v>-2.412215186994084</v>
          </cell>
          <cell r="C2527">
            <v>0</v>
          </cell>
          <cell r="D2527">
            <v>1.6425457618221384</v>
          </cell>
          <cell r="E2527">
            <v>0</v>
          </cell>
          <cell r="H2527">
            <v>-4.94188376753507</v>
          </cell>
          <cell r="I2527">
            <v>0</v>
          </cell>
        </row>
        <row r="2528">
          <cell r="B2528">
            <v>-2.412215186994084</v>
          </cell>
          <cell r="C2528">
            <v>0</v>
          </cell>
          <cell r="D2528">
            <v>1.6425457618221384</v>
          </cell>
          <cell r="E2528">
            <v>9.4703486801634443E-2</v>
          </cell>
          <cell r="H2528">
            <v>-4.8977955911823647</v>
          </cell>
          <cell r="I2528">
            <v>0</v>
          </cell>
        </row>
        <row r="2529">
          <cell r="B2529">
            <v>-2.412215186994084</v>
          </cell>
          <cell r="C2529">
            <v>3.8473291513164025E-2</v>
          </cell>
          <cell r="D2529">
            <v>2.318339253291509</v>
          </cell>
          <cell r="E2529">
            <v>9.4703486801634443E-2</v>
          </cell>
          <cell r="H2529">
            <v>-4.8537074148296595</v>
          </cell>
          <cell r="I2529">
            <v>0</v>
          </cell>
        </row>
        <row r="2530">
          <cell r="B2530">
            <v>-2.3419326638812694</v>
          </cell>
          <cell r="C2530">
            <v>3.8473291513164025E-2</v>
          </cell>
          <cell r="D2530">
            <v>2.318339253291509</v>
          </cell>
          <cell r="E2530">
            <v>0</v>
          </cell>
          <cell r="H2530">
            <v>-4.8096192384769534</v>
          </cell>
          <cell r="I2530">
            <v>0</v>
          </cell>
        </row>
        <row r="2531">
          <cell r="B2531">
            <v>-2.2716501407684548</v>
          </cell>
          <cell r="C2531">
            <v>3.8473291513164025E-2</v>
          </cell>
          <cell r="D2531">
            <v>2.318339253291509</v>
          </cell>
          <cell r="E2531">
            <v>9.7662970764185522E-2</v>
          </cell>
          <cell r="H2531">
            <v>-4.7655310621242482</v>
          </cell>
          <cell r="I2531">
            <v>0</v>
          </cell>
        </row>
        <row r="2532">
          <cell r="B2532">
            <v>-2.2013676176556403</v>
          </cell>
          <cell r="C2532">
            <v>3.8473291513164025E-2</v>
          </cell>
          <cell r="D2532">
            <v>2.9941327447608796</v>
          </cell>
          <cell r="E2532">
            <v>9.7662970764185522E-2</v>
          </cell>
          <cell r="H2532">
            <v>-4.7214428857715429</v>
          </cell>
          <cell r="I2532">
            <v>0</v>
          </cell>
        </row>
        <row r="2533">
          <cell r="B2533">
            <v>-2.1310850945428257</v>
          </cell>
          <cell r="C2533">
            <v>3.8473291513164025E-2</v>
          </cell>
          <cell r="D2533">
            <v>2.9941327447608796</v>
          </cell>
          <cell r="E2533">
            <v>0</v>
          </cell>
          <cell r="H2533">
            <v>-4.6773547094188377</v>
          </cell>
          <cell r="I2533">
            <v>0</v>
          </cell>
        </row>
        <row r="2534">
          <cell r="B2534">
            <v>-2.0608025714300116</v>
          </cell>
          <cell r="C2534">
            <v>3.8473291513164025E-2</v>
          </cell>
          <cell r="D2534">
            <v>2.9941327447608796</v>
          </cell>
          <cell r="E2534">
            <v>9.4703486801634568E-2</v>
          </cell>
          <cell r="H2534">
            <v>-4.6332665330661325</v>
          </cell>
          <cell r="I2534">
            <v>0</v>
          </cell>
        </row>
        <row r="2535">
          <cell r="B2535">
            <v>-1.990520048317197</v>
          </cell>
          <cell r="C2535">
            <v>3.8473291513164025E-2</v>
          </cell>
          <cell r="D2535">
            <v>3.6699262362302494</v>
          </cell>
          <cell r="E2535">
            <v>9.4703486801634568E-2</v>
          </cell>
          <cell r="H2535">
            <v>-4.5891783567134272</v>
          </cell>
          <cell r="I2535">
            <v>0</v>
          </cell>
        </row>
        <row r="2536">
          <cell r="B2536">
            <v>-1.9202375252043824</v>
          </cell>
          <cell r="C2536">
            <v>3.8473291513164025E-2</v>
          </cell>
          <cell r="D2536">
            <v>3.6699262362302494</v>
          </cell>
          <cell r="E2536">
            <v>0</v>
          </cell>
          <cell r="H2536">
            <v>-4.5450901803607211</v>
          </cell>
          <cell r="I2536">
            <v>0</v>
          </cell>
        </row>
        <row r="2537">
          <cell r="B2537">
            <v>-1.8499550020915678</v>
          </cell>
          <cell r="C2537">
            <v>3.8473291513164025E-2</v>
          </cell>
          <cell r="D2537">
            <v>3.6699262362302494</v>
          </cell>
          <cell r="E2537">
            <v>9.7662970764185633E-2</v>
          </cell>
          <cell r="H2537">
            <v>-4.5010020040080159</v>
          </cell>
          <cell r="I2537">
            <v>0</v>
          </cell>
        </row>
        <row r="2538">
          <cell r="B2538">
            <v>-1.7796724789787532</v>
          </cell>
          <cell r="C2538">
            <v>3.8473291513164025E-2</v>
          </cell>
          <cell r="D2538">
            <v>4.3457197276996187</v>
          </cell>
          <cell r="E2538">
            <v>9.7662970764185633E-2</v>
          </cell>
          <cell r="H2538">
            <v>-4.4569138276553106</v>
          </cell>
          <cell r="I2538">
            <v>0</v>
          </cell>
        </row>
        <row r="2539">
          <cell r="B2539">
            <v>-1.7364216955247138</v>
          </cell>
          <cell r="C2539">
            <v>3.8473291513164025E-2</v>
          </cell>
          <cell r="D2539">
            <v>4.3457197276996187</v>
          </cell>
          <cell r="E2539">
            <v>0</v>
          </cell>
          <cell r="H2539">
            <v>-4.4128256513026054</v>
          </cell>
          <cell r="I2539">
            <v>0</v>
          </cell>
        </row>
        <row r="2540">
          <cell r="B2540">
            <v>-1.7364216955247138</v>
          </cell>
          <cell r="C2540">
            <v>0</v>
          </cell>
          <cell r="D2540">
            <v>4.3457197276996187</v>
          </cell>
          <cell r="E2540">
            <v>9.1744002839083447E-2</v>
          </cell>
          <cell r="H2540">
            <v>-4.3849909030000003</v>
          </cell>
          <cell r="I2540">
            <v>0</v>
          </cell>
        </row>
        <row r="2541">
          <cell r="B2541">
            <v>-1.7364216955247138</v>
          </cell>
          <cell r="C2541">
            <v>0</v>
          </cell>
          <cell r="D2541">
            <v>5.0215132191689893</v>
          </cell>
          <cell r="E2541">
            <v>9.1744002839083447E-2</v>
          </cell>
          <cell r="H2541">
            <v>-4.3849909030000003</v>
          </cell>
          <cell r="I2541">
            <v>0</v>
          </cell>
        </row>
        <row r="2542">
          <cell r="B2542">
            <v>-1.7364216955247138</v>
          </cell>
          <cell r="C2542">
            <v>5.3270711325919373E-2</v>
          </cell>
          <cell r="D2542">
            <v>5.0215132191689893</v>
          </cell>
          <cell r="E2542">
            <v>0</v>
          </cell>
          <cell r="H2542">
            <v>-4.3687374749498993</v>
          </cell>
          <cell r="I2542">
            <v>3.4293633001188831E-5</v>
          </cell>
        </row>
        <row r="2543">
          <cell r="B2543">
            <v>-1.6661391724118992</v>
          </cell>
          <cell r="C2543">
            <v>5.3270711325919373E-2</v>
          </cell>
          <cell r="D2543">
            <v>5.0215132191689893</v>
          </cell>
          <cell r="E2543">
            <v>8.5825034913981288E-2</v>
          </cell>
          <cell r="H2543">
            <v>-4.324649298597194</v>
          </cell>
          <cell r="I2543">
            <v>2.4025717277256355E-4</v>
          </cell>
        </row>
        <row r="2544">
          <cell r="B2544">
            <v>-1.5958566492990847</v>
          </cell>
          <cell r="C2544">
            <v>5.3270711325919373E-2</v>
          </cell>
          <cell r="D2544">
            <v>5.6973067106383599</v>
          </cell>
          <cell r="E2544">
            <v>8.5825034913981288E-2</v>
          </cell>
          <cell r="H2544">
            <v>-4.2805611222444888</v>
          </cell>
          <cell r="I2544">
            <v>5.404961748492783E-4</v>
          </cell>
        </row>
        <row r="2545">
          <cell r="B2545">
            <v>-1.5255741261862703</v>
          </cell>
          <cell r="C2545">
            <v>5.3270711325919373E-2</v>
          </cell>
          <cell r="D2545">
            <v>5.6973067106383599</v>
          </cell>
          <cell r="E2545">
            <v>0</v>
          </cell>
          <cell r="H2545">
            <v>-4.2364729458917836</v>
          </cell>
          <cell r="I2545">
            <v>9.0785337164631856E-4</v>
          </cell>
        </row>
        <row r="2546">
          <cell r="B2546">
            <v>-1.4552916030734557</v>
          </cell>
          <cell r="C2546">
            <v>5.3270711325919373E-2</v>
          </cell>
          <cell r="D2546">
            <v>5.6973067106383599</v>
          </cell>
          <cell r="E2546">
            <v>7.9906066988878963E-2</v>
          </cell>
          <cell r="H2546">
            <v>-4.1923847695390783</v>
          </cell>
          <cell r="I2546">
            <v>1.3292423704407562E-3</v>
          </cell>
        </row>
        <row r="2547">
          <cell r="B2547">
            <v>-1.3850090799606412</v>
          </cell>
          <cell r="C2547">
            <v>5.3270711325919373E-2</v>
          </cell>
          <cell r="D2547">
            <v>6.3731002021077305</v>
          </cell>
          <cell r="E2547">
            <v>7.9906066988878963E-2</v>
          </cell>
          <cell r="H2547">
            <v>-4.1482965931863731</v>
          </cell>
          <cell r="I2547">
            <v>1.7963828134577174E-3</v>
          </cell>
        </row>
        <row r="2548">
          <cell r="B2548">
            <v>-1.3147265568478268</v>
          </cell>
          <cell r="C2548">
            <v>5.3270711325919373E-2</v>
          </cell>
          <cell r="D2548">
            <v>6.3731002021077305</v>
          </cell>
          <cell r="E2548">
            <v>0</v>
          </cell>
          <cell r="H2548">
            <v>-4.104208416833667</v>
          </cell>
          <cell r="I2548">
            <v>2.3033675438836744E-3</v>
          </cell>
        </row>
        <row r="2549">
          <cell r="B2549">
            <v>-1.2444440337350122</v>
          </cell>
          <cell r="C2549">
            <v>5.3270711325919373E-2</v>
          </cell>
          <cell r="D2549">
            <v>6.3731002021077305</v>
          </cell>
          <cell r="E2549">
            <v>7.398709906377697E-2</v>
          </cell>
          <cell r="H2549">
            <v>-4.0601202404809618</v>
          </cell>
          <cell r="I2549">
            <v>2.8456771124013218E-3</v>
          </cell>
        </row>
        <row r="2550">
          <cell r="B2550">
            <v>-1.1741615106221976</v>
          </cell>
          <cell r="C2550">
            <v>5.3270711325919373E-2</v>
          </cell>
          <cell r="D2550">
            <v>7.0488936935771012</v>
          </cell>
          <cell r="E2550">
            <v>7.398709906377697E-2</v>
          </cell>
          <cell r="H2550">
            <v>-4.0160320641282565</v>
          </cell>
          <cell r="I2550">
            <v>3.4196904384293405E-3</v>
          </cell>
        </row>
        <row r="2551">
          <cell r="B2551">
            <v>-1.1038789875093831</v>
          </cell>
          <cell r="C2551">
            <v>5.3270711325919373E-2</v>
          </cell>
          <cell r="D2551">
            <v>7.0488936935771012</v>
          </cell>
          <cell r="E2551">
            <v>0</v>
          </cell>
          <cell r="H2551">
            <v>-3.9719438877755509</v>
          </cell>
          <cell r="I2551">
            <v>4.0224095145601508E-3</v>
          </cell>
        </row>
        <row r="2552">
          <cell r="B2552">
            <v>-1.0606282040553432</v>
          </cell>
          <cell r="C2552">
            <v>5.3270711325919373E-2</v>
          </cell>
          <cell r="D2552">
            <v>7.0488936935771012</v>
          </cell>
          <cell r="E2552">
            <v>6.510864717612358E-2</v>
          </cell>
          <cell r="H2552">
            <v>-3.9278557114228456</v>
          </cell>
          <cell r="I2552">
            <v>4.6512906520474601E-3</v>
          </cell>
        </row>
        <row r="2553">
          <cell r="B2553">
            <v>-1.0606282040553432</v>
          </cell>
          <cell r="C2553">
            <v>0</v>
          </cell>
          <cell r="D2553">
            <v>7.7246871850464718</v>
          </cell>
          <cell r="E2553">
            <v>6.510864717612358E-2</v>
          </cell>
          <cell r="H2553">
            <v>-3.8837675350701399</v>
          </cell>
          <cell r="I2553">
            <v>5.3041343032747936E-3</v>
          </cell>
        </row>
        <row r="2554">
          <cell r="B2554">
            <v>-1.0606282040553432</v>
          </cell>
          <cell r="C2554">
            <v>0</v>
          </cell>
          <cell r="D2554">
            <v>7.7246871850464718</v>
          </cell>
          <cell r="E2554">
            <v>0</v>
          </cell>
          <cell r="H2554">
            <v>-3.8396793587174347</v>
          </cell>
          <cell r="I2554">
            <v>5.9790095561499945E-3</v>
          </cell>
        </row>
        <row r="2555">
          <cell r="B2555">
            <v>-1.0606282040553432</v>
          </cell>
          <cell r="C2555">
            <v>6.5108647176123691E-2</v>
          </cell>
          <cell r="D2555">
            <v>7.7246871850464718</v>
          </cell>
          <cell r="E2555">
            <v>5.9189679251021581E-2</v>
          </cell>
          <cell r="H2555">
            <v>-3.7955911823647295</v>
          </cell>
          <cell r="I2555">
            <v>6.6742003582564349E-3</v>
          </cell>
        </row>
        <row r="2556">
          <cell r="B2556">
            <v>-0.99034568094252862</v>
          </cell>
          <cell r="C2556">
            <v>6.5108647176123691E-2</v>
          </cell>
          <cell r="D2556">
            <v>8.4004806765158424</v>
          </cell>
          <cell r="E2556">
            <v>5.9189679251021581E-2</v>
          </cell>
          <cell r="H2556">
            <v>-3.7515030060120238</v>
          </cell>
          <cell r="I2556">
            <v>7.3881659966303975E-3</v>
          </cell>
        </row>
        <row r="2557">
          <cell r="B2557">
            <v>-0.92006315782971415</v>
          </cell>
          <cell r="C2557">
            <v>6.5108647176123691E-2</v>
          </cell>
          <cell r="D2557">
            <v>8.4004806765158424</v>
          </cell>
          <cell r="E2557">
            <v>0</v>
          </cell>
          <cell r="H2557">
            <v>-3.7074148296593186</v>
          </cell>
          <cell r="I2557">
            <v>8.1195112867958469E-3</v>
          </cell>
        </row>
        <row r="2558">
          <cell r="B2558">
            <v>-0.84978063471689969</v>
          </cell>
          <cell r="C2558">
            <v>6.5108647176123691E-2</v>
          </cell>
          <cell r="D2558">
            <v>8.4004806765158424</v>
          </cell>
          <cell r="E2558">
            <v>4.7351743400817263E-2</v>
          </cell>
          <cell r="H2558">
            <v>-3.6633266533066129</v>
          </cell>
          <cell r="I2558">
            <v>8.8669635847838813E-3</v>
          </cell>
        </row>
        <row r="2559">
          <cell r="B2559">
            <v>-0.77949811160408511</v>
          </cell>
          <cell r="C2559">
            <v>6.5108647176123691E-2</v>
          </cell>
          <cell r="D2559">
            <v>9.076274167985213</v>
          </cell>
          <cell r="E2559">
            <v>4.7351743400817263E-2</v>
          </cell>
          <cell r="H2559">
            <v>-3.6192384769539077</v>
          </cell>
          <cell r="I2559">
            <v>9.6293547228646168E-3</v>
          </cell>
        </row>
        <row r="2560">
          <cell r="B2560">
            <v>-0.70921558849127053</v>
          </cell>
          <cell r="C2560">
            <v>6.5108647176123691E-2</v>
          </cell>
          <cell r="D2560">
            <v>9.076274167985213</v>
          </cell>
          <cell r="E2560">
            <v>0</v>
          </cell>
          <cell r="H2560">
            <v>-3.5751503006012024</v>
          </cell>
          <cell r="I2560">
            <v>1.0405606580432287E-2</v>
          </cell>
        </row>
        <row r="2561">
          <cell r="B2561">
            <v>-0.63893306537845607</v>
          </cell>
          <cell r="C2561">
            <v>6.5108647176123691E-2</v>
          </cell>
          <cell r="D2561">
            <v>9.076274167985213</v>
          </cell>
          <cell r="E2561">
            <v>4.1432775475715104E-2</v>
          </cell>
          <cell r="H2561">
            <v>-3.5310621242484967</v>
          </cell>
          <cell r="I2561">
            <v>1.1194719392479513E-2</v>
          </cell>
        </row>
        <row r="2562">
          <cell r="B2562">
            <v>-0.5686505422656416</v>
          </cell>
          <cell r="C2562">
            <v>6.5108647176123691E-2</v>
          </cell>
          <cell r="D2562">
            <v>9.7520676594545836</v>
          </cell>
          <cell r="E2562">
            <v>4.1432775475715104E-2</v>
          </cell>
          <cell r="H2562">
            <v>-3.4869739478957915</v>
          </cell>
          <cell r="I2562">
            <v>1.1995762155920539E-2</v>
          </cell>
        </row>
        <row r="2563">
          <cell r="B2563">
            <v>-0.49836801915282702</v>
          </cell>
          <cell r="C2563">
            <v>6.5108647176123691E-2</v>
          </cell>
          <cell r="D2563">
            <v>9.7520676594545836</v>
          </cell>
          <cell r="E2563">
            <v>0</v>
          </cell>
          <cell r="H2563">
            <v>-3.4428857715430858</v>
          </cell>
          <cell r="I2563">
            <v>1.2807864668476844E-2</v>
          </cell>
        </row>
        <row r="2564">
          <cell r="B2564">
            <v>-0.42808549604001245</v>
          </cell>
          <cell r="C2564">
            <v>6.5108647176123691E-2</v>
          </cell>
          <cell r="D2564">
            <v>9.7520676594545836</v>
          </cell>
          <cell r="E2564">
            <v>3.255432358806179E-2</v>
          </cell>
          <cell r="H2564">
            <v>-3.3987975951903806</v>
          </cell>
          <cell r="I2564">
            <v>1.3630210855596953E-2</v>
          </cell>
        </row>
        <row r="2565">
          <cell r="B2565">
            <v>-0.38483471258597257</v>
          </cell>
          <cell r="C2565">
            <v>6.5108647176123691E-2</v>
          </cell>
          <cell r="D2565">
            <v>10.427861150923952</v>
          </cell>
          <cell r="E2565">
            <v>3.255432358806179E-2</v>
          </cell>
          <cell r="H2565">
            <v>-3.3547094188376754</v>
          </cell>
          <cell r="I2565">
            <v>1.4462033126181733E-2</v>
          </cell>
        </row>
        <row r="2566">
          <cell r="B2566">
            <v>-0.38483471258597257</v>
          </cell>
          <cell r="C2566">
            <v>0</v>
          </cell>
          <cell r="D2566">
            <v>10.427861150923952</v>
          </cell>
          <cell r="E2566">
            <v>0</v>
          </cell>
          <cell r="H2566">
            <v>-3.3106212424849697</v>
          </cell>
          <cell r="I2566">
            <v>1.5302607559238349E-2</v>
          </cell>
        </row>
        <row r="2567">
          <cell r="B2567">
            <v>-0.38483471258597257</v>
          </cell>
          <cell r="C2567">
            <v>0</v>
          </cell>
          <cell r="D2567">
            <v>10.427861150923952</v>
          </cell>
          <cell r="E2567">
            <v>2.3675871700408632E-2</v>
          </cell>
          <cell r="H2567">
            <v>-3.2665330661322645</v>
          </cell>
          <cell r="I2567">
            <v>1.6151249768440748E-2</v>
          </cell>
        </row>
        <row r="2568">
          <cell r="B2568">
            <v>-0.38483471258597257</v>
          </cell>
          <cell r="C2568">
            <v>7.6946583026328078E-2</v>
          </cell>
          <cell r="D2568">
            <v>11.103654642393323</v>
          </cell>
          <cell r="E2568">
            <v>2.3675871700408632E-2</v>
          </cell>
          <cell r="H2568">
            <v>-3.2224448897795588</v>
          </cell>
          <cell r="I2568">
            <v>1.7007311324853749E-2</v>
          </cell>
        </row>
        <row r="2569">
          <cell r="B2569">
            <v>-0.31455218947315805</v>
          </cell>
          <cell r="C2569">
            <v>7.6946583026328078E-2</v>
          </cell>
          <cell r="D2569">
            <v>11.103654642393323</v>
          </cell>
          <cell r="E2569">
            <v>0</v>
          </cell>
          <cell r="H2569">
            <v>-3.1783567134268536</v>
          </cell>
          <cell r="I2569">
            <v>1.7870176643104408E-2</v>
          </cell>
        </row>
        <row r="2570">
          <cell r="B2570">
            <v>-0.24426966636034353</v>
          </cell>
          <cell r="C2570">
            <v>7.6946583026328078E-2</v>
          </cell>
          <cell r="D2570">
            <v>11.103654642393323</v>
          </cell>
          <cell r="E2570">
            <v>2.0716387737857552E-2</v>
          </cell>
          <cell r="H2570">
            <v>-3.1342685370741483</v>
          </cell>
          <cell r="I2570">
            <v>1.8739260255336117E-2</v>
          </cell>
        </row>
        <row r="2571">
          <cell r="B2571">
            <v>-0.17398714324752901</v>
          </cell>
          <cell r="C2571">
            <v>7.6946583026328078E-2</v>
          </cell>
          <cell r="D2571">
            <v>11.779448133862694</v>
          </cell>
          <cell r="E2571">
            <v>2.0716387737857552E-2</v>
          </cell>
          <cell r="H2571">
            <v>-3.0901803607214426</v>
          </cell>
          <cell r="I2571">
            <v>1.9614004411948365E-2</v>
          </cell>
        </row>
        <row r="2572">
          <cell r="B2572">
            <v>-0.10370462013471449</v>
          </cell>
          <cell r="C2572">
            <v>7.6946583026328078E-2</v>
          </cell>
          <cell r="D2572">
            <v>11.779448133862694</v>
          </cell>
          <cell r="E2572">
            <v>0</v>
          </cell>
          <cell r="H2572">
            <v>-3.0460921843687374</v>
          </cell>
          <cell r="I2572">
            <v>2.0493876959536247E-2</v>
          </cell>
        </row>
        <row r="2573">
          <cell r="B2573">
            <v>-3.3422097021899966E-2</v>
          </cell>
          <cell r="C2573">
            <v>7.6946583026328078E-2</v>
          </cell>
          <cell r="D2573">
            <v>11.779448133862694</v>
          </cell>
          <cell r="E2573">
            <v>8.8784518876532607E-3</v>
          </cell>
          <cell r="H2573">
            <v>-3.0020040080160317</v>
          </cell>
          <cell r="I2573">
            <v>2.1378369455404819E-2</v>
          </cell>
        </row>
        <row r="2574">
          <cell r="B2574">
            <v>3.6860426090914555E-2</v>
          </cell>
          <cell r="C2574">
            <v>7.6946583026328078E-2</v>
          </cell>
          <cell r="D2574">
            <v>12.455241625332063</v>
          </cell>
          <cell r="E2574">
            <v>8.8784518876532607E-3</v>
          </cell>
          <cell r="H2574">
            <v>-2.9579158316633265</v>
          </cell>
          <cell r="I2574">
            <v>2.226699548513545E-2</v>
          </cell>
        </row>
        <row r="2575">
          <cell r="B2575">
            <v>0.10714294920372908</v>
          </cell>
          <cell r="C2575">
            <v>7.6946583026328078E-2</v>
          </cell>
          <cell r="D2575">
            <v>12.455241625332063</v>
          </cell>
          <cell r="E2575">
            <v>0</v>
          </cell>
          <cell r="H2575">
            <v>-2.9138276553106213</v>
          </cell>
          <cell r="I2575">
            <v>2.3159289155354909E-2</v>
          </cell>
        </row>
        <row r="2576">
          <cell r="B2576">
            <v>0.1774254723165436</v>
          </cell>
          <cell r="C2576">
            <v>7.6946583026328078E-2</v>
          </cell>
          <cell r="D2576">
            <v>12.455241625332063</v>
          </cell>
          <cell r="E2576">
            <v>8.8784518876532364E-3</v>
          </cell>
          <cell r="H2576">
            <v>-2.8697394789579156</v>
          </cell>
          <cell r="I2576">
            <v>2.4054803738425987E-2</v>
          </cell>
        </row>
        <row r="2577">
          <cell r="B2577">
            <v>0.24770799542935817</v>
          </cell>
          <cell r="C2577">
            <v>7.6946583026328078E-2</v>
          </cell>
          <cell r="D2577">
            <v>13.131035116801433</v>
          </cell>
          <cell r="E2577">
            <v>8.8784518876532364E-3</v>
          </cell>
          <cell r="H2577">
            <v>-2.8256513026052104</v>
          </cell>
          <cell r="I2577">
            <v>2.4953110449483354E-2</v>
          </cell>
        </row>
        <row r="2578">
          <cell r="B2578">
            <v>0.29095877888339716</v>
          </cell>
          <cell r="C2578">
            <v>7.6946583026328078E-2</v>
          </cell>
          <cell r="D2578">
            <v>13.131035116801433</v>
          </cell>
          <cell r="E2578">
            <v>0</v>
          </cell>
          <cell r="H2578">
            <v>-2.7815631262525047</v>
          </cell>
          <cell r="I2578">
            <v>2.5853797339262463E-2</v>
          </cell>
        </row>
        <row r="2579">
          <cell r="B2579">
            <v>0.29095877888339716</v>
          </cell>
          <cell r="C2579">
            <v>0</v>
          </cell>
          <cell r="D2579">
            <v>13.131035116801433</v>
          </cell>
          <cell r="E2579">
            <v>5.9189679251021423E-3</v>
          </cell>
          <cell r="H2579">
            <v>-2.7374749498997994</v>
          </cell>
          <cell r="I2579">
            <v>2.6756468288654169E-2</v>
          </cell>
        </row>
        <row r="2580">
          <cell r="B2580">
            <v>0.29095877888339716</v>
          </cell>
          <cell r="C2580">
            <v>0</v>
          </cell>
          <cell r="D2580">
            <v>13.806828608270806</v>
          </cell>
          <cell r="E2580">
            <v>5.9189679251021423E-3</v>
          </cell>
          <cell r="H2580">
            <v>-2.6933867735470942</v>
          </cell>
          <cell r="I2580">
            <v>2.7660742092971816E-2</v>
          </cell>
        </row>
        <row r="2581">
          <cell r="B2581">
            <v>0.29095877888339716</v>
          </cell>
          <cell r="C2581">
            <v>8.2865550951430125E-2</v>
          </cell>
          <cell r="D2581">
            <v>13.806828608270806</v>
          </cell>
          <cell r="E2581">
            <v>0</v>
          </cell>
          <cell r="H2581">
            <v>-2.6492985971943885</v>
          </cell>
          <cell r="I2581">
            <v>2.8566251625623196E-2</v>
          </cell>
        </row>
        <row r="2582">
          <cell r="B2582">
            <v>0.36124130199621168</v>
          </cell>
          <cell r="C2582">
            <v>8.2865550951430125E-2</v>
          </cell>
          <cell r="D2582">
            <v>13.806828608270806</v>
          </cell>
          <cell r="E2582">
            <v>0</v>
          </cell>
          <cell r="H2582">
            <v>-2.6052104208416833</v>
          </cell>
          <cell r="I2582">
            <v>2.9472643072307004E-2</v>
          </cell>
        </row>
        <row r="2583">
          <cell r="B2583">
            <v>0.4315238251090262</v>
          </cell>
          <cell r="C2583">
            <v>8.2865550951430125E-2</v>
          </cell>
          <cell r="E2583">
            <v>0</v>
          </cell>
          <cell r="H2583">
            <v>-2.5611222444889776</v>
          </cell>
          <cell r="I2583">
            <v>3.0379575228049741E-2</v>
          </cell>
        </row>
        <row r="2584">
          <cell r="B2584">
            <v>0.50180634822184067</v>
          </cell>
          <cell r="C2584">
            <v>8.2865550951430125E-2</v>
          </cell>
          <cell r="E2584">
            <v>0</v>
          </cell>
          <cell r="H2584">
            <v>-2.5170340681362724</v>
          </cell>
          <cell r="I2584">
            <v>3.128671885040956E-2</v>
          </cell>
        </row>
        <row r="2585">
          <cell r="B2585">
            <v>0.57208887133465525</v>
          </cell>
          <cell r="C2585">
            <v>8.2865550951430125E-2</v>
          </cell>
          <cell r="H2585">
            <v>-2.4729458917835672</v>
          </cell>
          <cell r="I2585">
            <v>3.2193756063029461E-2</v>
          </cell>
        </row>
        <row r="2586">
          <cell r="B2586">
            <v>0.64237139444746982</v>
          </cell>
          <cell r="C2586">
            <v>8.2865550951430125E-2</v>
          </cell>
          <cell r="H2586">
            <v>-2.4288577154308615</v>
          </cell>
          <cell r="I2586">
            <v>3.310037980445036E-2</v>
          </cell>
        </row>
        <row r="2587">
          <cell r="B2587">
            <v>0.71265391756028429</v>
          </cell>
          <cell r="C2587">
            <v>8.2865550951430125E-2</v>
          </cell>
          <cell r="H2587">
            <v>-2.3847695390781563</v>
          </cell>
          <cell r="I2587">
            <v>3.4006293317717248E-2</v>
          </cell>
        </row>
        <row r="2588">
          <cell r="B2588">
            <v>0.78293644067309875</v>
          </cell>
          <cell r="C2588">
            <v>8.2865550951430125E-2</v>
          </cell>
          <cell r="H2588">
            <v>-2.3406813627254506</v>
          </cell>
          <cell r="I2588">
            <v>3.4911209676845675E-2</v>
          </cell>
        </row>
        <row r="2589">
          <cell r="B2589">
            <v>0.85321896378591333</v>
          </cell>
          <cell r="C2589">
            <v>8.2865550951430125E-2</v>
          </cell>
          <cell r="H2589">
            <v>-2.2965931863727453</v>
          </cell>
          <cell r="I2589">
            <v>3.5814851346674455E-2</v>
          </cell>
        </row>
        <row r="2590">
          <cell r="B2590">
            <v>0.92350148689872791</v>
          </cell>
          <cell r="C2590">
            <v>8.2865550951430125E-2</v>
          </cell>
          <cell r="H2590">
            <v>-2.2525050100200397</v>
          </cell>
          <cell r="I2590">
            <v>3.6716949773028883E-2</v>
          </cell>
        </row>
        <row r="2591">
          <cell r="B2591">
            <v>0.96675227035276778</v>
          </cell>
          <cell r="C2591">
            <v>8.2865550951430125E-2</v>
          </cell>
          <cell r="H2591">
            <v>-2.2084168336673344</v>
          </cell>
          <cell r="I2591">
            <v>3.761724500046152E-2</v>
          </cell>
        </row>
        <row r="2592">
          <cell r="B2592">
            <v>0.96675227035276778</v>
          </cell>
          <cell r="C2592">
            <v>0</v>
          </cell>
          <cell r="H2592">
            <v>-2.1643286573146292</v>
          </cell>
          <cell r="I2592">
            <v>3.8515485315137932E-2</v>
          </cell>
        </row>
        <row r="2593">
          <cell r="B2593">
            <v>0.96675227035276778</v>
          </cell>
          <cell r="C2593">
            <v>0</v>
          </cell>
          <cell r="H2593">
            <v>-2.1202404809619235</v>
          </cell>
          <cell r="I2593">
            <v>3.941142691069488E-2</v>
          </cell>
        </row>
        <row r="2594">
          <cell r="B2594">
            <v>0.96675227035276778</v>
          </cell>
          <cell r="C2594">
            <v>8.8784518876532284E-2</v>
          </cell>
          <cell r="H2594">
            <v>-2.0761523046092183</v>
          </cell>
          <cell r="I2594">
            <v>4.0304833575127597E-2</v>
          </cell>
        </row>
        <row r="2595">
          <cell r="B2595">
            <v>1.0370347934655824</v>
          </cell>
          <cell r="C2595">
            <v>8.8784518876532284E-2</v>
          </cell>
          <cell r="H2595">
            <v>-2.0320641282565126</v>
          </cell>
          <cell r="I2595">
            <v>4.1195476396961972E-2</v>
          </cell>
        </row>
        <row r="2596">
          <cell r="B2596">
            <v>1.1073173165783969</v>
          </cell>
          <cell r="C2596">
            <v>8.8784518876532284E-2</v>
          </cell>
          <cell r="H2596">
            <v>-1.9879759519038078</v>
          </cell>
          <cell r="I2596">
            <v>4.2083133489145032E-2</v>
          </cell>
        </row>
        <row r="2597">
          <cell r="B2597">
            <v>1.1775998396912113</v>
          </cell>
          <cell r="C2597">
            <v>8.8784518876532284E-2</v>
          </cell>
          <cell r="H2597">
            <v>-1.9438877755511017</v>
          </cell>
          <cell r="I2597">
            <v>4.2967589729241112E-2</v>
          </cell>
        </row>
        <row r="2598">
          <cell r="B2598">
            <v>1.2478823628040259</v>
          </cell>
          <cell r="C2598">
            <v>8.8784518876532284E-2</v>
          </cell>
          <cell r="H2598">
            <v>-1.8997995991983965</v>
          </cell>
          <cell r="I2598">
            <v>4.3848636514658715E-2</v>
          </cell>
        </row>
        <row r="2599">
          <cell r="B2599">
            <v>1.3181648859168404</v>
          </cell>
          <cell r="C2599">
            <v>8.8784518876532284E-2</v>
          </cell>
          <cell r="H2599">
            <v>-1.8557114228456912</v>
          </cell>
          <cell r="I2599">
            <v>4.4726071531756145E-2</v>
          </cell>
        </row>
        <row r="2600">
          <cell r="B2600">
            <v>1.3884474090296548</v>
          </cell>
          <cell r="C2600">
            <v>8.8784518876532284E-2</v>
          </cell>
          <cell r="H2600">
            <v>-1.811623246492986</v>
          </cell>
          <cell r="I2600">
            <v>4.5599698537779454E-2</v>
          </cell>
        </row>
        <row r="2601">
          <cell r="B2601">
            <v>1.4587299321424694</v>
          </cell>
          <cell r="C2601">
            <v>8.8784518876532284E-2</v>
          </cell>
          <cell r="H2601">
            <v>-1.7675350701402799</v>
          </cell>
          <cell r="I2601">
            <v>4.6469327154684999E-2</v>
          </cell>
        </row>
        <row r="2602">
          <cell r="B2602">
            <v>1.529012455255284</v>
          </cell>
          <cell r="C2602">
            <v>8.8784518876532284E-2</v>
          </cell>
          <cell r="H2602">
            <v>-1.7234468937875747</v>
          </cell>
          <cell r="I2602">
            <v>4.7334772673983075E-2</v>
          </cell>
        </row>
        <row r="2603">
          <cell r="B2603">
            <v>1.5992949783680985</v>
          </cell>
          <cell r="C2603">
            <v>8.8784518876532284E-2</v>
          </cell>
          <cell r="H2603">
            <v>-1.6793587174348694</v>
          </cell>
          <cell r="I2603">
            <v>4.8195855871816594E-2</v>
          </cell>
        </row>
        <row r="2604">
          <cell r="B2604">
            <v>1.6425457618221384</v>
          </cell>
          <cell r="C2604">
            <v>8.8784518876532284E-2</v>
          </cell>
          <cell r="H2604">
            <v>-1.6352705410821642</v>
          </cell>
          <cell r="I2604">
            <v>4.9052402833557308E-2</v>
          </cell>
        </row>
        <row r="2605">
          <cell r="B2605">
            <v>1.6425457618221384</v>
          </cell>
          <cell r="C2605">
            <v>0</v>
          </cell>
          <cell r="H2605">
            <v>-1.591182364729459</v>
          </cell>
          <cell r="I2605">
            <v>4.9904244787263415E-2</v>
          </cell>
        </row>
        <row r="2606">
          <cell r="B2606">
            <v>1.6425457618221384</v>
          </cell>
          <cell r="C2606">
            <v>0</v>
          </cell>
          <cell r="H2606">
            <v>-1.5470941883767528</v>
          </cell>
          <cell r="I2606">
            <v>5.0751217945398448E-2</v>
          </cell>
        </row>
        <row r="2607">
          <cell r="B2607">
            <v>1.6425457618221384</v>
          </cell>
          <cell r="C2607">
            <v>9.4703486801634443E-2</v>
          </cell>
          <cell r="H2607">
            <v>-1.5030060120240476</v>
          </cell>
          <cell r="I2607">
            <v>5.1593163354260431E-2</v>
          </cell>
        </row>
        <row r="2608">
          <cell r="B2608">
            <v>1.712828284934953</v>
          </cell>
          <cell r="C2608">
            <v>9.4703486801634443E-2</v>
          </cell>
          <cell r="H2608">
            <v>-1.4589178356713424</v>
          </cell>
          <cell r="I2608">
            <v>5.2429926750616578E-2</v>
          </cell>
        </row>
        <row r="2609">
          <cell r="B2609">
            <v>1.7831108080477676</v>
          </cell>
          <cell r="C2609">
            <v>9.4703486801634443E-2</v>
          </cell>
          <cell r="H2609">
            <v>-1.4148296593186371</v>
          </cell>
          <cell r="I2609">
            <v>5.3261358425078065E-2</v>
          </cell>
        </row>
        <row r="2610">
          <cell r="B2610">
            <v>1.8533933311605819</v>
          </cell>
          <cell r="C2610">
            <v>9.4703486801634443E-2</v>
          </cell>
          <cell r="H2610">
            <v>-1.3707414829659319</v>
          </cell>
          <cell r="I2610">
            <v>5.4087313091787041E-2</v>
          </cell>
        </row>
        <row r="2611">
          <cell r="B2611">
            <v>1.9236758542733965</v>
          </cell>
          <cell r="C2611">
            <v>9.4703486801634443E-2</v>
          </cell>
          <cell r="H2611">
            <v>-1.3266533066132258</v>
          </cell>
          <cell r="I2611">
            <v>5.4907649764021821E-2</v>
          </cell>
        </row>
        <row r="2612">
          <cell r="B2612">
            <v>1.9939583773862111</v>
          </cell>
          <cell r="C2612">
            <v>9.4703486801634443E-2</v>
          </cell>
          <cell r="H2612">
            <v>-1.2825651302605205</v>
          </cell>
          <cell r="I2612">
            <v>5.5722231635355897E-2</v>
          </cell>
        </row>
        <row r="2613">
          <cell r="B2613">
            <v>2.0642409004990254</v>
          </cell>
          <cell r="C2613">
            <v>9.4703486801634443E-2</v>
          </cell>
          <cell r="H2613">
            <v>-1.2384769539078153</v>
          </cell>
          <cell r="I2613">
            <v>5.6530925966033714E-2</v>
          </cell>
        </row>
        <row r="2614">
          <cell r="B2614">
            <v>2.13452342361184</v>
          </cell>
          <cell r="C2614">
            <v>9.4703486801634443E-2</v>
          </cell>
          <cell r="H2614">
            <v>-1.1943887775551101</v>
          </cell>
          <cell r="I2614">
            <v>5.7333603974252599E-2</v>
          </cell>
        </row>
        <row r="2615">
          <cell r="B2615">
            <v>2.2048059467246546</v>
          </cell>
          <cell r="C2615">
            <v>9.4703486801634443E-2</v>
          </cell>
          <cell r="H2615">
            <v>-1.1503006012024048</v>
          </cell>
          <cell r="I2615">
            <v>5.8130140732061672E-2</v>
          </cell>
        </row>
        <row r="2616">
          <cell r="B2616">
            <v>2.2750884698374692</v>
          </cell>
          <cell r="C2616">
            <v>9.4703486801634443E-2</v>
          </cell>
          <cell r="H2616">
            <v>-1.1062124248496987</v>
          </cell>
          <cell r="I2616">
            <v>5.8920415065610424E-2</v>
          </cell>
        </row>
        <row r="2617">
          <cell r="B2617">
            <v>2.318339253291509</v>
          </cell>
          <cell r="C2617">
            <v>9.4703486801634443E-2</v>
          </cell>
          <cell r="H2617">
            <v>-1.0621242484969935</v>
          </cell>
          <cell r="I2617">
            <v>5.9704309459498346E-2</v>
          </cell>
        </row>
        <row r="2618">
          <cell r="B2618">
            <v>2.318339253291509</v>
          </cell>
          <cell r="C2618">
            <v>0</v>
          </cell>
          <cell r="H2618">
            <v>-1.0180360721442883</v>
          </cell>
          <cell r="I2618">
            <v>6.0481709964994863E-2</v>
          </cell>
        </row>
        <row r="2619">
          <cell r="B2619">
            <v>2.318339253291509</v>
          </cell>
          <cell r="C2619">
            <v>0</v>
          </cell>
          <cell r="H2619">
            <v>-0.97394789579158303</v>
          </cell>
          <cell r="I2619">
            <v>6.125250611191467E-2</v>
          </cell>
        </row>
        <row r="2620">
          <cell r="B2620">
            <v>2.318339253291509</v>
          </cell>
          <cell r="C2620">
            <v>9.7662970764185522E-2</v>
          </cell>
          <cell r="H2620">
            <v>-0.93082289679607655</v>
          </cell>
          <cell r="I2620">
            <v>6.1999970606804324E-2</v>
          </cell>
        </row>
        <row r="2621">
          <cell r="B2621">
            <v>2.3886217764043236</v>
          </cell>
          <cell r="C2621">
            <v>9.7662970764185522E-2</v>
          </cell>
          <cell r="H2621">
            <v>-0.9298597194388778</v>
          </cell>
          <cell r="I2621">
            <v>6.2016590823947865E-2</v>
          </cell>
        </row>
        <row r="2622">
          <cell r="B2622">
            <v>2.4589042995171382</v>
          </cell>
          <cell r="C2622">
            <v>9.7662970764185522E-2</v>
          </cell>
          <cell r="H2622">
            <v>-0.88577154308617168</v>
          </cell>
          <cell r="I2622">
            <v>6.2773860337258847E-2</v>
          </cell>
        </row>
        <row r="2623">
          <cell r="B2623">
            <v>2.5291868226299528</v>
          </cell>
          <cell r="C2623">
            <v>9.7662970764185522E-2</v>
          </cell>
          <cell r="H2623">
            <v>-0.84168336673346644</v>
          </cell>
          <cell r="I2623">
            <v>6.3524214122179928E-2</v>
          </cell>
        </row>
        <row r="2624">
          <cell r="B2624">
            <v>2.5994693457427669</v>
          </cell>
          <cell r="C2624">
            <v>9.7662970764185522E-2</v>
          </cell>
          <cell r="H2624">
            <v>-0.79759519038076121</v>
          </cell>
          <cell r="I2624">
            <v>6.4267554807836122E-2</v>
          </cell>
        </row>
        <row r="2625">
          <cell r="B2625">
            <v>2.6697518688555815</v>
          </cell>
          <cell r="C2625">
            <v>9.7662970764185522E-2</v>
          </cell>
          <cell r="H2625">
            <v>-0.75350701402805598</v>
          </cell>
          <cell r="I2625">
            <v>6.5003788109550348E-2</v>
          </cell>
        </row>
        <row r="2626">
          <cell r="B2626">
            <v>2.740034391968396</v>
          </cell>
          <cell r="C2626">
            <v>9.7662970764185522E-2</v>
          </cell>
          <cell r="H2626">
            <v>-0.70941883767535074</v>
          </cell>
          <cell r="I2626">
            <v>6.5732822758885118E-2</v>
          </cell>
        </row>
        <row r="2627">
          <cell r="B2627">
            <v>2.8103169150812106</v>
          </cell>
          <cell r="C2627">
            <v>9.7662970764185522E-2</v>
          </cell>
          <cell r="H2627">
            <v>-0.66533066132264462</v>
          </cell>
          <cell r="I2627">
            <v>6.645457043618952E-2</v>
          </cell>
        </row>
        <row r="2628">
          <cell r="B2628">
            <v>2.8805994381940252</v>
          </cell>
          <cell r="C2628">
            <v>9.7662970764185522E-2</v>
          </cell>
          <cell r="H2628">
            <v>-0.62124248496993939</v>
          </cell>
          <cell r="I2628">
            <v>6.7168945705524119E-2</v>
          </cell>
        </row>
        <row r="2629">
          <cell r="B2629">
            <v>2.9508819613068398</v>
          </cell>
          <cell r="C2629">
            <v>9.7662970764185522E-2</v>
          </cell>
          <cell r="H2629">
            <v>-0.57715430861723416</v>
          </cell>
          <cell r="I2629">
            <v>6.7875865951848857E-2</v>
          </cell>
        </row>
        <row r="2630">
          <cell r="B2630">
            <v>2.9941327447608796</v>
          </cell>
          <cell r="C2630">
            <v>9.7662970764185522E-2</v>
          </cell>
          <cell r="H2630">
            <v>-0.53306613226452892</v>
          </cell>
          <cell r="I2630">
            <v>6.8575251320362338E-2</v>
          </cell>
        </row>
        <row r="2631">
          <cell r="B2631">
            <v>2.9941327447608796</v>
          </cell>
          <cell r="C2631">
            <v>0</v>
          </cell>
          <cell r="H2631">
            <v>-0.48897795591182369</v>
          </cell>
          <cell r="I2631">
            <v>6.9267024657889933E-2</v>
          </cell>
        </row>
        <row r="2632">
          <cell r="B2632">
            <v>2.9941327447608796</v>
          </cell>
          <cell r="C2632">
            <v>0</v>
          </cell>
          <cell r="H2632">
            <v>-0.44488977955911757</v>
          </cell>
          <cell r="I2632">
            <v>6.9951111456222806E-2</v>
          </cell>
        </row>
        <row r="2633">
          <cell r="B2633">
            <v>2.9941327447608796</v>
          </cell>
          <cell r="C2633">
            <v>9.4703486801634568E-2</v>
          </cell>
          <cell r="H2633">
            <v>-0.40080160320641234</v>
          </cell>
          <cell r="I2633">
            <v>7.0627439797317393E-2</v>
          </cell>
        </row>
        <row r="2634">
          <cell r="B2634">
            <v>3.0644152678736942</v>
          </cell>
          <cell r="C2634">
            <v>9.4703486801634568E-2</v>
          </cell>
          <cell r="H2634">
            <v>-0.35671342685370711</v>
          </cell>
          <cell r="I2634">
            <v>7.1295940300267771E-2</v>
          </cell>
        </row>
        <row r="2635">
          <cell r="B2635">
            <v>3.1346977909865088</v>
          </cell>
          <cell r="C2635">
            <v>9.4703486801634568E-2</v>
          </cell>
          <cell r="H2635">
            <v>-0.31262525050100187</v>
          </cell>
          <cell r="I2635">
            <v>7.1956546069971067E-2</v>
          </cell>
        </row>
        <row r="2636">
          <cell r="B2636">
            <v>3.2049803140993234</v>
          </cell>
          <cell r="C2636">
            <v>9.4703486801634568E-2</v>
          </cell>
          <cell r="H2636">
            <v>-0.26853707414829664</v>
          </cell>
          <cell r="I2636">
            <v>7.2609192647408324E-2</v>
          </cell>
        </row>
        <row r="2637">
          <cell r="B2637">
            <v>3.2752628372121375</v>
          </cell>
          <cell r="C2637">
            <v>9.4703486801634568E-2</v>
          </cell>
          <cell r="H2637">
            <v>-0.22444889779559052</v>
          </cell>
          <cell r="I2637">
            <v>7.3253817961469084E-2</v>
          </cell>
        </row>
        <row r="2638">
          <cell r="B2638">
            <v>3.3455453603249521</v>
          </cell>
          <cell r="C2638">
            <v>9.4703486801634568E-2</v>
          </cell>
          <cell r="H2638">
            <v>-0.18036072144288529</v>
          </cell>
          <cell r="I2638">
            <v>7.3890362282251237E-2</v>
          </cell>
        </row>
        <row r="2639">
          <cell r="B2639">
            <v>3.4158278834377667</v>
          </cell>
          <cell r="C2639">
            <v>9.4703486801634568E-2</v>
          </cell>
          <cell r="H2639">
            <v>-0.13627254509018005</v>
          </cell>
          <cell r="I2639">
            <v>7.4518768175771632E-2</v>
          </cell>
        </row>
        <row r="2640">
          <cell r="B2640">
            <v>3.4861104065505812</v>
          </cell>
          <cell r="C2640">
            <v>9.4703486801634568E-2</v>
          </cell>
          <cell r="H2640">
            <v>-9.218436873747482E-2</v>
          </cell>
          <cell r="I2640">
            <v>7.5138980460026622E-2</v>
          </cell>
        </row>
        <row r="2641">
          <cell r="B2641">
            <v>3.5563929296633958</v>
          </cell>
          <cell r="C2641">
            <v>9.4703486801634568E-2</v>
          </cell>
          <cell r="H2641">
            <v>-4.8096192384769587E-2</v>
          </cell>
          <cell r="I2641">
            <v>7.5750946162344596E-2</v>
          </cell>
        </row>
        <row r="2642">
          <cell r="B2642">
            <v>3.6266754527762104</v>
          </cell>
          <cell r="C2642">
            <v>9.4703486801634568E-2</v>
          </cell>
          <cell r="H2642">
            <v>-4.0080160320634661E-3</v>
          </cell>
          <cell r="I2642">
            <v>7.6354614477975771E-2</v>
          </cell>
        </row>
        <row r="2643">
          <cell r="B2643">
            <v>3.6699262362302494</v>
          </cell>
          <cell r="C2643">
            <v>9.4703486801634568E-2</v>
          </cell>
          <cell r="H2643">
            <v>4.0080160320641767E-2</v>
          </cell>
          <cell r="I2643">
            <v>7.6949936729868301E-2</v>
          </cell>
        </row>
        <row r="2644">
          <cell r="B2644">
            <v>3.6699262362302494</v>
          </cell>
          <cell r="C2644">
            <v>0</v>
          </cell>
          <cell r="H2644">
            <v>8.4168336673347E-2</v>
          </cell>
          <cell r="I2644">
            <v>7.7536866329580234E-2</v>
          </cell>
        </row>
        <row r="2645">
          <cell r="B2645">
            <v>3.6699262362302494</v>
          </cell>
          <cell r="C2645">
            <v>0</v>
          </cell>
          <cell r="H2645">
            <v>0.12825651302605223</v>
          </cell>
          <cell r="I2645">
            <v>7.8115358739282242E-2</v>
          </cell>
        </row>
        <row r="2646">
          <cell r="B2646">
            <v>3.6699262362302494</v>
          </cell>
          <cell r="C2646">
            <v>9.7662970764185633E-2</v>
          </cell>
          <cell r="H2646">
            <v>0.17234468937875747</v>
          </cell>
          <cell r="I2646">
            <v>7.8685371434805751E-2</v>
          </cell>
        </row>
        <row r="2647">
          <cell r="B2647">
            <v>3.740208759343064</v>
          </cell>
          <cell r="C2647">
            <v>9.7662970764185633E-2</v>
          </cell>
          <cell r="H2647">
            <v>0.21643286573146359</v>
          </cell>
          <cell r="I2647">
            <v>7.9246863869695552E-2</v>
          </cell>
        </row>
        <row r="2648">
          <cell r="B2648">
            <v>3.8104912824558785</v>
          </cell>
          <cell r="C2648">
            <v>9.7662970764185633E-2</v>
          </cell>
          <cell r="H2648">
            <v>0.26052104208416882</v>
          </cell>
          <cell r="I2648">
            <v>7.9799797440226319E-2</v>
          </cell>
        </row>
        <row r="2649">
          <cell r="B2649">
            <v>3.8807738055686931</v>
          </cell>
          <cell r="C2649">
            <v>9.7662970764185633E-2</v>
          </cell>
          <cell r="H2649">
            <v>0.30460921843687405</v>
          </cell>
          <cell r="I2649">
            <v>8.0344135451345472E-2</v>
          </cell>
        </row>
        <row r="2650">
          <cell r="B2650">
            <v>3.9510563286815072</v>
          </cell>
          <cell r="C2650">
            <v>9.7662970764185633E-2</v>
          </cell>
          <cell r="H2650">
            <v>0.34869739478957928</v>
          </cell>
          <cell r="I2650">
            <v>8.0879843083506445E-2</v>
          </cell>
        </row>
        <row r="2651">
          <cell r="B2651">
            <v>4.0213388517943223</v>
          </cell>
          <cell r="C2651">
            <v>9.7662970764185633E-2</v>
          </cell>
          <cell r="H2651">
            <v>0.39278557114228452</v>
          </cell>
          <cell r="I2651">
            <v>8.1406887360357852E-2</v>
          </cell>
        </row>
        <row r="2652">
          <cell r="B2652">
            <v>4.0916213749071364</v>
          </cell>
          <cell r="C2652">
            <v>9.7662970764185633E-2</v>
          </cell>
          <cell r="H2652">
            <v>0.43687374749499064</v>
          </cell>
          <cell r="I2652">
            <v>8.1925237117256272E-2</v>
          </cell>
        </row>
        <row r="2653">
          <cell r="B2653">
            <v>4.1619038980199514</v>
          </cell>
          <cell r="C2653">
            <v>9.7662970764185633E-2</v>
          </cell>
          <cell r="H2653">
            <v>0.44541386696373486</v>
          </cell>
          <cell r="I2653">
            <v>8.2024636564423076E-2</v>
          </cell>
        </row>
        <row r="2654">
          <cell r="B2654">
            <v>4.2321864211327656</v>
          </cell>
          <cell r="C2654">
            <v>9.7662970764185633E-2</v>
          </cell>
          <cell r="H2654">
            <v>0.48096192384769587</v>
          </cell>
          <cell r="I2654">
            <v>8.2434862970571218E-2</v>
          </cell>
        </row>
        <row r="2655">
          <cell r="B2655">
            <v>4.3024689442455806</v>
          </cell>
          <cell r="C2655">
            <v>9.7662970764185633E-2</v>
          </cell>
          <cell r="H2655">
            <v>0.5250501002004011</v>
          </cell>
          <cell r="I2655">
            <v>8.2935737287753039E-2</v>
          </cell>
        </row>
        <row r="2656">
          <cell r="B2656">
            <v>4.3457197276996187</v>
          </cell>
          <cell r="C2656">
            <v>9.7662970764185633E-2</v>
          </cell>
          <cell r="H2656">
            <v>0.56913827655310634</v>
          </cell>
          <cell r="I2656">
            <v>8.3427834158135011E-2</v>
          </cell>
        </row>
        <row r="2657">
          <cell r="B2657">
            <v>4.3457197276996187</v>
          </cell>
          <cell r="C2657">
            <v>0</v>
          </cell>
          <cell r="H2657">
            <v>0.61322645290581157</v>
          </cell>
          <cell r="I2657">
            <v>8.3911129364443726E-2</v>
          </cell>
        </row>
        <row r="2658">
          <cell r="B2658">
            <v>4.3457197276996187</v>
          </cell>
          <cell r="C2658">
            <v>0</v>
          </cell>
          <cell r="H2658">
            <v>0.65731462925851769</v>
          </cell>
          <cell r="I2658">
            <v>8.4385600354990306E-2</v>
          </cell>
        </row>
        <row r="2659">
          <cell r="B2659">
            <v>4.3457197276996187</v>
          </cell>
          <cell r="C2659">
            <v>9.1744002839083447E-2</v>
          </cell>
          <cell r="H2659">
            <v>0.70140280561122292</v>
          </cell>
          <cell r="I2659">
            <v>8.4851226216520304E-2</v>
          </cell>
        </row>
        <row r="2660">
          <cell r="B2660">
            <v>4.4160022508124328</v>
          </cell>
          <cell r="C2660">
            <v>9.1744002839083447E-2</v>
          </cell>
          <cell r="H2660">
            <v>0.74549098196392816</v>
          </cell>
          <cell r="I2660">
            <v>8.5307987647696343E-2</v>
          </cell>
        </row>
        <row r="2661">
          <cell r="B2661">
            <v>4.4862847739252478</v>
          </cell>
          <cell r="C2661">
            <v>9.1744002839083447E-2</v>
          </cell>
          <cell r="H2661">
            <v>0.78957915831663339</v>
          </cell>
          <cell r="I2661">
            <v>8.5755866933193328E-2</v>
          </cell>
        </row>
        <row r="2662">
          <cell r="B2662">
            <v>4.556567297038062</v>
          </cell>
          <cell r="C2662">
            <v>9.1744002839083447E-2</v>
          </cell>
          <cell r="H2662">
            <v>0.83366733466933862</v>
          </cell>
          <cell r="I2662">
            <v>8.619484791838318E-2</v>
          </cell>
        </row>
        <row r="2663">
          <cell r="B2663">
            <v>4.626849820150877</v>
          </cell>
          <cell r="C2663">
            <v>9.1744002839083447E-2</v>
          </cell>
          <cell r="H2663">
            <v>0.87775551102204474</v>
          </cell>
          <cell r="I2663">
            <v>8.662491598458949E-2</v>
          </cell>
        </row>
        <row r="2664">
          <cell r="B2664">
            <v>4.6971323432636911</v>
          </cell>
          <cell r="C2664">
            <v>9.1744002839083447E-2</v>
          </cell>
          <cell r="H2664">
            <v>0.92184368737474998</v>
          </cell>
          <cell r="I2664">
            <v>8.7046058024892445E-2</v>
          </cell>
        </row>
        <row r="2665">
          <cell r="B2665">
            <v>4.7674148663765061</v>
          </cell>
          <cell r="C2665">
            <v>9.1744002839083447E-2</v>
          </cell>
          <cell r="H2665">
            <v>0.96593186372745521</v>
          </cell>
          <cell r="I2665">
            <v>8.7458262420465047E-2</v>
          </cell>
        </row>
        <row r="2666">
          <cell r="B2666">
            <v>4.8376973894893203</v>
          </cell>
          <cell r="C2666">
            <v>9.1744002839083447E-2</v>
          </cell>
          <cell r="H2666">
            <v>1.0100200400801604</v>
          </cell>
          <cell r="I2666">
            <v>8.7861519017422451E-2</v>
          </cell>
        </row>
        <row r="2667">
          <cell r="B2667">
            <v>4.9079799126021353</v>
          </cell>
          <cell r="C2667">
            <v>9.1744002839083447E-2</v>
          </cell>
          <cell r="H2667">
            <v>1.0541082164328657</v>
          </cell>
          <cell r="I2667">
            <v>8.8255819104168284E-2</v>
          </cell>
        </row>
        <row r="2668">
          <cell r="B2668">
            <v>4.9782624357149494</v>
          </cell>
          <cell r="C2668">
            <v>9.1744002839083447E-2</v>
          </cell>
          <cell r="H2668">
            <v>1.0981963927855718</v>
          </cell>
          <cell r="I2668">
            <v>8.8641155389220003E-2</v>
          </cell>
        </row>
        <row r="2669">
          <cell r="B2669">
            <v>5.0215132191689893</v>
          </cell>
          <cell r="C2669">
            <v>9.1744002839083447E-2</v>
          </cell>
          <cell r="H2669">
            <v>1.142284569138277</v>
          </cell>
          <cell r="I2669">
            <v>8.901752197949879E-2</v>
          </cell>
        </row>
        <row r="2670">
          <cell r="B2670">
            <v>5.0215132191689893</v>
          </cell>
          <cell r="C2670">
            <v>0</v>
          </cell>
          <cell r="H2670">
            <v>1.1863727454909823</v>
          </cell>
          <cell r="I2670">
            <v>8.9384914359067799E-2</v>
          </cell>
        </row>
        <row r="2671">
          <cell r="B2671">
            <v>5.0215132191689893</v>
          </cell>
          <cell r="C2671">
            <v>0</v>
          </cell>
          <cell r="H2671">
            <v>1.2304609218436875</v>
          </cell>
          <cell r="I2671">
            <v>8.9743329368305189E-2</v>
          </cell>
        </row>
        <row r="2672">
          <cell r="B2672">
            <v>5.0215132191689893</v>
          </cell>
          <cell r="C2672">
            <v>8.5825034913981288E-2</v>
          </cell>
          <cell r="H2672">
            <v>1.2745490981963936</v>
          </cell>
          <cell r="I2672">
            <v>9.0092765183497348E-2</v>
          </cell>
        </row>
        <row r="2673">
          <cell r="B2673">
            <v>5.0917957422818034</v>
          </cell>
          <cell r="C2673">
            <v>8.5825034913981288E-2</v>
          </cell>
          <cell r="H2673">
            <v>1.3186372745490988</v>
          </cell>
          <cell r="I2673">
            <v>9.0433221296838937E-2</v>
          </cell>
        </row>
        <row r="2674">
          <cell r="B2674">
            <v>5.1620782653946184</v>
          </cell>
          <cell r="C2674">
            <v>8.5825034913981288E-2</v>
          </cell>
          <cell r="H2674">
            <v>1.3627254509018041</v>
          </cell>
          <cell r="I2674">
            <v>9.0764698496827292E-2</v>
          </cell>
        </row>
        <row r="2675">
          <cell r="B2675">
            <v>5.2323607885074326</v>
          </cell>
          <cell r="C2675">
            <v>8.5825034913981288E-2</v>
          </cell>
          <cell r="H2675">
            <v>1.4068136272545093</v>
          </cell>
          <cell r="I2675">
            <v>9.1087198849038584E-2</v>
          </cell>
        </row>
        <row r="2676">
          <cell r="B2676">
            <v>5.3026433116202476</v>
          </cell>
          <cell r="C2676">
            <v>8.5825034913981288E-2</v>
          </cell>
          <cell r="H2676">
            <v>1.4509018036072145</v>
          </cell>
          <cell r="I2676">
            <v>9.1400725677273448E-2</v>
          </cell>
        </row>
        <row r="2677">
          <cell r="B2677">
            <v>5.3729258347330617</v>
          </cell>
          <cell r="C2677">
            <v>8.5825034913981288E-2</v>
          </cell>
          <cell r="H2677">
            <v>1.4949899799599207</v>
          </cell>
          <cell r="I2677">
            <v>9.1705283545062105E-2</v>
          </cell>
        </row>
        <row r="2678">
          <cell r="B2678">
            <v>5.4432083578458768</v>
          </cell>
          <cell r="C2678">
            <v>8.5825034913981288E-2</v>
          </cell>
          <cell r="H2678">
            <v>1.5390781563126259</v>
          </cell>
          <cell r="I2678">
            <v>9.2000878237515793E-2</v>
          </cell>
        </row>
        <row r="2679">
          <cell r="B2679">
            <v>5.5134908809586909</v>
          </cell>
          <cell r="C2679">
            <v>8.5825034913981288E-2</v>
          </cell>
          <cell r="H2679">
            <v>1.5831663326653311</v>
          </cell>
          <cell r="I2679">
            <v>9.2287516743515832E-2</v>
          </cell>
        </row>
        <row r="2680">
          <cell r="B2680">
            <v>5.5837734040715059</v>
          </cell>
          <cell r="C2680">
            <v>8.5825034913981288E-2</v>
          </cell>
          <cell r="H2680">
            <v>1.5861335481882595</v>
          </cell>
          <cell r="I2680">
            <v>9.2306486571169244E-2</v>
          </cell>
        </row>
        <row r="2681">
          <cell r="B2681">
            <v>5.65405592718432</v>
          </cell>
          <cell r="C2681">
            <v>8.5825034913981288E-2</v>
          </cell>
          <cell r="H2681">
            <v>1.6272545090180364</v>
          </cell>
          <cell r="I2681">
            <v>9.256520723822978E-2</v>
          </cell>
        </row>
        <row r="2682">
          <cell r="B2682">
            <v>5.6973067106383599</v>
          </cell>
          <cell r="C2682">
            <v>8.5825034913981288E-2</v>
          </cell>
          <cell r="H2682">
            <v>1.6713426853707416</v>
          </cell>
          <cell r="I2682">
            <v>9.2833959065943647E-2</v>
          </cell>
        </row>
        <row r="2683">
          <cell r="B2683">
            <v>5.6973067106383599</v>
          </cell>
          <cell r="C2683">
            <v>0</v>
          </cell>
          <cell r="H2683">
            <v>1.7154308617234477</v>
          </cell>
          <cell r="I2683">
            <v>9.309378272320247E-2</v>
          </cell>
        </row>
        <row r="2684">
          <cell r="B2684">
            <v>5.6973067106383599</v>
          </cell>
          <cell r="C2684">
            <v>0</v>
          </cell>
          <cell r="H2684">
            <v>1.759519038076153</v>
          </cell>
          <cell r="I2684">
            <v>9.3344689842249265E-2</v>
          </cell>
        </row>
        <row r="2685">
          <cell r="B2685">
            <v>5.6973067106383599</v>
          </cell>
          <cell r="C2685">
            <v>7.9906066988878963E-2</v>
          </cell>
          <cell r="H2685">
            <v>1.8036072144288582</v>
          </cell>
          <cell r="I2685">
            <v>9.3586693174753349E-2</v>
          </cell>
        </row>
        <row r="2686">
          <cell r="B2686">
            <v>5.767589233751174</v>
          </cell>
          <cell r="C2686">
            <v>7.9906066988878963E-2</v>
          </cell>
          <cell r="H2686">
            <v>1.8476953907815634</v>
          </cell>
          <cell r="I2686">
            <v>9.3819806575820716E-2</v>
          </cell>
        </row>
        <row r="2687">
          <cell r="B2687">
            <v>5.8378717568639891</v>
          </cell>
          <cell r="C2687">
            <v>7.9906066988878963E-2</v>
          </cell>
          <cell r="H2687">
            <v>1.8917835671342687</v>
          </cell>
          <cell r="I2687">
            <v>9.4044044988276843E-2</v>
          </cell>
        </row>
        <row r="2688">
          <cell r="B2688">
            <v>5.9081542799768032</v>
          </cell>
          <cell r="C2688">
            <v>7.9906066988878963E-2</v>
          </cell>
          <cell r="H2688">
            <v>1.9358717434869748</v>
          </cell>
          <cell r="I2688">
            <v>9.4259424427215355E-2</v>
          </cell>
        </row>
        <row r="2689">
          <cell r="B2689">
            <v>5.9784368030896182</v>
          </cell>
          <cell r="C2689">
            <v>7.9906066988878963E-2</v>
          </cell>
          <cell r="H2689">
            <v>1.97995991983968</v>
          </cell>
          <cell r="I2689">
            <v>9.4465961964804515E-2</v>
          </cell>
        </row>
        <row r="2690">
          <cell r="B2690">
            <v>6.0487193262024324</v>
          </cell>
          <cell r="C2690">
            <v>7.9906066988878963E-2</v>
          </cell>
          <cell r="H2690">
            <v>2.0240480961923843</v>
          </cell>
          <cell r="I2690">
            <v>9.4663675715343953E-2</v>
          </cell>
        </row>
        <row r="2691">
          <cell r="B2691">
            <v>6.1190018493152474</v>
          </cell>
          <cell r="C2691">
            <v>7.9906066988878963E-2</v>
          </cell>
          <cell r="H2691">
            <v>2.0681362725450914</v>
          </cell>
          <cell r="I2691">
            <v>9.4852584820565092E-2</v>
          </cell>
        </row>
        <row r="2692">
          <cell r="B2692">
            <v>6.1892843724280615</v>
          </cell>
          <cell r="C2692">
            <v>7.9906066988878963E-2</v>
          </cell>
          <cell r="H2692">
            <v>2.1122244488977966</v>
          </cell>
          <cell r="I2692">
            <v>9.5032709435168214E-2</v>
          </cell>
        </row>
        <row r="2693">
          <cell r="B2693">
            <v>6.2595668955408765</v>
          </cell>
          <cell r="C2693">
            <v>7.9906066988878963E-2</v>
          </cell>
          <cell r="H2693">
            <v>2.1563126252505018</v>
          </cell>
          <cell r="I2693">
            <v>9.5204070712589392E-2</v>
          </cell>
        </row>
        <row r="2694">
          <cell r="B2694">
            <v>6.3298494186536907</v>
          </cell>
          <cell r="C2694">
            <v>7.9906066988878963E-2</v>
          </cell>
          <cell r="H2694">
            <v>2.2004008016032071</v>
          </cell>
          <cell r="I2694">
            <v>9.5366690790991734E-2</v>
          </cell>
        </row>
        <row r="2695">
          <cell r="B2695">
            <v>6.3731002021077305</v>
          </cell>
          <cell r="C2695">
            <v>7.9906066988878963E-2</v>
          </cell>
          <cell r="H2695">
            <v>2.2444889779559123</v>
          </cell>
          <cell r="I2695">
            <v>9.5520592779473598E-2</v>
          </cell>
        </row>
        <row r="2696">
          <cell r="B2696">
            <v>6.3731002021077305</v>
          </cell>
          <cell r="C2696">
            <v>0</v>
          </cell>
          <cell r="H2696">
            <v>2.2885771543086175</v>
          </cell>
          <cell r="I2696">
            <v>9.5665800744489049E-2</v>
          </cell>
        </row>
        <row r="2697">
          <cell r="B2697">
            <v>6.3731002021077305</v>
          </cell>
          <cell r="C2697">
            <v>0</v>
          </cell>
          <cell r="H2697">
            <v>2.3326653306613228</v>
          </cell>
          <cell r="I2697">
            <v>9.5802339696473962E-2</v>
          </cell>
        </row>
        <row r="2698">
          <cell r="B2698">
            <v>6.3731002021077305</v>
          </cell>
          <cell r="C2698">
            <v>7.398709906377697E-2</v>
          </cell>
          <cell r="H2698">
            <v>2.376753507014028</v>
          </cell>
          <cell r="I2698">
            <v>9.5930235576672421E-2</v>
          </cell>
        </row>
        <row r="2699">
          <cell r="B2699">
            <v>6.4433827252205447</v>
          </cell>
          <cell r="C2699">
            <v>7.398709906377697E-2</v>
          </cell>
          <cell r="H2699">
            <v>2.4208416833667332</v>
          </cell>
          <cell r="I2699">
            <v>9.6049515244158834E-2</v>
          </cell>
        </row>
        <row r="2700">
          <cell r="B2700">
            <v>6.5136652483333597</v>
          </cell>
          <cell r="C2700">
            <v>7.398709906377697E-2</v>
          </cell>
          <cell r="H2700">
            <v>2.4649298597194402</v>
          </cell>
          <cell r="I2700">
            <v>9.6160206463049194E-2</v>
          </cell>
        </row>
        <row r="2701">
          <cell r="B2701">
            <v>6.5839477714461738</v>
          </cell>
          <cell r="C2701">
            <v>7.398709906377697E-2</v>
          </cell>
          <cell r="H2701">
            <v>2.5090180360721455</v>
          </cell>
          <cell r="I2701">
            <v>9.6262337889897437E-2</v>
          </cell>
        </row>
        <row r="2702">
          <cell r="B2702">
            <v>6.6542302945589888</v>
          </cell>
          <cell r="C2702">
            <v>7.398709906377697E-2</v>
          </cell>
          <cell r="H2702">
            <v>2.5531062124248507</v>
          </cell>
          <cell r="I2702">
            <v>9.6355939061271975E-2</v>
          </cell>
        </row>
        <row r="2703">
          <cell r="B2703">
            <v>6.724512817671803</v>
          </cell>
          <cell r="C2703">
            <v>7.398709906377697E-2</v>
          </cell>
          <cell r="H2703">
            <v>2.5971943887775559</v>
          </cell>
          <cell r="I2703">
            <v>9.6441040381507609E-2</v>
          </cell>
        </row>
        <row r="2704">
          <cell r="B2704">
            <v>6.794795340784618</v>
          </cell>
          <cell r="C2704">
            <v>7.398709906377697E-2</v>
          </cell>
          <cell r="H2704">
            <v>2.6406668989607551</v>
          </cell>
          <cell r="I2704">
            <v>9.6516661136841278E-2</v>
          </cell>
        </row>
        <row r="2705">
          <cell r="B2705">
            <v>6.8650778638974321</v>
          </cell>
          <cell r="C2705">
            <v>7.398709906377697E-2</v>
          </cell>
          <cell r="H2705">
            <v>2.6412825651302612</v>
          </cell>
          <cell r="I2705">
            <v>9.6517673110627131E-2</v>
          </cell>
        </row>
        <row r="2706">
          <cell r="B2706">
            <v>6.9353603870102472</v>
          </cell>
          <cell r="C2706">
            <v>7.398709906377697E-2</v>
          </cell>
          <cell r="H2706">
            <v>2.6853707414829664</v>
          </cell>
          <cell r="I2706">
            <v>9.658586935243095E-2</v>
          </cell>
        </row>
        <row r="2707">
          <cell r="B2707">
            <v>7.0056429101230613</v>
          </cell>
          <cell r="C2707">
            <v>7.398709906377697E-2</v>
          </cell>
          <cell r="H2707">
            <v>2.7294589178356716</v>
          </cell>
          <cell r="I2707">
            <v>9.6645662042746924E-2</v>
          </cell>
        </row>
        <row r="2708">
          <cell r="B2708">
            <v>7.0488936935771012</v>
          </cell>
          <cell r="C2708">
            <v>7.398709906377697E-2</v>
          </cell>
          <cell r="H2708">
            <v>2.7735470941883769</v>
          </cell>
          <cell r="I2708">
            <v>9.6697084937839628E-2</v>
          </cell>
        </row>
        <row r="2709">
          <cell r="B2709">
            <v>7.0488936935771012</v>
          </cell>
          <cell r="C2709">
            <v>0</v>
          </cell>
          <cell r="H2709">
            <v>2.8176352705410821</v>
          </cell>
          <cell r="I2709">
            <v>9.6740172602972158E-2</v>
          </cell>
        </row>
        <row r="2710">
          <cell r="B2710">
            <v>7.0488936935771012</v>
          </cell>
          <cell r="C2710">
            <v>0</v>
          </cell>
          <cell r="H2710">
            <v>2.8617234468937873</v>
          </cell>
          <cell r="I2710">
            <v>9.6774960401118673E-2</v>
          </cell>
        </row>
        <row r="2711">
          <cell r="B2711">
            <v>7.0488936935771012</v>
          </cell>
          <cell r="C2711">
            <v>6.510864717612358E-2</v>
          </cell>
          <cell r="H2711">
            <v>2.9058116232464943</v>
          </cell>
          <cell r="I2711">
            <v>9.6801484481823075E-2</v>
          </cell>
        </row>
        <row r="2712">
          <cell r="B2712">
            <v>7.1191762166899153</v>
          </cell>
          <cell r="C2712">
            <v>6.510864717612358E-2</v>
          </cell>
          <cell r="H2712">
            <v>2.9498997995991996</v>
          </cell>
          <cell r="I2712">
            <v>9.6819781770199342E-2</v>
          </cell>
        </row>
        <row r="2713">
          <cell r="B2713">
            <v>7.1894587398027303</v>
          </cell>
          <cell r="C2713">
            <v>6.510864717612358E-2</v>
          </cell>
          <cell r="H2713">
            <v>2.9939879759519048</v>
          </cell>
          <cell r="I2713">
            <v>9.682988995607196E-2</v>
          </cell>
        </row>
        <row r="2714">
          <cell r="B2714">
            <v>7.2597412629155444</v>
          </cell>
          <cell r="C2714">
            <v>6.510864717612358E-2</v>
          </cell>
          <cell r="H2714">
            <v>3.0266432569999999</v>
          </cell>
          <cell r="I2714">
            <v>9.6832120447909814E-2</v>
          </cell>
        </row>
        <row r="2715">
          <cell r="B2715">
            <v>7.3300237860283595</v>
          </cell>
          <cell r="C2715">
            <v>6.510864717612358E-2</v>
          </cell>
          <cell r="H2715">
            <v>3.03807615230461</v>
          </cell>
          <cell r="I2715">
            <v>9.6831847483250466E-2</v>
          </cell>
        </row>
        <row r="2716">
          <cell r="B2716">
            <v>7.4003063091411736</v>
          </cell>
          <cell r="C2716">
            <v>6.510864717612358E-2</v>
          </cell>
          <cell r="H2716">
            <v>3.0821643286573153</v>
          </cell>
          <cell r="I2716">
            <v>9.6825693538937371E-2</v>
          </cell>
        </row>
        <row r="2717">
          <cell r="B2717">
            <v>7.4705888322539886</v>
          </cell>
          <cell r="C2717">
            <v>6.510864717612358E-2</v>
          </cell>
          <cell r="H2717">
            <v>3.1262525050100205</v>
          </cell>
          <cell r="I2717">
            <v>9.6811468043263835E-2</v>
          </cell>
        </row>
        <row r="2718">
          <cell r="B2718">
            <v>7.5408713553668028</v>
          </cell>
          <cell r="C2718">
            <v>6.510864717612358E-2</v>
          </cell>
          <cell r="H2718">
            <v>3.1703406813627257</v>
          </cell>
          <cell r="I2718">
            <v>9.6789211638951628E-2</v>
          </cell>
        </row>
        <row r="2719">
          <cell r="B2719">
            <v>7.6111538784796178</v>
          </cell>
          <cell r="C2719">
            <v>6.510864717612358E-2</v>
          </cell>
          <cell r="H2719">
            <v>3.214428857715431</v>
          </cell>
          <cell r="I2719">
            <v>9.6758965681097056E-2</v>
          </cell>
        </row>
        <row r="2720">
          <cell r="B2720">
            <v>7.6814364015924319</v>
          </cell>
          <cell r="C2720">
            <v>6.510864717612358E-2</v>
          </cell>
          <cell r="H2720">
            <v>3.2585170340681362</v>
          </cell>
          <cell r="I2720">
            <v>9.6720772227075341E-2</v>
          </cell>
        </row>
        <row r="2721">
          <cell r="B2721">
            <v>7.7246871850464718</v>
          </cell>
          <cell r="C2721">
            <v>6.510864717612358E-2</v>
          </cell>
          <cell r="H2721">
            <v>3.3026052104208414</v>
          </cell>
          <cell r="I2721">
            <v>9.667467402656027E-2</v>
          </cell>
        </row>
        <row r="2722">
          <cell r="B2722">
            <v>7.7246871850464718</v>
          </cell>
          <cell r="C2722">
            <v>0</v>
          </cell>
          <cell r="H2722">
            <v>3.3466933867735484</v>
          </cell>
          <cell r="I2722">
            <v>9.6620714511659253E-2</v>
          </cell>
        </row>
        <row r="2723">
          <cell r="B2723">
            <v>7.7246871850464718</v>
          </cell>
          <cell r="C2723">
            <v>0</v>
          </cell>
          <cell r="H2723">
            <v>3.3907815631262537</v>
          </cell>
          <cell r="I2723">
            <v>9.6558937787157906E-2</v>
          </cell>
        </row>
        <row r="2724">
          <cell r="B2724">
            <v>7.7246871850464718</v>
          </cell>
          <cell r="C2724">
            <v>5.9189679251021581E-2</v>
          </cell>
          <cell r="H2724">
            <v>3.4348697394789589</v>
          </cell>
          <cell r="I2724">
            <v>9.6489388620874139E-2</v>
          </cell>
        </row>
        <row r="2725">
          <cell r="B2725">
            <v>7.7949697081592859</v>
          </cell>
          <cell r="C2725">
            <v>5.9189679251021581E-2</v>
          </cell>
          <cell r="H2725">
            <v>3.4789579158316641</v>
          </cell>
          <cell r="I2725">
            <v>9.6412112434117236E-2</v>
          </cell>
        </row>
        <row r="2726">
          <cell r="B2726">
            <v>7.8652522312721009</v>
          </cell>
          <cell r="C2726">
            <v>5.9189679251021581E-2</v>
          </cell>
          <cell r="H2726">
            <v>3.5230460921843694</v>
          </cell>
          <cell r="I2726">
            <v>9.6327155292250666E-2</v>
          </cell>
        </row>
        <row r="2727">
          <cell r="B2727">
            <v>7.9355347543849151</v>
          </cell>
          <cell r="C2727">
            <v>5.9189679251021581E-2</v>
          </cell>
          <cell r="H2727">
            <v>3.5671342685370746</v>
          </cell>
          <cell r="I2727">
            <v>9.6234563895355257E-2</v>
          </cell>
        </row>
        <row r="2728">
          <cell r="B2728">
            <v>8.0058172774977301</v>
          </cell>
          <cell r="C2728">
            <v>5.9189679251021581E-2</v>
          </cell>
          <cell r="H2728">
            <v>3.6112224448897798</v>
          </cell>
          <cell r="I2728">
            <v>9.6134385568990857E-2</v>
          </cell>
        </row>
        <row r="2729">
          <cell r="B2729">
            <v>8.0760998006105442</v>
          </cell>
          <cell r="C2729">
            <v>5.9189679251021581E-2</v>
          </cell>
          <cell r="H2729">
            <v>3.6553106212424851</v>
          </cell>
          <cell r="I2729">
            <v>9.6026668255054293E-2</v>
          </cell>
        </row>
        <row r="2730">
          <cell r="B2730">
            <v>8.1463823237233584</v>
          </cell>
          <cell r="C2730">
            <v>5.9189679251021581E-2</v>
          </cell>
          <cell r="H2730">
            <v>3.675729623268861</v>
          </cell>
          <cell r="I2730">
            <v>9.5974239176339085E-2</v>
          </cell>
        </row>
        <row r="2731">
          <cell r="B2731">
            <v>8.2166648468361743</v>
          </cell>
          <cell r="C2731">
            <v>5.9189679251021581E-2</v>
          </cell>
          <cell r="H2731">
            <v>3.6993987975951903</v>
          </cell>
          <cell r="I2731">
            <v>9.5911460502730264E-2</v>
          </cell>
        </row>
        <row r="2732">
          <cell r="B2732">
            <v>8.2869473699489884</v>
          </cell>
          <cell r="C2732">
            <v>5.9189679251021581E-2</v>
          </cell>
          <cell r="H2732">
            <v>3.7434869739478955</v>
          </cell>
          <cell r="I2732">
            <v>9.5788811459534468E-2</v>
          </cell>
        </row>
        <row r="2733">
          <cell r="B2733">
            <v>8.3572298930618025</v>
          </cell>
          <cell r="C2733">
            <v>5.9189679251021581E-2</v>
          </cell>
          <cell r="H2733">
            <v>3.7875751503006025</v>
          </cell>
          <cell r="I2733">
            <v>9.5658770862445744E-2</v>
          </cell>
        </row>
        <row r="2734">
          <cell r="B2734">
            <v>8.4004806765158424</v>
          </cell>
          <cell r="C2734">
            <v>5.9189679251021581E-2</v>
          </cell>
          <cell r="H2734">
            <v>3.8316633266533078</v>
          </cell>
          <cell r="I2734">
            <v>9.5521389029125117E-2</v>
          </cell>
        </row>
        <row r="2735">
          <cell r="B2735">
            <v>8.4004806765158424</v>
          </cell>
          <cell r="C2735">
            <v>0</v>
          </cell>
          <cell r="H2735">
            <v>3.875751503006013</v>
          </cell>
          <cell r="I2735">
            <v>9.5376716849220708E-2</v>
          </cell>
        </row>
        <row r="2736">
          <cell r="B2736">
            <v>8.4004806765158424</v>
          </cell>
          <cell r="C2736">
            <v>0</v>
          </cell>
          <cell r="H2736">
            <v>3.9198396793587182</v>
          </cell>
          <cell r="I2736">
            <v>9.5224805775755011E-2</v>
          </cell>
        </row>
        <row r="2737">
          <cell r="B2737">
            <v>8.4004806765158424</v>
          </cell>
          <cell r="C2737">
            <v>4.7351743400817263E-2</v>
          </cell>
          <cell r="H2737">
            <v>3.9639278557114235</v>
          </cell>
          <cell r="I2737">
            <v>9.5065707816593695E-2</v>
          </cell>
        </row>
        <row r="2738">
          <cell r="B2738">
            <v>8.4707631996286565</v>
          </cell>
          <cell r="C2738">
            <v>4.7351743400817263E-2</v>
          </cell>
          <cell r="H2738">
            <v>4.0080160320641287</v>
          </cell>
          <cell r="I2738">
            <v>9.4899475525993593E-2</v>
          </cell>
        </row>
        <row r="2739">
          <cell r="B2739">
            <v>8.5410457227414707</v>
          </cell>
          <cell r="C2739">
            <v>4.7351743400817263E-2</v>
          </cell>
          <cell r="H2739">
            <v>4.0521042084168339</v>
          </cell>
          <cell r="I2739">
            <v>9.4726161996228311E-2</v>
          </cell>
        </row>
        <row r="2740">
          <cell r="B2740">
            <v>8.6113282458542866</v>
          </cell>
          <cell r="C2740">
            <v>4.7351743400817263E-2</v>
          </cell>
          <cell r="H2740">
            <v>4.0961923847695392</v>
          </cell>
          <cell r="I2740">
            <v>9.4545820849288684E-2</v>
          </cell>
        </row>
        <row r="2741">
          <cell r="B2741">
            <v>8.6816107689671007</v>
          </cell>
          <cell r="C2741">
            <v>4.7351743400817263E-2</v>
          </cell>
          <cell r="H2741">
            <v>4.1402805611222444</v>
          </cell>
          <cell r="I2741">
            <v>9.435850622865781E-2</v>
          </cell>
        </row>
        <row r="2742">
          <cell r="B2742">
            <v>8.7518932920799148</v>
          </cell>
          <cell r="C2742">
            <v>4.7351743400817263E-2</v>
          </cell>
          <cell r="H2742">
            <v>4.1843687374749496</v>
          </cell>
          <cell r="I2742">
            <v>9.4164272791157619E-2</v>
          </cell>
        </row>
        <row r="2743">
          <cell r="B2743">
            <v>8.822175815192729</v>
          </cell>
          <cell r="C2743">
            <v>4.7351743400817263E-2</v>
          </cell>
          <cell r="H2743">
            <v>4.2284569138276566</v>
          </cell>
          <cell r="I2743">
            <v>9.3963175698866114E-2</v>
          </cell>
        </row>
        <row r="2744">
          <cell r="B2744">
            <v>8.8924583383055449</v>
          </cell>
          <cell r="C2744">
            <v>4.7351743400817263E-2</v>
          </cell>
          <cell r="H2744">
            <v>4.2725450901803619</v>
          </cell>
          <cell r="I2744">
            <v>9.3755270611102823E-2</v>
          </cell>
        </row>
        <row r="2745">
          <cell r="B2745">
            <v>8.962740861418359</v>
          </cell>
          <cell r="C2745">
            <v>4.7351743400817263E-2</v>
          </cell>
          <cell r="H2745">
            <v>4.3166332665330671</v>
          </cell>
          <cell r="I2745">
            <v>9.3540613676481713E-2</v>
          </cell>
        </row>
        <row r="2746">
          <cell r="B2746">
            <v>9.0330233845311731</v>
          </cell>
          <cell r="C2746">
            <v>4.7351743400817263E-2</v>
          </cell>
          <cell r="H2746">
            <v>4.3607214428857723</v>
          </cell>
          <cell r="I2746">
            <v>9.3319261525029479E-2</v>
          </cell>
        </row>
        <row r="2747">
          <cell r="B2747">
            <v>9.076274167985213</v>
          </cell>
          <cell r="C2747">
            <v>4.7351743400817263E-2</v>
          </cell>
          <cell r="H2747">
            <v>4.4048096192384776</v>
          </cell>
          <cell r="I2747">
            <v>9.309127126036755E-2</v>
          </cell>
        </row>
        <row r="2748">
          <cell r="B2748">
            <v>9.076274167985213</v>
          </cell>
          <cell r="C2748">
            <v>0</v>
          </cell>
          <cell r="H2748">
            <v>4.4488977955911828</v>
          </cell>
          <cell r="I2748">
            <v>9.2856700451956653E-2</v>
          </cell>
        </row>
        <row r="2749">
          <cell r="B2749">
            <v>9.076274167985213</v>
          </cell>
          <cell r="C2749">
            <v>0</v>
          </cell>
          <cell r="H2749">
            <v>4.492985971943888</v>
          </cell>
          <cell r="I2749">
            <v>9.2615607127402272E-2</v>
          </cell>
        </row>
        <row r="2750">
          <cell r="B2750">
            <v>9.076274167985213</v>
          </cell>
          <cell r="C2750">
            <v>4.1432775475715104E-2</v>
          </cell>
          <cell r="H2750">
            <v>4.5370741482965933</v>
          </cell>
          <cell r="I2750">
            <v>9.2368049764819563E-2</v>
          </cell>
        </row>
        <row r="2751">
          <cell r="B2751">
            <v>9.1465566910980272</v>
          </cell>
          <cell r="C2751">
            <v>4.1432775475715104E-2</v>
          </cell>
          <cell r="H2751">
            <v>4.5811623246492985</v>
          </cell>
          <cell r="I2751">
            <v>9.2114087285256094E-2</v>
          </cell>
        </row>
        <row r="2752">
          <cell r="B2752">
            <v>9.2168392142108413</v>
          </cell>
          <cell r="C2752">
            <v>4.1432775475715104E-2</v>
          </cell>
          <cell r="H2752">
            <v>4.6252505010020037</v>
          </cell>
          <cell r="I2752">
            <v>9.1853779045171752E-2</v>
          </cell>
        </row>
        <row r="2753">
          <cell r="B2753">
            <v>9.2871217373236572</v>
          </cell>
          <cell r="C2753">
            <v>4.1432775475715104E-2</v>
          </cell>
          <cell r="H2753">
            <v>4.6693386773547108</v>
          </cell>
          <cell r="I2753">
            <v>9.1587184828973003E-2</v>
          </cell>
        </row>
        <row r="2754">
          <cell r="B2754">
            <v>9.3574042604364713</v>
          </cell>
          <cell r="C2754">
            <v>4.1432775475715104E-2</v>
          </cell>
          <cell r="H2754">
            <v>4.713426853707416</v>
          </cell>
          <cell r="I2754">
            <v>9.1314364841602449E-2</v>
          </cell>
        </row>
        <row r="2755">
          <cell r="B2755">
            <v>9.4276867835492855</v>
          </cell>
          <cell r="C2755">
            <v>4.1432775475715104E-2</v>
          </cell>
          <cell r="H2755">
            <v>4.7408054393607379</v>
          </cell>
          <cell r="I2755">
            <v>9.1141837800484723E-2</v>
          </cell>
        </row>
        <row r="2756">
          <cell r="B2756">
            <v>9.4979693066620996</v>
          </cell>
          <cell r="C2756">
            <v>4.1432775475715104E-2</v>
          </cell>
          <cell r="H2756">
            <v>4.7575150300601212</v>
          </cell>
          <cell r="I2756">
            <v>9.1035379701179323E-2</v>
          </cell>
        </row>
        <row r="2757">
          <cell r="B2757">
            <v>9.5682518297749155</v>
          </cell>
          <cell r="C2757">
            <v>4.1432775475715104E-2</v>
          </cell>
          <cell r="H2757">
            <v>4.8016032064128265</v>
          </cell>
          <cell r="I2757">
            <v>9.0750290431692873E-2</v>
          </cell>
        </row>
        <row r="2758">
          <cell r="B2758">
            <v>9.6385343528877296</v>
          </cell>
          <cell r="C2758">
            <v>4.1432775475715104E-2</v>
          </cell>
          <cell r="H2758">
            <v>4.8456913827655317</v>
          </cell>
          <cell r="I2758">
            <v>9.0459158455744884E-2</v>
          </cell>
        </row>
        <row r="2759">
          <cell r="B2759">
            <v>9.7088168760005438</v>
          </cell>
          <cell r="C2759">
            <v>4.1432775475715104E-2</v>
          </cell>
          <cell r="H2759">
            <v>4.8897795591182369</v>
          </cell>
          <cell r="I2759">
            <v>9.0162045587341408E-2</v>
          </cell>
        </row>
        <row r="2760">
          <cell r="B2760">
            <v>9.7520676594545836</v>
          </cell>
          <cell r="C2760">
            <v>4.1432775475715104E-2</v>
          </cell>
          <cell r="H2760">
            <v>4.9338677354709422</v>
          </cell>
          <cell r="I2760">
            <v>8.985901402473212E-2</v>
          </cell>
        </row>
        <row r="2761">
          <cell r="B2761">
            <v>9.7520676594545836</v>
          </cell>
          <cell r="C2761">
            <v>0</v>
          </cell>
          <cell r="H2761">
            <v>4.9779559118236474</v>
          </cell>
          <cell r="I2761">
            <v>8.9550126343295955E-2</v>
          </cell>
        </row>
        <row r="2762">
          <cell r="B2762">
            <v>9.7520676594545836</v>
          </cell>
          <cell r="C2762">
            <v>0</v>
          </cell>
          <cell r="H2762">
            <v>5.0220440881763526</v>
          </cell>
          <cell r="I2762">
            <v>8.9235445488472384E-2</v>
          </cell>
        </row>
        <row r="2763">
          <cell r="B2763">
            <v>9.7520676594545836</v>
          </cell>
          <cell r="C2763">
            <v>3.255432358806179E-2</v>
          </cell>
          <cell r="H2763">
            <v>5.0661322645290578</v>
          </cell>
          <cell r="I2763">
            <v>8.8915034768736273E-2</v>
          </cell>
        </row>
        <row r="2764">
          <cell r="B2764">
            <v>9.8223501825673978</v>
          </cell>
          <cell r="C2764">
            <v>3.255432358806179E-2</v>
          </cell>
          <cell r="H2764">
            <v>5.1102204408817649</v>
          </cell>
          <cell r="I2764">
            <v>8.8588957848616534E-2</v>
          </cell>
        </row>
        <row r="2765">
          <cell r="B2765">
            <v>9.8926327056802119</v>
          </cell>
          <cell r="C2765">
            <v>3.255432358806179E-2</v>
          </cell>
          <cell r="H2765">
            <v>5.1543086172344701</v>
          </cell>
          <cell r="I2765">
            <v>8.8257278741755735E-2</v>
          </cell>
        </row>
        <row r="2766">
          <cell r="B2766">
            <v>9.9629152287930278</v>
          </cell>
          <cell r="C2766">
            <v>3.255432358806179E-2</v>
          </cell>
          <cell r="H2766">
            <v>5.1983967935871753</v>
          </cell>
          <cell r="I2766">
            <v>8.7920061804011587E-2</v>
          </cell>
        </row>
        <row r="2767">
          <cell r="B2767">
            <v>10.033197751905842</v>
          </cell>
          <cell r="C2767">
            <v>3.255432358806179E-2</v>
          </cell>
          <cell r="H2767">
            <v>5.2424849699398806</v>
          </cell>
          <cell r="I2767">
            <v>8.7577371726597214E-2</v>
          </cell>
        </row>
        <row r="2768">
          <cell r="B2768">
            <v>10.103480275018656</v>
          </cell>
          <cell r="C2768">
            <v>3.255432358806179E-2</v>
          </cell>
          <cell r="H2768">
            <v>5.2865731462925858</v>
          </cell>
          <cell r="I2768">
            <v>8.722927352926102E-2</v>
          </cell>
        </row>
        <row r="2769">
          <cell r="B2769">
            <v>10.17376279813147</v>
          </cell>
          <cell r="C2769">
            <v>3.255432358806179E-2</v>
          </cell>
          <cell r="H2769">
            <v>5.330661322645291</v>
          </cell>
          <cell r="I2769">
            <v>8.6875832553503507E-2</v>
          </cell>
        </row>
        <row r="2770">
          <cell r="B2770">
            <v>10.244045321244286</v>
          </cell>
          <cell r="C2770">
            <v>3.255432358806179E-2</v>
          </cell>
          <cell r="H2770">
            <v>5.3747494989979963</v>
          </cell>
          <cell r="I2770">
            <v>8.6517114455831129E-2</v>
          </cell>
        </row>
        <row r="2771">
          <cell r="B2771">
            <v>10.3143278443571</v>
          </cell>
          <cell r="C2771">
            <v>3.255432358806179E-2</v>
          </cell>
          <cell r="H2771">
            <v>5.4188376753507015</v>
          </cell>
          <cell r="I2771">
            <v>8.6153185201046006E-2</v>
          </cell>
        </row>
        <row r="2772">
          <cell r="B2772">
            <v>10.384610367469914</v>
          </cell>
          <cell r="C2772">
            <v>3.255432358806179E-2</v>
          </cell>
          <cell r="H2772">
            <v>5.4629258517034067</v>
          </cell>
          <cell r="I2772">
            <v>8.5784111055569795E-2</v>
          </cell>
        </row>
        <row r="2773">
          <cell r="B2773">
            <v>10.427861150923952</v>
          </cell>
          <cell r="C2773">
            <v>3.255432358806179E-2</v>
          </cell>
          <cell r="H2773">
            <v>5.5070140280561137</v>
          </cell>
          <cell r="I2773">
            <v>8.5409958580801762E-2</v>
          </cell>
        </row>
        <row r="2774">
          <cell r="B2774">
            <v>10.427861150923952</v>
          </cell>
          <cell r="C2774">
            <v>0</v>
          </cell>
          <cell r="H2774">
            <v>5.551102204408819</v>
          </cell>
          <cell r="I2774">
            <v>8.5030794626509365E-2</v>
          </cell>
        </row>
        <row r="2775">
          <cell r="B2775">
            <v>10.427861150923952</v>
          </cell>
          <cell r="C2775">
            <v>0</v>
          </cell>
          <cell r="H2775">
            <v>5.5951903807615242</v>
          </cell>
          <cell r="I2775">
            <v>8.4646686324250917E-2</v>
          </cell>
        </row>
        <row r="2776">
          <cell r="B2776">
            <v>10.427861150923952</v>
          </cell>
          <cell r="C2776">
            <v>2.3675871700408632E-2</v>
          </cell>
          <cell r="H2776">
            <v>5.6392785571142294</v>
          </cell>
          <cell r="I2776">
            <v>8.4257701080828779E-2</v>
          </cell>
        </row>
        <row r="2777">
          <cell r="B2777">
            <v>10.498143674036767</v>
          </cell>
          <cell r="C2777">
            <v>2.3675871700408632E-2</v>
          </cell>
          <cell r="H2777">
            <v>5.6833667334669347</v>
          </cell>
          <cell r="I2777">
            <v>8.386390657177295E-2</v>
          </cell>
        </row>
        <row r="2778">
          <cell r="B2778">
            <v>10.568426197149581</v>
          </cell>
          <cell r="C2778">
            <v>2.3675871700408632E-2</v>
          </cell>
          <cell r="H2778">
            <v>5.7274549098196399</v>
          </cell>
          <cell r="I2778">
            <v>8.3465370734853425E-2</v>
          </cell>
        </row>
        <row r="2779">
          <cell r="B2779">
            <v>10.638708720262397</v>
          </cell>
          <cell r="C2779">
            <v>2.3675871700408632E-2</v>
          </cell>
          <cell r="H2779">
            <v>5.7715430861723451</v>
          </cell>
          <cell r="I2779">
            <v>8.3062161763620967E-2</v>
          </cell>
        </row>
        <row r="2780">
          <cell r="B2780">
            <v>10.708991243375211</v>
          </cell>
          <cell r="C2780">
            <v>2.3675871700408632E-2</v>
          </cell>
          <cell r="H2780">
            <v>5.8156312625250504</v>
          </cell>
          <cell r="I2780">
            <v>8.2654348100975272E-2</v>
          </cell>
        </row>
        <row r="2781">
          <cell r="B2781">
            <v>10.779273766488025</v>
          </cell>
          <cell r="C2781">
            <v>2.3675871700408632E-2</v>
          </cell>
          <cell r="H2781">
            <v>5.8597194388777556</v>
          </cell>
          <cell r="I2781">
            <v>8.2241998432759061E-2</v>
          </cell>
        </row>
        <row r="2782">
          <cell r="B2782">
            <v>10.849556289600839</v>
          </cell>
          <cell r="C2782">
            <v>2.3675871700408632E-2</v>
          </cell>
          <cell r="H2782">
            <v>5.8923654739191917</v>
          </cell>
          <cell r="I2782">
            <v>8.1933782912851583E-2</v>
          </cell>
        </row>
        <row r="2783">
          <cell r="B2783">
            <v>10.919838812713655</v>
          </cell>
          <cell r="C2783">
            <v>2.3675871700408632E-2</v>
          </cell>
          <cell r="H2783">
            <v>5.9038076152304608</v>
          </cell>
          <cell r="I2783">
            <v>8.18251816813787E-2</v>
          </cell>
        </row>
        <row r="2784">
          <cell r="B2784">
            <v>10.990121335826469</v>
          </cell>
          <cell r="C2784">
            <v>2.3675871700408632E-2</v>
          </cell>
          <cell r="H2784">
            <v>5.9478957915831678</v>
          </cell>
          <cell r="I2784">
            <v>8.1403966999448726E-2</v>
          </cell>
        </row>
        <row r="2785">
          <cell r="B2785">
            <v>11.060403858939283</v>
          </cell>
          <cell r="C2785">
            <v>2.3675871700408632E-2</v>
          </cell>
          <cell r="H2785">
            <v>5.9919839679358731</v>
          </cell>
          <cell r="I2785">
            <v>8.097842376346083E-2</v>
          </cell>
        </row>
        <row r="2786">
          <cell r="B2786">
            <v>11.103654642393323</v>
          </cell>
          <cell r="C2786">
            <v>2.3675871700408632E-2</v>
          </cell>
          <cell r="H2786">
            <v>6.0360721442885783</v>
          </cell>
          <cell r="I2786">
            <v>8.0548621567475512E-2</v>
          </cell>
        </row>
        <row r="2787">
          <cell r="B2787">
            <v>11.103654642393323</v>
          </cell>
          <cell r="C2787">
            <v>0</v>
          </cell>
          <cell r="H2787">
            <v>6.0801603206412835</v>
          </cell>
          <cell r="I2787">
            <v>8.0114630216836596E-2</v>
          </cell>
        </row>
        <row r="2788">
          <cell r="B2788">
            <v>11.103654642393323</v>
          </cell>
          <cell r="C2788">
            <v>0</v>
          </cell>
          <cell r="H2788">
            <v>6.1242484969939888</v>
          </cell>
          <cell r="I2788">
            <v>7.9676519721906633E-2</v>
          </cell>
        </row>
        <row r="2789">
          <cell r="B2789">
            <v>11.103654642393323</v>
          </cell>
          <cell r="C2789">
            <v>2.0716387737857552E-2</v>
          </cell>
          <cell r="H2789">
            <v>6.168336673346694</v>
          </cell>
          <cell r="I2789">
            <v>7.9234360291823278E-2</v>
          </cell>
        </row>
        <row r="2790">
          <cell r="B2790">
            <v>11.173937165506137</v>
          </cell>
          <cell r="C2790">
            <v>2.0716387737857552E-2</v>
          </cell>
          <cell r="H2790">
            <v>6.2124248496993992</v>
          </cell>
          <cell r="I2790">
            <v>7.8788222328275592E-2</v>
          </cell>
        </row>
        <row r="2791">
          <cell r="B2791">
            <v>11.244219688618951</v>
          </cell>
          <cell r="C2791">
            <v>2.0716387737857552E-2</v>
          </cell>
          <cell r="H2791">
            <v>6.2565130260521045</v>
          </cell>
          <cell r="I2791">
            <v>7.8338176419299257E-2</v>
          </cell>
        </row>
        <row r="2792">
          <cell r="B2792">
            <v>11.314502211731767</v>
          </cell>
          <cell r="C2792">
            <v>2.0716387737857552E-2</v>
          </cell>
          <cell r="H2792">
            <v>6.3006012024048097</v>
          </cell>
          <cell r="I2792">
            <v>7.788429333309034E-2</v>
          </cell>
        </row>
        <row r="2793">
          <cell r="B2793">
            <v>11.384784734844581</v>
          </cell>
          <cell r="C2793">
            <v>2.0716387737857552E-2</v>
          </cell>
          <cell r="H2793">
            <v>6.3446893787575149</v>
          </cell>
          <cell r="I2793">
            <v>7.7426644011836326E-2</v>
          </cell>
        </row>
        <row r="2794">
          <cell r="B2794">
            <v>11.455067257957396</v>
          </cell>
          <cell r="C2794">
            <v>2.0716387737857552E-2</v>
          </cell>
          <cell r="H2794">
            <v>6.3887775551102219</v>
          </cell>
          <cell r="I2794">
            <v>7.6965299565563972E-2</v>
          </cell>
        </row>
        <row r="2795">
          <cell r="B2795">
            <v>11.52534978107021</v>
          </cell>
          <cell r="C2795">
            <v>2.0716387737857552E-2</v>
          </cell>
          <cell r="H2795">
            <v>6.4328657314629272</v>
          </cell>
          <cell r="I2795">
            <v>7.6500331266003654E-2</v>
          </cell>
        </row>
        <row r="2796">
          <cell r="B2796">
            <v>11.595632304183026</v>
          </cell>
          <cell r="C2796">
            <v>2.0716387737857552E-2</v>
          </cell>
          <cell r="H2796">
            <v>6.4769539078156324</v>
          </cell>
          <cell r="I2796">
            <v>7.6031810540468245E-2</v>
          </cell>
        </row>
        <row r="2797">
          <cell r="B2797">
            <v>11.66591482729584</v>
          </cell>
          <cell r="C2797">
            <v>2.0716387737857552E-2</v>
          </cell>
          <cell r="H2797">
            <v>6.5210420841683376</v>
          </cell>
          <cell r="I2797">
            <v>7.5559808965746961E-2</v>
          </cell>
        </row>
        <row r="2798">
          <cell r="B2798">
            <v>11.736197350408654</v>
          </cell>
          <cell r="C2798">
            <v>2.0716387737857552E-2</v>
          </cell>
          <cell r="H2798">
            <v>6.5651302605210429</v>
          </cell>
          <cell r="I2798">
            <v>7.5084398262012825E-2</v>
          </cell>
        </row>
        <row r="2799">
          <cell r="B2799">
            <v>11.779448133862694</v>
          </cell>
          <cell r="C2799">
            <v>2.0716387737857552E-2</v>
          </cell>
          <cell r="H2799">
            <v>6.6092184368737481</v>
          </cell>
          <cell r="I2799">
            <v>7.4605650286743486E-2</v>
          </cell>
        </row>
        <row r="2800">
          <cell r="B2800">
            <v>11.779448133862694</v>
          </cell>
          <cell r="C2800">
            <v>0</v>
          </cell>
          <cell r="H2800">
            <v>6.6533066132264533</v>
          </cell>
          <cell r="I2800">
            <v>7.4123637028653655E-2</v>
          </cell>
        </row>
        <row r="2801">
          <cell r="B2801">
            <v>11.779448133862694</v>
          </cell>
          <cell r="C2801">
            <v>0</v>
          </cell>
          <cell r="H2801">
            <v>6.6973947895791586</v>
          </cell>
          <cell r="I2801">
            <v>7.3638430601639659E-2</v>
          </cell>
        </row>
        <row r="2802">
          <cell r="B2802">
            <v>11.779448133862694</v>
          </cell>
          <cell r="C2802">
            <v>8.8784518876532607E-3</v>
          </cell>
          <cell r="H2802">
            <v>6.7414829659318638</v>
          </cell>
          <cell r="I2802">
            <v>7.3150103238734707E-2</v>
          </cell>
        </row>
        <row r="2803">
          <cell r="B2803">
            <v>11.849730656975508</v>
          </cell>
          <cell r="C2803">
            <v>8.8784518876532607E-3</v>
          </cell>
          <cell r="H2803">
            <v>6.785571142284569</v>
          </cell>
          <cell r="I2803">
            <v>7.2658727286074157E-2</v>
          </cell>
        </row>
        <row r="2804">
          <cell r="B2804">
            <v>11.920013180088322</v>
          </cell>
          <cell r="C2804">
            <v>8.8784518876532607E-3</v>
          </cell>
          <cell r="H2804">
            <v>6.829659318637276</v>
          </cell>
          <cell r="I2804">
            <v>7.2164375196870092E-2</v>
          </cell>
        </row>
        <row r="2805">
          <cell r="B2805">
            <v>11.990295703201138</v>
          </cell>
          <cell r="C2805">
            <v>8.8784518876532607E-3</v>
          </cell>
          <cell r="H2805">
            <v>6.8737474949899813</v>
          </cell>
          <cell r="I2805">
            <v>7.1667119525394979E-2</v>
          </cell>
        </row>
        <row r="2806">
          <cell r="B2806">
            <v>12.060578226313952</v>
          </cell>
          <cell r="C2806">
            <v>8.8784518876532607E-3</v>
          </cell>
          <cell r="H2806">
            <v>6.9178356713426865</v>
          </cell>
          <cell r="I2806">
            <v>7.1167032920972428E-2</v>
          </cell>
        </row>
        <row r="2807">
          <cell r="B2807">
            <v>12.130860749426766</v>
          </cell>
          <cell r="C2807">
            <v>8.8784518876532607E-3</v>
          </cell>
          <cell r="H2807">
            <v>6.9619238476953917</v>
          </cell>
          <cell r="I2807">
            <v>7.066418812197621E-2</v>
          </cell>
        </row>
        <row r="2808">
          <cell r="B2808">
            <v>12.20114327253958</v>
          </cell>
          <cell r="C2808">
            <v>8.8784518876532607E-3</v>
          </cell>
          <cell r="H2808">
            <v>7.006012024048097</v>
          </cell>
          <cell r="I2808">
            <v>7.0158657949834863E-2</v>
          </cell>
        </row>
        <row r="2809">
          <cell r="B2809">
            <v>12.271425795652396</v>
          </cell>
          <cell r="C2809">
            <v>8.8784518876532607E-3</v>
          </cell>
          <cell r="H2809">
            <v>7.0501002004008022</v>
          </cell>
          <cell r="I2809">
            <v>6.9650515303042573E-2</v>
          </cell>
        </row>
        <row r="2810">
          <cell r="B2810">
            <v>12.34170831876521</v>
          </cell>
          <cell r="C2810">
            <v>8.8784518876532607E-3</v>
          </cell>
          <cell r="H2810">
            <v>7.0941883767535074</v>
          </cell>
          <cell r="I2810">
            <v>6.9139833151174987E-2</v>
          </cell>
        </row>
        <row r="2811">
          <cell r="B2811">
            <v>12.411990841878024</v>
          </cell>
          <cell r="C2811">
            <v>8.8784518876532607E-3</v>
          </cell>
          <cell r="H2811">
            <v>7.1382765531062127</v>
          </cell>
          <cell r="I2811">
            <v>6.8626684528909604E-2</v>
          </cell>
        </row>
        <row r="2812">
          <cell r="B2812">
            <v>12.455241625332063</v>
          </cell>
          <cell r="C2812">
            <v>8.8784518876532607E-3</v>
          </cell>
          <cell r="H2812">
            <v>7.1823647294589179</v>
          </cell>
          <cell r="I2812">
            <v>6.8111142530049046E-2</v>
          </cell>
        </row>
        <row r="2813">
          <cell r="B2813">
            <v>12.455241625332063</v>
          </cell>
          <cell r="C2813">
            <v>0</v>
          </cell>
          <cell r="H2813">
            <v>7.2252480400338701</v>
          </cell>
          <cell r="I2813">
            <v>6.7607462921781894E-2</v>
          </cell>
        </row>
        <row r="2814">
          <cell r="B2814">
            <v>12.455241625332063</v>
          </cell>
          <cell r="C2814">
            <v>0</v>
          </cell>
          <cell r="H2814">
            <v>7.2264529058116231</v>
          </cell>
          <cell r="I2814">
            <v>6.7593280301548389E-2</v>
          </cell>
        </row>
        <row r="2815">
          <cell r="B2815">
            <v>12.455241625332063</v>
          </cell>
          <cell r="C2815">
            <v>8.8784518876532364E-3</v>
          </cell>
          <cell r="H2815">
            <v>7.2705410821643301</v>
          </cell>
          <cell r="I2815">
            <v>6.7073171037543552E-2</v>
          </cell>
        </row>
        <row r="2816">
          <cell r="B2816">
            <v>12.525524148444877</v>
          </cell>
          <cell r="C2816">
            <v>8.8784518876532364E-3</v>
          </cell>
          <cell r="H2816">
            <v>7.3146292585170354</v>
          </cell>
          <cell r="I2816">
            <v>6.65508879733821E-2</v>
          </cell>
        </row>
        <row r="2817">
          <cell r="B2817">
            <v>12.595806671557691</v>
          </cell>
          <cell r="C2817">
            <v>8.8784518876532364E-3</v>
          </cell>
          <cell r="H2817">
            <v>7.3587174348697406</v>
          </cell>
          <cell r="I2817">
            <v>6.6026504379654169E-2</v>
          </cell>
        </row>
        <row r="2818">
          <cell r="B2818">
            <v>12.666089194670507</v>
          </cell>
          <cell r="C2818">
            <v>8.8784518876532364E-3</v>
          </cell>
          <cell r="H2818">
            <v>7.4028056112224458</v>
          </cell>
          <cell r="I2818">
            <v>6.5500093556223771E-2</v>
          </cell>
        </row>
        <row r="2819">
          <cell r="B2819">
            <v>12.736371717783321</v>
          </cell>
          <cell r="C2819">
            <v>8.8784518876532364E-3</v>
          </cell>
          <cell r="H2819">
            <v>7.4468937875751511</v>
          </cell>
          <cell r="I2819">
            <v>6.4971728826259179E-2</v>
          </cell>
        </row>
        <row r="2820">
          <cell r="B2820">
            <v>12.806654240896135</v>
          </cell>
          <cell r="C2820">
            <v>8.8784518876532364E-3</v>
          </cell>
          <cell r="H2820">
            <v>7.4909819639278563</v>
          </cell>
          <cell r="I2820">
            <v>6.4441483530262203E-2</v>
          </cell>
        </row>
        <row r="2821">
          <cell r="B2821">
            <v>12.876936764008949</v>
          </cell>
          <cell r="C2821">
            <v>8.8784518876532364E-3</v>
          </cell>
          <cell r="H2821">
            <v>7.5350701402805615</v>
          </cell>
          <cell r="I2821">
            <v>6.390943102009497E-2</v>
          </cell>
        </row>
        <row r="2822">
          <cell r="B2822">
            <v>12.947219287121765</v>
          </cell>
          <cell r="C2822">
            <v>8.8784518876532364E-3</v>
          </cell>
          <cell r="H2822">
            <v>7.5791583166332668</v>
          </cell>
          <cell r="I2822">
            <v>6.3375644653004104E-2</v>
          </cell>
        </row>
        <row r="2823">
          <cell r="B2823">
            <v>13.017501810234579</v>
          </cell>
          <cell r="C2823">
            <v>8.8784518876532364E-3</v>
          </cell>
          <cell r="H2823">
            <v>7.623246492985972</v>
          </cell>
          <cell r="I2823">
            <v>6.2840197785641178E-2</v>
          </cell>
        </row>
        <row r="2824">
          <cell r="B2824">
            <v>13.087784333347393</v>
          </cell>
          <cell r="C2824">
            <v>8.8784518876532364E-3</v>
          </cell>
          <cell r="H2824">
            <v>7.6673346693386772</v>
          </cell>
          <cell r="I2824">
            <v>6.230316376807888E-2</v>
          </cell>
        </row>
        <row r="2825">
          <cell r="B2825">
            <v>13.131035116801433</v>
          </cell>
          <cell r="C2825">
            <v>8.8784518876532364E-3</v>
          </cell>
          <cell r="H2825">
            <v>7.7114228456913843</v>
          </cell>
          <cell r="I2825">
            <v>6.176461593782194E-2</v>
          </cell>
        </row>
        <row r="2826">
          <cell r="B2826">
            <v>13.131035116801433</v>
          </cell>
          <cell r="C2826">
            <v>0</v>
          </cell>
          <cell r="H2826">
            <v>7.7555110220440895</v>
          </cell>
          <cell r="I2826">
            <v>6.1224627613812414E-2</v>
          </cell>
        </row>
        <row r="2827">
          <cell r="B2827">
            <v>13.131035116801433</v>
          </cell>
          <cell r="C2827">
            <v>0</v>
          </cell>
          <cell r="H2827">
            <v>7.7995991983967947</v>
          </cell>
          <cell r="I2827">
            <v>6.0683272090428141E-2</v>
          </cell>
        </row>
        <row r="2828">
          <cell r="B2828">
            <v>13.131035116801433</v>
          </cell>
          <cell r="C2828">
            <v>5.9189679251021423E-3</v>
          </cell>
          <cell r="H2828">
            <v>7.8436873747495</v>
          </cell>
          <cell r="I2828">
            <v>6.01406226314741E-2</v>
          </cell>
        </row>
        <row r="2829">
          <cell r="B2829">
            <v>13.201317639914247</v>
          </cell>
          <cell r="C2829">
            <v>5.9189679251021423E-3</v>
          </cell>
          <cell r="H2829">
            <v>7.8877755511022052</v>
          </cell>
          <cell r="I2829">
            <v>5.9596752464165313E-2</v>
          </cell>
        </row>
        <row r="2830">
          <cell r="B2830">
            <v>13.271600163027061</v>
          </cell>
          <cell r="C2830">
            <v>5.9189679251021423E-3</v>
          </cell>
          <cell r="H2830">
            <v>7.9318637274549104</v>
          </cell>
          <cell r="I2830">
            <v>5.9051734773101161E-2</v>
          </cell>
        </row>
        <row r="2831">
          <cell r="B2831">
            <v>13.341882686139877</v>
          </cell>
          <cell r="C2831">
            <v>5.9189679251021423E-3</v>
          </cell>
          <cell r="H2831">
            <v>7.9759519038076157</v>
          </cell>
          <cell r="I2831">
            <v>5.8505642694229996E-2</v>
          </cell>
        </row>
        <row r="2832">
          <cell r="B2832">
            <v>13.412165209252692</v>
          </cell>
          <cell r="C2832">
            <v>5.9189679251021423E-3</v>
          </cell>
          <cell r="H2832">
            <v>8.0200400801603209</v>
          </cell>
          <cell r="I2832">
            <v>5.7958549308802718E-2</v>
          </cell>
        </row>
        <row r="2833">
          <cell r="B2833">
            <v>13.482447732365506</v>
          </cell>
          <cell r="C2833">
            <v>5.9189679251021423E-3</v>
          </cell>
          <cell r="H2833">
            <v>8.0641282565130261</v>
          </cell>
          <cell r="I2833">
            <v>5.7410527637316106E-2</v>
          </cell>
        </row>
        <row r="2834">
          <cell r="B2834">
            <v>13.55273025547832</v>
          </cell>
          <cell r="C2834">
            <v>5.9189679251021423E-3</v>
          </cell>
          <cell r="H2834">
            <v>8.1082164328657313</v>
          </cell>
          <cell r="I2834">
            <v>5.6861650633443124E-2</v>
          </cell>
        </row>
        <row r="2835">
          <cell r="B2835">
            <v>13.623012778591136</v>
          </cell>
          <cell r="C2835">
            <v>5.9189679251021423E-3</v>
          </cell>
          <cell r="H2835">
            <v>8.1523046092184384</v>
          </cell>
          <cell r="I2835">
            <v>5.6311991177950792E-2</v>
          </cell>
        </row>
        <row r="2836">
          <cell r="B2836">
            <v>13.69329530170395</v>
          </cell>
          <cell r="C2836">
            <v>5.9189679251021423E-3</v>
          </cell>
          <cell r="H2836">
            <v>8.1963927855711436</v>
          </cell>
          <cell r="I2836">
            <v>5.5761622072604385E-2</v>
          </cell>
        </row>
        <row r="2837">
          <cell r="B2837">
            <v>13.763577824816764</v>
          </cell>
          <cell r="C2837">
            <v>5.9189679251021423E-3</v>
          </cell>
          <cell r="H2837">
            <v>8.2404809619238488</v>
          </cell>
          <cell r="I2837">
            <v>5.5210616034056852E-2</v>
          </cell>
        </row>
        <row r="2838">
          <cell r="B2838">
            <v>13.806828608270806</v>
          </cell>
          <cell r="C2838">
            <v>5.9189679251021423E-3</v>
          </cell>
          <cell r="H2838">
            <v>8.2845691382765541</v>
          </cell>
          <cell r="I2838">
            <v>5.465904568772318E-2</v>
          </cell>
        </row>
        <row r="2839">
          <cell r="H2839">
            <v>8.3286573146292593</v>
          </cell>
          <cell r="I2839">
            <v>5.4106983561638074E-2</v>
          </cell>
        </row>
        <row r="2840">
          <cell r="H2840">
            <v>8.3727454909819645</v>
          </cell>
          <cell r="I2840">
            <v>5.3554502080297051E-2</v>
          </cell>
        </row>
        <row r="2841">
          <cell r="H2841">
            <v>8.4168336673346698</v>
          </cell>
          <cell r="I2841">
            <v>5.3001673558479137E-2</v>
          </cell>
        </row>
        <row r="2842">
          <cell r="H2842">
            <v>8.460921843687375</v>
          </cell>
          <cell r="I2842">
            <v>5.2448570195050948E-2</v>
          </cell>
        </row>
        <row r="2843">
          <cell r="H2843">
            <v>8.5050100200400802</v>
          </cell>
          <cell r="I2843">
            <v>5.1895264066751087E-2</v>
          </cell>
        </row>
        <row r="2844">
          <cell r="H2844">
            <v>8.5490981963927872</v>
          </cell>
          <cell r="I2844">
            <v>5.1341827121953246E-2</v>
          </cell>
        </row>
        <row r="2845">
          <cell r="H2845">
            <v>8.5931863727454925</v>
          </cell>
          <cell r="I2845">
            <v>5.0788331174408757E-2</v>
          </cell>
        </row>
        <row r="2846">
          <cell r="H2846">
            <v>8.6372745490981977</v>
          </cell>
          <cell r="I2846">
            <v>5.0234847896965501E-2</v>
          </cell>
        </row>
        <row r="2847">
          <cell r="H2847">
            <v>8.6813627254509029</v>
          </cell>
          <cell r="I2847">
            <v>4.9681448815264033E-2</v>
          </cell>
        </row>
        <row r="2848">
          <cell r="H2848">
            <v>8.7254509018036082</v>
          </cell>
          <cell r="I2848">
            <v>4.9128205301408823E-2</v>
          </cell>
        </row>
        <row r="2849">
          <cell r="H2849">
            <v>8.7695390781563134</v>
          </cell>
          <cell r="I2849">
            <v>4.8575188567614468E-2</v>
          </cell>
        </row>
        <row r="2850">
          <cell r="H2850">
            <v>8.8136272545090186</v>
          </cell>
          <cell r="I2850">
            <v>4.8022469659824582E-2</v>
          </cell>
        </row>
        <row r="2851">
          <cell r="H2851">
            <v>8.8577154308617239</v>
          </cell>
          <cell r="I2851">
            <v>4.7470119451304152E-2</v>
          </cell>
        </row>
        <row r="2852">
          <cell r="H2852">
            <v>8.9018036072144291</v>
          </cell>
          <cell r="I2852">
            <v>4.691820863620251E-2</v>
          </cell>
        </row>
        <row r="2853">
          <cell r="H2853">
            <v>8.9458917835671343</v>
          </cell>
          <cell r="I2853">
            <v>4.6366807723087149E-2</v>
          </cell>
        </row>
        <row r="2854">
          <cell r="H2854">
            <v>8.9841714850325776</v>
          </cell>
          <cell r="I2854">
            <v>4.5888520191560651E-2</v>
          </cell>
        </row>
        <row r="2855">
          <cell r="H2855">
            <v>8.9899799599198413</v>
          </cell>
          <cell r="I2855">
            <v>4.5815987028446623E-2</v>
          </cell>
        </row>
        <row r="2856">
          <cell r="H2856">
            <v>9.0340681362725466</v>
          </cell>
          <cell r="I2856">
            <v>4.5265816670161448E-2</v>
          </cell>
        </row>
        <row r="2857">
          <cell r="H2857">
            <v>9.0781563126252518</v>
          </cell>
          <cell r="I2857">
            <v>4.4716366560942467E-2</v>
          </cell>
        </row>
        <row r="2858">
          <cell r="H2858">
            <v>9.122244488977957</v>
          </cell>
          <cell r="I2858">
            <v>4.4167706401734418E-2</v>
          </cell>
        </row>
        <row r="2859">
          <cell r="H2859">
            <v>9.1663326653306623</v>
          </cell>
          <cell r="I2859">
            <v>4.3619905675084704E-2</v>
          </cell>
        </row>
        <row r="2860">
          <cell r="H2860">
            <v>9.2104208416833675</v>
          </cell>
          <cell r="I2860">
            <v>4.3073033638475526E-2</v>
          </cell>
        </row>
        <row r="2861">
          <cell r="H2861">
            <v>9.2545090180360727</v>
          </cell>
          <cell r="I2861">
            <v>4.2527159317618038E-2</v>
          </cell>
        </row>
        <row r="2862">
          <cell r="H2862">
            <v>9.298597194388778</v>
          </cell>
          <cell r="I2862">
            <v>4.198235149970754E-2</v>
          </cell>
        </row>
        <row r="2863">
          <cell r="H2863">
            <v>9.3426853707414832</v>
          </cell>
          <cell r="I2863">
            <v>4.1438678726638568E-2</v>
          </cell>
        </row>
        <row r="2864">
          <cell r="H2864">
            <v>9.3867735470941884</v>
          </cell>
          <cell r="I2864">
            <v>4.0896209288177929E-2</v>
          </cell>
        </row>
        <row r="2865">
          <cell r="H2865">
            <v>9.4308617234468954</v>
          </cell>
          <cell r="I2865">
            <v>4.0355011215094952E-2</v>
          </cell>
        </row>
        <row r="2866">
          <cell r="H2866">
            <v>9.4749498997996007</v>
          </cell>
          <cell r="I2866">
            <v>3.9815152272247488E-2</v>
          </cell>
        </row>
        <row r="2867">
          <cell r="H2867">
            <v>9.5190380761523059</v>
          </cell>
          <cell r="I2867">
            <v>3.9276699951621676E-2</v>
          </cell>
        </row>
        <row r="2868">
          <cell r="H2868">
            <v>9.5631262525050111</v>
          </cell>
          <cell r="I2868">
            <v>3.8739721465324714E-2</v>
          </cell>
        </row>
        <row r="2869">
          <cell r="H2869">
            <v>9.6072144288577164</v>
          </cell>
          <cell r="I2869">
            <v>3.8204283738528938E-2</v>
          </cell>
        </row>
        <row r="2870">
          <cell r="H2870">
            <v>9.6513026052104216</v>
          </cell>
          <cell r="I2870">
            <v>3.7670453402365182E-2</v>
          </cell>
        </row>
        <row r="2871">
          <cell r="H2871">
            <v>9.6953907815631268</v>
          </cell>
          <cell r="I2871">
            <v>3.7138296786764641E-2</v>
          </cell>
        </row>
        <row r="2872">
          <cell r="H2872">
            <v>9.7394789579158321</v>
          </cell>
          <cell r="I2872">
            <v>3.6607879913247064E-2</v>
          </cell>
        </row>
        <row r="2873">
          <cell r="H2873">
            <v>9.7835671342685373</v>
          </cell>
          <cell r="I2873">
            <v>3.6079268487653748E-2</v>
          </cell>
        </row>
        <row r="2874">
          <cell r="H2874">
            <v>9.8276553106212425</v>
          </cell>
          <cell r="I2874">
            <v>3.5552527892823781E-2</v>
          </cell>
        </row>
        <row r="2875">
          <cell r="H2875">
            <v>9.8717434869739495</v>
          </cell>
          <cell r="I2875">
            <v>3.5027723181211466E-2</v>
          </cell>
        </row>
        <row r="2876">
          <cell r="H2876">
            <v>9.9158316633266548</v>
          </cell>
          <cell r="I2876">
            <v>3.4504919067443574E-2</v>
          </cell>
        </row>
        <row r="2877">
          <cell r="H2877">
            <v>9.95991983967936</v>
          </cell>
          <cell r="I2877">
            <v>3.3984179920813963E-2</v>
          </cell>
        </row>
        <row r="2878">
          <cell r="H2878">
            <v>10.004008016032063</v>
          </cell>
          <cell r="I2878">
            <v>3.346556975771435E-2</v>
          </cell>
        </row>
        <row r="2879">
          <cell r="H2879">
            <v>10.048096192384769</v>
          </cell>
          <cell r="I2879">
            <v>3.2949152233998608E-2</v>
          </cell>
        </row>
        <row r="2880">
          <cell r="H2880">
            <v>10.092184368737477</v>
          </cell>
          <cell r="I2880">
            <v>3.2434990637279212E-2</v>
          </cell>
        </row>
        <row r="2881">
          <cell r="H2881">
            <v>10.136272545090183</v>
          </cell>
          <cell r="I2881">
            <v>3.1923147879153124E-2</v>
          </cell>
        </row>
        <row r="2882">
          <cell r="H2882">
            <v>10.180360721442888</v>
          </cell>
          <cell r="I2882">
            <v>3.1413686487355284E-2</v>
          </cell>
        </row>
        <row r="2883">
          <cell r="H2883">
            <v>10.224448897795593</v>
          </cell>
          <cell r="I2883">
            <v>3.0906668597837673E-2</v>
          </cell>
        </row>
        <row r="2884">
          <cell r="H2884">
            <v>10.268537074148298</v>
          </cell>
          <cell r="I2884">
            <v>3.0402155946771082E-2</v>
          </cell>
        </row>
        <row r="2885">
          <cell r="H2885">
            <v>10.312625250501004</v>
          </cell>
          <cell r="I2885">
            <v>2.9900209862468056E-2</v>
          </cell>
        </row>
        <row r="2886">
          <cell r="H2886">
            <v>10.356713426853709</v>
          </cell>
          <cell r="I2886">
            <v>2.9400891257223671E-2</v>
          </cell>
        </row>
        <row r="2887">
          <cell r="H2887">
            <v>10.400801603206414</v>
          </cell>
          <cell r="I2887">
            <v>2.8904260619072371E-2</v>
          </cell>
        </row>
        <row r="2888">
          <cell r="H2888">
            <v>10.444889779559119</v>
          </cell>
          <cell r="I2888">
            <v>2.8410378003457828E-2</v>
          </cell>
        </row>
        <row r="2889">
          <cell r="H2889">
            <v>10.488977955911825</v>
          </cell>
          <cell r="I2889">
            <v>2.7919303024813207E-2</v>
          </cell>
        </row>
        <row r="2890">
          <cell r="H2890">
            <v>10.53306613226453</v>
          </cell>
          <cell r="I2890">
            <v>2.7431094848049363E-2</v>
          </cell>
        </row>
        <row r="2891">
          <cell r="H2891">
            <v>10.577154308617235</v>
          </cell>
          <cell r="I2891">
            <v>2.6945812179947522E-2</v>
          </cell>
        </row>
        <row r="2892">
          <cell r="H2892">
            <v>10.62124248496994</v>
          </cell>
          <cell r="I2892">
            <v>2.6463513260454177E-2</v>
          </cell>
        </row>
        <row r="2893">
          <cell r="H2893">
            <v>10.665330661322646</v>
          </cell>
          <cell r="I2893">
            <v>2.5984255853874479E-2</v>
          </cell>
        </row>
        <row r="2894">
          <cell r="H2894">
            <v>10.709418837675351</v>
          </cell>
          <cell r="I2894">
            <v>2.5508097239961246E-2</v>
          </cell>
        </row>
        <row r="2895">
          <cell r="H2895">
            <v>10.753507014028056</v>
          </cell>
          <cell r="I2895">
            <v>2.5035094204896323E-2</v>
          </cell>
        </row>
        <row r="2896">
          <cell r="H2896">
            <v>10.797595190380761</v>
          </cell>
          <cell r="I2896">
            <v>2.4565303032160757E-2</v>
          </cell>
        </row>
        <row r="2897">
          <cell r="H2897">
            <v>10.841683366733466</v>
          </cell>
          <cell r="I2897">
            <v>2.4098779493290326E-2</v>
          </cell>
        </row>
        <row r="2898">
          <cell r="H2898">
            <v>10.885771543086172</v>
          </cell>
          <cell r="I2898">
            <v>2.3635578838512424E-2</v>
          </cell>
        </row>
        <row r="2899">
          <cell r="H2899">
            <v>10.92985971943888</v>
          </cell>
          <cell r="I2899">
            <v>2.3175755787261176E-2</v>
          </cell>
        </row>
        <row r="2900">
          <cell r="H2900">
            <v>10.973947895791586</v>
          </cell>
          <cell r="I2900">
            <v>2.2719364518565915E-2</v>
          </cell>
        </row>
        <row r="2901">
          <cell r="H2901">
            <v>11.018036072144291</v>
          </cell>
          <cell r="I2901">
            <v>2.2266458661309704E-2</v>
          </cell>
        </row>
        <row r="2902">
          <cell r="H2902">
            <v>11.062124248496996</v>
          </cell>
          <cell r="I2902">
            <v>2.181709128435291E-2</v>
          </cell>
        </row>
        <row r="2903">
          <cell r="H2903">
            <v>11.106212424849701</v>
          </cell>
          <cell r="I2903">
            <v>2.1371314886518129E-2</v>
          </cell>
        </row>
        <row r="2904">
          <cell r="H2904">
            <v>11.150300601202407</v>
          </cell>
          <cell r="I2904">
            <v>2.0929181386431017E-2</v>
          </cell>
        </row>
        <row r="2905">
          <cell r="H2905">
            <v>11.194388777555112</v>
          </cell>
          <cell r="I2905">
            <v>2.0490742112212915E-2</v>
          </cell>
        </row>
        <row r="2906">
          <cell r="H2906">
            <v>11.238476953907817</v>
          </cell>
          <cell r="I2906">
            <v>2.0056047791019761E-2</v>
          </cell>
        </row>
        <row r="2907">
          <cell r="H2907">
            <v>11.282565130260522</v>
          </cell>
          <cell r="I2907">
            <v>1.9625148538422236E-2</v>
          </cell>
        </row>
        <row r="2908">
          <cell r="H2908">
            <v>11.326653306613228</v>
          </cell>
          <cell r="I2908">
            <v>1.9198093847621674E-2</v>
          </cell>
        </row>
        <row r="2909">
          <cell r="H2909">
            <v>11.370741482965933</v>
          </cell>
          <cell r="I2909">
            <v>1.8774932578496085E-2</v>
          </cell>
        </row>
        <row r="2910">
          <cell r="H2910">
            <v>11.414829659318638</v>
          </cell>
          <cell r="I2910">
            <v>1.8355712946470291E-2</v>
          </cell>
        </row>
        <row r="2911">
          <cell r="H2911">
            <v>11.458917835671343</v>
          </cell>
          <cell r="I2911">
            <v>1.7940482511203885E-2</v>
          </cell>
        </row>
        <row r="2912">
          <cell r="H2912">
            <v>11.503006012024048</v>
          </cell>
          <cell r="I2912">
            <v>1.7529288165090952E-2</v>
          </cell>
        </row>
        <row r="2913">
          <cell r="H2913">
            <v>11.547094188376754</v>
          </cell>
          <cell r="I2913">
            <v>1.7122176121564043E-2</v>
          </cell>
        </row>
        <row r="2914">
          <cell r="H2914">
            <v>11.591182364729459</v>
          </cell>
          <cell r="I2914">
            <v>1.6719191903196231E-2</v>
          </cell>
        </row>
        <row r="2915">
          <cell r="H2915">
            <v>11.635270541082164</v>
          </cell>
          <cell r="I2915">
            <v>1.6320380329593025E-2</v>
          </cell>
        </row>
        <row r="2916">
          <cell r="H2916">
            <v>11.679358717434869</v>
          </cell>
          <cell r="I2916">
            <v>1.5925785505067215E-2</v>
          </cell>
        </row>
        <row r="2917">
          <cell r="H2917">
            <v>11.723446893787575</v>
          </cell>
          <cell r="I2917">
            <v>1.5535450806087397E-2</v>
          </cell>
        </row>
        <row r="2918">
          <cell r="H2918">
            <v>11.76753507014028</v>
          </cell>
          <cell r="I2918">
            <v>1.5149418868493291E-2</v>
          </cell>
        </row>
        <row r="2919">
          <cell r="H2919">
            <v>11.811623246492989</v>
          </cell>
          <cell r="I2919">
            <v>1.4767731574467135E-2</v>
          </cell>
        </row>
        <row r="2920">
          <cell r="H2920">
            <v>11.855711422845694</v>
          </cell>
          <cell r="I2920">
            <v>1.4390430039253523E-2</v>
          </cell>
        </row>
        <row r="2921">
          <cell r="H2921">
            <v>11.899799599198399</v>
          </cell>
          <cell r="I2921">
            <v>1.4017554597616583E-2</v>
          </cell>
        </row>
        <row r="2922">
          <cell r="H2922">
            <v>11.943887775551104</v>
          </cell>
          <cell r="I2922">
            <v>1.3649144790024433E-2</v>
          </cell>
        </row>
        <row r="2923">
          <cell r="H2923">
            <v>11.98797595190381</v>
          </cell>
          <cell r="I2923">
            <v>1.3285239348551315E-2</v>
          </cell>
        </row>
        <row r="2924">
          <cell r="H2924">
            <v>12.032064128256515</v>
          </cell>
          <cell r="I2924">
            <v>1.2925876182483829E-2</v>
          </cell>
        </row>
        <row r="2925">
          <cell r="H2925">
            <v>12.07615230460922</v>
          </cell>
          <cell r="I2925">
            <v>1.2571092363621451E-2</v>
          </cell>
        </row>
        <row r="2926">
          <cell r="H2926">
            <v>12.120240480961925</v>
          </cell>
          <cell r="I2926">
            <v>1.2220924111256996E-2</v>
          </cell>
        </row>
        <row r="2927">
          <cell r="H2927">
            <v>12.164328657314631</v>
          </cell>
          <cell r="I2927">
            <v>1.187540677682513E-2</v>
          </cell>
        </row>
        <row r="2928">
          <cell r="H2928">
            <v>12.208416833667336</v>
          </cell>
          <cell r="I2928">
            <v>1.1534574828203437E-2</v>
          </cell>
        </row>
        <row r="2929">
          <cell r="H2929">
            <v>12.252505010020041</v>
          </cell>
          <cell r="I2929">
            <v>1.1198461833652978E-2</v>
          </cell>
        </row>
        <row r="2930">
          <cell r="H2930">
            <v>12.296593186372746</v>
          </cell>
          <cell r="I2930">
            <v>1.086710044538064E-2</v>
          </cell>
        </row>
        <row r="2931">
          <cell r="H2931">
            <v>12.340681362725451</v>
          </cell>
          <cell r="I2931">
            <v>1.0540522382708835E-2</v>
          </cell>
        </row>
        <row r="2932">
          <cell r="H2932">
            <v>12.384769539078157</v>
          </cell>
          <cell r="I2932">
            <v>1.0218758414833103E-2</v>
          </cell>
        </row>
        <row r="2933">
          <cell r="H2933">
            <v>12.428857715430862</v>
          </cell>
          <cell r="I2933">
            <v>9.9018383431509517E-3</v>
          </cell>
        </row>
        <row r="2934">
          <cell r="H2934">
            <v>12.472945891783567</v>
          </cell>
          <cell r="I2934">
            <v>9.5897909831403009E-3</v>
          </cell>
        </row>
        <row r="2935">
          <cell r="H2935">
            <v>12.517034068136272</v>
          </cell>
          <cell r="I2935">
            <v>9.2826441457688567E-3</v>
          </cell>
        </row>
        <row r="2936">
          <cell r="H2936">
            <v>12.561122244488978</v>
          </cell>
          <cell r="I2936">
            <v>8.9804246184102682E-3</v>
          </cell>
        </row>
        <row r="2937">
          <cell r="H2937">
            <v>12.605210420841683</v>
          </cell>
          <cell r="I2937">
            <v>8.6831581452452081E-3</v>
          </cell>
        </row>
        <row r="2938">
          <cell r="H2938">
            <v>12.649298597194388</v>
          </cell>
          <cell r="I2938">
            <v>8.3908694071212278E-3</v>
          </cell>
        </row>
        <row r="2939">
          <cell r="H2939">
            <v>12.693386773547097</v>
          </cell>
          <cell r="I2939">
            <v>8.103582000845733E-3</v>
          </cell>
        </row>
        <row r="2940">
          <cell r="H2940">
            <v>12.737474949899802</v>
          </cell>
          <cell r="I2940">
            <v>7.8213184178829651E-3</v>
          </cell>
        </row>
        <row r="2941">
          <cell r="H2941">
            <v>12.781563126252507</v>
          </cell>
          <cell r="I2941">
            <v>7.5441000224250798E-3</v>
          </cell>
        </row>
        <row r="2942">
          <cell r="H2942">
            <v>12.825651302605213</v>
          </cell>
          <cell r="I2942">
            <v>7.2719470288056098E-3</v>
          </cell>
        </row>
        <row r="2943">
          <cell r="H2943">
            <v>12.869739478957918</v>
          </cell>
          <cell r="I2943">
            <v>7.0048784782195837E-3</v>
          </cell>
        </row>
        <row r="2944">
          <cell r="H2944">
            <v>12.913827655310623</v>
          </cell>
          <cell r="I2944">
            <v>6.7429122147148086E-3</v>
          </cell>
        </row>
        <row r="2945">
          <cell r="H2945">
            <v>12.957915831663328</v>
          </cell>
          <cell r="I2945">
            <v>6.4860648604135891E-3</v>
          </cell>
        </row>
        <row r="2946">
          <cell r="H2946">
            <v>13.002004008016034</v>
          </cell>
          <cell r="I2946">
            <v>6.2343517899235415E-3</v>
          </cell>
        </row>
        <row r="2947">
          <cell r="H2947">
            <v>13.046092184368739</v>
          </cell>
          <cell r="I2947">
            <v>5.9877871038908608E-3</v>
          </cell>
        </row>
        <row r="2948">
          <cell r="H2948">
            <v>13.090180360721444</v>
          </cell>
          <cell r="I2948">
            <v>5.7463836016484393E-3</v>
          </cell>
        </row>
        <row r="2949">
          <cell r="H2949">
            <v>13.134268537074149</v>
          </cell>
          <cell r="I2949">
            <v>5.5101527529046674E-3</v>
          </cell>
        </row>
        <row r="2950">
          <cell r="H2950">
            <v>13.178356713426854</v>
          </cell>
          <cell r="I2950">
            <v>5.2791046684175554E-3</v>
          </cell>
        </row>
        <row r="2951">
          <cell r="H2951">
            <v>13.22244488977956</v>
          </cell>
          <cell r="I2951">
            <v>5.0532480695916603E-3</v>
          </cell>
        </row>
        <row r="2952">
          <cell r="H2952">
            <v>13.266533066132265</v>
          </cell>
          <cell r="I2952">
            <v>4.8325902569325311E-3</v>
          </cell>
        </row>
        <row r="2953">
          <cell r="H2953">
            <v>13.31062124248497</v>
          </cell>
          <cell r="I2953">
            <v>4.6171370772859471E-3</v>
          </cell>
        </row>
        <row r="2954">
          <cell r="H2954">
            <v>13.354709418837675</v>
          </cell>
          <cell r="I2954">
            <v>4.4068928897852454E-3</v>
          </cell>
        </row>
        <row r="2955">
          <cell r="H2955">
            <v>13.398797595190381</v>
          </cell>
          <cell r="I2955">
            <v>4.2018605304210222E-3</v>
          </cell>
        </row>
        <row r="2956">
          <cell r="H2956">
            <v>13.442885771543086</v>
          </cell>
          <cell r="I2956">
            <v>4.0020412751424241E-3</v>
          </cell>
        </row>
        <row r="2957">
          <cell r="H2957">
            <v>13.486973947895791</v>
          </cell>
          <cell r="I2957">
            <v>3.8074348013888166E-3</v>
          </cell>
        </row>
        <row r="2958">
          <cell r="H2958">
            <v>13.531062124248496</v>
          </cell>
          <cell r="I2958">
            <v>3.6180391479433928E-3</v>
          </cell>
        </row>
        <row r="2959">
          <cell r="H2959">
            <v>13.575150300601205</v>
          </cell>
          <cell r="I2959">
            <v>3.4338506729880837E-3</v>
          </cell>
        </row>
        <row r="2960">
          <cell r="H2960">
            <v>13.61923847695391</v>
          </cell>
          <cell r="I2960">
            <v>3.254864010229674E-3</v>
          </cell>
        </row>
        <row r="2961">
          <cell r="H2961">
            <v>13.663326653306616</v>
          </cell>
          <cell r="I2961">
            <v>3.0810720229522207E-3</v>
          </cell>
        </row>
        <row r="2962">
          <cell r="H2962">
            <v>13.707414829659321</v>
          </cell>
          <cell r="I2962">
            <v>2.9124657558376984E-3</v>
          </cell>
        </row>
        <row r="2963">
          <cell r="H2963">
            <v>13.751503006012026</v>
          </cell>
          <cell r="I2963">
            <v>2.74903438438022E-3</v>
          </cell>
        </row>
        <row r="2964">
          <cell r="H2964">
            <v>13.795591182364731</v>
          </cell>
          <cell r="I2964">
            <v>2.5907651617000072E-3</v>
          </cell>
        </row>
        <row r="2965">
          <cell r="H2965">
            <v>13.839679358717436</v>
          </cell>
          <cell r="I2965">
            <v>2.4376433625435162E-3</v>
          </cell>
        </row>
        <row r="2966">
          <cell r="H2966">
            <v>13.883767535070142</v>
          </cell>
          <cell r="I2966">
            <v>2.2896522242310336E-3</v>
          </cell>
        </row>
        <row r="2967">
          <cell r="H2967">
            <v>13.927855711422847</v>
          </cell>
          <cell r="I2967">
            <v>2.1467728842872662E-3</v>
          </cell>
        </row>
        <row r="2968">
          <cell r="H2968">
            <v>13.971943887775552</v>
          </cell>
          <cell r="I2968">
            <v>2.0089843144578006E-3</v>
          </cell>
        </row>
        <row r="2969">
          <cell r="H2969">
            <v>14.016032064128257</v>
          </cell>
          <cell r="I2969">
            <v>1.8762632507801336E-3</v>
          </cell>
        </row>
        <row r="2970">
          <cell r="H2970">
            <v>14.060120240480963</v>
          </cell>
          <cell r="I2970">
            <v>1.7485841193353112E-3</v>
          </cell>
        </row>
        <row r="2971">
          <cell r="H2971">
            <v>14.104208416833668</v>
          </cell>
          <cell r="I2971">
            <v>1.6259189572597132E-3</v>
          </cell>
        </row>
        <row r="2972">
          <cell r="H2972">
            <v>14.148296593186373</v>
          </cell>
          <cell r="I2972">
            <v>1.5082373285397819E-3</v>
          </cell>
        </row>
        <row r="2973">
          <cell r="H2973">
            <v>14.192384769539078</v>
          </cell>
          <cell r="I2973">
            <v>1.3955062340490199E-3</v>
          </cell>
        </row>
        <row r="2974">
          <cell r="H2974">
            <v>14.236472945891784</v>
          </cell>
          <cell r="I2974">
            <v>1.2876900152089905E-3</v>
          </cell>
        </row>
        <row r="2975">
          <cell r="H2975">
            <v>14.280561122244489</v>
          </cell>
          <cell r="I2975">
            <v>1.1847502505678035E-3</v>
          </cell>
        </row>
        <row r="2976">
          <cell r="H2976">
            <v>14.324649298597194</v>
          </cell>
          <cell r="I2976">
            <v>1.0866456444818609E-3</v>
          </cell>
        </row>
        <row r="2977">
          <cell r="H2977">
            <v>14.368737474949899</v>
          </cell>
          <cell r="I2977">
            <v>9.9333190696109614E-4</v>
          </cell>
        </row>
        <row r="2978">
          <cell r="H2978">
            <v>14.412825651302608</v>
          </cell>
          <cell r="I2978">
            <v>9.0476162358453733E-4</v>
          </cell>
        </row>
        <row r="2979">
          <cell r="H2979">
            <v>14.456913827655313</v>
          </cell>
          <cell r="I2979">
            <v>8.2088411421067588E-4</v>
          </cell>
        </row>
        <row r="2980">
          <cell r="H2980">
            <v>14.501002004008019</v>
          </cell>
          <cell r="I2980">
            <v>7.4164527898299012E-4</v>
          </cell>
        </row>
        <row r="2981">
          <cell r="H2981">
            <v>14.545090180360724</v>
          </cell>
          <cell r="I2981">
            <v>6.6698742985812627E-4</v>
          </cell>
        </row>
        <row r="2982">
          <cell r="H2982">
            <v>14.589178356713429</v>
          </cell>
          <cell r="I2982">
            <v>5.9684910554702185E-4</v>
          </cell>
        </row>
        <row r="2983">
          <cell r="H2983">
            <v>14.633266533066134</v>
          </cell>
          <cell r="I2983">
            <v>5.3116486733873673E-4</v>
          </cell>
        </row>
        <row r="2984">
          <cell r="H2984">
            <v>14.677354709418839</v>
          </cell>
          <cell r="I2984">
            <v>4.698650727493761E-4</v>
          </cell>
        </row>
        <row r="2985">
          <cell r="H2985">
            <v>14.721442885771545</v>
          </cell>
          <cell r="I2985">
            <v>4.128756232674994E-4</v>
          </cell>
        </row>
        <row r="2986">
          <cell r="H2986">
            <v>14.76553106212425</v>
          </cell>
          <cell r="I2986">
            <v>3.6011768160704806E-4</v>
          </cell>
        </row>
        <row r="2987">
          <cell r="H2987">
            <v>14.809619238476955</v>
          </cell>
          <cell r="I2987">
            <v>3.1150735275887299E-4</v>
          </cell>
        </row>
        <row r="2988">
          <cell r="H2988">
            <v>14.85370741482966</v>
          </cell>
          <cell r="I2988">
            <v>2.6695532165747662E-4</v>
          </cell>
        </row>
        <row r="2989">
          <cell r="H2989">
            <v>14.897795591182366</v>
          </cell>
          <cell r="I2989">
            <v>2.263664383054388E-4</v>
          </cell>
        </row>
        <row r="2990">
          <cell r="H2990">
            <v>14.941883767535071</v>
          </cell>
          <cell r="I2990">
            <v>1.8963923851333725E-4</v>
          </cell>
        </row>
        <row r="2991">
          <cell r="H2991">
            <v>14.985971943887776</v>
          </cell>
          <cell r="I2991">
            <v>1.5666538468918036E-4</v>
          </cell>
        </row>
        <row r="2992">
          <cell r="H2992">
            <v>15.030060120240481</v>
          </cell>
          <cell r="I2992">
            <v>1.2732900583756559E-4</v>
          </cell>
        </row>
        <row r="2993">
          <cell r="H2993">
            <v>15.074148296593187</v>
          </cell>
          <cell r="I2993">
            <v>1.0150590827191243E-4</v>
          </cell>
        </row>
        <row r="2994">
          <cell r="H2994">
            <v>15.118236472945892</v>
          </cell>
          <cell r="I2994">
            <v>7.9062617111229952E-5</v>
          </cell>
        </row>
        <row r="2995">
          <cell r="H2995">
            <v>15.162324649298597</v>
          </cell>
          <cell r="I2995">
            <v>5.9855190991010749E-5</v>
          </cell>
        </row>
        <row r="2996">
          <cell r="H2996">
            <v>15.206412825651302</v>
          </cell>
          <cell r="I2996">
            <v>4.3727724113195989E-5</v>
          </cell>
        </row>
        <row r="2997">
          <cell r="H2997">
            <v>15.250501002004007</v>
          </cell>
          <cell r="I2997">
            <v>3.051040216432014E-5</v>
          </cell>
        </row>
        <row r="2998">
          <cell r="H2998">
            <v>15.294589178356716</v>
          </cell>
          <cell r="I2998">
            <v>2.0016893841628547E-5</v>
          </cell>
        </row>
        <row r="2999">
          <cell r="H2999">
            <v>15.338677354709422</v>
          </cell>
          <cell r="I2999">
            <v>1.2040697235167539E-5</v>
          </cell>
        </row>
        <row r="3000">
          <cell r="H3000">
            <v>15.382765531062127</v>
          </cell>
          <cell r="I3000">
            <v>6.3497175690192218E-6</v>
          </cell>
        </row>
        <row r="3001">
          <cell r="H3001">
            <v>15.426853707414832</v>
          </cell>
          <cell r="I3001">
            <v>2.6775269545438853E-6</v>
          </cell>
        </row>
        <row r="3002">
          <cell r="H3002">
            <v>15.470941883767537</v>
          </cell>
          <cell r="I3002">
            <v>7.0732124380762629E-7</v>
          </cell>
        </row>
        <row r="3003">
          <cell r="H3003">
            <v>15.515030060120242</v>
          </cell>
          <cell r="I3003">
            <v>3.4158961195796946E-8</v>
          </cell>
        </row>
        <row r="3004">
          <cell r="H3004">
            <v>15.53381978</v>
          </cell>
          <cell r="I3004">
            <v>0</v>
          </cell>
        </row>
        <row r="3005">
          <cell r="H3005">
            <v>15.53381978</v>
          </cell>
          <cell r="I3005">
            <v>0</v>
          </cell>
        </row>
        <row r="3006">
          <cell r="H3006">
            <v>15.559118236472948</v>
          </cell>
          <cell r="I3006">
            <v>0</v>
          </cell>
        </row>
        <row r="3007">
          <cell r="H3007">
            <v>15.603206412825653</v>
          </cell>
          <cell r="I3007">
            <v>0</v>
          </cell>
        </row>
        <row r="3008">
          <cell r="H3008">
            <v>15.647294589178358</v>
          </cell>
          <cell r="I3008">
            <v>0</v>
          </cell>
        </row>
        <row r="3009">
          <cell r="H3009">
            <v>15.691382765531063</v>
          </cell>
          <cell r="I3009">
            <v>0</v>
          </cell>
        </row>
        <row r="3010">
          <cell r="H3010">
            <v>15.735470941883769</v>
          </cell>
          <cell r="I3010">
            <v>0</v>
          </cell>
        </row>
        <row r="3011">
          <cell r="H3011">
            <v>15.779559118236474</v>
          </cell>
          <cell r="I3011">
            <v>0</v>
          </cell>
        </row>
        <row r="3012">
          <cell r="H3012">
            <v>15.823647294589179</v>
          </cell>
          <cell r="I3012">
            <v>0</v>
          </cell>
        </row>
        <row r="3013">
          <cell r="H3013">
            <v>15.867735470941884</v>
          </cell>
          <cell r="I3013">
            <v>0</v>
          </cell>
        </row>
        <row r="3014">
          <cell r="H3014">
            <v>15.91182364729459</v>
          </cell>
          <cell r="I3014">
            <v>0</v>
          </cell>
        </row>
        <row r="3015">
          <cell r="H3015">
            <v>15.955911823647295</v>
          </cell>
          <cell r="I3015">
            <v>0</v>
          </cell>
        </row>
        <row r="3016">
          <cell r="H3016">
            <v>16</v>
          </cell>
          <cell r="I301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4">
          <cell r="A34">
            <v>50.205771772255837</v>
          </cell>
          <cell r="B34">
            <v>0.05</v>
          </cell>
        </row>
        <row r="35">
          <cell r="A35">
            <v>79.787830006256996</v>
          </cell>
          <cell r="B35">
            <v>0.05</v>
          </cell>
        </row>
        <row r="36">
          <cell r="A36">
            <v>45.102885886127922</v>
          </cell>
          <cell r="B36">
            <v>0.05</v>
          </cell>
        </row>
        <row r="37">
          <cell r="A37">
            <v>64.99680088925642</v>
          </cell>
          <cell r="B37">
            <v>0.05</v>
          </cell>
        </row>
        <row r="38">
          <cell r="A38">
            <v>84.893915003128498</v>
          </cell>
          <cell r="B38">
            <v>0.05</v>
          </cell>
        </row>
        <row r="2502">
          <cell r="B2502">
            <v>46.33891396917619</v>
          </cell>
          <cell r="C2502">
            <v>0</v>
          </cell>
          <cell r="D2502">
            <v>46.33891396917619</v>
          </cell>
          <cell r="E2502">
            <v>0</v>
          </cell>
        </row>
        <row r="2503">
          <cell r="B2503">
            <v>46.33891396917619</v>
          </cell>
          <cell r="C2503">
            <v>2.742175922039884E-3</v>
          </cell>
          <cell r="D2503">
            <v>46.33891396917619</v>
          </cell>
          <cell r="E2503">
            <v>0</v>
          </cell>
          <cell r="H2503">
            <v>40</v>
          </cell>
          <cell r="I2503">
            <v>0</v>
          </cell>
        </row>
        <row r="2504">
          <cell r="B2504">
            <v>46.490618313400226</v>
          </cell>
          <cell r="C2504">
            <v>2.742175922039884E-3</v>
          </cell>
          <cell r="D2504">
            <v>46.33891396917619</v>
          </cell>
          <cell r="E2504">
            <v>2.742175922039884E-3</v>
          </cell>
          <cell r="H2504">
            <v>40.100200400801604</v>
          </cell>
          <cell r="I2504">
            <v>0</v>
          </cell>
        </row>
        <row r="2505">
          <cell r="B2505">
            <v>46.642322657624263</v>
          </cell>
          <cell r="C2505">
            <v>2.742175922039884E-3</v>
          </cell>
          <cell r="D2505">
            <v>47.797609586714991</v>
          </cell>
          <cell r="E2505">
            <v>2.742175922039884E-3</v>
          </cell>
          <cell r="H2505">
            <v>40.200400801603209</v>
          </cell>
          <cell r="I2505">
            <v>0</v>
          </cell>
        </row>
        <row r="2506">
          <cell r="B2506">
            <v>46.794027001848292</v>
          </cell>
          <cell r="C2506">
            <v>2.742175922039884E-3</v>
          </cell>
          <cell r="D2506">
            <v>47.797609586714991</v>
          </cell>
          <cell r="E2506">
            <v>0</v>
          </cell>
          <cell r="H2506">
            <v>40.300601202404806</v>
          </cell>
          <cell r="I2506">
            <v>0</v>
          </cell>
        </row>
        <row r="2507">
          <cell r="B2507">
            <v>46.945731346072328</v>
          </cell>
          <cell r="C2507">
            <v>2.742175922039884E-3</v>
          </cell>
          <cell r="D2507">
            <v>47.797609586714991</v>
          </cell>
          <cell r="E2507">
            <v>6.8554398050997105E-3</v>
          </cell>
          <cell r="H2507">
            <v>40.400801603206411</v>
          </cell>
          <cell r="I2507">
            <v>0</v>
          </cell>
        </row>
        <row r="2508">
          <cell r="B2508">
            <v>47.097435690296365</v>
          </cell>
          <cell r="C2508">
            <v>2.742175922039884E-3</v>
          </cell>
          <cell r="D2508">
            <v>49.256305204253792</v>
          </cell>
          <cell r="E2508">
            <v>6.8554398050997105E-3</v>
          </cell>
          <cell r="H2508">
            <v>40.501002004008015</v>
          </cell>
          <cell r="I2508">
            <v>0</v>
          </cell>
        </row>
        <row r="2509">
          <cell r="B2509">
            <v>47.249140034520401</v>
          </cell>
          <cell r="C2509">
            <v>2.742175922039884E-3</v>
          </cell>
          <cell r="D2509">
            <v>49.256305204253792</v>
          </cell>
          <cell r="E2509">
            <v>0</v>
          </cell>
          <cell r="H2509">
            <v>40.601202404809619</v>
          </cell>
          <cell r="I2509">
            <v>0</v>
          </cell>
        </row>
        <row r="2510">
          <cell r="B2510">
            <v>47.400844378744438</v>
          </cell>
          <cell r="C2510">
            <v>2.742175922039884E-3</v>
          </cell>
          <cell r="D2510">
            <v>49.256305204253792</v>
          </cell>
          <cell r="E2510">
            <v>1.0968703688159536E-2</v>
          </cell>
          <cell r="H2510">
            <v>40.701402805611224</v>
          </cell>
          <cell r="I2510">
            <v>0</v>
          </cell>
        </row>
        <row r="2511">
          <cell r="B2511">
            <v>47.552548722968474</v>
          </cell>
          <cell r="C2511">
            <v>2.742175922039884E-3</v>
          </cell>
          <cell r="D2511">
            <v>50.715000821792593</v>
          </cell>
          <cell r="E2511">
            <v>1.0968703688159536E-2</v>
          </cell>
          <cell r="H2511">
            <v>40.801603206412828</v>
          </cell>
          <cell r="I2511">
            <v>0</v>
          </cell>
        </row>
        <row r="2512">
          <cell r="B2512">
            <v>47.704253067192511</v>
          </cell>
          <cell r="C2512">
            <v>2.742175922039884E-3</v>
          </cell>
          <cell r="D2512">
            <v>50.715000821792593</v>
          </cell>
          <cell r="E2512">
            <v>0</v>
          </cell>
          <cell r="H2512">
            <v>40.901803607214426</v>
          </cell>
          <cell r="I2512">
            <v>0</v>
          </cell>
        </row>
        <row r="2513">
          <cell r="B2513">
            <v>47.797609586714991</v>
          </cell>
          <cell r="C2513">
            <v>2.742175922039884E-3</v>
          </cell>
          <cell r="D2513">
            <v>50.715000821792593</v>
          </cell>
          <cell r="E2513">
            <v>1.5081967571219362E-2</v>
          </cell>
          <cell r="H2513">
            <v>41.00200400801603</v>
          </cell>
          <cell r="I2513">
            <v>0</v>
          </cell>
        </row>
        <row r="2514">
          <cell r="B2514">
            <v>47.797609586714991</v>
          </cell>
          <cell r="C2514">
            <v>0</v>
          </cell>
          <cell r="D2514">
            <v>52.173696439331394</v>
          </cell>
          <cell r="E2514">
            <v>1.5081967571219362E-2</v>
          </cell>
          <cell r="H2514">
            <v>41.102204408817634</v>
          </cell>
          <cell r="I2514">
            <v>0</v>
          </cell>
        </row>
        <row r="2515">
          <cell r="B2515">
            <v>47.797609586714991</v>
          </cell>
          <cell r="C2515">
            <v>0</v>
          </cell>
          <cell r="D2515">
            <v>52.173696439331394</v>
          </cell>
          <cell r="E2515">
            <v>0</v>
          </cell>
          <cell r="H2515">
            <v>41.202404809619239</v>
          </cell>
          <cell r="I2515">
            <v>0</v>
          </cell>
        </row>
        <row r="2516">
          <cell r="B2516">
            <v>47.797609586714991</v>
          </cell>
          <cell r="C2516">
            <v>6.8554398050997105E-3</v>
          </cell>
          <cell r="D2516">
            <v>52.173696439331394</v>
          </cell>
          <cell r="E2516">
            <v>2.1937407376319079E-2</v>
          </cell>
          <cell r="H2516">
            <v>41.302605210420843</v>
          </cell>
          <cell r="I2516">
            <v>0</v>
          </cell>
        </row>
        <row r="2517">
          <cell r="B2517">
            <v>47.949313930939027</v>
          </cell>
          <cell r="C2517">
            <v>6.8554398050997105E-3</v>
          </cell>
          <cell r="D2517">
            <v>53.632392056870195</v>
          </cell>
          <cell r="E2517">
            <v>2.1937407376319079E-2</v>
          </cell>
          <cell r="H2517">
            <v>41.402805611222448</v>
          </cell>
          <cell r="I2517">
            <v>0</v>
          </cell>
        </row>
        <row r="2518">
          <cell r="B2518">
            <v>48.101018275163064</v>
          </cell>
          <cell r="C2518">
            <v>6.8554398050997105E-3</v>
          </cell>
          <cell r="D2518">
            <v>53.632392056870195</v>
          </cell>
          <cell r="E2518">
            <v>0</v>
          </cell>
          <cell r="H2518">
            <v>41.503006012024045</v>
          </cell>
          <cell r="I2518">
            <v>0</v>
          </cell>
        </row>
        <row r="2519">
          <cell r="B2519">
            <v>48.2527226193871</v>
          </cell>
          <cell r="C2519">
            <v>6.8554398050997105E-3</v>
          </cell>
          <cell r="D2519">
            <v>53.632392056870195</v>
          </cell>
          <cell r="E2519">
            <v>2.6050671259378894E-2</v>
          </cell>
          <cell r="H2519">
            <v>41.603206412825649</v>
          </cell>
          <cell r="I2519">
            <v>0</v>
          </cell>
        </row>
        <row r="2520">
          <cell r="B2520">
            <v>48.40442696361113</v>
          </cell>
          <cell r="C2520">
            <v>6.8554398050997105E-3</v>
          </cell>
          <cell r="D2520">
            <v>55.091087674408996</v>
          </cell>
          <cell r="E2520">
            <v>2.6050671259378894E-2</v>
          </cell>
          <cell r="H2520">
            <v>41.703406813627254</v>
          </cell>
          <cell r="I2520">
            <v>0</v>
          </cell>
        </row>
        <row r="2521">
          <cell r="B2521">
            <v>48.556131307835166</v>
          </cell>
          <cell r="C2521">
            <v>6.8554398050997105E-3</v>
          </cell>
          <cell r="D2521">
            <v>55.091087674408996</v>
          </cell>
          <cell r="E2521">
            <v>0</v>
          </cell>
          <cell r="H2521">
            <v>41.803607214428858</v>
          </cell>
          <cell r="I2521">
            <v>0</v>
          </cell>
        </row>
        <row r="2522">
          <cell r="B2522">
            <v>48.707835652059202</v>
          </cell>
          <cell r="C2522">
            <v>6.8554398050997105E-3</v>
          </cell>
          <cell r="D2522">
            <v>55.091087674408996</v>
          </cell>
          <cell r="E2522">
            <v>3.0163935142438879E-2</v>
          </cell>
          <cell r="H2522">
            <v>41.903807615230463</v>
          </cell>
          <cell r="I2522">
            <v>0</v>
          </cell>
        </row>
        <row r="2523">
          <cell r="B2523">
            <v>48.859539996283239</v>
          </cell>
          <cell r="C2523">
            <v>6.8554398050997105E-3</v>
          </cell>
          <cell r="D2523">
            <v>56.54978329194779</v>
          </cell>
          <cell r="E2523">
            <v>3.0163935142438879E-2</v>
          </cell>
          <cell r="H2523">
            <v>42.004008016032067</v>
          </cell>
          <cell r="I2523">
            <v>0</v>
          </cell>
        </row>
        <row r="2524">
          <cell r="B2524">
            <v>49.011244340507275</v>
          </cell>
          <cell r="C2524">
            <v>6.8554398050997105E-3</v>
          </cell>
          <cell r="D2524">
            <v>56.54978329194779</v>
          </cell>
          <cell r="E2524">
            <v>0</v>
          </cell>
          <cell r="H2524">
            <v>42.104208416833664</v>
          </cell>
          <cell r="I2524">
            <v>0</v>
          </cell>
        </row>
        <row r="2525">
          <cell r="B2525">
            <v>49.162948684731305</v>
          </cell>
          <cell r="C2525">
            <v>6.8554398050997105E-3</v>
          </cell>
          <cell r="D2525">
            <v>56.54978329194779</v>
          </cell>
          <cell r="E2525">
            <v>3.4277199025498375E-2</v>
          </cell>
          <cell r="H2525">
            <v>42.204408817635269</v>
          </cell>
          <cell r="I2525">
            <v>0</v>
          </cell>
        </row>
        <row r="2526">
          <cell r="B2526">
            <v>49.256305204253792</v>
          </cell>
          <cell r="C2526">
            <v>6.8554398050997105E-3</v>
          </cell>
          <cell r="D2526">
            <v>58.008478909486598</v>
          </cell>
          <cell r="E2526">
            <v>3.4277199025498375E-2</v>
          </cell>
          <cell r="H2526">
            <v>42.304609218436873</v>
          </cell>
          <cell r="I2526">
            <v>0</v>
          </cell>
        </row>
        <row r="2527">
          <cell r="B2527">
            <v>49.256305204253792</v>
          </cell>
          <cell r="C2527">
            <v>0</v>
          </cell>
          <cell r="D2527">
            <v>58.008478909486598</v>
          </cell>
          <cell r="E2527">
            <v>0</v>
          </cell>
          <cell r="H2527">
            <v>42.404809619238478</v>
          </cell>
          <cell r="I2527">
            <v>0</v>
          </cell>
        </row>
        <row r="2528">
          <cell r="B2528">
            <v>49.256305204253792</v>
          </cell>
          <cell r="C2528">
            <v>0</v>
          </cell>
          <cell r="D2528">
            <v>58.008478909486598</v>
          </cell>
          <cell r="E2528">
            <v>3.7019374947538632E-2</v>
          </cell>
          <cell r="H2528">
            <v>42.505010020040082</v>
          </cell>
          <cell r="I2528">
            <v>0</v>
          </cell>
        </row>
        <row r="2529">
          <cell r="B2529">
            <v>49.256305204253792</v>
          </cell>
          <cell r="C2529">
            <v>1.0968703688159536E-2</v>
          </cell>
          <cell r="D2529">
            <v>59.467174527025392</v>
          </cell>
          <cell r="E2529">
            <v>3.7019374947538632E-2</v>
          </cell>
          <cell r="H2529">
            <v>42.605210420841686</v>
          </cell>
          <cell r="I2529">
            <v>0</v>
          </cell>
        </row>
        <row r="2530">
          <cell r="B2530">
            <v>49.408009548477828</v>
          </cell>
          <cell r="C2530">
            <v>1.0968703688159536E-2</v>
          </cell>
          <cell r="D2530">
            <v>59.467174527025392</v>
          </cell>
          <cell r="E2530">
            <v>0</v>
          </cell>
          <cell r="H2530">
            <v>42.705410821643284</v>
          </cell>
          <cell r="I2530">
            <v>0</v>
          </cell>
        </row>
        <row r="2531">
          <cell r="B2531">
            <v>49.559713892701865</v>
          </cell>
          <cell r="C2531">
            <v>1.0968703688159536E-2</v>
          </cell>
          <cell r="D2531">
            <v>59.467174527025392</v>
          </cell>
          <cell r="E2531">
            <v>4.2503726791617999E-2</v>
          </cell>
          <cell r="H2531">
            <v>42.805611222444888</v>
          </cell>
          <cell r="I2531">
            <v>0</v>
          </cell>
        </row>
        <row r="2532">
          <cell r="B2532">
            <v>49.711418236925894</v>
          </cell>
          <cell r="C2532">
            <v>1.0968703688159536E-2</v>
          </cell>
          <cell r="D2532">
            <v>60.9258701445642</v>
          </cell>
          <cell r="E2532">
            <v>4.2503726791617999E-2</v>
          </cell>
          <cell r="H2532">
            <v>42.905811623246493</v>
          </cell>
          <cell r="I2532">
            <v>0</v>
          </cell>
        </row>
        <row r="2533">
          <cell r="B2533">
            <v>49.863122581149931</v>
          </cell>
          <cell r="C2533">
            <v>1.0968703688159536E-2</v>
          </cell>
          <cell r="D2533">
            <v>60.9258701445642</v>
          </cell>
          <cell r="E2533">
            <v>0</v>
          </cell>
          <cell r="H2533">
            <v>43.006012024048097</v>
          </cell>
          <cell r="I2533">
            <v>0</v>
          </cell>
        </row>
        <row r="2534">
          <cell r="B2534">
            <v>50.014826925373967</v>
          </cell>
          <cell r="C2534">
            <v>1.0968703688159536E-2</v>
          </cell>
          <cell r="D2534">
            <v>60.9258701445642</v>
          </cell>
          <cell r="E2534">
            <v>4.2503726791618408E-2</v>
          </cell>
          <cell r="H2534">
            <v>43.106212424849701</v>
          </cell>
          <cell r="I2534">
            <v>0</v>
          </cell>
        </row>
        <row r="2535">
          <cell r="B2535">
            <v>50.166531269598003</v>
          </cell>
          <cell r="C2535">
            <v>1.0968703688159536E-2</v>
          </cell>
          <cell r="D2535">
            <v>62.384565762102994</v>
          </cell>
          <cell r="E2535">
            <v>4.2503726791618408E-2</v>
          </cell>
          <cell r="H2535">
            <v>43.206412825651306</v>
          </cell>
          <cell r="I2535">
            <v>0</v>
          </cell>
        </row>
        <row r="2536">
          <cell r="B2536">
            <v>50.31823561382204</v>
          </cell>
          <cell r="C2536">
            <v>1.0968703688159536E-2</v>
          </cell>
          <cell r="D2536">
            <v>62.384565762102994</v>
          </cell>
          <cell r="E2536">
            <v>0</v>
          </cell>
          <cell r="H2536">
            <v>43.306613226452903</v>
          </cell>
          <cell r="I2536">
            <v>0</v>
          </cell>
        </row>
        <row r="2537">
          <cell r="B2537">
            <v>50.469939958046076</v>
          </cell>
          <cell r="C2537">
            <v>1.0968703688159536E-2</v>
          </cell>
          <cell r="D2537">
            <v>62.384565762102994</v>
          </cell>
          <cell r="E2537">
            <v>4.3874814752638144E-2</v>
          </cell>
          <cell r="H2537">
            <v>43.406813627254508</v>
          </cell>
          <cell r="I2537">
            <v>0</v>
          </cell>
        </row>
        <row r="2538">
          <cell r="B2538">
            <v>50.621644302270113</v>
          </cell>
          <cell r="C2538">
            <v>1.0968703688159536E-2</v>
          </cell>
          <cell r="D2538">
            <v>63.843261379641795</v>
          </cell>
          <cell r="E2538">
            <v>4.3874814752638144E-2</v>
          </cell>
          <cell r="H2538">
            <v>43.507014028056112</v>
          </cell>
          <cell r="I2538">
            <v>0</v>
          </cell>
        </row>
        <row r="2539">
          <cell r="B2539">
            <v>50.715000821792593</v>
          </cell>
          <cell r="C2539">
            <v>1.0968703688159536E-2</v>
          </cell>
          <cell r="D2539">
            <v>63.843261379641795</v>
          </cell>
          <cell r="E2539">
            <v>0</v>
          </cell>
          <cell r="H2539">
            <v>43.607214428857716</v>
          </cell>
          <cell r="I2539">
            <v>0</v>
          </cell>
        </row>
        <row r="2540">
          <cell r="B2540">
            <v>50.715000821792593</v>
          </cell>
          <cell r="C2540">
            <v>0</v>
          </cell>
          <cell r="D2540">
            <v>63.843261379641795</v>
          </cell>
          <cell r="E2540">
            <v>4.5245902713658089E-2</v>
          </cell>
          <cell r="H2540">
            <v>43.707414829659321</v>
          </cell>
          <cell r="I2540">
            <v>0</v>
          </cell>
        </row>
        <row r="2541">
          <cell r="B2541">
            <v>50.715000821792593</v>
          </cell>
          <cell r="C2541">
            <v>0</v>
          </cell>
          <cell r="D2541">
            <v>65.301956997180596</v>
          </cell>
          <cell r="E2541">
            <v>4.5245902713658089E-2</v>
          </cell>
          <cell r="H2541">
            <v>43.807615230460925</v>
          </cell>
          <cell r="I2541">
            <v>0</v>
          </cell>
        </row>
        <row r="2542">
          <cell r="B2542">
            <v>50.715000821792593</v>
          </cell>
          <cell r="C2542">
            <v>1.5081967571219362E-2</v>
          </cell>
          <cell r="D2542">
            <v>65.301956997180596</v>
          </cell>
          <cell r="E2542">
            <v>0</v>
          </cell>
          <cell r="H2542">
            <v>43.907815631262523</v>
          </cell>
          <cell r="I2542">
            <v>0</v>
          </cell>
        </row>
        <row r="2543">
          <cell r="B2543">
            <v>50.866705166016629</v>
          </cell>
          <cell r="C2543">
            <v>1.5081967571219362E-2</v>
          </cell>
          <cell r="D2543">
            <v>65.301956997180596</v>
          </cell>
          <cell r="E2543">
            <v>4.5245902713658276E-2</v>
          </cell>
          <cell r="H2543">
            <v>44.008016032064127</v>
          </cell>
          <cell r="I2543">
            <v>0</v>
          </cell>
        </row>
        <row r="2544">
          <cell r="B2544">
            <v>51.018409510240666</v>
          </cell>
          <cell r="C2544">
            <v>1.5081967571219362E-2</v>
          </cell>
          <cell r="D2544">
            <v>66.76065261471939</v>
          </cell>
          <cell r="E2544">
            <v>4.5245902713658276E-2</v>
          </cell>
          <cell r="H2544">
            <v>44.108216432865731</v>
          </cell>
          <cell r="I2544">
            <v>0</v>
          </cell>
        </row>
        <row r="2545">
          <cell r="B2545">
            <v>51.170113854464702</v>
          </cell>
          <cell r="C2545">
            <v>1.5081967571219362E-2</v>
          </cell>
          <cell r="D2545">
            <v>66.76065261471939</v>
          </cell>
          <cell r="E2545">
            <v>0</v>
          </cell>
          <cell r="H2545">
            <v>44.208416833667336</v>
          </cell>
          <cell r="I2545">
            <v>0</v>
          </cell>
        </row>
        <row r="2546">
          <cell r="B2546">
            <v>51.321818198688732</v>
          </cell>
          <cell r="C2546">
            <v>1.5081967571219362E-2</v>
          </cell>
          <cell r="D2546">
            <v>66.76065261471939</v>
          </cell>
          <cell r="E2546">
            <v>4.2503726791618034E-2</v>
          </cell>
          <cell r="H2546">
            <v>44.30861723446894</v>
          </cell>
          <cell r="I2546">
            <v>0</v>
          </cell>
        </row>
        <row r="2547">
          <cell r="B2547">
            <v>51.473522542912768</v>
          </cell>
          <cell r="C2547">
            <v>1.5081967571219362E-2</v>
          </cell>
          <cell r="D2547">
            <v>68.219348232258199</v>
          </cell>
          <cell r="E2547">
            <v>4.2503726791618034E-2</v>
          </cell>
          <cell r="H2547">
            <v>44.408817635270537</v>
          </cell>
          <cell r="I2547">
            <v>0</v>
          </cell>
        </row>
        <row r="2548">
          <cell r="B2548">
            <v>51.625226887136805</v>
          </cell>
          <cell r="C2548">
            <v>1.5081967571219362E-2</v>
          </cell>
          <cell r="D2548">
            <v>68.219348232258199</v>
          </cell>
          <cell r="E2548">
            <v>0</v>
          </cell>
          <cell r="H2548">
            <v>44.509018036072142</v>
          </cell>
          <cell r="I2548">
            <v>0</v>
          </cell>
        </row>
        <row r="2549">
          <cell r="B2549">
            <v>51.776931231360841</v>
          </cell>
          <cell r="C2549">
            <v>1.5081967571219362E-2</v>
          </cell>
          <cell r="D2549">
            <v>68.219348232258199</v>
          </cell>
          <cell r="E2549">
            <v>4.113263883059802E-2</v>
          </cell>
          <cell r="H2549">
            <v>44.609218436873746</v>
          </cell>
          <cell r="I2549">
            <v>0</v>
          </cell>
        </row>
        <row r="2550">
          <cell r="B2550">
            <v>51.928635575584877</v>
          </cell>
          <cell r="C2550">
            <v>1.5081967571219362E-2</v>
          </cell>
          <cell r="D2550">
            <v>69.678043849797007</v>
          </cell>
          <cell r="E2550">
            <v>4.113263883059802E-2</v>
          </cell>
          <cell r="H2550">
            <v>44.632222220000003</v>
          </cell>
          <cell r="I2550">
            <v>0</v>
          </cell>
        </row>
        <row r="2551">
          <cell r="B2551">
            <v>52.080339919808907</v>
          </cell>
          <cell r="C2551">
            <v>1.5081967571219362E-2</v>
          </cell>
          <cell r="D2551">
            <v>69.678043849797007</v>
          </cell>
          <cell r="E2551">
            <v>0</v>
          </cell>
          <cell r="H2551">
            <v>44.632222220000003</v>
          </cell>
          <cell r="I2551">
            <v>0</v>
          </cell>
        </row>
        <row r="2552">
          <cell r="B2552">
            <v>52.173696439331394</v>
          </cell>
          <cell r="C2552">
            <v>1.5081967571219362E-2</v>
          </cell>
          <cell r="D2552">
            <v>69.678043849797007</v>
          </cell>
          <cell r="E2552">
            <v>3.8390462908558597E-2</v>
          </cell>
          <cell r="H2552">
            <v>44.709418837675351</v>
          </cell>
          <cell r="I2552">
            <v>4.5474873860956917E-6</v>
          </cell>
        </row>
        <row r="2553">
          <cell r="B2553">
            <v>52.173696439331394</v>
          </cell>
          <cell r="C2553">
            <v>0</v>
          </cell>
          <cell r="D2553">
            <v>71.136739467335801</v>
          </cell>
          <cell r="E2553">
            <v>3.8390462908558597E-2</v>
          </cell>
          <cell r="H2553">
            <v>44.809619238476955</v>
          </cell>
          <cell r="I2553">
            <v>2.1997284240302793E-5</v>
          </cell>
        </row>
        <row r="2554">
          <cell r="B2554">
            <v>52.173696439331394</v>
          </cell>
          <cell r="C2554">
            <v>0</v>
          </cell>
          <cell r="D2554">
            <v>71.136739467335801</v>
          </cell>
          <cell r="E2554">
            <v>0</v>
          </cell>
          <cell r="H2554">
            <v>44.90981963927856</v>
          </cell>
          <cell r="I2554">
            <v>5.126078134319401E-5</v>
          </cell>
        </row>
        <row r="2555">
          <cell r="B2555">
            <v>52.173696439331394</v>
          </cell>
          <cell r="C2555">
            <v>2.1937407376319079E-2</v>
          </cell>
          <cell r="D2555">
            <v>71.136739467335801</v>
          </cell>
          <cell r="E2555">
            <v>3.4277199025498674E-2</v>
          </cell>
          <cell r="H2555">
            <v>45.010020040080164</v>
          </cell>
          <cell r="I2555">
            <v>9.1615686607487428E-5</v>
          </cell>
        </row>
        <row r="2556">
          <cell r="B2556">
            <v>52.32540078355543</v>
          </cell>
          <cell r="C2556">
            <v>2.1937407376319079E-2</v>
          </cell>
          <cell r="D2556">
            <v>72.595435084874595</v>
          </cell>
          <cell r="E2556">
            <v>3.4277199025498674E-2</v>
          </cell>
          <cell r="H2556">
            <v>45.110220440881761</v>
          </cell>
          <cell r="I2556">
            <v>1.4254182274809265E-4</v>
          </cell>
        </row>
        <row r="2557">
          <cell r="B2557">
            <v>52.477105127779467</v>
          </cell>
          <cell r="C2557">
            <v>2.1937407376319079E-2</v>
          </cell>
          <cell r="D2557">
            <v>72.595435084874595</v>
          </cell>
          <cell r="E2557">
            <v>0</v>
          </cell>
          <cell r="H2557">
            <v>45.210420841683366</v>
          </cell>
          <cell r="I2557">
            <v>2.0361814655395972E-4</v>
          </cell>
        </row>
        <row r="2558">
          <cell r="B2558">
            <v>52.628809472003496</v>
          </cell>
          <cell r="C2558">
            <v>2.1937407376319079E-2</v>
          </cell>
          <cell r="D2558">
            <v>72.595435084874595</v>
          </cell>
          <cell r="E2558">
            <v>3.0163935142438605E-2</v>
          </cell>
          <cell r="H2558">
            <v>45.31062124248497</v>
          </cell>
          <cell r="I2558">
            <v>2.7448326789850254E-4</v>
          </cell>
        </row>
        <row r="2559">
          <cell r="B2559">
            <v>52.780513816227533</v>
          </cell>
          <cell r="C2559">
            <v>2.1937407376319079E-2</v>
          </cell>
          <cell r="D2559">
            <v>74.054130702413403</v>
          </cell>
          <cell r="E2559">
            <v>3.0163935142438605E-2</v>
          </cell>
          <cell r="H2559">
            <v>45.410821643286575</v>
          </cell>
          <cell r="I2559">
            <v>3.5481591703502856E-4</v>
          </cell>
        </row>
        <row r="2560">
          <cell r="B2560">
            <v>52.932218160451569</v>
          </cell>
          <cell r="C2560">
            <v>2.1937407376319079E-2</v>
          </cell>
          <cell r="D2560">
            <v>74.054130702413403</v>
          </cell>
          <cell r="E2560">
            <v>0</v>
          </cell>
          <cell r="H2560">
            <v>45.511022044088179</v>
          </cell>
          <cell r="I2560">
            <v>4.4432381336675263E-4</v>
          </cell>
        </row>
        <row r="2561">
          <cell r="B2561">
            <v>53.083922504675606</v>
          </cell>
          <cell r="C2561">
            <v>2.1937407376319079E-2</v>
          </cell>
          <cell r="D2561">
            <v>74.054130702413403</v>
          </cell>
          <cell r="E2561">
            <v>2.6050671259378797E-2</v>
          </cell>
          <cell r="H2561">
            <v>45.611222444889776</v>
          </cell>
          <cell r="I2561">
            <v>5.4273670818021937E-4</v>
          </cell>
        </row>
        <row r="2562">
          <cell r="B2562">
            <v>53.235626848899642</v>
          </cell>
          <cell r="C2562">
            <v>2.1937407376319079E-2</v>
          </cell>
          <cell r="D2562">
            <v>75.512826319952211</v>
          </cell>
          <cell r="E2562">
            <v>2.6050671259378797E-2</v>
          </cell>
          <cell r="H2562">
            <v>45.711422845691381</v>
          </cell>
          <cell r="I2562">
            <v>6.4980174071610313E-4</v>
          </cell>
        </row>
        <row r="2563">
          <cell r="B2563">
            <v>53.387331193123678</v>
          </cell>
          <cell r="C2563">
            <v>2.1937407376319079E-2</v>
          </cell>
          <cell r="D2563">
            <v>75.512826319952211</v>
          </cell>
          <cell r="E2563">
            <v>0</v>
          </cell>
          <cell r="H2563">
            <v>45.811623246492985</v>
          </cell>
          <cell r="I2563">
            <v>7.6528018132764758E-4</v>
          </cell>
        </row>
        <row r="2564">
          <cell r="B2564">
            <v>53.539035537347715</v>
          </cell>
          <cell r="C2564">
            <v>2.1937407376319079E-2</v>
          </cell>
          <cell r="D2564">
            <v>75.512826319952211</v>
          </cell>
          <cell r="E2564">
            <v>2.1937407376319201E-2</v>
          </cell>
          <cell r="H2564">
            <v>45.91182364729459</v>
          </cell>
          <cell r="I2564">
            <v>8.8894505749590445E-4</v>
          </cell>
        </row>
        <row r="2565">
          <cell r="B2565">
            <v>53.632392056870195</v>
          </cell>
          <cell r="C2565">
            <v>2.1937407376319079E-2</v>
          </cell>
          <cell r="D2565">
            <v>76.971521937491005</v>
          </cell>
          <cell r="E2565">
            <v>2.1937407376319201E-2</v>
          </cell>
          <cell r="H2565">
            <v>46.012024048096194</v>
          </cell>
          <cell r="I2565">
            <v>1.0205793687973464E-3</v>
          </cell>
        </row>
        <row r="2566">
          <cell r="B2566">
            <v>53.632392056870195</v>
          </cell>
          <cell r="C2566">
            <v>0</v>
          </cell>
          <cell r="D2566">
            <v>76.971521937491005</v>
          </cell>
          <cell r="E2566">
            <v>0</v>
          </cell>
          <cell r="H2566">
            <v>46.112224448897798</v>
          </cell>
          <cell r="I2566">
            <v>1.1599747099860593E-3</v>
          </cell>
        </row>
        <row r="2567">
          <cell r="B2567">
            <v>53.632392056870195</v>
          </cell>
          <cell r="C2567">
            <v>0</v>
          </cell>
          <cell r="D2567">
            <v>76.971521937491005</v>
          </cell>
          <cell r="E2567">
            <v>1.7824143493259274E-2</v>
          </cell>
          <cell r="H2567">
            <v>46.212424849699403</v>
          </cell>
          <cell r="I2567">
            <v>1.3069301859118985E-3</v>
          </cell>
        </row>
        <row r="2568">
          <cell r="B2568">
            <v>53.632392056870195</v>
          </cell>
          <cell r="C2568">
            <v>2.6050671259378894E-2</v>
          </cell>
          <cell r="D2568">
            <v>78.430217555029799</v>
          </cell>
          <cell r="E2568">
            <v>1.7824143493259274E-2</v>
          </cell>
          <cell r="H2568">
            <v>46.312625250501</v>
          </cell>
          <cell r="I2568">
            <v>1.4612515407207475E-3</v>
          </cell>
        </row>
        <row r="2569">
          <cell r="B2569">
            <v>53.784096401094232</v>
          </cell>
          <cell r="C2569">
            <v>2.6050671259378894E-2</v>
          </cell>
          <cell r="D2569">
            <v>78.430217555029799</v>
          </cell>
          <cell r="E2569">
            <v>0</v>
          </cell>
          <cell r="H2569">
            <v>46.412825651302605</v>
          </cell>
          <cell r="I2569">
            <v>1.6227504479868243E-3</v>
          </cell>
        </row>
        <row r="2570">
          <cell r="B2570">
            <v>53.935800745318268</v>
          </cell>
          <cell r="C2570">
            <v>2.6050671259378894E-2</v>
          </cell>
          <cell r="D2570">
            <v>78.430217555029799</v>
          </cell>
          <cell r="E2570">
            <v>1.233979164917943E-2</v>
          </cell>
          <cell r="H2570">
            <v>46.513026052104209</v>
          </cell>
          <cell r="I2570">
            <v>1.7912439240913619E-3</v>
          </cell>
        </row>
        <row r="2571">
          <cell r="B2571">
            <v>54.087505089542304</v>
          </cell>
          <cell r="C2571">
            <v>2.6050671259378894E-2</v>
          </cell>
          <cell r="D2571">
            <v>79.888913172568607</v>
          </cell>
          <cell r="E2571">
            <v>1.233979164917943E-2</v>
          </cell>
          <cell r="H2571">
            <v>46.613226452905813</v>
          </cell>
          <cell r="I2571">
            <v>1.9665538376090717E-3</v>
          </cell>
        </row>
        <row r="2572">
          <cell r="B2572">
            <v>54.239209433766334</v>
          </cell>
          <cell r="C2572">
            <v>2.6050671259378894E-2</v>
          </cell>
          <cell r="D2572">
            <v>79.888913172568607</v>
          </cell>
          <cell r="E2572">
            <v>0</v>
          </cell>
          <cell r="H2572">
            <v>46.713426853707418</v>
          </cell>
          <cell r="I2572">
            <v>2.1485064946143526E-3</v>
          </cell>
        </row>
        <row r="2573">
          <cell r="B2573">
            <v>54.39091377799037</v>
          </cell>
          <cell r="C2573">
            <v>2.6050671259378894E-2</v>
          </cell>
          <cell r="D2573">
            <v>79.888913172568607</v>
          </cell>
          <cell r="E2573">
            <v>8.2265277661196998E-3</v>
          </cell>
          <cell r="H2573">
            <v>46.813627254509015</v>
          </cell>
          <cell r="I2573">
            <v>2.336932284827546E-3</v>
          </cell>
        </row>
        <row r="2574">
          <cell r="B2574">
            <v>54.542618122214407</v>
          </cell>
          <cell r="C2574">
            <v>2.6050671259378894E-2</v>
          </cell>
          <cell r="D2574">
            <v>81.347608790107401</v>
          </cell>
          <cell r="E2574">
            <v>8.2265277661196998E-3</v>
          </cell>
          <cell r="H2574">
            <v>46.913827655310619</v>
          </cell>
          <cell r="I2574">
            <v>2.5316653771008169E-3</v>
          </cell>
        </row>
        <row r="2575">
          <cell r="B2575">
            <v>54.694322466438443</v>
          </cell>
          <cell r="C2575">
            <v>2.6050671259378894E-2</v>
          </cell>
          <cell r="D2575">
            <v>81.347608790107401</v>
          </cell>
          <cell r="E2575">
            <v>0</v>
          </cell>
          <cell r="H2575">
            <v>47.014028056112224</v>
          </cell>
          <cell r="I2575">
            <v>2.7325434553476828E-3</v>
          </cell>
        </row>
        <row r="2576">
          <cell r="B2576">
            <v>54.84602681066248</v>
          </cell>
          <cell r="C2576">
            <v>2.6050671259378894E-2</v>
          </cell>
          <cell r="D2576">
            <v>81.347608790107401</v>
          </cell>
          <cell r="E2576">
            <v>5.4843518440798001E-3</v>
          </cell>
          <cell r="H2576">
            <v>47.114228456913828</v>
          </cell>
          <cell r="I2576">
            <v>2.9394074879469803E-3</v>
          </cell>
        </row>
        <row r="2577">
          <cell r="B2577">
            <v>54.997731154886509</v>
          </cell>
          <cell r="C2577">
            <v>2.6050671259378894E-2</v>
          </cell>
          <cell r="D2577">
            <v>82.806304407646195</v>
          </cell>
          <cell r="E2577">
            <v>5.4843518440798001E-3</v>
          </cell>
          <cell r="H2577">
            <v>47.214428857715433</v>
          </cell>
          <cell r="I2577">
            <v>3.152101525097616E-3</v>
          </cell>
        </row>
        <row r="2578">
          <cell r="B2578">
            <v>55.091087674408996</v>
          </cell>
          <cell r="C2578">
            <v>2.6050671259378894E-2</v>
          </cell>
          <cell r="D2578">
            <v>82.806304407646195</v>
          </cell>
          <cell r="E2578">
            <v>0</v>
          </cell>
          <cell r="H2578">
            <v>47.314629258517037</v>
          </cell>
          <cell r="I2578">
            <v>3.3704725197000237E-3</v>
          </cell>
        </row>
        <row r="2579">
          <cell r="B2579">
            <v>55.091087674408996</v>
          </cell>
          <cell r="C2579">
            <v>0</v>
          </cell>
          <cell r="D2579">
            <v>82.806304407646195</v>
          </cell>
          <cell r="E2579">
            <v>2.7421759220398732E-3</v>
          </cell>
          <cell r="H2579">
            <v>47.414829659318634</v>
          </cell>
          <cell r="I2579">
            <v>3.5943701681869352E-3</v>
          </cell>
        </row>
        <row r="2580">
          <cell r="B2580">
            <v>55.091087674408996</v>
          </cell>
          <cell r="C2580">
            <v>0</v>
          </cell>
          <cell r="D2580">
            <v>84.265000025185003</v>
          </cell>
          <cell r="E2580">
            <v>2.7421759220398732E-3</v>
          </cell>
          <cell r="H2580">
            <v>47.515030060120239</v>
          </cell>
          <cell r="I2580">
            <v>3.8236467683847855E-3</v>
          </cell>
        </row>
        <row r="2581">
          <cell r="B2581">
            <v>55.091087674408996</v>
          </cell>
          <cell r="C2581">
            <v>3.0163935142438879E-2</v>
          </cell>
          <cell r="D2581">
            <v>84.265000025185003</v>
          </cell>
          <cell r="E2581">
            <v>0</v>
          </cell>
          <cell r="H2581">
            <v>47.615230460921843</v>
          </cell>
          <cell r="I2581">
            <v>4.0581570920050214E-3</v>
          </cell>
        </row>
        <row r="2582">
          <cell r="B2582">
            <v>55.242792018633033</v>
          </cell>
          <cell r="C2582">
            <v>3.0163935142438879E-2</v>
          </cell>
          <cell r="D2582">
            <v>84.265000025185003</v>
          </cell>
          <cell r="E2582">
            <v>0</v>
          </cell>
          <cell r="H2582">
            <v>47.715430861723448</v>
          </cell>
          <cell r="I2582">
            <v>4.2977582697763302E-3</v>
          </cell>
        </row>
        <row r="2583">
          <cell r="B2583">
            <v>55.394496362857069</v>
          </cell>
          <cell r="C2583">
            <v>3.0163935142438879E-2</v>
          </cell>
          <cell r="E2583">
            <v>0</v>
          </cell>
          <cell r="H2583">
            <v>47.815631262525052</v>
          </cell>
          <cell r="I2583">
            <v>4.5423096875575756E-3</v>
          </cell>
        </row>
        <row r="2584">
          <cell r="B2584">
            <v>55.546200707081098</v>
          </cell>
          <cell r="C2584">
            <v>3.0163935142438879E-2</v>
          </cell>
          <cell r="E2584">
            <v>0</v>
          </cell>
          <cell r="H2584">
            <v>47.915831663326657</v>
          </cell>
          <cell r="I2584">
            <v>4.7916728920371987E-3</v>
          </cell>
        </row>
        <row r="2585">
          <cell r="B2585">
            <v>55.697905051305135</v>
          </cell>
          <cell r="C2585">
            <v>3.0163935142438879E-2</v>
          </cell>
          <cell r="H2585">
            <v>48.016032064128254</v>
          </cell>
          <cell r="I2585">
            <v>5.0457115048411832E-3</v>
          </cell>
        </row>
        <row r="2586">
          <cell r="B2586">
            <v>55.849609395529171</v>
          </cell>
          <cell r="C2586">
            <v>3.0163935142438879E-2</v>
          </cell>
          <cell r="H2586">
            <v>48.116232464929858</v>
          </cell>
          <cell r="I2586">
            <v>5.304291144048485E-3</v>
          </cell>
        </row>
        <row r="2587">
          <cell r="B2587">
            <v>56.001313739753208</v>
          </cell>
          <cell r="C2587">
            <v>3.0163935142438879E-2</v>
          </cell>
          <cell r="H2587">
            <v>48.216432865731463</v>
          </cell>
          <cell r="I2587">
            <v>5.5672793522585553E-3</v>
          </cell>
        </row>
        <row r="2588">
          <cell r="B2588">
            <v>56.153018083977244</v>
          </cell>
          <cell r="C2588">
            <v>3.0163935142438879E-2</v>
          </cell>
          <cell r="H2588">
            <v>48.316633266533067</v>
          </cell>
          <cell r="I2588">
            <v>5.8345455304773582E-3</v>
          </cell>
        </row>
        <row r="2589">
          <cell r="B2589">
            <v>56.304722428201281</v>
          </cell>
          <cell r="C2589">
            <v>3.0163935142438879E-2</v>
          </cell>
          <cell r="H2589">
            <v>48.416833667334672</v>
          </cell>
          <cell r="I2589">
            <v>6.1059608771882826E-3</v>
          </cell>
        </row>
        <row r="2590">
          <cell r="B2590">
            <v>56.456426772425317</v>
          </cell>
          <cell r="C2590">
            <v>3.0163935142438879E-2</v>
          </cell>
          <cell r="H2590">
            <v>48.517034068136269</v>
          </cell>
          <cell r="I2590">
            <v>6.3813983320597867E-3</v>
          </cell>
        </row>
        <row r="2591">
          <cell r="B2591">
            <v>56.54978329194779</v>
          </cell>
          <cell r="C2591">
            <v>3.0163935142438879E-2</v>
          </cell>
          <cell r="H2591">
            <v>48.61723446893788</v>
          </cell>
          <cell r="I2591">
            <v>6.6607325238126312E-3</v>
          </cell>
        </row>
        <row r="2592">
          <cell r="B2592">
            <v>56.54978329194779</v>
          </cell>
          <cell r="C2592">
            <v>0</v>
          </cell>
          <cell r="H2592">
            <v>48.717434869739478</v>
          </cell>
          <cell r="I2592">
            <v>6.9438397218298444E-3</v>
          </cell>
        </row>
        <row r="2593">
          <cell r="B2593">
            <v>56.54978329194779</v>
          </cell>
          <cell r="C2593">
            <v>0</v>
          </cell>
          <cell r="H2593">
            <v>48.817635270541082</v>
          </cell>
          <cell r="I2593">
            <v>7.2305977911449344E-3</v>
          </cell>
        </row>
        <row r="2594">
          <cell r="B2594">
            <v>56.54978329194779</v>
          </cell>
          <cell r="C2594">
            <v>3.4277199025498375E-2</v>
          </cell>
          <cell r="H2594">
            <v>48.917835671342687</v>
          </cell>
          <cell r="I2594">
            <v>7.5208861504863023E-3</v>
          </cell>
        </row>
        <row r="2595">
          <cell r="B2595">
            <v>56.701487636171827</v>
          </cell>
          <cell r="C2595">
            <v>3.4277199025498375E-2</v>
          </cell>
          <cell r="H2595">
            <v>49.018036072144291</v>
          </cell>
          <cell r="I2595">
            <v>7.8145857330951703E-3</v>
          </cell>
        </row>
        <row r="2596">
          <cell r="B2596">
            <v>56.853191980395863</v>
          </cell>
          <cell r="C2596">
            <v>3.4277199025498375E-2</v>
          </cell>
          <cell r="H2596">
            <v>49.118236472945895</v>
          </cell>
          <cell r="I2596">
            <v>8.1115789500657252E-3</v>
          </cell>
        </row>
        <row r="2597">
          <cell r="B2597">
            <v>57.004896324619892</v>
          </cell>
          <cell r="C2597">
            <v>3.4277199025498375E-2</v>
          </cell>
          <cell r="H2597">
            <v>49.218436873747493</v>
          </cell>
          <cell r="I2597">
            <v>8.4117496559846898E-3</v>
          </cell>
        </row>
        <row r="2598">
          <cell r="B2598">
            <v>57.156600668843929</v>
          </cell>
          <cell r="C2598">
            <v>3.4277199025498375E-2</v>
          </cell>
          <cell r="H2598">
            <v>49.318637274549097</v>
          </cell>
          <cell r="I2598">
            <v>8.7149831166721241E-3</v>
          </cell>
        </row>
        <row r="2599">
          <cell r="B2599">
            <v>57.308305013067965</v>
          </cell>
          <cell r="C2599">
            <v>3.4277199025498375E-2</v>
          </cell>
          <cell r="H2599">
            <v>49.418837675350701</v>
          </cell>
          <cell r="I2599">
            <v>9.0211659788459429E-3</v>
          </cell>
        </row>
        <row r="2600">
          <cell r="B2600">
            <v>57.460009357292002</v>
          </cell>
          <cell r="C2600">
            <v>3.4277199025498375E-2</v>
          </cell>
          <cell r="H2600">
            <v>49.519038076152306</v>
          </cell>
          <cell r="I2600">
            <v>9.3301862415517984E-3</v>
          </cell>
        </row>
        <row r="2601">
          <cell r="B2601">
            <v>57.611713701516038</v>
          </cell>
          <cell r="C2601">
            <v>3.4277199025498375E-2</v>
          </cell>
          <cell r="H2601">
            <v>49.61923847695391</v>
          </cell>
          <cell r="I2601">
            <v>9.6419332292159935E-3</v>
          </cell>
        </row>
        <row r="2602">
          <cell r="B2602">
            <v>57.763418045740075</v>
          </cell>
          <cell r="C2602">
            <v>3.4277199025498375E-2</v>
          </cell>
          <cell r="H2602">
            <v>49.719438877755508</v>
          </cell>
          <cell r="I2602">
            <v>9.9562975661928559E-3</v>
          </cell>
        </row>
        <row r="2603">
          <cell r="B2603">
            <v>57.915122389964111</v>
          </cell>
          <cell r="C2603">
            <v>3.4277199025498375E-2</v>
          </cell>
          <cell r="H2603">
            <v>49.819639278557112</v>
          </cell>
          <cell r="I2603">
            <v>1.0273171152691938E-2</v>
          </cell>
        </row>
        <row r="2604">
          <cell r="B2604">
            <v>58.008478909486598</v>
          </cell>
          <cell r="C2604">
            <v>3.4277199025498375E-2</v>
          </cell>
          <cell r="H2604">
            <v>49.919839679358716</v>
          </cell>
          <cell r="I2604">
            <v>1.0592447141979548E-2</v>
          </cell>
        </row>
        <row r="2605">
          <cell r="B2605">
            <v>58.008478909486598</v>
          </cell>
          <cell r="C2605">
            <v>0</v>
          </cell>
          <cell r="H2605">
            <v>50.020040080160321</v>
          </cell>
          <cell r="I2605">
            <v>1.0914019918761087E-2</v>
          </cell>
        </row>
        <row r="2606">
          <cell r="B2606">
            <v>58.008478909486598</v>
          </cell>
          <cell r="C2606">
            <v>0</v>
          </cell>
          <cell r="H2606">
            <v>50.120240480961925</v>
          </cell>
          <cell r="I2606">
            <v>1.1237785078657825E-2</v>
          </cell>
        </row>
        <row r="2607">
          <cell r="B2607">
            <v>58.008478909486598</v>
          </cell>
          <cell r="C2607">
            <v>3.7019374947538632E-2</v>
          </cell>
          <cell r="H2607">
            <v>50.22044088176353</v>
          </cell>
          <cell r="I2607">
            <v>1.1563639408700286E-2</v>
          </cell>
        </row>
        <row r="2608">
          <cell r="B2608">
            <v>58.160183253710635</v>
          </cell>
          <cell r="C2608">
            <v>3.7019374947538632E-2</v>
          </cell>
          <cell r="H2608">
            <v>50.320641282565134</v>
          </cell>
          <cell r="I2608">
            <v>1.1891480868767032E-2</v>
          </cell>
        </row>
        <row r="2609">
          <cell r="B2609">
            <v>58.311887597934671</v>
          </cell>
          <cell r="C2609">
            <v>3.7019374947538632E-2</v>
          </cell>
          <cell r="H2609">
            <v>50.420841683366731</v>
          </cell>
          <cell r="I2609">
            <v>1.2221208573904288E-2</v>
          </cell>
        </row>
        <row r="2610">
          <cell r="B2610">
            <v>58.4635919421587</v>
          </cell>
          <cell r="C2610">
            <v>3.7019374947538632E-2</v>
          </cell>
          <cell r="H2610">
            <v>50.521042084168336</v>
          </cell>
          <cell r="I2610">
            <v>1.2552722777466926E-2</v>
          </cell>
        </row>
        <row r="2611">
          <cell r="B2611">
            <v>58.615296286382737</v>
          </cell>
          <cell r="C2611">
            <v>3.7019374947538632E-2</v>
          </cell>
          <cell r="H2611">
            <v>50.62124248496994</v>
          </cell>
          <cell r="I2611">
            <v>1.2885924855026369E-2</v>
          </cell>
        </row>
        <row r="2612">
          <cell r="B2612">
            <v>58.767000630606773</v>
          </cell>
          <cell r="C2612">
            <v>3.7019374947538632E-2</v>
          </cell>
          <cell r="H2612">
            <v>50.721442885771545</v>
          </cell>
          <cell r="I2612">
            <v>1.3220717288996008E-2</v>
          </cell>
        </row>
        <row r="2613">
          <cell r="B2613">
            <v>58.91870497483081</v>
          </cell>
          <cell r="C2613">
            <v>3.7019374947538632E-2</v>
          </cell>
          <cell r="H2613">
            <v>50.821643286573149</v>
          </cell>
          <cell r="I2613">
            <v>1.3557003653928111E-2</v>
          </cell>
        </row>
        <row r="2614">
          <cell r="B2614">
            <v>59.070409319054846</v>
          </cell>
          <cell r="C2614">
            <v>3.7019374947538632E-2</v>
          </cell>
          <cell r="H2614">
            <v>50.921843687374746</v>
          </cell>
          <cell r="I2614">
            <v>1.3894688602440135E-2</v>
          </cell>
        </row>
        <row r="2615">
          <cell r="B2615">
            <v>59.222113663278883</v>
          </cell>
          <cell r="C2615">
            <v>3.7019374947538632E-2</v>
          </cell>
          <cell r="H2615">
            <v>51.022044088176351</v>
          </cell>
          <cell r="I2615">
            <v>1.4233677851731923E-2</v>
          </cell>
        </row>
        <row r="2616">
          <cell r="B2616">
            <v>59.373818007502919</v>
          </cell>
          <cell r="C2616">
            <v>3.7019374947538632E-2</v>
          </cell>
          <cell r="H2616">
            <v>51.122244488977955</v>
          </cell>
          <cell r="I2616">
            <v>1.4573878170657625E-2</v>
          </cell>
        </row>
        <row r="2617">
          <cell r="B2617">
            <v>59.467174527025392</v>
          </cell>
          <cell r="C2617">
            <v>3.7019374947538632E-2</v>
          </cell>
          <cell r="H2617">
            <v>51.22244488977956</v>
          </cell>
          <cell r="I2617">
            <v>1.4915197367319622E-2</v>
          </cell>
        </row>
        <row r="2618">
          <cell r="B2618">
            <v>59.467174527025392</v>
          </cell>
          <cell r="C2618">
            <v>0</v>
          </cell>
          <cell r="H2618">
            <v>51.322645290581164</v>
          </cell>
          <cell r="I2618">
            <v>1.5257544277153775E-2</v>
          </cell>
        </row>
        <row r="2619">
          <cell r="B2619">
            <v>59.467174527025392</v>
          </cell>
          <cell r="C2619">
            <v>0</v>
          </cell>
          <cell r="H2619">
            <v>51.422845691382769</v>
          </cell>
          <cell r="I2619">
            <v>1.5600828751477586E-2</v>
          </cell>
        </row>
        <row r="2620">
          <cell r="B2620">
            <v>59.467174527025392</v>
          </cell>
          <cell r="C2620">
            <v>4.2503726791617999E-2</v>
          </cell>
          <cell r="H2620">
            <v>51.523046092184373</v>
          </cell>
          <cell r="I2620">
            <v>1.5944961646475103E-2</v>
          </cell>
        </row>
        <row r="2621">
          <cell r="B2621">
            <v>59.618878871249429</v>
          </cell>
          <cell r="C2621">
            <v>4.2503726791617999E-2</v>
          </cell>
          <cell r="H2621">
            <v>51.62324649298597</v>
          </cell>
          <cell r="I2621">
            <v>1.628985481259413E-2</v>
          </cell>
        </row>
        <row r="2622">
          <cell r="B2622">
            <v>59.770583215473465</v>
          </cell>
          <cell r="C2622">
            <v>4.2503726791617999E-2</v>
          </cell>
          <cell r="H2622">
            <v>51.723446893787575</v>
          </cell>
          <cell r="I2622">
            <v>1.6635421084333184E-2</v>
          </cell>
        </row>
        <row r="2623">
          <cell r="B2623">
            <v>59.922287559697494</v>
          </cell>
          <cell r="C2623">
            <v>4.2503726791617999E-2</v>
          </cell>
          <cell r="H2623">
            <v>51.823647294589179</v>
          </cell>
          <cell r="I2623">
            <v>1.6981574270396715E-2</v>
          </cell>
        </row>
        <row r="2624">
          <cell r="B2624">
            <v>60.073991903921531</v>
          </cell>
          <cell r="C2624">
            <v>4.2503726791617999E-2</v>
          </cell>
          <cell r="H2624">
            <v>51.923847695390783</v>
          </cell>
          <cell r="I2624">
            <v>1.7328229144199549E-2</v>
          </cell>
        </row>
        <row r="2625">
          <cell r="B2625">
            <v>60.225696248145567</v>
          </cell>
          <cell r="C2625">
            <v>4.2503726791617999E-2</v>
          </cell>
          <cell r="H2625">
            <v>52.024048096192388</v>
          </cell>
          <cell r="I2625">
            <v>1.7675301434701626E-2</v>
          </cell>
        </row>
        <row r="2626">
          <cell r="B2626">
            <v>60.377400592369604</v>
          </cell>
          <cell r="C2626">
            <v>4.2503726791617999E-2</v>
          </cell>
          <cell r="H2626">
            <v>52.124248496993985</v>
          </cell>
          <cell r="I2626">
            <v>1.8022707817556161E-2</v>
          </cell>
        </row>
        <row r="2627">
          <cell r="B2627">
            <v>60.52910493659364</v>
          </cell>
          <cell r="C2627">
            <v>4.2503726791617999E-2</v>
          </cell>
          <cell r="H2627">
            <v>52.22444889779559</v>
          </cell>
          <cell r="I2627">
            <v>1.8370365906555434E-2</v>
          </cell>
        </row>
        <row r="2628">
          <cell r="B2628">
            <v>60.680809280817677</v>
          </cell>
          <cell r="C2628">
            <v>4.2503726791617999E-2</v>
          </cell>
          <cell r="H2628">
            <v>52.324649298597194</v>
          </cell>
          <cell r="I2628">
            <v>1.8718194245358602E-2</v>
          </cell>
        </row>
        <row r="2629">
          <cell r="B2629">
            <v>60.832513625041713</v>
          </cell>
          <cell r="C2629">
            <v>4.2503726791617999E-2</v>
          </cell>
          <cell r="H2629">
            <v>52.424849699398798</v>
          </cell>
          <cell r="I2629">
            <v>1.9066112299488281E-2</v>
          </cell>
        </row>
        <row r="2630">
          <cell r="B2630">
            <v>60.9258701445642</v>
          </cell>
          <cell r="C2630">
            <v>4.2503726791617999E-2</v>
          </cell>
          <cell r="H2630">
            <v>52.525050100200403</v>
          </cell>
          <cell r="I2630">
            <v>1.9414040448582227E-2</v>
          </cell>
        </row>
        <row r="2631">
          <cell r="B2631">
            <v>60.9258701445642</v>
          </cell>
          <cell r="C2631">
            <v>0</v>
          </cell>
          <cell r="H2631">
            <v>52.625250501002</v>
          </cell>
          <cell r="I2631">
            <v>1.9761899978887956E-2</v>
          </cell>
        </row>
        <row r="2632">
          <cell r="B2632">
            <v>60.9258701445642</v>
          </cell>
          <cell r="C2632">
            <v>0</v>
          </cell>
          <cell r="H2632">
            <v>52.725450901803612</v>
          </cell>
          <cell r="I2632">
            <v>2.0109613075988825E-2</v>
          </cell>
        </row>
        <row r="2633">
          <cell r="B2633">
            <v>60.9258701445642</v>
          </cell>
          <cell r="C2633">
            <v>4.2503726791618408E-2</v>
          </cell>
          <cell r="H2633">
            <v>52.825651302605209</v>
          </cell>
          <cell r="I2633">
            <v>2.0457102817750272E-2</v>
          </cell>
        </row>
        <row r="2634">
          <cell r="B2634">
            <v>61.077574488788237</v>
          </cell>
          <cell r="C2634">
            <v>4.2503726791618408E-2</v>
          </cell>
          <cell r="H2634">
            <v>52.925851703406813</v>
          </cell>
          <cell r="I2634">
            <v>2.080429316747685E-2</v>
          </cell>
        </row>
        <row r="2635">
          <cell r="B2635">
            <v>61.229278833012273</v>
          </cell>
          <cell r="C2635">
            <v>4.2503726791618408E-2</v>
          </cell>
          <cell r="H2635">
            <v>53.026052104208418</v>
          </cell>
          <cell r="I2635">
            <v>2.1151108967269218E-2</v>
          </cell>
        </row>
        <row r="2636">
          <cell r="B2636">
            <v>61.380983177236303</v>
          </cell>
          <cell r="C2636">
            <v>4.2503726791618408E-2</v>
          </cell>
          <cell r="H2636">
            <v>53.126252505010022</v>
          </cell>
          <cell r="I2636">
            <v>2.1497475931573248E-2</v>
          </cell>
        </row>
        <row r="2637">
          <cell r="B2637">
            <v>61.532687521460339</v>
          </cell>
          <cell r="C2637">
            <v>4.2503726791618408E-2</v>
          </cell>
          <cell r="H2637">
            <v>53.226452905811627</v>
          </cell>
          <cell r="I2637">
            <v>2.1843320640911608E-2</v>
          </cell>
        </row>
        <row r="2638">
          <cell r="B2638">
            <v>61.684391865684375</v>
          </cell>
          <cell r="C2638">
            <v>4.2503726791618408E-2</v>
          </cell>
          <cell r="H2638">
            <v>53.326653306613224</v>
          </cell>
          <cell r="I2638">
            <v>2.218857053579067E-2</v>
          </cell>
        </row>
        <row r="2639">
          <cell r="B2639">
            <v>61.836096209908412</v>
          </cell>
          <cell r="C2639">
            <v>4.2503726791618408E-2</v>
          </cell>
          <cell r="H2639">
            <v>53.426853707414828</v>
          </cell>
          <cell r="I2639">
            <v>2.2533153910774453E-2</v>
          </cell>
        </row>
        <row r="2640">
          <cell r="B2640">
            <v>61.987800554132448</v>
          </cell>
          <cell r="C2640">
            <v>4.2503726791618408E-2</v>
          </cell>
          <cell r="H2640">
            <v>53.527054108216433</v>
          </cell>
          <cell r="I2640">
            <v>2.2876999908718627E-2</v>
          </cell>
        </row>
        <row r="2641">
          <cell r="B2641">
            <v>62.139504898356485</v>
          </cell>
          <cell r="C2641">
            <v>4.2503726791618408E-2</v>
          </cell>
          <cell r="H2641">
            <v>53.627254509018037</v>
          </cell>
          <cell r="I2641">
            <v>2.3220038515157922E-2</v>
          </cell>
        </row>
        <row r="2642">
          <cell r="B2642">
            <v>62.291209242580521</v>
          </cell>
          <cell r="C2642">
            <v>4.2503726791618408E-2</v>
          </cell>
          <cell r="H2642">
            <v>53.727454909819642</v>
          </cell>
          <cell r="I2642">
            <v>2.3562200552840234E-2</v>
          </cell>
        </row>
        <row r="2643">
          <cell r="B2643">
            <v>62.384565762102994</v>
          </cell>
          <cell r="C2643">
            <v>4.2503726791618408E-2</v>
          </cell>
          <cell r="H2643">
            <v>53.827655310621239</v>
          </cell>
          <cell r="I2643">
            <v>2.3903417676401511E-2</v>
          </cell>
        </row>
        <row r="2644">
          <cell r="B2644">
            <v>62.384565762102994</v>
          </cell>
          <cell r="C2644">
            <v>0</v>
          </cell>
          <cell r="H2644">
            <v>53.927855711422851</v>
          </cell>
          <cell r="I2644">
            <v>2.424362236717564E-2</v>
          </cell>
        </row>
        <row r="2645">
          <cell r="B2645">
            <v>62.384565762102994</v>
          </cell>
          <cell r="C2645">
            <v>0</v>
          </cell>
          <cell r="H2645">
            <v>54.028056112224448</v>
          </cell>
          <cell r="I2645">
            <v>2.4582747928133468E-2</v>
          </cell>
        </row>
        <row r="2646">
          <cell r="B2646">
            <v>62.384565762102994</v>
          </cell>
          <cell r="C2646">
            <v>4.3874814752638144E-2</v>
          </cell>
          <cell r="H2646">
            <v>54.128256513026052</v>
          </cell>
          <cell r="I2646">
            <v>2.492072847894657E-2</v>
          </cell>
        </row>
        <row r="2647">
          <cell r="B2647">
            <v>62.536270106327031</v>
          </cell>
          <cell r="C2647">
            <v>4.3874814752638144E-2</v>
          </cell>
          <cell r="H2647">
            <v>54.228456913827657</v>
          </cell>
          <cell r="I2647">
            <v>2.5257498951169917E-2</v>
          </cell>
        </row>
        <row r="2648">
          <cell r="B2648">
            <v>62.687974450551067</v>
          </cell>
          <cell r="C2648">
            <v>4.3874814752638144E-2</v>
          </cell>
          <cell r="H2648">
            <v>54.312205893051015</v>
          </cell>
          <cell r="I2648">
            <v>2.5538001700265527E-2</v>
          </cell>
        </row>
        <row r="2649">
          <cell r="B2649">
            <v>62.839678794775097</v>
          </cell>
          <cell r="C2649">
            <v>4.3874814752638144E-2</v>
          </cell>
          <cell r="H2649">
            <v>54.328657314629261</v>
          </cell>
          <cell r="I2649">
            <v>2.5592995083539329E-2</v>
          </cell>
        </row>
        <row r="2650">
          <cell r="B2650">
            <v>62.991383138999133</v>
          </cell>
          <cell r="C2650">
            <v>4.3874814752638144E-2</v>
          </cell>
          <cell r="H2650">
            <v>54.428857715430865</v>
          </cell>
          <cell r="I2650">
            <v>2.5927153417379081E-2</v>
          </cell>
        </row>
        <row r="2651">
          <cell r="B2651">
            <v>63.143087483223169</v>
          </cell>
          <cell r="C2651">
            <v>4.3874814752638144E-2</v>
          </cell>
          <cell r="H2651">
            <v>54.529058116232463</v>
          </cell>
          <cell r="I2651">
            <v>2.6259911292115412E-2</v>
          </cell>
        </row>
        <row r="2652">
          <cell r="B2652">
            <v>63.294791827447206</v>
          </cell>
          <cell r="C2652">
            <v>4.3874814752638144E-2</v>
          </cell>
          <cell r="H2652">
            <v>54.629258517034067</v>
          </cell>
          <cell r="I2652">
            <v>2.6591206840892105E-2</v>
          </cell>
        </row>
        <row r="2653">
          <cell r="B2653">
            <v>63.446496171671242</v>
          </cell>
          <cell r="C2653">
            <v>4.3874814752638144E-2</v>
          </cell>
          <cell r="H2653">
            <v>54.729458917835672</v>
          </cell>
          <cell r="I2653">
            <v>2.6920978986283661E-2</v>
          </cell>
        </row>
        <row r="2654">
          <cell r="B2654">
            <v>63.598200515895279</v>
          </cell>
          <cell r="C2654">
            <v>4.3874814752638144E-2</v>
          </cell>
          <cell r="H2654">
            <v>54.829659318637276</v>
          </cell>
          <cell r="I2654">
            <v>2.7249167436103443E-2</v>
          </cell>
        </row>
        <row r="2655">
          <cell r="B2655">
            <v>63.749904860119315</v>
          </cell>
          <cell r="C2655">
            <v>4.3874814752638144E-2</v>
          </cell>
          <cell r="H2655">
            <v>54.92985971943888</v>
          </cell>
          <cell r="I2655">
            <v>2.757571267930221E-2</v>
          </cell>
        </row>
        <row r="2656">
          <cell r="B2656">
            <v>63.843261379641795</v>
          </cell>
          <cell r="C2656">
            <v>4.3874814752638144E-2</v>
          </cell>
          <cell r="H2656">
            <v>55.030060120240478</v>
          </cell>
          <cell r="I2656">
            <v>2.7900555981954706E-2</v>
          </cell>
        </row>
        <row r="2657">
          <cell r="B2657">
            <v>63.843261379641795</v>
          </cell>
          <cell r="C2657">
            <v>0</v>
          </cell>
          <cell r="H2657">
            <v>55.130260521042082</v>
          </cell>
          <cell r="I2657">
            <v>2.8223639383330241E-2</v>
          </cell>
        </row>
        <row r="2658">
          <cell r="B2658">
            <v>63.843261379641795</v>
          </cell>
          <cell r="C2658">
            <v>0</v>
          </cell>
          <cell r="H2658">
            <v>55.230460921843687</v>
          </cell>
          <cell r="I2658">
            <v>2.8544905692044945E-2</v>
          </cell>
        </row>
        <row r="2659">
          <cell r="B2659">
            <v>63.843261379641795</v>
          </cell>
          <cell r="C2659">
            <v>4.5245902713658089E-2</v>
          </cell>
          <cell r="H2659">
            <v>55.330661322645291</v>
          </cell>
          <cell r="I2659">
            <v>2.8864298482292269E-2</v>
          </cell>
        </row>
        <row r="2660">
          <cell r="B2660">
            <v>63.994965723865832</v>
          </cell>
          <cell r="C2660">
            <v>4.5245902713658089E-2</v>
          </cell>
          <cell r="H2660">
            <v>55.430861723446895</v>
          </cell>
          <cell r="I2660">
            <v>2.9181762090149485E-2</v>
          </cell>
        </row>
        <row r="2661">
          <cell r="B2661">
            <v>64.146670068089861</v>
          </cell>
          <cell r="C2661">
            <v>4.5245902713658089E-2</v>
          </cell>
          <cell r="H2661">
            <v>55.5310621242485</v>
          </cell>
          <cell r="I2661">
            <v>2.9497241609956978E-2</v>
          </cell>
        </row>
        <row r="2662">
          <cell r="B2662">
            <v>64.298374412313905</v>
          </cell>
          <cell r="C2662">
            <v>4.5245902713658089E-2</v>
          </cell>
          <cell r="H2662">
            <v>55.631262525050104</v>
          </cell>
          <cell r="I2662">
            <v>2.9810682890768422E-2</v>
          </cell>
        </row>
        <row r="2663">
          <cell r="B2663">
            <v>64.450078756537934</v>
          </cell>
          <cell r="C2663">
            <v>4.5245902713658089E-2</v>
          </cell>
          <cell r="H2663">
            <v>55.731462925851702</v>
          </cell>
          <cell r="I2663">
            <v>3.0122032532868652E-2</v>
          </cell>
        </row>
        <row r="2664">
          <cell r="B2664">
            <v>64.601783100761978</v>
          </cell>
          <cell r="C2664">
            <v>4.5245902713658089E-2</v>
          </cell>
          <cell r="H2664">
            <v>55.831663326653306</v>
          </cell>
          <cell r="I2664">
            <v>3.0431237884357899E-2</v>
          </cell>
        </row>
        <row r="2665">
          <cell r="B2665">
            <v>64.753487444986007</v>
          </cell>
          <cell r="C2665">
            <v>4.5245902713658089E-2</v>
          </cell>
          <cell r="H2665">
            <v>55.93186372745491</v>
          </cell>
          <cell r="I2665">
            <v>3.07382470377991E-2</v>
          </cell>
        </row>
        <row r="2666">
          <cell r="B2666">
            <v>64.905191789210036</v>
          </cell>
          <cell r="C2666">
            <v>4.5245902713658089E-2</v>
          </cell>
          <cell r="H2666">
            <v>56.032064128256515</v>
          </cell>
          <cell r="I2666">
            <v>3.1043008826927013E-2</v>
          </cell>
        </row>
        <row r="2667">
          <cell r="B2667">
            <v>65.05689613343408</v>
          </cell>
          <cell r="C2667">
            <v>4.5245902713658089E-2</v>
          </cell>
          <cell r="H2667">
            <v>56.132264529058119</v>
          </cell>
          <cell r="I2667">
            <v>3.1345472823416758E-2</v>
          </cell>
        </row>
        <row r="2668">
          <cell r="B2668">
            <v>65.208600477658109</v>
          </cell>
          <cell r="C2668">
            <v>4.5245902713658089E-2</v>
          </cell>
          <cell r="H2668">
            <v>56.232464929859717</v>
          </cell>
          <cell r="I2668">
            <v>3.1645589333709624E-2</v>
          </cell>
        </row>
        <row r="2669">
          <cell r="B2669">
            <v>65.301956997180596</v>
          </cell>
          <cell r="C2669">
            <v>4.5245902713658089E-2</v>
          </cell>
          <cell r="H2669">
            <v>56.332665330661328</v>
          </cell>
          <cell r="I2669">
            <v>3.1943309395894876E-2</v>
          </cell>
        </row>
        <row r="2670">
          <cell r="B2670">
            <v>65.301956997180596</v>
          </cell>
          <cell r="C2670">
            <v>0</v>
          </cell>
          <cell r="H2670">
            <v>56.432865731462925</v>
          </cell>
          <cell r="I2670">
            <v>3.2238584776644826E-2</v>
          </cell>
        </row>
        <row r="2671">
          <cell r="B2671">
            <v>65.301956997180596</v>
          </cell>
          <cell r="C2671">
            <v>0</v>
          </cell>
          <cell r="H2671">
            <v>56.53306613226453</v>
          </cell>
          <cell r="I2671">
            <v>3.2531367968202621E-2</v>
          </cell>
        </row>
        <row r="2672">
          <cell r="B2672">
            <v>65.301956997180596</v>
          </cell>
          <cell r="C2672">
            <v>4.5245902713658276E-2</v>
          </cell>
          <cell r="H2672">
            <v>56.633266533066134</v>
          </cell>
          <cell r="I2672">
            <v>3.2821612185419978E-2</v>
          </cell>
        </row>
        <row r="2673">
          <cell r="B2673">
            <v>65.453661341404626</v>
          </cell>
          <cell r="C2673">
            <v>4.5245902713658276E-2</v>
          </cell>
          <cell r="H2673">
            <v>56.733466933867732</v>
          </cell>
          <cell r="I2673">
            <v>3.3109271362843876E-2</v>
          </cell>
        </row>
        <row r="2674">
          <cell r="B2674">
            <v>65.605365685628669</v>
          </cell>
          <cell r="C2674">
            <v>4.5245902713658276E-2</v>
          </cell>
          <cell r="H2674">
            <v>56.833667334669343</v>
          </cell>
          <cell r="I2674">
            <v>3.3394300151850825E-2</v>
          </cell>
        </row>
        <row r="2675">
          <cell r="B2675">
            <v>65.757070029852699</v>
          </cell>
          <cell r="C2675">
            <v>4.5245902713658276E-2</v>
          </cell>
          <cell r="H2675">
            <v>56.93386773547094</v>
          </cell>
          <cell r="I2675">
            <v>3.3676653917826364E-2</v>
          </cell>
        </row>
        <row r="2676">
          <cell r="B2676">
            <v>65.908774374076742</v>
          </cell>
          <cell r="C2676">
            <v>4.5245902713658276E-2</v>
          </cell>
          <cell r="H2676">
            <v>57.034068136272545</v>
          </cell>
          <cell r="I2676">
            <v>3.395628873738972E-2</v>
          </cell>
        </row>
        <row r="2677">
          <cell r="B2677">
            <v>66.060478718300772</v>
          </cell>
          <cell r="C2677">
            <v>4.5245902713658276E-2</v>
          </cell>
          <cell r="H2677">
            <v>57.134268537074149</v>
          </cell>
          <cell r="I2677">
            <v>3.4233161395660822E-2</v>
          </cell>
        </row>
        <row r="2678">
          <cell r="B2678">
            <v>66.212183062524815</v>
          </cell>
          <cell r="C2678">
            <v>4.5245902713658276E-2</v>
          </cell>
          <cell r="H2678">
            <v>57.234468937875754</v>
          </cell>
          <cell r="I2678">
            <v>3.4507229383569468E-2</v>
          </cell>
        </row>
        <row r="2679">
          <cell r="B2679">
            <v>66.363887406748844</v>
          </cell>
          <cell r="C2679">
            <v>4.5245902713658276E-2</v>
          </cell>
          <cell r="H2679">
            <v>57.334669338677358</v>
          </cell>
          <cell r="I2679">
            <v>3.4778450895204815E-2</v>
          </cell>
        </row>
        <row r="2680">
          <cell r="B2680">
            <v>66.515591750972874</v>
          </cell>
          <cell r="C2680">
            <v>4.5245902713658276E-2</v>
          </cell>
          <cell r="H2680">
            <v>57.434869739478955</v>
          </cell>
          <cell r="I2680">
            <v>3.5046784825203972E-2</v>
          </cell>
        </row>
        <row r="2681">
          <cell r="B2681">
            <v>66.667296095196917</v>
          </cell>
          <cell r="C2681">
            <v>4.5245902713658276E-2</v>
          </cell>
          <cell r="H2681">
            <v>57.535070140280567</v>
          </cell>
          <cell r="I2681">
            <v>3.5312190766179023E-2</v>
          </cell>
        </row>
        <row r="2682">
          <cell r="B2682">
            <v>66.76065261471939</v>
          </cell>
          <cell r="C2682">
            <v>4.5245902713658276E-2</v>
          </cell>
          <cell r="H2682">
            <v>57.572570582658422</v>
          </cell>
          <cell r="I2682">
            <v>3.5410759044216519E-2</v>
          </cell>
        </row>
        <row r="2683">
          <cell r="B2683">
            <v>66.76065261471939</v>
          </cell>
          <cell r="C2683">
            <v>0</v>
          </cell>
          <cell r="H2683">
            <v>57.635270541082164</v>
          </cell>
          <cell r="I2683">
            <v>3.5574629006180469E-2</v>
          </cell>
        </row>
        <row r="2684">
          <cell r="B2684">
            <v>66.76065261471939</v>
          </cell>
          <cell r="C2684">
            <v>0</v>
          </cell>
          <cell r="H2684">
            <v>57.735470941883769</v>
          </cell>
          <cell r="I2684">
            <v>3.583406052619699E-2</v>
          </cell>
        </row>
        <row r="2685">
          <cell r="B2685">
            <v>66.76065261471939</v>
          </cell>
          <cell r="C2685">
            <v>4.2503726791618034E-2</v>
          </cell>
          <cell r="H2685">
            <v>57.835671342685373</v>
          </cell>
          <cell r="I2685">
            <v>3.6090446997689596E-2</v>
          </cell>
        </row>
        <row r="2686">
          <cell r="B2686">
            <v>66.91235695894342</v>
          </cell>
          <cell r="C2686">
            <v>4.2503726791618034E-2</v>
          </cell>
          <cell r="H2686">
            <v>57.93587174348697</v>
          </cell>
          <cell r="I2686">
            <v>3.6343750780159709E-2</v>
          </cell>
        </row>
        <row r="2687">
          <cell r="B2687">
            <v>67.064061303167463</v>
          </cell>
          <cell r="C2687">
            <v>4.2503726791618034E-2</v>
          </cell>
          <cell r="H2687">
            <v>58.036072144288582</v>
          </cell>
          <cell r="I2687">
            <v>3.6593934918750251E-2</v>
          </cell>
        </row>
        <row r="2688">
          <cell r="B2688">
            <v>67.215765647391493</v>
          </cell>
          <cell r="C2688">
            <v>4.2503726791618034E-2</v>
          </cell>
          <cell r="H2688">
            <v>58.136272545090179</v>
          </cell>
          <cell r="I2688">
            <v>3.6840963141877806E-2</v>
          </cell>
        </row>
        <row r="2689">
          <cell r="B2689">
            <v>67.367469991615536</v>
          </cell>
          <cell r="C2689">
            <v>4.2503726791618034E-2</v>
          </cell>
          <cell r="H2689">
            <v>58.236472945891784</v>
          </cell>
          <cell r="I2689">
            <v>3.7084799858896664E-2</v>
          </cell>
        </row>
        <row r="2690">
          <cell r="B2690">
            <v>67.519174335839566</v>
          </cell>
          <cell r="C2690">
            <v>4.2503726791618034E-2</v>
          </cell>
          <cell r="H2690">
            <v>58.336673346693388</v>
          </cell>
          <cell r="I2690">
            <v>3.7325410157792088E-2</v>
          </cell>
        </row>
        <row r="2691">
          <cell r="B2691">
            <v>67.670878680063595</v>
          </cell>
          <cell r="C2691">
            <v>4.2503726791618034E-2</v>
          </cell>
          <cell r="H2691">
            <v>58.436873747494985</v>
          </cell>
          <cell r="I2691">
            <v>3.7562759802903058E-2</v>
          </cell>
        </row>
        <row r="2692">
          <cell r="B2692">
            <v>67.822583024287638</v>
          </cell>
          <cell r="C2692">
            <v>4.2503726791618034E-2</v>
          </cell>
          <cell r="H2692">
            <v>58.537074148296597</v>
          </cell>
          <cell r="I2692">
            <v>3.7796815232673427E-2</v>
          </cell>
        </row>
        <row r="2693">
          <cell r="B2693">
            <v>67.974287368511668</v>
          </cell>
          <cell r="C2693">
            <v>4.2503726791618034E-2</v>
          </cell>
          <cell r="H2693">
            <v>58.637274549098194</v>
          </cell>
          <cell r="I2693">
            <v>3.8027543557430189E-2</v>
          </cell>
        </row>
        <row r="2694">
          <cell r="B2694">
            <v>68.125991712735711</v>
          </cell>
          <cell r="C2694">
            <v>4.2503726791618034E-2</v>
          </cell>
          <cell r="H2694">
            <v>58.737474949899799</v>
          </cell>
          <cell r="I2694">
            <v>3.8254912557189137E-2</v>
          </cell>
        </row>
        <row r="2695">
          <cell r="B2695">
            <v>68.219348232258199</v>
          </cell>
          <cell r="C2695">
            <v>4.2503726791618034E-2</v>
          </cell>
          <cell r="H2695">
            <v>58.837675350701403</v>
          </cell>
          <cell r="I2695">
            <v>3.8478890679485685E-2</v>
          </cell>
        </row>
        <row r="2696">
          <cell r="B2696">
            <v>68.219348232258199</v>
          </cell>
          <cell r="C2696">
            <v>0</v>
          </cell>
          <cell r="H2696">
            <v>58.937875751503007</v>
          </cell>
          <cell r="I2696">
            <v>3.8699447037231639E-2</v>
          </cell>
        </row>
        <row r="2697">
          <cell r="B2697">
            <v>68.219348232258199</v>
          </cell>
          <cell r="C2697">
            <v>0</v>
          </cell>
          <cell r="H2697">
            <v>59.038076152304612</v>
          </cell>
          <cell r="I2697">
            <v>3.8916551406596236E-2</v>
          </cell>
        </row>
        <row r="2698">
          <cell r="B2698">
            <v>68.219348232258199</v>
          </cell>
          <cell r="C2698">
            <v>4.113263883059802E-2</v>
          </cell>
          <cell r="H2698">
            <v>59.138276553106209</v>
          </cell>
          <cell r="I2698">
            <v>3.913017422491076E-2</v>
          </cell>
        </row>
        <row r="2699">
          <cell r="B2699">
            <v>68.371052576482228</v>
          </cell>
          <cell r="C2699">
            <v>4.113263883059802E-2</v>
          </cell>
          <cell r="H2699">
            <v>59.238476953907821</v>
          </cell>
          <cell r="I2699">
            <v>3.9340286588597055E-2</v>
          </cell>
        </row>
        <row r="2700">
          <cell r="B2700">
            <v>68.522756920706271</v>
          </cell>
          <cell r="C2700">
            <v>4.113263883059802E-2</v>
          </cell>
          <cell r="H2700">
            <v>59.338677354709418</v>
          </cell>
          <cell r="I2700">
            <v>3.9546860251117644E-2</v>
          </cell>
        </row>
        <row r="2701">
          <cell r="B2701">
            <v>68.674461264930301</v>
          </cell>
          <cell r="C2701">
            <v>4.113263883059802E-2</v>
          </cell>
          <cell r="H2701">
            <v>59.438877755511022</v>
          </cell>
          <cell r="I2701">
            <v>3.9749867620948745E-2</v>
          </cell>
        </row>
        <row r="2702">
          <cell r="B2702">
            <v>68.826165609154344</v>
          </cell>
          <cell r="C2702">
            <v>4.113263883059802E-2</v>
          </cell>
          <cell r="H2702">
            <v>59.539078156312627</v>
          </cell>
          <cell r="I2702">
            <v>3.9949281759573747E-2</v>
          </cell>
        </row>
        <row r="2703">
          <cell r="B2703">
            <v>68.977869953378374</v>
          </cell>
          <cell r="C2703">
            <v>4.113263883059802E-2</v>
          </cell>
          <cell r="H2703">
            <v>59.639278557114224</v>
          </cell>
          <cell r="I2703">
            <v>4.0145076379497928E-2</v>
          </cell>
        </row>
        <row r="2704">
          <cell r="B2704">
            <v>69.129574297602403</v>
          </cell>
          <cell r="C2704">
            <v>4.113263883059802E-2</v>
          </cell>
          <cell r="H2704">
            <v>59.739478957915836</v>
          </cell>
          <cell r="I2704">
            <v>4.0337225842283296E-2</v>
          </cell>
        </row>
        <row r="2705">
          <cell r="B2705">
            <v>69.281278641826447</v>
          </cell>
          <cell r="C2705">
            <v>4.113263883059802E-2</v>
          </cell>
          <cell r="H2705">
            <v>59.839679358717433</v>
          </cell>
          <cell r="I2705">
            <v>4.0525705156602525E-2</v>
          </cell>
        </row>
        <row r="2706">
          <cell r="B2706">
            <v>69.432982986050476</v>
          </cell>
          <cell r="C2706">
            <v>4.113263883059802E-2</v>
          </cell>
          <cell r="H2706">
            <v>59.939879759519037</v>
          </cell>
          <cell r="I2706">
            <v>4.0710489976312658E-2</v>
          </cell>
        </row>
        <row r="2707">
          <cell r="B2707">
            <v>69.584687330274519</v>
          </cell>
          <cell r="C2707">
            <v>4.113263883059802E-2</v>
          </cell>
          <cell r="H2707">
            <v>60.040080160320642</v>
          </cell>
          <cell r="I2707">
            <v>4.0891556598546812E-2</v>
          </cell>
        </row>
        <row r="2708">
          <cell r="B2708">
            <v>69.678043849797007</v>
          </cell>
          <cell r="C2708">
            <v>4.113263883059802E-2</v>
          </cell>
          <cell r="H2708">
            <v>60.140280561122246</v>
          </cell>
          <cell r="I2708">
            <v>4.1068881961823997E-2</v>
          </cell>
        </row>
        <row r="2709">
          <cell r="B2709">
            <v>69.678043849797007</v>
          </cell>
          <cell r="C2709">
            <v>0</v>
          </cell>
          <cell r="H2709">
            <v>60.172670803651087</v>
          </cell>
          <cell r="I2709">
            <v>4.1125399314896754E-2</v>
          </cell>
        </row>
        <row r="2710">
          <cell r="B2710">
            <v>69.678043849797007</v>
          </cell>
          <cell r="C2710">
            <v>0</v>
          </cell>
          <cell r="H2710">
            <v>60.240480961923851</v>
          </cell>
          <cell r="I2710">
            <v>4.1242443644176632E-2</v>
          </cell>
        </row>
        <row r="2711">
          <cell r="B2711">
            <v>69.678043849797007</v>
          </cell>
          <cell r="C2711">
            <v>3.8390462908558597E-2</v>
          </cell>
          <cell r="H2711">
            <v>60.340681362725448</v>
          </cell>
          <cell r="I2711">
            <v>4.1412219861294841E-2</v>
          </cell>
        </row>
        <row r="2712">
          <cell r="B2712">
            <v>69.829748194021036</v>
          </cell>
          <cell r="C2712">
            <v>3.8390462908558597E-2</v>
          </cell>
          <cell r="H2712">
            <v>60.440881763527059</v>
          </cell>
          <cell r="I2712">
            <v>4.1578189464687512E-2</v>
          </cell>
        </row>
        <row r="2713">
          <cell r="B2713">
            <v>69.98145253824508</v>
          </cell>
          <cell r="C2713">
            <v>3.8390462908558597E-2</v>
          </cell>
          <cell r="H2713">
            <v>60.541082164328657</v>
          </cell>
          <cell r="I2713">
            <v>4.1740331939859251E-2</v>
          </cell>
        </row>
        <row r="2714">
          <cell r="B2714">
            <v>70.133156882469109</v>
          </cell>
          <cell r="C2714">
            <v>3.8390462908558597E-2</v>
          </cell>
          <cell r="H2714">
            <v>60.641282565130261</v>
          </cell>
          <cell r="I2714">
            <v>4.1898627404503223E-2</v>
          </cell>
        </row>
        <row r="2715">
          <cell r="B2715">
            <v>70.284861226693153</v>
          </cell>
          <cell r="C2715">
            <v>3.8390462908558597E-2</v>
          </cell>
          <cell r="H2715">
            <v>60.741482965931866</v>
          </cell>
          <cell r="I2715">
            <v>4.2053056606708945E-2</v>
          </cell>
        </row>
        <row r="2716">
          <cell r="B2716">
            <v>70.436565570917182</v>
          </cell>
          <cell r="C2716">
            <v>3.8390462908558597E-2</v>
          </cell>
          <cell r="H2716">
            <v>60.841683366733463</v>
          </cell>
          <cell r="I2716">
            <v>4.2203600923185029E-2</v>
          </cell>
        </row>
        <row r="2717">
          <cell r="B2717">
            <v>70.588269915141211</v>
          </cell>
          <cell r="C2717">
            <v>3.8390462908558597E-2</v>
          </cell>
          <cell r="H2717">
            <v>60.941883767535074</v>
          </cell>
          <cell r="I2717">
            <v>4.2350242357496355E-2</v>
          </cell>
        </row>
        <row r="2718">
          <cell r="B2718">
            <v>70.739974259365255</v>
          </cell>
          <cell r="C2718">
            <v>3.8390462908558597E-2</v>
          </cell>
          <cell r="H2718">
            <v>61.042084168336672</v>
          </cell>
          <cell r="I2718">
            <v>4.2492963538314943E-2</v>
          </cell>
        </row>
        <row r="2719">
          <cell r="B2719">
            <v>70.891678603589284</v>
          </cell>
          <cell r="C2719">
            <v>3.8390462908558597E-2</v>
          </cell>
          <cell r="H2719">
            <v>61.142284569138276</v>
          </cell>
          <cell r="I2719">
            <v>4.2631747717684756E-2</v>
          </cell>
        </row>
        <row r="2720">
          <cell r="B2720">
            <v>71.043382947813328</v>
          </cell>
          <cell r="C2720">
            <v>3.8390462908558597E-2</v>
          </cell>
          <cell r="H2720">
            <v>61.242484969939881</v>
          </cell>
          <cell r="I2720">
            <v>4.2766578769299422E-2</v>
          </cell>
        </row>
        <row r="2721">
          <cell r="B2721">
            <v>71.136739467335801</v>
          </cell>
          <cell r="C2721">
            <v>3.8390462908558597E-2</v>
          </cell>
          <cell r="H2721">
            <v>61.342685370741485</v>
          </cell>
          <cell r="I2721">
            <v>4.2897441186792798E-2</v>
          </cell>
        </row>
        <row r="2722">
          <cell r="B2722">
            <v>71.136739467335801</v>
          </cell>
          <cell r="C2722">
            <v>0</v>
          </cell>
          <cell r="H2722">
            <v>61.442885771543089</v>
          </cell>
          <cell r="I2722">
            <v>4.3024320082042204E-2</v>
          </cell>
        </row>
        <row r="2723">
          <cell r="B2723">
            <v>71.136739467335801</v>
          </cell>
          <cell r="C2723">
            <v>0</v>
          </cell>
          <cell r="H2723">
            <v>61.543086172344687</v>
          </cell>
          <cell r="I2723">
            <v>4.314720118348335E-2</v>
          </cell>
        </row>
        <row r="2724">
          <cell r="B2724">
            <v>71.136739467335801</v>
          </cell>
          <cell r="C2724">
            <v>3.4277199025498674E-2</v>
          </cell>
          <cell r="H2724">
            <v>61.643286573146298</v>
          </cell>
          <cell r="I2724">
            <v>4.3266070834437509E-2</v>
          </cell>
        </row>
        <row r="2725">
          <cell r="B2725">
            <v>71.28844381155983</v>
          </cell>
          <cell r="C2725">
            <v>3.4277199025498674E-2</v>
          </cell>
          <cell r="H2725">
            <v>61.743486973947896</v>
          </cell>
          <cell r="I2725">
            <v>4.3380915991449533E-2</v>
          </cell>
        </row>
        <row r="2726">
          <cell r="B2726">
            <v>71.440148155783874</v>
          </cell>
          <cell r="C2726">
            <v>3.4277199025498674E-2</v>
          </cell>
          <cell r="H2726">
            <v>61.8436873747495</v>
          </cell>
          <cell r="I2726">
            <v>4.3491724222637293E-2</v>
          </cell>
        </row>
        <row r="2727">
          <cell r="B2727">
            <v>71.591852500007903</v>
          </cell>
          <cell r="C2727">
            <v>3.4277199025498674E-2</v>
          </cell>
          <cell r="H2727">
            <v>61.943887775551104</v>
          </cell>
          <cell r="I2727">
            <v>4.3598483706051863E-2</v>
          </cell>
        </row>
        <row r="2728">
          <cell r="B2728">
            <v>71.743556844231946</v>
          </cell>
          <cell r="C2728">
            <v>3.4277199025498674E-2</v>
          </cell>
          <cell r="H2728">
            <v>62.044088176352702</v>
          </cell>
          <cell r="I2728">
            <v>4.37011832280478E-2</v>
          </cell>
        </row>
        <row r="2729">
          <cell r="B2729">
            <v>71.895261188455976</v>
          </cell>
          <cell r="C2729">
            <v>3.4277199025498674E-2</v>
          </cell>
          <cell r="H2729">
            <v>62.144288577154313</v>
          </cell>
          <cell r="I2729">
            <v>4.3799812181663796E-2</v>
          </cell>
        </row>
        <row r="2730">
          <cell r="B2730">
            <v>72.046965532680019</v>
          </cell>
          <cell r="C2730">
            <v>3.4277199025498674E-2</v>
          </cell>
          <cell r="H2730">
            <v>62.244488977955911</v>
          </cell>
          <cell r="I2730">
            <v>4.3894360565013009E-2</v>
          </cell>
        </row>
        <row r="2731">
          <cell r="B2731">
            <v>72.198669876904049</v>
          </cell>
          <cell r="C2731">
            <v>3.4277199025498674E-2</v>
          </cell>
          <cell r="H2731">
            <v>62.344689378757515</v>
          </cell>
          <cell r="I2731">
            <v>4.3984818979683031E-2</v>
          </cell>
        </row>
        <row r="2732">
          <cell r="B2732">
            <v>72.350374221128078</v>
          </cell>
          <cell r="C2732">
            <v>3.4277199025498674E-2</v>
          </cell>
          <cell r="H2732">
            <v>62.444889779559119</v>
          </cell>
          <cell r="I2732">
            <v>4.4071178629144614E-2</v>
          </cell>
        </row>
        <row r="2733">
          <cell r="B2733">
            <v>72.502078565352122</v>
          </cell>
          <cell r="C2733">
            <v>3.4277199025498674E-2</v>
          </cell>
          <cell r="H2733">
            <v>62.508855102285963</v>
          </cell>
          <cell r="I2733">
            <v>4.4124161143333458E-2</v>
          </cell>
        </row>
        <row r="2734">
          <cell r="B2734">
            <v>72.595435084874595</v>
          </cell>
          <cell r="C2734">
            <v>3.4277199025498674E-2</v>
          </cell>
          <cell r="H2734">
            <v>62.545090180360724</v>
          </cell>
          <cell r="I2734">
            <v>4.4153431317169742E-2</v>
          </cell>
        </row>
        <row r="2735">
          <cell r="B2735">
            <v>72.595435084874595</v>
          </cell>
          <cell r="C2735">
            <v>0</v>
          </cell>
          <cell r="H2735">
            <v>62.645290581162328</v>
          </cell>
          <cell r="I2735">
            <v>4.4231569446258272E-2</v>
          </cell>
        </row>
        <row r="2736">
          <cell r="B2736">
            <v>72.595435084874595</v>
          </cell>
          <cell r="C2736">
            <v>0</v>
          </cell>
          <cell r="H2736">
            <v>62.745490981963925</v>
          </cell>
          <cell r="I2736">
            <v>4.4305586016072471E-2</v>
          </cell>
        </row>
        <row r="2737">
          <cell r="B2737">
            <v>72.595435084874595</v>
          </cell>
          <cell r="C2737">
            <v>3.0163935142438605E-2</v>
          </cell>
          <cell r="H2737">
            <v>62.845691382765537</v>
          </cell>
          <cell r="I2737">
            <v>4.4375474621880177E-2</v>
          </cell>
        </row>
        <row r="2738">
          <cell r="B2738">
            <v>72.747139429098624</v>
          </cell>
          <cell r="C2738">
            <v>3.0163935142438605E-2</v>
          </cell>
          <cell r="H2738">
            <v>62.945891783567134</v>
          </cell>
          <cell r="I2738">
            <v>4.4441229453005243E-2</v>
          </cell>
        </row>
        <row r="2739">
          <cell r="B2739">
            <v>72.898843773322668</v>
          </cell>
          <cell r="C2739">
            <v>3.0163935142438605E-2</v>
          </cell>
          <cell r="H2739">
            <v>63.046092184368739</v>
          </cell>
          <cell r="I2739">
            <v>4.4502845291285988E-2</v>
          </cell>
        </row>
        <row r="2740">
          <cell r="B2740">
            <v>73.050548117546697</v>
          </cell>
          <cell r="C2740">
            <v>3.0163935142438605E-2</v>
          </cell>
          <cell r="H2740">
            <v>63.146292585170343</v>
          </cell>
          <cell r="I2740">
            <v>4.4560317509540336E-2</v>
          </cell>
        </row>
        <row r="2741">
          <cell r="B2741">
            <v>73.20225246177074</v>
          </cell>
          <cell r="C2741">
            <v>3.0163935142438605E-2</v>
          </cell>
          <cell r="H2741">
            <v>63.24649298597194</v>
          </cell>
          <cell r="I2741">
            <v>4.4613642070038415E-2</v>
          </cell>
        </row>
        <row r="2742">
          <cell r="B2742">
            <v>73.35395680599477</v>
          </cell>
          <cell r="C2742">
            <v>3.0163935142438605E-2</v>
          </cell>
          <cell r="H2742">
            <v>63.346693386773552</v>
          </cell>
          <cell r="I2742">
            <v>4.4662815522981909E-2</v>
          </cell>
        </row>
        <row r="2743">
          <cell r="B2743">
            <v>73.505661150218799</v>
          </cell>
          <cell r="C2743">
            <v>3.0163935142438605E-2</v>
          </cell>
          <cell r="H2743">
            <v>63.446893787575149</v>
          </cell>
          <cell r="I2743">
            <v>4.4707835004989323E-2</v>
          </cell>
        </row>
        <row r="2744">
          <cell r="B2744">
            <v>73.657365494442843</v>
          </cell>
          <cell r="C2744">
            <v>3.0163935142438605E-2</v>
          </cell>
          <cell r="H2744">
            <v>63.547094188376754</v>
          </cell>
          <cell r="I2744">
            <v>4.4748698237588209E-2</v>
          </cell>
        </row>
        <row r="2745">
          <cell r="B2745">
            <v>73.809069838666872</v>
          </cell>
          <cell r="C2745">
            <v>3.0163935142438605E-2</v>
          </cell>
          <cell r="H2745">
            <v>63.647294589178358</v>
          </cell>
          <cell r="I2745">
            <v>4.4785403525713086E-2</v>
          </cell>
        </row>
        <row r="2746">
          <cell r="B2746">
            <v>73.960774182890916</v>
          </cell>
          <cell r="C2746">
            <v>3.0163935142438605E-2</v>
          </cell>
          <cell r="H2746">
            <v>63.747494989979955</v>
          </cell>
          <cell r="I2746">
            <v>4.4817949756209063E-2</v>
          </cell>
        </row>
        <row r="2747">
          <cell r="B2747">
            <v>74.054130702413403</v>
          </cell>
          <cell r="C2747">
            <v>3.0163935142438605E-2</v>
          </cell>
          <cell r="H2747">
            <v>63.847695390781567</v>
          </cell>
          <cell r="I2747">
            <v>4.4846336396340947E-2</v>
          </cell>
        </row>
        <row r="2748">
          <cell r="B2748">
            <v>74.054130702413403</v>
          </cell>
          <cell r="C2748">
            <v>0</v>
          </cell>
          <cell r="H2748">
            <v>63.947895791583164</v>
          </cell>
          <cell r="I2748">
            <v>4.4870563492308127E-2</v>
          </cell>
        </row>
        <row r="2749">
          <cell r="B2749">
            <v>74.054130702413403</v>
          </cell>
          <cell r="C2749">
            <v>0</v>
          </cell>
          <cell r="H2749">
            <v>64.048096192384776</v>
          </cell>
          <cell r="I2749">
            <v>4.4890631667763886E-2</v>
          </cell>
        </row>
        <row r="2750">
          <cell r="B2750">
            <v>74.054130702413403</v>
          </cell>
          <cell r="C2750">
            <v>2.6050671259378797E-2</v>
          </cell>
          <cell r="H2750">
            <v>64.148296593186373</v>
          </cell>
          <cell r="I2750">
            <v>4.4906542122339931E-2</v>
          </cell>
        </row>
        <row r="2751">
          <cell r="B2751">
            <v>74.205835046637432</v>
          </cell>
          <cell r="C2751">
            <v>2.6050671259378797E-2</v>
          </cell>
          <cell r="H2751">
            <v>64.24849699398797</v>
          </cell>
          <cell r="I2751">
            <v>4.4918296630175492E-2</v>
          </cell>
        </row>
        <row r="2752">
          <cell r="B2752">
            <v>74.357539390861476</v>
          </cell>
          <cell r="C2752">
            <v>2.6050671259378797E-2</v>
          </cell>
          <cell r="H2752">
            <v>64.348697394789582</v>
          </cell>
          <cell r="I2752">
            <v>4.4925897538450867E-2</v>
          </cell>
        </row>
        <row r="2753">
          <cell r="B2753">
            <v>74.509243735085505</v>
          </cell>
          <cell r="C2753">
            <v>2.6050671259378797E-2</v>
          </cell>
          <cell r="H2753">
            <v>64.448897795591179</v>
          </cell>
          <cell r="I2753">
            <v>4.4929347765924992E-2</v>
          </cell>
        </row>
        <row r="2754">
          <cell r="B2754">
            <v>74.660948079309549</v>
          </cell>
          <cell r="C2754">
            <v>2.6050671259378797E-2</v>
          </cell>
          <cell r="H2754">
            <v>64.48214815</v>
          </cell>
          <cell r="I2754">
            <v>4.4929576059491057E-2</v>
          </cell>
        </row>
        <row r="2755">
          <cell r="B2755">
            <v>74.812652423533578</v>
          </cell>
          <cell r="C2755">
            <v>2.6050671259378797E-2</v>
          </cell>
          <cell r="H2755">
            <v>64.549098196392791</v>
          </cell>
          <cell r="I2755">
            <v>4.4928650801476948E-2</v>
          </cell>
        </row>
        <row r="2756">
          <cell r="B2756">
            <v>74.964356767757607</v>
          </cell>
          <cell r="C2756">
            <v>2.6050671259378797E-2</v>
          </cell>
          <cell r="H2756">
            <v>64.649298597194388</v>
          </cell>
          <cell r="I2756">
            <v>4.4923810702651688E-2</v>
          </cell>
        </row>
        <row r="2757">
          <cell r="B2757">
            <v>75.116061111981651</v>
          </cell>
          <cell r="C2757">
            <v>2.6050671259378797E-2</v>
          </cell>
          <cell r="H2757">
            <v>64.746382590883144</v>
          </cell>
          <cell r="I2757">
            <v>4.4915173650496673E-2</v>
          </cell>
        </row>
        <row r="2758">
          <cell r="B2758">
            <v>75.26776545620568</v>
          </cell>
          <cell r="C2758">
            <v>2.6050671259378797E-2</v>
          </cell>
          <cell r="H2758">
            <v>64.749498997996</v>
          </cell>
          <cell r="I2758">
            <v>4.4914832094208636E-2</v>
          </cell>
        </row>
        <row r="2759">
          <cell r="B2759">
            <v>75.419469800429724</v>
          </cell>
          <cell r="C2759">
            <v>2.6050671259378797E-2</v>
          </cell>
          <cell r="H2759">
            <v>64.849699398797597</v>
          </cell>
          <cell r="I2759">
            <v>4.4901720166674097E-2</v>
          </cell>
        </row>
        <row r="2760">
          <cell r="B2760">
            <v>75.512826319952211</v>
          </cell>
          <cell r="C2760">
            <v>2.6050671259378797E-2</v>
          </cell>
          <cell r="H2760">
            <v>64.949899799599194</v>
          </cell>
          <cell r="I2760">
            <v>4.4884480674896456E-2</v>
          </cell>
        </row>
        <row r="2761">
          <cell r="B2761">
            <v>75.512826319952211</v>
          </cell>
          <cell r="C2761">
            <v>0</v>
          </cell>
          <cell r="H2761">
            <v>65.050100200400806</v>
          </cell>
          <cell r="I2761">
            <v>4.4863119936604703E-2</v>
          </cell>
        </row>
        <row r="2762">
          <cell r="B2762">
            <v>75.512826319952211</v>
          </cell>
          <cell r="C2762">
            <v>0</v>
          </cell>
          <cell r="H2762">
            <v>65.150300601202403</v>
          </cell>
          <cell r="I2762">
            <v>4.483764483096922E-2</v>
          </cell>
        </row>
        <row r="2763">
          <cell r="B2763">
            <v>75.512826319952211</v>
          </cell>
          <cell r="C2763">
            <v>2.1937407376319201E-2</v>
          </cell>
          <cell r="H2763">
            <v>65.250501002004</v>
          </cell>
          <cell r="I2763">
            <v>4.480806279716526E-2</v>
          </cell>
        </row>
        <row r="2764">
          <cell r="B2764">
            <v>75.66453066417624</v>
          </cell>
          <cell r="C2764">
            <v>2.1937407376319201E-2</v>
          </cell>
          <cell r="H2764">
            <v>65.350701402805612</v>
          </cell>
          <cell r="I2764">
            <v>4.4774381832938887E-2</v>
          </cell>
        </row>
        <row r="2765">
          <cell r="B2765">
            <v>75.816235008400284</v>
          </cell>
          <cell r="C2765">
            <v>2.1937407376319201E-2</v>
          </cell>
          <cell r="H2765">
            <v>65.450901803607223</v>
          </cell>
          <cell r="I2765">
            <v>4.4736610493174719E-2</v>
          </cell>
        </row>
        <row r="2766">
          <cell r="B2766">
            <v>75.967939352624313</v>
          </cell>
          <cell r="C2766">
            <v>2.1937407376319201E-2</v>
          </cell>
          <cell r="H2766">
            <v>65.551102204408821</v>
          </cell>
          <cell r="I2766">
            <v>4.4694757888465789E-2</v>
          </cell>
        </row>
        <row r="2767">
          <cell r="B2767">
            <v>76.119643696848357</v>
          </cell>
          <cell r="C2767">
            <v>2.1937407376319201E-2</v>
          </cell>
          <cell r="H2767">
            <v>65.651302605210418</v>
          </cell>
          <cell r="I2767">
            <v>4.4648833683684878E-2</v>
          </cell>
        </row>
        <row r="2768">
          <cell r="B2768">
            <v>76.271348041072386</v>
          </cell>
          <cell r="C2768">
            <v>2.1937407376319201E-2</v>
          </cell>
          <cell r="H2768">
            <v>65.75150300601203</v>
          </cell>
          <cell r="I2768">
            <v>4.4598848096557675E-2</v>
          </cell>
        </row>
        <row r="2769">
          <cell r="B2769">
            <v>76.423052385296415</v>
          </cell>
          <cell r="C2769">
            <v>2.1937407376319201E-2</v>
          </cell>
          <cell r="H2769">
            <v>65.851703406813627</v>
          </cell>
          <cell r="I2769">
            <v>4.4544811896236922E-2</v>
          </cell>
        </row>
        <row r="2770">
          <cell r="B2770">
            <v>76.574756729520459</v>
          </cell>
          <cell r="C2770">
            <v>2.1937407376319201E-2</v>
          </cell>
          <cell r="H2770">
            <v>65.951903807615224</v>
          </cell>
          <cell r="I2770">
            <v>4.4486736401877815E-2</v>
          </cell>
        </row>
        <row r="2771">
          <cell r="B2771">
            <v>76.726461073744488</v>
          </cell>
          <cell r="C2771">
            <v>2.1937407376319201E-2</v>
          </cell>
          <cell r="H2771">
            <v>66.052104208416836</v>
          </cell>
          <cell r="I2771">
            <v>4.4424633481214261E-2</v>
          </cell>
        </row>
        <row r="2772">
          <cell r="B2772">
            <v>76.878165417968532</v>
          </cell>
          <cell r="C2772">
            <v>2.1937407376319201E-2</v>
          </cell>
          <cell r="H2772">
            <v>66.152304609218433</v>
          </cell>
          <cell r="I2772">
            <v>4.4358515549135891E-2</v>
          </cell>
        </row>
        <row r="2773">
          <cell r="B2773">
            <v>76.971521937491005</v>
          </cell>
          <cell r="C2773">
            <v>2.1937407376319201E-2</v>
          </cell>
          <cell r="H2773">
            <v>66.252505010020045</v>
          </cell>
          <cell r="I2773">
            <v>4.4288395566265494E-2</v>
          </cell>
        </row>
        <row r="2774">
          <cell r="B2774">
            <v>76.971521937491005</v>
          </cell>
          <cell r="C2774">
            <v>0</v>
          </cell>
          <cell r="H2774">
            <v>66.352705410821642</v>
          </cell>
          <cell r="I2774">
            <v>4.4214287037536881E-2</v>
          </cell>
        </row>
        <row r="2775">
          <cell r="B2775">
            <v>76.971521937491005</v>
          </cell>
          <cell r="C2775">
            <v>0</v>
          </cell>
          <cell r="H2775">
            <v>66.452905811623253</v>
          </cell>
          <cell r="I2775">
            <v>4.4136204010772791E-2</v>
          </cell>
        </row>
        <row r="2776">
          <cell r="B2776">
            <v>76.971521937491005</v>
          </cell>
          <cell r="C2776">
            <v>1.7824143493259274E-2</v>
          </cell>
          <cell r="H2776">
            <v>66.553106212424851</v>
          </cell>
          <cell r="I2776">
            <v>4.4054161075262652E-2</v>
          </cell>
        </row>
        <row r="2777">
          <cell r="B2777">
            <v>77.123226281715034</v>
          </cell>
          <cell r="C2777">
            <v>1.7824143493259274E-2</v>
          </cell>
          <cell r="H2777">
            <v>66.653306613226448</v>
          </cell>
          <cell r="I2777">
            <v>4.3968173360340222E-2</v>
          </cell>
        </row>
        <row r="2778">
          <cell r="B2778">
            <v>77.274930625939078</v>
          </cell>
          <cell r="C2778">
            <v>1.7824143493259274E-2</v>
          </cell>
          <cell r="H2778">
            <v>66.75350701402806</v>
          </cell>
          <cell r="I2778">
            <v>4.3878256533960651E-2</v>
          </cell>
        </row>
        <row r="2779">
          <cell r="B2779">
            <v>77.426634970163107</v>
          </cell>
          <cell r="C2779">
            <v>1.7824143493259274E-2</v>
          </cell>
          <cell r="H2779">
            <v>66.853707414829657</v>
          </cell>
          <cell r="I2779">
            <v>4.3784426801276956E-2</v>
          </cell>
        </row>
        <row r="2780">
          <cell r="B2780">
            <v>77.578339314387151</v>
          </cell>
          <cell r="C2780">
            <v>1.7824143493259274E-2</v>
          </cell>
          <cell r="H2780">
            <v>66.953907815631268</v>
          </cell>
          <cell r="I2780">
            <v>4.3686700903215435E-2</v>
          </cell>
        </row>
        <row r="2781">
          <cell r="B2781">
            <v>77.73004365861118</v>
          </cell>
          <cell r="C2781">
            <v>1.7824143493259274E-2</v>
          </cell>
          <cell r="H2781">
            <v>66.996148733372308</v>
          </cell>
          <cell r="I2781">
            <v>4.3644339858601139E-2</v>
          </cell>
        </row>
        <row r="2782">
          <cell r="B2782">
            <v>77.881748002835224</v>
          </cell>
          <cell r="C2782">
            <v>1.7824143493259274E-2</v>
          </cell>
          <cell r="H2782">
            <v>67.054108216432866</v>
          </cell>
          <cell r="I2782">
            <v>4.3585096115050195E-2</v>
          </cell>
        </row>
        <row r="2783">
          <cell r="B2783">
            <v>78.033452347059253</v>
          </cell>
          <cell r="C2783">
            <v>1.7824143493259274E-2</v>
          </cell>
          <cell r="H2783">
            <v>67.154308617234477</v>
          </cell>
          <cell r="I2783">
            <v>4.3479630244976496E-2</v>
          </cell>
        </row>
        <row r="2784">
          <cell r="B2784">
            <v>78.185156691283282</v>
          </cell>
          <cell r="C2784">
            <v>1.7824143493259274E-2</v>
          </cell>
          <cell r="H2784">
            <v>67.254509018036075</v>
          </cell>
          <cell r="I2784">
            <v>4.3370321632682306E-2</v>
          </cell>
        </row>
        <row r="2785">
          <cell r="B2785">
            <v>78.336861035507326</v>
          </cell>
          <cell r="C2785">
            <v>1.7824143493259274E-2</v>
          </cell>
          <cell r="H2785">
            <v>67.354709418837672</v>
          </cell>
          <cell r="I2785">
            <v>4.3257189147918512E-2</v>
          </cell>
        </row>
        <row r="2786">
          <cell r="B2786">
            <v>78.430217555029799</v>
          </cell>
          <cell r="C2786">
            <v>1.7824143493259274E-2</v>
          </cell>
          <cell r="H2786">
            <v>67.454909819639283</v>
          </cell>
          <cell r="I2786">
            <v>4.3140252189066995E-2</v>
          </cell>
        </row>
        <row r="2787">
          <cell r="B2787">
            <v>78.430217555029799</v>
          </cell>
          <cell r="C2787">
            <v>0</v>
          </cell>
          <cell r="H2787">
            <v>67.555110220440881</v>
          </cell>
          <cell r="I2787">
            <v>4.3019530681706934E-2</v>
          </cell>
        </row>
        <row r="2788">
          <cell r="B2788">
            <v>78.430217555029799</v>
          </cell>
          <cell r="C2788">
            <v>0</v>
          </cell>
          <cell r="H2788">
            <v>67.655310621242478</v>
          </cell>
          <cell r="I2788">
            <v>4.2895045077178499E-2</v>
          </cell>
        </row>
        <row r="2789">
          <cell r="B2789">
            <v>78.430217555029799</v>
          </cell>
          <cell r="C2789">
            <v>1.233979164917943E-2</v>
          </cell>
          <cell r="H2789">
            <v>67.755511022044089</v>
          </cell>
          <cell r="I2789">
            <v>4.2766816351144342E-2</v>
          </cell>
        </row>
        <row r="2790">
          <cell r="B2790">
            <v>78.581921899253828</v>
          </cell>
          <cell r="C2790">
            <v>1.233979164917943E-2</v>
          </cell>
          <cell r="H2790">
            <v>67.855711422845701</v>
          </cell>
          <cell r="I2790">
            <v>4.2634866002148199E-2</v>
          </cell>
        </row>
        <row r="2791">
          <cell r="B2791">
            <v>78.733626243477872</v>
          </cell>
          <cell r="C2791">
            <v>1.233979164917943E-2</v>
          </cell>
          <cell r="H2791">
            <v>67.955911823647298</v>
          </cell>
          <cell r="I2791">
            <v>4.2499216050170686E-2</v>
          </cell>
        </row>
        <row r="2792">
          <cell r="B2792">
            <v>78.885330587701901</v>
          </cell>
          <cell r="C2792">
            <v>1.233979164917943E-2</v>
          </cell>
          <cell r="H2792">
            <v>68.056112224448896</v>
          </cell>
          <cell r="I2792">
            <v>4.235988903518205E-2</v>
          </cell>
        </row>
        <row r="2793">
          <cell r="B2793">
            <v>79.037034931925945</v>
          </cell>
          <cell r="C2793">
            <v>1.233979164917943E-2</v>
          </cell>
          <cell r="H2793">
            <v>68.156312625250507</v>
          </cell>
          <cell r="I2793">
            <v>4.2216908015691293E-2</v>
          </cell>
        </row>
        <row r="2794">
          <cell r="B2794">
            <v>79.188739276149974</v>
          </cell>
          <cell r="C2794">
            <v>1.233979164917943E-2</v>
          </cell>
          <cell r="H2794">
            <v>68.256513026052104</v>
          </cell>
          <cell r="I2794">
            <v>4.2070296567292317E-2</v>
          </cell>
        </row>
        <row r="2795">
          <cell r="B2795">
            <v>79.340443620374003</v>
          </cell>
          <cell r="C2795">
            <v>1.233979164917943E-2</v>
          </cell>
          <cell r="H2795">
            <v>68.356713426853702</v>
          </cell>
          <cell r="I2795">
            <v>4.1920078781205614E-2</v>
          </cell>
        </row>
        <row r="2796">
          <cell r="B2796">
            <v>79.492147964598047</v>
          </cell>
          <cell r="C2796">
            <v>1.233979164917943E-2</v>
          </cell>
          <cell r="H2796">
            <v>68.456913827655313</v>
          </cell>
          <cell r="I2796">
            <v>4.1766279262816557E-2</v>
          </cell>
        </row>
        <row r="2797">
          <cell r="B2797">
            <v>79.643852308822076</v>
          </cell>
          <cell r="C2797">
            <v>1.233979164917943E-2</v>
          </cell>
          <cell r="H2797">
            <v>68.557114228456911</v>
          </cell>
          <cell r="I2797">
            <v>4.1608923130209197E-2</v>
          </cell>
        </row>
        <row r="2798">
          <cell r="B2798">
            <v>79.79555665304612</v>
          </cell>
          <cell r="C2798">
            <v>1.233979164917943E-2</v>
          </cell>
          <cell r="H2798">
            <v>68.657314629258522</v>
          </cell>
          <cell r="I2798">
            <v>4.1448036012695796E-2</v>
          </cell>
        </row>
        <row r="2799">
          <cell r="B2799">
            <v>79.888913172568607</v>
          </cell>
          <cell r="C2799">
            <v>1.233979164917943E-2</v>
          </cell>
          <cell r="H2799">
            <v>68.757515030060119</v>
          </cell>
          <cell r="I2799">
            <v>4.1283644049341497E-2</v>
          </cell>
        </row>
        <row r="2800">
          <cell r="B2800">
            <v>79.888913172568607</v>
          </cell>
          <cell r="C2800">
            <v>0</v>
          </cell>
          <cell r="H2800">
            <v>68.857715430861731</v>
          </cell>
          <cell r="I2800">
            <v>4.1115773887484337E-2</v>
          </cell>
        </row>
        <row r="2801">
          <cell r="B2801">
            <v>79.888913172568607</v>
          </cell>
          <cell r="C2801">
            <v>0</v>
          </cell>
          <cell r="H2801">
            <v>68.957915831663328</v>
          </cell>
          <cell r="I2801">
            <v>4.0944452681250083E-2</v>
          </cell>
        </row>
        <row r="2802">
          <cell r="B2802">
            <v>79.888913172568607</v>
          </cell>
          <cell r="C2802">
            <v>8.2265277661196998E-3</v>
          </cell>
          <cell r="H2802">
            <v>69.058116232464926</v>
          </cell>
          <cell r="I2802">
            <v>4.0769708090061585E-2</v>
          </cell>
        </row>
        <row r="2803">
          <cell r="B2803">
            <v>80.040617516792636</v>
          </cell>
          <cell r="C2803">
            <v>8.2265277661196998E-3</v>
          </cell>
          <cell r="H2803">
            <v>69.158316633266537</v>
          </cell>
          <cell r="I2803">
            <v>4.0591568277142706E-2</v>
          </cell>
        </row>
        <row r="2804">
          <cell r="B2804">
            <v>80.19232186101668</v>
          </cell>
          <cell r="C2804">
            <v>8.2265277661196998E-3</v>
          </cell>
          <cell r="H2804">
            <v>69.258517034068134</v>
          </cell>
          <cell r="I2804">
            <v>4.0410061908016472E-2</v>
          </cell>
        </row>
        <row r="2805">
          <cell r="B2805">
            <v>80.344026205240709</v>
          </cell>
          <cell r="C2805">
            <v>8.2265277661196998E-3</v>
          </cell>
          <cell r="H2805">
            <v>69.358717434869732</v>
          </cell>
          <cell r="I2805">
            <v>4.022521814899685E-2</v>
          </cell>
        </row>
        <row r="2806">
          <cell r="B2806">
            <v>80.495730549464753</v>
          </cell>
          <cell r="C2806">
            <v>8.2265277661196998E-3</v>
          </cell>
          <cell r="H2806">
            <v>69.371901439498814</v>
          </cell>
          <cell r="I2806">
            <v>4.0200650192465895E-2</v>
          </cell>
        </row>
        <row r="2807">
          <cell r="B2807">
            <v>80.647434893688782</v>
          </cell>
          <cell r="C2807">
            <v>8.2265277661196998E-3</v>
          </cell>
          <cell r="H2807">
            <v>69.458917835671343</v>
          </cell>
          <cell r="I2807">
            <v>4.0037066665674463E-2</v>
          </cell>
        </row>
        <row r="2808">
          <cell r="B2808">
            <v>80.799139237912811</v>
          </cell>
          <cell r="C2808">
            <v>8.2265277661196998E-3</v>
          </cell>
          <cell r="H2808">
            <v>69.559118236472955</v>
          </cell>
          <cell r="I2808">
            <v>3.9845637621395757E-2</v>
          </cell>
        </row>
        <row r="2809">
          <cell r="B2809">
            <v>80.950843582136855</v>
          </cell>
          <cell r="C2809">
            <v>8.2265277661196998E-3</v>
          </cell>
          <cell r="H2809">
            <v>69.659318637274552</v>
          </cell>
          <cell r="I2809">
            <v>3.9650961675735008E-2</v>
          </cell>
        </row>
        <row r="2810">
          <cell r="B2810">
            <v>81.102547926360884</v>
          </cell>
          <cell r="C2810">
            <v>8.2265277661196998E-3</v>
          </cell>
          <cell r="H2810">
            <v>69.759519038076149</v>
          </cell>
          <cell r="I2810">
            <v>3.9453069982959568E-2</v>
          </cell>
        </row>
        <row r="2811">
          <cell r="B2811">
            <v>81.254252270584928</v>
          </cell>
          <cell r="C2811">
            <v>8.2265277661196998E-3</v>
          </cell>
          <cell r="H2811">
            <v>69.859719438877761</v>
          </cell>
          <cell r="I2811">
            <v>3.9251994190487534E-2</v>
          </cell>
        </row>
        <row r="2812">
          <cell r="B2812">
            <v>81.347608790107401</v>
          </cell>
          <cell r="C2812">
            <v>8.2265277661196998E-3</v>
          </cell>
          <cell r="H2812">
            <v>69.959919839679358</v>
          </cell>
          <cell r="I2812">
            <v>3.9047766437337907E-2</v>
          </cell>
        </row>
        <row r="2813">
          <cell r="B2813">
            <v>81.347608790107401</v>
          </cell>
          <cell r="C2813">
            <v>0</v>
          </cell>
          <cell r="H2813">
            <v>70.060120240480956</v>
          </cell>
          <cell r="I2813">
            <v>3.8840419352572673E-2</v>
          </cell>
        </row>
        <row r="2814">
          <cell r="B2814">
            <v>81.347608790107401</v>
          </cell>
          <cell r="C2814">
            <v>0</v>
          </cell>
          <cell r="H2814">
            <v>70.160320641282567</v>
          </cell>
          <cell r="I2814">
            <v>3.862998605373074E-2</v>
          </cell>
        </row>
        <row r="2815">
          <cell r="B2815">
            <v>81.347608790107401</v>
          </cell>
          <cell r="C2815">
            <v>5.4843518440798001E-3</v>
          </cell>
          <cell r="H2815">
            <v>70.260521042084164</v>
          </cell>
          <cell r="I2815">
            <v>3.8416500145253558E-2</v>
          </cell>
        </row>
        <row r="2816">
          <cell r="B2816">
            <v>81.49931313433143</v>
          </cell>
          <cell r="C2816">
            <v>5.4843518440798001E-3</v>
          </cell>
          <cell r="H2816">
            <v>70.360721442885776</v>
          </cell>
          <cell r="I2816">
            <v>3.819999571690158E-2</v>
          </cell>
        </row>
        <row r="2817">
          <cell r="B2817">
            <v>81.651017478555474</v>
          </cell>
          <cell r="C2817">
            <v>5.4843518440798001E-3</v>
          </cell>
          <cell r="H2817">
            <v>70.460921843687373</v>
          </cell>
          <cell r="I2817">
            <v>3.7980507342162011E-2</v>
          </cell>
        </row>
        <row r="2818">
          <cell r="B2818">
            <v>81.802721822779503</v>
          </cell>
          <cell r="C2818">
            <v>5.4843518440798001E-3</v>
          </cell>
          <cell r="H2818">
            <v>70.561122244488985</v>
          </cell>
          <cell r="I2818">
            <v>3.7758070076646874E-2</v>
          </cell>
        </row>
        <row r="2819">
          <cell r="B2819">
            <v>81.954426167003547</v>
          </cell>
          <cell r="C2819">
            <v>5.4843518440798001E-3</v>
          </cell>
          <cell r="H2819">
            <v>70.661322645290582</v>
          </cell>
          <cell r="I2819">
            <v>3.7532719456481609E-2</v>
          </cell>
        </row>
        <row r="2820">
          <cell r="B2820">
            <v>82.106130511227576</v>
          </cell>
          <cell r="C2820">
            <v>5.4843518440798001E-3</v>
          </cell>
          <cell r="H2820">
            <v>70.761523046092179</v>
          </cell>
          <cell r="I2820">
            <v>3.7304491496683398E-2</v>
          </cell>
        </row>
        <row r="2821">
          <cell r="B2821">
            <v>82.25783485545162</v>
          </cell>
          <cell r="C2821">
            <v>5.4843518440798001E-3</v>
          </cell>
          <cell r="H2821">
            <v>70.861723446893791</v>
          </cell>
          <cell r="I2821">
            <v>3.707342268952931E-2</v>
          </cell>
        </row>
        <row r="2822">
          <cell r="B2822">
            <v>82.409539199675649</v>
          </cell>
          <cell r="C2822">
            <v>5.4843518440798001E-3</v>
          </cell>
          <cell r="H2822">
            <v>70.961923847695388</v>
          </cell>
          <cell r="I2822">
            <v>3.6839550002913814E-2</v>
          </cell>
        </row>
        <row r="2823">
          <cell r="B2823">
            <v>82.561243543899678</v>
          </cell>
          <cell r="C2823">
            <v>5.4843518440798001E-3</v>
          </cell>
          <cell r="H2823">
            <v>71.062124248497</v>
          </cell>
          <cell r="I2823">
            <v>3.6602910878694946E-2</v>
          </cell>
        </row>
        <row r="2824">
          <cell r="B2824">
            <v>82.712947888123722</v>
          </cell>
          <cell r="C2824">
            <v>5.4843518440798001E-3</v>
          </cell>
          <cell r="H2824">
            <v>71.162324649298597</v>
          </cell>
          <cell r="I2824">
            <v>3.6363543231029548E-2</v>
          </cell>
        </row>
        <row r="2825">
          <cell r="B2825">
            <v>82.806304407646195</v>
          </cell>
          <cell r="C2825">
            <v>5.4843518440798001E-3</v>
          </cell>
          <cell r="H2825">
            <v>71.262525050100209</v>
          </cell>
          <cell r="I2825">
            <v>3.6121485444696295E-2</v>
          </cell>
        </row>
        <row r="2826">
          <cell r="B2826">
            <v>82.806304407646195</v>
          </cell>
          <cell r="C2826">
            <v>0</v>
          </cell>
          <cell r="H2826">
            <v>71.362725450901806</v>
          </cell>
          <cell r="I2826">
            <v>3.5876776373407179E-2</v>
          </cell>
        </row>
        <row r="2827">
          <cell r="B2827">
            <v>82.806304407646195</v>
          </cell>
          <cell r="C2827">
            <v>0</v>
          </cell>
          <cell r="H2827">
            <v>71.462925851703403</v>
          </cell>
          <cell r="I2827">
            <v>3.5629455338105846E-2</v>
          </cell>
        </row>
        <row r="2828">
          <cell r="B2828">
            <v>82.806304407646195</v>
          </cell>
          <cell r="C2828">
            <v>2.7421759220398732E-3</v>
          </cell>
          <cell r="H2828">
            <v>71.563126252505015</v>
          </cell>
          <cell r="I2828">
            <v>3.5379562125253644E-2</v>
          </cell>
        </row>
        <row r="2829">
          <cell r="B2829">
            <v>82.958008751870224</v>
          </cell>
          <cell r="C2829">
            <v>2.7421759220398732E-3</v>
          </cell>
          <cell r="H2829">
            <v>71.663326653306612</v>
          </cell>
          <cell r="I2829">
            <v>3.5127136985102232E-2</v>
          </cell>
        </row>
        <row r="2830">
          <cell r="B2830">
            <v>83.109713096094268</v>
          </cell>
          <cell r="C2830">
            <v>2.7421759220398732E-3</v>
          </cell>
          <cell r="H2830">
            <v>71.763527054108209</v>
          </cell>
          <cell r="I2830">
            <v>3.4872220629952419E-2</v>
          </cell>
        </row>
        <row r="2831">
          <cell r="B2831">
            <v>83.261417440318297</v>
          </cell>
          <cell r="C2831">
            <v>2.7421759220398732E-3</v>
          </cell>
          <cell r="H2831">
            <v>71.863727454909821</v>
          </cell>
          <cell r="I2831">
            <v>3.4614854232398871E-2</v>
          </cell>
        </row>
        <row r="2832">
          <cell r="B2832">
            <v>83.413121784542341</v>
          </cell>
          <cell r="C2832">
            <v>2.7421759220398732E-3</v>
          </cell>
          <cell r="H2832">
            <v>71.963927855711432</v>
          </cell>
          <cell r="I2832">
            <v>3.4355079423560926E-2</v>
          </cell>
        </row>
        <row r="2833">
          <cell r="B2833">
            <v>83.56482612876637</v>
          </cell>
          <cell r="C2833">
            <v>2.7421759220398732E-3</v>
          </cell>
          <cell r="H2833">
            <v>72.050382048424069</v>
          </cell>
          <cell r="I2833">
            <v>3.4129039176336154E-2</v>
          </cell>
        </row>
        <row r="2834">
          <cell r="B2834">
            <v>83.716530472990399</v>
          </cell>
          <cell r="C2834">
            <v>2.7421759220398732E-3</v>
          </cell>
          <cell r="H2834">
            <v>72.06412825651303</v>
          </cell>
          <cell r="I2834">
            <v>3.409293829129758E-2</v>
          </cell>
        </row>
        <row r="2835">
          <cell r="B2835">
            <v>83.868234817214443</v>
          </cell>
          <cell r="C2835">
            <v>2.7421759220398732E-3</v>
          </cell>
          <cell r="H2835">
            <v>72.164328657314627</v>
          </cell>
          <cell r="I2835">
            <v>3.3828473378407713E-2</v>
          </cell>
        </row>
        <row r="2836">
          <cell r="B2836">
            <v>84.019939161438472</v>
          </cell>
          <cell r="C2836">
            <v>2.7421759220398732E-3</v>
          </cell>
          <cell r="H2836">
            <v>72.264529058116239</v>
          </cell>
          <cell r="I2836">
            <v>3.3561727680814238E-2</v>
          </cell>
        </row>
        <row r="2837">
          <cell r="B2837">
            <v>84.171643505662516</v>
          </cell>
          <cell r="C2837">
            <v>2.7421759220398732E-3</v>
          </cell>
          <cell r="H2837">
            <v>72.364729458917836</v>
          </cell>
          <cell r="I2837">
            <v>3.3292744645732189E-2</v>
          </cell>
        </row>
        <row r="2838">
          <cell r="B2838">
            <v>84.265000025185003</v>
          </cell>
          <cell r="C2838">
            <v>2.7421759220398732E-3</v>
          </cell>
          <cell r="H2838">
            <v>72.464929859719433</v>
          </cell>
          <cell r="I2838">
            <v>3.3021568169819597E-2</v>
          </cell>
        </row>
        <row r="2839">
          <cell r="H2839">
            <v>72.565130260521045</v>
          </cell>
          <cell r="I2839">
            <v>3.2748242597311343E-2</v>
          </cell>
        </row>
        <row r="2840">
          <cell r="H2840">
            <v>72.665330661322656</v>
          </cell>
          <cell r="I2840">
            <v>3.2472812718135298E-2</v>
          </cell>
        </row>
        <row r="2841">
          <cell r="H2841">
            <v>72.765531062124239</v>
          </cell>
          <cell r="I2841">
            <v>3.2195323766009885E-2</v>
          </cell>
        </row>
        <row r="2842">
          <cell r="H2842">
            <v>72.865731462925851</v>
          </cell>
          <cell r="I2842">
            <v>3.1915821416522605E-2</v>
          </cell>
        </row>
        <row r="2843">
          <cell r="H2843">
            <v>72.965931863727462</v>
          </cell>
          <cell r="I2843">
            <v>3.1634351785189758E-2</v>
          </cell>
        </row>
        <row r="2844">
          <cell r="H2844">
            <v>73.06613226452906</v>
          </cell>
          <cell r="I2844">
            <v>3.1350961425495531E-2</v>
          </cell>
        </row>
        <row r="2845">
          <cell r="H2845">
            <v>73.166332665330657</v>
          </cell>
          <cell r="I2845">
            <v>3.1065697326910544E-2</v>
          </cell>
        </row>
        <row r="2846">
          <cell r="H2846">
            <v>73.266533066132268</v>
          </cell>
          <cell r="I2846">
            <v>3.0778606912889358E-2</v>
          </cell>
        </row>
        <row r="2847">
          <cell r="H2847">
            <v>73.366733466933866</v>
          </cell>
          <cell r="I2847">
            <v>3.0489738038846179E-2</v>
          </cell>
        </row>
        <row r="2848">
          <cell r="H2848">
            <v>73.466933867735463</v>
          </cell>
          <cell r="I2848">
            <v>3.0199138990107538E-2</v>
          </cell>
        </row>
        <row r="2849">
          <cell r="H2849">
            <v>73.567134268537075</v>
          </cell>
          <cell r="I2849">
            <v>2.9906858479842306E-2</v>
          </cell>
        </row>
        <row r="2850">
          <cell r="H2850">
            <v>73.667334669338686</v>
          </cell>
          <cell r="I2850">
            <v>2.9612945646967585E-2</v>
          </cell>
        </row>
        <row r="2851">
          <cell r="H2851">
            <v>73.767535070140283</v>
          </cell>
          <cell r="I2851">
            <v>2.9317450054029987E-2</v>
          </cell>
        </row>
        <row r="2852">
          <cell r="H2852">
            <v>73.867735470941881</v>
          </cell>
          <cell r="I2852">
            <v>2.9020421685061366E-2</v>
          </cell>
        </row>
        <row r="2853">
          <cell r="H2853">
            <v>73.967935871743492</v>
          </cell>
          <cell r="I2853">
            <v>2.8721910943408667E-2</v>
          </cell>
        </row>
        <row r="2854">
          <cell r="H2854">
            <v>74.06813627254509</v>
          </cell>
          <cell r="I2854">
            <v>2.8421968649536947E-2</v>
          </cell>
        </row>
        <row r="2855">
          <cell r="H2855">
            <v>74.168336673346687</v>
          </cell>
          <cell r="I2855">
            <v>2.8120646038804056E-2</v>
          </cell>
        </row>
        <row r="2856">
          <cell r="H2856">
            <v>74.268537074148298</v>
          </cell>
          <cell r="I2856">
            <v>2.7817994759207289E-2</v>
          </cell>
        </row>
        <row r="2857">
          <cell r="H2857">
            <v>74.36873747494991</v>
          </cell>
          <cell r="I2857">
            <v>2.7514066869100379E-2</v>
          </cell>
        </row>
        <row r="2858">
          <cell r="H2858">
            <v>74.468937875751507</v>
          </cell>
          <cell r="I2858">
            <v>2.7208914834879885E-2</v>
          </cell>
        </row>
        <row r="2859">
          <cell r="H2859">
            <v>74.569138276553105</v>
          </cell>
          <cell r="I2859">
            <v>2.6902591528640329E-2</v>
          </cell>
        </row>
        <row r="2860">
          <cell r="H2860">
            <v>74.669338677354716</v>
          </cell>
          <cell r="I2860">
            <v>2.6595150225797021E-2</v>
          </cell>
        </row>
        <row r="2861">
          <cell r="H2861">
            <v>74.769539078156313</v>
          </cell>
          <cell r="I2861">
            <v>2.6286644602675685E-2</v>
          </cell>
        </row>
        <row r="2862">
          <cell r="H2862">
            <v>74.869739478957911</v>
          </cell>
          <cell r="I2862">
            <v>2.5977128734067195E-2</v>
          </cell>
        </row>
        <row r="2863">
          <cell r="H2863">
            <v>74.969939879759522</v>
          </cell>
          <cell r="I2863">
            <v>2.5666657090747187E-2</v>
          </cell>
        </row>
        <row r="2864">
          <cell r="H2864">
            <v>75.070140280561134</v>
          </cell>
          <cell r="I2864">
            <v>2.5355284536958924E-2</v>
          </cell>
        </row>
        <row r="2865">
          <cell r="H2865">
            <v>75.170340681362717</v>
          </cell>
          <cell r="I2865">
            <v>2.5043066327858379E-2</v>
          </cell>
        </row>
        <row r="2866">
          <cell r="H2866">
            <v>75.270541082164328</v>
          </cell>
          <cell r="I2866">
            <v>2.4730058106919715E-2</v>
          </cell>
        </row>
        <row r="2867">
          <cell r="H2867">
            <v>75.37074148296594</v>
          </cell>
          <cell r="I2867">
            <v>2.4416315903301455E-2</v>
          </cell>
        </row>
        <row r="2868">
          <cell r="H2868">
            <v>75.466899590264944</v>
          </cell>
          <cell r="I2868">
            <v>2.4114592878797237E-2</v>
          </cell>
        </row>
        <row r="2869">
          <cell r="H2869">
            <v>75.470941883767537</v>
          </cell>
          <cell r="I2869">
            <v>2.4101896129169971E-2</v>
          </cell>
        </row>
        <row r="2870">
          <cell r="H2870">
            <v>75.571142284569135</v>
          </cell>
          <cell r="I2870">
            <v>2.3786855576980379E-2</v>
          </cell>
        </row>
        <row r="2871">
          <cell r="H2871">
            <v>75.671342685370746</v>
          </cell>
          <cell r="I2871">
            <v>2.3471251416712805E-2</v>
          </cell>
        </row>
        <row r="2872">
          <cell r="H2872">
            <v>75.771543086172343</v>
          </cell>
          <cell r="I2872">
            <v>2.3155141193062934E-2</v>
          </cell>
        </row>
        <row r="2873">
          <cell r="H2873">
            <v>75.871743486973941</v>
          </cell>
          <cell r="I2873">
            <v>2.2838582822584483E-2</v>
          </cell>
        </row>
        <row r="2874">
          <cell r="H2874">
            <v>75.971943887775552</v>
          </cell>
          <cell r="I2874">
            <v>2.2521634590782824E-2</v>
          </cell>
        </row>
        <row r="2875">
          <cell r="H2875">
            <v>76.072144288577164</v>
          </cell>
          <cell r="I2875">
            <v>2.2204355149157837E-2</v>
          </cell>
        </row>
        <row r="2876">
          <cell r="H2876">
            <v>76.172344689378761</v>
          </cell>
          <cell r="I2876">
            <v>2.188680351219377E-2</v>
          </cell>
        </row>
        <row r="2877">
          <cell r="H2877">
            <v>76.272545090180358</v>
          </cell>
          <cell r="I2877">
            <v>2.156903905429473E-2</v>
          </cell>
        </row>
        <row r="2878">
          <cell r="H2878">
            <v>76.37274549098197</v>
          </cell>
          <cell r="I2878">
            <v>2.1251121506663792E-2</v>
          </cell>
        </row>
        <row r="2879">
          <cell r="H2879">
            <v>76.472945891783567</v>
          </cell>
          <cell r="I2879">
            <v>2.0933110954123833E-2</v>
          </cell>
        </row>
        <row r="2880">
          <cell r="H2880">
            <v>76.573146292585164</v>
          </cell>
          <cell r="I2880">
            <v>2.0615067831877318E-2</v>
          </cell>
        </row>
        <row r="2881">
          <cell r="H2881">
            <v>76.673346693386776</v>
          </cell>
          <cell r="I2881">
            <v>2.0297052922203778E-2</v>
          </cell>
        </row>
        <row r="2882">
          <cell r="H2882">
            <v>76.773547094188388</v>
          </cell>
          <cell r="I2882">
            <v>1.9979127351092179E-2</v>
          </cell>
        </row>
        <row r="2883">
          <cell r="H2883">
            <v>76.873747494989971</v>
          </cell>
          <cell r="I2883">
            <v>1.9661352584805687E-2</v>
          </cell>
        </row>
        <row r="2884">
          <cell r="H2884">
            <v>76.973947895791582</v>
          </cell>
          <cell r="I2884">
            <v>1.9343790426376222E-2</v>
          </cell>
        </row>
        <row r="2885">
          <cell r="H2885">
            <v>77.074148296593194</v>
          </cell>
          <cell r="I2885">
            <v>1.9026503012027105E-2</v>
          </cell>
        </row>
        <row r="2886">
          <cell r="H2886">
            <v>77.174348697394791</v>
          </cell>
          <cell r="I2886">
            <v>1.870955280751959E-2</v>
          </cell>
        </row>
        <row r="2887">
          <cell r="H2887">
            <v>77.274549098196388</v>
          </cell>
          <cell r="I2887">
            <v>1.8393002604421255E-2</v>
          </cell>
        </row>
        <row r="2888">
          <cell r="H2888">
            <v>77.374749498998</v>
          </cell>
          <cell r="I2888">
            <v>1.8076915516293132E-2</v>
          </cell>
        </row>
        <row r="2889">
          <cell r="H2889">
            <v>77.474949899799597</v>
          </cell>
          <cell r="I2889">
            <v>1.7761354974792427E-2</v>
          </cell>
        </row>
        <row r="2890">
          <cell r="H2890">
            <v>77.575150300601194</v>
          </cell>
          <cell r="I2890">
            <v>1.7446384725686735E-2</v>
          </cell>
        </row>
        <row r="2891">
          <cell r="H2891">
            <v>77.675350701402806</v>
          </cell>
          <cell r="I2891">
            <v>1.7132068824777257E-2</v>
          </cell>
        </row>
        <row r="2892">
          <cell r="H2892">
            <v>77.775551102204417</v>
          </cell>
          <cell r="I2892">
            <v>1.6818471633726732E-2</v>
          </cell>
        </row>
        <row r="2893">
          <cell r="H2893">
            <v>77.875751503006015</v>
          </cell>
          <cell r="I2893">
            <v>1.6505657815788041E-2</v>
          </cell>
        </row>
        <row r="2894">
          <cell r="H2894">
            <v>77.975951903807612</v>
          </cell>
          <cell r="I2894">
            <v>1.6193692331429515E-2</v>
          </cell>
        </row>
        <row r="2895">
          <cell r="H2895">
            <v>78.076152304609224</v>
          </cell>
          <cell r="I2895">
            <v>1.5882640433852832E-2</v>
          </cell>
        </row>
        <row r="2896">
          <cell r="H2896">
            <v>78.176352705410821</v>
          </cell>
          <cell r="I2896">
            <v>1.5572567664398651E-2</v>
          </cell>
        </row>
        <row r="2897">
          <cell r="H2897">
            <v>78.276553106212418</v>
          </cell>
          <cell r="I2897">
            <v>1.5263539847834885E-2</v>
          </cell>
        </row>
        <row r="2898">
          <cell r="H2898">
            <v>78.37675350701403</v>
          </cell>
          <cell r="I2898">
            <v>1.4955623087522994E-2</v>
          </cell>
        </row>
        <row r="2899">
          <cell r="H2899">
            <v>78.476953907815641</v>
          </cell>
          <cell r="I2899">
            <v>1.4648883760456822E-2</v>
          </cell>
        </row>
        <row r="2900">
          <cell r="H2900">
            <v>78.577154308617239</v>
          </cell>
          <cell r="I2900">
            <v>1.4343388512167704E-2</v>
          </cell>
        </row>
        <row r="2901">
          <cell r="H2901">
            <v>78.677354709418836</v>
          </cell>
          <cell r="I2901">
            <v>1.4039204251490319E-2</v>
          </cell>
        </row>
        <row r="2902">
          <cell r="H2902">
            <v>78.777555110220447</v>
          </cell>
          <cell r="I2902">
            <v>1.3736398145182805E-2</v>
          </cell>
        </row>
        <row r="2903">
          <cell r="H2903">
            <v>78.877755511022045</v>
          </cell>
          <cell r="I2903">
            <v>1.3435037612394276E-2</v>
          </cell>
        </row>
        <row r="2904">
          <cell r="H2904">
            <v>78.977955911823642</v>
          </cell>
          <cell r="I2904">
            <v>1.3135190318972131E-2</v>
          </cell>
        </row>
        <row r="2905">
          <cell r="H2905">
            <v>79.078156312625254</v>
          </cell>
          <cell r="I2905">
            <v>1.2836924171602163E-2</v>
          </cell>
        </row>
        <row r="2906">
          <cell r="H2906">
            <v>79.178356713426865</v>
          </cell>
          <cell r="I2906">
            <v>1.2540307311772917E-2</v>
          </cell>
        </row>
        <row r="2907">
          <cell r="H2907">
            <v>79.278557114228448</v>
          </cell>
          <cell r="I2907">
            <v>1.2245408109555671E-2</v>
          </cell>
        </row>
        <row r="2908">
          <cell r="H2908">
            <v>79.37875751503006</v>
          </cell>
          <cell r="I2908">
            <v>1.1952295157190405E-2</v>
          </cell>
        </row>
        <row r="2909">
          <cell r="H2909">
            <v>79.478957915831671</v>
          </cell>
          <cell r="I2909">
            <v>1.1661037262469262E-2</v>
          </cell>
        </row>
        <row r="2910">
          <cell r="H2910">
            <v>79.579158316633269</v>
          </cell>
          <cell r="I2910">
            <v>1.1371703441905261E-2</v>
          </cell>
        </row>
        <row r="2911">
          <cell r="H2911">
            <v>79.679358717434866</v>
          </cell>
          <cell r="I2911">
            <v>1.1084362913676067E-2</v>
          </cell>
        </row>
        <row r="2912">
          <cell r="H2912">
            <v>79.779559118236477</v>
          </cell>
          <cell r="I2912">
            <v>1.0799085090330876E-2</v>
          </cell>
        </row>
        <row r="2913">
          <cell r="H2913">
            <v>79.879759519038075</v>
          </cell>
          <cell r="I2913">
            <v>1.0515939571247378E-2</v>
          </cell>
        </row>
        <row r="2914">
          <cell r="H2914">
            <v>79.979959919839672</v>
          </cell>
          <cell r="I2914">
            <v>1.0234996134824767E-2</v>
          </cell>
        </row>
        <row r="2915">
          <cell r="H2915">
            <v>80.080160320641284</v>
          </cell>
          <cell r="I2915">
            <v>9.9563247303987752E-3</v>
          </cell>
        </row>
        <row r="2916">
          <cell r="H2916">
            <v>80.180360721442895</v>
          </cell>
          <cell r="I2916">
            <v>9.6799954698625762E-3</v>
          </cell>
        </row>
        <row r="2917">
          <cell r="H2917">
            <v>80.280561122244492</v>
          </cell>
          <cell r="I2917">
            <v>9.4060786189764899E-3</v>
          </cell>
        </row>
        <row r="2918">
          <cell r="H2918">
            <v>80.38076152304609</v>
          </cell>
          <cell r="I2918">
            <v>9.134644588348402E-3</v>
          </cell>
        </row>
        <row r="2919">
          <cell r="H2919">
            <v>80.480961923847701</v>
          </cell>
          <cell r="I2919">
            <v>8.865763924065408E-3</v>
          </cell>
        </row>
        <row r="2920">
          <cell r="H2920">
            <v>80.581162324649299</v>
          </cell>
          <cell r="I2920">
            <v>8.5995072979554131E-3</v>
          </cell>
        </row>
        <row r="2921">
          <cell r="H2921">
            <v>80.681362725450896</v>
          </cell>
          <cell r="I2921">
            <v>8.3359454974554371E-3</v>
          </cell>
        </row>
        <row r="2922">
          <cell r="H2922">
            <v>80.781563126252507</v>
          </cell>
          <cell r="I2922">
            <v>8.0751494150625262E-3</v>
          </cell>
        </row>
        <row r="2923">
          <cell r="H2923">
            <v>80.881763527054119</v>
          </cell>
          <cell r="I2923">
            <v>7.8171900373402731E-3</v>
          </cell>
        </row>
        <row r="2924">
          <cell r="H2924">
            <v>80.981963927855716</v>
          </cell>
          <cell r="I2924">
            <v>7.562138433451604E-3</v>
          </cell>
        </row>
        <row r="2925">
          <cell r="H2925">
            <v>81.082164328657313</v>
          </cell>
          <cell r="I2925">
            <v>7.3100657431866391E-3</v>
          </cell>
        </row>
        <row r="2926">
          <cell r="H2926">
            <v>81.182364729458925</v>
          </cell>
          <cell r="I2926">
            <v>7.0610431644515057E-3</v>
          </cell>
        </row>
        <row r="2927">
          <cell r="H2927">
            <v>81.282565130260522</v>
          </cell>
          <cell r="I2927">
            <v>6.8151419401805352E-3</v>
          </cell>
        </row>
        <row r="2928">
          <cell r="H2928">
            <v>81.38276553106212</v>
          </cell>
          <cell r="I2928">
            <v>6.572433344630849E-3</v>
          </cell>
        </row>
        <row r="2929">
          <cell r="H2929">
            <v>81.482965931863731</v>
          </cell>
          <cell r="I2929">
            <v>6.3329886690155221E-3</v>
          </cell>
        </row>
        <row r="2930">
          <cell r="H2930">
            <v>81.583166332665328</v>
          </cell>
          <cell r="I2930">
            <v>6.0968792064261474E-3</v>
          </cell>
        </row>
        <row r="2931">
          <cell r="H2931">
            <v>81.683366733466926</v>
          </cell>
          <cell r="I2931">
            <v>5.8641762359911975E-3</v>
          </cell>
        </row>
        <row r="2932">
          <cell r="H2932">
            <v>81.783567134268537</v>
          </cell>
          <cell r="I2932">
            <v>5.634951006211913E-3</v>
          </cell>
        </row>
        <row r="2933">
          <cell r="H2933">
            <v>81.883767535070149</v>
          </cell>
          <cell r="I2933">
            <v>5.4092747174108342E-3</v>
          </cell>
        </row>
        <row r="2934">
          <cell r="H2934">
            <v>81.983967935871746</v>
          </cell>
          <cell r="I2934">
            <v>5.1872185032214987E-3</v>
          </cell>
        </row>
        <row r="2935">
          <cell r="H2935">
            <v>82.084168336673343</v>
          </cell>
          <cell r="I2935">
            <v>4.9688534110404184E-3</v>
          </cell>
        </row>
        <row r="2936">
          <cell r="H2936">
            <v>82.184368737474955</v>
          </cell>
          <cell r="I2936">
            <v>4.7542503813540731E-3</v>
          </cell>
        </row>
        <row r="2937">
          <cell r="H2937">
            <v>82.284569138276552</v>
          </cell>
          <cell r="I2937">
            <v>4.5434802258438279E-3</v>
          </cell>
        </row>
        <row r="2938">
          <cell r="H2938">
            <v>82.38476953907815</v>
          </cell>
          <cell r="I2938">
            <v>4.3366136041598667E-3</v>
          </cell>
        </row>
        <row r="2939">
          <cell r="H2939">
            <v>82.484969939879761</v>
          </cell>
          <cell r="I2939">
            <v>4.1337209992442113E-3</v>
          </cell>
        </row>
        <row r="2940">
          <cell r="H2940">
            <v>82.585170340681373</v>
          </cell>
          <cell r="I2940">
            <v>3.9348726910671573E-3</v>
          </cell>
        </row>
        <row r="2941">
          <cell r="H2941">
            <v>82.68537074148297</v>
          </cell>
          <cell r="I2941">
            <v>3.7401387286249981E-3</v>
          </cell>
        </row>
        <row r="2942">
          <cell r="H2942">
            <v>82.785571142284567</v>
          </cell>
          <cell r="I2942">
            <v>3.549588900028306E-3</v>
          </cell>
        </row>
        <row r="2943">
          <cell r="H2943">
            <v>82.885771543086179</v>
          </cell>
          <cell r="I2943">
            <v>3.363292700487526E-3</v>
          </cell>
        </row>
        <row r="2944">
          <cell r="H2944">
            <v>82.985971943887776</v>
          </cell>
          <cell r="I2944">
            <v>3.1813192979768534E-3</v>
          </cell>
        </row>
        <row r="2945">
          <cell r="H2945">
            <v>83.086172344689373</v>
          </cell>
          <cell r="I2945">
            <v>3.0037374963269104E-3</v>
          </cell>
        </row>
        <row r="2946">
          <cell r="H2946">
            <v>83.186372745490985</v>
          </cell>
          <cell r="I2946">
            <v>2.8306156954625086E-3</v>
          </cell>
        </row>
        <row r="2947">
          <cell r="H2947">
            <v>83.286573146292596</v>
          </cell>
          <cell r="I2947">
            <v>2.6620218484591771E-3</v>
          </cell>
        </row>
        <row r="2948">
          <cell r="H2948">
            <v>83.38677354709418</v>
          </cell>
          <cell r="I2948">
            <v>2.4980234150434833E-3</v>
          </cell>
        </row>
        <row r="2949">
          <cell r="H2949">
            <v>83.486973947895791</v>
          </cell>
          <cell r="I2949">
            <v>2.3386873111036887E-3</v>
          </cell>
        </row>
        <row r="2950">
          <cell r="H2950">
            <v>83.587174348697403</v>
          </cell>
          <cell r="I2950">
            <v>2.1840798537079427E-3</v>
          </cell>
        </row>
        <row r="2951">
          <cell r="H2951">
            <v>83.687374749499</v>
          </cell>
          <cell r="I2951">
            <v>2.0342667010419687E-3</v>
          </cell>
        </row>
        <row r="2952">
          <cell r="H2952">
            <v>83.787575150300597</v>
          </cell>
          <cell r="I2952">
            <v>1.8893127865778579E-3</v>
          </cell>
        </row>
        <row r="2953">
          <cell r="H2953">
            <v>83.887775551102209</v>
          </cell>
          <cell r="I2953">
            <v>1.7492822466611694E-3</v>
          </cell>
        </row>
        <row r="2954">
          <cell r="H2954">
            <v>83.987975951903806</v>
          </cell>
          <cell r="I2954">
            <v>1.6142383405517229E-3</v>
          </cell>
        </row>
        <row r="2955">
          <cell r="H2955">
            <v>84.088176352705403</v>
          </cell>
          <cell r="I2955">
            <v>1.4842433617655523E-3</v>
          </cell>
        </row>
        <row r="2956">
          <cell r="H2956">
            <v>84.188376753507015</v>
          </cell>
          <cell r="I2956">
            <v>1.3593585393321529E-3</v>
          </cell>
        </row>
        <row r="2957">
          <cell r="H2957">
            <v>84.288577154308626</v>
          </cell>
          <cell r="I2957">
            <v>1.2396439272864812E-3</v>
          </cell>
        </row>
        <row r="2958">
          <cell r="H2958">
            <v>84.388777555110224</v>
          </cell>
          <cell r="I2958">
            <v>1.1251582803420625E-3</v>
          </cell>
        </row>
        <row r="2959">
          <cell r="H2959">
            <v>84.488977955911821</v>
          </cell>
          <cell r="I2959">
            <v>1.0159589132129609E-3</v>
          </cell>
        </row>
        <row r="2960">
          <cell r="H2960">
            <v>84.589178356713433</v>
          </cell>
          <cell r="I2960">
            <v>9.1210154043144776E-4</v>
          </cell>
        </row>
        <row r="2961">
          <cell r="H2961">
            <v>84.68937875751503</v>
          </cell>
          <cell r="I2961">
            <v>8.136400926926575E-4</v>
          </cell>
        </row>
        <row r="2962">
          <cell r="H2962">
            <v>84.789579158316627</v>
          </cell>
          <cell r="I2962">
            <v>7.2062650467193535E-4</v>
          </cell>
        </row>
        <row r="2963">
          <cell r="H2963">
            <v>84.889779559118239</v>
          </cell>
          <cell r="I2963">
            <v>6.3311046779394409E-4</v>
          </cell>
        </row>
        <row r="2964">
          <cell r="H2964">
            <v>84.98997995991985</v>
          </cell>
          <cell r="I2964">
            <v>5.5113913941612705E-4</v>
          </cell>
        </row>
        <row r="2965">
          <cell r="H2965">
            <v>85.090180360721448</v>
          </cell>
          <cell r="I2965">
            <v>4.747567970661228E-4</v>
          </cell>
        </row>
        <row r="2966">
          <cell r="H2966">
            <v>85.190380761523045</v>
          </cell>
          <cell r="I2966">
            <v>4.0400442233564651E-4</v>
          </cell>
        </row>
        <row r="2967">
          <cell r="H2967">
            <v>85.290581162324656</v>
          </cell>
          <cell r="I2967">
            <v>3.3891919311969409E-4</v>
          </cell>
        </row>
        <row r="2968">
          <cell r="H2968">
            <v>85.390781563126254</v>
          </cell>
          <cell r="I2968">
            <v>2.7953385398695661E-4</v>
          </cell>
        </row>
        <row r="2969">
          <cell r="H2969">
            <v>85.490981963927851</v>
          </cell>
          <cell r="I2969">
            <v>2.2587592063173309E-4</v>
          </cell>
        </row>
        <row r="2970">
          <cell r="H2970">
            <v>85.591182364729463</v>
          </cell>
          <cell r="I2970">
            <v>1.7796665204072089E-4</v>
          </cell>
        </row>
        <row r="2971">
          <cell r="H2971">
            <v>85.691382765531074</v>
          </cell>
          <cell r="I2971">
            <v>1.3581968637918742E-4</v>
          </cell>
        </row>
        <row r="2972">
          <cell r="H2972">
            <v>85.791583166332657</v>
          </cell>
          <cell r="I2972">
            <v>9.9439169654132967E-5</v>
          </cell>
        </row>
        <row r="2973">
          <cell r="H2973">
            <v>85.891783567134269</v>
          </cell>
          <cell r="I2973">
            <v>6.8817078891167825E-5</v>
          </cell>
        </row>
        <row r="2974">
          <cell r="H2974">
            <v>85.99198396793588</v>
          </cell>
          <cell r="I2974">
            <v>4.3929177848511335E-5</v>
          </cell>
        </row>
        <row r="2975">
          <cell r="H2975">
            <v>86.092184368737477</v>
          </cell>
          <cell r="I2975">
            <v>2.4728431108653497E-5</v>
          </cell>
        </row>
        <row r="2976">
          <cell r="H2976">
            <v>86.192384769539075</v>
          </cell>
          <cell r="I2976">
            <v>1.1133030474284478E-5</v>
          </cell>
        </row>
        <row r="2977">
          <cell r="H2977">
            <v>86.292585170340686</v>
          </cell>
          <cell r="I2977">
            <v>3.0002667970121952E-6</v>
          </cell>
        </row>
        <row r="2978">
          <cell r="H2978">
            <v>86.392785571142284</v>
          </cell>
          <cell r="I2978">
            <v>4.0567419905467699E-8</v>
          </cell>
        </row>
        <row r="2979">
          <cell r="H2979">
            <v>86.407555560000006</v>
          </cell>
          <cell r="I2979">
            <v>0</v>
          </cell>
        </row>
        <row r="2980">
          <cell r="H2980">
            <v>86.407555560000006</v>
          </cell>
          <cell r="I2980">
            <v>0</v>
          </cell>
        </row>
        <row r="2981">
          <cell r="H2981">
            <v>86.492985971943881</v>
          </cell>
          <cell r="I2981">
            <v>0</v>
          </cell>
        </row>
        <row r="2982">
          <cell r="H2982">
            <v>86.593186372745492</v>
          </cell>
          <cell r="I2982">
            <v>0</v>
          </cell>
        </row>
        <row r="2983">
          <cell r="H2983">
            <v>86.693386773547104</v>
          </cell>
          <cell r="I2983">
            <v>0</v>
          </cell>
        </row>
        <row r="2984">
          <cell r="H2984">
            <v>86.793587174348701</v>
          </cell>
          <cell r="I2984">
            <v>0</v>
          </cell>
        </row>
        <row r="2985">
          <cell r="H2985">
            <v>86.893787575150299</v>
          </cell>
          <cell r="I2985">
            <v>0</v>
          </cell>
        </row>
        <row r="2986">
          <cell r="H2986">
            <v>86.99398797595191</v>
          </cell>
          <cell r="I2986">
            <v>0</v>
          </cell>
        </row>
        <row r="2987">
          <cell r="H2987">
            <v>87.094188376753507</v>
          </cell>
          <cell r="I2987">
            <v>0</v>
          </cell>
        </row>
        <row r="2988">
          <cell r="H2988">
            <v>87.194388777555105</v>
          </cell>
          <cell r="I2988">
            <v>0</v>
          </cell>
        </row>
        <row r="2989">
          <cell r="H2989">
            <v>87.294589178356716</v>
          </cell>
          <cell r="I2989">
            <v>0</v>
          </cell>
        </row>
        <row r="2990">
          <cell r="H2990">
            <v>87.394789579158328</v>
          </cell>
          <cell r="I2990">
            <v>0</v>
          </cell>
        </row>
        <row r="2991">
          <cell r="H2991">
            <v>87.494989979959911</v>
          </cell>
          <cell r="I2991">
            <v>0</v>
          </cell>
        </row>
        <row r="2992">
          <cell r="H2992">
            <v>87.595190380761522</v>
          </cell>
          <cell r="I2992">
            <v>0</v>
          </cell>
        </row>
        <row r="2993">
          <cell r="H2993">
            <v>87.695390781563134</v>
          </cell>
          <cell r="I2993">
            <v>0</v>
          </cell>
        </row>
        <row r="2994">
          <cell r="H2994">
            <v>87.795591182364731</v>
          </cell>
          <cell r="I2994">
            <v>0</v>
          </cell>
        </row>
        <row r="2995">
          <cell r="H2995">
            <v>87.895791583166329</v>
          </cell>
          <cell r="I2995">
            <v>0</v>
          </cell>
        </row>
        <row r="2996">
          <cell r="H2996">
            <v>87.99599198396794</v>
          </cell>
          <cell r="I2996">
            <v>0</v>
          </cell>
        </row>
        <row r="2997">
          <cell r="H2997">
            <v>88.096192384769537</v>
          </cell>
          <cell r="I2997">
            <v>0</v>
          </cell>
        </row>
        <row r="2998">
          <cell r="H2998">
            <v>88.196392785571135</v>
          </cell>
          <cell r="I2998">
            <v>0</v>
          </cell>
        </row>
        <row r="2999">
          <cell r="H2999">
            <v>88.296593186372746</v>
          </cell>
          <cell r="I2999">
            <v>0</v>
          </cell>
        </row>
        <row r="3000">
          <cell r="H3000">
            <v>88.396793587174358</v>
          </cell>
          <cell r="I3000">
            <v>0</v>
          </cell>
        </row>
        <row r="3001">
          <cell r="H3001">
            <v>88.496993987975955</v>
          </cell>
          <cell r="I3001">
            <v>0</v>
          </cell>
        </row>
        <row r="3002">
          <cell r="H3002">
            <v>88.597194388777552</v>
          </cell>
          <cell r="I3002">
            <v>0</v>
          </cell>
        </row>
        <row r="3003">
          <cell r="H3003">
            <v>88.697394789579164</v>
          </cell>
          <cell r="I3003">
            <v>0</v>
          </cell>
        </row>
        <row r="3004">
          <cell r="H3004">
            <v>88.797595190380761</v>
          </cell>
          <cell r="I3004">
            <v>0</v>
          </cell>
        </row>
        <row r="3005">
          <cell r="H3005">
            <v>88.897795591182359</v>
          </cell>
          <cell r="I3005">
            <v>0</v>
          </cell>
        </row>
        <row r="3006">
          <cell r="H3006">
            <v>88.99799599198397</v>
          </cell>
          <cell r="I3006">
            <v>0</v>
          </cell>
        </row>
        <row r="3007">
          <cell r="H3007">
            <v>89.098196392785582</v>
          </cell>
          <cell r="I3007">
            <v>0</v>
          </cell>
        </row>
        <row r="3008">
          <cell r="H3008">
            <v>89.198396793587179</v>
          </cell>
          <cell r="I3008">
            <v>0</v>
          </cell>
        </row>
        <row r="3009">
          <cell r="H3009">
            <v>89.298597194388776</v>
          </cell>
          <cell r="I3009">
            <v>0</v>
          </cell>
        </row>
        <row r="3010">
          <cell r="H3010">
            <v>89.398797595190388</v>
          </cell>
          <cell r="I3010">
            <v>0</v>
          </cell>
        </row>
        <row r="3011">
          <cell r="H3011">
            <v>89.498997995991985</v>
          </cell>
          <cell r="I3011">
            <v>0</v>
          </cell>
        </row>
        <row r="3012">
          <cell r="H3012">
            <v>89.599198396793582</v>
          </cell>
          <cell r="I3012">
            <v>0</v>
          </cell>
        </row>
        <row r="3013">
          <cell r="H3013">
            <v>89.699398797595194</v>
          </cell>
          <cell r="I3013">
            <v>0</v>
          </cell>
        </row>
        <row r="3014">
          <cell r="H3014">
            <v>89.799599198396805</v>
          </cell>
          <cell r="I3014">
            <v>0</v>
          </cell>
        </row>
        <row r="3015">
          <cell r="H3015">
            <v>89.899799599198388</v>
          </cell>
          <cell r="I3015">
            <v>0</v>
          </cell>
        </row>
        <row r="3016">
          <cell r="H3016">
            <v>90</v>
          </cell>
          <cell r="I3016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SerializationData"/>
      <sheetName val="COMBINED ESG INDEX"/>
      <sheetName val="COMBINED INVESTABLE"/>
      <sheetName val="COMBINED INVESTABLE FILTERED"/>
      <sheetName val="GDP Growth"/>
      <sheetName val="EPI INVESTABLE FILTERED"/>
      <sheetName val="SPI INVESTABLE FILTERED"/>
      <sheetName val="WBGI INVESTABLE FILTERED"/>
      <sheetName val="ALL WORLD STATS"/>
      <sheetName val="WBGI INDEX DISTRIBUTION"/>
      <sheetName val="WBGI GDP DISTRIBUTION"/>
      <sheetName val="SPI INDEX DISTRIBUTION"/>
      <sheetName val="SPI GDP DISTRIBUTION"/>
      <sheetName val="EPI INDEX DISTRIBUTION"/>
      <sheetName val="EPI GDP DISTRIBUTION"/>
      <sheetName val="_STDS_DG109F8264"/>
      <sheetName val="_STDS_DG13945297"/>
      <sheetName val="_STDS_DG243CAD07"/>
      <sheetName val="_STDS_DG7F27D94"/>
      <sheetName val="_STDS_DG291028B1"/>
      <sheetName val="rsklibSimData"/>
      <sheetName val="COMBINED EPI"/>
    </sheetNames>
    <sheetDataSet>
      <sheetData sheetId="0"/>
      <sheetData sheetId="1"/>
      <sheetData sheetId="2">
        <row r="9">
          <cell r="K9">
            <v>85.606760347688507</v>
          </cell>
        </row>
      </sheetData>
      <sheetData sheetId="3">
        <row r="18">
          <cell r="AB18">
            <v>71.692188552188554</v>
          </cell>
        </row>
      </sheetData>
      <sheetData sheetId="4">
        <row r="17">
          <cell r="AO17">
            <v>76.462308386149459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F13" sqref="F13"/>
    </sheetView>
  </sheetViews>
  <sheetFormatPr baseColWidth="10" defaultColWidth="11" defaultRowHeight="16" x14ac:dyDescent="0.2"/>
  <cols>
    <col min="1" max="1" width="15.1640625" style="13" customWidth="1"/>
    <col min="2" max="2" width="14" style="13" customWidth="1"/>
    <col min="3" max="3" width="17.83203125" style="13" customWidth="1"/>
    <col min="4" max="4" width="32.6640625" style="13" customWidth="1"/>
    <col min="5" max="5" width="48.5" style="13" customWidth="1"/>
  </cols>
  <sheetData>
    <row r="1" spans="1:5" x14ac:dyDescent="0.2">
      <c r="A1" s="12" t="s">
        <v>529</v>
      </c>
      <c r="B1" s="12" t="s">
        <v>421</v>
      </c>
      <c r="C1" s="12" t="s">
        <v>423</v>
      </c>
      <c r="D1" s="12" t="s">
        <v>425</v>
      </c>
      <c r="E1" s="12" t="s">
        <v>427</v>
      </c>
    </row>
    <row r="2" spans="1:5" ht="40" x14ac:dyDescent="0.2">
      <c r="A2" s="16" t="s">
        <v>428</v>
      </c>
      <c r="B2" s="17" t="s">
        <v>429</v>
      </c>
      <c r="C2" s="18" t="s">
        <v>431</v>
      </c>
      <c r="D2" s="18" t="s">
        <v>432</v>
      </c>
      <c r="E2" s="18" t="s">
        <v>434</v>
      </c>
    </row>
    <row r="3" spans="1:5" ht="32" x14ac:dyDescent="0.2">
      <c r="A3" s="19"/>
      <c r="B3" s="20"/>
      <c r="C3" s="21" t="s">
        <v>435</v>
      </c>
      <c r="D3" s="22" t="s">
        <v>436</v>
      </c>
      <c r="E3" s="22" t="s">
        <v>438</v>
      </c>
    </row>
    <row r="4" spans="1:5" ht="32" x14ac:dyDescent="0.2">
      <c r="A4" s="19"/>
      <c r="B4" s="20"/>
      <c r="C4" s="21"/>
      <c r="D4" s="23" t="s">
        <v>439</v>
      </c>
      <c r="E4" s="23" t="s">
        <v>441</v>
      </c>
    </row>
    <row r="5" spans="1:5" ht="32" x14ac:dyDescent="0.2">
      <c r="A5" s="19"/>
      <c r="B5" s="20"/>
      <c r="C5" s="21"/>
      <c r="D5" s="21" t="s">
        <v>442</v>
      </c>
      <c r="E5" s="21" t="s">
        <v>444</v>
      </c>
    </row>
    <row r="6" spans="1:5" ht="32" x14ac:dyDescent="0.2">
      <c r="A6" s="19"/>
      <c r="B6" s="20"/>
      <c r="C6" s="24" t="s">
        <v>445</v>
      </c>
      <c r="D6" s="25" t="s">
        <v>446</v>
      </c>
      <c r="E6" s="25" t="s">
        <v>448</v>
      </c>
    </row>
    <row r="7" spans="1:5" ht="32" x14ac:dyDescent="0.2">
      <c r="A7" s="19"/>
      <c r="B7" s="20"/>
      <c r="C7" s="24"/>
      <c r="D7" s="24" t="s">
        <v>449</v>
      </c>
      <c r="E7" s="24" t="s">
        <v>451</v>
      </c>
    </row>
    <row r="8" spans="1:5" ht="32" x14ac:dyDescent="0.2">
      <c r="A8" s="19"/>
      <c r="B8" s="26" t="s">
        <v>452</v>
      </c>
      <c r="C8" s="27" t="s">
        <v>454</v>
      </c>
      <c r="D8" s="27" t="s">
        <v>455</v>
      </c>
      <c r="E8" s="27" t="s">
        <v>457</v>
      </c>
    </row>
    <row r="9" spans="1:5" ht="80" x14ac:dyDescent="0.2">
      <c r="A9" s="19"/>
      <c r="B9" s="28"/>
      <c r="C9" s="29" t="s">
        <v>458</v>
      </c>
      <c r="D9" s="30" t="s">
        <v>459</v>
      </c>
      <c r="E9" s="30" t="s">
        <v>461</v>
      </c>
    </row>
    <row r="10" spans="1:5" ht="64" x14ac:dyDescent="0.2">
      <c r="A10" s="19"/>
      <c r="B10" s="28"/>
      <c r="C10" s="29"/>
      <c r="D10" s="29" t="s">
        <v>462</v>
      </c>
      <c r="E10" s="29" t="s">
        <v>464</v>
      </c>
    </row>
    <row r="11" spans="1:5" ht="32" x14ac:dyDescent="0.2">
      <c r="A11" s="19"/>
      <c r="B11" s="28"/>
      <c r="C11" s="31" t="s">
        <v>465</v>
      </c>
      <c r="D11" s="31" t="s">
        <v>466</v>
      </c>
      <c r="E11" s="31" t="s">
        <v>468</v>
      </c>
    </row>
    <row r="12" spans="1:5" ht="32" x14ac:dyDescent="0.2">
      <c r="A12" s="19"/>
      <c r="B12" s="28"/>
      <c r="C12" s="32" t="s">
        <v>469</v>
      </c>
      <c r="D12" s="33" t="s">
        <v>470</v>
      </c>
      <c r="E12" s="33" t="s">
        <v>472</v>
      </c>
    </row>
    <row r="13" spans="1:5" ht="32" x14ac:dyDescent="0.2">
      <c r="A13" s="19"/>
      <c r="B13" s="28"/>
      <c r="C13" s="32"/>
      <c r="D13" s="32" t="s">
        <v>473</v>
      </c>
      <c r="E13" s="32" t="s">
        <v>475</v>
      </c>
    </row>
    <row r="14" spans="1:5" ht="32" x14ac:dyDescent="0.2">
      <c r="A14" s="19"/>
      <c r="B14" s="28"/>
      <c r="C14" s="34" t="s">
        <v>476</v>
      </c>
      <c r="D14" s="35" t="s">
        <v>477</v>
      </c>
      <c r="E14" s="35" t="s">
        <v>479</v>
      </c>
    </row>
    <row r="15" spans="1:5" ht="32" x14ac:dyDescent="0.2">
      <c r="A15" s="19"/>
      <c r="B15" s="28"/>
      <c r="C15" s="34"/>
      <c r="D15" s="36" t="s">
        <v>480</v>
      </c>
      <c r="E15" s="36" t="s">
        <v>482</v>
      </c>
    </row>
    <row r="16" spans="1:5" x14ac:dyDescent="0.2">
      <c r="A16" s="19"/>
      <c r="B16" s="28"/>
      <c r="C16" s="34"/>
      <c r="D16" s="35" t="s">
        <v>483</v>
      </c>
      <c r="E16" s="35" t="s">
        <v>485</v>
      </c>
    </row>
    <row r="17" spans="1:5" ht="32" x14ac:dyDescent="0.2">
      <c r="A17" s="19"/>
      <c r="B17" s="28"/>
      <c r="C17" s="34"/>
      <c r="D17" s="34" t="s">
        <v>486</v>
      </c>
      <c r="E17" s="34" t="s">
        <v>487</v>
      </c>
    </row>
    <row r="18" spans="1:5" x14ac:dyDescent="0.2">
      <c r="A18" s="19"/>
      <c r="B18" s="28"/>
      <c r="C18" s="37" t="s">
        <v>488</v>
      </c>
      <c r="D18" s="38" t="s">
        <v>489</v>
      </c>
      <c r="E18" s="38" t="s">
        <v>492</v>
      </c>
    </row>
    <row r="19" spans="1:5" ht="32" x14ac:dyDescent="0.2">
      <c r="A19" s="19"/>
      <c r="B19" s="28"/>
      <c r="C19" s="39"/>
      <c r="D19" s="40" t="s">
        <v>493</v>
      </c>
      <c r="E19" s="40" t="s">
        <v>495</v>
      </c>
    </row>
    <row r="20" spans="1:5" ht="32" x14ac:dyDescent="0.2">
      <c r="A20" s="19"/>
      <c r="B20" s="28"/>
      <c r="C20" s="39"/>
      <c r="D20" s="40" t="s">
        <v>500</v>
      </c>
      <c r="E20" s="40" t="s">
        <v>502</v>
      </c>
    </row>
    <row r="21" spans="1:5" ht="48" x14ac:dyDescent="0.2">
      <c r="A21" s="19"/>
      <c r="B21" s="28"/>
      <c r="C21" s="39" t="s">
        <v>530</v>
      </c>
      <c r="D21" s="41" t="s">
        <v>497</v>
      </c>
      <c r="E21" s="41" t="s">
        <v>499</v>
      </c>
    </row>
  </sheetData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90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N7" sqref="N7"/>
    </sheetView>
  </sheetViews>
  <sheetFormatPr baseColWidth="10" defaultColWidth="8.83203125" defaultRowHeight="16" x14ac:dyDescent="0.2"/>
  <cols>
    <col min="1" max="1" width="22.33203125" bestFit="1" customWidth="1"/>
    <col min="29" max="29" width="36.83203125" bestFit="1" customWidth="1"/>
    <col min="30" max="33" width="13.1640625" bestFit="1" customWidth="1"/>
    <col min="34" max="34" width="13.83203125" bestFit="1" customWidth="1"/>
    <col min="35" max="35" width="13.1640625" bestFit="1" customWidth="1"/>
    <col min="36" max="38" width="11.33203125" bestFit="1" customWidth="1"/>
  </cols>
  <sheetData>
    <row r="1" spans="1:38" x14ac:dyDescent="0.2">
      <c r="A1" s="74" t="s">
        <v>592</v>
      </c>
      <c r="B1" s="74"/>
    </row>
    <row r="2" spans="1:38" x14ac:dyDescent="0.2">
      <c r="A2" s="74"/>
      <c r="B2" s="74"/>
    </row>
    <row r="3" spans="1:38" x14ac:dyDescent="0.2">
      <c r="A3" s="75" t="s">
        <v>593</v>
      </c>
      <c r="B3" s="75">
        <v>1</v>
      </c>
    </row>
    <row r="4" spans="1:38" ht="17" thickBot="1" x14ac:dyDescent="0.25">
      <c r="A4" s="75" t="s">
        <v>594</v>
      </c>
      <c r="B4" s="75">
        <v>2</v>
      </c>
    </row>
    <row r="5" spans="1:38" ht="17" thickBot="1" x14ac:dyDescent="0.25">
      <c r="A5" s="75" t="s">
        <v>595</v>
      </c>
      <c r="B5" s="75">
        <v>3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Q5">
        <v>3</v>
      </c>
      <c r="R5">
        <v>4</v>
      </c>
      <c r="S5">
        <v>5</v>
      </c>
      <c r="T5">
        <v>6</v>
      </c>
      <c r="U5">
        <v>7</v>
      </c>
      <c r="V5">
        <v>8</v>
      </c>
      <c r="W5">
        <v>9</v>
      </c>
      <c r="X5">
        <v>10</v>
      </c>
      <c r="Y5">
        <v>11</v>
      </c>
      <c r="AC5" s="81"/>
      <c r="AD5" s="78">
        <v>2004</v>
      </c>
      <c r="AE5" s="78">
        <v>2005</v>
      </c>
      <c r="AF5" s="78">
        <v>2006</v>
      </c>
      <c r="AG5" s="78">
        <v>2007</v>
      </c>
      <c r="AH5" s="78">
        <v>2008</v>
      </c>
      <c r="AI5" s="78">
        <v>2009</v>
      </c>
      <c r="AJ5" s="78">
        <v>2010</v>
      </c>
      <c r="AK5" s="78">
        <v>2011</v>
      </c>
      <c r="AL5" s="80">
        <v>2012</v>
      </c>
    </row>
    <row r="6" spans="1:38" ht="17" thickBot="1" x14ac:dyDescent="0.25">
      <c r="B6" s="44" t="s">
        <v>596</v>
      </c>
      <c r="E6" s="79">
        <v>2004</v>
      </c>
      <c r="F6" s="78">
        <v>2005</v>
      </c>
      <c r="G6" s="78">
        <v>2006</v>
      </c>
      <c r="H6" s="78">
        <v>2007</v>
      </c>
      <c r="I6" s="78">
        <v>2008</v>
      </c>
      <c r="J6" s="78">
        <v>2009</v>
      </c>
      <c r="K6" s="78">
        <v>2010</v>
      </c>
      <c r="L6" s="78">
        <v>2011</v>
      </c>
      <c r="M6" s="78">
        <v>2012</v>
      </c>
      <c r="N6" s="80">
        <v>2015</v>
      </c>
      <c r="P6" t="s">
        <v>597</v>
      </c>
      <c r="Q6" s="78">
        <v>2004</v>
      </c>
      <c r="R6" s="78">
        <v>2005</v>
      </c>
      <c r="S6" s="78">
        <v>2006</v>
      </c>
      <c r="T6" s="78">
        <v>2007</v>
      </c>
      <c r="U6" s="78">
        <v>2008</v>
      </c>
      <c r="V6" s="78">
        <v>2009</v>
      </c>
      <c r="W6" s="78">
        <v>2010</v>
      </c>
      <c r="X6" s="78">
        <v>2011</v>
      </c>
      <c r="Y6" s="78">
        <v>2012</v>
      </c>
      <c r="AC6" s="82" t="s">
        <v>598</v>
      </c>
      <c r="AD6" s="83"/>
      <c r="AE6" s="83"/>
      <c r="AF6" s="83"/>
      <c r="AG6" s="83"/>
      <c r="AH6" s="83"/>
      <c r="AI6" s="83"/>
      <c r="AJ6" s="83"/>
      <c r="AK6" s="83"/>
      <c r="AL6" s="84"/>
    </row>
    <row r="7" spans="1:38" x14ac:dyDescent="0.2">
      <c r="A7" t="s">
        <v>16</v>
      </c>
      <c r="B7" s="76">
        <v>3</v>
      </c>
      <c r="C7" s="77" t="s">
        <v>529</v>
      </c>
      <c r="E7" s="43">
        <f>VLOOKUP(A7,'COMBINED EPI'!$A$4:$K$180,'EPI GDP ANALYSIS'!$E$5)</f>
        <v>47.211999999999996</v>
      </c>
      <c r="F7" s="43">
        <f>VLOOKUP(A7,'COMBINED EPI'!$A$4:$K$180,'EPI GDP ANALYSIS'!$F$5)</f>
        <v>47.557999999999993</v>
      </c>
      <c r="G7" s="43">
        <f>VLOOKUP(A7,'COMBINED EPI'!$A$4:$K$180,'EPI GDP ANALYSIS'!$G$5)</f>
        <v>48.006</v>
      </c>
      <c r="H7" s="43">
        <f>VLOOKUP(A7,'COMBINED EPI'!$A$4:$K$180,'EPI GDP ANALYSIS'!$H$5)</f>
        <v>48.18</v>
      </c>
      <c r="I7" s="43">
        <f>VLOOKUP(A7,'COMBINED EPI'!$A$4:$K$180,'EPI GDP ANALYSIS'!$I$5)</f>
        <v>48.611999999999995</v>
      </c>
      <c r="J7" s="43">
        <f>VLOOKUP(A7,'COMBINED EPI'!$A$4:$K$180,'EPI GDP ANALYSIS'!$J$5)</f>
        <v>48.817999999999998</v>
      </c>
      <c r="K7" s="43">
        <f>VLOOKUP(A7,'COMBINED EPI'!$A$4:$K$180,'EPI GDP ANALYSIS'!$K$5)</f>
        <v>49.198000000000008</v>
      </c>
      <c r="L7" s="43">
        <f>VLOOKUP(A7,'COMBINED EPI'!$A$4:$K$180,'EPI GDP ANALYSIS'!$L$5)</f>
        <v>49.484000000000002</v>
      </c>
      <c r="M7" s="43">
        <f>VLOOKUP(A7,'COMBINED EPI'!$A$4:$K$180,'EPI GDP ANALYSIS'!$M$5)</f>
        <v>28.689999999999998</v>
      </c>
      <c r="N7" s="43" t="e">
        <f>VLOOKUP(B7,'COMBINED EPI'!$A$4:$K$180,'EPI GDP ANALYSIS'!$M$5)</f>
        <v>#N/A</v>
      </c>
      <c r="Q7" s="43">
        <f>VLOOKUP(A7,'GDP DATA'!$A$4:$K$217,'EPI GDP ANALYSIS'!$Q$5)</f>
        <v>9.0295733212589795</v>
      </c>
      <c r="R7" s="43">
        <f>VLOOKUP(A7,'GDP DATA'!$A$4:$K$217,'EPI GDP ANALYSIS'!$R$5)</f>
        <v>9.1984889828610363</v>
      </c>
      <c r="S7" s="43">
        <f>VLOOKUP(A7,'GDP DATA'!$A$4:$K$217,'EPI GDP ANALYSIS'!$S$5)</f>
        <v>8.4028685660924651</v>
      </c>
      <c r="T7" s="43">
        <f>VLOOKUP(A7,'GDP DATA'!$A$4:$K$217,'EPI GDP ANALYSIS'!$T$5)</f>
        <v>7.9655732479784689</v>
      </c>
      <c r="U7" s="43">
        <f>VLOOKUP(A7,'GDP DATA'!$A$4:$K$217,'EPI GDP ANALYSIS'!$U$5)</f>
        <v>3.0749455031722448</v>
      </c>
      <c r="V7" s="43">
        <f>VLOOKUP(A7,'GDP DATA'!$A$4:$K$217,'EPI GDP ANALYSIS'!$V$5)</f>
        <v>5.0024456385131089E-2</v>
      </c>
      <c r="W7" s="43">
        <f>VLOOKUP(A7,'GDP DATA'!$A$4:$K$217,'EPI GDP ANALYSIS'!$W$5)</f>
        <v>9.4515783314663508</v>
      </c>
      <c r="X7" s="43">
        <f>VLOOKUP(A7,'GDP DATA'!$A$4:$K$217,'EPI GDP ANALYSIS'!$X$5)</f>
        <v>8.386451455637328</v>
      </c>
      <c r="Y7" s="43">
        <f>VLOOKUP(A7,'GDP DATA'!$A$4:$K$217,'EPI GDP ANALYSIS'!$Y$5)</f>
        <v>0.8017601792299871</v>
      </c>
      <c r="AC7" s="85" t="s">
        <v>603</v>
      </c>
      <c r="AD7" s="86">
        <v>60.72936986301368</v>
      </c>
      <c r="AE7" s="86">
        <v>60.867150684931502</v>
      </c>
      <c r="AF7" s="86">
        <v>61.028821917808209</v>
      </c>
      <c r="AG7" s="86">
        <v>61.287616438356153</v>
      </c>
      <c r="AH7" s="86">
        <v>61.890164383561633</v>
      </c>
      <c r="AI7" s="86">
        <v>61.894438356164379</v>
      </c>
      <c r="AJ7" s="86">
        <v>62.376575342465785</v>
      </c>
      <c r="AK7" s="86">
        <v>62.451534246575349</v>
      </c>
      <c r="AL7" s="87">
        <v>38.826986301369857</v>
      </c>
    </row>
    <row r="8" spans="1:38" x14ac:dyDescent="0.2">
      <c r="A8" t="s">
        <v>22</v>
      </c>
      <c r="B8" s="76">
        <v>1</v>
      </c>
      <c r="C8" s="77" t="s">
        <v>529</v>
      </c>
      <c r="E8" s="43">
        <f>VLOOKUP(A8,'COMBINED EPI'!$A$4:$K$180,'EPI GDP ANALYSIS'!$E$5)</f>
        <v>81.44</v>
      </c>
      <c r="F8" s="43">
        <f>VLOOKUP(A8,'COMBINED EPI'!$A$4:$K$180,'EPI GDP ANALYSIS'!$F$5)</f>
        <v>81.231999999999999</v>
      </c>
      <c r="G8" s="43">
        <f>VLOOKUP(A8,'COMBINED EPI'!$A$4:$K$180,'EPI GDP ANALYSIS'!$G$5)</f>
        <v>81.201999999999998</v>
      </c>
      <c r="H8" s="43">
        <f>VLOOKUP(A8,'COMBINED EPI'!$A$4:$K$180,'EPI GDP ANALYSIS'!$H$5)</f>
        <v>81.524000000000001</v>
      </c>
      <c r="I8" s="43">
        <f>VLOOKUP(A8,'COMBINED EPI'!$A$4:$K$180,'EPI GDP ANALYSIS'!$I$5)</f>
        <v>81.682000000000002</v>
      </c>
      <c r="J8" s="43">
        <f>VLOOKUP(A8,'COMBINED EPI'!$A$4:$K$180,'EPI GDP ANALYSIS'!$J$5)</f>
        <v>81.884000000000015</v>
      </c>
      <c r="K8" s="43">
        <f>VLOOKUP(A8,'COMBINED EPI'!$A$4:$K$180,'EPI GDP ANALYSIS'!$K$5)</f>
        <v>82.195999999999998</v>
      </c>
      <c r="L8" s="43">
        <f>VLOOKUP(A8,'COMBINED EPI'!$A$4:$K$180,'EPI GDP ANALYSIS'!$L$5)</f>
        <v>82.373999999999995</v>
      </c>
      <c r="M8" s="43">
        <f>VLOOKUP(A8,'COMBINED EPI'!$A$4:$K$180,'EPI GDP ANALYSIS'!$M$5)</f>
        <v>48.887999999999998</v>
      </c>
      <c r="N8" s="43"/>
      <c r="Q8" s="43">
        <f>VLOOKUP(A8,'GDP DATA'!$A$4:$K$217,'EPI GDP ANALYSIS'!$Q$5)</f>
        <v>4.1565849134833144</v>
      </c>
      <c r="R8" s="43">
        <f>VLOOKUP(A8,'GDP DATA'!$A$4:$K$217,'EPI GDP ANALYSIS'!$R$5)</f>
        <v>3.2164673349816155</v>
      </c>
      <c r="S8" s="43">
        <f>VLOOKUP(A8,'GDP DATA'!$A$4:$K$217,'EPI GDP ANALYSIS'!$S$5)</f>
        <v>2.9906675777886988</v>
      </c>
      <c r="T8" s="43">
        <f>VLOOKUP(A8,'GDP DATA'!$A$4:$K$217,'EPI GDP ANALYSIS'!$T$5)</f>
        <v>3.7601441013308374</v>
      </c>
      <c r="U8" s="43">
        <f>VLOOKUP(A8,'GDP DATA'!$A$4:$K$217,'EPI GDP ANALYSIS'!$U$5)</f>
        <v>3.7022929546164534</v>
      </c>
      <c r="V8" s="43">
        <f>VLOOKUP(A8,'GDP DATA'!$A$4:$K$217,'EPI GDP ANALYSIS'!$V$5)</f>
        <v>1.7318179153628535</v>
      </c>
      <c r="W8" s="43">
        <f>VLOOKUP(A8,'GDP DATA'!$A$4:$K$217,'EPI GDP ANALYSIS'!$W$5)</f>
        <v>1.9623661011905114</v>
      </c>
      <c r="X8" s="43">
        <f>VLOOKUP(A8,'GDP DATA'!$A$4:$K$217,'EPI GDP ANALYSIS'!$X$5)</f>
        <v>2.3214789019545066</v>
      </c>
      <c r="Y8" s="43">
        <f>VLOOKUP(A8,'GDP DATA'!$A$4:$K$217,'EPI GDP ANALYSIS'!$Y$5)</f>
        <v>3.7278184281653353</v>
      </c>
      <c r="AC8" s="85" t="s">
        <v>602</v>
      </c>
      <c r="AD8" s="86">
        <v>6.0097014979304104</v>
      </c>
      <c r="AE8" s="86">
        <f t="shared" ref="AE8:AL8" si="0">Q82</f>
        <v>6.1469834844445108</v>
      </c>
      <c r="AF8" s="86">
        <f t="shared" si="0"/>
        <v>4.618058408492816</v>
      </c>
      <c r="AG8" s="86">
        <f t="shared" si="0"/>
        <v>5.9193856049184594</v>
      </c>
      <c r="AH8" s="86">
        <f t="shared" si="0"/>
        <v>5.6295309528602031</v>
      </c>
      <c r="AI8" s="86">
        <f t="shared" si="0"/>
        <v>3.0844663146006042</v>
      </c>
      <c r="AJ8" s="86">
        <f t="shared" si="0"/>
        <v>-1.7386983569173158</v>
      </c>
      <c r="AK8" s="86">
        <f t="shared" si="0"/>
        <v>3.7370809232207658</v>
      </c>
      <c r="AL8" s="87">
        <f t="shared" si="0"/>
        <v>3.3575758464639369</v>
      </c>
    </row>
    <row r="9" spans="1:38" x14ac:dyDescent="0.2">
      <c r="A9" t="s">
        <v>24</v>
      </c>
      <c r="B9" s="76">
        <v>1</v>
      </c>
      <c r="C9" s="77" t="s">
        <v>529</v>
      </c>
      <c r="E9" s="43">
        <f>VLOOKUP(A9,'COMBINED EPI'!$A$4:$K$180,'EPI GDP ANALYSIS'!$E$5)</f>
        <v>76.518000000000001</v>
      </c>
      <c r="F9" s="43">
        <f>VLOOKUP(A9,'COMBINED EPI'!$A$4:$K$180,'EPI GDP ANALYSIS'!$F$5)</f>
        <v>76.518000000000001</v>
      </c>
      <c r="G9" s="43">
        <f>VLOOKUP(A9,'COMBINED EPI'!$A$4:$K$180,'EPI GDP ANALYSIS'!$G$5)</f>
        <v>76.710000000000008</v>
      </c>
      <c r="H9" s="43">
        <f>VLOOKUP(A9,'COMBINED EPI'!$A$4:$K$180,'EPI GDP ANALYSIS'!$H$5)</f>
        <v>76.996000000000009</v>
      </c>
      <c r="I9" s="43">
        <f>VLOOKUP(A9,'COMBINED EPI'!$A$4:$K$180,'EPI GDP ANALYSIS'!$I$5)</f>
        <v>78.472000000000008</v>
      </c>
      <c r="J9" s="43">
        <f>VLOOKUP(A9,'COMBINED EPI'!$A$4:$K$180,'EPI GDP ANALYSIS'!$J$5)</f>
        <v>78.536000000000001</v>
      </c>
      <c r="K9" s="43">
        <f>VLOOKUP(A9,'COMBINED EPI'!$A$4:$K$180,'EPI GDP ANALYSIS'!$K$5)</f>
        <v>78.902000000000001</v>
      </c>
      <c r="L9" s="43">
        <f>VLOOKUP(A9,'COMBINED EPI'!$A$4:$K$180,'EPI GDP ANALYSIS'!$L$5)</f>
        <v>78.038000000000011</v>
      </c>
      <c r="M9" s="43">
        <f>VLOOKUP(A9,'COMBINED EPI'!$A$4:$K$180,'EPI GDP ANALYSIS'!$M$5)</f>
        <v>49.552</v>
      </c>
      <c r="N9" s="43"/>
      <c r="Q9" s="43">
        <f>VLOOKUP(A9,'GDP DATA'!$A$4:$K$217,'EPI GDP ANALYSIS'!$Q$5)</f>
        <v>2.7057283557694802</v>
      </c>
      <c r="R9" s="43">
        <f>VLOOKUP(A9,'GDP DATA'!$A$4:$K$217,'EPI GDP ANALYSIS'!$R$5)</f>
        <v>2.1407180914840467</v>
      </c>
      <c r="S9" s="43">
        <f>VLOOKUP(A9,'GDP DATA'!$A$4:$K$217,'EPI GDP ANALYSIS'!$S$5)</f>
        <v>3.3508254439659027</v>
      </c>
      <c r="T9" s="43">
        <f>VLOOKUP(A9,'GDP DATA'!$A$4:$K$217,'EPI GDP ANALYSIS'!$T$5)</f>
        <v>3.6214774566403491</v>
      </c>
      <c r="U9" s="43">
        <f>VLOOKUP(A9,'GDP DATA'!$A$4:$K$217,'EPI GDP ANALYSIS'!$U$5)</f>
        <v>1.5472940530394226</v>
      </c>
      <c r="V9" s="43">
        <f>VLOOKUP(A9,'GDP DATA'!$A$4:$K$217,'EPI GDP ANALYSIS'!$V$5)</f>
        <v>-3.7990996891143425</v>
      </c>
      <c r="W9" s="43">
        <f>VLOOKUP(A9,'GDP DATA'!$A$4:$K$217,'EPI GDP ANALYSIS'!$W$5)</f>
        <v>1.8801176594148217</v>
      </c>
      <c r="X9" s="43">
        <f>VLOOKUP(A9,'GDP DATA'!$A$4:$K$217,'EPI GDP ANALYSIS'!$X$5)</f>
        <v>3.0714258167675865</v>
      </c>
      <c r="Y9" s="43">
        <f>VLOOKUP(A9,'GDP DATA'!$A$4:$K$217,'EPI GDP ANALYSIS'!$Y$5)</f>
        <v>0.88384619701851364</v>
      </c>
      <c r="AC9" s="85"/>
      <c r="AD9" s="92"/>
      <c r="AE9" s="92"/>
      <c r="AF9" s="92"/>
      <c r="AG9" s="92"/>
      <c r="AH9" s="92"/>
      <c r="AI9" s="92"/>
      <c r="AJ9" s="92"/>
      <c r="AK9" s="92"/>
      <c r="AL9" s="93"/>
    </row>
    <row r="10" spans="1:38" x14ac:dyDescent="0.2">
      <c r="A10" t="s">
        <v>30</v>
      </c>
      <c r="B10" s="76">
        <v>3</v>
      </c>
      <c r="C10" s="77" t="s">
        <v>529</v>
      </c>
      <c r="E10" s="43">
        <f>VLOOKUP(A10,'COMBINED EPI'!$A$4:$K$180,'EPI GDP ANALYSIS'!$E$5)</f>
        <v>53.706000000000003</v>
      </c>
      <c r="F10" s="43">
        <f>VLOOKUP(A10,'COMBINED EPI'!$A$4:$K$180,'EPI GDP ANALYSIS'!$F$5)</f>
        <v>52.826000000000008</v>
      </c>
      <c r="G10" s="43">
        <f>VLOOKUP(A10,'COMBINED EPI'!$A$4:$K$180,'EPI GDP ANALYSIS'!$G$5)</f>
        <v>52.688000000000002</v>
      </c>
      <c r="H10" s="43">
        <f>VLOOKUP(A10,'COMBINED EPI'!$A$4:$K$180,'EPI GDP ANALYSIS'!$H$5)</f>
        <v>52.44</v>
      </c>
      <c r="I10" s="43">
        <f>VLOOKUP(A10,'COMBINED EPI'!$A$4:$K$180,'EPI GDP ANALYSIS'!$I$5)</f>
        <v>52.295999999999999</v>
      </c>
      <c r="J10" s="43">
        <f>VLOOKUP(A10,'COMBINED EPI'!$A$4:$K$180,'EPI GDP ANALYSIS'!$J$5)</f>
        <v>51.676000000000002</v>
      </c>
      <c r="K10" s="43">
        <f>VLOOKUP(A10,'COMBINED EPI'!$A$4:$K$180,'EPI GDP ANALYSIS'!$K$5)</f>
        <v>51.752000000000002</v>
      </c>
      <c r="L10" s="43">
        <f>VLOOKUP(A10,'COMBINED EPI'!$A$4:$K$180,'EPI GDP ANALYSIS'!$L$5)</f>
        <v>51.828000000000003</v>
      </c>
      <c r="M10" s="43">
        <f>VLOOKUP(A10,'COMBINED EPI'!$A$4:$K$180,'EPI GDP ANALYSIS'!$M$5)</f>
        <v>82.394000000000005</v>
      </c>
      <c r="N10" s="43"/>
      <c r="Q10" s="43">
        <f>VLOOKUP(A10,'GDP DATA'!$A$4:$K$217,'EPI GDP ANALYSIS'!$Q$5)</f>
        <v>6.980946983884408</v>
      </c>
      <c r="R10" s="43">
        <f>VLOOKUP(A10,'GDP DATA'!$A$4:$K$217,'EPI GDP ANALYSIS'!$R$5)</f>
        <v>6.7689397088289951</v>
      </c>
      <c r="S10" s="43">
        <f>VLOOKUP(A10,'GDP DATA'!$A$4:$K$217,'EPI GDP ANALYSIS'!$S$5)</f>
        <v>6.4685676715612317</v>
      </c>
      <c r="T10" s="43">
        <f>VLOOKUP(A10,'GDP DATA'!$A$4:$K$217,'EPI GDP ANALYSIS'!$T$5)</f>
        <v>8.2924438220128565</v>
      </c>
      <c r="U10" s="43">
        <f>VLOOKUP(A10,'GDP DATA'!$A$4:$K$217,'EPI GDP ANALYSIS'!$U$5)</f>
        <v>6.245128341384671</v>
      </c>
      <c r="V10" s="43">
        <f>VLOOKUP(A10,'GDP DATA'!$A$4:$K$217,'EPI GDP ANALYSIS'!$V$5)</f>
        <v>2.5397724694949204</v>
      </c>
      <c r="W10" s="43">
        <f>VLOOKUP(A10,'GDP DATA'!$A$4:$K$217,'EPI GDP ANALYSIS'!$W$5)</f>
        <v>4.3344070878590628</v>
      </c>
      <c r="X10" s="43">
        <f>VLOOKUP(A10,'GDP DATA'!$A$4:$K$217,'EPI GDP ANALYSIS'!$X$5)</f>
        <v>2.1001841087275608</v>
      </c>
      <c r="Y10" s="43">
        <f>VLOOKUP(A10,'GDP DATA'!$A$4:$K$217,'EPI GDP ANALYSIS'!$Y$5)</f>
        <v>3.5887045713562031</v>
      </c>
      <c r="AC10" s="85"/>
      <c r="AD10" s="92"/>
      <c r="AE10" s="92"/>
      <c r="AF10" s="92"/>
      <c r="AG10" s="92"/>
      <c r="AH10" s="92"/>
      <c r="AI10" s="92"/>
      <c r="AJ10" s="92"/>
      <c r="AK10" s="92"/>
      <c r="AL10" s="93"/>
    </row>
    <row r="11" spans="1:38" x14ac:dyDescent="0.2">
      <c r="A11" t="s">
        <v>32</v>
      </c>
      <c r="B11" s="76">
        <v>3</v>
      </c>
      <c r="C11" s="77" t="s">
        <v>529</v>
      </c>
      <c r="E11" s="43">
        <f>VLOOKUP(A11,'COMBINED EPI'!$A$4:$K$180,'EPI GDP ANALYSIS'!$E$5)</f>
        <v>25.326000000000001</v>
      </c>
      <c r="F11" s="43">
        <f>VLOOKUP(A11,'COMBINED EPI'!$A$4:$K$180,'EPI GDP ANALYSIS'!$F$5)</f>
        <v>25.437999999999999</v>
      </c>
      <c r="G11" s="43">
        <f>VLOOKUP(A11,'COMBINED EPI'!$A$4:$K$180,'EPI GDP ANALYSIS'!$G$5)</f>
        <v>25.43</v>
      </c>
      <c r="H11" s="43">
        <f>VLOOKUP(A11,'COMBINED EPI'!$A$4:$K$180,'EPI GDP ANALYSIS'!$H$5)</f>
        <v>25.366</v>
      </c>
      <c r="I11" s="43">
        <f>VLOOKUP(A11,'COMBINED EPI'!$A$4:$K$180,'EPI GDP ANALYSIS'!$I$5)</f>
        <v>25.234000000000002</v>
      </c>
      <c r="J11" s="43">
        <f>VLOOKUP(A11,'COMBINED EPI'!$A$4:$K$180,'EPI GDP ANALYSIS'!$J$5)</f>
        <v>25.173999999999999</v>
      </c>
      <c r="K11" s="43">
        <f>VLOOKUP(A11,'COMBINED EPI'!$A$4:$K$180,'EPI GDP ANALYSIS'!$K$5)</f>
        <v>25.32</v>
      </c>
      <c r="L11" s="43">
        <f>VLOOKUP(A11,'COMBINED EPI'!$A$4:$K$180,'EPI GDP ANALYSIS'!$L$5)</f>
        <v>25.532</v>
      </c>
      <c r="M11" s="43">
        <f>VLOOKUP(A11,'COMBINED EPI'!$A$4:$K$180,'EPI GDP ANALYSIS'!$M$5)</f>
        <v>78.326000000000008</v>
      </c>
      <c r="N11" s="43"/>
      <c r="Q11" s="43">
        <f>VLOOKUP(A11,'GDP DATA'!$A$4:$K$217,'EPI GDP ANALYSIS'!$Q$5)</f>
        <v>5.2395329104526951</v>
      </c>
      <c r="R11" s="43">
        <f>VLOOKUP(A11,'GDP DATA'!$A$4:$K$217,'EPI GDP ANALYSIS'!$R$5)</f>
        <v>6.535944940523521</v>
      </c>
      <c r="S11" s="43">
        <f>VLOOKUP(A11,'GDP DATA'!$A$4:$K$217,'EPI GDP ANALYSIS'!$S$5)</f>
        <v>6.6718682650966201</v>
      </c>
      <c r="T11" s="43">
        <f>VLOOKUP(A11,'GDP DATA'!$A$4:$K$217,'EPI GDP ANALYSIS'!$T$5)</f>
        <v>7.0586362060701191</v>
      </c>
      <c r="U11" s="43">
        <f>VLOOKUP(A11,'GDP DATA'!$A$4:$K$217,'EPI GDP ANALYSIS'!$U$5)</f>
        <v>6.0137897592330631</v>
      </c>
      <c r="V11" s="43">
        <f>VLOOKUP(A11,'GDP DATA'!$A$4:$K$217,'EPI GDP ANALYSIS'!$V$5)</f>
        <v>5.0451247941773829</v>
      </c>
      <c r="W11" s="43">
        <f>VLOOKUP(A11,'GDP DATA'!$A$4:$K$217,'EPI GDP ANALYSIS'!$W$5)</f>
        <v>5.5718022739686575</v>
      </c>
      <c r="X11" s="43">
        <f>VLOOKUP(A11,'GDP DATA'!$A$4:$K$217,'EPI GDP ANALYSIS'!$X$5)</f>
        <v>6.4643838804751681</v>
      </c>
      <c r="Y11" s="43">
        <f>VLOOKUP(A11,'GDP DATA'!$A$4:$K$217,'EPI GDP ANALYSIS'!$Y$5)</f>
        <v>6.5214350783733295</v>
      </c>
      <c r="AC11" s="94" t="s">
        <v>665</v>
      </c>
      <c r="AD11" s="95" t="s">
        <v>664</v>
      </c>
      <c r="AE11" s="157" t="s">
        <v>659</v>
      </c>
      <c r="AF11" s="95" t="s">
        <v>663</v>
      </c>
      <c r="AG11" s="95" t="s">
        <v>662</v>
      </c>
      <c r="AH11" s="92"/>
      <c r="AI11" s="92"/>
      <c r="AJ11" s="92"/>
      <c r="AK11" s="92"/>
      <c r="AL11" s="93"/>
    </row>
    <row r="12" spans="1:38" ht="17" thickBot="1" x14ac:dyDescent="0.25">
      <c r="A12" t="s">
        <v>38</v>
      </c>
      <c r="B12" s="76">
        <v>1</v>
      </c>
      <c r="C12" s="77" t="s">
        <v>529</v>
      </c>
      <c r="E12" s="43">
        <f>VLOOKUP(A12,'COMBINED EPI'!$A$4:$K$180,'EPI GDP ANALYSIS'!$E$5)</f>
        <v>64.873999999999995</v>
      </c>
      <c r="F12" s="43">
        <f>VLOOKUP(A12,'COMBINED EPI'!$A$4:$K$180,'EPI GDP ANALYSIS'!$F$5)</f>
        <v>65.06</v>
      </c>
      <c r="G12" s="43">
        <f>VLOOKUP(A12,'COMBINED EPI'!$A$4:$K$180,'EPI GDP ANALYSIS'!$G$5)</f>
        <v>65.33</v>
      </c>
      <c r="H12" s="43">
        <f>VLOOKUP(A12,'COMBINED EPI'!$A$4:$K$180,'EPI GDP ANALYSIS'!$H$5)</f>
        <v>65.914000000000001</v>
      </c>
      <c r="I12" s="43">
        <f>VLOOKUP(A12,'COMBINED EPI'!$A$4:$K$180,'EPI GDP ANALYSIS'!$I$5)</f>
        <v>66.349999999999994</v>
      </c>
      <c r="J12" s="43">
        <f>VLOOKUP(A12,'COMBINED EPI'!$A$4:$K$180,'EPI GDP ANALYSIS'!$J$5)</f>
        <v>66.543999999999997</v>
      </c>
      <c r="K12" s="43">
        <f>VLOOKUP(A12,'COMBINED EPI'!$A$4:$K$180,'EPI GDP ANALYSIS'!$K$5)</f>
        <v>66.69</v>
      </c>
      <c r="L12" s="43">
        <f>VLOOKUP(A12,'COMBINED EPI'!$A$4:$K$180,'EPI GDP ANALYSIS'!$L$5)</f>
        <v>66.400000000000006</v>
      </c>
      <c r="M12" s="43">
        <f>VLOOKUP(A12,'COMBINED EPI'!$A$4:$K$180,'EPI GDP ANALYSIS'!$M$5)</f>
        <v>51.828000000000003</v>
      </c>
      <c r="N12" s="43"/>
      <c r="Q12" s="43">
        <f>VLOOKUP(A12,'GDP DATA'!$A$4:$K$217,'EPI GDP ANALYSIS'!$Q$5)</f>
        <v>3.4347876748149986</v>
      </c>
      <c r="R12" s="43">
        <f>VLOOKUP(A12,'GDP DATA'!$A$4:$K$217,'EPI GDP ANALYSIS'!$R$5)</f>
        <v>1.8938535557893061</v>
      </c>
      <c r="S12" s="43">
        <f>VLOOKUP(A12,'GDP DATA'!$A$4:$K$217,'EPI GDP ANALYSIS'!$S$5)</f>
        <v>2.6301462317210422</v>
      </c>
      <c r="T12" s="43">
        <f>VLOOKUP(A12,'GDP DATA'!$A$4:$K$217,'EPI GDP ANALYSIS'!$T$5)</f>
        <v>3.0003410225729397</v>
      </c>
      <c r="U12" s="43">
        <f>VLOOKUP(A12,'GDP DATA'!$A$4:$K$217,'EPI GDP ANALYSIS'!$U$5)</f>
        <v>0.95346880103906528</v>
      </c>
      <c r="V12" s="43">
        <f>VLOOKUP(A12,'GDP DATA'!$A$4:$K$217,'EPI GDP ANALYSIS'!$V$5)</f>
        <v>-2.6186647890428816</v>
      </c>
      <c r="W12" s="43">
        <f>VLOOKUP(A12,'GDP DATA'!$A$4:$K$217,'EPI GDP ANALYSIS'!$W$5)</f>
        <v>2.5010545665515025</v>
      </c>
      <c r="X12" s="43">
        <f>VLOOKUP(A12,'GDP DATA'!$A$4:$K$217,'EPI GDP ANALYSIS'!$X$5)</f>
        <v>1.618317966684458</v>
      </c>
      <c r="Y12" s="43">
        <f>VLOOKUP(A12,'GDP DATA'!$A$4:$K$217,'EPI GDP ANALYSIS'!$Y$5)</f>
        <v>9.2812880503871042E-2</v>
      </c>
      <c r="AC12" s="96" t="s">
        <v>661</v>
      </c>
      <c r="AD12" s="91" t="s">
        <v>660</v>
      </c>
      <c r="AE12" s="158"/>
      <c r="AF12" s="91" t="s">
        <v>659</v>
      </c>
      <c r="AG12" s="91" t="s">
        <v>658</v>
      </c>
      <c r="AH12" s="92"/>
      <c r="AI12" s="92"/>
      <c r="AJ12" s="92"/>
      <c r="AK12" s="92"/>
      <c r="AL12" s="93"/>
    </row>
    <row r="13" spans="1:38" ht="17" thickTop="1" x14ac:dyDescent="0.2">
      <c r="A13" t="s">
        <v>54</v>
      </c>
      <c r="B13" s="76">
        <v>2</v>
      </c>
      <c r="C13" s="77" t="s">
        <v>529</v>
      </c>
      <c r="E13" s="43">
        <f>VLOOKUP(A13,'COMBINED EPI'!$A$4:$K$180,'EPI GDP ANALYSIS'!$E$5)</f>
        <v>51.192000000000007</v>
      </c>
      <c r="F13" s="43">
        <f>VLOOKUP(A13,'COMBINED EPI'!$A$4:$K$180,'EPI GDP ANALYSIS'!$F$5)</f>
        <v>51.572000000000003</v>
      </c>
      <c r="G13" s="43">
        <f>VLOOKUP(A13,'COMBINED EPI'!$A$4:$K$180,'EPI GDP ANALYSIS'!$G$5)</f>
        <v>51.618000000000002</v>
      </c>
      <c r="H13" s="43">
        <f>VLOOKUP(A13,'COMBINED EPI'!$A$4:$K$180,'EPI GDP ANALYSIS'!$H$5)</f>
        <v>51.686</v>
      </c>
      <c r="I13" s="43">
        <f>VLOOKUP(A13,'COMBINED EPI'!$A$4:$K$180,'EPI GDP ANALYSIS'!$I$5)</f>
        <v>52.118000000000002</v>
      </c>
      <c r="J13" s="43">
        <f>VLOOKUP(A13,'COMBINED EPI'!$A$4:$K$180,'EPI GDP ANALYSIS'!$J$5)</f>
        <v>52.518000000000001</v>
      </c>
      <c r="K13" s="43">
        <f>VLOOKUP(A13,'COMBINED EPI'!$A$4:$K$180,'EPI GDP ANALYSIS'!$K$5)</f>
        <v>52.716000000000008</v>
      </c>
      <c r="L13" s="43">
        <f>VLOOKUP(A13,'COMBINED EPI'!$A$4:$K$180,'EPI GDP ANALYSIS'!$L$5)</f>
        <v>52.89</v>
      </c>
      <c r="M13" s="43">
        <f>VLOOKUP(A13,'COMBINED EPI'!$A$4:$K$180,'EPI GDP ANALYSIS'!$M$5)</f>
        <v>52.03875</v>
      </c>
      <c r="N13" s="43"/>
      <c r="Q13" s="43">
        <f>VLOOKUP(A13,'GDP DATA'!$A$4:$K$217,'EPI GDP ANALYSIS'!$Q$5)</f>
        <v>5.6606735304683014</v>
      </c>
      <c r="R13" s="43">
        <f>VLOOKUP(A13,'GDP DATA'!$A$4:$K$217,'EPI GDP ANALYSIS'!$R$5)</f>
        <v>3.1489000434874868</v>
      </c>
      <c r="S13" s="43">
        <f>VLOOKUP(A13,'GDP DATA'!$A$4:$K$217,'EPI GDP ANALYSIS'!$S$5)</f>
        <v>3.9993242762259626</v>
      </c>
      <c r="T13" s="43">
        <f>VLOOKUP(A13,'GDP DATA'!$A$4:$K$217,'EPI GDP ANALYSIS'!$T$5)</f>
        <v>6.0058018269664188</v>
      </c>
      <c r="U13" s="43">
        <f>VLOOKUP(A13,'GDP DATA'!$A$4:$K$217,'EPI GDP ANALYSIS'!$U$5)</f>
        <v>5.0193160134372761</v>
      </c>
      <c r="V13" s="43">
        <f>VLOOKUP(A13,'GDP DATA'!$A$4:$K$217,'EPI GDP ANALYSIS'!$V$5)</f>
        <v>-0.2359781022993559</v>
      </c>
      <c r="W13" s="43">
        <f>VLOOKUP(A13,'GDP DATA'!$A$4:$K$217,'EPI GDP ANALYSIS'!$W$5)</f>
        <v>7.5720671552290071</v>
      </c>
      <c r="X13" s="43">
        <f>VLOOKUP(A13,'GDP DATA'!$A$4:$K$217,'EPI GDP ANALYSIS'!$X$5)</f>
        <v>3.916382188414417</v>
      </c>
      <c r="Y13" s="43">
        <f>VLOOKUP(A13,'GDP DATA'!$A$4:$K$217,'EPI GDP ANALYSIS'!$Y$5)</f>
        <v>1.7624888050684859</v>
      </c>
      <c r="AC13" s="97"/>
      <c r="AD13" s="98">
        <v>4.9927440428936938E-2</v>
      </c>
      <c r="AE13" s="98">
        <v>2.4927493077850468E-3</v>
      </c>
      <c r="AF13" s="98">
        <v>-0.16375845914091744</v>
      </c>
      <c r="AG13" s="99">
        <v>2.6881484890375038</v>
      </c>
      <c r="AH13" s="92"/>
      <c r="AI13" s="92"/>
      <c r="AJ13" s="92"/>
      <c r="AK13" s="92"/>
      <c r="AL13" s="93"/>
    </row>
    <row r="14" spans="1:38" x14ac:dyDescent="0.2">
      <c r="A14" t="s">
        <v>58</v>
      </c>
      <c r="B14" s="76">
        <v>3</v>
      </c>
      <c r="C14" s="77" t="s">
        <v>529</v>
      </c>
      <c r="E14" s="43">
        <f>VLOOKUP(A14,'COMBINED EPI'!$A$4:$K$180,'EPI GDP ANALYSIS'!$E$5)</f>
        <v>61.134</v>
      </c>
      <c r="F14" s="43">
        <f>VLOOKUP(A14,'COMBINED EPI'!$A$4:$K$180,'EPI GDP ANALYSIS'!$F$5)</f>
        <v>61.846000000000004</v>
      </c>
      <c r="G14" s="43">
        <f>VLOOKUP(A14,'COMBINED EPI'!$A$4:$K$180,'EPI GDP ANALYSIS'!$G$5)</f>
        <v>62.284000000000006</v>
      </c>
      <c r="H14" s="43">
        <f>VLOOKUP(A14,'COMBINED EPI'!$A$4:$K$180,'EPI GDP ANALYSIS'!$H$5)</f>
        <v>62.006</v>
      </c>
      <c r="I14" s="43">
        <f>VLOOKUP(A14,'COMBINED EPI'!$A$4:$K$180,'EPI GDP ANALYSIS'!$I$5)</f>
        <v>63.33</v>
      </c>
      <c r="J14" s="43">
        <f>VLOOKUP(A14,'COMBINED EPI'!$A$4:$K$180,'EPI GDP ANALYSIS'!$J$5)</f>
        <v>63.669999999999995</v>
      </c>
      <c r="K14" s="43">
        <f>VLOOKUP(A14,'COMBINED EPI'!$A$4:$K$180,'EPI GDP ANALYSIS'!$K$5)</f>
        <v>64.122</v>
      </c>
      <c r="L14" s="43">
        <f>VLOOKUP(A14,'COMBINED EPI'!$A$4:$K$180,'EPI GDP ANALYSIS'!$L$5)</f>
        <v>63.665999999999997</v>
      </c>
      <c r="M14" s="43">
        <f>VLOOKUP(A14,'COMBINED EPI'!$A$4:$K$180,'EPI GDP ANALYSIS'!$M$5)</f>
        <v>50.481999999999999</v>
      </c>
      <c r="N14" s="43"/>
      <c r="Q14" s="43">
        <f>VLOOKUP(A14,'GDP DATA'!$A$4:$K$217,'EPI GDP ANALYSIS'!$Q$5)</f>
        <v>6.5597147685934658</v>
      </c>
      <c r="R14" s="43">
        <f>VLOOKUP(A14,'GDP DATA'!$A$4:$K$217,'EPI GDP ANALYSIS'!$R$5)</f>
        <v>5.9552907623750002</v>
      </c>
      <c r="S14" s="43">
        <f>VLOOKUP(A14,'GDP DATA'!$A$4:$K$217,'EPI GDP ANALYSIS'!$S$5)</f>
        <v>6.4704000670984243</v>
      </c>
      <c r="T14" s="43">
        <f>VLOOKUP(A14,'GDP DATA'!$A$4:$K$217,'EPI GDP ANALYSIS'!$T$5)</f>
        <v>6.9073823740089608</v>
      </c>
      <c r="U14" s="43">
        <f>VLOOKUP(A14,'GDP DATA'!$A$4:$K$217,'EPI GDP ANALYSIS'!$U$5)</f>
        <v>5.7547004221849107</v>
      </c>
      <c r="V14" s="43">
        <f>VLOOKUP(A14,'GDP DATA'!$A$4:$K$217,'EPI GDP ANALYSIS'!$V$5)</f>
        <v>-5.0119374108683274</v>
      </c>
      <c r="W14" s="43">
        <f>VLOOKUP(A14,'GDP DATA'!$A$4:$K$217,'EPI GDP ANALYSIS'!$W$5)</f>
        <v>0.65532511235480229</v>
      </c>
      <c r="X14" s="43">
        <f>VLOOKUP(A14,'GDP DATA'!$A$4:$K$217,'EPI GDP ANALYSIS'!$X$5)</f>
        <v>1.9820031439285373</v>
      </c>
      <c r="Y14" s="43">
        <f>VLOOKUP(A14,'GDP DATA'!$A$4:$K$217,'EPI GDP ANALYSIS'!$Y$5)</f>
        <v>0.49218995160742907</v>
      </c>
      <c r="AC14" s="85"/>
      <c r="AD14" s="92"/>
      <c r="AE14" s="92"/>
      <c r="AF14" s="92"/>
      <c r="AG14" s="92"/>
      <c r="AH14" s="92"/>
      <c r="AI14" s="92"/>
      <c r="AJ14" s="92"/>
      <c r="AK14" s="92"/>
      <c r="AL14" s="93"/>
    </row>
    <row r="15" spans="1:38" x14ac:dyDescent="0.2">
      <c r="A15" t="s">
        <v>68</v>
      </c>
      <c r="B15" s="76">
        <v>1</v>
      </c>
      <c r="C15" s="77" t="s">
        <v>529</v>
      </c>
      <c r="E15" s="43">
        <f>VLOOKUP(A15,'COMBINED EPI'!$A$4:$K$180,'EPI GDP ANALYSIS'!$E$5)</f>
        <v>71.81</v>
      </c>
      <c r="F15" s="43">
        <f>VLOOKUP(A15,'COMBINED EPI'!$A$4:$K$180,'EPI GDP ANALYSIS'!$F$5)</f>
        <v>72.123999999999995</v>
      </c>
      <c r="G15" s="43">
        <f>VLOOKUP(A15,'COMBINED EPI'!$A$4:$K$180,'EPI GDP ANALYSIS'!$G$5)</f>
        <v>72.117999999999995</v>
      </c>
      <c r="H15" s="43">
        <f>VLOOKUP(A15,'COMBINED EPI'!$A$4:$K$180,'EPI GDP ANALYSIS'!$H$5)</f>
        <v>72.442000000000007</v>
      </c>
      <c r="I15" s="43">
        <f>VLOOKUP(A15,'COMBINED EPI'!$A$4:$K$180,'EPI GDP ANALYSIS'!$I$5)</f>
        <v>72.873999999999995</v>
      </c>
      <c r="J15" s="43">
        <f>VLOOKUP(A15,'COMBINED EPI'!$A$4:$K$180,'EPI GDP ANALYSIS'!$J$5)</f>
        <v>72.927999999999997</v>
      </c>
      <c r="K15" s="43">
        <f>VLOOKUP(A15,'COMBINED EPI'!$A$4:$K$180,'EPI GDP ANALYSIS'!$K$5)</f>
        <v>73.028000000000006</v>
      </c>
      <c r="L15" s="43">
        <f>VLOOKUP(A15,'COMBINED EPI'!$A$4:$K$180,'EPI GDP ANALYSIS'!$L$5)</f>
        <v>73.070000000000007</v>
      </c>
      <c r="M15" s="43">
        <f>VLOOKUP(A15,'COMBINED EPI'!$A$4:$K$180,'EPI GDP ANALYSIS'!$M$5)</f>
        <v>66.488</v>
      </c>
      <c r="N15" s="43"/>
      <c r="Q15" s="43">
        <f>VLOOKUP(A15,'GDP DATA'!$A$4:$K$217,'EPI GDP ANALYSIS'!$Q$5)</f>
        <v>3.1387867754510097</v>
      </c>
      <c r="R15" s="43">
        <f>VLOOKUP(A15,'GDP DATA'!$A$4:$K$217,'EPI GDP ANALYSIS'!$R$5)</f>
        <v>3.1631301228354261</v>
      </c>
      <c r="S15" s="43">
        <f>VLOOKUP(A15,'GDP DATA'!$A$4:$K$217,'EPI GDP ANALYSIS'!$S$5)</f>
        <v>2.6217791041390512</v>
      </c>
      <c r="T15" s="43">
        <f>VLOOKUP(A15,'GDP DATA'!$A$4:$K$217,'EPI GDP ANALYSIS'!$T$5)</f>
        <v>2.0083156978362098</v>
      </c>
      <c r="U15" s="43">
        <f>VLOOKUP(A15,'GDP DATA'!$A$4:$K$217,'EPI GDP ANALYSIS'!$U$5)</f>
        <v>1.1754233902368014</v>
      </c>
      <c r="V15" s="43">
        <f>VLOOKUP(A15,'GDP DATA'!$A$4:$K$217,'EPI GDP ANALYSIS'!$V$5)</f>
        <v>-2.7114672816250192</v>
      </c>
      <c r="W15" s="43">
        <f>VLOOKUP(A15,'GDP DATA'!$A$4:$K$217,'EPI GDP ANALYSIS'!$W$5)</f>
        <v>3.3742485547244172</v>
      </c>
      <c r="X15" s="43">
        <f>VLOOKUP(A15,'GDP DATA'!$A$4:$K$217,'EPI GDP ANALYSIS'!$X$5)</f>
        <v>2.9601026603350675</v>
      </c>
      <c r="Y15" s="43">
        <f>VLOOKUP(A15,'GDP DATA'!$A$4:$K$217,'EPI GDP ANALYSIS'!$Y$5)</f>
        <v>1.9228649941876768</v>
      </c>
      <c r="AC15" s="94"/>
      <c r="AD15" s="95" t="s">
        <v>657</v>
      </c>
      <c r="AE15" s="95" t="s">
        <v>656</v>
      </c>
      <c r="AF15" s="95" t="s">
        <v>655</v>
      </c>
      <c r="AG15" s="157" t="s">
        <v>654</v>
      </c>
      <c r="AH15" s="157" t="s">
        <v>645</v>
      </c>
      <c r="AI15" s="92"/>
      <c r="AJ15" s="92"/>
      <c r="AK15" s="92"/>
      <c r="AL15" s="93"/>
    </row>
    <row r="16" spans="1:38" ht="17" thickBot="1" x14ac:dyDescent="0.25">
      <c r="A16" t="s">
        <v>78</v>
      </c>
      <c r="B16" s="76">
        <v>2</v>
      </c>
      <c r="C16" s="77" t="s">
        <v>529</v>
      </c>
      <c r="E16" s="43">
        <f>VLOOKUP(A16,'COMBINED EPI'!$A$4:$K$180,'EPI GDP ANALYSIS'!$E$5)</f>
        <v>66.150000000000006</v>
      </c>
      <c r="F16" s="43">
        <f>VLOOKUP(A16,'COMBINED EPI'!$A$4:$K$180,'EPI GDP ANALYSIS'!$F$5)</f>
        <v>66.287999999999997</v>
      </c>
      <c r="G16" s="43">
        <f>VLOOKUP(A16,'COMBINED EPI'!$A$4:$K$180,'EPI GDP ANALYSIS'!$G$5)</f>
        <v>66.337999999999994</v>
      </c>
      <c r="H16" s="43">
        <f>VLOOKUP(A16,'COMBINED EPI'!$A$4:$K$180,'EPI GDP ANALYSIS'!$H$5)</f>
        <v>66.509999999999991</v>
      </c>
      <c r="I16" s="43">
        <f>VLOOKUP(A16,'COMBINED EPI'!$A$4:$K$180,'EPI GDP ANALYSIS'!$I$5)</f>
        <v>67.313999999999993</v>
      </c>
      <c r="J16" s="43">
        <f>VLOOKUP(A16,'COMBINED EPI'!$A$4:$K$180,'EPI GDP ANALYSIS'!$J$5)</f>
        <v>67.626000000000005</v>
      </c>
      <c r="K16" s="43">
        <f>VLOOKUP(A16,'COMBINED EPI'!$A$4:$K$180,'EPI GDP ANALYSIS'!$K$5)</f>
        <v>69.171999999999997</v>
      </c>
      <c r="L16" s="43">
        <f>VLOOKUP(A16,'COMBINED EPI'!$A$4:$K$180,'EPI GDP ANALYSIS'!$L$5)</f>
        <v>69.816000000000003</v>
      </c>
      <c r="M16" s="43">
        <f>VLOOKUP(A16,'COMBINED EPI'!$A$4:$K$180,'EPI GDP ANALYSIS'!$M$5)</f>
        <v>35.44</v>
      </c>
      <c r="N16" s="43"/>
      <c r="Q16" s="43">
        <f>VLOOKUP(A16,'GDP DATA'!$A$4:$K$217,'EPI GDP ANALYSIS'!$Q$5)</f>
        <v>6.04108673916474</v>
      </c>
      <c r="R16" s="43">
        <f>VLOOKUP(A16,'GDP DATA'!$A$4:$K$217,'EPI GDP ANALYSIS'!$R$5)</f>
        <v>5.5594525308451779</v>
      </c>
      <c r="S16" s="43">
        <f>VLOOKUP(A16,'GDP DATA'!$A$4:$K$217,'EPI GDP ANALYSIS'!$S$5)</f>
        <v>4.4049726903068915</v>
      </c>
      <c r="T16" s="43">
        <f>VLOOKUP(A16,'GDP DATA'!$A$4:$K$217,'EPI GDP ANALYSIS'!$T$5)</f>
        <v>5.1608255998702077</v>
      </c>
      <c r="U16" s="43">
        <f>VLOOKUP(A16,'GDP DATA'!$A$4:$K$217,'EPI GDP ANALYSIS'!$U$5)</f>
        <v>3.2924548972939931</v>
      </c>
      <c r="V16" s="43">
        <f>VLOOKUP(A16,'GDP DATA'!$A$4:$K$217,'EPI GDP ANALYSIS'!$V$5)</f>
        <v>-1.0364317788228448</v>
      </c>
      <c r="W16" s="43">
        <f>VLOOKUP(A16,'GDP DATA'!$A$4:$K$217,'EPI GDP ANALYSIS'!$W$5)</f>
        <v>5.753708903146304</v>
      </c>
      <c r="X16" s="43">
        <f>VLOOKUP(A16,'GDP DATA'!$A$4:$K$217,'EPI GDP ANALYSIS'!$X$5)</f>
        <v>5.8396405845718249</v>
      </c>
      <c r="Y16" s="43">
        <f>VLOOKUP(A16,'GDP DATA'!$A$4:$K$217,'EPI GDP ANALYSIS'!$Y$5)</f>
        <v>5.4571306175168104</v>
      </c>
      <c r="AC16" s="96" t="s">
        <v>653</v>
      </c>
      <c r="AD16" s="91" t="s">
        <v>652</v>
      </c>
      <c r="AE16" s="91" t="s">
        <v>651</v>
      </c>
      <c r="AF16" s="91" t="s">
        <v>651</v>
      </c>
      <c r="AG16" s="158"/>
      <c r="AH16" s="158"/>
      <c r="AI16" s="92"/>
      <c r="AJ16" s="92"/>
      <c r="AK16" s="92"/>
      <c r="AL16" s="93"/>
    </row>
    <row r="17" spans="1:38" ht="17" thickTop="1" x14ac:dyDescent="0.2">
      <c r="A17" t="s">
        <v>80</v>
      </c>
      <c r="B17" s="76">
        <v>2</v>
      </c>
      <c r="C17" s="77" t="s">
        <v>529</v>
      </c>
      <c r="E17" s="43">
        <f>VLOOKUP(A17,'COMBINED EPI'!$A$4:$K$180,'EPI GDP ANALYSIS'!$E$5)</f>
        <v>42.55</v>
      </c>
      <c r="F17" s="43">
        <f>VLOOKUP(A17,'COMBINED EPI'!$A$4:$K$180,'EPI GDP ANALYSIS'!$F$5)</f>
        <v>42.828000000000003</v>
      </c>
      <c r="G17" s="43">
        <f>VLOOKUP(A17,'COMBINED EPI'!$A$4:$K$180,'EPI GDP ANALYSIS'!$G$5)</f>
        <v>43.08</v>
      </c>
      <c r="H17" s="43">
        <f>VLOOKUP(A17,'COMBINED EPI'!$A$4:$K$180,'EPI GDP ANALYSIS'!$H$5)</f>
        <v>42.763999999999996</v>
      </c>
      <c r="I17" s="43">
        <f>VLOOKUP(A17,'COMBINED EPI'!$A$4:$K$180,'EPI GDP ANALYSIS'!$I$5)</f>
        <v>43.998000000000005</v>
      </c>
      <c r="J17" s="43">
        <f>VLOOKUP(A17,'COMBINED EPI'!$A$4:$K$180,'EPI GDP ANALYSIS'!$J$5)</f>
        <v>42.972000000000001</v>
      </c>
      <c r="K17" s="43">
        <f>VLOOKUP(A17,'COMBINED EPI'!$A$4:$K$180,'EPI GDP ANALYSIS'!$K$5)</f>
        <v>43.131999999999998</v>
      </c>
      <c r="L17" s="43">
        <f>VLOOKUP(A17,'COMBINED EPI'!$A$4:$K$180,'EPI GDP ANALYSIS'!$L$5)</f>
        <v>43.021999999999998</v>
      </c>
      <c r="M17" s="43">
        <f>VLOOKUP(A17,'COMBINED EPI'!$A$4:$K$180,'EPI GDP ANALYSIS'!$M$5)</f>
        <v>36.688000000000002</v>
      </c>
      <c r="N17" s="43"/>
      <c r="Q17" s="43">
        <f>VLOOKUP(A17,'GDP DATA'!$A$4:$K$217,'EPI GDP ANALYSIS'!$Q$5)</f>
        <v>10.075642965204594</v>
      </c>
      <c r="R17" s="43">
        <f>VLOOKUP(A17,'GDP DATA'!$A$4:$K$217,'EPI GDP ANALYSIS'!$R$5)</f>
        <v>11.352391423859061</v>
      </c>
      <c r="S17" s="43">
        <f>VLOOKUP(A17,'GDP DATA'!$A$4:$K$217,'EPI GDP ANALYSIS'!$S$5)</f>
        <v>12.68822510446121</v>
      </c>
      <c r="T17" s="43">
        <f>VLOOKUP(A17,'GDP DATA'!$A$4:$K$217,'EPI GDP ANALYSIS'!$T$5)</f>
        <v>14.194961672398534</v>
      </c>
      <c r="U17" s="43">
        <f>VLOOKUP(A17,'GDP DATA'!$A$4:$K$217,'EPI GDP ANALYSIS'!$U$5)</f>
        <v>9.6233774862006101</v>
      </c>
      <c r="V17" s="43">
        <f>VLOOKUP(A17,'GDP DATA'!$A$4:$K$217,'EPI GDP ANALYSIS'!$V$5)</f>
        <v>9.2335510947285684</v>
      </c>
      <c r="W17" s="43">
        <f>VLOOKUP(A17,'GDP DATA'!$A$4:$K$217,'EPI GDP ANALYSIS'!$W$5)</f>
        <v>10.631708233654606</v>
      </c>
      <c r="X17" s="43">
        <f>VLOOKUP(A17,'GDP DATA'!$A$4:$K$217,'EPI GDP ANALYSIS'!$X$5)</f>
        <v>9.4845062015218957</v>
      </c>
      <c r="Y17" s="43">
        <f>VLOOKUP(A17,'GDP DATA'!$A$4:$K$217,'EPI GDP ANALYSIS'!$Y$5)</f>
        <v>7.750297593174011</v>
      </c>
      <c r="AC17" s="97" t="s">
        <v>650</v>
      </c>
      <c r="AD17" s="99">
        <v>1</v>
      </c>
      <c r="AE17" s="99">
        <v>0.1083478513158127</v>
      </c>
      <c r="AF17" s="99">
        <v>0.1083478513158127</v>
      </c>
      <c r="AG17" s="98">
        <v>1.4993871810286391E-2</v>
      </c>
      <c r="AH17" s="100">
        <v>0.90654150359679642</v>
      </c>
      <c r="AI17" s="92"/>
      <c r="AJ17" s="92"/>
      <c r="AK17" s="92"/>
      <c r="AL17" s="93"/>
    </row>
    <row r="18" spans="1:38" x14ac:dyDescent="0.2">
      <c r="A18" t="s">
        <v>82</v>
      </c>
      <c r="B18" s="76">
        <v>2</v>
      </c>
      <c r="C18" s="77" t="s">
        <v>529</v>
      </c>
      <c r="E18" s="43">
        <f>VLOOKUP(A18,'COMBINED EPI'!$A$4:$K$180,'EPI GDP ANALYSIS'!$E$5)</f>
        <v>49.129999999999995</v>
      </c>
      <c r="F18" s="43">
        <f>VLOOKUP(A18,'COMBINED EPI'!$A$4:$K$180,'EPI GDP ANALYSIS'!$F$5)</f>
        <v>50.012</v>
      </c>
      <c r="G18" s="43">
        <f>VLOOKUP(A18,'COMBINED EPI'!$A$4:$K$180,'EPI GDP ANALYSIS'!$G$5)</f>
        <v>50.173999999999999</v>
      </c>
      <c r="H18" s="43">
        <f>VLOOKUP(A18,'COMBINED EPI'!$A$4:$K$180,'EPI GDP ANALYSIS'!$H$5)</f>
        <v>50.235999999999997</v>
      </c>
      <c r="I18" s="43">
        <f>VLOOKUP(A18,'COMBINED EPI'!$A$4:$K$180,'EPI GDP ANALYSIS'!$I$5)</f>
        <v>50.376000000000005</v>
      </c>
      <c r="J18" s="43">
        <f>VLOOKUP(A18,'COMBINED EPI'!$A$4:$K$180,'EPI GDP ANALYSIS'!$J$5)</f>
        <v>50.554000000000002</v>
      </c>
      <c r="K18" s="43">
        <f>VLOOKUP(A18,'COMBINED EPI'!$A$4:$K$180,'EPI GDP ANALYSIS'!$K$5)</f>
        <v>50.634</v>
      </c>
      <c r="L18" s="43">
        <f>VLOOKUP(A18,'COMBINED EPI'!$A$4:$K$180,'EPI GDP ANALYSIS'!$L$5)</f>
        <v>50.695999999999998</v>
      </c>
      <c r="M18" s="43">
        <f>VLOOKUP(A18,'COMBINED EPI'!$A$4:$K$180,'EPI GDP ANALYSIS'!$M$5)</f>
        <v>73.134000000000015</v>
      </c>
      <c r="N18" s="43"/>
      <c r="Q18" s="43">
        <f>VLOOKUP(A18,'GDP DATA'!$A$4:$K$217,'EPI GDP ANALYSIS'!$Q$5)</f>
        <v>5.3330220674539248</v>
      </c>
      <c r="R18" s="43">
        <f>VLOOKUP(A18,'GDP DATA'!$A$4:$K$217,'EPI GDP ANALYSIS'!$R$5)</f>
        <v>4.7065559338311829</v>
      </c>
      <c r="S18" s="43">
        <f>VLOOKUP(A18,'GDP DATA'!$A$4:$K$217,'EPI GDP ANALYSIS'!$S$5)</f>
        <v>6.6975152577052768</v>
      </c>
      <c r="T18" s="43">
        <f>VLOOKUP(A18,'GDP DATA'!$A$4:$K$217,'EPI GDP ANALYSIS'!$T$5)</f>
        <v>6.9006276554122365</v>
      </c>
      <c r="U18" s="43">
        <f>VLOOKUP(A18,'GDP DATA'!$A$4:$K$217,'EPI GDP ANALYSIS'!$U$5)</f>
        <v>3.5468048857810572</v>
      </c>
      <c r="V18" s="43">
        <f>VLOOKUP(A18,'GDP DATA'!$A$4:$K$217,'EPI GDP ANALYSIS'!$V$5)</f>
        <v>1.6515492452905391</v>
      </c>
      <c r="W18" s="43">
        <f>VLOOKUP(A18,'GDP DATA'!$A$4:$K$217,'EPI GDP ANALYSIS'!$W$5)</f>
        <v>3.9718007047375039</v>
      </c>
      <c r="X18" s="43">
        <f>VLOOKUP(A18,'GDP DATA'!$A$4:$K$217,'EPI GDP ANALYSIS'!$X$5)</f>
        <v>6.5895115155711608</v>
      </c>
      <c r="Y18" s="43">
        <f>VLOOKUP(A18,'GDP DATA'!$A$4:$K$217,'EPI GDP ANALYSIS'!$Y$5)</f>
        <v>4.0439438063715016</v>
      </c>
      <c r="AC18" s="97" t="s">
        <v>649</v>
      </c>
      <c r="AD18" s="99">
        <v>6</v>
      </c>
      <c r="AE18" s="99">
        <v>43.356853794687687</v>
      </c>
      <c r="AF18" s="99">
        <v>7.2261422991146143</v>
      </c>
      <c r="AG18" s="101"/>
      <c r="AH18" s="101"/>
      <c r="AI18" s="92"/>
      <c r="AJ18" s="92"/>
      <c r="AK18" s="92"/>
      <c r="AL18" s="93"/>
    </row>
    <row r="19" spans="1:38" x14ac:dyDescent="0.2">
      <c r="A19" t="s">
        <v>92</v>
      </c>
      <c r="B19" s="76">
        <v>3</v>
      </c>
      <c r="C19" s="77" t="s">
        <v>529</v>
      </c>
      <c r="E19" s="43">
        <f>VLOOKUP(A19,'COMBINED EPI'!$A$4:$K$180,'EPI GDP ANALYSIS'!$E$5)</f>
        <v>59.014000000000003</v>
      </c>
      <c r="F19" s="43">
        <f>VLOOKUP(A19,'COMBINED EPI'!$A$4:$K$180,'EPI GDP ANALYSIS'!$F$5)</f>
        <v>59.163999999999994</v>
      </c>
      <c r="G19" s="43">
        <f>VLOOKUP(A19,'COMBINED EPI'!$A$4:$K$180,'EPI GDP ANALYSIS'!$G$5)</f>
        <v>59.798000000000002</v>
      </c>
      <c r="H19" s="43">
        <f>VLOOKUP(A19,'COMBINED EPI'!$A$4:$K$180,'EPI GDP ANALYSIS'!$H$5)</f>
        <v>60.752000000000002</v>
      </c>
      <c r="I19" s="43">
        <f>VLOOKUP(A19,'COMBINED EPI'!$A$4:$K$180,'EPI GDP ANALYSIS'!$I$5)</f>
        <v>61.956000000000003</v>
      </c>
      <c r="J19" s="43">
        <f>VLOOKUP(A19,'COMBINED EPI'!$A$4:$K$180,'EPI GDP ANALYSIS'!$J$5)</f>
        <v>62.594000000000001</v>
      </c>
      <c r="K19" s="43">
        <f>VLOOKUP(A19,'COMBINED EPI'!$A$4:$K$180,'EPI GDP ANALYSIS'!$K$5)</f>
        <v>63.000000000000007</v>
      </c>
      <c r="L19" s="43">
        <f>VLOOKUP(A19,'COMBINED EPI'!$A$4:$K$180,'EPI GDP ANALYSIS'!$L$5)</f>
        <v>62.154000000000003</v>
      </c>
      <c r="M19" s="43">
        <f>VLOOKUP(A19,'COMBINED EPI'!$A$4:$K$180,'EPI GDP ANALYSIS'!$M$5)</f>
        <v>69.931999999999988</v>
      </c>
      <c r="N19" s="43"/>
      <c r="Q19" s="43">
        <f>VLOOKUP(A19,'GDP DATA'!$A$4:$K$217,'EPI GDP ANALYSIS'!$Q$5)</f>
        <v>4.082810687854149</v>
      </c>
      <c r="R19" s="43">
        <f>VLOOKUP(A19,'GDP DATA'!$A$4:$K$217,'EPI GDP ANALYSIS'!$R$5)</f>
        <v>4.16384089738375</v>
      </c>
      <c r="S19" s="43">
        <f>VLOOKUP(A19,'GDP DATA'!$A$4:$K$217,'EPI GDP ANALYSIS'!$S$5)</f>
        <v>4.7851906867594209</v>
      </c>
      <c r="T19" s="43">
        <f>VLOOKUP(A19,'GDP DATA'!$A$4:$K$217,'EPI GDP ANALYSIS'!$T$5)</f>
        <v>5.1500829409645092</v>
      </c>
      <c r="U19" s="43">
        <f>VLOOKUP(A19,'GDP DATA'!$A$4:$K$217,'EPI GDP ANALYSIS'!$U$5)</f>
        <v>2.0531106793476823</v>
      </c>
      <c r="V19" s="43">
        <f>VLOOKUP(A19,'GDP DATA'!$A$4:$K$217,'EPI GDP ANALYSIS'!$V$5)</f>
        <v>-7.3836530002247969</v>
      </c>
      <c r="W19" s="43">
        <f>VLOOKUP(A19,'GDP DATA'!$A$4:$K$217,'EPI GDP ANALYSIS'!$W$5)</f>
        <v>-1.7011368880312006</v>
      </c>
      <c r="X19" s="43">
        <f>VLOOKUP(A19,'GDP DATA'!$A$4:$K$217,'EPI GDP ANALYSIS'!$X$5)</f>
        <v>-0.28136726811587209</v>
      </c>
      <c r="Y19" s="43">
        <f>VLOOKUP(A19,'GDP DATA'!$A$4:$K$217,'EPI GDP ANALYSIS'!$Y$5)</f>
        <v>-2.1875897993996034</v>
      </c>
      <c r="AC19" s="85"/>
      <c r="AD19" s="92"/>
      <c r="AE19" s="92"/>
      <c r="AF19" s="92"/>
      <c r="AG19" s="92"/>
      <c r="AH19" s="92"/>
      <c r="AI19" s="92"/>
      <c r="AJ19" s="92"/>
      <c r="AK19" s="92"/>
      <c r="AL19" s="93"/>
    </row>
    <row r="20" spans="1:38" x14ac:dyDescent="0.2">
      <c r="A20" t="s">
        <v>96</v>
      </c>
      <c r="B20" s="76">
        <v>3</v>
      </c>
      <c r="C20" s="77" t="s">
        <v>529</v>
      </c>
      <c r="E20" s="43">
        <f>VLOOKUP(A20,'COMBINED EPI'!$A$4:$K$180,'EPI GDP ANALYSIS'!$E$5)</f>
        <v>65.421999999999997</v>
      </c>
      <c r="F20" s="43">
        <f>VLOOKUP(A20,'COMBINED EPI'!$A$4:$K$180,'EPI GDP ANALYSIS'!$F$5)</f>
        <v>65.8</v>
      </c>
      <c r="G20" s="43">
        <f>VLOOKUP(A20,'COMBINED EPI'!$A$4:$K$180,'EPI GDP ANALYSIS'!$G$5)</f>
        <v>65.658000000000001</v>
      </c>
      <c r="H20" s="43">
        <f>VLOOKUP(A20,'COMBINED EPI'!$A$4:$K$180,'EPI GDP ANALYSIS'!$H$5)</f>
        <v>65.816000000000003</v>
      </c>
      <c r="I20" s="43">
        <f>VLOOKUP(A20,'COMBINED EPI'!$A$4:$K$180,'EPI GDP ANALYSIS'!$I$5)</f>
        <v>65.89200000000001</v>
      </c>
      <c r="J20" s="43">
        <f>VLOOKUP(A20,'COMBINED EPI'!$A$4:$K$180,'EPI GDP ANALYSIS'!$J$5)</f>
        <v>66.150000000000006</v>
      </c>
      <c r="K20" s="43">
        <f>VLOOKUP(A20,'COMBINED EPI'!$A$4:$K$180,'EPI GDP ANALYSIS'!$K$5)</f>
        <v>66.186000000000007</v>
      </c>
      <c r="L20" s="43">
        <f>VLOOKUP(A20,'COMBINED EPI'!$A$4:$K$180,'EPI GDP ANALYSIS'!$L$5)</f>
        <v>66.244</v>
      </c>
      <c r="M20" s="43">
        <f>VLOOKUP(A20,'COMBINED EPI'!$A$4:$K$180,'EPI GDP ANALYSIS'!$M$5)</f>
        <v>50.775999999999996</v>
      </c>
      <c r="N20" s="43"/>
      <c r="Q20" s="43">
        <f>VLOOKUP(A20,'GDP DATA'!$A$4:$K$217,'EPI GDP ANALYSIS'!$Q$5)</f>
        <v>4.3793989984783934</v>
      </c>
      <c r="R20" s="43">
        <f>VLOOKUP(A20,'GDP DATA'!$A$4:$K$217,'EPI GDP ANALYSIS'!$R$5)</f>
        <v>3.8631094612604215</v>
      </c>
      <c r="S20" s="43">
        <f>VLOOKUP(A20,'GDP DATA'!$A$4:$K$217,'EPI GDP ANALYSIS'!$S$5)</f>
        <v>4.5168290305541632</v>
      </c>
      <c r="T20" s="43">
        <f>VLOOKUP(A20,'GDP DATA'!$A$4:$K$217,'EPI GDP ANALYSIS'!$T$5)</f>
        <v>4.8932390135761494</v>
      </c>
      <c r="U20" s="43">
        <f>VLOOKUP(A20,'GDP DATA'!$A$4:$K$217,'EPI GDP ANALYSIS'!$U$5)</f>
        <v>3.6207152396498259</v>
      </c>
      <c r="V20" s="43">
        <f>VLOOKUP(A20,'GDP DATA'!$A$4:$K$217,'EPI GDP ANALYSIS'!$V$5)</f>
        <v>-2.0421981177240269</v>
      </c>
      <c r="W20" s="43">
        <f>VLOOKUP(A20,'GDP DATA'!$A$4:$K$217,'EPI GDP ANALYSIS'!$W$5)</f>
        <v>1.3906440575121479</v>
      </c>
      <c r="X20" s="43">
        <f>VLOOKUP(A20,'GDP DATA'!$A$4:$K$217,'EPI GDP ANALYSIS'!$X$5)</f>
        <v>0.2612831045572932</v>
      </c>
      <c r="Y20" s="43">
        <f>VLOOKUP(A20,'GDP DATA'!$A$4:$K$217,'EPI GDP ANALYSIS'!$Y$5)</f>
        <v>-2.3845311447001052</v>
      </c>
      <c r="AC20" s="94"/>
      <c r="AD20" s="157" t="s">
        <v>648</v>
      </c>
      <c r="AE20" s="95" t="s">
        <v>647</v>
      </c>
      <c r="AF20" s="157" t="s">
        <v>646</v>
      </c>
      <c r="AG20" s="157" t="s">
        <v>645</v>
      </c>
      <c r="AH20" s="159" t="s">
        <v>644</v>
      </c>
      <c r="AI20" s="159"/>
      <c r="AJ20" s="92"/>
      <c r="AK20" s="92"/>
      <c r="AL20" s="93"/>
    </row>
    <row r="21" spans="1:38" ht="17" thickBot="1" x14ac:dyDescent="0.25">
      <c r="A21" t="s">
        <v>98</v>
      </c>
      <c r="B21" s="76">
        <v>2</v>
      </c>
      <c r="C21" s="77" t="s">
        <v>529</v>
      </c>
      <c r="E21" s="43">
        <f>VLOOKUP(A21,'COMBINED EPI'!$A$4:$K$180,'EPI GDP ANALYSIS'!$E$5)</f>
        <v>79.201999999999998</v>
      </c>
      <c r="F21" s="43">
        <f>VLOOKUP(A21,'COMBINED EPI'!$A$4:$K$180,'EPI GDP ANALYSIS'!$F$5)</f>
        <v>79.47</v>
      </c>
      <c r="G21" s="43">
        <f>VLOOKUP(A21,'COMBINED EPI'!$A$4:$K$180,'EPI GDP ANALYSIS'!$G$5)</f>
        <v>79.668000000000006</v>
      </c>
      <c r="H21" s="43">
        <f>VLOOKUP(A21,'COMBINED EPI'!$A$4:$K$180,'EPI GDP ANALYSIS'!$H$5)</f>
        <v>80.105999999999995</v>
      </c>
      <c r="I21" s="43">
        <f>VLOOKUP(A21,'COMBINED EPI'!$A$4:$K$180,'EPI GDP ANALYSIS'!$I$5)</f>
        <v>81.641999999999996</v>
      </c>
      <c r="J21" s="43">
        <f>VLOOKUP(A21,'COMBINED EPI'!$A$4:$K$180,'EPI GDP ANALYSIS'!$J$5)</f>
        <v>81.965999999999994</v>
      </c>
      <c r="K21" s="43">
        <f>VLOOKUP(A21,'COMBINED EPI'!$A$4:$K$180,'EPI GDP ANALYSIS'!$K$5)</f>
        <v>81.936000000000007</v>
      </c>
      <c r="L21" s="43">
        <f>VLOOKUP(A21,'COMBINED EPI'!$A$4:$K$180,'EPI GDP ANALYSIS'!$L$5)</f>
        <v>81.405999999999992</v>
      </c>
      <c r="M21" s="43">
        <f>VLOOKUP(A21,'COMBINED EPI'!$A$4:$K$180,'EPI GDP ANALYSIS'!$M$5)</f>
        <v>31.391999999999999</v>
      </c>
      <c r="N21" s="43"/>
      <c r="Q21" s="43">
        <f>VLOOKUP(A21,'GDP DATA'!$A$4:$K$217,'EPI GDP ANALYSIS'!$Q$5)</f>
        <v>4.9474545770803076</v>
      </c>
      <c r="R21" s="43">
        <f>VLOOKUP(A21,'GDP DATA'!$A$4:$K$217,'EPI GDP ANALYSIS'!$R$5)</f>
        <v>6.4422625807471832</v>
      </c>
      <c r="S21" s="43">
        <f>VLOOKUP(A21,'GDP DATA'!$A$4:$K$217,'EPI GDP ANALYSIS'!$S$5)</f>
        <v>6.8765446725754629</v>
      </c>
      <c r="T21" s="43">
        <f>VLOOKUP(A21,'GDP DATA'!$A$4:$K$217,'EPI GDP ANALYSIS'!$T$5)</f>
        <v>5.529266605052797</v>
      </c>
      <c r="U21" s="43">
        <f>VLOOKUP(A21,'GDP DATA'!$A$4:$K$217,'EPI GDP ANALYSIS'!$U$5)</f>
        <v>2.7109562145156048</v>
      </c>
      <c r="V21" s="43">
        <f>VLOOKUP(A21,'GDP DATA'!$A$4:$K$217,'EPI GDP ANALYSIS'!$V$5)</f>
        <v>-4.8417863348129089</v>
      </c>
      <c r="W21" s="43">
        <f>VLOOKUP(A21,'GDP DATA'!$A$4:$K$217,'EPI GDP ANALYSIS'!$W$5)</f>
        <v>2.2950891154049202</v>
      </c>
      <c r="X21" s="43">
        <f>VLOOKUP(A21,'GDP DATA'!$A$4:$K$217,'EPI GDP ANALYSIS'!$X$5)</f>
        <v>1.963780535707798</v>
      </c>
      <c r="Y21" s="43">
        <f>VLOOKUP(A21,'GDP DATA'!$A$4:$K$217,'EPI GDP ANALYSIS'!$Y$5)</f>
        <v>-0.80840077325383675</v>
      </c>
      <c r="AC21" s="96" t="s">
        <v>643</v>
      </c>
      <c r="AD21" s="158"/>
      <c r="AE21" s="91" t="s">
        <v>642</v>
      </c>
      <c r="AF21" s="158"/>
      <c r="AG21" s="158"/>
      <c r="AH21" s="91" t="s">
        <v>641</v>
      </c>
      <c r="AI21" s="91" t="s">
        <v>640</v>
      </c>
      <c r="AJ21" s="92"/>
      <c r="AK21" s="92"/>
      <c r="AL21" s="93"/>
    </row>
    <row r="22" spans="1:38" ht="17" thickTop="1" x14ac:dyDescent="0.2">
      <c r="A22" t="s">
        <v>102</v>
      </c>
      <c r="B22" s="76">
        <v>1</v>
      </c>
      <c r="C22" s="77" t="s">
        <v>529</v>
      </c>
      <c r="E22" s="43">
        <f>VLOOKUP(A22,'COMBINED EPI'!$A$4:$K$180,'EPI GDP ANALYSIS'!$E$5)</f>
        <v>74.707999999999998</v>
      </c>
      <c r="F22" s="43">
        <f>VLOOKUP(A22,'COMBINED EPI'!$A$4:$K$180,'EPI GDP ANALYSIS'!$F$5)</f>
        <v>75.56</v>
      </c>
      <c r="G22" s="43">
        <f>VLOOKUP(A22,'COMBINED EPI'!$A$4:$K$180,'EPI GDP ANALYSIS'!$G$5)</f>
        <v>75.605999999999995</v>
      </c>
      <c r="H22" s="43">
        <f>VLOOKUP(A22,'COMBINED EPI'!$A$4:$K$180,'EPI GDP ANALYSIS'!$H$5)</f>
        <v>75.962000000000003</v>
      </c>
      <c r="I22" s="43">
        <f>VLOOKUP(A22,'COMBINED EPI'!$A$4:$K$180,'EPI GDP ANALYSIS'!$I$5)</f>
        <v>76.533999999999992</v>
      </c>
      <c r="J22" s="43">
        <f>VLOOKUP(A22,'COMBINED EPI'!$A$4:$K$180,'EPI GDP ANALYSIS'!$J$5)</f>
        <v>76.873999999999995</v>
      </c>
      <c r="K22" s="43">
        <f>VLOOKUP(A22,'COMBINED EPI'!$A$4:$K$180,'EPI GDP ANALYSIS'!$K$5)</f>
        <v>77.038000000000011</v>
      </c>
      <c r="L22" s="43">
        <f>VLOOKUP(A22,'COMBINED EPI'!$A$4:$K$180,'EPI GDP ANALYSIS'!$L$5)</f>
        <v>76.852000000000004</v>
      </c>
      <c r="M22" s="43">
        <f>VLOOKUP(A22,'COMBINED EPI'!$A$4:$K$180,'EPI GDP ANALYSIS'!$M$5)</f>
        <v>76.141750000000002</v>
      </c>
      <c r="N22" s="43"/>
      <c r="Q22" s="43">
        <f>VLOOKUP(A22,'GDP DATA'!$A$4:$K$217,'EPI GDP ANALYSIS'!$Q$5)</f>
        <v>2.6389497747306763</v>
      </c>
      <c r="R22" s="43">
        <f>VLOOKUP(A22,'GDP DATA'!$A$4:$K$217,'EPI GDP ANALYSIS'!$R$5)</f>
        <v>2.4370275553374512</v>
      </c>
      <c r="S22" s="43">
        <f>VLOOKUP(A22,'GDP DATA'!$A$4:$K$217,'EPI GDP ANALYSIS'!$S$5)</f>
        <v>3.7967409521492357</v>
      </c>
      <c r="T22" s="43">
        <f>VLOOKUP(A22,'GDP DATA'!$A$4:$K$217,'EPI GDP ANALYSIS'!$T$5)</f>
        <v>0.8244180727442938</v>
      </c>
      <c r="U22" s="43">
        <f>VLOOKUP(A22,'GDP DATA'!$A$4:$K$217,'EPI GDP ANALYSIS'!$U$5)</f>
        <v>-0.7179570572469629</v>
      </c>
      <c r="V22" s="43">
        <f>VLOOKUP(A22,'GDP DATA'!$A$4:$K$217,'EPI GDP ANALYSIS'!$V$5)</f>
        <v>-5.0879340055449092</v>
      </c>
      <c r="W22" s="43">
        <f>VLOOKUP(A22,'GDP DATA'!$A$4:$K$217,'EPI GDP ANALYSIS'!$W$5)</f>
        <v>1.6251358849883815</v>
      </c>
      <c r="X22" s="43">
        <f>VLOOKUP(A22,'GDP DATA'!$A$4:$K$217,'EPI GDP ANALYSIS'!$X$5)</f>
        <v>1.152136945225763</v>
      </c>
      <c r="Y22" s="43">
        <f>VLOOKUP(A22,'GDP DATA'!$A$4:$K$217,'EPI GDP ANALYSIS'!$Y$5)</f>
        <v>-0.65522462988015207</v>
      </c>
      <c r="AC22" s="97" t="s">
        <v>639</v>
      </c>
      <c r="AD22" s="99">
        <v>3.0341682092108613</v>
      </c>
      <c r="AE22" s="99">
        <v>7.1946799192516107</v>
      </c>
      <c r="AF22" s="98">
        <v>0.42172386308555543</v>
      </c>
      <c r="AG22" s="100">
        <v>0.68791853495299549</v>
      </c>
      <c r="AH22" s="99">
        <v>-14.570579350400632</v>
      </c>
      <c r="AI22" s="99">
        <v>20.638915768822354</v>
      </c>
      <c r="AJ22" s="92"/>
      <c r="AK22" s="92"/>
      <c r="AL22" s="93"/>
    </row>
    <row r="23" spans="1:38" ht="17" thickBot="1" x14ac:dyDescent="0.25">
      <c r="A23" t="s">
        <v>112</v>
      </c>
      <c r="B23" s="76">
        <v>2</v>
      </c>
      <c r="C23" s="77" t="s">
        <v>529</v>
      </c>
      <c r="E23" s="43">
        <f>VLOOKUP(A23,'COMBINED EPI'!$A$4:$K$180,'EPI GDP ANALYSIS'!$E$5)</f>
        <v>56.646000000000001</v>
      </c>
      <c r="F23" s="43">
        <f>VLOOKUP(A23,'COMBINED EPI'!$A$4:$K$180,'EPI GDP ANALYSIS'!$F$5)</f>
        <v>57.3</v>
      </c>
      <c r="G23" s="43">
        <f>VLOOKUP(A23,'COMBINED EPI'!$A$4:$K$180,'EPI GDP ANALYSIS'!$G$5)</f>
        <v>57.71</v>
      </c>
      <c r="H23" s="43">
        <f>VLOOKUP(A23,'COMBINED EPI'!$A$4:$K$180,'EPI GDP ANALYSIS'!$H$5)</f>
        <v>60.277999999999999</v>
      </c>
      <c r="I23" s="43">
        <f>VLOOKUP(A23,'COMBINED EPI'!$A$4:$K$180,'EPI GDP ANALYSIS'!$I$5)</f>
        <v>60.847999999999999</v>
      </c>
      <c r="J23" s="43">
        <f>VLOOKUP(A23,'COMBINED EPI'!$A$4:$K$180,'EPI GDP ANALYSIS'!$J$5)</f>
        <v>62</v>
      </c>
      <c r="K23" s="43">
        <f>VLOOKUP(A23,'COMBINED EPI'!$A$4:$K$180,'EPI GDP ANALYSIS'!$K$5)</f>
        <v>62.111999999999995</v>
      </c>
      <c r="L23" s="43">
        <f>VLOOKUP(A23,'COMBINED EPI'!$A$4:$K$180,'EPI GDP ANALYSIS'!$L$5)</f>
        <v>61.751999999999995</v>
      </c>
      <c r="M23" s="43">
        <f>VLOOKUP(A23,'COMBINED EPI'!$A$4:$K$180,'EPI GDP ANALYSIS'!$M$5)</f>
        <v>66.231999999999999</v>
      </c>
      <c r="N23" s="43"/>
      <c r="Q23" s="43">
        <f>VLOOKUP(A23,'GDP DATA'!$A$4:$K$217,'EPI GDP ANALYSIS'!$Q$5)</f>
        <v>8.2110209173403348</v>
      </c>
      <c r="R23" s="43">
        <f>VLOOKUP(A23,'GDP DATA'!$A$4:$K$217,'EPI GDP ANALYSIS'!$R$5)</f>
        <v>5.2913082669940366</v>
      </c>
      <c r="S23" s="43">
        <f>VLOOKUP(A23,'GDP DATA'!$A$4:$K$217,'EPI GDP ANALYSIS'!$S$5)</f>
        <v>4.4035264338318427</v>
      </c>
      <c r="T23" s="43">
        <f>VLOOKUP(A23,'GDP DATA'!$A$4:$K$217,'EPI GDP ANALYSIS'!$T$5)</f>
        <v>2.1900639722453974</v>
      </c>
      <c r="U23" s="43">
        <f>VLOOKUP(A23,'GDP DATA'!$A$4:$K$217,'EPI GDP ANALYSIS'!$U$5)</f>
        <v>6.3571305999083449</v>
      </c>
      <c r="V23" s="43">
        <f>VLOOKUP(A23,'GDP DATA'!$A$4:$K$217,'EPI GDP ANALYSIS'!$V$5)</f>
        <v>0.56649159210009259</v>
      </c>
      <c r="W23" s="43">
        <f>VLOOKUP(A23,'GDP DATA'!$A$4:$K$217,'EPI GDP ANALYSIS'!$W$5)</f>
        <v>3.5252986689402661</v>
      </c>
      <c r="X23" s="43">
        <f>VLOOKUP(A23,'GDP DATA'!$A$4:$K$217,'EPI GDP ANALYSIS'!$X$5)</f>
        <v>7.8681409191099618</v>
      </c>
      <c r="Y23" s="43">
        <f>VLOOKUP(A23,'GDP DATA'!$A$4:$K$217,'EPI GDP ANALYSIS'!$Y$5)</f>
        <v>5.2203457677122884</v>
      </c>
      <c r="AC23" s="102" t="s">
        <v>638</v>
      </c>
      <c r="AD23" s="103">
        <v>1.4890222778833451E-2</v>
      </c>
      <c r="AE23" s="103">
        <v>0.12160300262829737</v>
      </c>
      <c r="AF23" s="104">
        <v>0.12244946635362483</v>
      </c>
      <c r="AG23" s="105">
        <v>0.90654150359679442</v>
      </c>
      <c r="AH23" s="103">
        <v>-0.28266160548716018</v>
      </c>
      <c r="AI23" s="103">
        <v>0.31244205104482708</v>
      </c>
      <c r="AJ23" s="106"/>
      <c r="AK23" s="106"/>
      <c r="AL23" s="107"/>
    </row>
    <row r="24" spans="1:38" ht="17" thickBot="1" x14ac:dyDescent="0.25">
      <c r="A24" t="s">
        <v>120</v>
      </c>
      <c r="B24" s="76">
        <v>3</v>
      </c>
      <c r="C24" s="77" t="s">
        <v>529</v>
      </c>
      <c r="E24" s="43">
        <f>VLOOKUP(A24,'COMBINED EPI'!$A$4:$K$180,'EPI GDP ANALYSIS'!$E$5)</f>
        <v>68.177999999999997</v>
      </c>
      <c r="F24" s="43">
        <f>VLOOKUP(A24,'COMBINED EPI'!$A$4:$K$180,'EPI GDP ANALYSIS'!$F$5)</f>
        <v>67.52600000000001</v>
      </c>
      <c r="G24" s="43">
        <f>VLOOKUP(A24,'COMBINED EPI'!$A$4:$K$180,'EPI GDP ANALYSIS'!$G$5)</f>
        <v>69.402000000000001</v>
      </c>
      <c r="H24" s="43">
        <f>VLOOKUP(A24,'COMBINED EPI'!$A$4:$K$180,'EPI GDP ANALYSIS'!$H$5)</f>
        <v>72.885999999999996</v>
      </c>
      <c r="I24" s="43">
        <f>VLOOKUP(A24,'COMBINED EPI'!$A$4:$K$180,'EPI GDP ANALYSIS'!$I$5)</f>
        <v>73.123999999999995</v>
      </c>
      <c r="J24" s="43">
        <f>VLOOKUP(A24,'COMBINED EPI'!$A$4:$K$180,'EPI GDP ANALYSIS'!$J$5)</f>
        <v>73.475999999999999</v>
      </c>
      <c r="K24" s="43">
        <f>VLOOKUP(A24,'COMBINED EPI'!$A$4:$K$180,'EPI GDP ANALYSIS'!$K$5)</f>
        <v>73.596000000000004</v>
      </c>
      <c r="L24" s="43">
        <f>VLOOKUP(A24,'COMBINED EPI'!$A$4:$K$180,'EPI GDP ANALYSIS'!$L$5)</f>
        <v>74.651999999999987</v>
      </c>
      <c r="M24" s="43">
        <f>VLOOKUP(A24,'COMBINED EPI'!$A$4:$K$180,'EPI GDP ANALYSIS'!$M$5)</f>
        <v>28.515999999999998</v>
      </c>
      <c r="N24" s="43"/>
      <c r="Q24" s="43">
        <f>VLOOKUP(A24,'GDP DATA'!$A$4:$K$217,'EPI GDP ANALYSIS'!$Q$5)</f>
        <v>6.4781267468582371</v>
      </c>
      <c r="R24" s="43">
        <f>VLOOKUP(A24,'GDP DATA'!$A$4:$K$217,'EPI GDP ANALYSIS'!$R$5)</f>
        <v>9.4711258020610671</v>
      </c>
      <c r="S24" s="43">
        <f>VLOOKUP(A24,'GDP DATA'!$A$4:$K$217,'EPI GDP ANALYSIS'!$S$5)</f>
        <v>10.412781300509749</v>
      </c>
      <c r="T24" s="43">
        <f>VLOOKUP(A24,'GDP DATA'!$A$4:$K$217,'EPI GDP ANALYSIS'!$T$5)</f>
        <v>7.9001343231960988</v>
      </c>
      <c r="U24" s="43">
        <f>VLOOKUP(A24,'GDP DATA'!$A$4:$K$217,'EPI GDP ANALYSIS'!$U$5)</f>
        <v>-5.3276580518677008</v>
      </c>
      <c r="V24" s="43">
        <f>VLOOKUP(A24,'GDP DATA'!$A$4:$K$217,'EPI GDP ANALYSIS'!$V$5)</f>
        <v>-14.737563187981294</v>
      </c>
      <c r="W24" s="43">
        <f>VLOOKUP(A24,'GDP DATA'!$A$4:$K$217,'EPI GDP ANALYSIS'!$W$5)</f>
        <v>2.4758738514106398</v>
      </c>
      <c r="X24" s="43">
        <f>VLOOKUP(A24,'GDP DATA'!$A$4:$K$217,'EPI GDP ANALYSIS'!$X$5)</f>
        <v>8.2637925130220111</v>
      </c>
      <c r="Y24" s="43">
        <f>VLOOKUP(A24,'GDP DATA'!$A$4:$K$217,'EPI GDP ANALYSIS'!$Y$5)</f>
        <v>4.6505626956116402</v>
      </c>
    </row>
    <row r="25" spans="1:38" ht="17" thickBot="1" x14ac:dyDescent="0.25">
      <c r="A25" t="s">
        <v>128</v>
      </c>
      <c r="B25" s="76">
        <v>1</v>
      </c>
      <c r="C25" s="77" t="s">
        <v>529</v>
      </c>
      <c r="E25" s="43">
        <f>VLOOKUP(A25,'COMBINED EPI'!$A$4:$K$180,'EPI GDP ANALYSIS'!$E$5)</f>
        <v>75.692000000000007</v>
      </c>
      <c r="F25" s="43">
        <f>VLOOKUP(A25,'COMBINED EPI'!$A$4:$K$180,'EPI GDP ANALYSIS'!$F$5)</f>
        <v>75.884</v>
      </c>
      <c r="G25" s="43">
        <f>VLOOKUP(A25,'COMBINED EPI'!$A$4:$K$180,'EPI GDP ANALYSIS'!$G$5)</f>
        <v>76.024000000000001</v>
      </c>
      <c r="H25" s="43">
        <f>VLOOKUP(A25,'COMBINED EPI'!$A$4:$K$180,'EPI GDP ANALYSIS'!$H$5)</f>
        <v>75.774000000000001</v>
      </c>
      <c r="I25" s="43">
        <f>VLOOKUP(A25,'COMBINED EPI'!$A$4:$K$180,'EPI GDP ANALYSIS'!$I$5)</f>
        <v>75.811999999999998</v>
      </c>
      <c r="J25" s="43">
        <f>VLOOKUP(A25,'COMBINED EPI'!$A$4:$K$180,'EPI GDP ANALYSIS'!$J$5)</f>
        <v>75.854000000000013</v>
      </c>
      <c r="K25" s="43">
        <f>VLOOKUP(A25,'COMBINED EPI'!$A$4:$K$180,'EPI GDP ANALYSIS'!$K$5)</f>
        <v>75.914000000000001</v>
      </c>
      <c r="L25" s="43">
        <f>VLOOKUP(A25,'COMBINED EPI'!$A$4:$K$180,'EPI GDP ANALYSIS'!$L$5)</f>
        <v>75.716000000000008</v>
      </c>
      <c r="M25" s="43">
        <f>VLOOKUP(A25,'COMBINED EPI'!$A$4:$K$180,'EPI GDP ANALYSIS'!$M$5)</f>
        <v>58.548000000000002</v>
      </c>
      <c r="N25" s="43"/>
      <c r="Q25" s="43">
        <f>VLOOKUP(A25,'GDP DATA'!$A$4:$K$217,'EPI GDP ANALYSIS'!$Q$5)</f>
        <v>3.9260266175260767</v>
      </c>
      <c r="R25" s="43">
        <f>VLOOKUP(A25,'GDP DATA'!$A$4:$K$217,'EPI GDP ANALYSIS'!$R$5)</f>
        <v>2.7799678255753406</v>
      </c>
      <c r="S25" s="43">
        <f>VLOOKUP(A25,'GDP DATA'!$A$4:$K$217,'EPI GDP ANALYSIS'!$S$5)</f>
        <v>4.0551868456751379</v>
      </c>
      <c r="T25" s="43">
        <f>VLOOKUP(A25,'GDP DATA'!$A$4:$K$217,'EPI GDP ANALYSIS'!$T$5)</f>
        <v>5.1848196935222433</v>
      </c>
      <c r="U25" s="43">
        <f>VLOOKUP(A25,'GDP DATA'!$A$4:$K$217,'EPI GDP ANALYSIS'!$U$5)</f>
        <v>0.7206456130990091</v>
      </c>
      <c r="V25" s="43">
        <f>VLOOKUP(A25,'GDP DATA'!$A$4:$K$217,'EPI GDP ANALYSIS'!$V$5)</f>
        <v>-8.2690187431091431</v>
      </c>
      <c r="W25" s="43">
        <f>VLOOKUP(A25,'GDP DATA'!$A$4:$K$217,'EPI GDP ANALYSIS'!$W$5)</f>
        <v>2.9923553361053337</v>
      </c>
      <c r="X25" s="43">
        <f>VLOOKUP(A25,'GDP DATA'!$A$4:$K$217,'EPI GDP ANALYSIS'!$X$5)</f>
        <v>2.5707925860897944</v>
      </c>
      <c r="Y25" s="43">
        <f>VLOOKUP(A25,'GDP DATA'!$A$4:$K$217,'EPI GDP ANALYSIS'!$Y$5)</f>
        <v>-1.4261773152105377</v>
      </c>
      <c r="AC25" s="81"/>
      <c r="AD25" s="78">
        <v>2004</v>
      </c>
      <c r="AE25" s="78">
        <v>2005</v>
      </c>
      <c r="AF25" s="78">
        <v>2006</v>
      </c>
      <c r="AG25" s="78">
        <v>2007</v>
      </c>
      <c r="AH25" s="78">
        <v>2008</v>
      </c>
      <c r="AI25" s="78">
        <v>2009</v>
      </c>
      <c r="AJ25" s="78">
        <v>2010</v>
      </c>
      <c r="AK25" s="78">
        <v>2011</v>
      </c>
      <c r="AL25" s="80">
        <v>2012</v>
      </c>
    </row>
    <row r="26" spans="1:38" x14ac:dyDescent="0.2">
      <c r="A26" t="s">
        <v>130</v>
      </c>
      <c r="B26" s="76">
        <v>1</v>
      </c>
      <c r="C26" s="77" t="s">
        <v>529</v>
      </c>
      <c r="E26" s="43">
        <f>VLOOKUP(A26,'COMBINED EPI'!$A$4:$K$180,'EPI GDP ANALYSIS'!$E$5)</f>
        <v>69.292000000000002</v>
      </c>
      <c r="F26" s="43">
        <f>VLOOKUP(A26,'COMBINED EPI'!$A$4:$K$180,'EPI GDP ANALYSIS'!$F$5)</f>
        <v>69.403999999999996</v>
      </c>
      <c r="G26" s="43">
        <f>VLOOKUP(A26,'COMBINED EPI'!$A$4:$K$180,'EPI GDP ANALYSIS'!$G$5)</f>
        <v>69.432000000000002</v>
      </c>
      <c r="H26" s="43">
        <f>VLOOKUP(A26,'COMBINED EPI'!$A$4:$K$180,'EPI GDP ANALYSIS'!$H$5)</f>
        <v>69.885999999999996</v>
      </c>
      <c r="I26" s="43">
        <f>VLOOKUP(A26,'COMBINED EPI'!$A$4:$K$180,'EPI GDP ANALYSIS'!$I$5)</f>
        <v>70.244</v>
      </c>
      <c r="J26" s="43">
        <f>VLOOKUP(A26,'COMBINED EPI'!$A$4:$K$180,'EPI GDP ANALYSIS'!$J$5)</f>
        <v>70.725999999999999</v>
      </c>
      <c r="K26" s="43">
        <f>VLOOKUP(A26,'COMBINED EPI'!$A$4:$K$180,'EPI GDP ANALYSIS'!$K$5)</f>
        <v>70.996000000000009</v>
      </c>
      <c r="L26" s="43">
        <f>VLOOKUP(A26,'COMBINED EPI'!$A$4:$K$180,'EPI GDP ANALYSIS'!$L$5)</f>
        <v>70.897999999999996</v>
      </c>
      <c r="M26" s="43">
        <f>VLOOKUP(A26,'COMBINED EPI'!$A$4:$K$180,'EPI GDP ANALYSIS'!$M$5)</f>
        <v>61.111999999999995</v>
      </c>
      <c r="N26" s="43"/>
      <c r="Q26" s="43">
        <f>VLOOKUP(A26,'GDP DATA'!$A$4:$K$217,'EPI GDP ANALYSIS'!$Q$5)</f>
        <v>2.7864205539316629</v>
      </c>
      <c r="R26" s="43">
        <f>VLOOKUP(A26,'GDP DATA'!$A$4:$K$217,'EPI GDP ANALYSIS'!$R$5)</f>
        <v>1.6077154930294739</v>
      </c>
      <c r="S26" s="43">
        <f>VLOOKUP(A26,'GDP DATA'!$A$4:$K$217,'EPI GDP ANALYSIS'!$S$5)</f>
        <v>2.3749448356582263</v>
      </c>
      <c r="T26" s="43">
        <f>VLOOKUP(A26,'GDP DATA'!$A$4:$K$217,'EPI GDP ANALYSIS'!$T$5)</f>
        <v>2.3615020769692734</v>
      </c>
      <c r="U26" s="43">
        <f>VLOOKUP(A26,'GDP DATA'!$A$4:$K$217,'EPI GDP ANALYSIS'!$U$5)</f>
        <v>0.19529316755027537</v>
      </c>
      <c r="V26" s="43">
        <f>VLOOKUP(A26,'GDP DATA'!$A$4:$K$217,'EPI GDP ANALYSIS'!$V$5)</f>
        <v>-2.9413386637227035</v>
      </c>
      <c r="W26" s="43">
        <f>VLOOKUP(A26,'GDP DATA'!$A$4:$K$217,'EPI GDP ANALYSIS'!$W$5)</f>
        <v>1.9656578188557319</v>
      </c>
      <c r="X26" s="43">
        <f>VLOOKUP(A26,'GDP DATA'!$A$4:$K$217,'EPI GDP ANALYSIS'!$X$5)</f>
        <v>2.0792283271832304</v>
      </c>
      <c r="Y26" s="43">
        <f>VLOOKUP(A26,'GDP DATA'!$A$4:$K$217,'EPI GDP ANALYSIS'!$Y$5)</f>
        <v>0.18268942908781582</v>
      </c>
      <c r="AC26" s="82" t="s">
        <v>599</v>
      </c>
      <c r="AD26" s="92"/>
      <c r="AE26" s="92"/>
      <c r="AF26" s="92"/>
      <c r="AG26" s="92"/>
      <c r="AH26" s="92"/>
      <c r="AI26" s="92"/>
      <c r="AJ26" s="92"/>
      <c r="AK26" s="92"/>
      <c r="AL26" s="93"/>
    </row>
    <row r="27" spans="1:38" x14ac:dyDescent="0.2">
      <c r="A27" t="s">
        <v>140</v>
      </c>
      <c r="B27" s="76">
        <v>1</v>
      </c>
      <c r="C27" s="77" t="s">
        <v>529</v>
      </c>
      <c r="E27" s="43">
        <f>VLOOKUP(A27,'COMBINED EPI'!$A$4:$K$180,'EPI GDP ANALYSIS'!$E$5)</f>
        <v>78.397999999999996</v>
      </c>
      <c r="F27" s="43">
        <f>VLOOKUP(A27,'COMBINED EPI'!$A$4:$K$180,'EPI GDP ANALYSIS'!$F$5)</f>
        <v>78.727999999999994</v>
      </c>
      <c r="G27" s="43">
        <f>VLOOKUP(A27,'COMBINED EPI'!$A$4:$K$180,'EPI GDP ANALYSIS'!$G$5)</f>
        <v>78.72</v>
      </c>
      <c r="H27" s="43">
        <f>VLOOKUP(A27,'COMBINED EPI'!$A$4:$K$180,'EPI GDP ANALYSIS'!$H$5)</f>
        <v>79.066000000000003</v>
      </c>
      <c r="I27" s="43">
        <f>VLOOKUP(A27,'COMBINED EPI'!$A$4:$K$180,'EPI GDP ANALYSIS'!$I$5)</f>
        <v>80.406000000000006</v>
      </c>
      <c r="J27" s="43">
        <f>VLOOKUP(A27,'COMBINED EPI'!$A$4:$K$180,'EPI GDP ANALYSIS'!$J$5)</f>
        <v>80.597999999999985</v>
      </c>
      <c r="K27" s="43">
        <f>VLOOKUP(A27,'COMBINED EPI'!$A$4:$K$180,'EPI GDP ANALYSIS'!$K$5)</f>
        <v>80.753999999999991</v>
      </c>
      <c r="L27" s="43">
        <f>VLOOKUP(A27,'COMBINED EPI'!$A$4:$K$180,'EPI GDP ANALYSIS'!$L$5)</f>
        <v>80.222000000000008</v>
      </c>
      <c r="M27" s="43">
        <f>VLOOKUP(A27,'COMBINED EPI'!$A$4:$K$180,'EPI GDP ANALYSIS'!$M$5)</f>
        <v>74.66</v>
      </c>
      <c r="N27" s="43"/>
      <c r="Q27" s="43">
        <f>VLOOKUP(A27,'GDP DATA'!$A$4:$K$217,'EPI GDP ANALYSIS'!$Q$5)</f>
        <v>1.1806755904564312</v>
      </c>
      <c r="R27" s="43">
        <f>VLOOKUP(A27,'GDP DATA'!$A$4:$K$217,'EPI GDP ANALYSIS'!$R$5)</f>
        <v>0.70656139303950738</v>
      </c>
      <c r="S27" s="43">
        <f>VLOOKUP(A27,'GDP DATA'!$A$4:$K$217,'EPI GDP ANALYSIS'!$S$5)</f>
        <v>3.7100033945217632</v>
      </c>
      <c r="T27" s="43">
        <f>VLOOKUP(A27,'GDP DATA'!$A$4:$K$217,'EPI GDP ANALYSIS'!$T$5)</f>
        <v>3.2697833533327412</v>
      </c>
      <c r="U27" s="43">
        <f>VLOOKUP(A27,'GDP DATA'!$A$4:$K$217,'EPI GDP ANALYSIS'!$U$5)</f>
        <v>1.0521089395553815</v>
      </c>
      <c r="V27" s="43">
        <f>VLOOKUP(A27,'GDP DATA'!$A$4:$K$217,'EPI GDP ANALYSIS'!$V$5)</f>
        <v>-5.6379538930404749</v>
      </c>
      <c r="W27" s="43">
        <f>VLOOKUP(A27,'GDP DATA'!$A$4:$K$217,'EPI GDP ANALYSIS'!$W$5)</f>
        <v>4.0907695122806729</v>
      </c>
      <c r="X27" s="43">
        <f>VLOOKUP(A27,'GDP DATA'!$A$4:$K$217,'EPI GDP ANALYSIS'!$X$5)</f>
        <v>3.589997242362287</v>
      </c>
      <c r="Y27" s="43">
        <f>VLOOKUP(A27,'GDP DATA'!$A$4:$K$217,'EPI GDP ANALYSIS'!$Y$5)</f>
        <v>0.3764836512337979</v>
      </c>
      <c r="AC27" s="85" t="s">
        <v>666</v>
      </c>
      <c r="AD27" s="86">
        <v>62.527119999999996</v>
      </c>
      <c r="AE27" s="86">
        <v>62.552879999999995</v>
      </c>
      <c r="AF27" s="86">
        <v>62.686240000000005</v>
      </c>
      <c r="AG27" s="86">
        <v>63.019440000000003</v>
      </c>
      <c r="AH27" s="86">
        <v>63.602399999999996</v>
      </c>
      <c r="AI27" s="86">
        <v>63.710559999999994</v>
      </c>
      <c r="AJ27" s="86">
        <v>63.986879999999992</v>
      </c>
      <c r="AK27" s="86">
        <v>63.931840000000008</v>
      </c>
      <c r="AL27" s="87">
        <v>43.881920000000008</v>
      </c>
    </row>
    <row r="28" spans="1:38" x14ac:dyDescent="0.2">
      <c r="A28" t="s">
        <v>144</v>
      </c>
      <c r="B28" s="76">
        <v>2</v>
      </c>
      <c r="C28" s="77" t="s">
        <v>529</v>
      </c>
      <c r="E28" s="43">
        <f>VLOOKUP(A28,'COMBINED EPI'!$A$4:$K$180,'EPI GDP ANALYSIS'!$E$5)</f>
        <v>70.604000000000013</v>
      </c>
      <c r="F28" s="43">
        <f>VLOOKUP(A28,'COMBINED EPI'!$A$4:$K$180,'EPI GDP ANALYSIS'!$F$5)</f>
        <v>70.951999999999998</v>
      </c>
      <c r="G28" s="43">
        <f>VLOOKUP(A28,'COMBINED EPI'!$A$4:$K$180,'EPI GDP ANALYSIS'!$G$5)</f>
        <v>72.158000000000001</v>
      </c>
      <c r="H28" s="43">
        <f>VLOOKUP(A28,'COMBINED EPI'!$A$4:$K$180,'EPI GDP ANALYSIS'!$H$5)</f>
        <v>71.896000000000001</v>
      </c>
      <c r="I28" s="43">
        <f>VLOOKUP(A28,'COMBINED EPI'!$A$4:$K$180,'EPI GDP ANALYSIS'!$I$5)</f>
        <v>72.641999999999996</v>
      </c>
      <c r="J28" s="43">
        <f>VLOOKUP(A28,'COMBINED EPI'!$A$4:$K$180,'EPI GDP ANALYSIS'!$J$5)</f>
        <v>73.34</v>
      </c>
      <c r="K28" s="43">
        <f>VLOOKUP(A28,'COMBINED EPI'!$A$4:$K$180,'EPI GDP ANALYSIS'!$K$5)</f>
        <v>73.52</v>
      </c>
      <c r="L28" s="43">
        <f>VLOOKUP(A28,'COMBINED EPI'!$A$4:$K$180,'EPI GDP ANALYSIS'!$L$5)</f>
        <v>73.228000000000009</v>
      </c>
      <c r="M28" s="43">
        <f>VLOOKUP(A28,'COMBINED EPI'!$A$4:$K$180,'EPI GDP ANALYSIS'!$M$5)</f>
        <v>72.292500000000004</v>
      </c>
      <c r="N28" s="43"/>
      <c r="Q28" s="43">
        <f>VLOOKUP(A28,'GDP DATA'!$A$4:$K$217,'EPI GDP ANALYSIS'!$Q$5)</f>
        <v>4.9524696684759988</v>
      </c>
      <c r="R28" s="43">
        <f>VLOOKUP(A28,'GDP DATA'!$A$4:$K$217,'EPI GDP ANALYSIS'!$R$5)</f>
        <v>0.89070364169214145</v>
      </c>
      <c r="S28" s="43">
        <f>VLOOKUP(A28,'GDP DATA'!$A$4:$K$217,'EPI GDP ANALYSIS'!$S$5)</f>
        <v>5.8152362483661904</v>
      </c>
      <c r="T28" s="43">
        <f>VLOOKUP(A28,'GDP DATA'!$A$4:$K$217,'EPI GDP ANALYSIS'!$T$5)</f>
        <v>3.5376368016726332</v>
      </c>
      <c r="U28" s="43">
        <f>VLOOKUP(A28,'GDP DATA'!$A$4:$K$217,'EPI GDP ANALYSIS'!$U$5)</f>
        <v>-0.44429391229343196</v>
      </c>
      <c r="V28" s="43">
        <f>VLOOKUP(A28,'GDP DATA'!$A$4:$K$217,'EPI GDP ANALYSIS'!$V$5)</f>
        <v>-4.3948172240521757</v>
      </c>
      <c r="W28" s="43">
        <f>VLOOKUP(A28,'GDP DATA'!$A$4:$K$217,'EPI GDP ANALYSIS'!$W$5)</f>
        <v>-5.4487557608568551</v>
      </c>
      <c r="X28" s="43">
        <f>VLOOKUP(A28,'GDP DATA'!$A$4:$K$217,'EPI GDP ANALYSIS'!$X$5)</f>
        <v>-8.8636797677705204</v>
      </c>
      <c r="Y28" s="43">
        <f>VLOOKUP(A28,'GDP DATA'!$A$4:$K$217,'EPI GDP ANALYSIS'!$Y$5)</f>
        <v>-6.5718931786558556</v>
      </c>
      <c r="AC28" s="85" t="s">
        <v>667</v>
      </c>
      <c r="AD28" s="86">
        <v>6.09887239388837</v>
      </c>
      <c r="AE28" s="86">
        <v>3.8476460240169899</v>
      </c>
      <c r="AF28" s="86">
        <v>5.0004115554953357</v>
      </c>
      <c r="AG28" s="86">
        <v>4.7269731602349205</v>
      </c>
      <c r="AH28" s="86">
        <v>2.2271076210604854</v>
      </c>
      <c r="AI28" s="86">
        <v>-2.0119124990042723</v>
      </c>
      <c r="AJ28" s="86">
        <v>3.107786762399992</v>
      </c>
      <c r="AK28" s="86">
        <v>3.0550499339194346</v>
      </c>
      <c r="AL28" s="87">
        <v>1.9604926735563715</v>
      </c>
    </row>
    <row r="29" spans="1:38" x14ac:dyDescent="0.2">
      <c r="A29" t="s">
        <v>165</v>
      </c>
      <c r="B29" s="76">
        <v>1</v>
      </c>
      <c r="C29" s="77" t="s">
        <v>529</v>
      </c>
      <c r="E29" s="43">
        <f>VLOOKUP(A29,'COMBINED EPI'!$A$4:$K$180,'EPI GDP ANALYSIS'!$E$5)</f>
        <v>68.295999999999992</v>
      </c>
      <c r="F29" s="43">
        <f>VLOOKUP(A29,'COMBINED EPI'!$A$4:$K$180,'EPI GDP ANALYSIS'!$F$5)</f>
        <v>68.41</v>
      </c>
      <c r="G29" s="43">
        <f>VLOOKUP(A29,'COMBINED EPI'!$A$4:$K$180,'EPI GDP ANALYSIS'!$G$5)</f>
        <v>68.313999999999993</v>
      </c>
      <c r="H29" s="43">
        <f>VLOOKUP(A29,'COMBINED EPI'!$A$4:$K$180,'EPI GDP ANALYSIS'!$H$5)</f>
        <v>68.460000000000008</v>
      </c>
      <c r="I29" s="43">
        <f>VLOOKUP(A29,'COMBINED EPI'!$A$4:$K$180,'EPI GDP ANALYSIS'!$I$5)</f>
        <v>69.884</v>
      </c>
      <c r="J29" s="43">
        <f>VLOOKUP(A29,'COMBINED EPI'!$A$4:$K$180,'EPI GDP ANALYSIS'!$J$5)</f>
        <v>70.179999999999993</v>
      </c>
      <c r="K29" s="43">
        <f>VLOOKUP(A29,'COMBINED EPI'!$A$4:$K$180,'EPI GDP ANALYSIS'!$K$5)</f>
        <v>70.39</v>
      </c>
      <c r="L29" s="43">
        <f>VLOOKUP(A29,'COMBINED EPI'!$A$4:$K$180,'EPI GDP ANALYSIS'!$L$5)</f>
        <v>69.742000000000004</v>
      </c>
      <c r="M29" s="43">
        <f>VLOOKUP(A29,'COMBINED EPI'!$A$4:$K$180,'EPI GDP ANALYSIS'!$M$5)</f>
        <v>29.300000000000004</v>
      </c>
      <c r="N29" s="43"/>
      <c r="Q29" s="43">
        <f>VLOOKUP(A29,'GDP DATA'!$A$4:$K$217,'EPI GDP ANALYSIS'!$Q$5)</f>
        <v>4.7893530640728414</v>
      </c>
      <c r="R29" s="43">
        <f>VLOOKUP(A29,'GDP DATA'!$A$4:$K$217,'EPI GDP ANALYSIS'!$R$5)</f>
        <v>4.2596578250628596</v>
      </c>
      <c r="S29" s="43">
        <f>VLOOKUP(A29,'GDP DATA'!$A$4:$K$217,'EPI GDP ANALYSIS'!$S$5)</f>
        <v>3.9629443874740815</v>
      </c>
      <c r="T29" s="43">
        <f>VLOOKUP(A29,'GDP DATA'!$A$4:$K$217,'EPI GDP ANALYSIS'!$T$5)</f>
        <v>0.51127922017815308</v>
      </c>
      <c r="U29" s="43">
        <f>VLOOKUP(A29,'GDP DATA'!$A$4:$K$217,'EPI GDP ANALYSIS'!$U$5)</f>
        <v>0.8785823958600929</v>
      </c>
      <c r="V29" s="43">
        <f>VLOOKUP(A29,'GDP DATA'!$A$4:$K$217,'EPI GDP ANALYSIS'!$V$5)</f>
        <v>-6.5510297071443659</v>
      </c>
      <c r="W29" s="43">
        <f>VLOOKUP(A29,'GDP DATA'!$A$4:$K$217,'EPI GDP ANALYSIS'!$W$5)</f>
        <v>0.7891168795250536</v>
      </c>
      <c r="X29" s="43">
        <f>VLOOKUP(A29,'GDP DATA'!$A$4:$K$217,'EPI GDP ANALYSIS'!$X$5)</f>
        <v>1.8066054345243714</v>
      </c>
      <c r="Y29" s="43">
        <f>VLOOKUP(A29,'GDP DATA'!$A$4:$K$217,'EPI GDP ANALYSIS'!$Y$5)</f>
        <v>-1.4779446874542259</v>
      </c>
      <c r="AC29" s="85"/>
      <c r="AD29" s="92"/>
      <c r="AE29" s="92"/>
      <c r="AF29" s="92"/>
      <c r="AG29" s="92"/>
      <c r="AH29" s="92"/>
      <c r="AI29" s="92"/>
      <c r="AJ29" s="92"/>
      <c r="AK29" s="92"/>
      <c r="AL29" s="93"/>
    </row>
    <row r="30" spans="1:38" x14ac:dyDescent="0.2">
      <c r="A30" t="s">
        <v>167</v>
      </c>
      <c r="B30" s="76">
        <v>2</v>
      </c>
      <c r="C30" s="77" t="s">
        <v>529</v>
      </c>
      <c r="E30" s="43">
        <f>VLOOKUP(A30,'COMBINED EPI'!$A$4:$K$180,'EPI GDP ANALYSIS'!$E$5)</f>
        <v>74.89</v>
      </c>
      <c r="F30" s="43">
        <f>VLOOKUP(A30,'COMBINED EPI'!$A$4:$K$180,'EPI GDP ANALYSIS'!$F$5)</f>
        <v>74.801999999999992</v>
      </c>
      <c r="G30" s="43">
        <f>VLOOKUP(A30,'COMBINED EPI'!$A$4:$K$180,'EPI GDP ANALYSIS'!$G$5)</f>
        <v>74.628</v>
      </c>
      <c r="H30" s="43">
        <f>VLOOKUP(A30,'COMBINED EPI'!$A$4:$K$180,'EPI GDP ANALYSIS'!$H$5)</f>
        <v>74.456000000000003</v>
      </c>
      <c r="I30" s="43">
        <f>VLOOKUP(A30,'COMBINED EPI'!$A$4:$K$180,'EPI GDP ANALYSIS'!$I$5)</f>
        <v>76.307999999999993</v>
      </c>
      <c r="J30" s="43">
        <f>VLOOKUP(A30,'COMBINED EPI'!$A$4:$K$180,'EPI GDP ANALYSIS'!$J$5)</f>
        <v>76.426000000000016</v>
      </c>
      <c r="K30" s="43">
        <f>VLOOKUP(A30,'COMBINED EPI'!$A$4:$K$180,'EPI GDP ANALYSIS'!$K$5)</f>
        <v>76.451999999999998</v>
      </c>
      <c r="L30" s="43">
        <f>VLOOKUP(A30,'COMBINED EPI'!$A$4:$K$180,'EPI GDP ANALYSIS'!$L$5)</f>
        <v>76.465999999999994</v>
      </c>
      <c r="M30" s="43">
        <f>VLOOKUP(A30,'COMBINED EPI'!$A$4:$K$180,'EPI GDP ANALYSIS'!$M$5)</f>
        <v>47.230000000000004</v>
      </c>
      <c r="N30" s="43"/>
      <c r="Q30" s="43">
        <f>VLOOKUP(A30,'GDP DATA'!$A$4:$K$217,'EPI GDP ANALYSIS'!$Q$5)</f>
        <v>8.2286208751171159</v>
      </c>
      <c r="R30" s="43">
        <f>VLOOKUP(A30,'GDP DATA'!$A$4:$K$217,'EPI GDP ANALYSIS'!$R$5)</f>
        <v>6.0019457104698546</v>
      </c>
      <c r="S30" s="43">
        <f>VLOOKUP(A30,'GDP DATA'!$A$4:$K$217,'EPI GDP ANALYSIS'!$S$5)</f>
        <v>4.2329002512291964</v>
      </c>
      <c r="T30" s="43">
        <f>VLOOKUP(A30,'GDP DATA'!$A$4:$K$217,'EPI GDP ANALYSIS'!$T$5)</f>
        <v>9.7225018181290608</v>
      </c>
      <c r="U30" s="43">
        <f>VLOOKUP(A30,'GDP DATA'!$A$4:$K$217,'EPI GDP ANALYSIS'!$U$5)</f>
        <v>1.1506611570247998</v>
      </c>
      <c r="V30" s="43">
        <f>VLOOKUP(A30,'GDP DATA'!$A$4:$K$217,'EPI GDP ANALYSIS'!$V$5)</f>
        <v>-5.1495886587636619</v>
      </c>
      <c r="W30" s="43">
        <f>VLOOKUP(A30,'GDP DATA'!$A$4:$K$217,'EPI GDP ANALYSIS'!$W$5)</f>
        <v>-3.0671136777110064</v>
      </c>
      <c r="X30" s="43">
        <f>VLOOKUP(A30,'GDP DATA'!$A$4:$K$217,'EPI GDP ANALYSIS'!$X$5)</f>
        <v>2.4009810804326008</v>
      </c>
      <c r="Y30" s="43">
        <f>VLOOKUP(A30,'GDP DATA'!$A$4:$K$217,'EPI GDP ANALYSIS'!$Y$5)</f>
        <v>1.3098060587967808</v>
      </c>
      <c r="AC30" s="85"/>
      <c r="AD30" s="92"/>
      <c r="AE30" s="92"/>
      <c r="AF30" s="92"/>
      <c r="AG30" s="92"/>
      <c r="AH30" s="92"/>
      <c r="AI30" s="92"/>
      <c r="AJ30" s="92"/>
      <c r="AK30" s="92"/>
      <c r="AL30" s="93"/>
    </row>
    <row r="31" spans="1:38" x14ac:dyDescent="0.2">
      <c r="A31" t="s">
        <v>169</v>
      </c>
      <c r="B31" s="76">
        <v>1</v>
      </c>
      <c r="C31" s="77" t="s">
        <v>529</v>
      </c>
      <c r="E31" s="43">
        <f>VLOOKUP(A31,'COMBINED EPI'!$A$4:$K$180,'EPI GDP ANALYSIS'!$E$5)</f>
        <v>29.87</v>
      </c>
      <c r="F31" s="43">
        <f>VLOOKUP(A31,'COMBINED EPI'!$A$4:$K$180,'EPI GDP ANALYSIS'!$F$5)</f>
        <v>29.868000000000002</v>
      </c>
      <c r="G31" s="43">
        <f>VLOOKUP(A31,'COMBINED EPI'!$A$4:$K$180,'EPI GDP ANALYSIS'!$G$5)</f>
        <v>29.966000000000001</v>
      </c>
      <c r="H31" s="43">
        <f>VLOOKUP(A31,'COMBINED EPI'!$A$4:$K$180,'EPI GDP ANALYSIS'!$H$5)</f>
        <v>29.990000000000002</v>
      </c>
      <c r="I31" s="43">
        <f>VLOOKUP(A31,'COMBINED EPI'!$A$4:$K$180,'EPI GDP ANALYSIS'!$I$5)</f>
        <v>31.374000000000002</v>
      </c>
      <c r="J31" s="43">
        <f>VLOOKUP(A31,'COMBINED EPI'!$A$4:$K$180,'EPI GDP ANALYSIS'!$J$5)</f>
        <v>30.687999999999995</v>
      </c>
      <c r="K31" s="43">
        <f>VLOOKUP(A31,'COMBINED EPI'!$A$4:$K$180,'EPI GDP ANALYSIS'!$K$5)</f>
        <v>31.026</v>
      </c>
      <c r="L31" s="43">
        <f>VLOOKUP(A31,'COMBINED EPI'!$A$4:$K$180,'EPI GDP ANALYSIS'!$L$5)</f>
        <v>31.180000000000003</v>
      </c>
      <c r="M31" s="43">
        <f>VLOOKUP(A31,'COMBINED EPI'!$A$4:$K$180,'EPI GDP ANALYSIS'!$M$5)</f>
        <v>80.47</v>
      </c>
      <c r="N31" s="43"/>
      <c r="Q31" s="43">
        <f>VLOOKUP(A31,'GDP DATA'!$A$4:$K$217,'EPI GDP ANALYSIS'!$Q$5)</f>
        <v>7.9229366130904282</v>
      </c>
      <c r="R31" s="43">
        <f>VLOOKUP(A31,'GDP DATA'!$A$4:$K$217,'EPI GDP ANALYSIS'!$R$5)</f>
        <v>9.2848315074020746</v>
      </c>
      <c r="S31" s="43">
        <f>VLOOKUP(A31,'GDP DATA'!$A$4:$K$217,'EPI GDP ANALYSIS'!$S$5)</f>
        <v>9.2639647588763836</v>
      </c>
      <c r="T31" s="43">
        <f>VLOOKUP(A31,'GDP DATA'!$A$4:$K$217,'EPI GDP ANALYSIS'!$T$5)</f>
        <v>9.8013603368056152</v>
      </c>
      <c r="U31" s="43">
        <f>VLOOKUP(A31,'GDP DATA'!$A$4:$K$217,'EPI GDP ANALYSIS'!$U$5)</f>
        <v>3.890957062505592</v>
      </c>
      <c r="V31" s="43">
        <f>VLOOKUP(A31,'GDP DATA'!$A$4:$K$217,'EPI GDP ANALYSIS'!$V$5)</f>
        <v>8.4797866215179312</v>
      </c>
      <c r="W31" s="43">
        <f>VLOOKUP(A31,'GDP DATA'!$A$4:$K$217,'EPI GDP ANALYSIS'!$W$5)</f>
        <v>10.259962989017396</v>
      </c>
      <c r="X31" s="43">
        <f>VLOOKUP(A31,'GDP DATA'!$A$4:$K$217,'EPI GDP ANALYSIS'!$X$5)</f>
        <v>6.6383477298635967</v>
      </c>
      <c r="Y31" s="43">
        <f>VLOOKUP(A31,'GDP DATA'!$A$4:$K$217,'EPI GDP ANALYSIS'!$Y$5)</f>
        <v>5.0814179247518467</v>
      </c>
      <c r="AC31" s="94" t="s">
        <v>686</v>
      </c>
      <c r="AD31" s="95" t="s">
        <v>664</v>
      </c>
      <c r="AE31" s="157" t="s">
        <v>659</v>
      </c>
      <c r="AF31" s="95" t="s">
        <v>663</v>
      </c>
      <c r="AG31" s="95" t="s">
        <v>662</v>
      </c>
      <c r="AH31" s="92"/>
      <c r="AI31" s="92"/>
      <c r="AJ31" s="92"/>
      <c r="AK31" s="92"/>
      <c r="AL31" s="93"/>
    </row>
    <row r="32" spans="1:38" ht="17" thickBot="1" x14ac:dyDescent="0.25">
      <c r="A32" t="s">
        <v>171</v>
      </c>
      <c r="B32" s="76">
        <v>2</v>
      </c>
      <c r="C32" s="77" t="s">
        <v>529</v>
      </c>
      <c r="E32" s="43">
        <f>VLOOKUP(A32,'COMBINED EPI'!$A$4:$K$180,'EPI GDP ANALYSIS'!$E$5)</f>
        <v>43.323999999999998</v>
      </c>
      <c r="F32" s="43">
        <f>VLOOKUP(A32,'COMBINED EPI'!$A$4:$K$180,'EPI GDP ANALYSIS'!$F$5)</f>
        <v>43.911999999999999</v>
      </c>
      <c r="G32" s="43">
        <f>VLOOKUP(A32,'COMBINED EPI'!$A$4:$K$180,'EPI GDP ANALYSIS'!$G$5)</f>
        <v>43.194000000000003</v>
      </c>
      <c r="H32" s="43">
        <f>VLOOKUP(A32,'COMBINED EPI'!$A$4:$K$180,'EPI GDP ANALYSIS'!$H$5)</f>
        <v>43.216000000000001</v>
      </c>
      <c r="I32" s="43">
        <f>VLOOKUP(A32,'COMBINED EPI'!$A$4:$K$180,'EPI GDP ANALYSIS'!$I$5)</f>
        <v>44.706000000000003</v>
      </c>
      <c r="J32" s="43">
        <f>VLOOKUP(A32,'COMBINED EPI'!$A$4:$K$180,'EPI GDP ANALYSIS'!$J$5)</f>
        <v>44.536000000000001</v>
      </c>
      <c r="K32" s="43">
        <f>VLOOKUP(A32,'COMBINED EPI'!$A$4:$K$180,'EPI GDP ANALYSIS'!$K$5)</f>
        <v>44.415999999999997</v>
      </c>
      <c r="L32" s="43">
        <f>VLOOKUP(A32,'COMBINED EPI'!$A$4:$K$180,'EPI GDP ANALYSIS'!$L$5)</f>
        <v>44.436000000000007</v>
      </c>
      <c r="M32" s="43">
        <f>VLOOKUP(A32,'COMBINED EPI'!$A$4:$K$180,'EPI GDP ANALYSIS'!$M$5)</f>
        <v>32.072000000000003</v>
      </c>
      <c r="N32" s="43"/>
      <c r="Q32" s="43">
        <f>VLOOKUP(A32,'GDP DATA'!$A$4:$K$217,'EPI GDP ANALYSIS'!$Q$5)</f>
        <v>5.0308739450177598</v>
      </c>
      <c r="R32" s="43">
        <f>VLOOKUP(A32,'GDP DATA'!$A$4:$K$217,'EPI GDP ANALYSIS'!$R$5)</f>
        <v>5.692571303834697</v>
      </c>
      <c r="S32" s="43">
        <f>VLOOKUP(A32,'GDP DATA'!$A$4:$K$217,'EPI GDP ANALYSIS'!$S$5)</f>
        <v>5.5009517852026875</v>
      </c>
      <c r="T32" s="43">
        <f>VLOOKUP(A32,'GDP DATA'!$A$4:$K$217,'EPI GDP ANALYSIS'!$T$5)</f>
        <v>6.3450222266724978</v>
      </c>
      <c r="U32" s="43">
        <f>VLOOKUP(A32,'GDP DATA'!$A$4:$K$217,'EPI GDP ANALYSIS'!$U$5)</f>
        <v>6.01370360009021</v>
      </c>
      <c r="V32" s="43">
        <f>VLOOKUP(A32,'GDP DATA'!$A$4:$K$217,'EPI GDP ANALYSIS'!$V$5)</f>
        <v>4.6288711825631879</v>
      </c>
      <c r="W32" s="43">
        <f>VLOOKUP(A32,'GDP DATA'!$A$4:$K$217,'EPI GDP ANALYSIS'!$W$5)</f>
        <v>6.2238541806228369</v>
      </c>
      <c r="X32" s="43">
        <f>VLOOKUP(A32,'GDP DATA'!$A$4:$K$217,'EPI GDP ANALYSIS'!$X$5)</f>
        <v>6.169784207709796</v>
      </c>
      <c r="Y32" s="43">
        <f>VLOOKUP(A32,'GDP DATA'!$A$4:$K$217,'EPI GDP ANALYSIS'!$Y$5)</f>
        <v>6.0300506530561506</v>
      </c>
      <c r="AC32" s="96" t="s">
        <v>661</v>
      </c>
      <c r="AD32" s="91" t="s">
        <v>660</v>
      </c>
      <c r="AE32" s="158"/>
      <c r="AF32" s="91" t="s">
        <v>659</v>
      </c>
      <c r="AG32" s="91" t="s">
        <v>658</v>
      </c>
      <c r="AH32" s="92"/>
      <c r="AI32" s="92"/>
      <c r="AJ32" s="92"/>
      <c r="AK32" s="92"/>
      <c r="AL32" s="93"/>
    </row>
    <row r="33" spans="1:38" ht="17" thickTop="1" x14ac:dyDescent="0.2">
      <c r="A33" t="s">
        <v>177</v>
      </c>
      <c r="B33" s="76">
        <v>2</v>
      </c>
      <c r="C33" s="77" t="s">
        <v>529</v>
      </c>
      <c r="E33" s="43">
        <f>VLOOKUP(A33,'COMBINED EPI'!$A$4:$K$180,'EPI GDP ANALYSIS'!$E$5)</f>
        <v>73.83</v>
      </c>
      <c r="F33" s="43">
        <f>VLOOKUP(A33,'COMBINED EPI'!$A$4:$K$180,'EPI GDP ANALYSIS'!$F$5)</f>
        <v>73.78</v>
      </c>
      <c r="G33" s="43">
        <f>VLOOKUP(A33,'COMBINED EPI'!$A$4:$K$180,'EPI GDP ANALYSIS'!$G$5)</f>
        <v>73.921999999999997</v>
      </c>
      <c r="H33" s="43">
        <f>VLOOKUP(A33,'COMBINED EPI'!$A$4:$K$180,'EPI GDP ANALYSIS'!$H$5)</f>
        <v>74.027999999999992</v>
      </c>
      <c r="I33" s="43">
        <f>VLOOKUP(A33,'COMBINED EPI'!$A$4:$K$180,'EPI GDP ANALYSIS'!$I$5)</f>
        <v>74.201999999999998</v>
      </c>
      <c r="J33" s="43">
        <f>VLOOKUP(A33,'COMBINED EPI'!$A$4:$K$180,'EPI GDP ANALYSIS'!$J$5)</f>
        <v>74.304000000000002</v>
      </c>
      <c r="K33" s="43">
        <f>VLOOKUP(A33,'COMBINED EPI'!$A$4:$K$180,'EPI GDP ANALYSIS'!$K$5)</f>
        <v>74.680000000000007</v>
      </c>
      <c r="L33" s="43">
        <f>VLOOKUP(A33,'COMBINED EPI'!$A$4:$K$180,'EPI GDP ANALYSIS'!$L$5)</f>
        <v>74.67</v>
      </c>
      <c r="M33" s="43">
        <f>VLOOKUP(A33,'COMBINED EPI'!$A$4:$K$180,'EPI GDP ANALYSIS'!$M$5)</f>
        <v>74.176999999999992</v>
      </c>
      <c r="N33" s="43"/>
      <c r="Q33" s="43">
        <f>VLOOKUP(A33,'GDP DATA'!$A$4:$K$217,'EPI GDP ANALYSIS'!$Q$5)</f>
        <v>4.5783941712660834</v>
      </c>
      <c r="R33" s="43">
        <f>VLOOKUP(A33,'GDP DATA'!$A$4:$K$217,'EPI GDP ANALYSIS'!$R$5)</f>
        <v>5.6741979456513434</v>
      </c>
      <c r="S33" s="43">
        <f>VLOOKUP(A33,'GDP DATA'!$A$4:$K$217,'EPI GDP ANALYSIS'!$S$5)</f>
        <v>5.4701397374801104</v>
      </c>
      <c r="T33" s="43">
        <f>VLOOKUP(A33,'GDP DATA'!$A$4:$K$217,'EPI GDP ANALYSIS'!$T$5)</f>
        <v>4.9321826980961418</v>
      </c>
      <c r="U33" s="43">
        <f>VLOOKUP(A33,'GDP DATA'!$A$4:$K$217,'EPI GDP ANALYSIS'!$U$5)</f>
        <v>-2.6096511259575692</v>
      </c>
      <c r="V33" s="43">
        <f>VLOOKUP(A33,'GDP DATA'!$A$4:$K$217,'EPI GDP ANALYSIS'!$V$5)</f>
        <v>-6.3706774418781862</v>
      </c>
      <c r="W33" s="43">
        <f>VLOOKUP(A33,'GDP DATA'!$A$4:$K$217,'EPI GDP ANALYSIS'!$W$5)</f>
        <v>-0.27550500952816037</v>
      </c>
      <c r="X33" s="43">
        <f>VLOOKUP(A33,'GDP DATA'!$A$4:$K$217,'EPI GDP ANALYSIS'!$X$5)</f>
        <v>2.7727063390243103</v>
      </c>
      <c r="Y33" s="43">
        <f>VLOOKUP(A33,'GDP DATA'!$A$4:$K$217,'EPI GDP ANALYSIS'!$Y$5)</f>
        <v>-0.3130528223052238</v>
      </c>
      <c r="AC33" s="97"/>
      <c r="AD33" s="98">
        <v>0.12734039852946655</v>
      </c>
      <c r="AE33" s="98">
        <v>1.6215577097643367E-2</v>
      </c>
      <c r="AF33" s="98">
        <v>-0.12432505474555043</v>
      </c>
      <c r="AG33" s="99">
        <v>2.4868229009707035</v>
      </c>
      <c r="AH33" s="92"/>
      <c r="AI33" s="92"/>
      <c r="AJ33" s="92"/>
      <c r="AK33" s="92"/>
      <c r="AL33" s="93"/>
    </row>
    <row r="34" spans="1:38" x14ac:dyDescent="0.2">
      <c r="A34" t="s">
        <v>180</v>
      </c>
      <c r="B34" s="76">
        <v>1</v>
      </c>
      <c r="C34" s="77" t="s">
        <v>529</v>
      </c>
      <c r="E34" s="43">
        <f>VLOOKUP(A34,'COMBINED EPI'!$A$4:$K$180,'EPI GDP ANALYSIS'!$E$5)</f>
        <v>65.463999999999999</v>
      </c>
      <c r="F34" s="43">
        <f>VLOOKUP(A34,'COMBINED EPI'!$A$4:$K$180,'EPI GDP ANALYSIS'!$F$5)</f>
        <v>65.492000000000004</v>
      </c>
      <c r="G34" s="43">
        <f>VLOOKUP(A34,'COMBINED EPI'!$A$4:$K$180,'EPI GDP ANALYSIS'!$G$5)</f>
        <v>65.603999999999999</v>
      </c>
      <c r="H34" s="43">
        <f>VLOOKUP(A34,'COMBINED EPI'!$A$4:$K$180,'EPI GDP ANALYSIS'!$H$5)</f>
        <v>66.975999999999999</v>
      </c>
      <c r="I34" s="43">
        <f>VLOOKUP(A34,'COMBINED EPI'!$A$4:$K$180,'EPI GDP ANALYSIS'!$I$5)</f>
        <v>65.75</v>
      </c>
      <c r="J34" s="43">
        <f>VLOOKUP(A34,'COMBINED EPI'!$A$4:$K$180,'EPI GDP ANALYSIS'!$J$5)</f>
        <v>65.966000000000008</v>
      </c>
      <c r="K34" s="43">
        <f>VLOOKUP(A34,'COMBINED EPI'!$A$4:$K$180,'EPI GDP ANALYSIS'!$K$5)</f>
        <v>66.072000000000003</v>
      </c>
      <c r="L34" s="43">
        <f>VLOOKUP(A34,'COMBINED EPI'!$A$4:$K$180,'EPI GDP ANALYSIS'!$L$5)</f>
        <v>66.19</v>
      </c>
      <c r="M34" s="43">
        <f>VLOOKUP(A34,'COMBINED EPI'!$A$4:$K$180,'EPI GDP ANALYSIS'!$M$5)</f>
        <v>35.24</v>
      </c>
      <c r="N34" s="43"/>
      <c r="Q34" s="43">
        <f>VLOOKUP(A34,'GDP DATA'!$A$4:$K$217,'EPI GDP ANALYSIS'!$Q$5)</f>
        <v>5.053095387255425</v>
      </c>
      <c r="R34" s="43">
        <f>VLOOKUP(A34,'GDP DATA'!$A$4:$K$217,'EPI GDP ANALYSIS'!$R$5)</f>
        <v>4.33895004843599</v>
      </c>
      <c r="S34" s="43">
        <f>VLOOKUP(A34,'GDP DATA'!$A$4:$K$217,'EPI GDP ANALYSIS'!$S$5)</f>
        <v>5.7800813449849073</v>
      </c>
      <c r="T34" s="43">
        <f>VLOOKUP(A34,'GDP DATA'!$A$4:$K$217,'EPI GDP ANALYSIS'!$T$5)</f>
        <v>6.2672684330867554</v>
      </c>
      <c r="U34" s="43">
        <f>VLOOKUP(A34,'GDP DATA'!$A$4:$K$217,'EPI GDP ANALYSIS'!$U$5)</f>
        <v>3.5006512792950844</v>
      </c>
      <c r="V34" s="43">
        <f>VLOOKUP(A34,'GDP DATA'!$A$4:$K$217,'EPI GDP ANALYSIS'!$V$5)</f>
        <v>1.904217427170309</v>
      </c>
      <c r="W34" s="43">
        <f>VLOOKUP(A34,'GDP DATA'!$A$4:$K$217,'EPI GDP ANALYSIS'!$W$5)</f>
        <v>5.7505321840403809</v>
      </c>
      <c r="X34" s="43">
        <f>VLOOKUP(A34,'GDP DATA'!$A$4:$K$217,'EPI GDP ANALYSIS'!$X$5)</f>
        <v>4.1908768974430615</v>
      </c>
      <c r="Y34" s="43">
        <f>VLOOKUP(A34,'GDP DATA'!$A$4:$K$217,'EPI GDP ANALYSIS'!$Y$5)</f>
        <v>2.9957898927783049</v>
      </c>
      <c r="AC34" s="85"/>
      <c r="AD34" s="92"/>
      <c r="AE34" s="92"/>
      <c r="AF34" s="92"/>
      <c r="AG34" s="92"/>
      <c r="AH34" s="92"/>
      <c r="AI34" s="92"/>
      <c r="AJ34" s="92"/>
      <c r="AK34" s="92"/>
      <c r="AL34" s="93"/>
    </row>
    <row r="35" spans="1:38" x14ac:dyDescent="0.2">
      <c r="A35" t="s">
        <v>182</v>
      </c>
      <c r="B35" s="76">
        <v>1</v>
      </c>
      <c r="C35" s="77" t="s">
        <v>529</v>
      </c>
      <c r="E35" s="43">
        <f>VLOOKUP(A35,'COMBINED EPI'!$A$4:$K$180,'EPI GDP ANALYSIS'!$E$5)</f>
        <v>72.792000000000002</v>
      </c>
      <c r="F35" s="43">
        <f>VLOOKUP(A35,'COMBINED EPI'!$A$4:$K$180,'EPI GDP ANALYSIS'!$F$5)</f>
        <v>73.244</v>
      </c>
      <c r="G35" s="43">
        <f>VLOOKUP(A35,'COMBINED EPI'!$A$4:$K$180,'EPI GDP ANALYSIS'!$G$5)</f>
        <v>73.397999999999996</v>
      </c>
      <c r="H35" s="43">
        <f>VLOOKUP(A35,'COMBINED EPI'!$A$4:$K$180,'EPI GDP ANALYSIS'!$H$5)</f>
        <v>73.49799999999999</v>
      </c>
      <c r="I35" s="43">
        <f>VLOOKUP(A35,'COMBINED EPI'!$A$4:$K$180,'EPI GDP ANALYSIS'!$I$5)</f>
        <v>74.25200000000001</v>
      </c>
      <c r="J35" s="43">
        <f>VLOOKUP(A35,'COMBINED EPI'!$A$4:$K$180,'EPI GDP ANALYSIS'!$J$5)</f>
        <v>74.378</v>
      </c>
      <c r="K35" s="43">
        <f>VLOOKUP(A35,'COMBINED EPI'!$A$4:$K$180,'EPI GDP ANALYSIS'!$K$5)</f>
        <v>74.385999999999996</v>
      </c>
      <c r="L35" s="43">
        <f>VLOOKUP(A35,'COMBINED EPI'!$A$4:$K$180,'EPI GDP ANALYSIS'!$L$5)</f>
        <v>74.141999999999996</v>
      </c>
      <c r="M35" s="43">
        <f>VLOOKUP(A35,'COMBINED EPI'!$A$4:$K$180,'EPI GDP ANALYSIS'!$M$5)</f>
        <v>73.761250000000004</v>
      </c>
      <c r="N35" s="43"/>
      <c r="Q35" s="43">
        <f>VLOOKUP(A35,'GDP DATA'!$A$4:$K$217,'EPI GDP ANALYSIS'!$Q$5)</f>
        <v>1.5832697114529992</v>
      </c>
      <c r="R35" s="43">
        <f>VLOOKUP(A35,'GDP DATA'!$A$4:$K$217,'EPI GDP ANALYSIS'!$R$5)</f>
        <v>0.94962080800775084</v>
      </c>
      <c r="S35" s="43">
        <f>VLOOKUP(A35,'GDP DATA'!$A$4:$K$217,'EPI GDP ANALYSIS'!$S$5)</f>
        <v>2.0064017309606328</v>
      </c>
      <c r="T35" s="43">
        <f>VLOOKUP(A35,'GDP DATA'!$A$4:$K$217,'EPI GDP ANALYSIS'!$T$5)</f>
        <v>1.4741240783970255</v>
      </c>
      <c r="U35" s="43">
        <f>VLOOKUP(A35,'GDP DATA'!$A$4:$K$217,'EPI GDP ANALYSIS'!$U$5)</f>
        <v>-1.0498246511058369</v>
      </c>
      <c r="V35" s="43">
        <f>VLOOKUP(A35,'GDP DATA'!$A$4:$K$217,'EPI GDP ANALYSIS'!$V$5)</f>
        <v>-5.4813785318373363</v>
      </c>
      <c r="W35" s="43">
        <f>VLOOKUP(A35,'GDP DATA'!$A$4:$K$217,'EPI GDP ANALYSIS'!$W$5)</f>
        <v>1.7105824180637654</v>
      </c>
      <c r="X35" s="43">
        <f>VLOOKUP(A35,'GDP DATA'!$A$4:$K$217,'EPI GDP ANALYSIS'!$X$5)</f>
        <v>0.58682083722989375</v>
      </c>
      <c r="Y35" s="43">
        <f>VLOOKUP(A35,'GDP DATA'!$A$4:$K$217,'EPI GDP ANALYSIS'!$Y$5)</f>
        <v>-2.7704158922968674</v>
      </c>
      <c r="AC35" s="94"/>
      <c r="AD35" s="95" t="s">
        <v>657</v>
      </c>
      <c r="AE35" s="95" t="s">
        <v>656</v>
      </c>
      <c r="AF35" s="95" t="s">
        <v>655</v>
      </c>
      <c r="AG35" s="157" t="s">
        <v>654</v>
      </c>
      <c r="AH35" s="157" t="s">
        <v>645</v>
      </c>
      <c r="AI35" s="92"/>
      <c r="AJ35" s="92"/>
      <c r="AK35" s="92"/>
      <c r="AL35" s="93"/>
    </row>
    <row r="36" spans="1:38" ht="17" thickBot="1" x14ac:dyDescent="0.25">
      <c r="A36" t="s">
        <v>186</v>
      </c>
      <c r="B36" s="76">
        <v>1</v>
      </c>
      <c r="C36" s="77" t="s">
        <v>529</v>
      </c>
      <c r="E36" s="43">
        <f>VLOOKUP(A36,'COMBINED EPI'!$A$4:$K$180,'EPI GDP ANALYSIS'!$E$5)</f>
        <v>70.97</v>
      </c>
      <c r="F36" s="43">
        <f>VLOOKUP(A36,'COMBINED EPI'!$A$4:$K$180,'EPI GDP ANALYSIS'!$F$5)</f>
        <v>71.225999999999999</v>
      </c>
      <c r="G36" s="43">
        <f>VLOOKUP(A36,'COMBINED EPI'!$A$4:$K$180,'EPI GDP ANALYSIS'!$G$5)</f>
        <v>71.51400000000001</v>
      </c>
      <c r="H36" s="43">
        <f>VLOOKUP(A36,'COMBINED EPI'!$A$4:$K$180,'EPI GDP ANALYSIS'!$H$5)</f>
        <v>71.246000000000009</v>
      </c>
      <c r="I36" s="43">
        <f>VLOOKUP(A36,'COMBINED EPI'!$A$4:$K$180,'EPI GDP ANALYSIS'!$I$5)</f>
        <v>71.16</v>
      </c>
      <c r="J36" s="43">
        <f>VLOOKUP(A36,'COMBINED EPI'!$A$4:$K$180,'EPI GDP ANALYSIS'!$J$5)</f>
        <v>71.47399999999999</v>
      </c>
      <c r="K36" s="43">
        <f>VLOOKUP(A36,'COMBINED EPI'!$A$4:$K$180,'EPI GDP ANALYSIS'!$K$5)</f>
        <v>72.032000000000011</v>
      </c>
      <c r="L36" s="43">
        <f>VLOOKUP(A36,'COMBINED EPI'!$A$4:$K$180,'EPI GDP ANALYSIS'!$L$5)</f>
        <v>72.2</v>
      </c>
      <c r="M36" s="43">
        <f>VLOOKUP(A36,'COMBINED EPI'!$A$4:$K$180,'EPI GDP ANALYSIS'!$M$5)</f>
        <v>48.064</v>
      </c>
      <c r="N36" s="43"/>
      <c r="Q36" s="43">
        <f>VLOOKUP(A36,'GDP DATA'!$A$4:$K$217,'EPI GDP ANALYSIS'!$Q$5)</f>
        <v>2.3607301118319697</v>
      </c>
      <c r="R36" s="43">
        <f>VLOOKUP(A36,'GDP DATA'!$A$4:$K$217,'EPI GDP ANALYSIS'!$R$5)</f>
        <v>1.3027281393037242</v>
      </c>
      <c r="S36" s="43">
        <f>VLOOKUP(A36,'GDP DATA'!$A$4:$K$217,'EPI GDP ANALYSIS'!$S$5)</f>
        <v>1.6929042494289632</v>
      </c>
      <c r="T36" s="43">
        <f>VLOOKUP(A36,'GDP DATA'!$A$4:$K$217,'EPI GDP ANALYSIS'!$T$5)</f>
        <v>2.1921862272561157</v>
      </c>
      <c r="U36" s="43">
        <f>VLOOKUP(A36,'GDP DATA'!$A$4:$K$217,'EPI GDP ANALYSIS'!$U$5)</f>
        <v>-1.0416360245847329</v>
      </c>
      <c r="V36" s="43">
        <f>VLOOKUP(A36,'GDP DATA'!$A$4:$K$217,'EPI GDP ANALYSIS'!$V$5)</f>
        <v>-5.5269764894653974</v>
      </c>
      <c r="W36" s="43">
        <f>VLOOKUP(A36,'GDP DATA'!$A$4:$K$217,'EPI GDP ANALYSIS'!$W$5)</f>
        <v>4.6520301434902223</v>
      </c>
      <c r="X36" s="43">
        <f>VLOOKUP(A36,'GDP DATA'!$A$4:$K$217,'EPI GDP ANALYSIS'!$X$5)</f>
        <v>-0.45272483047949663</v>
      </c>
      <c r="Y36" s="43">
        <f>VLOOKUP(A36,'GDP DATA'!$A$4:$K$217,'EPI GDP ANALYSIS'!$Y$5)</f>
        <v>1.7536897752626004</v>
      </c>
      <c r="AC36" s="96" t="s">
        <v>653</v>
      </c>
      <c r="AD36" s="91" t="s">
        <v>652</v>
      </c>
      <c r="AE36" s="91" t="s">
        <v>651</v>
      </c>
      <c r="AF36" s="91" t="s">
        <v>651</v>
      </c>
      <c r="AG36" s="158"/>
      <c r="AH36" s="158"/>
      <c r="AI36" s="92"/>
      <c r="AJ36" s="92"/>
      <c r="AK36" s="92"/>
      <c r="AL36" s="93"/>
    </row>
    <row r="37" spans="1:38" ht="17" thickTop="1" x14ac:dyDescent="0.2">
      <c r="A37" t="s">
        <v>190</v>
      </c>
      <c r="B37" s="76">
        <v>1</v>
      </c>
      <c r="C37" s="77" t="s">
        <v>529</v>
      </c>
      <c r="E37" s="43">
        <f>VLOOKUP(A37,'COMBINED EPI'!$A$4:$K$180,'EPI GDP ANALYSIS'!$E$5)</f>
        <v>51.625999999999998</v>
      </c>
      <c r="F37" s="43">
        <f>VLOOKUP(A37,'COMBINED EPI'!$A$4:$K$180,'EPI GDP ANALYSIS'!$F$5)</f>
        <v>50.221999999999994</v>
      </c>
      <c r="G37" s="43">
        <f>VLOOKUP(A37,'COMBINED EPI'!$A$4:$K$180,'EPI GDP ANALYSIS'!$G$5)</f>
        <v>50.305999999999997</v>
      </c>
      <c r="H37" s="43">
        <f>VLOOKUP(A37,'COMBINED EPI'!$A$4:$K$180,'EPI GDP ANALYSIS'!$H$5)</f>
        <v>51.555999999999997</v>
      </c>
      <c r="I37" s="43">
        <f>VLOOKUP(A37,'COMBINED EPI'!$A$4:$K$180,'EPI GDP ANALYSIS'!$I$5)</f>
        <v>52.13</v>
      </c>
      <c r="J37" s="43">
        <f>VLOOKUP(A37,'COMBINED EPI'!$A$4:$K$180,'EPI GDP ANALYSIS'!$J$5)</f>
        <v>50.731999999999999</v>
      </c>
      <c r="K37" s="43">
        <f>VLOOKUP(A37,'COMBINED EPI'!$A$4:$K$180,'EPI GDP ANALYSIS'!$K$5)</f>
        <v>50.938000000000002</v>
      </c>
      <c r="L37" s="43">
        <f>VLOOKUP(A37,'COMBINED EPI'!$A$4:$K$180,'EPI GDP ANALYSIS'!$L$5)</f>
        <v>50.974000000000004</v>
      </c>
      <c r="M37" s="43">
        <f>VLOOKUP(A37,'COMBINED EPI'!$A$4:$K$180,'EPI GDP ANALYSIS'!$M$5)</f>
        <v>35.984000000000002</v>
      </c>
      <c r="N37" s="43"/>
      <c r="Q37" s="43">
        <f>VLOOKUP(A37,'GDP DATA'!$A$4:$K$217,'EPI GDP ANALYSIS'!$Q$5)</f>
        <v>9.59999999963253</v>
      </c>
      <c r="R37" s="43">
        <f>VLOOKUP(A37,'GDP DATA'!$A$4:$K$217,'EPI GDP ANALYSIS'!$R$5)</f>
        <v>9.6999999992268187</v>
      </c>
      <c r="S37" s="43">
        <f>VLOOKUP(A37,'GDP DATA'!$A$4:$K$217,'EPI GDP ANALYSIS'!$S$5)</f>
        <v>10.699999999999974</v>
      </c>
      <c r="T37" s="43">
        <f>VLOOKUP(A37,'GDP DATA'!$A$4:$K$217,'EPI GDP ANALYSIS'!$T$5)</f>
        <v>8.8999999999940655</v>
      </c>
      <c r="U37" s="43">
        <f>VLOOKUP(A37,'GDP DATA'!$A$4:$K$217,'EPI GDP ANALYSIS'!$U$5)</f>
        <v>3.3000000002109147</v>
      </c>
      <c r="V37" s="43">
        <f>VLOOKUP(A37,'GDP DATA'!$A$4:$K$217,'EPI GDP ANALYSIS'!$V$5)</f>
        <v>1.1999999994287265</v>
      </c>
      <c r="W37" s="43">
        <f>VLOOKUP(A37,'GDP DATA'!$A$4:$K$217,'EPI GDP ANALYSIS'!$W$5)</f>
        <v>7.3000000001620151</v>
      </c>
      <c r="X37" s="43">
        <f>VLOOKUP(A37,'GDP DATA'!$A$4:$K$217,'EPI GDP ANALYSIS'!$X$5)</f>
        <v>7.5000000007063221</v>
      </c>
      <c r="Y37" s="43">
        <f>VLOOKUP(A37,'GDP DATA'!$A$4:$K$217,'EPI GDP ANALYSIS'!$Y$5)</f>
        <v>4.9999999992749906</v>
      </c>
      <c r="AC37" s="97" t="s">
        <v>650</v>
      </c>
      <c r="AD37" s="99">
        <v>1</v>
      </c>
      <c r="AE37" s="99">
        <v>0.71354312148637433</v>
      </c>
      <c r="AF37" s="99">
        <v>0.71354312148637433</v>
      </c>
      <c r="AG37" s="98">
        <v>0.11537999285313918</v>
      </c>
      <c r="AH37" s="100">
        <v>0.74406422006147044</v>
      </c>
      <c r="AI37" s="92"/>
      <c r="AJ37" s="92"/>
      <c r="AK37" s="92"/>
      <c r="AL37" s="93"/>
    </row>
    <row r="38" spans="1:38" x14ac:dyDescent="0.2">
      <c r="A38" t="s">
        <v>192</v>
      </c>
      <c r="B38" s="76">
        <v>3</v>
      </c>
      <c r="C38" s="77" t="s">
        <v>529</v>
      </c>
      <c r="E38" s="43">
        <f>VLOOKUP(A38,'COMBINED EPI'!$A$4:$K$180,'EPI GDP ANALYSIS'!$E$5)</f>
        <v>34.19</v>
      </c>
      <c r="F38" s="43">
        <f>VLOOKUP(A38,'COMBINED EPI'!$A$4:$K$180,'EPI GDP ANALYSIS'!$F$5)</f>
        <v>34.402000000000001</v>
      </c>
      <c r="G38" s="43">
        <f>VLOOKUP(A38,'COMBINED EPI'!$A$4:$K$180,'EPI GDP ANALYSIS'!$G$5)</f>
        <v>35.44</v>
      </c>
      <c r="H38" s="43">
        <f>VLOOKUP(A38,'COMBINED EPI'!$A$4:$K$180,'EPI GDP ANALYSIS'!$H$5)</f>
        <v>36.065999999999995</v>
      </c>
      <c r="I38" s="43">
        <f>VLOOKUP(A38,'COMBINED EPI'!$A$4:$K$180,'EPI GDP ANALYSIS'!$I$5)</f>
        <v>36.204000000000001</v>
      </c>
      <c r="J38" s="43">
        <f>VLOOKUP(A38,'COMBINED EPI'!$A$4:$K$180,'EPI GDP ANALYSIS'!$J$5)</f>
        <v>35.671999999999997</v>
      </c>
      <c r="K38" s="43">
        <f>VLOOKUP(A38,'COMBINED EPI'!$A$4:$K$180,'EPI GDP ANALYSIS'!$K$5)</f>
        <v>36.488</v>
      </c>
      <c r="L38" s="43">
        <f>VLOOKUP(A38,'COMBINED EPI'!$A$4:$K$180,'EPI GDP ANALYSIS'!$L$5)</f>
        <v>36.878</v>
      </c>
      <c r="M38" s="43">
        <f>VLOOKUP(A38,'COMBINED EPI'!$A$4:$K$180,'EPI GDP ANALYSIS'!$M$5)</f>
        <v>38.067999999999998</v>
      </c>
      <c r="N38" s="43"/>
      <c r="Q38" s="43">
        <f>VLOOKUP(A38,'GDP DATA'!$A$4:$K$217,'EPI GDP ANALYSIS'!$Q$5)</f>
        <v>5.1042997756893413</v>
      </c>
      <c r="R38" s="43">
        <f>VLOOKUP(A38,'GDP DATA'!$A$4:$K$217,'EPI GDP ANALYSIS'!$R$5)</f>
        <v>5.9066660816801289</v>
      </c>
      <c r="S38" s="43">
        <f>VLOOKUP(A38,'GDP DATA'!$A$4:$K$217,'EPI GDP ANALYSIS'!$S$5)</f>
        <v>6.3306328046937068</v>
      </c>
      <c r="T38" s="43">
        <f>VLOOKUP(A38,'GDP DATA'!$A$4:$K$217,'EPI GDP ANALYSIS'!$T$5)</f>
        <v>6.9932851542782544</v>
      </c>
      <c r="U38" s="43">
        <f>VLOOKUP(A38,'GDP DATA'!$A$4:$K$217,'EPI GDP ANALYSIS'!$U$5)</f>
        <v>0.23228274566594109</v>
      </c>
      <c r="V38" s="43">
        <f>VLOOKUP(A38,'GDP DATA'!$A$4:$K$217,'EPI GDP ANALYSIS'!$V$5)</f>
        <v>3.306939815347576</v>
      </c>
      <c r="W38" s="43">
        <f>VLOOKUP(A38,'GDP DATA'!$A$4:$K$217,'EPI GDP ANALYSIS'!$W$5)</f>
        <v>8.4022770637024706</v>
      </c>
      <c r="X38" s="43">
        <f>VLOOKUP(A38,'GDP DATA'!$A$4:$K$217,'EPI GDP ANALYSIS'!$X$5)</f>
        <v>6.1116134604128405</v>
      </c>
      <c r="Y38" s="43">
        <f>VLOOKUP(A38,'GDP DATA'!$A$4:$K$217,'EPI GDP ANALYSIS'!$Y$5)</f>
        <v>4.5549124384567818</v>
      </c>
      <c r="AC38" s="97" t="s">
        <v>649</v>
      </c>
      <c r="AD38" s="99">
        <v>7</v>
      </c>
      <c r="AE38" s="99">
        <v>43.290016985546423</v>
      </c>
      <c r="AF38" s="99">
        <v>6.1842881407923462</v>
      </c>
      <c r="AG38" s="101"/>
      <c r="AH38" s="101"/>
      <c r="AI38" s="92"/>
      <c r="AJ38" s="92"/>
      <c r="AK38" s="92"/>
      <c r="AL38" s="93"/>
    </row>
    <row r="39" spans="1:38" x14ac:dyDescent="0.2">
      <c r="A39" t="s">
        <v>196</v>
      </c>
      <c r="B39" s="76">
        <v>3</v>
      </c>
      <c r="C39" s="77" t="s">
        <v>529</v>
      </c>
      <c r="E39" s="43">
        <f>VLOOKUP(A39,'COMBINED EPI'!$A$4:$K$180,'EPI GDP ANALYSIS'!$E$5)</f>
        <v>52.430000000000007</v>
      </c>
      <c r="F39" s="43">
        <f>VLOOKUP(A39,'COMBINED EPI'!$A$4:$K$180,'EPI GDP ANALYSIS'!$F$5)</f>
        <v>52.438000000000002</v>
      </c>
      <c r="G39" s="43">
        <f>VLOOKUP(A39,'COMBINED EPI'!$A$4:$K$180,'EPI GDP ANALYSIS'!$G$5)</f>
        <v>51.47</v>
      </c>
      <c r="H39" s="43">
        <f>VLOOKUP(A39,'COMBINED EPI'!$A$4:$K$180,'EPI GDP ANALYSIS'!$H$5)</f>
        <v>51.430000000000007</v>
      </c>
      <c r="I39" s="43">
        <f>VLOOKUP(A39,'COMBINED EPI'!$A$4:$K$180,'EPI GDP ANALYSIS'!$I$5)</f>
        <v>50.706000000000003</v>
      </c>
      <c r="J39" s="43">
        <f>VLOOKUP(A39,'COMBINED EPI'!$A$4:$K$180,'EPI GDP ANALYSIS'!$J$5)</f>
        <v>51.09</v>
      </c>
      <c r="K39" s="43">
        <f>VLOOKUP(A39,'COMBINED EPI'!$A$4:$K$180,'EPI GDP ANALYSIS'!$K$5)</f>
        <v>56.524000000000001</v>
      </c>
      <c r="L39" s="43">
        <f>VLOOKUP(A39,'COMBINED EPI'!$A$4:$K$180,'EPI GDP ANALYSIS'!$L$5)</f>
        <v>64.63</v>
      </c>
      <c r="M39" s="43">
        <f>VLOOKUP(A39,'COMBINED EPI'!$A$4:$K$180,'EPI GDP ANALYSIS'!$M$5)</f>
        <v>53.839749999999995</v>
      </c>
      <c r="N39" s="43"/>
      <c r="Q39" s="43">
        <f>VLOOKUP(A39,'GDP DATA'!$A$4:$K$217,'EPI GDP ANALYSIS'!$Q$5)</f>
        <v>10.762194300171132</v>
      </c>
      <c r="R39" s="43">
        <f>VLOOKUP(A39,'GDP DATA'!$A$4:$K$217,'EPI GDP ANALYSIS'!$R$5)</f>
        <v>10.075950992011215</v>
      </c>
      <c r="S39" s="43">
        <f>VLOOKUP(A39,'GDP DATA'!$A$4:$K$217,'EPI GDP ANALYSIS'!$S$5)</f>
        <v>7.5202492298850387</v>
      </c>
      <c r="T39" s="43">
        <f>VLOOKUP(A39,'GDP DATA'!$A$4:$K$217,'EPI GDP ANALYSIS'!$T$5)</f>
        <v>5.9916612464035524</v>
      </c>
      <c r="U39" s="43">
        <f>VLOOKUP(A39,'GDP DATA'!$A$4:$K$217,'EPI GDP ANALYSIS'!$U$5)</f>
        <v>2.4798438329013379</v>
      </c>
      <c r="V39" s="43">
        <f>VLOOKUP(A39,'GDP DATA'!$A$4:$K$217,'EPI GDP ANALYSIS'!$V$5)</f>
        <v>-7.0761026158500044</v>
      </c>
      <c r="W39" s="43">
        <f>VLOOKUP(A39,'GDP DATA'!$A$4:$K$217,'EPI GDP ANALYSIS'!$W$5)</f>
        <v>-2.3670619439377418</v>
      </c>
      <c r="X39" s="43">
        <f>VLOOKUP(A39,'GDP DATA'!$A$4:$K$217,'EPI GDP ANALYSIS'!$X$5)</f>
        <v>9.6284360819973926</v>
      </c>
      <c r="Y39" s="43">
        <f>VLOOKUP(A39,'GDP DATA'!$A$4:$K$217,'EPI GDP ANALYSIS'!$Y$5)</f>
        <v>6.6263880807740918</v>
      </c>
      <c r="AC39" s="85"/>
      <c r="AD39" s="92"/>
      <c r="AE39" s="92"/>
      <c r="AF39" s="92"/>
      <c r="AG39" s="92"/>
      <c r="AH39" s="92"/>
      <c r="AI39" s="92"/>
      <c r="AJ39" s="92"/>
      <c r="AK39" s="92"/>
      <c r="AL39" s="93"/>
    </row>
    <row r="40" spans="1:38" x14ac:dyDescent="0.2">
      <c r="A40" t="s">
        <v>204</v>
      </c>
      <c r="B40" s="76">
        <v>3</v>
      </c>
      <c r="C40" s="77" t="s">
        <v>529</v>
      </c>
      <c r="E40" s="43">
        <f>VLOOKUP(A40,'COMBINED EPI'!$A$4:$K$180,'EPI GDP ANALYSIS'!$E$5)</f>
        <v>50.254000000000005</v>
      </c>
      <c r="F40" s="43">
        <f>VLOOKUP(A40,'COMBINED EPI'!$A$4:$K$180,'EPI GDP ANALYSIS'!$F$5)</f>
        <v>50.262</v>
      </c>
      <c r="G40" s="43">
        <f>VLOOKUP(A40,'COMBINED EPI'!$A$4:$K$180,'EPI GDP ANALYSIS'!$G$5)</f>
        <v>50.314</v>
      </c>
      <c r="H40" s="43">
        <f>VLOOKUP(A40,'COMBINED EPI'!$A$4:$K$180,'EPI GDP ANALYSIS'!$H$5)</f>
        <v>50.346000000000004</v>
      </c>
      <c r="I40" s="43">
        <f>VLOOKUP(A40,'COMBINED EPI'!$A$4:$K$180,'EPI GDP ANALYSIS'!$I$5)</f>
        <v>50.357999999999997</v>
      </c>
      <c r="J40" s="43">
        <f>VLOOKUP(A40,'COMBINED EPI'!$A$4:$K$180,'EPI GDP ANALYSIS'!$J$5)</f>
        <v>50.45</v>
      </c>
      <c r="K40" s="43">
        <f>VLOOKUP(A40,'COMBINED EPI'!$A$4:$K$180,'EPI GDP ANALYSIS'!$K$5)</f>
        <v>50.826000000000001</v>
      </c>
      <c r="L40" s="43">
        <f>VLOOKUP(A40,'COMBINED EPI'!$A$4:$K$180,'EPI GDP ANALYSIS'!$L$5)</f>
        <v>50.802</v>
      </c>
      <c r="M40" s="43">
        <f>VLOOKUP(A40,'COMBINED EPI'!$A$4:$K$180,'EPI GDP ANALYSIS'!$M$5)</f>
        <v>76.49799999999999</v>
      </c>
      <c r="N40" s="43"/>
      <c r="Q40" s="43">
        <f>VLOOKUP(A40,'GDP DATA'!$A$4:$K$217,'EPI GDP ANALYSIS'!$Q$5)</f>
        <v>7.4788023166670854</v>
      </c>
      <c r="R40" s="43">
        <f>VLOOKUP(A40,'GDP DATA'!$A$4:$K$217,'EPI GDP ANALYSIS'!$R$5)</f>
        <v>2.7023409441224686</v>
      </c>
      <c r="S40" s="43">
        <f>VLOOKUP(A40,'GDP DATA'!$A$4:$K$217,'EPI GDP ANALYSIS'!$S$5)</f>
        <v>1.6027731647846792</v>
      </c>
      <c r="T40" s="43">
        <f>VLOOKUP(A40,'GDP DATA'!$A$4:$K$217,'EPI GDP ANALYSIS'!$T$5)</f>
        <v>9.4040866004723398</v>
      </c>
      <c r="U40" s="43">
        <f>VLOOKUP(A40,'GDP DATA'!$A$4:$K$217,'EPI GDP ANALYSIS'!$U$5)</f>
        <v>9.0980766736915371</v>
      </c>
      <c r="V40" s="43">
        <f>VLOOKUP(A40,'GDP DATA'!$A$4:$K$217,'EPI GDP ANALYSIS'!$V$5)</f>
        <v>10.300912652888201</v>
      </c>
      <c r="W40" s="43">
        <f>VLOOKUP(A40,'GDP DATA'!$A$4:$K$217,'EPI GDP ANALYSIS'!$W$5)</f>
        <v>7.9960862787684022</v>
      </c>
      <c r="X40" s="43">
        <f>VLOOKUP(A40,'GDP DATA'!$A$4:$K$217,'EPI GDP ANALYSIS'!$X$5)</f>
        <v>2.0045863032360387</v>
      </c>
      <c r="Y40" s="43">
        <f>VLOOKUP(A40,'GDP DATA'!$A$4:$K$217,'EPI GDP ANALYSIS'!$Y$5)</f>
        <v>2.2000000000000881</v>
      </c>
      <c r="AC40" s="94"/>
      <c r="AD40" s="157" t="s">
        <v>648</v>
      </c>
      <c r="AE40" s="95" t="s">
        <v>647</v>
      </c>
      <c r="AF40" s="157" t="s">
        <v>646</v>
      </c>
      <c r="AG40" s="157" t="s">
        <v>645</v>
      </c>
      <c r="AH40" s="159" t="s">
        <v>644</v>
      </c>
      <c r="AI40" s="159"/>
      <c r="AJ40" s="92"/>
      <c r="AK40" s="92"/>
      <c r="AL40" s="93"/>
    </row>
    <row r="41" spans="1:38" ht="17" thickBot="1" x14ac:dyDescent="0.25">
      <c r="A41" t="s">
        <v>214</v>
      </c>
      <c r="B41" s="76">
        <v>1</v>
      </c>
      <c r="C41" s="77" t="s">
        <v>529</v>
      </c>
      <c r="E41" s="43">
        <f>VLOOKUP(A41,'COMBINED EPI'!$A$4:$K$180,'EPI GDP ANALYSIS'!$E$5)</f>
        <v>58.09</v>
      </c>
      <c r="F41" s="43">
        <f>VLOOKUP(A41,'COMBINED EPI'!$A$4:$K$180,'EPI GDP ANALYSIS'!$F$5)</f>
        <v>58.808000000000007</v>
      </c>
      <c r="G41" s="43">
        <f>VLOOKUP(A41,'COMBINED EPI'!$A$4:$K$180,'EPI GDP ANALYSIS'!$G$5)</f>
        <v>58.542000000000002</v>
      </c>
      <c r="H41" s="43">
        <f>VLOOKUP(A41,'COMBINED EPI'!$A$4:$K$180,'EPI GDP ANALYSIS'!$H$5)</f>
        <v>58.841999999999999</v>
      </c>
      <c r="I41" s="43">
        <f>VLOOKUP(A41,'COMBINED EPI'!$A$4:$K$180,'EPI GDP ANALYSIS'!$I$5)</f>
        <v>60.278000000000006</v>
      </c>
      <c r="J41" s="43">
        <f>VLOOKUP(A41,'COMBINED EPI'!$A$4:$K$180,'EPI GDP ANALYSIS'!$J$5)</f>
        <v>61.027999999999999</v>
      </c>
      <c r="K41" s="43">
        <f>VLOOKUP(A41,'COMBINED EPI'!$A$4:$K$180,'EPI GDP ANALYSIS'!$K$5)</f>
        <v>60.878</v>
      </c>
      <c r="L41" s="43">
        <f>VLOOKUP(A41,'COMBINED EPI'!$A$4:$K$180,'EPI GDP ANALYSIS'!$L$5)</f>
        <v>60.927999999999997</v>
      </c>
      <c r="M41" s="43">
        <f>VLOOKUP(A41,'COMBINED EPI'!$A$4:$K$180,'EPI GDP ANALYSIS'!$M$5)</f>
        <v>33.392000000000003</v>
      </c>
      <c r="N41" s="43"/>
      <c r="Q41" s="43">
        <f>VLOOKUP(A41,'GDP DATA'!$A$4:$K$217,'EPI GDP ANALYSIS'!$Q$5)</f>
        <v>0</v>
      </c>
      <c r="R41" s="43">
        <f>VLOOKUP(A41,'GDP DATA'!$A$4:$K$217,'EPI GDP ANALYSIS'!$R$5)</f>
        <v>0</v>
      </c>
      <c r="S41" s="43">
        <f>VLOOKUP(A41,'GDP DATA'!$A$4:$K$217,'EPI GDP ANALYSIS'!$S$5)</f>
        <v>7.406327839313164</v>
      </c>
      <c r="T41" s="43">
        <f>VLOOKUP(A41,'GDP DATA'!$A$4:$K$217,'EPI GDP ANALYSIS'!$T$5)</f>
        <v>11.08690978426749</v>
      </c>
      <c r="U41" s="43">
        <f>VLOOKUP(A41,'GDP DATA'!$A$4:$K$217,'EPI GDP ANALYSIS'!$U$5)</f>
        <v>2.6279553790118797</v>
      </c>
      <c r="V41" s="43">
        <f>VLOOKUP(A41,'GDP DATA'!$A$4:$K$217,'EPI GDP ANALYSIS'!$V$5)</f>
        <v>-14.814001873429149</v>
      </c>
      <c r="W41" s="43">
        <f>VLOOKUP(A41,'GDP DATA'!$A$4:$K$217,'EPI GDP ANALYSIS'!$W$5)</f>
        <v>1.61893217977007</v>
      </c>
      <c r="X41" s="43">
        <f>VLOOKUP(A41,'GDP DATA'!$A$4:$K$217,'EPI GDP ANALYSIS'!$X$5)</f>
        <v>6.114716102466673</v>
      </c>
      <c r="Y41" s="43">
        <f>VLOOKUP(A41,'GDP DATA'!$A$4:$K$217,'EPI GDP ANALYSIS'!$Y$5)</f>
        <v>3.8383226479546266</v>
      </c>
      <c r="AC41" s="96" t="s">
        <v>643</v>
      </c>
      <c r="AD41" s="158"/>
      <c r="AE41" s="91" t="s">
        <v>642</v>
      </c>
      <c r="AF41" s="158"/>
      <c r="AG41" s="158"/>
      <c r="AH41" s="91" t="s">
        <v>641</v>
      </c>
      <c r="AI41" s="91" t="s">
        <v>640</v>
      </c>
      <c r="AJ41" s="92"/>
      <c r="AK41" s="92"/>
      <c r="AL41" s="93"/>
    </row>
    <row r="42" spans="1:38" ht="17" thickTop="1" x14ac:dyDescent="0.2">
      <c r="A42" t="s">
        <v>216</v>
      </c>
      <c r="B42" s="76">
        <v>3</v>
      </c>
      <c r="C42" s="77" t="s">
        <v>529</v>
      </c>
      <c r="E42" s="43">
        <f>VLOOKUP(A42,'COMBINED EPI'!$A$4:$K$180,'EPI GDP ANALYSIS'!$E$5)</f>
        <v>82.676000000000002</v>
      </c>
      <c r="F42" s="43">
        <f>VLOOKUP(A42,'COMBINED EPI'!$A$4:$K$180,'EPI GDP ANALYSIS'!$F$5)</f>
        <v>82.768000000000001</v>
      </c>
      <c r="G42" s="43">
        <f>VLOOKUP(A42,'COMBINED EPI'!$A$4:$K$180,'EPI GDP ANALYSIS'!$G$5)</f>
        <v>82.781999999999996</v>
      </c>
      <c r="H42" s="43">
        <f>VLOOKUP(A42,'COMBINED EPI'!$A$4:$K$180,'EPI GDP ANALYSIS'!$H$5)</f>
        <v>82.97399999999999</v>
      </c>
      <c r="I42" s="43">
        <f>VLOOKUP(A42,'COMBINED EPI'!$A$4:$K$180,'EPI GDP ANALYSIS'!$I$5)</f>
        <v>83.623999999999995</v>
      </c>
      <c r="J42" s="43">
        <f>VLOOKUP(A42,'COMBINED EPI'!$A$4:$K$180,'EPI GDP ANALYSIS'!$J$5)</f>
        <v>83.693999999999988</v>
      </c>
      <c r="K42" s="43">
        <f>VLOOKUP(A42,'COMBINED EPI'!$A$4:$K$180,'EPI GDP ANALYSIS'!$K$5)</f>
        <v>84.731999999999999</v>
      </c>
      <c r="L42" s="43">
        <f>VLOOKUP(A42,'COMBINED EPI'!$A$4:$K$180,'EPI GDP ANALYSIS'!$L$5)</f>
        <v>83.318000000000012</v>
      </c>
      <c r="M42" s="43">
        <f>VLOOKUP(A42,'COMBINED EPI'!$A$4:$K$180,'EPI GDP ANALYSIS'!$M$5)</f>
        <v>74.67</v>
      </c>
      <c r="N42" s="43"/>
      <c r="Q42" s="43">
        <f>VLOOKUP(A42,'GDP DATA'!$A$4:$K$217,'EPI GDP ANALYSIS'!$Q$5)</f>
        <v>4.926274688254594</v>
      </c>
      <c r="R42" s="43">
        <f>VLOOKUP(A42,'GDP DATA'!$A$4:$K$217,'EPI GDP ANALYSIS'!$R$5)</f>
        <v>4.1242017053602069</v>
      </c>
      <c r="S42" s="43">
        <f>VLOOKUP(A42,'GDP DATA'!$A$4:$K$217,'EPI GDP ANALYSIS'!$S$5)</f>
        <v>4.8811947036417394</v>
      </c>
      <c r="T42" s="43">
        <f>VLOOKUP(A42,'GDP DATA'!$A$4:$K$217,'EPI GDP ANALYSIS'!$T$5)</f>
        <v>6.4631732672316105</v>
      </c>
      <c r="U42" s="43">
        <f>VLOOKUP(A42,'GDP DATA'!$A$4:$K$217,'EPI GDP ANALYSIS'!$U$5)</f>
        <v>0.48732503677500461</v>
      </c>
      <c r="V42" s="43">
        <f>VLOOKUP(A42,'GDP DATA'!$A$4:$K$217,'EPI GDP ANALYSIS'!$V$5)</f>
        <v>-5.33368058985711</v>
      </c>
      <c r="W42" s="43">
        <f>VLOOKUP(A42,'GDP DATA'!$A$4:$K$217,'EPI GDP ANALYSIS'!$W$5)</f>
        <v>5.1446731809126334</v>
      </c>
      <c r="X42" s="43">
        <f>VLOOKUP(A42,'GDP DATA'!$A$4:$K$217,'EPI GDP ANALYSIS'!$X$5)</f>
        <v>2.6090304030989699</v>
      </c>
      <c r="Y42" s="43">
        <f>VLOOKUP(A42,'GDP DATA'!$A$4:$K$217,'EPI GDP ANALYSIS'!$Y$5)</f>
        <v>-0.16296669734504121</v>
      </c>
      <c r="AC42" s="97" t="s">
        <v>639</v>
      </c>
      <c r="AD42" s="99">
        <v>0.29783383919493644</v>
      </c>
      <c r="AE42" s="99">
        <v>8.3276545355248288</v>
      </c>
      <c r="AF42" s="98">
        <v>3.5764432581156087E-2</v>
      </c>
      <c r="AG42" s="100">
        <v>0.97246870586442125</v>
      </c>
      <c r="AH42" s="99">
        <v>-19.393940034393719</v>
      </c>
      <c r="AI42" s="99">
        <v>19.989607712783592</v>
      </c>
      <c r="AJ42" s="92"/>
      <c r="AK42" s="92"/>
      <c r="AL42" s="93"/>
    </row>
    <row r="43" spans="1:38" ht="17" thickBot="1" x14ac:dyDescent="0.25">
      <c r="A43" t="s">
        <v>225</v>
      </c>
      <c r="B43" s="76">
        <v>3</v>
      </c>
      <c r="C43" s="77" t="s">
        <v>529</v>
      </c>
      <c r="E43" s="43">
        <f>VLOOKUP(A43,'COMBINED EPI'!$A$4:$K$180,'EPI GDP ANALYSIS'!$E$5)</f>
        <v>59.43</v>
      </c>
      <c r="F43" s="43">
        <f>VLOOKUP(A43,'COMBINED EPI'!$A$4:$K$180,'EPI GDP ANALYSIS'!$F$5)</f>
        <v>60.337999999999994</v>
      </c>
      <c r="G43" s="43">
        <f>VLOOKUP(A43,'COMBINED EPI'!$A$4:$K$180,'EPI GDP ANALYSIS'!$G$5)</f>
        <v>59.341999999999999</v>
      </c>
      <c r="H43" s="43">
        <f>VLOOKUP(A43,'COMBINED EPI'!$A$4:$K$180,'EPI GDP ANALYSIS'!$H$5)</f>
        <v>59.72</v>
      </c>
      <c r="I43" s="43">
        <f>VLOOKUP(A43,'COMBINED EPI'!$A$4:$K$180,'EPI GDP ANALYSIS'!$I$5)</f>
        <v>60.432000000000002</v>
      </c>
      <c r="J43" s="43">
        <f>VLOOKUP(A43,'COMBINED EPI'!$A$4:$K$180,'EPI GDP ANALYSIS'!$J$5)</f>
        <v>60.617999999999995</v>
      </c>
      <c r="K43" s="43">
        <f>VLOOKUP(A43,'COMBINED EPI'!$A$4:$K$180,'EPI GDP ANALYSIS'!$K$5)</f>
        <v>59.884</v>
      </c>
      <c r="L43" s="43">
        <f>VLOOKUP(A43,'COMBINED EPI'!$A$4:$K$180,'EPI GDP ANALYSIS'!$L$5)</f>
        <v>59.597999999999999</v>
      </c>
      <c r="M43" s="43">
        <f>VLOOKUP(A43,'COMBINED EPI'!$A$4:$K$180,'EPI GDP ANALYSIS'!$M$5)</f>
        <v>58.257999999999996</v>
      </c>
      <c r="N43" s="43"/>
      <c r="Q43" s="43">
        <f>VLOOKUP(A43,'GDP DATA'!$A$4:$K$217,'EPI GDP ANALYSIS'!$Q$5)</f>
        <v>6.7834377335679932</v>
      </c>
      <c r="R43" s="43">
        <f>VLOOKUP(A43,'GDP DATA'!$A$4:$K$217,'EPI GDP ANALYSIS'!$R$5)</f>
        <v>5.3321391435585497</v>
      </c>
      <c r="S43" s="43">
        <f>VLOOKUP(A43,'GDP DATA'!$A$4:$K$217,'EPI GDP ANALYSIS'!$S$5)</f>
        <v>5.5848470688659262</v>
      </c>
      <c r="T43" s="43">
        <f>VLOOKUP(A43,'GDP DATA'!$A$4:$K$217,'EPI GDP ANALYSIS'!$T$5)</f>
        <v>6.2987859273508064</v>
      </c>
      <c r="U43" s="43">
        <f>VLOOKUP(A43,'GDP DATA'!$A$4:$K$217,'EPI GDP ANALYSIS'!$U$5)</f>
        <v>4.8317698951132968</v>
      </c>
      <c r="V43" s="43">
        <f>VLOOKUP(A43,'GDP DATA'!$A$4:$K$217,'EPI GDP ANALYSIS'!$V$5)</f>
        <v>-1.5136850828297383</v>
      </c>
      <c r="W43" s="43">
        <f>VLOOKUP(A43,'GDP DATA'!$A$4:$K$217,'EPI GDP ANALYSIS'!$W$5)</f>
        <v>7.4259704961548607</v>
      </c>
      <c r="X43" s="43">
        <f>VLOOKUP(A43,'GDP DATA'!$A$4:$K$217,'EPI GDP ANALYSIS'!$X$5)</f>
        <v>5.1872508900347043</v>
      </c>
      <c r="Y43" s="43">
        <f>VLOOKUP(A43,'GDP DATA'!$A$4:$K$217,'EPI GDP ANALYSIS'!$Y$5)</f>
        <v>5.6446072336282356</v>
      </c>
      <c r="AC43" s="102" t="s">
        <v>666</v>
      </c>
      <c r="AD43" s="103">
        <v>4.6066477979046283E-2</v>
      </c>
      <c r="AE43" s="103">
        <v>0.13561875575736379</v>
      </c>
      <c r="AF43" s="104">
        <v>0.33967630599313309</v>
      </c>
      <c r="AG43" s="105">
        <v>0.74406422006146888</v>
      </c>
      <c r="AH43" s="103">
        <v>-0.2746209208556547</v>
      </c>
      <c r="AI43" s="103">
        <v>0.36675387681374727</v>
      </c>
      <c r="AJ43" s="106"/>
      <c r="AK43" s="106"/>
      <c r="AL43" s="107"/>
    </row>
    <row r="44" spans="1:38" ht="17" thickBot="1" x14ac:dyDescent="0.25">
      <c r="A44" t="s">
        <v>231</v>
      </c>
      <c r="B44" s="76">
        <v>3</v>
      </c>
      <c r="C44" s="77" t="s">
        <v>529</v>
      </c>
      <c r="E44" s="43">
        <f>VLOOKUP(A44,'COMBINED EPI'!$A$4:$K$180,'EPI GDP ANALYSIS'!$E$5)</f>
        <v>66.804000000000002</v>
      </c>
      <c r="F44" s="43">
        <f>VLOOKUP(A44,'COMBINED EPI'!$A$4:$K$180,'EPI GDP ANALYSIS'!$F$5)</f>
        <v>66.831999999999994</v>
      </c>
      <c r="G44" s="43">
        <f>VLOOKUP(A44,'COMBINED EPI'!$A$4:$K$180,'EPI GDP ANALYSIS'!$G$5)</f>
        <v>67.042000000000002</v>
      </c>
      <c r="H44" s="43">
        <f>VLOOKUP(A44,'COMBINED EPI'!$A$4:$K$180,'EPI GDP ANALYSIS'!$H$5)</f>
        <v>67.123999999999995</v>
      </c>
      <c r="I44" s="43">
        <f>VLOOKUP(A44,'COMBINED EPI'!$A$4:$K$180,'EPI GDP ANALYSIS'!$I$5)</f>
        <v>67.150000000000006</v>
      </c>
      <c r="J44" s="43">
        <f>VLOOKUP(A44,'COMBINED EPI'!$A$4:$K$180,'EPI GDP ANALYSIS'!$J$5)</f>
        <v>67.186000000000007</v>
      </c>
      <c r="K44" s="43">
        <f>VLOOKUP(A44,'COMBINED EPI'!$A$4:$K$180,'EPI GDP ANALYSIS'!$K$5)</f>
        <v>67.281999999999996</v>
      </c>
      <c r="L44" s="43">
        <f>VLOOKUP(A44,'COMBINED EPI'!$A$4:$K$180,'EPI GDP ANALYSIS'!$L$5)</f>
        <v>67.385999999999996</v>
      </c>
      <c r="M44" s="43">
        <f>VLOOKUP(A44,'COMBINED EPI'!$A$4:$K$180,'EPI GDP ANALYSIS'!$M$5)</f>
        <v>55.78</v>
      </c>
      <c r="N44" s="43"/>
      <c r="Q44" s="43">
        <f>VLOOKUP(A44,'GDP DATA'!$A$4:$K$217,'EPI GDP ANALYSIS'!$Q$5)</f>
        <v>-0.50322454563401209</v>
      </c>
      <c r="R44" s="43">
        <f>VLOOKUP(A44,'GDP DATA'!$A$4:$K$217,'EPI GDP ANALYSIS'!$R$5)</f>
        <v>3.665602749816756</v>
      </c>
      <c r="S44" s="43">
        <f>VLOOKUP(A44,'GDP DATA'!$A$4:$K$217,'EPI GDP ANALYSIS'!$S$5)</f>
        <v>2.223906401725074</v>
      </c>
      <c r="T44" s="43">
        <f>VLOOKUP(A44,'GDP DATA'!$A$4:$K$217,'EPI GDP ANALYSIS'!$T$5)</f>
        <v>4.2792270979093132</v>
      </c>
      <c r="U44" s="43">
        <f>VLOOKUP(A44,'GDP DATA'!$A$4:$K$217,'EPI GDP ANALYSIS'!$U$5)</f>
        <v>3.9000000000008583</v>
      </c>
      <c r="V44" s="43">
        <f>VLOOKUP(A44,'GDP DATA'!$A$4:$K$217,'EPI GDP ANALYSIS'!$V$5)</f>
        <v>-2.7999999999998124</v>
      </c>
      <c r="W44" s="43">
        <f>VLOOKUP(A44,'GDP DATA'!$A$4:$K$217,'EPI GDP ANALYSIS'!$W$5)</f>
        <v>4.2999999999999261</v>
      </c>
      <c r="X44" s="43">
        <f>VLOOKUP(A44,'GDP DATA'!$A$4:$K$217,'EPI GDP ANALYSIS'!$X$5)</f>
        <v>1.3999999999987409</v>
      </c>
      <c r="Y44" s="43">
        <f>VLOOKUP(A44,'GDP DATA'!$A$4:$K$217,'EPI GDP ANALYSIS'!$Y$5)</f>
        <v>1.1000000000006622</v>
      </c>
    </row>
    <row r="45" spans="1:38" ht="17" thickBot="1" x14ac:dyDescent="0.25">
      <c r="A45" t="s">
        <v>237</v>
      </c>
      <c r="B45" s="76">
        <v>1</v>
      </c>
      <c r="C45" s="77" t="s">
        <v>529</v>
      </c>
      <c r="E45" s="43">
        <f>VLOOKUP(A45,'COMBINED EPI'!$A$4:$K$180,'EPI GDP ANALYSIS'!$E$5)</f>
        <v>57.466000000000001</v>
      </c>
      <c r="F45" s="43">
        <f>VLOOKUP(A45,'COMBINED EPI'!$A$4:$K$180,'EPI GDP ANALYSIS'!$F$5)</f>
        <v>57.38600000000001</v>
      </c>
      <c r="G45" s="43">
        <f>VLOOKUP(A45,'COMBINED EPI'!$A$4:$K$180,'EPI GDP ANALYSIS'!$G$5)</f>
        <v>57.195999999999998</v>
      </c>
      <c r="H45" s="43">
        <f>VLOOKUP(A45,'COMBINED EPI'!$A$4:$K$180,'EPI GDP ANALYSIS'!$H$5)</f>
        <v>57.031999999999996</v>
      </c>
      <c r="I45" s="43">
        <f>VLOOKUP(A45,'COMBINED EPI'!$A$4:$K$180,'EPI GDP ANALYSIS'!$I$5)</f>
        <v>57.296000000000006</v>
      </c>
      <c r="J45" s="43">
        <f>VLOOKUP(A45,'COMBINED EPI'!$A$4:$K$180,'EPI GDP ANALYSIS'!$J$5)</f>
        <v>57.548000000000002</v>
      </c>
      <c r="K45" s="43">
        <f>VLOOKUP(A45,'COMBINED EPI'!$A$4:$K$180,'EPI GDP ANALYSIS'!$K$5)</f>
        <v>57.981999999999999</v>
      </c>
      <c r="L45" s="43">
        <f>VLOOKUP(A45,'COMBINED EPI'!$A$4:$K$180,'EPI GDP ANALYSIS'!$L$5)</f>
        <v>57.989999999999995</v>
      </c>
      <c r="M45" s="43">
        <f>VLOOKUP(A45,'COMBINED EPI'!$A$4:$K$180,'EPI GDP ANALYSIS'!$M$5)</f>
        <v>36.989999999999995</v>
      </c>
      <c r="N45" s="43"/>
      <c r="Q45" s="43">
        <f>VLOOKUP(A45,'GDP DATA'!$A$4:$K$217,'EPI GDP ANALYSIS'!$Q$5)</f>
        <v>5.74576749287057</v>
      </c>
      <c r="R45" s="43">
        <f>VLOOKUP(A45,'GDP DATA'!$A$4:$K$217,'EPI GDP ANALYSIS'!$R$5)</f>
        <v>1.2413875465640274</v>
      </c>
      <c r="S45" s="43">
        <f>VLOOKUP(A45,'GDP DATA'!$A$4:$K$217,'EPI GDP ANALYSIS'!$S$5)</f>
        <v>3.9476530442401412</v>
      </c>
      <c r="T45" s="43">
        <f>VLOOKUP(A45,'GDP DATA'!$A$4:$K$217,'EPI GDP ANALYSIS'!$T$5)</f>
        <v>5.8904986319596446</v>
      </c>
      <c r="U45" s="43">
        <f>VLOOKUP(A45,'GDP DATA'!$A$4:$K$217,'EPI GDP ANALYSIS'!$U$5)</f>
        <v>5.5110898891794307</v>
      </c>
      <c r="V45" s="43">
        <f>VLOOKUP(A45,'GDP DATA'!$A$4:$K$217,'EPI GDP ANALYSIS'!$V$5)</f>
        <v>3.0489824862552268</v>
      </c>
      <c r="W45" s="43">
        <f>VLOOKUP(A45,'GDP DATA'!$A$4:$K$217,'EPI GDP ANALYSIS'!$W$5)</f>
        <v>4.1002018147276971</v>
      </c>
      <c r="X45" s="43">
        <f>VLOOKUP(A45,'GDP DATA'!$A$4:$K$217,'EPI GDP ANALYSIS'!$X$5)</f>
        <v>3.8862940347712964</v>
      </c>
      <c r="Y45" s="43">
        <f>VLOOKUP(A45,'GDP DATA'!$A$4:$K$217,'EPI GDP ANALYSIS'!$Y$5)</f>
        <v>3.2000000030101887</v>
      </c>
      <c r="AC45" s="81"/>
      <c r="AD45" s="78">
        <v>2004</v>
      </c>
      <c r="AE45" s="78">
        <v>2005</v>
      </c>
      <c r="AF45" s="78">
        <v>2006</v>
      </c>
      <c r="AG45" s="78">
        <v>2007</v>
      </c>
      <c r="AH45" s="78">
        <v>2008</v>
      </c>
      <c r="AI45" s="78">
        <v>2009</v>
      </c>
      <c r="AJ45" s="78">
        <v>2010</v>
      </c>
      <c r="AK45" s="78">
        <v>2011</v>
      </c>
      <c r="AL45" s="80">
        <v>2012</v>
      </c>
    </row>
    <row r="46" spans="1:38" x14ac:dyDescent="0.2">
      <c r="A46" t="s">
        <v>239</v>
      </c>
      <c r="B46" s="76">
        <v>2</v>
      </c>
      <c r="C46" s="77" t="s">
        <v>529</v>
      </c>
      <c r="E46" s="43">
        <f>VLOOKUP(A46,'COMBINED EPI'!$A$4:$K$180,'EPI GDP ANALYSIS'!$E$5)</f>
        <v>53.094000000000008</v>
      </c>
      <c r="F46" s="43">
        <f>VLOOKUP(A46,'COMBINED EPI'!$A$4:$K$180,'EPI GDP ANALYSIS'!$F$5)</f>
        <v>52.192</v>
      </c>
      <c r="G46" s="43">
        <f>VLOOKUP(A46,'COMBINED EPI'!$A$4:$K$180,'EPI GDP ANALYSIS'!$G$5)</f>
        <v>52.660000000000011</v>
      </c>
      <c r="H46" s="43">
        <f>VLOOKUP(A46,'COMBINED EPI'!$A$4:$K$180,'EPI GDP ANALYSIS'!$H$5)</f>
        <v>53.114000000000004</v>
      </c>
      <c r="I46" s="43">
        <f>VLOOKUP(A46,'COMBINED EPI'!$A$4:$K$180,'EPI GDP ANALYSIS'!$I$5)</f>
        <v>53.734000000000002</v>
      </c>
      <c r="J46" s="43">
        <f>VLOOKUP(A46,'COMBINED EPI'!$A$4:$K$180,'EPI GDP ANALYSIS'!$J$5)</f>
        <v>54.17</v>
      </c>
      <c r="K46" s="43">
        <f>VLOOKUP(A46,'COMBINED EPI'!$A$4:$K$180,'EPI GDP ANALYSIS'!$K$5)</f>
        <v>54.667999999999999</v>
      </c>
      <c r="L46" s="43">
        <f>VLOOKUP(A46,'COMBINED EPI'!$A$4:$K$180,'EPI GDP ANALYSIS'!$L$5)</f>
        <v>54.992000000000004</v>
      </c>
      <c r="M46" s="43">
        <f>VLOOKUP(A46,'COMBINED EPI'!$A$4:$K$180,'EPI GDP ANALYSIS'!$M$5)</f>
        <v>55.817999999999998</v>
      </c>
      <c r="N46" s="43"/>
      <c r="Q46" s="43">
        <f>VLOOKUP(A46,'GDP DATA'!$A$4:$K$217,'EPI GDP ANALYSIS'!$Q$5)</f>
        <v>4.2957142512236999</v>
      </c>
      <c r="R46" s="43">
        <f>VLOOKUP(A46,'GDP DATA'!$A$4:$K$217,'EPI GDP ANALYSIS'!$R$5)</f>
        <v>3.0325736585769363</v>
      </c>
      <c r="S46" s="43">
        <f>VLOOKUP(A46,'GDP DATA'!$A$4:$K$217,'EPI GDP ANALYSIS'!$S$5)</f>
        <v>5.0013854675320175</v>
      </c>
      <c r="T46" s="43">
        <f>VLOOKUP(A46,'GDP DATA'!$A$4:$K$217,'EPI GDP ANALYSIS'!$T$5)</f>
        <v>3.1482258217532291</v>
      </c>
      <c r="U46" s="43">
        <f>VLOOKUP(A46,'GDP DATA'!$A$4:$K$217,'EPI GDP ANALYSIS'!$U$5)</f>
        <v>1.4002901485339976</v>
      </c>
      <c r="V46" s="43">
        <f>VLOOKUP(A46,'GDP DATA'!$A$4:$K$217,'EPI GDP ANALYSIS'!$V$5)</f>
        <v>-4.7003399360692839</v>
      </c>
      <c r="W46" s="43">
        <f>VLOOKUP(A46,'GDP DATA'!$A$4:$K$217,'EPI GDP ANALYSIS'!$W$5)</f>
        <v>5.11019873147265</v>
      </c>
      <c r="X46" s="43">
        <f>VLOOKUP(A46,'GDP DATA'!$A$4:$K$217,'EPI GDP ANALYSIS'!$X$5)</f>
        <v>4.0446147764124873</v>
      </c>
      <c r="Y46" s="43">
        <f>VLOOKUP(A46,'GDP DATA'!$A$4:$K$217,'EPI GDP ANALYSIS'!$Y$5)</f>
        <v>4.0073706130251878</v>
      </c>
      <c r="AC46" s="82" t="s">
        <v>600</v>
      </c>
      <c r="AD46" s="92"/>
      <c r="AE46" s="92"/>
      <c r="AF46" s="92"/>
      <c r="AG46" s="92"/>
      <c r="AH46" s="92"/>
      <c r="AI46" s="92"/>
      <c r="AJ46" s="92"/>
      <c r="AK46" s="92"/>
      <c r="AL46" s="93"/>
    </row>
    <row r="47" spans="1:38" x14ac:dyDescent="0.2">
      <c r="A47" t="s">
        <v>250</v>
      </c>
      <c r="B47" s="76">
        <v>3</v>
      </c>
      <c r="C47" s="77" t="s">
        <v>529</v>
      </c>
      <c r="E47" s="43">
        <f>VLOOKUP(A47,'COMBINED EPI'!$A$4:$K$180,'EPI GDP ANALYSIS'!$E$5)</f>
        <v>50.921999999999997</v>
      </c>
      <c r="F47" s="43">
        <f>VLOOKUP(A47,'COMBINED EPI'!$A$4:$K$180,'EPI GDP ANALYSIS'!$F$5)</f>
        <v>50.616</v>
      </c>
      <c r="G47" s="43">
        <f>VLOOKUP(A47,'COMBINED EPI'!$A$4:$K$180,'EPI GDP ANALYSIS'!$G$5)</f>
        <v>51.118000000000002</v>
      </c>
      <c r="H47" s="43">
        <f>VLOOKUP(A47,'COMBINED EPI'!$A$4:$K$180,'EPI GDP ANALYSIS'!$H$5)</f>
        <v>51.028000000000006</v>
      </c>
      <c r="I47" s="43">
        <f>VLOOKUP(A47,'COMBINED EPI'!$A$4:$K$180,'EPI GDP ANALYSIS'!$I$5)</f>
        <v>51.81</v>
      </c>
      <c r="J47" s="43">
        <f>VLOOKUP(A47,'COMBINED EPI'!$A$4:$K$180,'EPI GDP ANALYSIS'!$J$5)</f>
        <v>50.768000000000001</v>
      </c>
      <c r="K47" s="43">
        <f>VLOOKUP(A47,'COMBINED EPI'!$A$4:$K$180,'EPI GDP ANALYSIS'!$K$5)</f>
        <v>51.57</v>
      </c>
      <c r="L47" s="43">
        <f>VLOOKUP(A47,'COMBINED EPI'!$A$4:$K$180,'EPI GDP ANALYSIS'!$L$5)</f>
        <v>51.786000000000001</v>
      </c>
      <c r="M47" s="43">
        <f>VLOOKUP(A47,'COMBINED EPI'!$A$4:$K$180,'EPI GDP ANALYSIS'!$M$5)</f>
        <v>64.05</v>
      </c>
      <c r="N47" s="43"/>
      <c r="Q47" s="43">
        <f>VLOOKUP(A47,'GDP DATA'!$A$4:$K$217,'EPI GDP ANALYSIS'!$Q$5)</f>
        <v>4.8018664102221322</v>
      </c>
      <c r="R47" s="43">
        <f>VLOOKUP(A47,'GDP DATA'!$A$4:$K$217,'EPI GDP ANALYSIS'!$R$5)</f>
        <v>2.9785124102969149</v>
      </c>
      <c r="S47" s="43">
        <f>VLOOKUP(A47,'GDP DATA'!$A$4:$K$217,'EPI GDP ANALYSIS'!$S$5)</f>
        <v>7.7598521552369988</v>
      </c>
      <c r="T47" s="43">
        <f>VLOOKUP(A47,'GDP DATA'!$A$4:$K$217,'EPI GDP ANALYSIS'!$T$5)</f>
        <v>2.7057743828390812</v>
      </c>
      <c r="U47" s="43">
        <f>VLOOKUP(A47,'GDP DATA'!$A$4:$K$217,'EPI GDP ANALYSIS'!$U$5)</f>
        <v>5.5870560817677983</v>
      </c>
      <c r="V47" s="43">
        <f>VLOOKUP(A47,'GDP DATA'!$A$4:$K$217,'EPI GDP ANALYSIS'!$V$5)</f>
        <v>4.758347024921818</v>
      </c>
      <c r="W47" s="43">
        <f>VLOOKUP(A47,'GDP DATA'!$A$4:$K$217,'EPI GDP ANALYSIS'!$W$5)</f>
        <v>3.642974764215225</v>
      </c>
      <c r="X47" s="43">
        <f>VLOOKUP(A47,'GDP DATA'!$A$4:$K$217,'EPI GDP ANALYSIS'!$X$5)</f>
        <v>4.9856470932805053</v>
      </c>
      <c r="Y47" s="43">
        <f>VLOOKUP(A47,'GDP DATA'!$A$4:$K$217,'EPI GDP ANALYSIS'!$Y$5)</f>
        <v>2.6691664479357939</v>
      </c>
      <c r="AC47" s="85" t="s">
        <v>666</v>
      </c>
      <c r="AD47" s="86">
        <v>62.613545454545445</v>
      </c>
      <c r="AE47" s="86">
        <v>62.828090909090889</v>
      </c>
      <c r="AF47" s="86">
        <v>62.962272727272719</v>
      </c>
      <c r="AG47" s="86">
        <v>63.213909090909098</v>
      </c>
      <c r="AH47" s="86">
        <v>63.921545454545459</v>
      </c>
      <c r="AI47" s="86">
        <v>64.055909090909083</v>
      </c>
      <c r="AJ47" s="86">
        <v>64.282818181818186</v>
      </c>
      <c r="AK47" s="86">
        <v>64.25545454545454</v>
      </c>
      <c r="AL47" s="87">
        <v>36.663454545454549</v>
      </c>
    </row>
    <row r="48" spans="1:38" x14ac:dyDescent="0.2">
      <c r="A48" t="s">
        <v>260</v>
      </c>
      <c r="B48" s="76">
        <v>3</v>
      </c>
      <c r="C48" s="77" t="s">
        <v>529</v>
      </c>
      <c r="E48" s="43">
        <f>VLOOKUP(A48,'COMBINED EPI'!$A$4:$K$180,'EPI GDP ANALYSIS'!$E$5)</f>
        <v>74.740000000000009</v>
      </c>
      <c r="F48" s="43">
        <f>VLOOKUP(A48,'COMBINED EPI'!$A$4:$K$180,'EPI GDP ANALYSIS'!$F$5)</f>
        <v>75.024000000000001</v>
      </c>
      <c r="G48" s="43">
        <f>VLOOKUP(A48,'COMBINED EPI'!$A$4:$K$180,'EPI GDP ANALYSIS'!$G$5)</f>
        <v>75.28</v>
      </c>
      <c r="H48" s="43">
        <f>VLOOKUP(A48,'COMBINED EPI'!$A$4:$K$180,'EPI GDP ANALYSIS'!$H$5)</f>
        <v>75.548000000000002</v>
      </c>
      <c r="I48" s="43">
        <f>VLOOKUP(A48,'COMBINED EPI'!$A$4:$K$180,'EPI GDP ANALYSIS'!$I$5)</f>
        <v>76.021999999999991</v>
      </c>
      <c r="J48" s="43">
        <f>VLOOKUP(A48,'COMBINED EPI'!$A$4:$K$180,'EPI GDP ANALYSIS'!$J$5)</f>
        <v>76.813999999999993</v>
      </c>
      <c r="K48" s="43">
        <f>VLOOKUP(A48,'COMBINED EPI'!$A$4:$K$180,'EPI GDP ANALYSIS'!$K$5)</f>
        <v>76.918000000000006</v>
      </c>
      <c r="L48" s="43">
        <f>VLOOKUP(A48,'COMBINED EPI'!$A$4:$K$180,'EPI GDP ANALYSIS'!$L$5)</f>
        <v>76.717999999999989</v>
      </c>
      <c r="M48" s="43">
        <f>VLOOKUP(A48,'COMBINED EPI'!$A$4:$K$180,'EPI GDP ANALYSIS'!$M$5)</f>
        <v>75.882999999999981</v>
      </c>
      <c r="N48" s="43"/>
      <c r="Q48" s="43">
        <f>VLOOKUP(A48,'GDP DATA'!$A$4:$K$217,'EPI GDP ANALYSIS'!$Q$5)</f>
        <v>1.8573324417983343</v>
      </c>
      <c r="R48" s="43">
        <f>VLOOKUP(A48,'GDP DATA'!$A$4:$K$217,'EPI GDP ANALYSIS'!$R$5)</f>
        <v>2.2524606323411973</v>
      </c>
      <c r="S48" s="43">
        <f>VLOOKUP(A48,'GDP DATA'!$A$4:$K$217,'EPI GDP ANALYSIS'!$S$5)</f>
        <v>3.8212837737859218</v>
      </c>
      <c r="T48" s="43">
        <f>VLOOKUP(A48,'GDP DATA'!$A$4:$K$217,'EPI GDP ANALYSIS'!$T$5)</f>
        <v>4.2000584341084277</v>
      </c>
      <c r="U48" s="43">
        <f>VLOOKUP(A48,'GDP DATA'!$A$4:$K$217,'EPI GDP ANALYSIS'!$U$5)</f>
        <v>2.077940596172013</v>
      </c>
      <c r="V48" s="43">
        <f>VLOOKUP(A48,'GDP DATA'!$A$4:$K$217,'EPI GDP ANALYSIS'!$V$5)</f>
        <v>-3.2980747022043317</v>
      </c>
      <c r="W48" s="43">
        <f>VLOOKUP(A48,'GDP DATA'!$A$4:$K$217,'EPI GDP ANALYSIS'!$W$5)</f>
        <v>1.0705038483302332</v>
      </c>
      <c r="X48" s="43">
        <f>VLOOKUP(A48,'GDP DATA'!$A$4:$K$217,'EPI GDP ANALYSIS'!$X$5)</f>
        <v>1.6636194339018999</v>
      </c>
      <c r="Y48" s="43">
        <f>VLOOKUP(A48,'GDP DATA'!$A$4:$K$217,'EPI GDP ANALYSIS'!$Y$5)</f>
        <v>-1.5857085135645264</v>
      </c>
      <c r="AC48" s="85" t="s">
        <v>667</v>
      </c>
      <c r="AD48" s="86">
        <v>6.7261888466728923</v>
      </c>
      <c r="AE48" s="86">
        <v>4.7448839690762306</v>
      </c>
      <c r="AF48" s="86">
        <v>6.9411863501818365</v>
      </c>
      <c r="AG48" s="86">
        <v>6.2570109884418494</v>
      </c>
      <c r="AH48" s="86">
        <v>3.3992912635005057</v>
      </c>
      <c r="AI48" s="86">
        <v>-1.6412103069138722</v>
      </c>
      <c r="AJ48" s="86">
        <v>4.0234517561600196</v>
      </c>
      <c r="AK48" s="86">
        <v>3.3948015363778565</v>
      </c>
      <c r="AL48" s="87">
        <v>1.9778840084245899</v>
      </c>
    </row>
    <row r="49" spans="1:38" x14ac:dyDescent="0.2">
      <c r="A49" t="s">
        <v>264</v>
      </c>
      <c r="B49" s="76">
        <v>2</v>
      </c>
      <c r="C49" s="77" t="s">
        <v>529</v>
      </c>
      <c r="E49" s="43">
        <f>VLOOKUP(A49,'COMBINED EPI'!$A$4:$K$180,'EPI GDP ANALYSIS'!$E$5)</f>
        <v>74.563999999999993</v>
      </c>
      <c r="F49" s="43">
        <f>VLOOKUP(A49,'COMBINED EPI'!$A$4:$K$180,'EPI GDP ANALYSIS'!$F$5)</f>
        <v>74.681999999999988</v>
      </c>
      <c r="G49" s="43">
        <f>VLOOKUP(A49,'COMBINED EPI'!$A$4:$K$180,'EPI GDP ANALYSIS'!$G$5)</f>
        <v>74.98</v>
      </c>
      <c r="H49" s="43">
        <f>VLOOKUP(A49,'COMBINED EPI'!$A$4:$K$180,'EPI GDP ANALYSIS'!$H$5)</f>
        <v>76.253999999999991</v>
      </c>
      <c r="I49" s="43">
        <f>VLOOKUP(A49,'COMBINED EPI'!$A$4:$K$180,'EPI GDP ANALYSIS'!$I$5)</f>
        <v>76.388000000000005</v>
      </c>
      <c r="J49" s="43">
        <f>VLOOKUP(A49,'COMBINED EPI'!$A$4:$K$180,'EPI GDP ANALYSIS'!$J$5)</f>
        <v>76.415999999999997</v>
      </c>
      <c r="K49" s="43">
        <f>VLOOKUP(A49,'COMBINED EPI'!$A$4:$K$180,'EPI GDP ANALYSIS'!$K$5)</f>
        <v>76.306000000000012</v>
      </c>
      <c r="L49" s="43">
        <f>VLOOKUP(A49,'COMBINED EPI'!$A$4:$K$180,'EPI GDP ANALYSIS'!$L$5)</f>
        <v>76.383999999999986</v>
      </c>
      <c r="M49" s="43">
        <f>VLOOKUP(A49,'COMBINED EPI'!$A$4:$K$180,'EPI GDP ANALYSIS'!$M$5)</f>
        <v>61.263999999999996</v>
      </c>
      <c r="N49" s="43"/>
      <c r="Q49" s="43">
        <f>VLOOKUP(A49,'GDP DATA'!$A$4:$K$217,'EPI GDP ANALYSIS'!$Q$5)</f>
        <v>3.8166018270707553</v>
      </c>
      <c r="R49" s="43">
        <f>VLOOKUP(A49,'GDP DATA'!$A$4:$K$217,'EPI GDP ANALYSIS'!$R$5)</f>
        <v>3.4107756997813681</v>
      </c>
      <c r="S49" s="43">
        <f>VLOOKUP(A49,'GDP DATA'!$A$4:$K$217,'EPI GDP ANALYSIS'!$S$5)</f>
        <v>2.763649358469138</v>
      </c>
      <c r="T49" s="43">
        <f>VLOOKUP(A49,'GDP DATA'!$A$4:$K$217,'EPI GDP ANALYSIS'!$T$5)</f>
        <v>2.9591277733449317</v>
      </c>
      <c r="U49" s="43">
        <f>VLOOKUP(A49,'GDP DATA'!$A$4:$K$217,'EPI GDP ANALYSIS'!$U$5)</f>
        <v>-1.6151410436215912</v>
      </c>
      <c r="V49" s="43">
        <f>VLOOKUP(A49,'GDP DATA'!$A$4:$K$217,'EPI GDP ANALYSIS'!$V$5)</f>
        <v>-0.25135967005810755</v>
      </c>
      <c r="W49" s="43">
        <f>VLOOKUP(A49,'GDP DATA'!$A$4:$K$217,'EPI GDP ANALYSIS'!$W$5)</f>
        <v>1.4414758449665044</v>
      </c>
      <c r="X49" s="43">
        <f>VLOOKUP(A49,'GDP DATA'!$A$4:$K$217,'EPI GDP ANALYSIS'!$X$5)</f>
        <v>2.2183983101458722</v>
      </c>
      <c r="Y49" s="43">
        <f>VLOOKUP(A49,'GDP DATA'!$A$4:$K$217,'EPI GDP ANALYSIS'!$Y$5)</f>
        <v>2.1778123326956518</v>
      </c>
      <c r="AC49" s="85"/>
      <c r="AD49" s="92"/>
      <c r="AE49" s="92"/>
      <c r="AF49" s="92"/>
      <c r="AG49" s="92"/>
      <c r="AH49" s="92"/>
      <c r="AI49" s="92"/>
      <c r="AJ49" s="92"/>
      <c r="AK49" s="92"/>
      <c r="AL49" s="93"/>
    </row>
    <row r="50" spans="1:38" x14ac:dyDescent="0.2">
      <c r="A50" t="s">
        <v>270</v>
      </c>
      <c r="B50" s="76">
        <v>1</v>
      </c>
      <c r="C50" s="77" t="s">
        <v>529</v>
      </c>
      <c r="E50" s="43">
        <f>VLOOKUP(A50,'COMBINED EPI'!$A$4:$K$180,'EPI GDP ANALYSIS'!$E$5)</f>
        <v>37.984000000000002</v>
      </c>
      <c r="F50" s="43">
        <f>VLOOKUP(A50,'COMBINED EPI'!$A$4:$K$180,'EPI GDP ANALYSIS'!$F$5)</f>
        <v>36.968000000000004</v>
      </c>
      <c r="G50" s="43">
        <f>VLOOKUP(A50,'COMBINED EPI'!$A$4:$K$180,'EPI GDP ANALYSIS'!$G$5)</f>
        <v>37.020000000000003</v>
      </c>
      <c r="H50" s="43">
        <f>VLOOKUP(A50,'COMBINED EPI'!$A$4:$K$180,'EPI GDP ANALYSIS'!$H$5)</f>
        <v>38.085999999999999</v>
      </c>
      <c r="I50" s="43">
        <f>VLOOKUP(A50,'COMBINED EPI'!$A$4:$K$180,'EPI GDP ANALYSIS'!$I$5)</f>
        <v>38.415999999999997</v>
      </c>
      <c r="J50" s="43">
        <f>VLOOKUP(A50,'COMBINED EPI'!$A$4:$K$180,'EPI GDP ANALYSIS'!$J$5)</f>
        <v>37.33</v>
      </c>
      <c r="K50" s="43">
        <f>VLOOKUP(A50,'COMBINED EPI'!$A$4:$K$180,'EPI GDP ANALYSIS'!$K$5)</f>
        <v>38.558000000000007</v>
      </c>
      <c r="L50" s="43">
        <f>VLOOKUP(A50,'COMBINED EPI'!$A$4:$K$180,'EPI GDP ANALYSIS'!$L$5)</f>
        <v>38.902000000000001</v>
      </c>
      <c r="M50" s="43">
        <f>VLOOKUP(A50,'COMBINED EPI'!$A$4:$K$180,'EPI GDP ANALYSIS'!$M$5)</f>
        <v>50.408000000000001</v>
      </c>
      <c r="N50" s="43"/>
      <c r="Q50" s="43">
        <f>VLOOKUP(A50,'GDP DATA'!$A$4:$K$217,'EPI GDP ANALYSIS'!$Q$5)</f>
        <v>33.73577502842943</v>
      </c>
      <c r="R50" s="43">
        <f>VLOOKUP(A50,'GDP DATA'!$A$4:$K$217,'EPI GDP ANALYSIS'!$R$5)</f>
        <v>3.4446668133235363</v>
      </c>
      <c r="S50" s="43">
        <f>VLOOKUP(A50,'GDP DATA'!$A$4:$K$217,'EPI GDP ANALYSIS'!$S$5)</f>
        <v>8.2109648588917281</v>
      </c>
      <c r="T50" s="43">
        <f>VLOOKUP(A50,'GDP DATA'!$A$4:$K$217,'EPI GDP ANALYSIS'!$T$5)</f>
        <v>6.8283983479802544</v>
      </c>
      <c r="U50" s="43">
        <f>VLOOKUP(A50,'GDP DATA'!$A$4:$K$217,'EPI GDP ANALYSIS'!$U$5)</f>
        <v>6.2702636973273655</v>
      </c>
      <c r="V50" s="43">
        <f>VLOOKUP(A50,'GDP DATA'!$A$4:$K$217,'EPI GDP ANALYSIS'!$V$5)</f>
        <v>6.9344160039273959</v>
      </c>
      <c r="W50" s="43">
        <f>VLOOKUP(A50,'GDP DATA'!$A$4:$K$217,'EPI GDP ANALYSIS'!$W$5)</f>
        <v>7.8397394770908448</v>
      </c>
      <c r="X50" s="43">
        <f>VLOOKUP(A50,'GDP DATA'!$A$4:$K$217,'EPI GDP ANALYSIS'!$X$5)</f>
        <v>4.8873866114130635</v>
      </c>
      <c r="Y50" s="43">
        <f>VLOOKUP(A50,'GDP DATA'!$A$4:$K$217,'EPI GDP ANALYSIS'!$Y$5)</f>
        <v>4.2792773138933313</v>
      </c>
      <c r="AC50" s="85"/>
      <c r="AD50" s="92"/>
      <c r="AE50" s="92"/>
      <c r="AF50" s="92"/>
      <c r="AG50" s="92"/>
      <c r="AH50" s="92"/>
      <c r="AI50" s="92"/>
      <c r="AJ50" s="92"/>
      <c r="AK50" s="92"/>
      <c r="AL50" s="93"/>
    </row>
    <row r="51" spans="1:38" x14ac:dyDescent="0.2">
      <c r="A51" t="s">
        <v>275</v>
      </c>
      <c r="B51" s="76">
        <v>1</v>
      </c>
      <c r="C51" s="77" t="s">
        <v>529</v>
      </c>
      <c r="E51" s="43">
        <f>VLOOKUP(A51,'COMBINED EPI'!$A$4:$K$180,'EPI GDP ANALYSIS'!$E$5)</f>
        <v>77.335999999999999</v>
      </c>
      <c r="F51" s="43">
        <f>VLOOKUP(A51,'COMBINED EPI'!$A$4:$K$180,'EPI GDP ANALYSIS'!$F$5)</f>
        <v>77.316000000000003</v>
      </c>
      <c r="G51" s="43">
        <f>VLOOKUP(A51,'COMBINED EPI'!$A$4:$K$180,'EPI GDP ANALYSIS'!$G$5)</f>
        <v>77.699999999999989</v>
      </c>
      <c r="H51" s="43">
        <f>VLOOKUP(A51,'COMBINED EPI'!$A$4:$K$180,'EPI GDP ANALYSIS'!$H$5)</f>
        <v>77.756</v>
      </c>
      <c r="I51" s="43">
        <f>VLOOKUP(A51,'COMBINED EPI'!$A$4:$K$180,'EPI GDP ANALYSIS'!$I$5)</f>
        <v>77.695999999999998</v>
      </c>
      <c r="J51" s="43">
        <f>VLOOKUP(A51,'COMBINED EPI'!$A$4:$K$180,'EPI GDP ANALYSIS'!$J$5)</f>
        <v>77.804000000000002</v>
      </c>
      <c r="K51" s="43">
        <f>VLOOKUP(A51,'COMBINED EPI'!$A$4:$K$180,'EPI GDP ANALYSIS'!$K$5)</f>
        <v>77.972000000000008</v>
      </c>
      <c r="L51" s="43">
        <f>VLOOKUP(A51,'COMBINED EPI'!$A$4:$K$180,'EPI GDP ANALYSIS'!$L$5)</f>
        <v>78.038000000000011</v>
      </c>
      <c r="M51" s="43">
        <f>VLOOKUP(A51,'COMBINED EPI'!$A$4:$K$180,'EPI GDP ANALYSIS'!$M$5)</f>
        <v>26.706000000000003</v>
      </c>
      <c r="N51" s="43"/>
      <c r="Q51" s="43">
        <f>VLOOKUP(A51,'GDP DATA'!$A$4:$K$217,'EPI GDP ANALYSIS'!$Q$5)</f>
        <v>3.9590380342719271</v>
      </c>
      <c r="R51" s="43">
        <f>VLOOKUP(A51,'GDP DATA'!$A$4:$K$217,'EPI GDP ANALYSIS'!$R$5)</f>
        <v>2.6247205342626359</v>
      </c>
      <c r="S51" s="43">
        <f>VLOOKUP(A51,'GDP DATA'!$A$4:$K$217,'EPI GDP ANALYSIS'!$S$5)</f>
        <v>2.3950924662458704</v>
      </c>
      <c r="T51" s="43">
        <f>VLOOKUP(A51,'GDP DATA'!$A$4:$K$217,'EPI GDP ANALYSIS'!$T$5)</f>
        <v>2.9297660439393809</v>
      </c>
      <c r="U51" s="43">
        <f>VLOOKUP(A51,'GDP DATA'!$A$4:$K$217,'EPI GDP ANALYSIS'!$U$5)</f>
        <v>0.38430604041701599</v>
      </c>
      <c r="V51" s="43">
        <f>VLOOKUP(A51,'GDP DATA'!$A$4:$K$217,'EPI GDP ANALYSIS'!$V$5)</f>
        <v>-1.6225332675633126</v>
      </c>
      <c r="W51" s="43">
        <f>VLOOKUP(A51,'GDP DATA'!$A$4:$K$217,'EPI GDP ANALYSIS'!$W$5)</f>
        <v>0.60193444078448977</v>
      </c>
      <c r="X51" s="43">
        <f>VLOOKUP(A51,'GDP DATA'!$A$4:$K$217,'EPI GDP ANALYSIS'!$X$5)</f>
        <v>0.9687797101727682</v>
      </c>
      <c r="Y51" s="43">
        <f>VLOOKUP(A51,'GDP DATA'!$A$4:$K$217,'EPI GDP ANALYSIS'!$Y$5)</f>
        <v>2.7487687821357838</v>
      </c>
      <c r="AC51" s="94" t="s">
        <v>686</v>
      </c>
      <c r="AD51" s="95" t="s">
        <v>664</v>
      </c>
      <c r="AE51" s="157" t="s">
        <v>659</v>
      </c>
      <c r="AF51" s="95" t="s">
        <v>663</v>
      </c>
      <c r="AG51" s="95" t="s">
        <v>662</v>
      </c>
      <c r="AH51" s="92"/>
      <c r="AI51" s="92"/>
      <c r="AJ51" s="92"/>
      <c r="AK51" s="92"/>
      <c r="AL51" s="93"/>
    </row>
    <row r="52" spans="1:38" ht="17" thickBot="1" x14ac:dyDescent="0.25">
      <c r="A52" t="s">
        <v>277</v>
      </c>
      <c r="B52" s="76">
        <v>3</v>
      </c>
      <c r="C52" s="77" t="s">
        <v>529</v>
      </c>
      <c r="E52" s="43">
        <f>VLOOKUP(A52,'COMBINED EPI'!$A$4:$K$180,'EPI GDP ANALYSIS'!$E$5)</f>
        <v>44.972000000000001</v>
      </c>
      <c r="F52" s="43">
        <f>VLOOKUP(A52,'COMBINED EPI'!$A$4:$K$180,'EPI GDP ANALYSIS'!$F$5)</f>
        <v>45.739999999999995</v>
      </c>
      <c r="G52" s="43">
        <f>VLOOKUP(A52,'COMBINED EPI'!$A$4:$K$180,'EPI GDP ANALYSIS'!$G$5)</f>
        <v>46.194000000000003</v>
      </c>
      <c r="H52" s="43">
        <f>VLOOKUP(A52,'COMBINED EPI'!$A$4:$K$180,'EPI GDP ANALYSIS'!$H$5)</f>
        <v>45.878</v>
      </c>
      <c r="I52" s="43">
        <f>VLOOKUP(A52,'COMBINED EPI'!$A$4:$K$180,'EPI GDP ANALYSIS'!$I$5)</f>
        <v>46.472000000000001</v>
      </c>
      <c r="J52" s="43">
        <f>VLOOKUP(A52,'COMBINED EPI'!$A$4:$K$180,'EPI GDP ANALYSIS'!$J$5)</f>
        <v>46.760000000000005</v>
      </c>
      <c r="K52" s="43">
        <f>VLOOKUP(A52,'COMBINED EPI'!$A$4:$K$180,'EPI GDP ANALYSIS'!$K$5)</f>
        <v>47.19</v>
      </c>
      <c r="L52" s="43">
        <f>VLOOKUP(A52,'COMBINED EPI'!$A$4:$K$180,'EPI GDP ANALYSIS'!$L$5)</f>
        <v>47.660000000000004</v>
      </c>
      <c r="M52" s="43">
        <f>VLOOKUP(A52,'COMBINED EPI'!$A$4:$K$180,'EPI GDP ANALYSIS'!$M$5)</f>
        <v>40.06</v>
      </c>
      <c r="N52" s="43"/>
      <c r="Q52" s="43">
        <f>VLOOKUP(A52,'GDP DATA'!$A$4:$K$217,'EPI GDP ANALYSIS'!$Q$5)</f>
        <v>1.2921125644074465</v>
      </c>
      <c r="R52" s="43">
        <f>VLOOKUP(A52,'GDP DATA'!$A$4:$K$217,'EPI GDP ANALYSIS'!$R$5)</f>
        <v>2.4904583599215044</v>
      </c>
      <c r="S52" s="43">
        <f>VLOOKUP(A52,'GDP DATA'!$A$4:$K$217,'EPI GDP ANALYSIS'!$S$5)</f>
        <v>5.3720682991583004</v>
      </c>
      <c r="T52" s="43">
        <f>VLOOKUP(A52,'GDP DATA'!$A$4:$K$217,'EPI GDP ANALYSIS'!$T$5)</f>
        <v>4.4526943036951536</v>
      </c>
      <c r="U52" s="43">
        <f>VLOOKUP(A52,'GDP DATA'!$A$4:$K$217,'EPI GDP ANALYSIS'!$U$5)</f>
        <v>8.1996958134322284</v>
      </c>
      <c r="V52" s="43">
        <f>VLOOKUP(A52,'GDP DATA'!$A$4:$K$217,'EPI GDP ANALYSIS'!$V$5)</f>
        <v>6.1124537607891511</v>
      </c>
      <c r="W52" s="43">
        <f>VLOOKUP(A52,'GDP DATA'!$A$4:$K$217,'EPI GDP ANALYSIS'!$W$5)</f>
        <v>4.8028520565391233</v>
      </c>
      <c r="X52" s="43">
        <f>VLOOKUP(A52,'GDP DATA'!$A$4:$K$217,'EPI GDP ANALYSIS'!$X$5)</f>
        <v>-1.091025208891395</v>
      </c>
      <c r="Y52" s="43">
        <f>VLOOKUP(A52,'GDP DATA'!$A$4:$K$217,'EPI GDP ANALYSIS'!$Y$5)</f>
        <v>7.080657890016866</v>
      </c>
      <c r="AC52" s="96" t="s">
        <v>661</v>
      </c>
      <c r="AD52" s="91" t="s">
        <v>660</v>
      </c>
      <c r="AE52" s="158"/>
      <c r="AF52" s="91" t="s">
        <v>659</v>
      </c>
      <c r="AG52" s="91" t="s">
        <v>658</v>
      </c>
      <c r="AH52" s="92"/>
      <c r="AI52" s="92"/>
      <c r="AJ52" s="92"/>
      <c r="AK52" s="92"/>
      <c r="AL52" s="93"/>
    </row>
    <row r="53" spans="1:38" ht="17" thickTop="1" x14ac:dyDescent="0.2">
      <c r="A53" t="s">
        <v>279</v>
      </c>
      <c r="B53" s="76">
        <v>1</v>
      </c>
      <c r="C53" s="77" t="s">
        <v>529</v>
      </c>
      <c r="E53" s="43">
        <f>VLOOKUP(A53,'COMBINED EPI'!$A$4:$K$180,'EPI GDP ANALYSIS'!$E$5)</f>
        <v>33.119999999999997</v>
      </c>
      <c r="F53" s="43">
        <f>VLOOKUP(A53,'COMBINED EPI'!$A$4:$K$180,'EPI GDP ANALYSIS'!$F$5)</f>
        <v>33.229999999999997</v>
      </c>
      <c r="G53" s="43">
        <f>VLOOKUP(A53,'COMBINED EPI'!$A$4:$K$180,'EPI GDP ANALYSIS'!$G$5)</f>
        <v>33.71</v>
      </c>
      <c r="H53" s="43">
        <f>VLOOKUP(A53,'COMBINED EPI'!$A$4:$K$180,'EPI GDP ANALYSIS'!$H$5)</f>
        <v>33.402000000000001</v>
      </c>
      <c r="I53" s="43">
        <f>VLOOKUP(A53,'COMBINED EPI'!$A$4:$K$180,'EPI GDP ANALYSIS'!$I$5)</f>
        <v>33.99</v>
      </c>
      <c r="J53" s="43">
        <f>VLOOKUP(A53,'COMBINED EPI'!$A$4:$K$180,'EPI GDP ANALYSIS'!$J$5)</f>
        <v>34.200000000000003</v>
      </c>
      <c r="K53" s="43">
        <f>VLOOKUP(A53,'COMBINED EPI'!$A$4:$K$180,'EPI GDP ANALYSIS'!$K$5)</f>
        <v>34.427999999999997</v>
      </c>
      <c r="L53" s="43">
        <f>VLOOKUP(A53,'COMBINED EPI'!$A$4:$K$180,'EPI GDP ANALYSIS'!$L$5)</f>
        <v>34.601999999999997</v>
      </c>
      <c r="M53" s="43">
        <f>VLOOKUP(A53,'COMBINED EPI'!$A$4:$K$180,'EPI GDP ANALYSIS'!$M$5)</f>
        <v>59.305999999999997</v>
      </c>
      <c r="N53" s="43"/>
      <c r="Q53" s="43">
        <f>VLOOKUP(A53,'GDP DATA'!$A$4:$K$217,'EPI GDP ANALYSIS'!$Q$5)</f>
        <v>7.3685713582080155</v>
      </c>
      <c r="R53" s="43">
        <f>VLOOKUP(A53,'GDP DATA'!$A$4:$K$217,'EPI GDP ANALYSIS'!$R$5)</f>
        <v>7.6673042721084812</v>
      </c>
      <c r="S53" s="43">
        <f>VLOOKUP(A53,'GDP DATA'!$A$4:$K$217,'EPI GDP ANALYSIS'!$S$5)</f>
        <v>6.177542036177357</v>
      </c>
      <c r="T53" s="43">
        <f>VLOOKUP(A53,'GDP DATA'!$A$4:$K$217,'EPI GDP ANALYSIS'!$T$5)</f>
        <v>4.8328172771708466</v>
      </c>
      <c r="U53" s="43">
        <f>VLOOKUP(A53,'GDP DATA'!$A$4:$K$217,'EPI GDP ANALYSIS'!$U$5)</f>
        <v>1.7014054654513018</v>
      </c>
      <c r="V53" s="43">
        <f>VLOOKUP(A53,'GDP DATA'!$A$4:$K$217,'EPI GDP ANALYSIS'!$V$5)</f>
        <v>2.8316585191999053</v>
      </c>
      <c r="W53" s="43">
        <f>VLOOKUP(A53,'GDP DATA'!$A$4:$K$217,'EPI GDP ANALYSIS'!$W$5)</f>
        <v>1.6066919594907745</v>
      </c>
      <c r="X53" s="43">
        <f>VLOOKUP(A53,'GDP DATA'!$A$4:$K$217,'EPI GDP ANALYSIS'!$X$5)</f>
        <v>2.7484025495400033</v>
      </c>
      <c r="Y53" s="43">
        <f>VLOOKUP(A53,'GDP DATA'!$A$4:$K$217,'EPI GDP ANALYSIS'!$Y$5)</f>
        <v>3.507044053754413</v>
      </c>
      <c r="AC53" s="97"/>
      <c r="AD53" s="98">
        <v>0.23087459812363426</v>
      </c>
      <c r="AE53" s="98">
        <v>5.3303080058749619E-2</v>
      </c>
      <c r="AF53" s="98">
        <v>-8.1939337075714727E-2</v>
      </c>
      <c r="AG53" s="99">
        <v>2.8095970248076081</v>
      </c>
      <c r="AH53" s="92"/>
      <c r="AI53" s="92"/>
      <c r="AJ53" s="92"/>
      <c r="AK53" s="92"/>
      <c r="AL53" s="93"/>
    </row>
    <row r="54" spans="1:38" x14ac:dyDescent="0.2">
      <c r="A54" t="s">
        <v>289</v>
      </c>
      <c r="B54" s="76">
        <v>3</v>
      </c>
      <c r="C54" s="77" t="s">
        <v>529</v>
      </c>
      <c r="E54" s="43">
        <f>VLOOKUP(A54,'COMBINED EPI'!$A$4:$K$180,'EPI GDP ANALYSIS'!$E$5)</f>
        <v>42.542000000000002</v>
      </c>
      <c r="F54" s="43">
        <f>VLOOKUP(A54,'COMBINED EPI'!$A$4:$K$180,'EPI GDP ANALYSIS'!$F$5)</f>
        <v>42.368000000000002</v>
      </c>
      <c r="G54" s="43">
        <f>VLOOKUP(A54,'COMBINED EPI'!$A$4:$K$180,'EPI GDP ANALYSIS'!$G$5)</f>
        <v>42.756</v>
      </c>
      <c r="H54" s="43">
        <f>VLOOKUP(A54,'COMBINED EPI'!$A$4:$K$180,'EPI GDP ANALYSIS'!$H$5)</f>
        <v>43.103999999999999</v>
      </c>
      <c r="I54" s="43">
        <f>VLOOKUP(A54,'COMBINED EPI'!$A$4:$K$180,'EPI GDP ANALYSIS'!$I$5)</f>
        <v>43.756</v>
      </c>
      <c r="J54" s="43">
        <f>VLOOKUP(A54,'COMBINED EPI'!$A$4:$K$180,'EPI GDP ANALYSIS'!$J$5)</f>
        <v>44.418000000000006</v>
      </c>
      <c r="K54" s="43">
        <f>VLOOKUP(A54,'COMBINED EPI'!$A$4:$K$180,'EPI GDP ANALYSIS'!$K$5)</f>
        <v>44.498000000000005</v>
      </c>
      <c r="L54" s="43">
        <f>VLOOKUP(A54,'COMBINED EPI'!$A$4:$K$180,'EPI GDP ANALYSIS'!$L$5)</f>
        <v>45.004000000000005</v>
      </c>
      <c r="M54" s="43">
        <f>VLOOKUP(A54,'COMBINED EPI'!$A$4:$K$180,'EPI GDP ANALYSIS'!$M$5)</f>
        <v>43.555750000000003</v>
      </c>
      <c r="N54" s="43"/>
      <c r="Q54" s="43">
        <f>VLOOKUP(A54,'GDP DATA'!$A$4:$K$217,'EPI GDP ANALYSIS'!$Q$5)</f>
        <v>4.9582783001944648</v>
      </c>
      <c r="R54" s="43">
        <f>VLOOKUP(A54,'GDP DATA'!$A$4:$K$217,'EPI GDP ANALYSIS'!$R$5)</f>
        <v>6.285172087646032</v>
      </c>
      <c r="S54" s="43">
        <f>VLOOKUP(A54,'GDP DATA'!$A$4:$K$217,'EPI GDP ANALYSIS'!$S$5)</f>
        <v>7.5288168435015024</v>
      </c>
      <c r="T54" s="43">
        <f>VLOOKUP(A54,'GDP DATA'!$A$4:$K$217,'EPI GDP ANALYSIS'!$T$5)</f>
        <v>8.5184419470919863</v>
      </c>
      <c r="U54" s="43">
        <f>VLOOKUP(A54,'GDP DATA'!$A$4:$K$217,'EPI GDP ANALYSIS'!$U$5)</f>
        <v>9.1431482051316522</v>
      </c>
      <c r="V54" s="43">
        <f>VLOOKUP(A54,'GDP DATA'!$A$4:$K$217,'EPI GDP ANALYSIS'!$V$5)</f>
        <v>1.0492323696570338</v>
      </c>
      <c r="W54" s="43">
        <f>VLOOKUP(A54,'GDP DATA'!$A$4:$K$217,'EPI GDP ANALYSIS'!$W$5)</f>
        <v>8.4507468802539307</v>
      </c>
      <c r="X54" s="43">
        <f>VLOOKUP(A54,'GDP DATA'!$A$4:$K$217,'EPI GDP ANALYSIS'!$X$5)</f>
        <v>6.4522159960795307</v>
      </c>
      <c r="Y54" s="43">
        <f>VLOOKUP(A54,'GDP DATA'!$A$4:$K$217,'EPI GDP ANALYSIS'!$Y$5)</f>
        <v>5.9503463453339123</v>
      </c>
      <c r="AC54" s="85"/>
      <c r="AD54" s="92"/>
      <c r="AE54" s="92"/>
      <c r="AF54" s="92"/>
      <c r="AG54" s="92"/>
      <c r="AH54" s="92"/>
      <c r="AI54" s="92"/>
      <c r="AJ54" s="92"/>
      <c r="AK54" s="92"/>
      <c r="AL54" s="93"/>
    </row>
    <row r="55" spans="1:38" x14ac:dyDescent="0.2">
      <c r="A55" t="s">
        <v>291</v>
      </c>
      <c r="B55" s="76">
        <v>3</v>
      </c>
      <c r="C55" s="77" t="s">
        <v>529</v>
      </c>
      <c r="E55" s="43">
        <f>VLOOKUP(A55,'COMBINED EPI'!$A$4:$K$180,'EPI GDP ANALYSIS'!$E$5)</f>
        <v>43.278000000000006</v>
      </c>
      <c r="F55" s="43">
        <f>VLOOKUP(A55,'COMBINED EPI'!$A$4:$K$180,'EPI GDP ANALYSIS'!$F$5)</f>
        <v>44.304000000000002</v>
      </c>
      <c r="G55" s="43">
        <f>VLOOKUP(A55,'COMBINED EPI'!$A$4:$K$180,'EPI GDP ANALYSIS'!$G$5)</f>
        <v>44.16</v>
      </c>
      <c r="H55" s="43">
        <f>VLOOKUP(A55,'COMBINED EPI'!$A$4:$K$180,'EPI GDP ANALYSIS'!$H$5)</f>
        <v>43.238</v>
      </c>
      <c r="I55" s="43">
        <f>VLOOKUP(A55,'COMBINED EPI'!$A$4:$K$180,'EPI GDP ANALYSIS'!$I$5)</f>
        <v>44.652000000000001</v>
      </c>
      <c r="J55" s="43">
        <f>VLOOKUP(A55,'COMBINED EPI'!$A$4:$K$180,'EPI GDP ANALYSIS'!$J$5)</f>
        <v>43.910000000000004</v>
      </c>
      <c r="K55" s="43">
        <f>VLOOKUP(A55,'COMBINED EPI'!$A$4:$K$180,'EPI GDP ANALYSIS'!$K$5)</f>
        <v>43.942</v>
      </c>
      <c r="L55" s="43">
        <f>VLOOKUP(A55,'COMBINED EPI'!$A$4:$K$180,'EPI GDP ANALYSIS'!$L$5)</f>
        <v>43.981999999999999</v>
      </c>
      <c r="M55" s="43">
        <f>VLOOKUP(A55,'COMBINED EPI'!$A$4:$K$180,'EPI GDP ANALYSIS'!$M$5)</f>
        <v>27.184000000000001</v>
      </c>
      <c r="N55" s="43"/>
      <c r="Q55" s="43">
        <f>VLOOKUP(A55,'GDP DATA'!$A$4:$K$217,'EPI GDP ANALYSIS'!$Q$5)</f>
        <v>6.6976364251198248</v>
      </c>
      <c r="R55" s="43">
        <f>VLOOKUP(A55,'GDP DATA'!$A$4:$K$217,'EPI GDP ANALYSIS'!$R$5)</f>
        <v>4.7776634615051705</v>
      </c>
      <c r="S55" s="43">
        <f>VLOOKUP(A55,'GDP DATA'!$A$4:$K$217,'EPI GDP ANALYSIS'!$S$5)</f>
        <v>5.242953040822357</v>
      </c>
      <c r="T55" s="43">
        <f>VLOOKUP(A55,'GDP DATA'!$A$4:$K$217,'EPI GDP ANALYSIS'!$T$5)</f>
        <v>6.6166685046065794</v>
      </c>
      <c r="U55" s="43">
        <f>VLOOKUP(A55,'GDP DATA'!$A$4:$K$217,'EPI GDP ANALYSIS'!$U$5)</f>
        <v>4.15275714549756</v>
      </c>
      <c r="V55" s="43">
        <f>VLOOKUP(A55,'GDP DATA'!$A$4:$K$217,'EPI GDP ANALYSIS'!$V$5)</f>
        <v>1.1483304081905317</v>
      </c>
      <c r="W55" s="43">
        <f>VLOOKUP(A55,'GDP DATA'!$A$4:$K$217,'EPI GDP ANALYSIS'!$W$5)</f>
        <v>7.6322639162259946</v>
      </c>
      <c r="X55" s="43">
        <f>VLOOKUP(A55,'GDP DATA'!$A$4:$K$217,'EPI GDP ANALYSIS'!$X$5)</f>
        <v>3.6597551388787508</v>
      </c>
      <c r="Y55" s="43">
        <f>VLOOKUP(A55,'GDP DATA'!$A$4:$K$217,'EPI GDP ANALYSIS'!$Y$5)</f>
        <v>6.8013306390028845</v>
      </c>
      <c r="AC55" s="94"/>
      <c r="AD55" s="95" t="s">
        <v>657</v>
      </c>
      <c r="AE55" s="95" t="s">
        <v>656</v>
      </c>
      <c r="AF55" s="95" t="s">
        <v>655</v>
      </c>
      <c r="AG55" s="157" t="s">
        <v>654</v>
      </c>
      <c r="AH55" s="157" t="s">
        <v>645</v>
      </c>
      <c r="AI55" s="92"/>
      <c r="AJ55" s="92"/>
      <c r="AK55" s="92"/>
      <c r="AL55" s="93"/>
    </row>
    <row r="56" spans="1:38" ht="17" thickBot="1" x14ac:dyDescent="0.25">
      <c r="A56" t="s">
        <v>293</v>
      </c>
      <c r="B56" s="76">
        <v>2</v>
      </c>
      <c r="C56" s="77" t="s">
        <v>529</v>
      </c>
      <c r="E56" s="43">
        <f>VLOOKUP(A56,'COMBINED EPI'!$A$4:$K$180,'EPI GDP ANALYSIS'!$E$5)</f>
        <v>67.055999999999997</v>
      </c>
      <c r="F56" s="43">
        <f>VLOOKUP(A56,'COMBINED EPI'!$A$4:$K$180,'EPI GDP ANALYSIS'!$F$5)</f>
        <v>67.800000000000011</v>
      </c>
      <c r="G56" s="43">
        <f>VLOOKUP(A56,'COMBINED EPI'!$A$4:$K$180,'EPI GDP ANALYSIS'!$G$5)</f>
        <v>67.802000000000007</v>
      </c>
      <c r="H56" s="43">
        <f>VLOOKUP(A56,'COMBINED EPI'!$A$4:$K$180,'EPI GDP ANALYSIS'!$H$5)</f>
        <v>68.122000000000014</v>
      </c>
      <c r="I56" s="43">
        <f>VLOOKUP(A56,'COMBINED EPI'!$A$4:$K$180,'EPI GDP ANALYSIS'!$I$5)</f>
        <v>69.316000000000003</v>
      </c>
      <c r="J56" s="43">
        <f>VLOOKUP(A56,'COMBINED EPI'!$A$4:$K$180,'EPI GDP ANALYSIS'!$J$5)</f>
        <v>69.55</v>
      </c>
      <c r="K56" s="43">
        <f>VLOOKUP(A56,'COMBINED EPI'!$A$4:$K$180,'EPI GDP ANALYSIS'!$K$5)</f>
        <v>69.701999999999998</v>
      </c>
      <c r="L56" s="43">
        <f>VLOOKUP(A56,'COMBINED EPI'!$A$4:$K$180,'EPI GDP ANALYSIS'!$L$5)</f>
        <v>69.102000000000004</v>
      </c>
      <c r="M56" s="43">
        <f>VLOOKUP(A56,'COMBINED EPI'!$A$4:$K$180,'EPI GDP ANALYSIS'!$M$5)</f>
        <v>58.085999999999999</v>
      </c>
      <c r="N56" s="43"/>
      <c r="Q56" s="43">
        <f>VLOOKUP(A56,'GDP DATA'!$A$4:$K$217,'EPI GDP ANALYSIS'!$Q$5)</f>
        <v>5.135655775860954</v>
      </c>
      <c r="R56" s="43">
        <f>VLOOKUP(A56,'GDP DATA'!$A$4:$K$217,'EPI GDP ANALYSIS'!$R$5)</f>
        <v>3.5470578155147052</v>
      </c>
      <c r="S56" s="43">
        <f>VLOOKUP(A56,'GDP DATA'!$A$4:$K$217,'EPI GDP ANALYSIS'!$S$5)</f>
        <v>6.2000000000000028</v>
      </c>
      <c r="T56" s="43">
        <f>VLOOKUP(A56,'GDP DATA'!$A$4:$K$217,'EPI GDP ANALYSIS'!$T$5)</f>
        <v>7.1563088512241109</v>
      </c>
      <c r="U56" s="43">
        <f>VLOOKUP(A56,'GDP DATA'!$A$4:$K$217,'EPI GDP ANALYSIS'!$U$5)</f>
        <v>3.866432337434091</v>
      </c>
      <c r="V56" s="43">
        <f>VLOOKUP(A56,'GDP DATA'!$A$4:$K$217,'EPI GDP ANALYSIS'!$V$5)</f>
        <v>2.622673434856182</v>
      </c>
      <c r="W56" s="43">
        <f>VLOOKUP(A56,'GDP DATA'!$A$4:$K$217,'EPI GDP ANALYSIS'!$W$5)</f>
        <v>3.7098103874690906</v>
      </c>
      <c r="X56" s="43">
        <f>VLOOKUP(A56,'GDP DATA'!$A$4:$K$217,'EPI GDP ANALYSIS'!$X$5)</f>
        <v>4.769475357710661</v>
      </c>
      <c r="Y56" s="43">
        <f>VLOOKUP(A56,'GDP DATA'!$A$4:$K$217,'EPI GDP ANALYSIS'!$Y$5)</f>
        <v>1.8209408194233418</v>
      </c>
      <c r="AC56" s="96" t="s">
        <v>653</v>
      </c>
      <c r="AD56" s="91" t="s">
        <v>652</v>
      </c>
      <c r="AE56" s="91" t="s">
        <v>651</v>
      </c>
      <c r="AF56" s="91" t="s">
        <v>651</v>
      </c>
      <c r="AG56" s="158"/>
      <c r="AH56" s="158"/>
      <c r="AI56" s="92"/>
      <c r="AJ56" s="92"/>
      <c r="AK56" s="92"/>
      <c r="AL56" s="93"/>
    </row>
    <row r="57" spans="1:38" ht="17" thickTop="1" x14ac:dyDescent="0.2">
      <c r="A57" t="s">
        <v>295</v>
      </c>
      <c r="B57" s="76">
        <v>2</v>
      </c>
      <c r="C57" s="77" t="s">
        <v>529</v>
      </c>
      <c r="E57" s="43">
        <f>VLOOKUP(A57,'COMBINED EPI'!$A$4:$K$180,'EPI GDP ANALYSIS'!$E$5)</f>
        <v>71.955999999999989</v>
      </c>
      <c r="F57" s="43">
        <f>VLOOKUP(A57,'COMBINED EPI'!$A$4:$K$180,'EPI GDP ANALYSIS'!$F$5)</f>
        <v>72.640000000000015</v>
      </c>
      <c r="G57" s="43">
        <f>VLOOKUP(A57,'COMBINED EPI'!$A$4:$K$180,'EPI GDP ANALYSIS'!$G$5)</f>
        <v>73.501999999999995</v>
      </c>
      <c r="H57" s="43">
        <f>VLOOKUP(A57,'COMBINED EPI'!$A$4:$K$180,'EPI GDP ANALYSIS'!$H$5)</f>
        <v>74.316000000000003</v>
      </c>
      <c r="I57" s="43">
        <f>VLOOKUP(A57,'COMBINED EPI'!$A$4:$K$180,'EPI GDP ANALYSIS'!$I$5)</f>
        <v>74.78</v>
      </c>
      <c r="J57" s="43">
        <f>VLOOKUP(A57,'COMBINED EPI'!$A$4:$K$180,'EPI GDP ANALYSIS'!$J$5)</f>
        <v>75.201999999999998</v>
      </c>
      <c r="K57" s="43">
        <f>VLOOKUP(A57,'COMBINED EPI'!$A$4:$K$180,'EPI GDP ANALYSIS'!$K$5)</f>
        <v>75.494</v>
      </c>
      <c r="L57" s="43">
        <f>VLOOKUP(A57,'COMBINED EPI'!$A$4:$K$180,'EPI GDP ANALYSIS'!$L$5)</f>
        <v>75.8</v>
      </c>
      <c r="M57" s="43">
        <f>VLOOKUP(A57,'COMBINED EPI'!$A$4:$K$180,'EPI GDP ANALYSIS'!$M$5)</f>
        <v>74.211250000000007</v>
      </c>
      <c r="N57" s="43"/>
      <c r="Q57" s="43">
        <f>VLOOKUP(A57,'GDP DATA'!$A$4:$K$217,'EPI GDP ANALYSIS'!$Q$5)</f>
        <v>1.8115824882730465</v>
      </c>
      <c r="R57" s="43">
        <f>VLOOKUP(A57,'GDP DATA'!$A$4:$K$217,'EPI GDP ANALYSIS'!$R$5)</f>
        <v>0.76680599547907491</v>
      </c>
      <c r="S57" s="43">
        <f>VLOOKUP(A57,'GDP DATA'!$A$4:$K$217,'EPI GDP ANALYSIS'!$S$5)</f>
        <v>1.5530158345971046</v>
      </c>
      <c r="T57" s="43">
        <f>VLOOKUP(A57,'GDP DATA'!$A$4:$K$217,'EPI GDP ANALYSIS'!$T$5)</f>
        <v>2.4919856128950073</v>
      </c>
      <c r="U57" s="43">
        <f>VLOOKUP(A57,'GDP DATA'!$A$4:$K$217,'EPI GDP ANALYSIS'!$U$5)</f>
        <v>0.19929571281069514</v>
      </c>
      <c r="V57" s="43">
        <f>VLOOKUP(A57,'GDP DATA'!$A$4:$K$217,'EPI GDP ANALYSIS'!$V$5)</f>
        <v>-2.978110801000355</v>
      </c>
      <c r="W57" s="43">
        <f>VLOOKUP(A57,'GDP DATA'!$A$4:$K$217,'EPI GDP ANALYSIS'!$W$5)</f>
        <v>1.8986750387770712</v>
      </c>
      <c r="X57" s="43">
        <f>VLOOKUP(A57,'GDP DATA'!$A$4:$K$217,'EPI GDP ANALYSIS'!$X$5)</f>
        <v>-1.8268014011407274</v>
      </c>
      <c r="Y57" s="43">
        <f>VLOOKUP(A57,'GDP DATA'!$A$4:$K$217,'EPI GDP ANALYSIS'!$Y$5)</f>
        <v>-4.0282652947487634</v>
      </c>
      <c r="AC57" s="97" t="s">
        <v>650</v>
      </c>
      <c r="AD57" s="99">
        <v>1</v>
      </c>
      <c r="AE57" s="99">
        <v>3.1111965568238062</v>
      </c>
      <c r="AF57" s="99">
        <v>3.1111965568238062</v>
      </c>
      <c r="AG57" s="98">
        <v>0.39412989791326491</v>
      </c>
      <c r="AH57" s="100">
        <v>0.55006007692603731</v>
      </c>
      <c r="AI57" s="92"/>
      <c r="AJ57" s="92"/>
      <c r="AK57" s="92"/>
      <c r="AL57" s="93"/>
    </row>
    <row r="58" spans="1:38" x14ac:dyDescent="0.2">
      <c r="A58" t="s">
        <v>299</v>
      </c>
      <c r="B58" s="76">
        <v>2</v>
      </c>
      <c r="C58" s="77" t="s">
        <v>529</v>
      </c>
      <c r="E58" s="43">
        <f>VLOOKUP(A58,'COMBINED EPI'!$A$4:$K$180,'EPI GDP ANALYSIS'!$E$5)</f>
        <v>64.532000000000011</v>
      </c>
      <c r="F58" s="43">
        <f>VLOOKUP(A58,'COMBINED EPI'!$A$4:$K$180,'EPI GDP ANALYSIS'!$F$5)</f>
        <v>64.228000000000009</v>
      </c>
      <c r="G58" s="43">
        <f>VLOOKUP(A58,'COMBINED EPI'!$A$4:$K$180,'EPI GDP ANALYSIS'!$G$5)</f>
        <v>63.372</v>
      </c>
      <c r="H58" s="43">
        <f>VLOOKUP(A58,'COMBINED EPI'!$A$4:$K$180,'EPI GDP ANALYSIS'!$H$5)</f>
        <v>63.304000000000002</v>
      </c>
      <c r="I58" s="43">
        <f>VLOOKUP(A58,'COMBINED EPI'!$A$4:$K$180,'EPI GDP ANALYSIS'!$I$5)</f>
        <v>63.052</v>
      </c>
      <c r="J58" s="43">
        <f>VLOOKUP(A58,'COMBINED EPI'!$A$4:$K$180,'EPI GDP ANALYSIS'!$J$5)</f>
        <v>63.015999999999998</v>
      </c>
      <c r="K58" s="43">
        <f>VLOOKUP(A58,'COMBINED EPI'!$A$4:$K$180,'EPI GDP ANALYSIS'!$K$5)</f>
        <v>63.268000000000001</v>
      </c>
      <c r="L58" s="43">
        <f>VLOOKUP(A58,'COMBINED EPI'!$A$4:$K$180,'EPI GDP ANALYSIS'!$L$5)</f>
        <v>63.300000000000004</v>
      </c>
      <c r="M58" s="43">
        <f>VLOOKUP(A58,'COMBINED EPI'!$A$4:$K$180,'EPI GDP ANALYSIS'!$M$5)</f>
        <v>55.028000000000006</v>
      </c>
      <c r="N58" s="43"/>
      <c r="Q58" s="43">
        <f>VLOOKUP(A58,'GDP DATA'!$A$4:$K$217,'EPI GDP ANALYSIS'!$Q$5)</f>
        <v>19.218503270651752</v>
      </c>
      <c r="R58" s="43">
        <f>VLOOKUP(A58,'GDP DATA'!$A$4:$K$217,'EPI GDP ANALYSIS'!$R$5)</f>
        <v>7.4927280569168317</v>
      </c>
      <c r="S58" s="43">
        <f>VLOOKUP(A58,'GDP DATA'!$A$4:$K$217,'EPI GDP ANALYSIS'!$S$5)</f>
        <v>26.170399525686278</v>
      </c>
      <c r="T58" s="43">
        <f>VLOOKUP(A58,'GDP DATA'!$A$4:$K$217,'EPI GDP ANALYSIS'!$T$5)</f>
        <v>17.985216572028889</v>
      </c>
      <c r="U58" s="43">
        <f>VLOOKUP(A58,'GDP DATA'!$A$4:$K$217,'EPI GDP ANALYSIS'!$U$5)</f>
        <v>17.663034683198674</v>
      </c>
      <c r="V58" s="43">
        <f>VLOOKUP(A58,'GDP DATA'!$A$4:$K$217,'EPI GDP ANALYSIS'!$V$5)</f>
        <v>11.957551270701657</v>
      </c>
      <c r="W58" s="43">
        <f>VLOOKUP(A58,'GDP DATA'!$A$4:$K$217,'EPI GDP ANALYSIS'!$W$5)</f>
        <v>16.72897536149361</v>
      </c>
      <c r="X58" s="43">
        <f>VLOOKUP(A58,'GDP DATA'!$A$4:$K$217,'EPI GDP ANALYSIS'!$X$5)</f>
        <v>14.119000000000014</v>
      </c>
      <c r="Y58" s="43">
        <f>VLOOKUP(A58,'GDP DATA'!$A$4:$K$217,'EPI GDP ANALYSIS'!$Y$5)</f>
        <v>5.1042999999998386</v>
      </c>
      <c r="AC58" s="97" t="s">
        <v>649</v>
      </c>
      <c r="AD58" s="99">
        <v>7</v>
      </c>
      <c r="AE58" s="99">
        <v>55.256848092654344</v>
      </c>
      <c r="AF58" s="99">
        <v>7.8938354418077639</v>
      </c>
      <c r="AG58" s="101"/>
      <c r="AH58" s="101"/>
      <c r="AI58" s="92"/>
      <c r="AJ58" s="92"/>
      <c r="AK58" s="92"/>
      <c r="AL58" s="93"/>
    </row>
    <row r="59" spans="1:38" x14ac:dyDescent="0.2">
      <c r="A59" t="s">
        <v>301</v>
      </c>
      <c r="B59" s="76">
        <v>1</v>
      </c>
      <c r="C59" s="77" t="s">
        <v>529</v>
      </c>
      <c r="E59" s="43">
        <f>VLOOKUP(A59,'COMBINED EPI'!$A$4:$K$180,'EPI GDP ANALYSIS'!$E$5)</f>
        <v>47.912000000000006</v>
      </c>
      <c r="F59" s="43">
        <f>VLOOKUP(A59,'COMBINED EPI'!$A$4:$K$180,'EPI GDP ANALYSIS'!$F$5)</f>
        <v>48.085999999999999</v>
      </c>
      <c r="G59" s="43">
        <f>VLOOKUP(A59,'COMBINED EPI'!$A$4:$K$180,'EPI GDP ANALYSIS'!$G$5)</f>
        <v>48.1</v>
      </c>
      <c r="H59" s="43">
        <f>VLOOKUP(A59,'COMBINED EPI'!$A$4:$K$180,'EPI GDP ANALYSIS'!$H$5)</f>
        <v>48.585999999999999</v>
      </c>
      <c r="I59" s="43">
        <f>VLOOKUP(A59,'COMBINED EPI'!$A$4:$K$180,'EPI GDP ANALYSIS'!$I$5)</f>
        <v>50.031999999999996</v>
      </c>
      <c r="J59" s="43">
        <f>VLOOKUP(A59,'COMBINED EPI'!$A$4:$K$180,'EPI GDP ANALYSIS'!$J$5)</f>
        <v>50.56</v>
      </c>
      <c r="K59" s="43">
        <f>VLOOKUP(A59,'COMBINED EPI'!$A$4:$K$180,'EPI GDP ANALYSIS'!$K$5)</f>
        <v>50.572000000000003</v>
      </c>
      <c r="L59" s="43">
        <f>VLOOKUP(A59,'COMBINED EPI'!$A$4:$K$180,'EPI GDP ANALYSIS'!$L$5)</f>
        <v>50.171999999999997</v>
      </c>
      <c r="M59" s="43">
        <f>VLOOKUP(A59,'COMBINED EPI'!$A$4:$K$180,'EPI GDP ANALYSIS'!$M$5)</f>
        <v>48.569500000000005</v>
      </c>
      <c r="N59" s="43"/>
      <c r="Q59" s="43">
        <f>VLOOKUP(A59,'GDP DATA'!$A$4:$K$217,'EPI GDP ANALYSIS'!$Q$5)</f>
        <v>9.1249451206288228</v>
      </c>
      <c r="R59" s="43">
        <f>VLOOKUP(A59,'GDP DATA'!$A$4:$K$217,'EPI GDP ANALYSIS'!$R$5)</f>
        <v>4.2886683489916209</v>
      </c>
      <c r="S59" s="43">
        <f>VLOOKUP(A59,'GDP DATA'!$A$4:$K$217,'EPI GDP ANALYSIS'!$S$5)</f>
        <v>8.7162687881072571</v>
      </c>
      <c r="T59" s="43">
        <f>VLOOKUP(A59,'GDP DATA'!$A$4:$K$217,'EPI GDP ANALYSIS'!$T$5)</f>
        <v>6.2597049025576439</v>
      </c>
      <c r="U59" s="43">
        <f>VLOOKUP(A59,'GDP DATA'!$A$4:$K$217,'EPI GDP ANALYSIS'!$U$5)</f>
        <v>7.8617065791167562</v>
      </c>
      <c r="V59" s="43">
        <f>VLOOKUP(A59,'GDP DATA'!$A$4:$K$217,'EPI GDP ANALYSIS'!$V$5)</f>
        <v>-6.7987696384488601</v>
      </c>
      <c r="W59" s="43">
        <f>VLOOKUP(A59,'GDP DATA'!$A$4:$K$217,'EPI GDP ANALYSIS'!$W$5)</f>
        <v>-0.9396559797708619</v>
      </c>
      <c r="X59" s="43">
        <f>VLOOKUP(A59,'GDP DATA'!$A$4:$K$217,'EPI GDP ANALYSIS'!$X$5)</f>
        <v>2.308920542879946</v>
      </c>
      <c r="Y59" s="43">
        <f>VLOOKUP(A59,'GDP DATA'!$A$4:$K$217,'EPI GDP ANALYSIS'!$Y$5)</f>
        <v>0.35367839750040275</v>
      </c>
      <c r="AC59" s="85"/>
      <c r="AD59" s="92"/>
      <c r="AE59" s="92"/>
      <c r="AF59" s="92"/>
      <c r="AG59" s="92"/>
      <c r="AH59" s="92"/>
      <c r="AI59" s="92"/>
      <c r="AJ59" s="92"/>
      <c r="AK59" s="92"/>
      <c r="AL59" s="93"/>
    </row>
    <row r="60" spans="1:38" x14ac:dyDescent="0.2">
      <c r="A60" t="s">
        <v>303</v>
      </c>
      <c r="B60" s="76">
        <v>2</v>
      </c>
      <c r="C60" s="77" t="s">
        <v>529</v>
      </c>
      <c r="E60" s="43">
        <f>VLOOKUP(A60,'COMBINED EPI'!$A$4:$K$180,'EPI GDP ANALYSIS'!$E$5)</f>
        <v>51.335999999999999</v>
      </c>
      <c r="F60" s="43">
        <f>VLOOKUP(A60,'COMBINED EPI'!$A$4:$K$180,'EPI GDP ANALYSIS'!$F$5)</f>
        <v>51.347999999999999</v>
      </c>
      <c r="G60" s="43">
        <f>VLOOKUP(A60,'COMBINED EPI'!$A$4:$K$180,'EPI GDP ANALYSIS'!$G$5)</f>
        <v>50.846000000000004</v>
      </c>
      <c r="H60" s="43">
        <f>VLOOKUP(A60,'COMBINED EPI'!$A$4:$K$180,'EPI GDP ANALYSIS'!$H$5)</f>
        <v>51.608000000000004</v>
      </c>
      <c r="I60" s="43">
        <f>VLOOKUP(A60,'COMBINED EPI'!$A$4:$K$180,'EPI GDP ANALYSIS'!$I$5)</f>
        <v>52.853999999999999</v>
      </c>
      <c r="J60" s="43">
        <f>VLOOKUP(A60,'COMBINED EPI'!$A$4:$K$180,'EPI GDP ANALYSIS'!$J$5)</f>
        <v>53.215999999999994</v>
      </c>
      <c r="K60" s="43">
        <f>VLOOKUP(A60,'COMBINED EPI'!$A$4:$K$180,'EPI GDP ANALYSIS'!$K$5)</f>
        <v>53.304000000000002</v>
      </c>
      <c r="L60" s="43">
        <f>VLOOKUP(A60,'COMBINED EPI'!$A$4:$K$180,'EPI GDP ANALYSIS'!$L$5)</f>
        <v>53.284000000000006</v>
      </c>
      <c r="M60" s="43">
        <f>VLOOKUP(A60,'COMBINED EPI'!$A$4:$K$180,'EPI GDP ANALYSIS'!$M$5)</f>
        <v>53.356000000000002</v>
      </c>
      <c r="N60" s="43"/>
      <c r="Q60" s="43">
        <f>VLOOKUP(A60,'GDP DATA'!$A$4:$K$217,'EPI GDP ANALYSIS'!$Q$5)</f>
        <v>9.1249451206288228</v>
      </c>
      <c r="R60" s="43">
        <f>VLOOKUP(A60,'GDP DATA'!$A$4:$K$217,'EPI GDP ANALYSIS'!$R$5)</f>
        <v>4.2886683489916209</v>
      </c>
      <c r="S60" s="43">
        <f>VLOOKUP(A60,'GDP DATA'!$A$4:$K$217,'EPI GDP ANALYSIS'!$S$5)</f>
        <v>8.7162687881072571</v>
      </c>
      <c r="T60" s="43">
        <f>VLOOKUP(A60,'GDP DATA'!$A$4:$K$217,'EPI GDP ANALYSIS'!$T$5)</f>
        <v>6.2597049025576439</v>
      </c>
      <c r="U60" s="43">
        <f>VLOOKUP(A60,'GDP DATA'!$A$4:$K$217,'EPI GDP ANALYSIS'!$U$5)</f>
        <v>7.8617065791167562</v>
      </c>
      <c r="V60" s="43">
        <f>VLOOKUP(A60,'GDP DATA'!$A$4:$K$217,'EPI GDP ANALYSIS'!$V$5)</f>
        <v>-6.7987696384488601</v>
      </c>
      <c r="W60" s="43">
        <f>VLOOKUP(A60,'GDP DATA'!$A$4:$K$217,'EPI GDP ANALYSIS'!$W$5)</f>
        <v>-0.9396559797708619</v>
      </c>
      <c r="X60" s="43">
        <f>VLOOKUP(A60,'GDP DATA'!$A$4:$K$217,'EPI GDP ANALYSIS'!$X$5)</f>
        <v>2.308920542879946</v>
      </c>
      <c r="Y60" s="43">
        <f>VLOOKUP(A60,'GDP DATA'!$A$4:$K$217,'EPI GDP ANALYSIS'!$Y$5)</f>
        <v>0.35367839750040275</v>
      </c>
      <c r="AC60" s="94"/>
      <c r="AD60" s="157" t="s">
        <v>648</v>
      </c>
      <c r="AE60" s="95" t="s">
        <v>647</v>
      </c>
      <c r="AF60" s="157" t="s">
        <v>646</v>
      </c>
      <c r="AG60" s="157" t="s">
        <v>645</v>
      </c>
      <c r="AH60" s="159" t="s">
        <v>644</v>
      </c>
      <c r="AI60" s="159"/>
      <c r="AJ60" s="92"/>
      <c r="AK60" s="92"/>
      <c r="AL60" s="93"/>
    </row>
    <row r="61" spans="1:38" ht="17" thickBot="1" x14ac:dyDescent="0.25">
      <c r="A61" t="s">
        <v>320</v>
      </c>
      <c r="B61" s="76">
        <v>3</v>
      </c>
      <c r="C61" s="77" t="s">
        <v>529</v>
      </c>
      <c r="E61" s="43">
        <f>VLOOKUP(A61,'COMBINED EPI'!$A$4:$K$180,'EPI GDP ANALYSIS'!$E$5)</f>
        <v>67.22</v>
      </c>
      <c r="F61" s="43">
        <f>VLOOKUP(A61,'COMBINED EPI'!$A$4:$K$180,'EPI GDP ANALYSIS'!$F$5)</f>
        <v>66.99199999999999</v>
      </c>
      <c r="G61" s="43">
        <f>VLOOKUP(A61,'COMBINED EPI'!$A$4:$K$180,'EPI GDP ANALYSIS'!$G$5)</f>
        <v>66.864000000000004</v>
      </c>
      <c r="H61" s="43">
        <f>VLOOKUP(A61,'COMBINED EPI'!$A$4:$K$180,'EPI GDP ANALYSIS'!$H$5)</f>
        <v>67.015999999999991</v>
      </c>
      <c r="I61" s="43">
        <f>VLOOKUP(A61,'COMBINED EPI'!$A$4:$K$180,'EPI GDP ANALYSIS'!$I$5)</f>
        <v>68.584000000000003</v>
      </c>
      <c r="J61" s="43">
        <f>VLOOKUP(A61,'COMBINED EPI'!$A$4:$K$180,'EPI GDP ANALYSIS'!$J$5)</f>
        <v>58.036000000000001</v>
      </c>
      <c r="K61" s="43">
        <f>VLOOKUP(A61,'COMBINED EPI'!$A$4:$K$180,'EPI GDP ANALYSIS'!$K$5)</f>
        <v>69.260000000000005</v>
      </c>
      <c r="L61" s="43">
        <f>VLOOKUP(A61,'COMBINED EPI'!$A$4:$K$180,'EPI GDP ANALYSIS'!$L$5)</f>
        <v>68.611999999999995</v>
      </c>
      <c r="M61" s="43">
        <f>VLOOKUP(A61,'COMBINED EPI'!$A$4:$K$180,'EPI GDP ANALYSIS'!$M$5)</f>
        <v>66.572999999999993</v>
      </c>
      <c r="N61" s="43"/>
      <c r="Q61" s="43">
        <f>VLOOKUP(A61,'GDP DATA'!$A$4:$K$217,'EPI GDP ANALYSIS'!$Q$5)</f>
        <v>9.0465130621159489</v>
      </c>
      <c r="R61" s="43">
        <f>VLOOKUP(A61,'GDP DATA'!$A$4:$K$217,'EPI GDP ANALYSIS'!$R$5)</f>
        <v>5.5404269738619263</v>
      </c>
      <c r="S61" s="43">
        <f>VLOOKUP(A61,'GDP DATA'!$A$4:$K$217,'EPI GDP ANALYSIS'!$S$5)</f>
        <v>4.9043488556702783</v>
      </c>
      <c r="T61" s="43">
        <f>VLOOKUP(A61,'GDP DATA'!$A$4:$K$217,'EPI GDP ANALYSIS'!$T$5)</f>
        <v>5.8887600784225214</v>
      </c>
      <c r="U61" s="43">
        <f>VLOOKUP(A61,'GDP DATA'!$A$4:$K$217,'EPI GDP ANALYSIS'!$U$5)</f>
        <v>5.3666834239977703</v>
      </c>
      <c r="V61" s="43">
        <f>VLOOKUP(A61,'GDP DATA'!$A$4:$K$217,'EPI GDP ANALYSIS'!$V$5)</f>
        <v>-3.1159716917240985</v>
      </c>
      <c r="W61" s="43">
        <f>VLOOKUP(A61,'GDP DATA'!$A$4:$K$217,'EPI GDP ANALYSIS'!$W$5)</f>
        <v>0.5844780879253193</v>
      </c>
      <c r="X61" s="43">
        <f>VLOOKUP(A61,'GDP DATA'!$A$4:$K$217,'EPI GDP ANALYSIS'!$X$5)</f>
        <v>1.4014657358664095</v>
      </c>
      <c r="Y61" s="43">
        <f>VLOOKUP(A61,'GDP DATA'!$A$4:$K$217,'EPI GDP ANALYSIS'!$Y$5)</f>
        <v>-1.015270387613171</v>
      </c>
      <c r="AC61" s="96" t="s">
        <v>643</v>
      </c>
      <c r="AD61" s="158"/>
      <c r="AE61" s="91" t="s">
        <v>642</v>
      </c>
      <c r="AF61" s="158"/>
      <c r="AG61" s="158"/>
      <c r="AH61" s="91" t="s">
        <v>641</v>
      </c>
      <c r="AI61" s="91" t="s">
        <v>640</v>
      </c>
      <c r="AJ61" s="92"/>
      <c r="AK61" s="92"/>
      <c r="AL61" s="93"/>
    </row>
    <row r="62" spans="1:38" ht="17" thickTop="1" x14ac:dyDescent="0.2">
      <c r="A62" t="s">
        <v>326</v>
      </c>
      <c r="B62" s="76">
        <v>2</v>
      </c>
      <c r="C62" s="77" t="s">
        <v>529</v>
      </c>
      <c r="E62" s="43">
        <f>VLOOKUP(A62,'COMBINED EPI'!$A$4:$K$180,'EPI GDP ANALYSIS'!$E$5)</f>
        <v>81.384</v>
      </c>
      <c r="F62" s="43">
        <f>VLOOKUP(A62,'COMBINED EPI'!$A$4:$K$180,'EPI GDP ANALYSIS'!$F$5)</f>
        <v>81.725999999999999</v>
      </c>
      <c r="G62" s="43">
        <f>VLOOKUP(A62,'COMBINED EPI'!$A$4:$K$180,'EPI GDP ANALYSIS'!$G$5)</f>
        <v>81.782000000000011</v>
      </c>
      <c r="H62" s="43">
        <f>VLOOKUP(A62,'COMBINED EPI'!$A$4:$K$180,'EPI GDP ANALYSIS'!$H$5)</f>
        <v>81.782000000000011</v>
      </c>
      <c r="I62" s="43">
        <f>VLOOKUP(A62,'COMBINED EPI'!$A$4:$K$180,'EPI GDP ANALYSIS'!$I$5)</f>
        <v>81.782000000000011</v>
      </c>
      <c r="J62" s="43">
        <f>VLOOKUP(A62,'COMBINED EPI'!$A$4:$K$180,'EPI GDP ANALYSIS'!$J$5)</f>
        <v>81.782000000000011</v>
      </c>
      <c r="K62" s="43">
        <f>VLOOKUP(A62,'COMBINED EPI'!$A$4:$K$180,'EPI GDP ANALYSIS'!$K$5)</f>
        <v>81.782000000000011</v>
      </c>
      <c r="L62" s="43">
        <f>VLOOKUP(A62,'COMBINED EPI'!$A$4:$K$180,'EPI GDP ANALYSIS'!$L$5)</f>
        <v>81.782000000000011</v>
      </c>
      <c r="M62" s="43">
        <f>VLOOKUP(A62,'COMBINED EPI'!$A$4:$K$180,'EPI GDP ANALYSIS'!$M$5)</f>
        <v>27.44</v>
      </c>
      <c r="N62" s="43"/>
      <c r="Q62" s="43">
        <f>VLOOKUP(A62,'GDP DATA'!$A$4:$K$217,'EPI GDP ANALYSIS'!$Q$5)</f>
        <v>9.5491754764571226</v>
      </c>
      <c r="R62" s="43">
        <f>VLOOKUP(A62,'GDP DATA'!$A$4:$K$217,'EPI GDP ANALYSIS'!$R$5)</f>
        <v>7.4891574588186813</v>
      </c>
      <c r="S62" s="43">
        <f>VLOOKUP(A62,'GDP DATA'!$A$4:$K$217,'EPI GDP ANALYSIS'!$S$5)</f>
        <v>8.8601961142316981</v>
      </c>
      <c r="T62" s="43">
        <f>VLOOKUP(A62,'GDP DATA'!$A$4:$K$217,'EPI GDP ANALYSIS'!$T$5)</f>
        <v>9.1115271475623558</v>
      </c>
      <c r="U62" s="43">
        <f>VLOOKUP(A62,'GDP DATA'!$A$4:$K$217,'EPI GDP ANALYSIS'!$U$5)</f>
        <v>1.7876202280847906</v>
      </c>
      <c r="V62" s="43">
        <f>VLOOKUP(A62,'GDP DATA'!$A$4:$K$217,'EPI GDP ANALYSIS'!$V$5)</f>
        <v>-0.60338829836753405</v>
      </c>
      <c r="W62" s="43">
        <f>VLOOKUP(A62,'GDP DATA'!$A$4:$K$217,'EPI GDP ANALYSIS'!$W$5)</f>
        <v>15.24037703594152</v>
      </c>
      <c r="X62" s="43">
        <f>VLOOKUP(A62,'GDP DATA'!$A$4:$K$217,'EPI GDP ANALYSIS'!$X$5)</f>
        <v>6.2074487275294956</v>
      </c>
      <c r="Y62" s="43">
        <f>VLOOKUP(A62,'GDP DATA'!$A$4:$K$217,'EPI GDP ANALYSIS'!$Y$5)</f>
        <v>3.4143613005171289</v>
      </c>
      <c r="AC62" s="97" t="s">
        <v>639</v>
      </c>
      <c r="AD62" s="99">
        <v>-0.22618521503770239</v>
      </c>
      <c r="AE62" s="99">
        <v>6.7656562940101361</v>
      </c>
      <c r="AF62" s="98">
        <v>-3.3431378303676436E-2</v>
      </c>
      <c r="AG62" s="100">
        <v>0.97426388906623063</v>
      </c>
      <c r="AH62" s="99">
        <v>-16.224420165795433</v>
      </c>
      <c r="AI62" s="99">
        <v>15.772049735720028</v>
      </c>
      <c r="AJ62" s="92"/>
      <c r="AK62" s="92"/>
      <c r="AL62" s="93"/>
    </row>
    <row r="63" spans="1:38" ht="17" thickBot="1" x14ac:dyDescent="0.25">
      <c r="A63" t="s">
        <v>330</v>
      </c>
      <c r="B63" s="76">
        <v>3</v>
      </c>
      <c r="C63" s="77" t="s">
        <v>529</v>
      </c>
      <c r="E63" s="43">
        <f>VLOOKUP(A63,'COMBINED EPI'!$A$4:$K$180,'EPI GDP ANALYSIS'!$E$5)</f>
        <v>73.930000000000007</v>
      </c>
      <c r="F63" s="43">
        <f>VLOOKUP(A63,'COMBINED EPI'!$A$4:$K$180,'EPI GDP ANALYSIS'!$F$5)</f>
        <v>74.069999999999993</v>
      </c>
      <c r="G63" s="43">
        <f>VLOOKUP(A63,'COMBINED EPI'!$A$4:$K$180,'EPI GDP ANALYSIS'!$G$5)</f>
        <v>74.003999999999991</v>
      </c>
      <c r="H63" s="43">
        <f>VLOOKUP(A63,'COMBINED EPI'!$A$4:$K$180,'EPI GDP ANALYSIS'!$H$5)</f>
        <v>74.331999999999994</v>
      </c>
      <c r="I63" s="43">
        <f>VLOOKUP(A63,'COMBINED EPI'!$A$4:$K$180,'EPI GDP ANALYSIS'!$I$5)</f>
        <v>76.76400000000001</v>
      </c>
      <c r="J63" s="43">
        <f>VLOOKUP(A63,'COMBINED EPI'!$A$4:$K$180,'EPI GDP ANALYSIS'!$J$5)</f>
        <v>76.740000000000009</v>
      </c>
      <c r="K63" s="43">
        <f>VLOOKUP(A63,'COMBINED EPI'!$A$4:$K$180,'EPI GDP ANALYSIS'!$K$5)</f>
        <v>76.759999999999991</v>
      </c>
      <c r="L63" s="43">
        <f>VLOOKUP(A63,'COMBINED EPI'!$A$4:$K$180,'EPI GDP ANALYSIS'!$L$5)</f>
        <v>75.942000000000007</v>
      </c>
      <c r="M63" s="43">
        <f>VLOOKUP(A63,'COMBINED EPI'!$A$4:$K$180,'EPI GDP ANALYSIS'!$M$5)</f>
        <v>75.31774999999999</v>
      </c>
      <c r="N63" s="43"/>
      <c r="Q63" s="43">
        <f>VLOOKUP(A63,'GDP DATA'!$A$4:$K$217,'EPI GDP ANALYSIS'!$Q$5)</f>
        <v>4.3516847507222565</v>
      </c>
      <c r="R63" s="43">
        <f>VLOOKUP(A63,'GDP DATA'!$A$4:$K$217,'EPI GDP ANALYSIS'!$R$5)</f>
        <v>4.0029606749769613</v>
      </c>
      <c r="S63" s="43">
        <f>VLOOKUP(A63,'GDP DATA'!$A$4:$K$217,'EPI GDP ANALYSIS'!$S$5)</f>
        <v>5.6561488507044828</v>
      </c>
      <c r="T63" s="43">
        <f>VLOOKUP(A63,'GDP DATA'!$A$4:$K$217,'EPI GDP ANALYSIS'!$T$5)</f>
        <v>6.9414534467627496</v>
      </c>
      <c r="U63" s="43">
        <f>VLOOKUP(A63,'GDP DATA'!$A$4:$K$217,'EPI GDP ANALYSIS'!$U$5)</f>
        <v>3.3001041691901492</v>
      </c>
      <c r="V63" s="43">
        <f>VLOOKUP(A63,'GDP DATA'!$A$4:$K$217,'EPI GDP ANALYSIS'!$V$5)</f>
        <v>-7.7973206695394737</v>
      </c>
      <c r="W63" s="43">
        <f>VLOOKUP(A63,'GDP DATA'!$A$4:$K$217,'EPI GDP ANALYSIS'!$W$5)</f>
        <v>1.2218191529610749</v>
      </c>
      <c r="X63" s="43">
        <f>VLOOKUP(A63,'GDP DATA'!$A$4:$K$217,'EPI GDP ANALYSIS'!$X$5)</f>
        <v>0.61280129658828741</v>
      </c>
      <c r="Y63" s="43">
        <f>VLOOKUP(A63,'GDP DATA'!$A$4:$K$217,'EPI GDP ANALYSIS'!$Y$5)</f>
        <v>-2.639506750956059</v>
      </c>
      <c r="AC63" s="102" t="s">
        <v>666</v>
      </c>
      <c r="AD63" s="103">
        <v>6.9492224346428433E-2</v>
      </c>
      <c r="AE63" s="103">
        <v>0.11069207345886663</v>
      </c>
      <c r="AF63" s="104">
        <v>0.62779765682365563</v>
      </c>
      <c r="AG63" s="105">
        <v>0.55006007692603343</v>
      </c>
      <c r="AH63" s="103">
        <v>-0.19225293701349758</v>
      </c>
      <c r="AI63" s="103">
        <v>0.33123738570635447</v>
      </c>
      <c r="AJ63" s="106"/>
      <c r="AK63" s="106"/>
      <c r="AL63" s="107"/>
    </row>
    <row r="64" spans="1:38" ht="17" thickBot="1" x14ac:dyDescent="0.25">
      <c r="A64" t="s">
        <v>336</v>
      </c>
      <c r="B64" s="76">
        <v>3</v>
      </c>
      <c r="C64" s="77" t="s">
        <v>529</v>
      </c>
      <c r="E64" s="43">
        <f>VLOOKUP(A64,'COMBINED EPI'!$A$4:$K$180,'EPI GDP ANALYSIS'!$E$5)</f>
        <v>50.192</v>
      </c>
      <c r="F64" s="43">
        <f>VLOOKUP(A64,'COMBINED EPI'!$A$4:$K$180,'EPI GDP ANALYSIS'!$F$5)</f>
        <v>49.905999999999999</v>
      </c>
      <c r="G64" s="43">
        <f>VLOOKUP(A64,'COMBINED EPI'!$A$4:$K$180,'EPI GDP ANALYSIS'!$G$5)</f>
        <v>50.238</v>
      </c>
      <c r="H64" s="43">
        <f>VLOOKUP(A64,'COMBINED EPI'!$A$4:$K$180,'EPI GDP ANALYSIS'!$H$5)</f>
        <v>50.46</v>
      </c>
      <c r="I64" s="43">
        <f>VLOOKUP(A64,'COMBINED EPI'!$A$4:$K$180,'EPI GDP ANALYSIS'!$I$5)</f>
        <v>50.634</v>
      </c>
      <c r="J64" s="43">
        <f>VLOOKUP(A64,'COMBINED EPI'!$A$4:$K$180,'EPI GDP ANALYSIS'!$J$5)</f>
        <v>52.522000000000006</v>
      </c>
      <c r="K64" s="43">
        <f>VLOOKUP(A64,'COMBINED EPI'!$A$4:$K$180,'EPI GDP ANALYSIS'!$K$5)</f>
        <v>52.998000000000005</v>
      </c>
      <c r="L64" s="43">
        <f>VLOOKUP(A64,'COMBINED EPI'!$A$4:$K$180,'EPI GDP ANALYSIS'!$L$5)</f>
        <v>53.164000000000001</v>
      </c>
      <c r="M64" s="43">
        <f>VLOOKUP(A64,'COMBINED EPI'!$A$4:$K$180,'EPI GDP ANALYSIS'!$M$5)</f>
        <v>51.264250000000004</v>
      </c>
      <c r="N64" s="43"/>
      <c r="Q64" s="43">
        <f>VLOOKUP(A64,'GDP DATA'!$A$4:$K$217,'EPI GDP ANALYSIS'!$Q$5)</f>
        <v>4.5545599082035864</v>
      </c>
      <c r="R64" s="43">
        <f>VLOOKUP(A64,'GDP DATA'!$A$4:$K$217,'EPI GDP ANALYSIS'!$R$5)</f>
        <v>5.2770519707346466</v>
      </c>
      <c r="S64" s="43">
        <f>VLOOKUP(A64,'GDP DATA'!$A$4:$K$217,'EPI GDP ANALYSIS'!$S$5)</f>
        <v>5.5850459615114545</v>
      </c>
      <c r="T64" s="43">
        <f>VLOOKUP(A64,'GDP DATA'!$A$4:$K$217,'EPI GDP ANALYSIS'!$T$5)</f>
        <v>5.3604740532844772</v>
      </c>
      <c r="U64" s="43">
        <f>VLOOKUP(A64,'GDP DATA'!$A$4:$K$217,'EPI GDP ANALYSIS'!$U$5)</f>
        <v>3.1910438877832235</v>
      </c>
      <c r="V64" s="43">
        <f>VLOOKUP(A64,'GDP DATA'!$A$4:$K$217,'EPI GDP ANALYSIS'!$V$5)</f>
        <v>-1.538089134774097</v>
      </c>
      <c r="W64" s="43">
        <f>VLOOKUP(A64,'GDP DATA'!$A$4:$K$217,'EPI GDP ANALYSIS'!$W$5)</f>
        <v>3.0397470850071215</v>
      </c>
      <c r="X64" s="43">
        <f>VLOOKUP(A64,'GDP DATA'!$A$4:$K$217,'EPI GDP ANALYSIS'!$X$5)</f>
        <v>3.2124517550539338</v>
      </c>
      <c r="Y64" s="43">
        <f>VLOOKUP(A64,'GDP DATA'!$A$4:$K$217,'EPI GDP ANALYSIS'!$Y$5)</f>
        <v>2.219824006257582</v>
      </c>
    </row>
    <row r="65" spans="1:38" ht="17" thickBot="1" x14ac:dyDescent="0.25">
      <c r="A65" t="s">
        <v>338</v>
      </c>
      <c r="B65" s="76">
        <v>3</v>
      </c>
      <c r="C65" s="77" t="s">
        <v>529</v>
      </c>
      <c r="E65" s="43">
        <f>VLOOKUP(A65,'COMBINED EPI'!$A$4:$K$180,'EPI GDP ANALYSIS'!$E$5)</f>
        <v>60.495999999999995</v>
      </c>
      <c r="F65" s="43">
        <f>VLOOKUP(A65,'COMBINED EPI'!$A$4:$K$180,'EPI GDP ANALYSIS'!$F$5)</f>
        <v>60.625999999999998</v>
      </c>
      <c r="G65" s="43">
        <f>VLOOKUP(A65,'COMBINED EPI'!$A$4:$K$180,'EPI GDP ANALYSIS'!$G$5)</f>
        <v>61.292000000000002</v>
      </c>
      <c r="H65" s="43">
        <f>VLOOKUP(A65,'COMBINED EPI'!$A$4:$K$180,'EPI GDP ANALYSIS'!$H$5)</f>
        <v>61.643999999999998</v>
      </c>
      <c r="I65" s="43">
        <f>VLOOKUP(A65,'COMBINED EPI'!$A$4:$K$180,'EPI GDP ANALYSIS'!$I$5)</f>
        <v>62.542000000000002</v>
      </c>
      <c r="J65" s="43">
        <f>VLOOKUP(A65,'COMBINED EPI'!$A$4:$K$180,'EPI GDP ANALYSIS'!$J$5)</f>
        <v>62.945999999999998</v>
      </c>
      <c r="K65" s="43">
        <f>VLOOKUP(A65,'COMBINED EPI'!$A$4:$K$180,'EPI GDP ANALYSIS'!$K$5)</f>
        <v>63.347999999999999</v>
      </c>
      <c r="L65" s="43">
        <f>VLOOKUP(A65,'COMBINED EPI'!$A$4:$K$180,'EPI GDP ANALYSIS'!$L$5)</f>
        <v>63.548000000000002</v>
      </c>
      <c r="M65" s="43">
        <f>VLOOKUP(A65,'COMBINED EPI'!$A$4:$K$180,'EPI GDP ANALYSIS'!$M$5)</f>
        <v>62.055250000000001</v>
      </c>
      <c r="N65" s="43"/>
      <c r="Q65" s="43">
        <f>VLOOKUP(A65,'GDP DATA'!$A$4:$K$217,'EPI GDP ANALYSIS'!$Q$5)</f>
        <v>4.5545599082035864</v>
      </c>
      <c r="R65" s="43">
        <f>VLOOKUP(A65,'GDP DATA'!$A$4:$K$217,'EPI GDP ANALYSIS'!$R$5)</f>
        <v>5.2770519707346466</v>
      </c>
      <c r="S65" s="43">
        <f>VLOOKUP(A65,'GDP DATA'!$A$4:$K$217,'EPI GDP ANALYSIS'!$S$5)</f>
        <v>5.5850459615114545</v>
      </c>
      <c r="T65" s="43">
        <f>VLOOKUP(A65,'GDP DATA'!$A$4:$K$217,'EPI GDP ANALYSIS'!$T$5)</f>
        <v>5.3604740532844772</v>
      </c>
      <c r="U65" s="43">
        <f>VLOOKUP(A65,'GDP DATA'!$A$4:$K$217,'EPI GDP ANALYSIS'!$U$5)</f>
        <v>3.1910438877832235</v>
      </c>
      <c r="V65" s="43">
        <f>VLOOKUP(A65,'GDP DATA'!$A$4:$K$217,'EPI GDP ANALYSIS'!$V$5)</f>
        <v>-1.538089134774097</v>
      </c>
      <c r="W65" s="43">
        <f>VLOOKUP(A65,'GDP DATA'!$A$4:$K$217,'EPI GDP ANALYSIS'!$W$5)</f>
        <v>3.0397470850071215</v>
      </c>
      <c r="X65" s="43">
        <f>VLOOKUP(A65,'GDP DATA'!$A$4:$K$217,'EPI GDP ANALYSIS'!$X$5)</f>
        <v>3.2124517550539338</v>
      </c>
      <c r="Y65" s="43">
        <f>VLOOKUP(A65,'GDP DATA'!$A$4:$K$217,'EPI GDP ANALYSIS'!$Y$5)</f>
        <v>2.219824006257582</v>
      </c>
      <c r="AC65" s="81"/>
      <c r="AD65" s="78">
        <v>2004</v>
      </c>
      <c r="AE65" s="78">
        <v>2005</v>
      </c>
      <c r="AF65" s="78">
        <v>2006</v>
      </c>
      <c r="AG65" s="78">
        <v>2007</v>
      </c>
      <c r="AH65" s="78">
        <v>2008</v>
      </c>
      <c r="AI65" s="78">
        <v>2009</v>
      </c>
      <c r="AJ65" s="78">
        <v>2010</v>
      </c>
      <c r="AK65" s="78">
        <v>2011</v>
      </c>
      <c r="AL65" s="80">
        <v>2012</v>
      </c>
    </row>
    <row r="66" spans="1:38" x14ac:dyDescent="0.2">
      <c r="A66" t="s">
        <v>340</v>
      </c>
      <c r="B66" s="76">
        <v>2</v>
      </c>
      <c r="C66" s="77" t="s">
        <v>529</v>
      </c>
      <c r="E66" s="43">
        <f>VLOOKUP(A66,'COMBINED EPI'!$A$4:$K$180,'EPI GDP ANALYSIS'!$E$5)</f>
        <v>78.811999999999998</v>
      </c>
      <c r="F66" s="43">
        <f>VLOOKUP(A66,'COMBINED EPI'!$A$4:$K$180,'EPI GDP ANALYSIS'!$F$5)</f>
        <v>79.036000000000001</v>
      </c>
      <c r="G66" s="43">
        <f>VLOOKUP(A66,'COMBINED EPI'!$A$4:$K$180,'EPI GDP ANALYSIS'!$G$5)</f>
        <v>79.292000000000002</v>
      </c>
      <c r="H66" s="43">
        <f>VLOOKUP(A66,'COMBINED EPI'!$A$4:$K$180,'EPI GDP ANALYSIS'!$H$5)</f>
        <v>79.217999999999989</v>
      </c>
      <c r="I66" s="43">
        <f>VLOOKUP(A66,'COMBINED EPI'!$A$4:$K$180,'EPI GDP ANALYSIS'!$I$5)</f>
        <v>79.444000000000003</v>
      </c>
      <c r="J66" s="43">
        <f>VLOOKUP(A66,'COMBINED EPI'!$A$4:$K$180,'EPI GDP ANALYSIS'!$J$5)</f>
        <v>79.5</v>
      </c>
      <c r="K66" s="43">
        <f>VLOOKUP(A66,'COMBINED EPI'!$A$4:$K$180,'EPI GDP ANALYSIS'!$K$5)</f>
        <v>79.593999999999994</v>
      </c>
      <c r="L66" s="43">
        <f>VLOOKUP(A66,'COMBINED EPI'!$A$4:$K$180,'EPI GDP ANALYSIS'!$L$5)</f>
        <v>79.73</v>
      </c>
      <c r="M66" s="43">
        <f>VLOOKUP(A66,'COMBINED EPI'!$A$4:$K$180,'EPI GDP ANALYSIS'!$M$5)</f>
        <v>76.411999999999992</v>
      </c>
      <c r="N66" s="43"/>
      <c r="Q66" s="43">
        <f>VLOOKUP(A66,'GDP DATA'!$A$4:$K$217,'EPI GDP ANALYSIS'!$Q$5)</f>
        <v>3.1667546930844708</v>
      </c>
      <c r="R66" s="43">
        <f>VLOOKUP(A66,'GDP DATA'!$A$4:$K$217,'EPI GDP ANALYSIS'!$R$5)</f>
        <v>3.7230420027905637</v>
      </c>
      <c r="S66" s="43">
        <f>VLOOKUP(A66,'GDP DATA'!$A$4:$K$217,'EPI GDP ANALYSIS'!$S$5)</f>
        <v>4.174126284433342</v>
      </c>
      <c r="T66" s="43">
        <f>VLOOKUP(A66,'GDP DATA'!$A$4:$K$217,'EPI GDP ANALYSIS'!$T$5)</f>
        <v>3.7689458216294724</v>
      </c>
      <c r="U66" s="43">
        <f>VLOOKUP(A66,'GDP DATA'!$A$4:$K$217,'EPI GDP ANALYSIS'!$U$5)</f>
        <v>1.1159252663290431</v>
      </c>
      <c r="V66" s="43">
        <f>VLOOKUP(A66,'GDP DATA'!$A$4:$K$217,'EPI GDP ANALYSIS'!$V$5)</f>
        <v>-3.5737940254102796</v>
      </c>
      <c r="W66" s="43">
        <f>VLOOKUP(A66,'GDP DATA'!$A$4:$K$217,'EPI GDP ANALYSIS'!$W$5)</f>
        <v>1.3804782633314971E-2</v>
      </c>
      <c r="X66" s="43">
        <f>VLOOKUP(A66,'GDP DATA'!$A$4:$K$217,'EPI GDP ANALYSIS'!$X$5)</f>
        <v>-0.61762268581358626</v>
      </c>
      <c r="Y66" s="43">
        <f>VLOOKUP(A66,'GDP DATA'!$A$4:$K$217,'EPI GDP ANALYSIS'!$Y$5)</f>
        <v>-2.0887452337238273</v>
      </c>
      <c r="AC66" s="82" t="s">
        <v>601</v>
      </c>
      <c r="AD66" s="92"/>
      <c r="AE66" s="92"/>
      <c r="AF66" s="92"/>
      <c r="AG66" s="92"/>
      <c r="AH66" s="92"/>
      <c r="AI66" s="92"/>
      <c r="AJ66" s="92"/>
      <c r="AK66" s="92"/>
      <c r="AL66" s="93"/>
    </row>
    <row r="67" spans="1:38" x14ac:dyDescent="0.2">
      <c r="A67" t="s">
        <v>342</v>
      </c>
      <c r="B67" s="76">
        <v>1</v>
      </c>
      <c r="C67" s="77" t="s">
        <v>529</v>
      </c>
      <c r="E67" s="43">
        <f>VLOOKUP(A67,'COMBINED EPI'!$A$4:$K$180,'EPI GDP ANALYSIS'!$E$5)</f>
        <v>50.823999999999998</v>
      </c>
      <c r="F67" s="43">
        <f>VLOOKUP(A67,'COMBINED EPI'!$A$4:$K$180,'EPI GDP ANALYSIS'!$F$5)</f>
        <v>50.724000000000004</v>
      </c>
      <c r="G67" s="43">
        <f>VLOOKUP(A67,'COMBINED EPI'!$A$4:$K$180,'EPI GDP ANALYSIS'!$G$5)</f>
        <v>51.548000000000002</v>
      </c>
      <c r="H67" s="43">
        <f>VLOOKUP(A67,'COMBINED EPI'!$A$4:$K$180,'EPI GDP ANALYSIS'!$H$5)</f>
        <v>51.84</v>
      </c>
      <c r="I67" s="43">
        <f>VLOOKUP(A67,'COMBINED EPI'!$A$4:$K$180,'EPI GDP ANALYSIS'!$I$5)</f>
        <v>52.254000000000005</v>
      </c>
      <c r="J67" s="43">
        <f>VLOOKUP(A67,'COMBINED EPI'!$A$4:$K$180,'EPI GDP ANALYSIS'!$J$5)</f>
        <v>52.8</v>
      </c>
      <c r="K67" s="43">
        <f>VLOOKUP(A67,'COMBINED EPI'!$A$4:$K$180,'EPI GDP ANALYSIS'!$K$5)</f>
        <v>53.357999999999997</v>
      </c>
      <c r="L67" s="43">
        <f>VLOOKUP(A67,'COMBINED EPI'!$A$4:$K$180,'EPI GDP ANALYSIS'!$L$5)</f>
        <v>53.9</v>
      </c>
      <c r="M67" s="43">
        <f>VLOOKUP(A67,'COMBINED EPI'!$A$4:$K$180,'EPI GDP ANALYSIS'!$M$5)</f>
        <v>50.317999999999998</v>
      </c>
      <c r="N67" s="43"/>
      <c r="Q67" s="43">
        <f>VLOOKUP(A67,'GDP DATA'!$A$4:$K$217,'EPI GDP ANALYSIS'!$Q$5)</f>
        <v>5.4450612789360093</v>
      </c>
      <c r="R67" s="43">
        <f>VLOOKUP(A67,'GDP DATA'!$A$4:$K$217,'EPI GDP ANALYSIS'!$R$5)</f>
        <v>6.2417480440162763</v>
      </c>
      <c r="S67" s="43">
        <f>VLOOKUP(A67,'GDP DATA'!$A$4:$K$217,'EPI GDP ANALYSIS'!$S$5)</f>
        <v>7.6682918990910451</v>
      </c>
      <c r="T67" s="43">
        <f>VLOOKUP(A67,'GDP DATA'!$A$4:$K$217,'EPI GDP ANALYSIS'!$T$5)</f>
        <v>6.7968261196500066</v>
      </c>
      <c r="U67" s="43">
        <f>VLOOKUP(A67,'GDP DATA'!$A$4:$K$217,'EPI GDP ANALYSIS'!$U$5)</f>
        <v>5.9500881461362667</v>
      </c>
      <c r="V67" s="43">
        <f>VLOOKUP(A67,'GDP DATA'!$A$4:$K$217,'EPI GDP ANALYSIS'!$V$5)</f>
        <v>3.5389120528801215</v>
      </c>
      <c r="W67" s="43">
        <f>VLOOKUP(A67,'GDP DATA'!$A$4:$K$217,'EPI GDP ANALYSIS'!$W$5)</f>
        <v>8.0159594057522412</v>
      </c>
      <c r="X67" s="43">
        <f>VLOOKUP(A67,'GDP DATA'!$A$4:$K$217,'EPI GDP ANALYSIS'!$X$5)</f>
        <v>8.2459095338497548</v>
      </c>
      <c r="Y67" s="43">
        <f>VLOOKUP(A67,'GDP DATA'!$A$4:$K$217,'EPI GDP ANALYSIS'!$Y$5)</f>
        <v>6.3413615505304222</v>
      </c>
      <c r="AC67" s="85" t="s">
        <v>666</v>
      </c>
      <c r="AD67" s="86">
        <v>57.406461538461549</v>
      </c>
      <c r="AE67" s="86">
        <v>57.586999999999996</v>
      </c>
      <c r="AF67" s="86">
        <v>57.79915384615385</v>
      </c>
      <c r="AG67" s="86">
        <v>57.992461538461534</v>
      </c>
      <c r="AH67" s="86">
        <v>58.524923076923081</v>
      </c>
      <c r="AI67" s="86">
        <v>58.319230769230771</v>
      </c>
      <c r="AJ67" s="86">
        <v>59.215230769230757</v>
      </c>
      <c r="AK67" s="86">
        <v>59.501769230769213</v>
      </c>
      <c r="AL67" s="87">
        <v>35.797153846153847</v>
      </c>
    </row>
    <row r="68" spans="1:38" x14ac:dyDescent="0.2">
      <c r="A68" t="s">
        <v>350</v>
      </c>
      <c r="B68" s="76">
        <v>3</v>
      </c>
      <c r="C68" s="77" t="s">
        <v>529</v>
      </c>
      <c r="E68" s="43">
        <f>VLOOKUP(A68,'COMBINED EPI'!$A$4:$K$180,'EPI GDP ANALYSIS'!$E$5)</f>
        <v>77.290000000000006</v>
      </c>
      <c r="F68" s="43">
        <f>VLOOKUP(A68,'COMBINED EPI'!$A$4:$K$180,'EPI GDP ANALYSIS'!$F$5)</f>
        <v>77.457999999999998</v>
      </c>
      <c r="G68" s="43">
        <f>VLOOKUP(A68,'COMBINED EPI'!$A$4:$K$180,'EPI GDP ANALYSIS'!$G$5)</f>
        <v>77.48</v>
      </c>
      <c r="H68" s="43">
        <f>VLOOKUP(A68,'COMBINED EPI'!$A$4:$K$180,'EPI GDP ANALYSIS'!$H$5)</f>
        <v>77.47399999999999</v>
      </c>
      <c r="I68" s="43">
        <f>VLOOKUP(A68,'COMBINED EPI'!$A$4:$K$180,'EPI GDP ANALYSIS'!$I$5)</f>
        <v>77.694000000000003</v>
      </c>
      <c r="J68" s="43">
        <f>VLOOKUP(A68,'COMBINED EPI'!$A$4:$K$180,'EPI GDP ANALYSIS'!$J$5)</f>
        <v>77.942000000000007</v>
      </c>
      <c r="K68" s="43">
        <f>VLOOKUP(A68,'COMBINED EPI'!$A$4:$K$180,'EPI GDP ANALYSIS'!$K$5)</f>
        <v>77.930000000000007</v>
      </c>
      <c r="L68" s="43">
        <f>VLOOKUP(A68,'COMBINED EPI'!$A$4:$K$180,'EPI GDP ANALYSIS'!$L$5)</f>
        <v>78.024000000000001</v>
      </c>
      <c r="M68" s="43">
        <f>VLOOKUP(A68,'COMBINED EPI'!$A$4:$K$180,'EPI GDP ANALYSIS'!$M$5)</f>
        <v>77.66149999999999</v>
      </c>
      <c r="N68" s="43"/>
      <c r="Q68" s="43">
        <f>VLOOKUP(A68,'GDP DATA'!$A$4:$K$217,'EPI GDP ANALYSIS'!$Q$5)</f>
        <v>4.3205266298062384</v>
      </c>
      <c r="R68" s="43">
        <f>VLOOKUP(A68,'GDP DATA'!$A$4:$K$217,'EPI GDP ANALYSIS'!$R$5)</f>
        <v>2.8183311482515165</v>
      </c>
      <c r="S68" s="43">
        <f>VLOOKUP(A68,'GDP DATA'!$A$4:$K$217,'EPI GDP ANALYSIS'!$S$5)</f>
        <v>4.6881285788580129</v>
      </c>
      <c r="T68" s="43">
        <f>VLOOKUP(A68,'GDP DATA'!$A$4:$K$217,'EPI GDP ANALYSIS'!$T$5)</f>
        <v>3.4049486071405539</v>
      </c>
      <c r="U68" s="43">
        <f>VLOOKUP(A68,'GDP DATA'!$A$4:$K$217,'EPI GDP ANALYSIS'!$U$5)</f>
        <v>-0.55704798723166959</v>
      </c>
      <c r="V68" s="43">
        <f>VLOOKUP(A68,'GDP DATA'!$A$4:$K$217,'EPI GDP ANALYSIS'!$V$5)</f>
        <v>-5.1846609222133111</v>
      </c>
      <c r="W68" s="43">
        <f>VLOOKUP(A68,'GDP DATA'!$A$4:$K$217,'EPI GDP ANALYSIS'!$W$5)</f>
        <v>5.9889271333556593</v>
      </c>
      <c r="X68" s="43">
        <f>VLOOKUP(A68,'GDP DATA'!$A$4:$K$217,'EPI GDP ANALYSIS'!$X$5)</f>
        <v>2.6644081626631504</v>
      </c>
      <c r="Y68" s="43">
        <f>VLOOKUP(A68,'GDP DATA'!$A$4:$K$217,'EPI GDP ANALYSIS'!$Y$5)</f>
        <v>-0.28631995565203283</v>
      </c>
      <c r="AC68" s="85" t="s">
        <v>667</v>
      </c>
      <c r="AD68" s="86">
        <v>5.7031473034783264</v>
      </c>
      <c r="AE68" s="86">
        <v>5.2515256115336086</v>
      </c>
      <c r="AF68" s="86">
        <v>5.9384138679870668</v>
      </c>
      <c r="AG68" s="86">
        <v>5.9664303387385056</v>
      </c>
      <c r="AH68" s="86">
        <v>3.6424593323969554</v>
      </c>
      <c r="AI68" s="86">
        <v>-1.5584823395289253</v>
      </c>
      <c r="AJ68" s="86">
        <v>4.0998576807536828</v>
      </c>
      <c r="AK68" s="86">
        <v>3.6169674862911054</v>
      </c>
      <c r="AL68" s="87">
        <v>2.4740962859262563</v>
      </c>
    </row>
    <row r="69" spans="1:38" x14ac:dyDescent="0.2">
      <c r="A69" t="s">
        <v>352</v>
      </c>
      <c r="B69" s="76">
        <v>1</v>
      </c>
      <c r="C69" s="77" t="s">
        <v>529</v>
      </c>
      <c r="E69" s="43">
        <f>VLOOKUP(A69,'COMBINED EPI'!$A$4:$K$180,'EPI GDP ANALYSIS'!$E$5)</f>
        <v>86.641999999999996</v>
      </c>
      <c r="F69" s="43">
        <f>VLOOKUP(A69,'COMBINED EPI'!$A$4:$K$180,'EPI GDP ANALYSIS'!$F$5)</f>
        <v>86.426000000000016</v>
      </c>
      <c r="G69" s="43">
        <f>VLOOKUP(A69,'COMBINED EPI'!$A$4:$K$180,'EPI GDP ANALYSIS'!$G$5)</f>
        <v>85.945999999999998</v>
      </c>
      <c r="H69" s="43">
        <f>VLOOKUP(A69,'COMBINED EPI'!$A$4:$K$180,'EPI GDP ANALYSIS'!$H$5)</f>
        <v>86.692000000000007</v>
      </c>
      <c r="I69" s="43">
        <f>VLOOKUP(A69,'COMBINED EPI'!$A$4:$K$180,'EPI GDP ANALYSIS'!$I$5)</f>
        <v>88.361999999999995</v>
      </c>
      <c r="J69" s="43">
        <f>VLOOKUP(A69,'COMBINED EPI'!$A$4:$K$180,'EPI GDP ANALYSIS'!$J$5)</f>
        <v>88.789999999999992</v>
      </c>
      <c r="K69" s="43">
        <f>VLOOKUP(A69,'COMBINED EPI'!$A$4:$K$180,'EPI GDP ANALYSIS'!$K$5)</f>
        <v>88.597999999999999</v>
      </c>
      <c r="L69" s="43">
        <f>VLOOKUP(A69,'COMBINED EPI'!$A$4:$K$180,'EPI GDP ANALYSIS'!$L$5)</f>
        <v>88.174000000000007</v>
      </c>
      <c r="M69" s="43">
        <f>VLOOKUP(A69,'COMBINED EPI'!$A$4:$K$180,'EPI GDP ANALYSIS'!$M$5)</f>
        <v>70.600249999999988</v>
      </c>
      <c r="N69" s="43"/>
      <c r="Q69" s="43">
        <f>VLOOKUP(A69,'GDP DATA'!$A$4:$K$217,'EPI GDP ANALYSIS'!$Q$5)</f>
        <v>2.842956340484875</v>
      </c>
      <c r="R69" s="43">
        <f>VLOOKUP(A69,'GDP DATA'!$A$4:$K$217,'EPI GDP ANALYSIS'!$R$5)</f>
        <v>3.0382956500693012</v>
      </c>
      <c r="S69" s="43">
        <f>VLOOKUP(A69,'GDP DATA'!$A$4:$K$217,'EPI GDP ANALYSIS'!$S$5)</f>
        <v>4.0127820055594299</v>
      </c>
      <c r="T69" s="43">
        <f>VLOOKUP(A69,'GDP DATA'!$A$4:$K$217,'EPI GDP ANALYSIS'!$T$5)</f>
        <v>4.1403543738210828</v>
      </c>
      <c r="U69" s="43">
        <f>VLOOKUP(A69,'GDP DATA'!$A$4:$K$217,'EPI GDP ANALYSIS'!$U$5)</f>
        <v>2.2772311270888821</v>
      </c>
      <c r="V69" s="43">
        <f>VLOOKUP(A69,'GDP DATA'!$A$4:$K$217,'EPI GDP ANALYSIS'!$V$5)</f>
        <v>-2.1296048261983032</v>
      </c>
      <c r="W69" s="43">
        <f>VLOOKUP(A69,'GDP DATA'!$A$4:$K$217,'EPI GDP ANALYSIS'!$W$5)</f>
        <v>2.9538065840629741</v>
      </c>
      <c r="X69" s="43">
        <f>VLOOKUP(A69,'GDP DATA'!$A$4:$K$217,'EPI GDP ANALYSIS'!$X$5)</f>
        <v>1.8045531143122417</v>
      </c>
      <c r="Y69" s="43">
        <f>VLOOKUP(A69,'GDP DATA'!$A$4:$K$217,'EPI GDP ANALYSIS'!$Y$5)</f>
        <v>1.1091717261955409</v>
      </c>
      <c r="AC69" s="85"/>
      <c r="AD69" s="92"/>
      <c r="AE69" s="92"/>
      <c r="AF69" s="92"/>
      <c r="AG69" s="92"/>
      <c r="AH69" s="92"/>
      <c r="AI69" s="92"/>
      <c r="AJ69" s="92"/>
      <c r="AK69" s="92"/>
      <c r="AL69" s="93"/>
    </row>
    <row r="70" spans="1:38" x14ac:dyDescent="0.2">
      <c r="A70" t="s">
        <v>356</v>
      </c>
      <c r="B70" s="76">
        <v>1</v>
      </c>
      <c r="C70" s="77" t="s">
        <v>529</v>
      </c>
      <c r="E70" s="43">
        <f>VLOOKUP(A70,'COMBINED EPI'!$A$4:$K$180,'EPI GDP ANALYSIS'!$E$5)</f>
        <v>59.076000000000008</v>
      </c>
      <c r="F70" s="43">
        <f>VLOOKUP(A70,'COMBINED EPI'!$A$4:$K$180,'EPI GDP ANALYSIS'!$F$5)</f>
        <v>58.874000000000009</v>
      </c>
      <c r="G70" s="43">
        <f>VLOOKUP(A70,'COMBINED EPI'!$A$4:$K$180,'EPI GDP ANALYSIS'!$G$5)</f>
        <v>59.650000000000006</v>
      </c>
      <c r="H70" s="43">
        <f>VLOOKUP(A70,'COMBINED EPI'!$A$4:$K$180,'EPI GDP ANALYSIS'!$H$5)</f>
        <v>61.17</v>
      </c>
      <c r="I70" s="43">
        <f>VLOOKUP(A70,'COMBINED EPI'!$A$4:$K$180,'EPI GDP ANALYSIS'!$I$5)</f>
        <v>61.293999999999997</v>
      </c>
      <c r="J70" s="43">
        <f>VLOOKUP(A70,'COMBINED EPI'!$A$4:$K$180,'EPI GDP ANALYSIS'!$J$5)</f>
        <v>61.475999999999999</v>
      </c>
      <c r="K70" s="43">
        <f>VLOOKUP(A70,'COMBINED EPI'!$A$4:$K$180,'EPI GDP ANALYSIS'!$K$5)</f>
        <v>61.974000000000004</v>
      </c>
      <c r="L70" s="43">
        <f>VLOOKUP(A70,'COMBINED EPI'!$A$4:$K$180,'EPI GDP ANALYSIS'!$L$5)</f>
        <v>62.253999999999998</v>
      </c>
      <c r="M70" s="43">
        <f>VLOOKUP(A70,'COMBINED EPI'!$A$4:$K$180,'EPI GDP ANALYSIS'!$M$5)</f>
        <v>78.038000000000011</v>
      </c>
      <c r="N70" s="43"/>
      <c r="Q70" s="43">
        <f>VLOOKUP(A70,'GDP DATA'!$A$4:$K$217,'EPI GDP ANALYSIS'!$Q$5)</f>
        <v>6.9000000044844683</v>
      </c>
      <c r="R70" s="43">
        <f>VLOOKUP(A70,'GDP DATA'!$A$4:$K$217,'EPI GDP ANALYSIS'!$R$5)</f>
        <v>6.1999999995298225</v>
      </c>
      <c r="S70" s="43">
        <f>VLOOKUP(A70,'GDP DATA'!$A$4:$K$217,'EPI GDP ANALYSIS'!$S$5)</f>
        <v>4.9999999982973833</v>
      </c>
      <c r="T70" s="43">
        <f>VLOOKUP(A70,'GDP DATA'!$A$4:$K$217,'EPI GDP ANALYSIS'!$T$5)</f>
        <v>5.6999999964488097</v>
      </c>
      <c r="U70" s="43">
        <f>VLOOKUP(A70,'GDP DATA'!$A$4:$K$217,'EPI GDP ANALYSIS'!$U$5)</f>
        <v>0</v>
      </c>
      <c r="V70" s="43">
        <f>VLOOKUP(A70,'GDP DATA'!$A$4:$K$217,'EPI GDP ANALYSIS'!$V$5)</f>
        <v>0</v>
      </c>
      <c r="W70" s="43">
        <f>VLOOKUP(A70,'GDP DATA'!$A$4:$K$217,'EPI GDP ANALYSIS'!$W$5)</f>
        <v>0</v>
      </c>
      <c r="X70" s="43">
        <f>VLOOKUP(A70,'GDP DATA'!$A$4:$K$217,'EPI GDP ANALYSIS'!$X$5)</f>
        <v>0</v>
      </c>
      <c r="Y70" s="43">
        <f>VLOOKUP(A70,'GDP DATA'!$A$4:$K$217,'EPI GDP ANALYSIS'!$Y$5)</f>
        <v>0</v>
      </c>
      <c r="AC70" s="85"/>
      <c r="AD70" s="92"/>
      <c r="AE70" s="92"/>
      <c r="AF70" s="92"/>
      <c r="AG70" s="92"/>
      <c r="AH70" s="92"/>
      <c r="AI70" s="92"/>
      <c r="AJ70" s="92"/>
      <c r="AK70" s="92"/>
      <c r="AL70" s="93"/>
    </row>
    <row r="71" spans="1:38" x14ac:dyDescent="0.2">
      <c r="A71" t="s">
        <v>362</v>
      </c>
      <c r="B71" s="76">
        <v>2</v>
      </c>
      <c r="C71" s="77" t="s">
        <v>529</v>
      </c>
      <c r="E71" s="43">
        <f>VLOOKUP(A71,'COMBINED EPI'!$A$4:$K$180,'EPI GDP ANALYSIS'!$E$5)</f>
        <v>53.28</v>
      </c>
      <c r="F71" s="43">
        <f>VLOOKUP(A71,'COMBINED EPI'!$A$4:$K$180,'EPI GDP ANALYSIS'!$F$5)</f>
        <v>53.292000000000002</v>
      </c>
      <c r="G71" s="43">
        <f>VLOOKUP(A71,'COMBINED EPI'!$A$4:$K$180,'EPI GDP ANALYSIS'!$G$5)</f>
        <v>53.503999999999991</v>
      </c>
      <c r="H71" s="43">
        <f>VLOOKUP(A71,'COMBINED EPI'!$A$4:$K$180,'EPI GDP ANALYSIS'!$H$5)</f>
        <v>51.942</v>
      </c>
      <c r="I71" s="43">
        <f>VLOOKUP(A71,'COMBINED EPI'!$A$4:$K$180,'EPI GDP ANALYSIS'!$I$5)</f>
        <v>53.262</v>
      </c>
      <c r="J71" s="43">
        <f>VLOOKUP(A71,'COMBINED EPI'!$A$4:$K$180,'EPI GDP ANALYSIS'!$J$5)</f>
        <v>52.766000000000005</v>
      </c>
      <c r="K71" s="43">
        <f>VLOOKUP(A71,'COMBINED EPI'!$A$4:$K$180,'EPI GDP ANALYSIS'!$K$5)</f>
        <v>53.244</v>
      </c>
      <c r="L71" s="43">
        <f>VLOOKUP(A71,'COMBINED EPI'!$A$4:$K$180,'EPI GDP ANALYSIS'!$L$5)</f>
        <v>52.893999999999998</v>
      </c>
      <c r="M71" s="43">
        <f>VLOOKUP(A71,'COMBINED EPI'!$A$4:$K$180,'EPI GDP ANALYSIS'!$M$5)</f>
        <v>51.960000000000008</v>
      </c>
      <c r="N71" s="43"/>
      <c r="Q71" s="43">
        <f>VLOOKUP(A71,'GDP DATA'!$A$4:$K$217,'EPI GDP ANALYSIS'!$Q$5)</f>
        <v>6.3440734959053344</v>
      </c>
      <c r="R71" s="43">
        <f>VLOOKUP(A71,'GDP DATA'!$A$4:$K$217,'EPI GDP ANALYSIS'!$R$5)</f>
        <v>4.6046989457427543</v>
      </c>
      <c r="S71" s="43">
        <f>VLOOKUP(A71,'GDP DATA'!$A$4:$K$217,'EPI GDP ANALYSIS'!$S$5)</f>
        <v>5.0928987130441925</v>
      </c>
      <c r="T71" s="43">
        <f>VLOOKUP(A71,'GDP DATA'!$A$4:$K$217,'EPI GDP ANALYSIS'!$T$5)</f>
        <v>5.0443161481650947</v>
      </c>
      <c r="U71" s="43">
        <f>VLOOKUP(A71,'GDP DATA'!$A$4:$K$217,'EPI GDP ANALYSIS'!$U$5)</f>
        <v>2.4843004010776042</v>
      </c>
      <c r="V71" s="43">
        <f>VLOOKUP(A71,'GDP DATA'!$A$4:$K$217,'EPI GDP ANALYSIS'!$V$5)</f>
        <v>-2.3298485875633759</v>
      </c>
      <c r="W71" s="43">
        <f>VLOOKUP(A71,'GDP DATA'!$A$4:$K$217,'EPI GDP ANALYSIS'!$W$5)</f>
        <v>7.8105123947401154</v>
      </c>
      <c r="X71" s="43">
        <f>VLOOKUP(A71,'GDP DATA'!$A$4:$K$217,'EPI GDP ANALYSIS'!$X$5)</f>
        <v>7.7086894314163601E-2</v>
      </c>
      <c r="Y71" s="43">
        <f>VLOOKUP(A71,'GDP DATA'!$A$4:$K$217,'EPI GDP ANALYSIS'!$Y$5)</f>
        <v>6.4905715754768494</v>
      </c>
      <c r="AC71" s="94" t="s">
        <v>686</v>
      </c>
      <c r="AD71" s="95" t="s">
        <v>664</v>
      </c>
      <c r="AE71" s="157" t="s">
        <v>659</v>
      </c>
      <c r="AF71" s="95" t="s">
        <v>663</v>
      </c>
      <c r="AG71" s="95" t="s">
        <v>662</v>
      </c>
      <c r="AH71" s="92"/>
      <c r="AI71" s="92"/>
      <c r="AJ71" s="92"/>
      <c r="AK71" s="92"/>
      <c r="AL71" s="93"/>
    </row>
    <row r="72" spans="1:38" ht="17" thickBot="1" x14ac:dyDescent="0.25">
      <c r="A72" t="s">
        <v>370</v>
      </c>
      <c r="B72" s="76">
        <v>2</v>
      </c>
      <c r="C72" s="77" t="s">
        <v>529</v>
      </c>
      <c r="E72" s="43">
        <f>VLOOKUP(A72,'COMBINED EPI'!$A$4:$K$180,'EPI GDP ANALYSIS'!$E$5)</f>
        <v>52.513999999999996</v>
      </c>
      <c r="F72" s="43">
        <f>VLOOKUP(A72,'COMBINED EPI'!$A$4:$K$180,'EPI GDP ANALYSIS'!$F$5)</f>
        <v>52.686</v>
      </c>
      <c r="G72" s="43">
        <f>VLOOKUP(A72,'COMBINED EPI'!$A$4:$K$180,'EPI GDP ANALYSIS'!$G$5)</f>
        <v>52.664000000000001</v>
      </c>
      <c r="H72" s="43">
        <f>VLOOKUP(A72,'COMBINED EPI'!$A$4:$K$180,'EPI GDP ANALYSIS'!$H$5)</f>
        <v>51.953999999999994</v>
      </c>
      <c r="I72" s="43">
        <f>VLOOKUP(A72,'COMBINED EPI'!$A$4:$K$180,'EPI GDP ANALYSIS'!$I$5)</f>
        <v>52.016000000000005</v>
      </c>
      <c r="J72" s="43">
        <f>VLOOKUP(A72,'COMBINED EPI'!$A$4:$K$180,'EPI GDP ANALYSIS'!$J$5)</f>
        <v>52.108000000000004</v>
      </c>
      <c r="K72" s="43">
        <f>VLOOKUP(A72,'COMBINED EPI'!$A$4:$K$180,'EPI GDP ANALYSIS'!$K$5)</f>
        <v>52.298000000000002</v>
      </c>
      <c r="L72" s="43">
        <f>VLOOKUP(A72,'COMBINED EPI'!$A$4:$K$180,'EPI GDP ANALYSIS'!$L$5)</f>
        <v>52.231999999999999</v>
      </c>
      <c r="M72" s="43">
        <f>VLOOKUP(A72,'COMBINED EPI'!$A$4:$K$180,'EPI GDP ANALYSIS'!$M$5)</f>
        <v>45.044000000000004</v>
      </c>
      <c r="N72" s="43"/>
      <c r="Q72" s="43">
        <f>VLOOKUP(A72,'GDP DATA'!$A$4:$K$217,'EPI GDP ANALYSIS'!$Q$5)</f>
        <v>7.9000000160372963</v>
      </c>
      <c r="R72" s="43">
        <f>VLOOKUP(A72,'GDP DATA'!$A$4:$K$217,'EPI GDP ANALYSIS'!$R$5)</f>
        <v>5.7651023442156486</v>
      </c>
      <c r="S72" s="43">
        <f>VLOOKUP(A72,'GDP DATA'!$A$4:$K$217,'EPI GDP ANALYSIS'!$S$5)</f>
        <v>13.742724946638546</v>
      </c>
      <c r="T72" s="43">
        <f>VLOOKUP(A72,'GDP DATA'!$A$4:$K$217,'EPI GDP ANALYSIS'!$T$5)</f>
        <v>4.7543563144705416</v>
      </c>
      <c r="U72" s="43">
        <f>VLOOKUP(A72,'GDP DATA'!$A$4:$K$217,'EPI GDP ANALYSIS'!$U$5)</f>
        <v>3.3925273160201925</v>
      </c>
      <c r="V72" s="43">
        <f>VLOOKUP(A72,'GDP DATA'!$A$4:$K$217,'EPI GDP ANALYSIS'!$V$5)</f>
        <v>-4.3918082713644679</v>
      </c>
      <c r="W72" s="43">
        <f>VLOOKUP(A72,'GDP DATA'!$A$4:$K$217,'EPI GDP ANALYSIS'!$W$5)</f>
        <v>0.2082348438801489</v>
      </c>
      <c r="X72" s="43">
        <f>VLOOKUP(A72,'GDP DATA'!$A$4:$K$217,'EPI GDP ANALYSIS'!$X$5)</f>
        <v>-1.6017612634369272</v>
      </c>
      <c r="Y72" s="43">
        <f>VLOOKUP(A72,'GDP DATA'!$A$4:$K$217,'EPI GDP ANALYSIS'!$Y$5)</f>
        <v>1.5216721270305129</v>
      </c>
      <c r="AC72" s="96" t="s">
        <v>661</v>
      </c>
      <c r="AD72" s="91" t="s">
        <v>660</v>
      </c>
      <c r="AE72" s="158"/>
      <c r="AF72" s="91" t="s">
        <v>659</v>
      </c>
      <c r="AG72" s="91" t="s">
        <v>658</v>
      </c>
      <c r="AH72" s="92"/>
      <c r="AI72" s="92"/>
      <c r="AJ72" s="92"/>
      <c r="AK72" s="92"/>
      <c r="AL72" s="93"/>
    </row>
    <row r="73" spans="1:38" ht="17" thickTop="1" x14ac:dyDescent="0.2">
      <c r="A73" t="s">
        <v>372</v>
      </c>
      <c r="B73" s="76">
        <v>3</v>
      </c>
      <c r="C73" s="77" t="s">
        <v>529</v>
      </c>
      <c r="E73" s="43">
        <f>VLOOKUP(A73,'COMBINED EPI'!$A$4:$K$180,'EPI GDP ANALYSIS'!$E$5)</f>
        <v>56.52</v>
      </c>
      <c r="F73" s="43">
        <f>VLOOKUP(A73,'COMBINED EPI'!$A$4:$K$180,'EPI GDP ANALYSIS'!$F$5)</f>
        <v>57.318000000000005</v>
      </c>
      <c r="G73" s="43">
        <f>VLOOKUP(A73,'COMBINED EPI'!$A$4:$K$180,'EPI GDP ANALYSIS'!$G$5)</f>
        <v>57.756</v>
      </c>
      <c r="H73" s="43">
        <f>VLOOKUP(A73,'COMBINED EPI'!$A$4:$K$180,'EPI GDP ANALYSIS'!$H$5)</f>
        <v>57.846000000000004</v>
      </c>
      <c r="I73" s="43">
        <f>VLOOKUP(A73,'COMBINED EPI'!$A$4:$K$180,'EPI GDP ANALYSIS'!$I$5)</f>
        <v>58.091999999999999</v>
      </c>
      <c r="J73" s="43">
        <f>VLOOKUP(A73,'COMBINED EPI'!$A$4:$K$180,'EPI GDP ANALYSIS'!$J$5)</f>
        <v>58.628</v>
      </c>
      <c r="K73" s="43">
        <f>VLOOKUP(A73,'COMBINED EPI'!$A$4:$K$180,'EPI GDP ANALYSIS'!$K$5)</f>
        <v>58.716000000000008</v>
      </c>
      <c r="L73" s="43">
        <f>VLOOKUP(A73,'COMBINED EPI'!$A$4:$K$180,'EPI GDP ANALYSIS'!$L$5)</f>
        <v>58.894000000000005</v>
      </c>
      <c r="M73" s="43">
        <f>VLOOKUP(A73,'COMBINED EPI'!$A$4:$K$180,'EPI GDP ANALYSIS'!$M$5)</f>
        <v>44.013999999999996</v>
      </c>
      <c r="N73" s="43"/>
      <c r="Q73" s="43">
        <f>VLOOKUP(A73,'GDP DATA'!$A$4:$K$217,'EPI GDP ANALYSIS'!$Q$5)</f>
        <v>5.6156265466934485</v>
      </c>
      <c r="R73" s="43">
        <f>VLOOKUP(A73,'GDP DATA'!$A$4:$K$217,'EPI GDP ANALYSIS'!$R$5)</f>
        <v>3.8191749709278469</v>
      </c>
      <c r="S73" s="43">
        <f>VLOOKUP(A73,'GDP DATA'!$A$4:$K$217,'EPI GDP ANALYSIS'!$S$5)</f>
        <v>5.6521501755391483</v>
      </c>
      <c r="T73" s="43">
        <f>VLOOKUP(A73,'GDP DATA'!$A$4:$K$217,'EPI GDP ANALYSIS'!$T$5)</f>
        <v>6.2267601887134418</v>
      </c>
      <c r="U73" s="43">
        <f>VLOOKUP(A73,'GDP DATA'!$A$4:$K$217,'EPI GDP ANALYSIS'!$U$5)</f>
        <v>4.7368126244353306</v>
      </c>
      <c r="V73" s="43">
        <f>VLOOKUP(A73,'GDP DATA'!$A$4:$K$217,'EPI GDP ANALYSIS'!$V$5)</f>
        <v>3.6081448014218154</v>
      </c>
      <c r="W73" s="43">
        <f>VLOOKUP(A73,'GDP DATA'!$A$4:$K$217,'EPI GDP ANALYSIS'!$W$5)</f>
        <v>3.2493988279893529</v>
      </c>
      <c r="X73" s="43">
        <f>VLOOKUP(A73,'GDP DATA'!$A$4:$K$217,'EPI GDP ANALYSIS'!$X$5)</f>
        <v>-0.50830286859017804</v>
      </c>
      <c r="Y73" s="43">
        <f>VLOOKUP(A73,'GDP DATA'!$A$4:$K$217,'EPI GDP ANALYSIS'!$Y$5)</f>
        <v>4.661334783707801</v>
      </c>
      <c r="AC73" s="97"/>
      <c r="AD73" s="98">
        <v>0.19218294098510605</v>
      </c>
      <c r="AE73" s="98">
        <v>3.6934282805684754E-2</v>
      </c>
      <c r="AF73" s="98">
        <v>-0.10064653393636028</v>
      </c>
      <c r="AG73" s="99">
        <v>2.5024713586328677</v>
      </c>
      <c r="AH73" s="92"/>
      <c r="AI73" s="92"/>
      <c r="AJ73" s="92"/>
      <c r="AK73" s="92"/>
      <c r="AL73" s="93"/>
    </row>
    <row r="74" spans="1:38" x14ac:dyDescent="0.2">
      <c r="A74" t="s">
        <v>374</v>
      </c>
      <c r="B74" s="76">
        <v>3</v>
      </c>
      <c r="C74" s="77" t="s">
        <v>529</v>
      </c>
      <c r="E74" s="43">
        <f>VLOOKUP(A74,'COMBINED EPI'!$A$4:$K$180,'EPI GDP ANALYSIS'!$E$5)</f>
        <v>50.977999999999994</v>
      </c>
      <c r="F74" s="43">
        <f>VLOOKUP(A74,'COMBINED EPI'!$A$4:$K$180,'EPI GDP ANALYSIS'!$F$5)</f>
        <v>51.585999999999999</v>
      </c>
      <c r="G74" s="43">
        <f>VLOOKUP(A74,'COMBINED EPI'!$A$4:$K$180,'EPI GDP ANALYSIS'!$G$5)</f>
        <v>52.201999999999998</v>
      </c>
      <c r="H74" s="43">
        <f>VLOOKUP(A74,'COMBINED EPI'!$A$4:$K$180,'EPI GDP ANALYSIS'!$H$5)</f>
        <v>52.466000000000008</v>
      </c>
      <c r="I74" s="43">
        <f>VLOOKUP(A74,'COMBINED EPI'!$A$4:$K$180,'EPI GDP ANALYSIS'!$I$5)</f>
        <v>53.212000000000003</v>
      </c>
      <c r="J74" s="43">
        <f>VLOOKUP(A74,'COMBINED EPI'!$A$4:$K$180,'EPI GDP ANALYSIS'!$J$5)</f>
        <v>54.164000000000001</v>
      </c>
      <c r="K74" s="43">
        <f>VLOOKUP(A74,'COMBINED EPI'!$A$4:$K$180,'EPI GDP ANALYSIS'!$K$5)</f>
        <v>55.013999999999996</v>
      </c>
      <c r="L74" s="43">
        <f>VLOOKUP(A74,'COMBINED EPI'!$A$4:$K$180,'EPI GDP ANALYSIS'!$L$5)</f>
        <v>54.647999999999996</v>
      </c>
      <c r="M74" s="43">
        <f>VLOOKUP(A74,'COMBINED EPI'!$A$4:$K$180,'EPI GDP ANALYSIS'!$M$5)</f>
        <v>53.033750000000005</v>
      </c>
      <c r="N74" s="43"/>
      <c r="Q74" s="43">
        <f>VLOOKUP(A74,'GDP DATA'!$A$4:$K$217,'EPI GDP ANALYSIS'!$Q$5)</f>
        <v>9.3628076142882009</v>
      </c>
      <c r="R74" s="43">
        <f>VLOOKUP(A74,'GDP DATA'!$A$4:$K$217,'EPI GDP ANALYSIS'!$R$5)</f>
        <v>8.4016178715276482</v>
      </c>
      <c r="S74" s="43">
        <f>VLOOKUP(A74,'GDP DATA'!$A$4:$K$217,'EPI GDP ANALYSIS'!$S$5)</f>
        <v>6.8934893374362787</v>
      </c>
      <c r="T74" s="43">
        <f>VLOOKUP(A74,'GDP DATA'!$A$4:$K$217,'EPI GDP ANALYSIS'!$T$5)</f>
        <v>4.6685794116156245</v>
      </c>
      <c r="U74" s="43">
        <f>VLOOKUP(A74,'GDP DATA'!$A$4:$K$217,'EPI GDP ANALYSIS'!$U$5)</f>
        <v>0.65883844486691601</v>
      </c>
      <c r="V74" s="43">
        <f>VLOOKUP(A74,'GDP DATA'!$A$4:$K$217,'EPI GDP ANALYSIS'!$V$5)</f>
        <v>-4.8258752130933118</v>
      </c>
      <c r="W74" s="43">
        <f>VLOOKUP(A74,'GDP DATA'!$A$4:$K$217,'EPI GDP ANALYSIS'!$W$5)</f>
        <v>9.1569529029471965</v>
      </c>
      <c r="X74" s="43">
        <f>VLOOKUP(A74,'GDP DATA'!$A$4:$K$217,'EPI GDP ANALYSIS'!$X$5)</f>
        <v>8.7727476151278267</v>
      </c>
      <c r="Y74" s="43">
        <f>VLOOKUP(A74,'GDP DATA'!$A$4:$K$217,'EPI GDP ANALYSIS'!$Y$5)</f>
        <v>2.1274606186554337</v>
      </c>
      <c r="AC74" s="85"/>
      <c r="AD74" s="92"/>
      <c r="AE74" s="92"/>
      <c r="AF74" s="92"/>
      <c r="AG74" s="92"/>
      <c r="AH74" s="92"/>
      <c r="AI74" s="92"/>
      <c r="AJ74" s="92"/>
      <c r="AK74" s="92"/>
      <c r="AL74" s="93"/>
    </row>
    <row r="75" spans="1:38" x14ac:dyDescent="0.2">
      <c r="A75" t="s">
        <v>384</v>
      </c>
      <c r="B75" s="76">
        <v>2</v>
      </c>
      <c r="C75" s="77" t="s">
        <v>529</v>
      </c>
      <c r="E75" s="43">
        <f>VLOOKUP(A75,'COMBINED EPI'!$A$4:$K$180,'EPI GDP ANALYSIS'!$E$5)</f>
        <v>46.646000000000001</v>
      </c>
      <c r="F75" s="43">
        <f>VLOOKUP(A75,'COMBINED EPI'!$A$4:$K$180,'EPI GDP ANALYSIS'!$F$5)</f>
        <v>46.143999999999991</v>
      </c>
      <c r="G75" s="43">
        <f>VLOOKUP(A75,'COMBINED EPI'!$A$4:$K$180,'EPI GDP ANALYSIS'!$G$5)</f>
        <v>45.960000000000008</v>
      </c>
      <c r="H75" s="43">
        <f>VLOOKUP(A75,'COMBINED EPI'!$A$4:$K$180,'EPI GDP ANALYSIS'!$H$5)</f>
        <v>47.442</v>
      </c>
      <c r="I75" s="43">
        <f>VLOOKUP(A75,'COMBINED EPI'!$A$4:$K$180,'EPI GDP ANALYSIS'!$I$5)</f>
        <v>48.760000000000005</v>
      </c>
      <c r="J75" s="43">
        <f>VLOOKUP(A75,'COMBINED EPI'!$A$4:$K$180,'EPI GDP ANALYSIS'!$J$5)</f>
        <v>48.384</v>
      </c>
      <c r="K75" s="43">
        <f>VLOOKUP(A75,'COMBINED EPI'!$A$4:$K$180,'EPI GDP ANALYSIS'!$K$5)</f>
        <v>48.7</v>
      </c>
      <c r="L75" s="43">
        <f>VLOOKUP(A75,'COMBINED EPI'!$A$4:$K$180,'EPI GDP ANALYSIS'!$L$5)</f>
        <v>48.47</v>
      </c>
      <c r="M75" s="43">
        <f>VLOOKUP(A75,'COMBINED EPI'!$A$4:$K$180,'EPI GDP ANALYSIS'!$M$5)</f>
        <v>47.563250000000004</v>
      </c>
      <c r="N75" s="43"/>
      <c r="Q75" s="43">
        <f>VLOOKUP(A75,'GDP DATA'!$A$4:$K$217,'EPI GDP ANALYSIS'!$Q$5)</f>
        <v>12.099999999999994</v>
      </c>
      <c r="R75" s="43">
        <f>VLOOKUP(A75,'GDP DATA'!$A$4:$K$217,'EPI GDP ANALYSIS'!$R$5)</f>
        <v>2.6999999999999886</v>
      </c>
      <c r="S75" s="43">
        <f>VLOOKUP(A75,'GDP DATA'!$A$4:$K$217,'EPI GDP ANALYSIS'!$S$5)</f>
        <v>7.3000000123774953</v>
      </c>
      <c r="T75" s="43">
        <f>VLOOKUP(A75,'GDP DATA'!$A$4:$K$217,'EPI GDP ANALYSIS'!$T$5)</f>
        <v>7.900000766867592</v>
      </c>
      <c r="U75" s="43">
        <f>VLOOKUP(A75,'GDP DATA'!$A$4:$K$217,'EPI GDP ANALYSIS'!$U$5)</f>
        <v>2.2999999856879327</v>
      </c>
      <c r="V75" s="43">
        <f>VLOOKUP(A75,'GDP DATA'!$A$4:$K$217,'EPI GDP ANALYSIS'!$V$5)</f>
        <v>-14.800000009765782</v>
      </c>
      <c r="W75" s="43">
        <f>VLOOKUP(A75,'GDP DATA'!$A$4:$K$217,'EPI GDP ANALYSIS'!$W$5)</f>
        <v>4.2000000155833987</v>
      </c>
      <c r="X75" s="43">
        <f>VLOOKUP(A75,'GDP DATA'!$A$4:$K$217,'EPI GDP ANALYSIS'!$X$5)</f>
        <v>5.2000000092698286</v>
      </c>
      <c r="Y75" s="43">
        <f>VLOOKUP(A75,'GDP DATA'!$A$4:$K$217,'EPI GDP ANALYSIS'!$Y$5)</f>
        <v>0.19999999770897148</v>
      </c>
      <c r="AC75" s="94"/>
      <c r="AD75" s="95" t="s">
        <v>657</v>
      </c>
      <c r="AE75" s="95" t="s">
        <v>656</v>
      </c>
      <c r="AF75" s="95" t="s">
        <v>655</v>
      </c>
      <c r="AG75" s="157" t="s">
        <v>654</v>
      </c>
      <c r="AH75" s="157" t="s">
        <v>645</v>
      </c>
      <c r="AI75" s="92"/>
      <c r="AJ75" s="92"/>
      <c r="AK75" s="92"/>
      <c r="AL75" s="93"/>
    </row>
    <row r="76" spans="1:38" ht="17" thickBot="1" x14ac:dyDescent="0.25">
      <c r="A76" t="s">
        <v>386</v>
      </c>
      <c r="B76" s="76">
        <v>3</v>
      </c>
      <c r="C76" s="77" t="s">
        <v>529</v>
      </c>
      <c r="E76" s="43">
        <f>VLOOKUP(A76,'COMBINED EPI'!$A$4:$K$180,'EPI GDP ANALYSIS'!$E$5)</f>
        <v>73.712000000000003</v>
      </c>
      <c r="F76" s="43">
        <f>VLOOKUP(A76,'COMBINED EPI'!$A$4:$K$180,'EPI GDP ANALYSIS'!$F$5)</f>
        <v>74.055999999999997</v>
      </c>
      <c r="G76" s="43">
        <f>VLOOKUP(A76,'COMBINED EPI'!$A$4:$K$180,'EPI GDP ANALYSIS'!$G$5)</f>
        <v>73.777999999999992</v>
      </c>
      <c r="H76" s="43">
        <f>VLOOKUP(A76,'COMBINED EPI'!$A$4:$K$180,'EPI GDP ANALYSIS'!$H$5)</f>
        <v>72.664000000000001</v>
      </c>
      <c r="I76" s="43">
        <f>VLOOKUP(A76,'COMBINED EPI'!$A$4:$K$180,'EPI GDP ANALYSIS'!$I$5)</f>
        <v>72.496000000000009</v>
      </c>
      <c r="J76" s="43">
        <f>VLOOKUP(A76,'COMBINED EPI'!$A$4:$K$180,'EPI GDP ANALYSIS'!$J$5)</f>
        <v>72.384000000000015</v>
      </c>
      <c r="K76" s="43">
        <f>VLOOKUP(A76,'COMBINED EPI'!$A$4:$K$180,'EPI GDP ANALYSIS'!$K$5)</f>
        <v>72.542000000000002</v>
      </c>
      <c r="L76" s="43">
        <f>VLOOKUP(A76,'COMBINED EPI'!$A$4:$K$180,'EPI GDP ANALYSIS'!$L$5)</f>
        <v>72.891999999999996</v>
      </c>
      <c r="M76" s="43">
        <f>VLOOKUP(A76,'COMBINED EPI'!$A$4:$K$180,'EPI GDP ANALYSIS'!$M$5)</f>
        <v>63.027999999999999</v>
      </c>
      <c r="N76" s="43"/>
      <c r="Q76" s="43">
        <f>VLOOKUP(A76,'GDP DATA'!$A$4:$K$217,'EPI GDP ANALYSIS'!$Q$5)</f>
        <v>9.5664366425645397</v>
      </c>
      <c r="R76" s="43">
        <f>VLOOKUP(A76,'GDP DATA'!$A$4:$K$217,'EPI GDP ANALYSIS'!$R$5)</f>
        <v>4.8551411953046966</v>
      </c>
      <c r="S76" s="43">
        <f>VLOOKUP(A76,'GDP DATA'!$A$4:$K$217,'EPI GDP ANALYSIS'!$S$5)</f>
        <v>9.8373197726592991</v>
      </c>
      <c r="T76" s="43">
        <f>VLOOKUP(A76,'GDP DATA'!$A$4:$K$217,'EPI GDP ANALYSIS'!$T$5)</f>
        <v>3.1843901741830365</v>
      </c>
      <c r="U76" s="43">
        <f>VLOOKUP(A76,'GDP DATA'!$A$4:$K$217,'EPI GDP ANALYSIS'!$U$5)</f>
        <v>3.1918362722419715</v>
      </c>
      <c r="V76" s="43">
        <f>VLOOKUP(A76,'GDP DATA'!$A$4:$K$217,'EPI GDP ANALYSIS'!$V$5)</f>
        <v>-5.2429219073677871</v>
      </c>
      <c r="W76" s="43">
        <f>VLOOKUP(A76,'GDP DATA'!$A$4:$K$217,'EPI GDP ANALYSIS'!$W$5)</f>
        <v>1.6354490566973965</v>
      </c>
      <c r="X76" s="43">
        <f>VLOOKUP(A76,'GDP DATA'!$A$4:$K$217,'EPI GDP ANALYSIS'!$X$5)</f>
        <v>4.8852706615453769</v>
      </c>
      <c r="Y76" s="43">
        <f>VLOOKUP(A76,'GDP DATA'!$A$4:$K$217,'EPI GDP ANALYSIS'!$Y$5)</f>
        <v>4.6778917171069025</v>
      </c>
      <c r="AC76" s="96" t="s">
        <v>653</v>
      </c>
      <c r="AD76" s="91" t="s">
        <v>652</v>
      </c>
      <c r="AE76" s="91" t="s">
        <v>651</v>
      </c>
      <c r="AF76" s="91" t="s">
        <v>651</v>
      </c>
      <c r="AG76" s="158"/>
      <c r="AH76" s="158"/>
      <c r="AI76" s="92"/>
      <c r="AJ76" s="92"/>
      <c r="AK76" s="92"/>
      <c r="AL76" s="93"/>
    </row>
    <row r="77" spans="1:38" ht="17" thickTop="1" x14ac:dyDescent="0.2">
      <c r="A77" t="s">
        <v>388</v>
      </c>
      <c r="B77" s="76">
        <v>2</v>
      </c>
      <c r="C77" s="77" t="s">
        <v>529</v>
      </c>
      <c r="E77" s="43">
        <f>VLOOKUP(A77,'COMBINED EPI'!$A$4:$K$180,'EPI GDP ANALYSIS'!$E$5)</f>
        <v>74.805999999999997</v>
      </c>
      <c r="F77" s="43">
        <f>VLOOKUP(A77,'COMBINED EPI'!$A$4:$K$180,'EPI GDP ANALYSIS'!$F$5)</f>
        <v>75.527999999999992</v>
      </c>
      <c r="G77" s="43">
        <f>VLOOKUP(A77,'COMBINED EPI'!$A$4:$K$180,'EPI GDP ANALYSIS'!$G$5)</f>
        <v>76.316000000000003</v>
      </c>
      <c r="H77" s="43">
        <f>VLOOKUP(A77,'COMBINED EPI'!$A$4:$K$180,'EPI GDP ANALYSIS'!$H$5)</f>
        <v>76.474000000000004</v>
      </c>
      <c r="I77" s="43">
        <f>VLOOKUP(A77,'COMBINED EPI'!$A$4:$K$180,'EPI GDP ANALYSIS'!$I$5)</f>
        <v>76.731999999999999</v>
      </c>
      <c r="J77" s="43">
        <f>VLOOKUP(A77,'COMBINED EPI'!$A$4:$K$180,'EPI GDP ANALYSIS'!$J$5)</f>
        <v>76.878</v>
      </c>
      <c r="K77" s="43">
        <f>VLOOKUP(A77,'COMBINED EPI'!$A$4:$K$180,'EPI GDP ANALYSIS'!$K$5)</f>
        <v>77.091999999999999</v>
      </c>
      <c r="L77" s="43">
        <f>VLOOKUP(A77,'COMBINED EPI'!$A$4:$K$180,'EPI GDP ANALYSIS'!$L$5)</f>
        <v>77.268000000000001</v>
      </c>
      <c r="M77" s="43">
        <f>VLOOKUP(A77,'COMBINED EPI'!$A$4:$K$180,'EPI GDP ANALYSIS'!$M$5)</f>
        <v>76.386750000000006</v>
      </c>
      <c r="N77" s="43"/>
      <c r="Q77" s="43">
        <f>VLOOKUP(A77,'GDP DATA'!$A$4:$K$217,'EPI GDP ANALYSIS'!$Q$5)</f>
        <v>2.4538887550211967</v>
      </c>
      <c r="R77" s="43">
        <f>VLOOKUP(A77,'GDP DATA'!$A$4:$K$217,'EPI GDP ANALYSIS'!$R$5)</f>
        <v>2.8065476114367272</v>
      </c>
      <c r="S77" s="43">
        <f>VLOOKUP(A77,'GDP DATA'!$A$4:$K$217,'EPI GDP ANALYSIS'!$S$5)</f>
        <v>3.0420982014985043</v>
      </c>
      <c r="T77" s="43">
        <f>VLOOKUP(A77,'GDP DATA'!$A$4:$K$217,'EPI GDP ANALYSIS'!$T$5)</f>
        <v>2.5556351367059165</v>
      </c>
      <c r="U77" s="43">
        <f>VLOOKUP(A77,'GDP DATA'!$A$4:$K$217,'EPI GDP ANALYSIS'!$U$5)</f>
        <v>-0.33204363366195366</v>
      </c>
      <c r="V77" s="43">
        <f>VLOOKUP(A77,'GDP DATA'!$A$4:$K$217,'EPI GDP ANALYSIS'!$V$5)</f>
        <v>-4.3106157936682337</v>
      </c>
      <c r="W77" s="43">
        <f>VLOOKUP(A77,'GDP DATA'!$A$4:$K$217,'EPI GDP ANALYSIS'!$W$5)</f>
        <v>1.9113776646944416</v>
      </c>
      <c r="X77" s="43">
        <f>VLOOKUP(A77,'GDP DATA'!$A$4:$K$217,'EPI GDP ANALYSIS'!$X$5)</f>
        <v>1.6451207281483704</v>
      </c>
      <c r="Y77" s="43">
        <f>VLOOKUP(A77,'GDP DATA'!$A$4:$K$217,'EPI GDP ANALYSIS'!$Y$5)</f>
        <v>0.65903502295456917</v>
      </c>
      <c r="AC77" s="97" t="s">
        <v>650</v>
      </c>
      <c r="AD77" s="99">
        <v>1</v>
      </c>
      <c r="AE77" s="99">
        <v>1.6811637544122249</v>
      </c>
      <c r="AF77" s="99">
        <v>1.6811637544122249</v>
      </c>
      <c r="AG77" s="98">
        <v>0.26845517914706163</v>
      </c>
      <c r="AH77" s="100">
        <v>0.62033890747117093</v>
      </c>
      <c r="AI77" s="92"/>
      <c r="AJ77" s="92"/>
      <c r="AK77" s="92"/>
      <c r="AL77" s="93"/>
    </row>
    <row r="78" spans="1:38" x14ac:dyDescent="0.2">
      <c r="A78" t="s">
        <v>390</v>
      </c>
      <c r="B78" s="76">
        <v>1</v>
      </c>
      <c r="C78" s="77" t="s">
        <v>529</v>
      </c>
      <c r="E78" s="43">
        <f>VLOOKUP(A78,'COMBINED EPI'!$A$4:$K$180,'EPI GDP ANALYSIS'!$E$5)</f>
        <v>66.069999999999993</v>
      </c>
      <c r="F78" s="43">
        <f>VLOOKUP(A78,'COMBINED EPI'!$A$4:$K$180,'EPI GDP ANALYSIS'!$F$5)</f>
        <v>66.128</v>
      </c>
      <c r="G78" s="43">
        <f>VLOOKUP(A78,'COMBINED EPI'!$A$4:$K$180,'EPI GDP ANALYSIS'!$G$5)</f>
        <v>66.728000000000009</v>
      </c>
      <c r="H78" s="43">
        <f>VLOOKUP(A78,'COMBINED EPI'!$A$4:$K$180,'EPI GDP ANALYSIS'!$H$5)</f>
        <v>66.573999999999998</v>
      </c>
      <c r="I78" s="43">
        <f>VLOOKUP(A78,'COMBINED EPI'!$A$4:$K$180,'EPI GDP ANALYSIS'!$I$5)</f>
        <v>66.971999999999994</v>
      </c>
      <c r="J78" s="43">
        <f>VLOOKUP(A78,'COMBINED EPI'!$A$4:$K$180,'EPI GDP ANALYSIS'!$J$5)</f>
        <v>67.033999999999992</v>
      </c>
      <c r="K78" s="43">
        <f>VLOOKUP(A78,'COMBINED EPI'!$A$4:$K$180,'EPI GDP ANALYSIS'!$K$5)</f>
        <v>67.532000000000011</v>
      </c>
      <c r="L78" s="43">
        <f>VLOOKUP(A78,'COMBINED EPI'!$A$4:$K$180,'EPI GDP ANALYSIS'!$L$5)</f>
        <v>67.373999999999995</v>
      </c>
      <c r="M78" s="43">
        <f>VLOOKUP(A78,'COMBINED EPI'!$A$4:$K$180,'EPI GDP ANALYSIS'!$M$5)</f>
        <v>50.516000000000005</v>
      </c>
      <c r="N78" s="43"/>
      <c r="Q78" s="43">
        <f>VLOOKUP(A78,'GDP DATA'!$A$4:$K$217,'EPI GDP ANALYSIS'!$Q$5)</f>
        <v>3.7857433562707996</v>
      </c>
      <c r="R78" s="43">
        <f>VLOOKUP(A78,'GDP DATA'!$A$4:$K$217,'EPI GDP ANALYSIS'!$R$5)</f>
        <v>3.3452158877328202</v>
      </c>
      <c r="S78" s="43">
        <f>VLOOKUP(A78,'GDP DATA'!$A$4:$K$217,'EPI GDP ANALYSIS'!$S$5)</f>
        <v>2.6666259856056342</v>
      </c>
      <c r="T78" s="43">
        <f>VLOOKUP(A78,'GDP DATA'!$A$4:$K$217,'EPI GDP ANALYSIS'!$T$5)</f>
        <v>1.7785703720912807</v>
      </c>
      <c r="U78" s="43">
        <f>VLOOKUP(A78,'GDP DATA'!$A$4:$K$217,'EPI GDP ANALYSIS'!$U$5)</f>
        <v>-0.291621579070096</v>
      </c>
      <c r="V78" s="43">
        <f>VLOOKUP(A78,'GDP DATA'!$A$4:$K$217,'EPI GDP ANALYSIS'!$V$5)</f>
        <v>-2.7755294440730438</v>
      </c>
      <c r="W78" s="43">
        <f>VLOOKUP(A78,'GDP DATA'!$A$4:$K$217,'EPI GDP ANALYSIS'!$W$5)</f>
        <v>2.5319203804648396</v>
      </c>
      <c r="X78" s="43">
        <f>VLOOKUP(A78,'GDP DATA'!$A$4:$K$217,'EPI GDP ANALYSIS'!$X$5)</f>
        <v>1.6014542734504005</v>
      </c>
      <c r="Y78" s="43">
        <f>VLOOKUP(A78,'GDP DATA'!$A$4:$K$217,'EPI GDP ANALYSIS'!$Y$5)</f>
        <v>2.3210847414251674</v>
      </c>
      <c r="AC78" s="97" t="s">
        <v>649</v>
      </c>
      <c r="AD78" s="99">
        <v>7</v>
      </c>
      <c r="AE78" s="99">
        <v>43.836540305444814</v>
      </c>
      <c r="AF78" s="99">
        <v>6.2623629007778305</v>
      </c>
      <c r="AG78" s="101"/>
      <c r="AH78" s="101"/>
      <c r="AI78" s="92"/>
      <c r="AJ78" s="92"/>
      <c r="AK78" s="92"/>
      <c r="AL78" s="93"/>
    </row>
    <row r="79" spans="1:38" x14ac:dyDescent="0.2">
      <c r="A79" t="s">
        <v>401</v>
      </c>
      <c r="B79" s="76">
        <v>1</v>
      </c>
      <c r="C79" s="77" t="s">
        <v>529</v>
      </c>
      <c r="E79" s="43">
        <f>VLOOKUP(A79,'COMBINED EPI'!$A$4:$K$180,'EPI GDP ANALYSIS'!$E$5)</f>
        <v>36.908000000000001</v>
      </c>
      <c r="F79" s="43">
        <f>VLOOKUP(A79,'COMBINED EPI'!$A$4:$K$180,'EPI GDP ANALYSIS'!$F$5)</f>
        <v>36.904000000000003</v>
      </c>
      <c r="G79" s="43">
        <f>VLOOKUP(A79,'COMBINED EPI'!$A$4:$K$180,'EPI GDP ANALYSIS'!$G$5)</f>
        <v>36.772000000000006</v>
      </c>
      <c r="H79" s="43">
        <f>VLOOKUP(A79,'COMBINED EPI'!$A$4:$K$180,'EPI GDP ANALYSIS'!$H$5)</f>
        <v>36.215999999999994</v>
      </c>
      <c r="I79" s="43">
        <f>VLOOKUP(A79,'COMBINED EPI'!$A$4:$K$180,'EPI GDP ANALYSIS'!$I$5)</f>
        <v>36.545999999999999</v>
      </c>
      <c r="J79" s="43">
        <f>VLOOKUP(A79,'COMBINED EPI'!$A$4:$K$180,'EPI GDP ANALYSIS'!$J$5)</f>
        <v>36.832000000000001</v>
      </c>
      <c r="K79" s="43">
        <f>VLOOKUP(A79,'COMBINED EPI'!$A$4:$K$180,'EPI GDP ANALYSIS'!$K$5)</f>
        <v>37.457999999999998</v>
      </c>
      <c r="L79" s="43">
        <f>VLOOKUP(A79,'COMBINED EPI'!$A$4:$K$180,'EPI GDP ANALYSIS'!$L$5)</f>
        <v>37.963999999999999</v>
      </c>
      <c r="M79" s="43">
        <f>VLOOKUP(A79,'COMBINED EPI'!$A$4:$K$180,'EPI GDP ANALYSIS'!$M$5)</f>
        <v>45.279499999999999</v>
      </c>
      <c r="N79" s="43"/>
      <c r="Q79" s="43">
        <f>VLOOKUP(A79,'GDP DATA'!$A$4:$K$217,'EPI GDP ANALYSIS'!$Q$5)</f>
        <v>18.286606689124454</v>
      </c>
      <c r="R79" s="43">
        <f>VLOOKUP(A79,'GDP DATA'!$A$4:$K$217,'EPI GDP ANALYSIS'!$R$5)</f>
        <v>10.317913804314841</v>
      </c>
      <c r="S79" s="43">
        <f>VLOOKUP(A79,'GDP DATA'!$A$4:$K$217,'EPI GDP ANALYSIS'!$S$5)</f>
        <v>9.8721491085103708</v>
      </c>
      <c r="T79" s="43">
        <f>VLOOKUP(A79,'GDP DATA'!$A$4:$K$217,'EPI GDP ANALYSIS'!$T$5)</f>
        <v>8.7534633853199466</v>
      </c>
      <c r="U79" s="43">
        <f>VLOOKUP(A79,'GDP DATA'!$A$4:$K$217,'EPI GDP ANALYSIS'!$U$5)</f>
        <v>5.2779658577827746</v>
      </c>
      <c r="V79" s="43">
        <f>VLOOKUP(A79,'GDP DATA'!$A$4:$K$217,'EPI GDP ANALYSIS'!$V$5)</f>
        <v>-3.2023026574900371</v>
      </c>
      <c r="W79" s="43">
        <f>VLOOKUP(A79,'GDP DATA'!$A$4:$K$217,'EPI GDP ANALYSIS'!$W$5)</f>
        <v>-1.4887912507834784</v>
      </c>
      <c r="X79" s="43">
        <f>VLOOKUP(A79,'GDP DATA'!$A$4:$K$217,'EPI GDP ANALYSIS'!$X$5)</f>
        <v>4.1764253592392748</v>
      </c>
      <c r="Y79" s="43">
        <f>VLOOKUP(A79,'GDP DATA'!$A$4:$K$217,'EPI GDP ANALYSIS'!$Y$5)</f>
        <v>5.6259569750864387</v>
      </c>
      <c r="AC79" s="85"/>
      <c r="AD79" s="92"/>
      <c r="AE79" s="92"/>
      <c r="AF79" s="92"/>
      <c r="AG79" s="92"/>
      <c r="AH79" s="92"/>
      <c r="AI79" s="92"/>
      <c r="AJ79" s="92"/>
      <c r="AK79" s="92"/>
      <c r="AL79" s="93"/>
    </row>
    <row r="80" spans="1:38" x14ac:dyDescent="0.2">
      <c r="AC80" s="94"/>
      <c r="AD80" s="157" t="s">
        <v>648</v>
      </c>
      <c r="AE80" s="95" t="s">
        <v>647</v>
      </c>
      <c r="AF80" s="157" t="s">
        <v>646</v>
      </c>
      <c r="AG80" s="157" t="s">
        <v>645</v>
      </c>
      <c r="AH80" s="159" t="s">
        <v>644</v>
      </c>
      <c r="AI80" s="159"/>
      <c r="AJ80" s="92"/>
      <c r="AK80" s="92"/>
      <c r="AL80" s="93"/>
    </row>
    <row r="81" spans="1:38" ht="17" thickBot="1" x14ac:dyDescent="0.25">
      <c r="A81" s="77" t="s">
        <v>598</v>
      </c>
      <c r="AC81" s="96" t="s">
        <v>643</v>
      </c>
      <c r="AD81" s="158"/>
      <c r="AE81" s="91" t="s">
        <v>642</v>
      </c>
      <c r="AF81" s="158"/>
      <c r="AG81" s="158"/>
      <c r="AH81" s="91" t="s">
        <v>641</v>
      </c>
      <c r="AI81" s="91" t="s">
        <v>640</v>
      </c>
      <c r="AJ81" s="92"/>
      <c r="AK81" s="92"/>
      <c r="AL81" s="93"/>
    </row>
    <row r="82" spans="1:38" ht="17" thickTop="1" x14ac:dyDescent="0.2">
      <c r="A82" t="s">
        <v>535</v>
      </c>
      <c r="E82" s="46">
        <f t="shared" ref="E82:M82" si="1">AVERAGE(E7:E79)</f>
        <v>60.72936986301368</v>
      </c>
      <c r="F82" s="46">
        <f t="shared" si="1"/>
        <v>60.867150684931502</v>
      </c>
      <c r="G82" s="46">
        <f t="shared" si="1"/>
        <v>61.028821917808209</v>
      </c>
      <c r="H82" s="46">
        <f t="shared" si="1"/>
        <v>61.287616438356153</v>
      </c>
      <c r="I82" s="46">
        <f t="shared" si="1"/>
        <v>61.890164383561633</v>
      </c>
      <c r="J82" s="46">
        <f t="shared" si="1"/>
        <v>61.894438356164379</v>
      </c>
      <c r="K82" s="46">
        <f t="shared" si="1"/>
        <v>62.376575342465785</v>
      </c>
      <c r="L82" s="46">
        <f t="shared" si="1"/>
        <v>62.451534246575349</v>
      </c>
      <c r="M82" s="46">
        <f t="shared" si="1"/>
        <v>55.251174657534264</v>
      </c>
      <c r="N82" s="46"/>
      <c r="Q82" s="46">
        <f t="shared" ref="Q82:Y82" si="2">AVERAGE(Q7:Q79)</f>
        <v>6.1469834844445108</v>
      </c>
      <c r="R82" s="46">
        <f t="shared" si="2"/>
        <v>4.618058408492816</v>
      </c>
      <c r="S82" s="46">
        <f t="shared" si="2"/>
        <v>5.9193856049184594</v>
      </c>
      <c r="T82" s="46">
        <f t="shared" si="2"/>
        <v>5.6295309528602031</v>
      </c>
      <c r="U82" s="46">
        <f t="shared" si="2"/>
        <v>3.0844663146006042</v>
      </c>
      <c r="V82" s="46">
        <f t="shared" si="2"/>
        <v>-1.7386983569173158</v>
      </c>
      <c r="W82" s="46">
        <f t="shared" si="2"/>
        <v>3.7370809232207658</v>
      </c>
      <c r="X82" s="46">
        <f t="shared" si="2"/>
        <v>3.3575758464639369</v>
      </c>
      <c r="Y82" s="46">
        <f t="shared" si="2"/>
        <v>2.1486612117579855</v>
      </c>
      <c r="AA82" s="43">
        <f>AVERAGE(Q82:Y82)</f>
        <v>3.6558938210935517</v>
      </c>
      <c r="AB82" s="43"/>
      <c r="AC82" s="97" t="s">
        <v>639</v>
      </c>
      <c r="AD82" s="99">
        <v>0.50801084158487697</v>
      </c>
      <c r="AE82" s="99">
        <v>6.6068919293080111</v>
      </c>
      <c r="AF82" s="98">
        <v>7.689104756373466E-2</v>
      </c>
      <c r="AG82" s="100">
        <v>0.94086179658234381</v>
      </c>
      <c r="AH82" s="99">
        <v>-15.114806042109487</v>
      </c>
      <c r="AI82" s="99">
        <v>16.130827725279239</v>
      </c>
      <c r="AJ82" s="92"/>
      <c r="AK82" s="92"/>
      <c r="AL82" s="93"/>
    </row>
    <row r="83" spans="1:38" ht="17" thickBot="1" x14ac:dyDescent="0.25">
      <c r="A83" t="s">
        <v>536</v>
      </c>
      <c r="E83" s="46">
        <f t="shared" ref="E83:M83" si="3">MIN(E7:E79)</f>
        <v>25.326000000000001</v>
      </c>
      <c r="F83" s="46">
        <f t="shared" si="3"/>
        <v>25.437999999999999</v>
      </c>
      <c r="G83" s="46">
        <f t="shared" si="3"/>
        <v>25.43</v>
      </c>
      <c r="H83" s="46">
        <f t="shared" si="3"/>
        <v>25.366</v>
      </c>
      <c r="I83" s="46">
        <f t="shared" si="3"/>
        <v>25.234000000000002</v>
      </c>
      <c r="J83" s="46">
        <f t="shared" si="3"/>
        <v>25.173999999999999</v>
      </c>
      <c r="K83" s="46">
        <f t="shared" si="3"/>
        <v>25.32</v>
      </c>
      <c r="L83" s="46">
        <f t="shared" si="3"/>
        <v>25.532</v>
      </c>
      <c r="M83" s="46">
        <f t="shared" si="3"/>
        <v>26.706000000000003</v>
      </c>
      <c r="N83" s="46"/>
      <c r="Q83" s="46">
        <f t="shared" ref="Q83:Y83" si="4">MIN(Q7:Q79)</f>
        <v>-0.50322454563401209</v>
      </c>
      <c r="R83" s="46">
        <f t="shared" si="4"/>
        <v>0</v>
      </c>
      <c r="S83" s="46">
        <f t="shared" si="4"/>
        <v>1.5530158345971046</v>
      </c>
      <c r="T83" s="46">
        <f t="shared" si="4"/>
        <v>0.51127922017815308</v>
      </c>
      <c r="U83" s="46">
        <f t="shared" si="4"/>
        <v>-5.3276580518677008</v>
      </c>
      <c r="V83" s="46">
        <f t="shared" si="4"/>
        <v>-14.814001873429149</v>
      </c>
      <c r="W83" s="46">
        <f t="shared" si="4"/>
        <v>-5.4487557608568551</v>
      </c>
      <c r="X83" s="46">
        <f t="shared" si="4"/>
        <v>-8.8636797677705204</v>
      </c>
      <c r="Y83" s="46">
        <f t="shared" si="4"/>
        <v>-6.5718931786558556</v>
      </c>
      <c r="AA83" s="43">
        <f t="shared" ref="AA83:AA85" si="5">AVERAGE(Q83:Y83)</f>
        <v>-4.384990902604315</v>
      </c>
      <c r="AB83" s="43"/>
      <c r="AC83" s="102" t="s">
        <v>666</v>
      </c>
      <c r="AD83" s="103">
        <v>6.086372723345157E-2</v>
      </c>
      <c r="AE83" s="103">
        <v>0.11746883214983585</v>
      </c>
      <c r="AF83" s="104">
        <v>0.51812660532640376</v>
      </c>
      <c r="AG83" s="105">
        <v>0.62033890747117038</v>
      </c>
      <c r="AH83" s="103">
        <v>-0.21690592207433243</v>
      </c>
      <c r="AI83" s="103">
        <v>0.3386333765412356</v>
      </c>
      <c r="AJ83" s="106"/>
      <c r="AK83" s="106"/>
      <c r="AL83" s="107"/>
    </row>
    <row r="84" spans="1:38" x14ac:dyDescent="0.2">
      <c r="A84" t="s">
        <v>537</v>
      </c>
      <c r="E84" s="46">
        <f t="shared" ref="E84:M84" si="6">MAX(E7:E79)</f>
        <v>86.641999999999996</v>
      </c>
      <c r="F84" s="46">
        <f t="shared" si="6"/>
        <v>86.426000000000016</v>
      </c>
      <c r="G84" s="46">
        <f t="shared" si="6"/>
        <v>85.945999999999998</v>
      </c>
      <c r="H84" s="46">
        <f t="shared" si="6"/>
        <v>86.692000000000007</v>
      </c>
      <c r="I84" s="46">
        <f t="shared" si="6"/>
        <v>88.361999999999995</v>
      </c>
      <c r="J84" s="46">
        <f t="shared" si="6"/>
        <v>88.789999999999992</v>
      </c>
      <c r="K84" s="46">
        <f t="shared" si="6"/>
        <v>88.597999999999999</v>
      </c>
      <c r="L84" s="46">
        <f t="shared" si="6"/>
        <v>88.174000000000007</v>
      </c>
      <c r="M84" s="46">
        <f t="shared" si="6"/>
        <v>82.394000000000005</v>
      </c>
      <c r="N84" s="46"/>
      <c r="Q84" s="46">
        <f t="shared" ref="Q84:Y84" si="7">MAX(Q7:Q79)</f>
        <v>33.73577502842943</v>
      </c>
      <c r="R84" s="46">
        <f t="shared" si="7"/>
        <v>11.352391423859061</v>
      </c>
      <c r="S84" s="46">
        <f t="shared" si="7"/>
        <v>26.170399525686278</v>
      </c>
      <c r="T84" s="46">
        <f t="shared" si="7"/>
        <v>17.985216572028889</v>
      </c>
      <c r="U84" s="46">
        <f t="shared" si="7"/>
        <v>17.663034683198674</v>
      </c>
      <c r="V84" s="46">
        <f t="shared" si="7"/>
        <v>11.957551270701657</v>
      </c>
      <c r="W84" s="46">
        <f t="shared" si="7"/>
        <v>16.72897536149361</v>
      </c>
      <c r="X84" s="46">
        <f t="shared" si="7"/>
        <v>14.119000000000014</v>
      </c>
      <c r="Y84" s="46">
        <f t="shared" si="7"/>
        <v>7.750297593174011</v>
      </c>
      <c r="AA84" s="43">
        <f t="shared" si="5"/>
        <v>17.495849050952401</v>
      </c>
      <c r="AB84" s="43"/>
    </row>
    <row r="85" spans="1:38" x14ac:dyDescent="0.2">
      <c r="A85" t="s">
        <v>538</v>
      </c>
      <c r="E85" s="46">
        <f t="shared" ref="E85:M85" si="8">STDEV(E7:E79)</f>
        <v>14.254455817496916</v>
      </c>
      <c r="F85" s="46">
        <f t="shared" si="8"/>
        <v>14.308721706698922</v>
      </c>
      <c r="G85" s="46">
        <f t="shared" si="8"/>
        <v>14.310209540494096</v>
      </c>
      <c r="H85" s="46">
        <f t="shared" si="8"/>
        <v>14.388179919864651</v>
      </c>
      <c r="I85" s="46">
        <f t="shared" si="8"/>
        <v>14.411133700308262</v>
      </c>
      <c r="J85" s="46">
        <f t="shared" si="8"/>
        <v>14.529305490194565</v>
      </c>
      <c r="K85" s="46">
        <f t="shared" si="8"/>
        <v>14.435073049422316</v>
      </c>
      <c r="L85" s="46">
        <f t="shared" si="8"/>
        <v>14.281237954123002</v>
      </c>
      <c r="M85" s="46">
        <f t="shared" si="8"/>
        <v>16.004130647397474</v>
      </c>
      <c r="N85" s="46"/>
      <c r="Q85" s="46">
        <f t="shared" ref="Q85:Y85" si="9">STDEV(Q7:Q79)</f>
        <v>4.7229269220856489</v>
      </c>
      <c r="R85" s="46">
        <f t="shared" si="9"/>
        <v>2.5157158387839327</v>
      </c>
      <c r="S85" s="46">
        <f t="shared" si="9"/>
        <v>3.5090903858802314</v>
      </c>
      <c r="T85" s="46">
        <f t="shared" si="9"/>
        <v>2.9216197746798511</v>
      </c>
      <c r="U85" s="46">
        <f t="shared" si="9"/>
        <v>3.3744993574109983</v>
      </c>
      <c r="V85" s="46">
        <f t="shared" si="9"/>
        <v>5.2651899698433731</v>
      </c>
      <c r="W85" s="46">
        <f t="shared" si="9"/>
        <v>3.8870089704357653</v>
      </c>
      <c r="X85" s="46">
        <f t="shared" si="9"/>
        <v>3.3481902120182383</v>
      </c>
      <c r="Y85" s="46">
        <f t="shared" si="9"/>
        <v>2.9884373123620209</v>
      </c>
      <c r="AA85" s="43">
        <f t="shared" si="5"/>
        <v>3.6147420826111176</v>
      </c>
      <c r="AB85" s="43"/>
    </row>
    <row r="86" spans="1:38" x14ac:dyDescent="0.2">
      <c r="E86" s="47"/>
      <c r="F86" s="47"/>
      <c r="G86" s="47"/>
      <c r="H86" s="47"/>
      <c r="I86" s="47"/>
      <c r="J86" s="47"/>
      <c r="K86" s="47"/>
      <c r="L86" s="47"/>
      <c r="M86" s="47"/>
      <c r="N86" s="47"/>
      <c r="Q86" s="46"/>
      <c r="R86" s="46"/>
      <c r="S86" s="46"/>
      <c r="T86" s="46"/>
      <c r="U86" s="46"/>
      <c r="V86" s="46"/>
      <c r="W86" s="46"/>
      <c r="X86" s="46"/>
      <c r="Y86" s="46"/>
    </row>
    <row r="88" spans="1:38" x14ac:dyDescent="0.2">
      <c r="A88" t="s">
        <v>599</v>
      </c>
      <c r="B88" s="76">
        <v>1</v>
      </c>
      <c r="E88" s="43">
        <f t="shared" ref="E88:M88" si="10">AVERAGEIF($B$7:$B$79,$B$88,E7:E79)</f>
        <v>62.527119999999996</v>
      </c>
      <c r="F88" s="43">
        <f t="shared" si="10"/>
        <v>62.552879999999995</v>
      </c>
      <c r="G88" s="43">
        <f t="shared" si="10"/>
        <v>62.686240000000005</v>
      </c>
      <c r="H88" s="43">
        <f t="shared" si="10"/>
        <v>63.019440000000003</v>
      </c>
      <c r="I88" s="43">
        <f t="shared" si="10"/>
        <v>63.602399999999996</v>
      </c>
      <c r="J88" s="43">
        <f t="shared" si="10"/>
        <v>63.710559999999994</v>
      </c>
      <c r="K88" s="43">
        <f t="shared" si="10"/>
        <v>63.986879999999992</v>
      </c>
      <c r="L88" s="43">
        <f t="shared" si="10"/>
        <v>63.931840000000008</v>
      </c>
      <c r="M88" s="43">
        <f t="shared" si="10"/>
        <v>53.606410000000004</v>
      </c>
      <c r="N88" s="43"/>
      <c r="Q88" s="43">
        <f t="shared" ref="Q88:Y88" si="11">AVERAGEIF($B$7:$B$79,$B$88,Q7:Q79)</f>
        <v>6.09887239388837</v>
      </c>
      <c r="R88" s="43">
        <f t="shared" si="11"/>
        <v>3.8476460240169899</v>
      </c>
      <c r="S88" s="43">
        <f t="shared" si="11"/>
        <v>5.0004115554953357</v>
      </c>
      <c r="T88" s="43">
        <f t="shared" si="11"/>
        <v>4.7269731602349205</v>
      </c>
      <c r="U88" s="43">
        <f t="shared" si="11"/>
        <v>2.2271076210604854</v>
      </c>
      <c r="V88" s="43">
        <f t="shared" si="11"/>
        <v>-2.0119124990042723</v>
      </c>
      <c r="W88" s="43">
        <f t="shared" si="11"/>
        <v>3.107786762399992</v>
      </c>
      <c r="X88" s="43">
        <f t="shared" si="11"/>
        <v>3.0550499339194346</v>
      </c>
      <c r="Y88" s="43">
        <f t="shared" si="11"/>
        <v>1.9604926735563715</v>
      </c>
      <c r="Z88" s="43"/>
      <c r="AA88" s="43">
        <f>AVERAGE(Q88:X88)</f>
        <v>3.2564918690014073</v>
      </c>
      <c r="AB88" s="43"/>
    </row>
    <row r="89" spans="1:38" x14ac:dyDescent="0.2">
      <c r="A89" t="s">
        <v>600</v>
      </c>
      <c r="B89" s="76">
        <v>2</v>
      </c>
      <c r="E89" s="43">
        <f t="shared" ref="E89:M89" si="12">AVERAGEIF($B$7:$B$79,$B$89,E7:E79)</f>
        <v>62.613545454545445</v>
      </c>
      <c r="F89" s="43">
        <f t="shared" si="12"/>
        <v>62.828090909090889</v>
      </c>
      <c r="G89" s="43">
        <f t="shared" si="12"/>
        <v>62.962272727272719</v>
      </c>
      <c r="H89" s="43">
        <f t="shared" si="12"/>
        <v>63.213909090909098</v>
      </c>
      <c r="I89" s="43">
        <f t="shared" si="12"/>
        <v>63.921545454545459</v>
      </c>
      <c r="J89" s="43">
        <f t="shared" si="12"/>
        <v>64.055909090909083</v>
      </c>
      <c r="K89" s="43">
        <f t="shared" si="12"/>
        <v>64.282818181818186</v>
      </c>
      <c r="L89" s="43">
        <f t="shared" si="12"/>
        <v>64.25545454545454</v>
      </c>
      <c r="M89" s="43">
        <f t="shared" si="12"/>
        <v>54.693886363636381</v>
      </c>
      <c r="N89" s="43"/>
      <c r="Q89" s="43">
        <f t="shared" ref="Q89:Y89" si="13">AVERAGEIF($B$7:$B$79,$B$89,Q7:Q79)</f>
        <v>6.7261888466728923</v>
      </c>
      <c r="R89" s="43">
        <f t="shared" si="13"/>
        <v>4.7448839690762306</v>
      </c>
      <c r="S89" s="43">
        <f t="shared" si="13"/>
        <v>6.9411863501818365</v>
      </c>
      <c r="T89" s="43">
        <f t="shared" si="13"/>
        <v>6.2570109884418494</v>
      </c>
      <c r="U89" s="43">
        <f t="shared" si="13"/>
        <v>3.3992912635005057</v>
      </c>
      <c r="V89" s="43">
        <f t="shared" si="13"/>
        <v>-1.6412103069138722</v>
      </c>
      <c r="W89" s="43">
        <f t="shared" si="13"/>
        <v>4.0234517561600196</v>
      </c>
      <c r="X89" s="43">
        <f t="shared" si="13"/>
        <v>3.3948015363778565</v>
      </c>
      <c r="Y89" s="43">
        <f t="shared" si="13"/>
        <v>1.9778840084245899</v>
      </c>
      <c r="Z89" s="43"/>
      <c r="AA89" s="43">
        <f>AVERAGE(Q89:X89)</f>
        <v>4.230700550437164</v>
      </c>
      <c r="AB89" s="43"/>
    </row>
    <row r="90" spans="1:38" x14ac:dyDescent="0.2">
      <c r="A90" t="s">
        <v>601</v>
      </c>
      <c r="B90" s="76">
        <v>3</v>
      </c>
      <c r="E90" s="43">
        <f t="shared" ref="E90:M90" si="14">AVERAGEIF($B$7:$B$79,$B$90,E7:E79)</f>
        <v>57.406461538461549</v>
      </c>
      <c r="F90" s="43">
        <f t="shared" si="14"/>
        <v>57.586999999999996</v>
      </c>
      <c r="G90" s="43">
        <f t="shared" si="14"/>
        <v>57.79915384615385</v>
      </c>
      <c r="H90" s="43">
        <f t="shared" si="14"/>
        <v>57.992461538461534</v>
      </c>
      <c r="I90" s="43">
        <f t="shared" si="14"/>
        <v>58.524923076923081</v>
      </c>
      <c r="J90" s="43">
        <f t="shared" si="14"/>
        <v>58.319230769230771</v>
      </c>
      <c r="K90" s="43">
        <f t="shared" si="14"/>
        <v>59.215230769230757</v>
      </c>
      <c r="L90" s="43">
        <f t="shared" si="14"/>
        <v>59.501769230769213</v>
      </c>
      <c r="M90" s="43">
        <f t="shared" si="14"/>
        <v>57.304230769230756</v>
      </c>
      <c r="N90" s="43"/>
      <c r="Q90" s="43">
        <f t="shared" ref="Q90:Y90" si="15">AVERAGEIF($B$7:$B$79,$B$90,Q7:Q79)</f>
        <v>5.7031473034783264</v>
      </c>
      <c r="R90" s="43">
        <f t="shared" si="15"/>
        <v>5.2515256115336086</v>
      </c>
      <c r="S90" s="43">
        <f t="shared" si="15"/>
        <v>5.9384138679870668</v>
      </c>
      <c r="T90" s="43">
        <f t="shared" si="15"/>
        <v>5.9664303387385056</v>
      </c>
      <c r="U90" s="43">
        <f t="shared" si="15"/>
        <v>3.6424593323969554</v>
      </c>
      <c r="V90" s="43">
        <f t="shared" si="15"/>
        <v>-1.5584823395289253</v>
      </c>
      <c r="W90" s="43">
        <f t="shared" si="15"/>
        <v>4.0998576807536828</v>
      </c>
      <c r="X90" s="43">
        <f t="shared" si="15"/>
        <v>3.6169674862911054</v>
      </c>
      <c r="Y90" s="43">
        <f t="shared" si="15"/>
        <v>2.4740962859262563</v>
      </c>
      <c r="Z90" s="43"/>
      <c r="AA90" s="43">
        <f>AVERAGE(Q90:X90)</f>
        <v>4.0825399102062905</v>
      </c>
      <c r="AB90" s="43"/>
    </row>
  </sheetData>
  <mergeCells count="28">
    <mergeCell ref="AE11:AE12"/>
    <mergeCell ref="AG15:AG16"/>
    <mergeCell ref="AH15:AH16"/>
    <mergeCell ref="AD20:AD21"/>
    <mergeCell ref="AF20:AF21"/>
    <mergeCell ref="AG20:AG21"/>
    <mergeCell ref="AH20:AI20"/>
    <mergeCell ref="AE31:AE32"/>
    <mergeCell ref="AG35:AG36"/>
    <mergeCell ref="AH35:AH36"/>
    <mergeCell ref="AD40:AD41"/>
    <mergeCell ref="AF40:AF41"/>
    <mergeCell ref="AG40:AG41"/>
    <mergeCell ref="AH40:AI40"/>
    <mergeCell ref="AE51:AE52"/>
    <mergeCell ref="AG55:AG56"/>
    <mergeCell ref="AH55:AH56"/>
    <mergeCell ref="AD60:AD61"/>
    <mergeCell ref="AF60:AF61"/>
    <mergeCell ref="AG60:AG61"/>
    <mergeCell ref="AH60:AI60"/>
    <mergeCell ref="AE71:AE72"/>
    <mergeCell ref="AG75:AG76"/>
    <mergeCell ref="AH75:AH76"/>
    <mergeCell ref="AD80:AD81"/>
    <mergeCell ref="AF80:AF81"/>
    <mergeCell ref="AG80:AG81"/>
    <mergeCell ref="AH80:AI80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17"/>
  <sheetViews>
    <sheetView zoomScale="80" zoomScaleNormal="80" zoomScalePageLayoutView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51" sqref="O51"/>
    </sheetView>
  </sheetViews>
  <sheetFormatPr baseColWidth="10" defaultColWidth="8.83203125" defaultRowHeight="16" x14ac:dyDescent="0.2"/>
  <cols>
    <col min="1" max="1" width="26.33203125" bestFit="1" customWidth="1"/>
    <col min="2" max="2" width="11.6640625" bestFit="1" customWidth="1"/>
  </cols>
  <sheetData>
    <row r="3" spans="1:11" x14ac:dyDescent="0.2">
      <c r="A3" t="s">
        <v>543</v>
      </c>
      <c r="B3" t="s">
        <v>528</v>
      </c>
      <c r="C3" s="51">
        <v>2004</v>
      </c>
      <c r="D3" s="51">
        <v>2005</v>
      </c>
      <c r="E3" s="51">
        <v>2006</v>
      </c>
      <c r="F3" s="51">
        <v>2007</v>
      </c>
      <c r="G3" s="51">
        <v>2008</v>
      </c>
      <c r="H3" s="51">
        <v>2009</v>
      </c>
      <c r="I3" s="51">
        <v>2010</v>
      </c>
      <c r="J3" s="51">
        <v>2011</v>
      </c>
      <c r="K3" s="51">
        <v>2012</v>
      </c>
    </row>
    <row r="4" spans="1:11" x14ac:dyDescent="0.2">
      <c r="A4" t="s">
        <v>2</v>
      </c>
      <c r="B4" t="s">
        <v>1</v>
      </c>
      <c r="C4" s="52">
        <v>1.0555557874655506</v>
      </c>
      <c r="D4" s="52">
        <v>11.175270241658723</v>
      </c>
      <c r="E4" s="52">
        <v>5.5541376225750128</v>
      </c>
      <c r="F4" s="52">
        <v>13.740204989851335</v>
      </c>
      <c r="G4" s="52">
        <v>3.6113683922616815</v>
      </c>
      <c r="H4" s="52">
        <v>21.020648736367804</v>
      </c>
      <c r="I4" s="52">
        <v>8.4332904816179166</v>
      </c>
      <c r="J4" s="52">
        <v>6.1136851694229932</v>
      </c>
      <c r="K4" s="52">
        <v>14.43474128795242</v>
      </c>
    </row>
    <row r="5" spans="1:11" x14ac:dyDescent="0.2">
      <c r="A5" t="s">
        <v>5</v>
      </c>
      <c r="B5" t="s">
        <v>4</v>
      </c>
      <c r="C5" s="52">
        <v>5.9000000134206516</v>
      </c>
      <c r="D5" s="52">
        <v>5.4999119326101464</v>
      </c>
      <c r="E5" s="52">
        <v>5.0000102145254743</v>
      </c>
      <c r="F5" s="52">
        <v>5.9001038963060353</v>
      </c>
      <c r="G5" s="52">
        <v>7.5362989827282547</v>
      </c>
      <c r="H5" s="52">
        <v>3.3542393122382776</v>
      </c>
      <c r="I5" s="52">
        <v>3.7069056718549831</v>
      </c>
      <c r="J5" s="52">
        <v>2.5453594887922009</v>
      </c>
      <c r="K5" s="52">
        <v>1.623698600752931</v>
      </c>
    </row>
    <row r="6" spans="1:11" x14ac:dyDescent="0.2">
      <c r="A6" t="s">
        <v>7</v>
      </c>
      <c r="B6" t="s">
        <v>6</v>
      </c>
      <c r="C6" s="52">
        <v>4.2999999999999545</v>
      </c>
      <c r="D6" s="52">
        <v>5.9000000078621753</v>
      </c>
      <c r="E6" s="52">
        <v>1.699999998333297</v>
      </c>
      <c r="F6" s="52">
        <v>3.3999999983909959</v>
      </c>
      <c r="G6" s="52">
        <v>2</v>
      </c>
      <c r="H6" s="52">
        <v>1.5999796538993252</v>
      </c>
      <c r="I6" s="52">
        <v>3.6001690664086112</v>
      </c>
      <c r="J6" s="52">
        <v>2.8000182516527303</v>
      </c>
      <c r="K6" s="52">
        <v>3.2999913838344952</v>
      </c>
    </row>
    <row r="7" spans="1:11" x14ac:dyDescent="0.2">
      <c r="A7" t="s">
        <v>9</v>
      </c>
      <c r="B7" t="s">
        <v>8</v>
      </c>
      <c r="C7" s="52"/>
      <c r="D7" s="52"/>
      <c r="E7" s="52"/>
      <c r="F7" s="52"/>
      <c r="G7" s="52"/>
      <c r="H7" s="52"/>
      <c r="I7" s="52"/>
      <c r="J7" s="52"/>
      <c r="K7" s="52"/>
    </row>
    <row r="8" spans="1:11" x14ac:dyDescent="0.2">
      <c r="A8" t="s">
        <v>10</v>
      </c>
      <c r="B8" t="s">
        <v>544</v>
      </c>
      <c r="C8" s="52">
        <v>8.06950429074125</v>
      </c>
      <c r="D8" s="52">
        <v>7.8397044960464797</v>
      </c>
      <c r="E8" s="52">
        <v>4.5853105933564109</v>
      </c>
      <c r="F8" s="52">
        <v>7.8039377902499041E-2</v>
      </c>
      <c r="G8" s="52">
        <v>-8.594256008181361</v>
      </c>
      <c r="H8" s="52">
        <v>-3.8179860240267374</v>
      </c>
      <c r="I8" s="52">
        <v>-5.3479771811885399</v>
      </c>
      <c r="J8" s="52">
        <v>-4.8026750372528682</v>
      </c>
      <c r="K8" s="52">
        <v>-1.7600103276889598</v>
      </c>
    </row>
    <row r="9" spans="1:11" x14ac:dyDescent="0.2">
      <c r="A9" t="s">
        <v>12</v>
      </c>
      <c r="B9" t="s">
        <v>11</v>
      </c>
      <c r="C9" s="52">
        <v>10.879465059387812</v>
      </c>
      <c r="D9" s="52">
        <v>18.261473684358691</v>
      </c>
      <c r="E9" s="52">
        <v>20.735124882789194</v>
      </c>
      <c r="F9" s="52">
        <v>22.593054299141713</v>
      </c>
      <c r="G9" s="52">
        <v>13.817145808755299</v>
      </c>
      <c r="H9" s="52">
        <v>2.4128696925445325</v>
      </c>
      <c r="I9" s="52">
        <v>3.4076547939156256</v>
      </c>
      <c r="J9" s="52">
        <v>3.9185969857979899</v>
      </c>
      <c r="K9" s="52">
        <v>5.1554405447908636</v>
      </c>
    </row>
    <row r="10" spans="1:11" x14ac:dyDescent="0.2">
      <c r="A10" t="s">
        <v>14</v>
      </c>
      <c r="B10" t="s">
        <v>13</v>
      </c>
      <c r="C10" s="52">
        <v>5.2864201486059414</v>
      </c>
      <c r="D10" s="52">
        <v>6.0832284320420484</v>
      </c>
      <c r="E10" s="52">
        <v>13.376400185019293</v>
      </c>
      <c r="F10" s="52">
        <v>9.4989444801553873</v>
      </c>
      <c r="G10" s="52">
        <v>7.111102052760998E-2</v>
      </c>
      <c r="H10" s="52">
        <v>-12.036015057617803</v>
      </c>
      <c r="I10" s="52">
        <v>-7.1429913349119545</v>
      </c>
      <c r="J10" s="52">
        <v>-1.7934356035517567</v>
      </c>
      <c r="K10" s="52">
        <v>4.0195418388828443</v>
      </c>
    </row>
    <row r="11" spans="1:11" x14ac:dyDescent="0.2">
      <c r="A11" t="s">
        <v>16</v>
      </c>
      <c r="B11" t="s">
        <v>15</v>
      </c>
      <c r="C11" s="52">
        <v>9.0295733212589795</v>
      </c>
      <c r="D11" s="52">
        <v>9.1984889828610363</v>
      </c>
      <c r="E11" s="52">
        <v>8.4028685660924651</v>
      </c>
      <c r="F11" s="52">
        <v>7.9655732479784689</v>
      </c>
      <c r="G11" s="52">
        <v>3.0749455031722448</v>
      </c>
      <c r="H11" s="52">
        <v>5.0024456385131089E-2</v>
      </c>
      <c r="I11" s="52">
        <v>9.4515783314663508</v>
      </c>
      <c r="J11" s="52">
        <v>8.386451455637328</v>
      </c>
      <c r="K11" s="52">
        <v>0.8017601792299871</v>
      </c>
    </row>
    <row r="12" spans="1:11" x14ac:dyDescent="0.2">
      <c r="A12" t="s">
        <v>18</v>
      </c>
      <c r="B12" t="s">
        <v>17</v>
      </c>
      <c r="C12" s="52">
        <v>10.467841863996853</v>
      </c>
      <c r="D12" s="52">
        <v>13.865711249815476</v>
      </c>
      <c r="E12" s="52">
        <v>13.198003515475818</v>
      </c>
      <c r="F12" s="52">
        <v>13.749201958621612</v>
      </c>
      <c r="G12" s="52">
        <v>6.9000000016823861</v>
      </c>
      <c r="H12" s="52">
        <v>-14.149988640087017</v>
      </c>
      <c r="I12" s="52">
        <v>2.1999999991457031</v>
      </c>
      <c r="J12" s="52">
        <v>4.6999999986184378</v>
      </c>
      <c r="K12" s="52">
        <v>7.2000000032822697</v>
      </c>
    </row>
    <row r="13" spans="1:11" x14ac:dyDescent="0.2">
      <c r="A13" t="s">
        <v>20</v>
      </c>
      <c r="B13" t="s">
        <v>19</v>
      </c>
      <c r="C13" s="52">
        <v>1.1766904836750172</v>
      </c>
      <c r="D13" s="52">
        <v>0.38039097138251066</v>
      </c>
      <c r="E13" s="52">
        <v>2.3551194429805093</v>
      </c>
      <c r="F13" s="52">
        <v>-3.6546262419327178</v>
      </c>
      <c r="G13" s="52">
        <v>-6.8813020635988806</v>
      </c>
      <c r="H13" s="52">
        <v>-5.6535020861295209</v>
      </c>
      <c r="I13" s="52"/>
      <c r="J13" s="52"/>
      <c r="K13" s="52"/>
    </row>
    <row r="14" spans="1:11" x14ac:dyDescent="0.2">
      <c r="A14" t="s">
        <v>22</v>
      </c>
      <c r="B14" t="s">
        <v>21</v>
      </c>
      <c r="C14" s="52">
        <v>4.1565849134833144</v>
      </c>
      <c r="D14" s="52">
        <v>3.2164673349816155</v>
      </c>
      <c r="E14" s="52">
        <v>2.9906675777886988</v>
      </c>
      <c r="F14" s="52">
        <v>3.7601441013308374</v>
      </c>
      <c r="G14" s="52">
        <v>3.7022929546164534</v>
      </c>
      <c r="H14" s="52">
        <v>1.7318179153628535</v>
      </c>
      <c r="I14" s="52">
        <v>1.9623661011905114</v>
      </c>
      <c r="J14" s="52">
        <v>2.3214789019545066</v>
      </c>
      <c r="K14" s="52">
        <v>3.7278184281653353</v>
      </c>
    </row>
    <row r="15" spans="1:11" x14ac:dyDescent="0.2">
      <c r="A15" t="s">
        <v>24</v>
      </c>
      <c r="B15" t="s">
        <v>23</v>
      </c>
      <c r="C15" s="52">
        <v>2.7057283557694802</v>
      </c>
      <c r="D15" s="52">
        <v>2.1407180914840467</v>
      </c>
      <c r="E15" s="52">
        <v>3.3508254439659027</v>
      </c>
      <c r="F15" s="52">
        <v>3.6214774566403491</v>
      </c>
      <c r="G15" s="52">
        <v>1.5472940530394226</v>
      </c>
      <c r="H15" s="52">
        <v>-3.7990996891143425</v>
      </c>
      <c r="I15" s="52">
        <v>1.8801176594148217</v>
      </c>
      <c r="J15" s="52">
        <v>3.0714258167675865</v>
      </c>
      <c r="K15" s="52">
        <v>0.88384619701851364</v>
      </c>
    </row>
    <row r="16" spans="1:11" x14ac:dyDescent="0.2">
      <c r="A16" t="s">
        <v>26</v>
      </c>
      <c r="B16" t="s">
        <v>25</v>
      </c>
      <c r="C16" s="52">
        <v>10.200000398298783</v>
      </c>
      <c r="D16" s="52">
        <v>26.400000808243078</v>
      </c>
      <c r="E16" s="52">
        <v>34.499999510293549</v>
      </c>
      <c r="F16" s="52">
        <v>25.04899952317912</v>
      </c>
      <c r="G16" s="52">
        <v>10.772420782631372</v>
      </c>
      <c r="H16" s="52">
        <v>9.4106537639761854</v>
      </c>
      <c r="I16" s="52">
        <v>4.8543393238395822</v>
      </c>
      <c r="J16" s="52">
        <v>6.5922767849286856E-2</v>
      </c>
      <c r="K16" s="52">
        <v>2.200000188435709</v>
      </c>
    </row>
    <row r="17" spans="1:11" x14ac:dyDescent="0.2">
      <c r="A17" t="s">
        <v>545</v>
      </c>
      <c r="B17" t="s">
        <v>27</v>
      </c>
      <c r="C17" s="52">
        <v>0.88288423258194371</v>
      </c>
      <c r="D17" s="52">
        <v>3.3952926695387333</v>
      </c>
      <c r="E17" s="52">
        <v>2.5168638410136879</v>
      </c>
      <c r="F17" s="52">
        <v>1.4465222153091446</v>
      </c>
      <c r="G17" s="52">
        <v>-2.3239372478904414</v>
      </c>
      <c r="H17" s="52">
        <v>-4.1752591752281347</v>
      </c>
      <c r="I17" s="52">
        <v>1.5387788533430182</v>
      </c>
      <c r="J17" s="52">
        <v>0.61290259575382322</v>
      </c>
      <c r="K17" s="52">
        <v>2.2173129785218322</v>
      </c>
    </row>
    <row r="18" spans="1:11" x14ac:dyDescent="0.2">
      <c r="A18" t="s">
        <v>30</v>
      </c>
      <c r="B18" t="s">
        <v>29</v>
      </c>
      <c r="C18" s="52">
        <v>6.980946983884408</v>
      </c>
      <c r="D18" s="52">
        <v>6.7689397088289951</v>
      </c>
      <c r="E18" s="52">
        <v>6.4685676715612317</v>
      </c>
      <c r="F18" s="52">
        <v>8.2924438220128565</v>
      </c>
      <c r="G18" s="52">
        <v>6.245128341384671</v>
      </c>
      <c r="H18" s="52">
        <v>2.5397724694949204</v>
      </c>
      <c r="I18" s="52">
        <v>4.3344070878590628</v>
      </c>
      <c r="J18" s="52">
        <v>2.1001841087275608</v>
      </c>
      <c r="K18" s="52">
        <v>3.5887045713562031</v>
      </c>
    </row>
    <row r="19" spans="1:11" x14ac:dyDescent="0.2">
      <c r="A19" t="s">
        <v>32</v>
      </c>
      <c r="B19" t="s">
        <v>31</v>
      </c>
      <c r="C19" s="52">
        <v>5.2395329104526951</v>
      </c>
      <c r="D19" s="52">
        <v>6.535944940523521</v>
      </c>
      <c r="E19" s="52">
        <v>6.6718682650966201</v>
      </c>
      <c r="F19" s="52">
        <v>7.0586362060701191</v>
      </c>
      <c r="G19" s="52">
        <v>6.0137897592330631</v>
      </c>
      <c r="H19" s="52">
        <v>5.0451247941773829</v>
      </c>
      <c r="I19" s="52">
        <v>5.5718022739686575</v>
      </c>
      <c r="J19" s="52">
        <v>6.4643838804751681</v>
      </c>
      <c r="K19" s="52">
        <v>6.5214350783733295</v>
      </c>
    </row>
    <row r="20" spans="1:11" x14ac:dyDescent="0.2">
      <c r="A20" t="s">
        <v>34</v>
      </c>
      <c r="B20" t="s">
        <v>33</v>
      </c>
      <c r="C20" s="52">
        <v>1.433251433256217</v>
      </c>
      <c r="D20" s="52">
        <v>3.9967702866338328</v>
      </c>
      <c r="E20" s="52">
        <v>5.7065255825758783</v>
      </c>
      <c r="F20" s="52">
        <v>1.6709466044253958</v>
      </c>
      <c r="G20" s="52">
        <v>0.34314812688319307</v>
      </c>
      <c r="H20" s="52">
        <v>-4.139670502515969</v>
      </c>
      <c r="I20" s="52">
        <v>0.25347034296603965</v>
      </c>
      <c r="J20" s="52">
        <v>0.75850389022372156</v>
      </c>
      <c r="K20" s="52">
        <v>9.2879008464876733E-3</v>
      </c>
    </row>
    <row r="21" spans="1:11" x14ac:dyDescent="0.2">
      <c r="A21" t="s">
        <v>36</v>
      </c>
      <c r="B21" t="s">
        <v>35</v>
      </c>
      <c r="C21" s="52">
        <v>11.449742927006128</v>
      </c>
      <c r="D21" s="52">
        <v>9.4000000000000057</v>
      </c>
      <c r="E21" s="52">
        <v>10.000000000000014</v>
      </c>
      <c r="F21" s="52">
        <v>8.6000000001386496</v>
      </c>
      <c r="G21" s="52">
        <v>10.200000000098314</v>
      </c>
      <c r="H21" s="52">
        <v>0.20000000004401386</v>
      </c>
      <c r="I21" s="52">
        <v>7.7407812155639846</v>
      </c>
      <c r="J21" s="52">
        <v>5.5437114609954818</v>
      </c>
      <c r="K21" s="52">
        <v>1.7313912233863249</v>
      </c>
    </row>
    <row r="22" spans="1:11" x14ac:dyDescent="0.2">
      <c r="A22" t="s">
        <v>38</v>
      </c>
      <c r="B22" t="s">
        <v>37</v>
      </c>
      <c r="C22" s="52">
        <v>3.4347876748149986</v>
      </c>
      <c r="D22" s="52">
        <v>1.8938535557893061</v>
      </c>
      <c r="E22" s="52">
        <v>2.6301462317210422</v>
      </c>
      <c r="F22" s="52">
        <v>3.0003410225729397</v>
      </c>
      <c r="G22" s="52">
        <v>0.95346880103906528</v>
      </c>
      <c r="H22" s="52">
        <v>-2.6186647890428816</v>
      </c>
      <c r="I22" s="52">
        <v>2.5010545665515025</v>
      </c>
      <c r="J22" s="52">
        <v>1.618317966684458</v>
      </c>
      <c r="K22" s="52">
        <v>9.2812880503871042E-2</v>
      </c>
    </row>
    <row r="23" spans="1:11" x14ac:dyDescent="0.2">
      <c r="A23" t="s">
        <v>40</v>
      </c>
      <c r="B23" t="s">
        <v>39</v>
      </c>
      <c r="C23" s="52">
        <v>4.6480872959832027</v>
      </c>
      <c r="D23" s="52">
        <v>2.5780088089076685</v>
      </c>
      <c r="E23" s="52">
        <v>4.5816003699462442</v>
      </c>
      <c r="F23" s="52">
        <v>1.1055861273165277</v>
      </c>
      <c r="G23" s="52">
        <v>3.2291013162192286</v>
      </c>
      <c r="H23" s="52">
        <v>0.71325072826149949</v>
      </c>
      <c r="I23" s="52">
        <v>3.3238711243165824</v>
      </c>
      <c r="J23" s="52">
        <v>2.103950803834806</v>
      </c>
      <c r="K23" s="52">
        <v>3.8247487828832334</v>
      </c>
    </row>
    <row r="24" spans="1:11" x14ac:dyDescent="0.2">
      <c r="A24" t="s">
        <v>42</v>
      </c>
      <c r="B24" t="s">
        <v>41</v>
      </c>
      <c r="C24" s="52">
        <v>3.1198571040379761</v>
      </c>
      <c r="D24" s="52">
        <v>2.8652368175336989</v>
      </c>
      <c r="E24" s="52">
        <v>3.7521544780822609</v>
      </c>
      <c r="F24" s="52">
        <v>4.6263964707976584</v>
      </c>
      <c r="G24" s="52">
        <v>5.0146384068768413</v>
      </c>
      <c r="H24" s="52">
        <v>2.6632225884029452</v>
      </c>
      <c r="I24" s="52">
        <v>2.6114870727052022</v>
      </c>
      <c r="J24" s="52">
        <v>3.2637186099602644</v>
      </c>
      <c r="K24" s="52">
        <v>5.3958896258085645</v>
      </c>
    </row>
    <row r="25" spans="1:11" x14ac:dyDescent="0.2">
      <c r="A25" t="s">
        <v>44</v>
      </c>
      <c r="B25" t="s">
        <v>43</v>
      </c>
      <c r="C25" s="52">
        <v>2.3212664764675139</v>
      </c>
      <c r="D25" s="52">
        <v>1.674207149317013</v>
      </c>
      <c r="E25" s="52">
        <v>5.5438659280953431</v>
      </c>
      <c r="F25" s="52">
        <v>2.8458901143065845</v>
      </c>
      <c r="G25" s="52">
        <v>1.5278939096154289</v>
      </c>
      <c r="H25" s="52">
        <v>-5.2841771494745728</v>
      </c>
      <c r="I25" s="52">
        <v>-2.0941135341429344</v>
      </c>
      <c r="J25" s="52">
        <v>-3.3394944102056456</v>
      </c>
      <c r="K25" s="52">
        <v>-4.8345401709792952</v>
      </c>
    </row>
    <row r="26" spans="1:11" x14ac:dyDescent="0.2">
      <c r="A26" t="s">
        <v>46</v>
      </c>
      <c r="B26" t="s">
        <v>45</v>
      </c>
      <c r="C26" s="52">
        <v>5.8964081920556737</v>
      </c>
      <c r="D26" s="52">
        <v>7.1225596499714214</v>
      </c>
      <c r="E26" s="52">
        <v>6.8493659319624385</v>
      </c>
      <c r="F26" s="52">
        <v>17.925824944825848</v>
      </c>
      <c r="G26" s="52">
        <v>4.7683542255979887</v>
      </c>
      <c r="H26" s="52">
        <v>6.6572237960339891</v>
      </c>
      <c r="I26" s="52">
        <v>11.730854360336423</v>
      </c>
      <c r="J26" s="52">
        <v>7.8909138932910849</v>
      </c>
      <c r="K26" s="52">
        <v>5.0717098149621478</v>
      </c>
    </row>
    <row r="27" spans="1:11" x14ac:dyDescent="0.2">
      <c r="A27" t="s">
        <v>48</v>
      </c>
      <c r="B27" t="s">
        <v>47</v>
      </c>
      <c r="C27" s="52">
        <v>4.1732955610207796</v>
      </c>
      <c r="D27" s="52">
        <v>4.4214330999063662</v>
      </c>
      <c r="E27" s="52">
        <v>4.7970088691668735</v>
      </c>
      <c r="F27" s="52">
        <v>4.5643842688788681</v>
      </c>
      <c r="G27" s="52">
        <v>6.1484978746216541</v>
      </c>
      <c r="H27" s="52">
        <v>3.3569995743056182</v>
      </c>
      <c r="I27" s="52">
        <v>4.1267225910567475</v>
      </c>
      <c r="J27" s="52">
        <v>5.17393042081018</v>
      </c>
      <c r="K27" s="52">
        <v>5.1764309780539577</v>
      </c>
    </row>
    <row r="28" spans="1:11" x14ac:dyDescent="0.2">
      <c r="A28" t="s">
        <v>50</v>
      </c>
      <c r="B28" t="s">
        <v>49</v>
      </c>
      <c r="C28" s="52">
        <v>6.0999997711579539</v>
      </c>
      <c r="D28" s="52">
        <v>4.9999999259661649</v>
      </c>
      <c r="E28" s="52">
        <v>6.2000004268109308</v>
      </c>
      <c r="F28" s="52">
        <v>6.8379998410307508</v>
      </c>
      <c r="G28" s="52">
        <v>5.4200001020798823</v>
      </c>
      <c r="H28" s="52">
        <v>-2.9100002572875354</v>
      </c>
      <c r="I28" s="52">
        <v>0.70000012588160132</v>
      </c>
      <c r="J28" s="52">
        <v>0.95776333587944862</v>
      </c>
      <c r="K28" s="52">
        <v>-1.2090231258768114</v>
      </c>
    </row>
    <row r="29" spans="1:11" x14ac:dyDescent="0.2">
      <c r="A29" t="s">
        <v>52</v>
      </c>
      <c r="B29" t="s">
        <v>51</v>
      </c>
      <c r="C29" s="52">
        <v>2.70582173663567</v>
      </c>
      <c r="D29" s="52">
        <v>4.5566456573284455</v>
      </c>
      <c r="E29" s="52">
        <v>7.9595310630101892</v>
      </c>
      <c r="F29" s="52">
        <v>8.682340666685235</v>
      </c>
      <c r="G29" s="52">
        <v>6.2453028415043548</v>
      </c>
      <c r="H29" s="52">
        <v>-7.6521705688569881</v>
      </c>
      <c r="I29" s="52">
        <v>8.5632571289377353</v>
      </c>
      <c r="J29" s="52">
        <v>6.0485492626562376</v>
      </c>
      <c r="K29" s="52">
        <v>4.8313869803757967</v>
      </c>
    </row>
    <row r="30" spans="1:11" x14ac:dyDescent="0.2">
      <c r="A30" t="s">
        <v>54</v>
      </c>
      <c r="B30" t="s">
        <v>53</v>
      </c>
      <c r="C30" s="52">
        <v>5.6606735304683014</v>
      </c>
      <c r="D30" s="52">
        <v>3.1489000434874868</v>
      </c>
      <c r="E30" s="52">
        <v>3.9993242762259626</v>
      </c>
      <c r="F30" s="52">
        <v>6.0058018269664188</v>
      </c>
      <c r="G30" s="52">
        <v>5.0193160134372761</v>
      </c>
      <c r="H30" s="52">
        <v>-0.2359781022993559</v>
      </c>
      <c r="I30" s="52">
        <v>7.5720671552290071</v>
      </c>
      <c r="J30" s="52">
        <v>3.916382188414417</v>
      </c>
      <c r="K30" s="52">
        <v>1.7624888050684859</v>
      </c>
    </row>
    <row r="31" spans="1:11" x14ac:dyDescent="0.2">
      <c r="A31" t="s">
        <v>56</v>
      </c>
      <c r="B31" t="s">
        <v>55</v>
      </c>
      <c r="C31" s="52">
        <v>0.5043183843673944</v>
      </c>
      <c r="D31" s="52">
        <v>0.38750690896070239</v>
      </c>
      <c r="E31" s="52">
        <v>4.397720159240933</v>
      </c>
      <c r="F31" s="52">
        <v>0.15458146025166286</v>
      </c>
      <c r="G31" s="52">
        <v>-1.9397145073959621</v>
      </c>
      <c r="H31" s="52">
        <v>-1.7645357246167208</v>
      </c>
      <c r="I31" s="52">
        <v>2.5989659114529218</v>
      </c>
      <c r="J31" s="52">
        <v>3.4298184769881743</v>
      </c>
      <c r="K31" s="52">
        <v>0.94835466179159766</v>
      </c>
    </row>
    <row r="32" spans="1:11" x14ac:dyDescent="0.2">
      <c r="A32" t="s">
        <v>58</v>
      </c>
      <c r="B32" t="s">
        <v>57</v>
      </c>
      <c r="C32" s="52">
        <v>6.5597147685934658</v>
      </c>
      <c r="D32" s="52">
        <v>5.9552907623750002</v>
      </c>
      <c r="E32" s="52">
        <v>6.4704000670984243</v>
      </c>
      <c r="F32" s="52">
        <v>6.9073823740089608</v>
      </c>
      <c r="G32" s="52">
        <v>5.7547004221849107</v>
      </c>
      <c r="H32" s="52">
        <v>-5.0119374108683274</v>
      </c>
      <c r="I32" s="52">
        <v>0.65532511235480229</v>
      </c>
      <c r="J32" s="52">
        <v>1.9820031439285373</v>
      </c>
      <c r="K32" s="52">
        <v>0.49218995160742907</v>
      </c>
    </row>
    <row r="33" spans="1:11" x14ac:dyDescent="0.2">
      <c r="A33" t="s">
        <v>60</v>
      </c>
      <c r="B33" t="s">
        <v>59</v>
      </c>
      <c r="C33" s="52">
        <v>4.4784743486678167</v>
      </c>
      <c r="D33" s="52">
        <v>8.6618616051674024</v>
      </c>
      <c r="E33" s="52">
        <v>6.2531586035815536</v>
      </c>
      <c r="F33" s="52">
        <v>5.6550051182827445</v>
      </c>
      <c r="G33" s="52">
        <v>7.2944981500729682</v>
      </c>
      <c r="H33" s="52">
        <v>2.9620143713861182</v>
      </c>
      <c r="I33" s="52">
        <v>8.4463251832323465</v>
      </c>
      <c r="J33" s="52">
        <v>6.5217694482790449</v>
      </c>
      <c r="K33" s="52">
        <v>6.4526747535860665</v>
      </c>
    </row>
    <row r="34" spans="1:11" x14ac:dyDescent="0.2">
      <c r="A34" t="s">
        <v>62</v>
      </c>
      <c r="B34" t="s">
        <v>61</v>
      </c>
      <c r="C34" s="52">
        <v>4.8336577616482401</v>
      </c>
      <c r="D34" s="52">
        <v>0.90000000286399029</v>
      </c>
      <c r="E34" s="52">
        <v>5.3846573982124966</v>
      </c>
      <c r="F34" s="52">
        <v>4.785831950888138</v>
      </c>
      <c r="G34" s="52">
        <v>5.0481187832760952</v>
      </c>
      <c r="H34" s="52">
        <v>3.4684254250000066</v>
      </c>
      <c r="I34" s="52">
        <v>3.7859025431217219</v>
      </c>
      <c r="J34" s="52">
        <v>4.1916256809539902</v>
      </c>
      <c r="K34" s="52">
        <v>4.0193655295110773</v>
      </c>
    </row>
    <row r="35" spans="1:11" x14ac:dyDescent="0.2">
      <c r="A35" t="s">
        <v>546</v>
      </c>
      <c r="B35" t="s">
        <v>69</v>
      </c>
      <c r="C35" s="52">
        <v>10.197072609143291</v>
      </c>
      <c r="D35" s="52">
        <v>6.9124579881182342</v>
      </c>
      <c r="E35" s="52">
        <v>7.9837504470454519</v>
      </c>
      <c r="F35" s="52">
        <v>15.170687968540037</v>
      </c>
      <c r="G35" s="52">
        <v>6.6505205225970059</v>
      </c>
      <c r="H35" s="52">
        <v>-1.2704036745573291</v>
      </c>
      <c r="I35" s="52">
        <v>1.466912709350396</v>
      </c>
      <c r="J35" s="52">
        <v>3.968783811782032</v>
      </c>
      <c r="K35" s="52">
        <v>1.0819183107115578</v>
      </c>
    </row>
    <row r="36" spans="1:11" x14ac:dyDescent="0.2">
      <c r="A36" t="s">
        <v>64</v>
      </c>
      <c r="B36" t="s">
        <v>63</v>
      </c>
      <c r="C36" s="52">
        <v>10.340528726883335</v>
      </c>
      <c r="D36" s="52">
        <v>13.250085557088127</v>
      </c>
      <c r="E36" s="52">
        <v>10.771087162684708</v>
      </c>
      <c r="F36" s="52">
        <v>10.212571807809255</v>
      </c>
      <c r="G36" s="52">
        <v>6.6915774747107832</v>
      </c>
      <c r="H36" s="52">
        <v>8.6696959270611273E-2</v>
      </c>
      <c r="I36" s="52">
        <v>5.9630785753869588</v>
      </c>
      <c r="J36" s="52">
        <v>7.0695699458918</v>
      </c>
      <c r="K36" s="52">
        <v>7.3133455053000489</v>
      </c>
    </row>
    <row r="37" spans="1:11" x14ac:dyDescent="0.2">
      <c r="A37" t="s">
        <v>66</v>
      </c>
      <c r="B37" t="s">
        <v>65</v>
      </c>
      <c r="C37" s="52">
        <v>3.7018540537922604</v>
      </c>
      <c r="D37" s="52">
        <v>2.29685285606908</v>
      </c>
      <c r="E37" s="52">
        <v>3.2240029845407321</v>
      </c>
      <c r="F37" s="52">
        <v>3.2556644929841809</v>
      </c>
      <c r="G37" s="52">
        <v>2.8840462338600901</v>
      </c>
      <c r="H37" s="52">
        <v>1.9318505907277768</v>
      </c>
      <c r="I37" s="52">
        <v>3.2686488739705766</v>
      </c>
      <c r="J37" s="52">
        <v>4.1405918465824243</v>
      </c>
      <c r="K37" s="52">
        <v>4.5887387005114135</v>
      </c>
    </row>
    <row r="38" spans="1:11" x14ac:dyDescent="0.2">
      <c r="A38" t="s">
        <v>68</v>
      </c>
      <c r="B38" t="s">
        <v>67</v>
      </c>
      <c r="C38" s="52">
        <v>3.1387867754510097</v>
      </c>
      <c r="D38" s="52">
        <v>3.1631301228354261</v>
      </c>
      <c r="E38" s="52">
        <v>2.6217791041390512</v>
      </c>
      <c r="F38" s="52">
        <v>2.0083156978362098</v>
      </c>
      <c r="G38" s="52">
        <v>1.1754233902368014</v>
      </c>
      <c r="H38" s="52">
        <v>-2.7114672816250192</v>
      </c>
      <c r="I38" s="52">
        <v>3.3742485547244172</v>
      </c>
      <c r="J38" s="52">
        <v>2.9601026603350675</v>
      </c>
      <c r="K38" s="52">
        <v>1.9228649941876768</v>
      </c>
    </row>
    <row r="39" spans="1:11" x14ac:dyDescent="0.2">
      <c r="A39" t="s">
        <v>72</v>
      </c>
      <c r="B39" t="s">
        <v>71</v>
      </c>
      <c r="C39" s="52"/>
      <c r="D39" s="52"/>
      <c r="E39" s="52"/>
      <c r="F39" s="52"/>
      <c r="G39" s="52"/>
      <c r="H39" s="52"/>
      <c r="I39" s="52"/>
      <c r="J39" s="52"/>
      <c r="K39" s="52"/>
    </row>
    <row r="40" spans="1:11" x14ac:dyDescent="0.2">
      <c r="A40" t="s">
        <v>74</v>
      </c>
      <c r="B40" t="s">
        <v>73</v>
      </c>
      <c r="C40" s="52">
        <v>5.9949917220708784</v>
      </c>
      <c r="D40" s="52">
        <v>0.908086101554332</v>
      </c>
      <c r="E40" s="52">
        <v>3.6393111934767859</v>
      </c>
      <c r="F40" s="52">
        <v>4.6075619831356107</v>
      </c>
      <c r="G40" s="52">
        <v>2.0541265618724083</v>
      </c>
      <c r="H40" s="52">
        <v>1.7092209671496903</v>
      </c>
      <c r="I40" s="52">
        <v>3.0466568515619343</v>
      </c>
      <c r="J40" s="52">
        <v>3.3007397066733972</v>
      </c>
      <c r="K40" s="52">
        <v>4.1127562147025998</v>
      </c>
    </row>
    <row r="41" spans="1:11" x14ac:dyDescent="0.2">
      <c r="A41" t="s">
        <v>76</v>
      </c>
      <c r="B41" t="s">
        <v>75</v>
      </c>
      <c r="C41" s="52">
        <v>33.629371852465852</v>
      </c>
      <c r="D41" s="52">
        <v>17.3325337350837</v>
      </c>
      <c r="E41" s="52">
        <v>0.64826201409454143</v>
      </c>
      <c r="F41" s="52">
        <v>3.2714995788864769</v>
      </c>
      <c r="G41" s="52">
        <v>3.0526915319682359</v>
      </c>
      <c r="H41" s="52">
        <v>4.2176955518963268</v>
      </c>
      <c r="I41" s="52">
        <v>13.550100859548948</v>
      </c>
      <c r="J41" s="52">
        <v>8.2869798438196085E-2</v>
      </c>
      <c r="K41" s="52">
        <v>8.8825760717031557</v>
      </c>
    </row>
    <row r="42" spans="1:11" x14ac:dyDescent="0.2">
      <c r="A42" t="s">
        <v>547</v>
      </c>
      <c r="B42" t="s">
        <v>548</v>
      </c>
      <c r="C42" s="52">
        <v>0.22419739629644653</v>
      </c>
      <c r="D42" s="52">
        <v>1.37773415696212</v>
      </c>
      <c r="E42" s="52">
        <v>4.8822993641169887</v>
      </c>
      <c r="F42" s="52">
        <v>5.8983296614694183</v>
      </c>
      <c r="G42" s="52"/>
      <c r="H42" s="52"/>
      <c r="I42" s="52"/>
      <c r="J42" s="52"/>
      <c r="K42" s="52"/>
    </row>
    <row r="43" spans="1:11" x14ac:dyDescent="0.2">
      <c r="A43" t="s">
        <v>78</v>
      </c>
      <c r="B43" t="s">
        <v>77</v>
      </c>
      <c r="C43" s="52">
        <v>6.04108673916474</v>
      </c>
      <c r="D43" s="52">
        <v>5.5594525308451779</v>
      </c>
      <c r="E43" s="52">
        <v>4.4049726903068915</v>
      </c>
      <c r="F43" s="52">
        <v>5.1608255998702077</v>
      </c>
      <c r="G43" s="52">
        <v>3.2924548972939931</v>
      </c>
      <c r="H43" s="52">
        <v>-1.0364317788228448</v>
      </c>
      <c r="I43" s="52">
        <v>5.753708903146304</v>
      </c>
      <c r="J43" s="52">
        <v>5.8396405845718249</v>
      </c>
      <c r="K43" s="52">
        <v>5.4571306175168104</v>
      </c>
    </row>
    <row r="44" spans="1:11" x14ac:dyDescent="0.2">
      <c r="A44" t="s">
        <v>80</v>
      </c>
      <c r="B44" t="s">
        <v>79</v>
      </c>
      <c r="C44" s="52">
        <v>10.075642965204594</v>
      </c>
      <c r="D44" s="52">
        <v>11.352391423859061</v>
      </c>
      <c r="E44" s="52">
        <v>12.68822510446121</v>
      </c>
      <c r="F44" s="52">
        <v>14.194961672398534</v>
      </c>
      <c r="G44" s="52">
        <v>9.6233774862006101</v>
      </c>
      <c r="H44" s="52">
        <v>9.2335510947285684</v>
      </c>
      <c r="I44" s="52">
        <v>10.631708233654606</v>
      </c>
      <c r="J44" s="52">
        <v>9.4845062015218957</v>
      </c>
      <c r="K44" s="52">
        <v>7.750297593174011</v>
      </c>
    </row>
    <row r="45" spans="1:11" x14ac:dyDescent="0.2">
      <c r="A45" t="s">
        <v>82</v>
      </c>
      <c r="B45" t="s">
        <v>81</v>
      </c>
      <c r="C45" s="52">
        <v>5.3330220674539248</v>
      </c>
      <c r="D45" s="52">
        <v>4.7065559338311829</v>
      </c>
      <c r="E45" s="52">
        <v>6.6975152577052768</v>
      </c>
      <c r="F45" s="52">
        <v>6.9006276554122365</v>
      </c>
      <c r="G45" s="52">
        <v>3.5468048857810572</v>
      </c>
      <c r="H45" s="52">
        <v>1.6515492452905391</v>
      </c>
      <c r="I45" s="52">
        <v>3.9718007047375039</v>
      </c>
      <c r="J45" s="52">
        <v>6.5895115155711608</v>
      </c>
      <c r="K45" s="52">
        <v>4.0439438063715016</v>
      </c>
    </row>
    <row r="46" spans="1:11" x14ac:dyDescent="0.2">
      <c r="A46" t="s">
        <v>84</v>
      </c>
      <c r="B46" t="s">
        <v>83</v>
      </c>
      <c r="C46" s="52">
        <v>1.9196023794612245</v>
      </c>
      <c r="D46" s="52">
        <v>2.8374077642229025</v>
      </c>
      <c r="E46" s="52">
        <v>2.647596234827617</v>
      </c>
      <c r="F46" s="52">
        <v>0.79973691395969126</v>
      </c>
      <c r="G46" s="52">
        <v>0.3999999684215112</v>
      </c>
      <c r="H46" s="52">
        <v>1.9499999778070247</v>
      </c>
      <c r="I46" s="52">
        <v>2.1999999817327307</v>
      </c>
      <c r="J46" s="52">
        <v>2.6000000881785752</v>
      </c>
      <c r="K46" s="52">
        <v>2.9999999719326098</v>
      </c>
    </row>
    <row r="47" spans="1:11" x14ac:dyDescent="0.2">
      <c r="A47" t="s">
        <v>549</v>
      </c>
      <c r="B47" t="s">
        <v>550</v>
      </c>
      <c r="C47" s="52">
        <v>6.73837393324294</v>
      </c>
      <c r="D47" s="52">
        <v>6.1351511554897229</v>
      </c>
      <c r="E47" s="52">
        <v>5.3209810575363576</v>
      </c>
      <c r="F47" s="52">
        <v>6.2594698471958594</v>
      </c>
      <c r="G47" s="52">
        <v>6.2259002861025294</v>
      </c>
      <c r="H47" s="52">
        <v>2.8550601070852935</v>
      </c>
      <c r="I47" s="52">
        <v>7.078889422746883</v>
      </c>
      <c r="J47" s="52">
        <v>6.864630027738869</v>
      </c>
      <c r="K47" s="52">
        <v>7.1578596279686622</v>
      </c>
    </row>
    <row r="48" spans="1:11" x14ac:dyDescent="0.2">
      <c r="A48" t="s">
        <v>551</v>
      </c>
      <c r="B48" t="s">
        <v>85</v>
      </c>
      <c r="C48" s="52">
        <v>3.4766316227750735</v>
      </c>
      <c r="D48" s="52">
        <v>7.7557589779700038</v>
      </c>
      <c r="E48" s="52">
        <v>6.235997012696032</v>
      </c>
      <c r="F48" s="52">
        <v>-1.5822227504393709</v>
      </c>
      <c r="G48" s="52">
        <v>5.5722641727564621</v>
      </c>
      <c r="H48" s="52">
        <v>7.4688780323069182</v>
      </c>
      <c r="I48" s="52">
        <v>8.751655799187418</v>
      </c>
      <c r="J48" s="52">
        <v>3.4206212698529868</v>
      </c>
      <c r="K48" s="52">
        <v>3.7999958536228888</v>
      </c>
    </row>
    <row r="49" spans="1:11" x14ac:dyDescent="0.2">
      <c r="A49" t="s">
        <v>88</v>
      </c>
      <c r="B49" t="s">
        <v>87</v>
      </c>
      <c r="C49" s="52">
        <v>4.2594527736022485</v>
      </c>
      <c r="D49" s="52">
        <v>5.8863773127506533</v>
      </c>
      <c r="E49" s="52">
        <v>8.7796409589073363</v>
      </c>
      <c r="F49" s="52">
        <v>7.9353405147367937</v>
      </c>
      <c r="G49" s="52">
        <v>2.7316204215889002</v>
      </c>
      <c r="H49" s="52">
        <v>-1.0157188615134771</v>
      </c>
      <c r="I49" s="52">
        <v>4.9543205267760442</v>
      </c>
      <c r="J49" s="52">
        <v>4.517746473806028</v>
      </c>
      <c r="K49" s="52">
        <v>5.1675827784794848</v>
      </c>
    </row>
    <row r="50" spans="1:11" x14ac:dyDescent="0.2">
      <c r="A50" t="s">
        <v>90</v>
      </c>
      <c r="B50" t="s">
        <v>89</v>
      </c>
      <c r="C50" s="52">
        <v>1.231772839689981</v>
      </c>
      <c r="D50" s="52">
        <v>1.7212473672060895</v>
      </c>
      <c r="E50" s="52">
        <v>1.5158423636683125</v>
      </c>
      <c r="F50" s="52">
        <v>1.7650367837754146</v>
      </c>
      <c r="G50" s="52">
        <v>2.5428414762319846</v>
      </c>
      <c r="H50" s="52">
        <v>3.2514537188285288</v>
      </c>
      <c r="I50" s="52">
        <v>2.0176385920530322</v>
      </c>
      <c r="J50" s="52">
        <v>-4.3872598420664275</v>
      </c>
      <c r="K50" s="52">
        <v>10.706507830813734</v>
      </c>
    </row>
    <row r="51" spans="1:11" x14ac:dyDescent="0.2">
      <c r="A51" t="s">
        <v>92</v>
      </c>
      <c r="B51" t="s">
        <v>91</v>
      </c>
      <c r="C51" s="52">
        <v>4.082810687854149</v>
      </c>
      <c r="D51" s="52">
        <v>4.16384089738375</v>
      </c>
      <c r="E51" s="52">
        <v>4.7851906867594209</v>
      </c>
      <c r="F51" s="52">
        <v>5.1500829409645092</v>
      </c>
      <c r="G51" s="52">
        <v>2.0531106793476823</v>
      </c>
      <c r="H51" s="52">
        <v>-7.3836530002247969</v>
      </c>
      <c r="I51" s="52">
        <v>-1.7011368880312006</v>
      </c>
      <c r="J51" s="52">
        <v>-0.28136726811587209</v>
      </c>
      <c r="K51" s="52">
        <v>-2.1875897993996034</v>
      </c>
    </row>
    <row r="52" spans="1:11" x14ac:dyDescent="0.2">
      <c r="A52" t="s">
        <v>94</v>
      </c>
      <c r="B52" t="s">
        <v>93</v>
      </c>
      <c r="C52" s="52">
        <v>5.7708788411847394</v>
      </c>
      <c r="D52" s="52">
        <v>11.201713077752643</v>
      </c>
      <c r="E52" s="52">
        <v>12.065805900919699</v>
      </c>
      <c r="F52" s="52">
        <v>7.2621370341623361</v>
      </c>
      <c r="G52" s="52">
        <v>4.1168280594137343</v>
      </c>
      <c r="H52" s="52">
        <v>1.4491167171448325</v>
      </c>
      <c r="I52" s="52">
        <v>2.3883329120293126</v>
      </c>
      <c r="J52" s="52">
        <v>2.802964335632538</v>
      </c>
      <c r="K52" s="52">
        <v>3.0143904652813092</v>
      </c>
    </row>
    <row r="53" spans="1:11" x14ac:dyDescent="0.2">
      <c r="A53" t="s">
        <v>552</v>
      </c>
      <c r="B53" t="s">
        <v>553</v>
      </c>
      <c r="C53" s="52"/>
      <c r="D53" s="52"/>
      <c r="E53" s="52"/>
      <c r="F53" s="52"/>
      <c r="G53" s="52"/>
      <c r="H53" s="52"/>
      <c r="I53" s="52"/>
      <c r="J53" s="52"/>
      <c r="K53" s="52"/>
    </row>
    <row r="54" spans="1:11" x14ac:dyDescent="0.2">
      <c r="A54" t="s">
        <v>96</v>
      </c>
      <c r="B54" t="s">
        <v>95</v>
      </c>
      <c r="C54" s="52">
        <v>4.3793989984783934</v>
      </c>
      <c r="D54" s="52">
        <v>3.8631094612604215</v>
      </c>
      <c r="E54" s="52">
        <v>4.5168290305541632</v>
      </c>
      <c r="F54" s="52">
        <v>4.8932390135761494</v>
      </c>
      <c r="G54" s="52">
        <v>3.6207152396498259</v>
      </c>
      <c r="H54" s="52">
        <v>-2.0421981177240269</v>
      </c>
      <c r="I54" s="52">
        <v>1.3906440575121479</v>
      </c>
      <c r="J54" s="52">
        <v>0.2612831045572932</v>
      </c>
      <c r="K54" s="52">
        <v>-2.3845311447001052</v>
      </c>
    </row>
    <row r="55" spans="1:11" x14ac:dyDescent="0.2">
      <c r="A55" t="s">
        <v>98</v>
      </c>
      <c r="B55" t="s">
        <v>97</v>
      </c>
      <c r="C55" s="52">
        <v>4.9474545770803076</v>
      </c>
      <c r="D55" s="52">
        <v>6.4422625807471832</v>
      </c>
      <c r="E55" s="52">
        <v>6.8765446725754629</v>
      </c>
      <c r="F55" s="52">
        <v>5.529266605052797</v>
      </c>
      <c r="G55" s="52">
        <v>2.7109562145156048</v>
      </c>
      <c r="H55" s="52">
        <v>-4.8417863348129089</v>
      </c>
      <c r="I55" s="52">
        <v>2.2950891154049202</v>
      </c>
      <c r="J55" s="52">
        <v>1.963780535707798</v>
      </c>
      <c r="K55" s="52">
        <v>-0.80840077325383675</v>
      </c>
    </row>
    <row r="56" spans="1:11" x14ac:dyDescent="0.2">
      <c r="A56" t="s">
        <v>102</v>
      </c>
      <c r="B56" t="s">
        <v>101</v>
      </c>
      <c r="C56" s="52">
        <v>2.6389497747306763</v>
      </c>
      <c r="D56" s="52">
        <v>2.4370275553374512</v>
      </c>
      <c r="E56" s="52">
        <v>3.7967409521492357</v>
      </c>
      <c r="F56" s="52">
        <v>0.8244180727442938</v>
      </c>
      <c r="G56" s="52">
        <v>-0.7179570572469629</v>
      </c>
      <c r="H56" s="52">
        <v>-5.0879340055449092</v>
      </c>
      <c r="I56" s="52">
        <v>1.6251358849883815</v>
      </c>
      <c r="J56" s="52">
        <v>1.152136945225763</v>
      </c>
      <c r="K56" s="52">
        <v>-0.65522462988015207</v>
      </c>
    </row>
    <row r="57" spans="1:11" x14ac:dyDescent="0.2">
      <c r="A57" t="s">
        <v>104</v>
      </c>
      <c r="B57" t="s">
        <v>103</v>
      </c>
      <c r="C57" s="52">
        <v>3.8264760878885369</v>
      </c>
      <c r="D57" s="52">
        <v>3.1696011560057968</v>
      </c>
      <c r="E57" s="52">
        <v>4.7998646826716111</v>
      </c>
      <c r="F57" s="52">
        <v>5.1000613873542164</v>
      </c>
      <c r="G57" s="52">
        <v>5.7999626185692534</v>
      </c>
      <c r="H57" s="52">
        <v>4.9995031412513953</v>
      </c>
      <c r="I57" s="52">
        <v>4.4501929608715187</v>
      </c>
      <c r="J57" s="52">
        <v>5.3851342508230289</v>
      </c>
      <c r="K57" s="52">
        <v>3.0034964366915773</v>
      </c>
    </row>
    <row r="58" spans="1:11" x14ac:dyDescent="0.2">
      <c r="A58" t="s">
        <v>106</v>
      </c>
      <c r="B58" t="s">
        <v>105</v>
      </c>
      <c r="C58" s="52">
        <v>3.2501442362760997</v>
      </c>
      <c r="D58" s="52">
        <v>-8.8242376557275293E-2</v>
      </c>
      <c r="E58" s="52">
        <v>4.8828125</v>
      </c>
      <c r="F58" s="52">
        <v>6.052141527001865</v>
      </c>
      <c r="G58" s="52">
        <v>7.4626865671641838</v>
      </c>
      <c r="H58" s="52">
        <v>-1.143790849673195</v>
      </c>
      <c r="I58" s="52">
        <v>1.0743801652892415</v>
      </c>
      <c r="J58" s="52">
        <v>-8.1766148814381268E-2</v>
      </c>
      <c r="K58" s="52">
        <v>-1.3911620294599061</v>
      </c>
    </row>
    <row r="59" spans="1:11" x14ac:dyDescent="0.2">
      <c r="A59" t="s">
        <v>108</v>
      </c>
      <c r="B59" t="s">
        <v>107</v>
      </c>
      <c r="C59" s="52">
        <v>1.3119582199044828</v>
      </c>
      <c r="D59" s="52">
        <v>9.2627500744946616</v>
      </c>
      <c r="E59" s="52">
        <v>10.67115484067547</v>
      </c>
      <c r="F59" s="52">
        <v>8.4746247804496448</v>
      </c>
      <c r="G59" s="52">
        <v>3.1437114588953818</v>
      </c>
      <c r="H59" s="52">
        <v>0.93578129181184977</v>
      </c>
      <c r="I59" s="52">
        <v>8.3021528020017996</v>
      </c>
      <c r="J59" s="52">
        <v>2.8208844885061524</v>
      </c>
      <c r="K59" s="52">
        <v>2.629506211993629</v>
      </c>
    </row>
    <row r="60" spans="1:11" x14ac:dyDescent="0.2">
      <c r="A60" t="s">
        <v>110</v>
      </c>
      <c r="B60" t="s">
        <v>109</v>
      </c>
      <c r="C60" s="52">
        <v>8.2110209173403348</v>
      </c>
      <c r="D60" s="52">
        <v>5.2913082669940366</v>
      </c>
      <c r="E60" s="52">
        <v>4.4035264338318427</v>
      </c>
      <c r="F60" s="52">
        <v>2.1900639722453974</v>
      </c>
      <c r="G60" s="52">
        <v>6.3571305999083449</v>
      </c>
      <c r="H60" s="52">
        <v>0.56649159210009259</v>
      </c>
      <c r="I60" s="52">
        <v>3.5252986689402661</v>
      </c>
      <c r="J60" s="52">
        <v>7.8681409191099618</v>
      </c>
      <c r="K60" s="52">
        <v>5.2203457677122884</v>
      </c>
    </row>
    <row r="61" spans="1:11" x14ac:dyDescent="0.2">
      <c r="A61" t="s">
        <v>554</v>
      </c>
      <c r="B61" t="s">
        <v>111</v>
      </c>
      <c r="C61" s="52">
        <v>4.0920716112532034</v>
      </c>
      <c r="D61" s="52">
        <v>4.4717444717444721</v>
      </c>
      <c r="E61" s="52">
        <v>6.8438381937911572</v>
      </c>
      <c r="F61" s="52">
        <v>7.0878274268104633</v>
      </c>
      <c r="G61" s="52">
        <v>7.1522029393628088</v>
      </c>
      <c r="H61" s="52">
        <v>4.6850406021168709</v>
      </c>
      <c r="I61" s="52">
        <v>5.1389858321566351</v>
      </c>
      <c r="J61" s="52">
        <v>1.8218443759741945</v>
      </c>
      <c r="K61" s="52">
        <v>2.1918469048799665</v>
      </c>
    </row>
    <row r="62" spans="1:11" x14ac:dyDescent="0.2">
      <c r="A62" t="s">
        <v>114</v>
      </c>
      <c r="B62" t="s">
        <v>113</v>
      </c>
      <c r="C62" s="52">
        <v>1.8505355829062466</v>
      </c>
      <c r="D62" s="52">
        <v>3.5628145010223307</v>
      </c>
      <c r="E62" s="52">
        <v>3.9119486445907654</v>
      </c>
      <c r="F62" s="52">
        <v>3.8397651770274024</v>
      </c>
      <c r="G62" s="52">
        <v>1.2742273011142657</v>
      </c>
      <c r="H62" s="52">
        <v>-3.1330462816712696</v>
      </c>
      <c r="I62" s="52">
        <v>1.3647836672697764</v>
      </c>
      <c r="J62" s="52">
        <v>2.2168356104010485</v>
      </c>
      <c r="K62" s="52">
        <v>1.8809554606993544</v>
      </c>
    </row>
    <row r="63" spans="1:11" x14ac:dyDescent="0.2">
      <c r="A63" t="s">
        <v>116</v>
      </c>
      <c r="B63" t="s">
        <v>115</v>
      </c>
      <c r="C63" s="52">
        <v>37.998726855997916</v>
      </c>
      <c r="D63" s="52">
        <v>16.748700605341</v>
      </c>
      <c r="E63" s="52">
        <v>-4.8115451826697466</v>
      </c>
      <c r="F63" s="52">
        <v>13.121950485045303</v>
      </c>
      <c r="G63" s="52">
        <v>12.261276019573302</v>
      </c>
      <c r="H63" s="52">
        <v>-8.0619518804895165</v>
      </c>
      <c r="I63" s="52">
        <v>-1.3001294182356844</v>
      </c>
      <c r="J63" s="52">
        <v>4.9959878851492618</v>
      </c>
      <c r="K63" s="52">
        <v>3.2202132779991928</v>
      </c>
    </row>
    <row r="64" spans="1:11" x14ac:dyDescent="0.2">
      <c r="A64" t="s">
        <v>118</v>
      </c>
      <c r="B64" t="s">
        <v>117</v>
      </c>
      <c r="C64" s="52">
        <v>1.4517343625381756</v>
      </c>
      <c r="D64" s="52">
        <v>2.5744496012273004</v>
      </c>
      <c r="E64" s="52">
        <v>-0.96921637282673601</v>
      </c>
      <c r="F64" s="52">
        <v>1.4268217503387177</v>
      </c>
      <c r="G64" s="52">
        <v>-9.7830297462648019</v>
      </c>
      <c r="H64" s="52">
        <v>3.8765019203211182</v>
      </c>
      <c r="I64" s="52">
        <v>2.1941897692134802</v>
      </c>
      <c r="J64" s="52">
        <v>8.679800385731042</v>
      </c>
      <c r="K64" s="52">
        <v>7.0171088519712441</v>
      </c>
    </row>
    <row r="65" spans="1:11" x14ac:dyDescent="0.2">
      <c r="A65" t="s">
        <v>120</v>
      </c>
      <c r="B65" t="s">
        <v>119</v>
      </c>
      <c r="C65" s="52">
        <v>6.4781267468582371</v>
      </c>
      <c r="D65" s="52">
        <v>9.4711258020610671</v>
      </c>
      <c r="E65" s="52">
        <v>10.412781300509749</v>
      </c>
      <c r="F65" s="52">
        <v>7.9001343231960988</v>
      </c>
      <c r="G65" s="52">
        <v>-5.3276580518677008</v>
      </c>
      <c r="H65" s="52">
        <v>-14.737563187981294</v>
      </c>
      <c r="I65" s="52">
        <v>2.4758738514106398</v>
      </c>
      <c r="J65" s="52">
        <v>8.2637925130220111</v>
      </c>
      <c r="K65" s="52">
        <v>4.6505626956116402</v>
      </c>
    </row>
    <row r="66" spans="1:11" x14ac:dyDescent="0.2">
      <c r="A66" t="s">
        <v>122</v>
      </c>
      <c r="B66" t="s">
        <v>121</v>
      </c>
      <c r="C66" s="52">
        <v>13.572603131331491</v>
      </c>
      <c r="D66" s="52">
        <v>11.818765958578936</v>
      </c>
      <c r="E66" s="52">
        <v>10.834727073057721</v>
      </c>
      <c r="F66" s="52">
        <v>11.456166989669669</v>
      </c>
      <c r="G66" s="52">
        <v>10.788521685893571</v>
      </c>
      <c r="H66" s="52">
        <v>8.8025531932142513</v>
      </c>
      <c r="I66" s="52">
        <v>12.550538328899833</v>
      </c>
      <c r="J66" s="52">
        <v>11.178296244264502</v>
      </c>
      <c r="K66" s="52">
        <v>8.6478110529555323</v>
      </c>
    </row>
    <row r="67" spans="1:11" x14ac:dyDescent="0.2">
      <c r="A67" t="s">
        <v>124</v>
      </c>
      <c r="B67" t="s">
        <v>123</v>
      </c>
      <c r="C67" s="52"/>
      <c r="D67" s="52"/>
      <c r="E67" s="52"/>
      <c r="F67" s="52"/>
      <c r="G67" s="52"/>
      <c r="H67" s="52"/>
      <c r="I67" s="52"/>
      <c r="J67" s="52"/>
      <c r="K67" s="52"/>
    </row>
    <row r="68" spans="1:11" x14ac:dyDescent="0.2">
      <c r="A68" t="s">
        <v>126</v>
      </c>
      <c r="B68" t="s">
        <v>125</v>
      </c>
      <c r="C68" s="52">
        <v>5.3000009948071636</v>
      </c>
      <c r="D68" s="52">
        <v>0.69999996831073474</v>
      </c>
      <c r="E68" s="52">
        <v>1.8524824698114202</v>
      </c>
      <c r="F68" s="52">
        <v>-0.85065361134914497</v>
      </c>
      <c r="G68" s="52">
        <v>1.0327942845540719</v>
      </c>
      <c r="H68" s="52">
        <v>-1.3860375032741956</v>
      </c>
      <c r="I68" s="52">
        <v>2.9546731557402666</v>
      </c>
      <c r="J68" s="52">
        <v>2.7051414947504497</v>
      </c>
      <c r="K68" s="52">
        <v>1.8303965635222426</v>
      </c>
    </row>
    <row r="69" spans="1:11" x14ac:dyDescent="0.2">
      <c r="A69" t="s">
        <v>128</v>
      </c>
      <c r="B69" t="s">
        <v>127</v>
      </c>
      <c r="C69" s="52">
        <v>3.9260266175260767</v>
      </c>
      <c r="D69" s="52">
        <v>2.7799678255753406</v>
      </c>
      <c r="E69" s="52">
        <v>4.0551868456751379</v>
      </c>
      <c r="F69" s="52">
        <v>5.1848196935222433</v>
      </c>
      <c r="G69" s="52">
        <v>0.7206456130990091</v>
      </c>
      <c r="H69" s="52">
        <v>-8.2690187431091431</v>
      </c>
      <c r="I69" s="52">
        <v>2.9923553361053337</v>
      </c>
      <c r="J69" s="52">
        <v>2.5707925860897944</v>
      </c>
      <c r="K69" s="52">
        <v>-1.4261773152105377</v>
      </c>
    </row>
    <row r="70" spans="1:11" x14ac:dyDescent="0.2">
      <c r="A70" t="s">
        <v>130</v>
      </c>
      <c r="B70" t="s">
        <v>129</v>
      </c>
      <c r="C70" s="52">
        <v>2.7864205539316629</v>
      </c>
      <c r="D70" s="52">
        <v>1.6077154930294739</v>
      </c>
      <c r="E70" s="52">
        <v>2.3749448356582263</v>
      </c>
      <c r="F70" s="52">
        <v>2.3615020769692734</v>
      </c>
      <c r="G70" s="52">
        <v>0.19529316755027537</v>
      </c>
      <c r="H70" s="52">
        <v>-2.9413386637227035</v>
      </c>
      <c r="I70" s="52">
        <v>1.9656578188557319</v>
      </c>
      <c r="J70" s="52">
        <v>2.0792283271832304</v>
      </c>
      <c r="K70" s="52">
        <v>0.18268942908781582</v>
      </c>
    </row>
    <row r="71" spans="1:11" x14ac:dyDescent="0.2">
      <c r="A71" t="s">
        <v>132</v>
      </c>
      <c r="B71" t="s">
        <v>131</v>
      </c>
      <c r="C71" s="52"/>
      <c r="D71" s="52"/>
      <c r="E71" s="52"/>
      <c r="F71" s="52"/>
      <c r="G71" s="52"/>
      <c r="H71" s="52"/>
      <c r="I71" s="52"/>
      <c r="J71" s="52"/>
      <c r="K71" s="52"/>
    </row>
    <row r="72" spans="1:11" x14ac:dyDescent="0.2">
      <c r="A72" t="s">
        <v>134</v>
      </c>
      <c r="B72" t="s">
        <v>133</v>
      </c>
      <c r="C72" s="52">
        <v>0.68954305846484942</v>
      </c>
      <c r="D72" s="52">
        <v>3.9007054655982927</v>
      </c>
      <c r="E72" s="52">
        <v>-3.6346374342105463</v>
      </c>
      <c r="F72" s="52">
        <v>6.4866200887676371</v>
      </c>
      <c r="G72" s="52">
        <v>-3.0301916965821505</v>
      </c>
      <c r="H72" s="52">
        <v>-1.1958595350808991</v>
      </c>
      <c r="I72" s="52">
        <v>7.4414531359510079</v>
      </c>
      <c r="J72" s="52">
        <v>6.3264957186633524</v>
      </c>
      <c r="K72" s="52">
        <v>6.5025863783694433</v>
      </c>
    </row>
    <row r="73" spans="1:11" x14ac:dyDescent="0.2">
      <c r="A73" t="s">
        <v>555</v>
      </c>
      <c r="B73" t="s">
        <v>135</v>
      </c>
      <c r="C73" s="52">
        <v>7.0499999344063156</v>
      </c>
      <c r="D73" s="52">
        <v>-0.94167591173427923</v>
      </c>
      <c r="E73" s="52">
        <v>1.1240997016995777</v>
      </c>
      <c r="F73" s="52">
        <v>3.6310255325315381</v>
      </c>
      <c r="G73" s="52">
        <v>5.7346419458278177</v>
      </c>
      <c r="H73" s="52">
        <v>6.4496958576284413</v>
      </c>
      <c r="I73" s="52">
        <v>6.5246326072610543</v>
      </c>
      <c r="J73" s="52">
        <v>-4.3286813491248921</v>
      </c>
      <c r="K73" s="52">
        <v>5.862228177195135</v>
      </c>
    </row>
    <row r="74" spans="1:11" x14ac:dyDescent="0.2">
      <c r="A74" t="s">
        <v>138</v>
      </c>
      <c r="B74" t="s">
        <v>137</v>
      </c>
      <c r="C74" s="52">
        <v>5.8573297725154276</v>
      </c>
      <c r="D74" s="52">
        <v>9.5996408041595771</v>
      </c>
      <c r="E74" s="52">
        <v>9.3832762966317205</v>
      </c>
      <c r="F74" s="52">
        <v>12.343999879911706</v>
      </c>
      <c r="G74" s="52">
        <v>2.3140474293595901</v>
      </c>
      <c r="H74" s="52">
        <v>-3.7757745571727241</v>
      </c>
      <c r="I74" s="52">
        <v>6.2530286262476125</v>
      </c>
      <c r="J74" s="52">
        <v>7.1999990632984492</v>
      </c>
      <c r="K74" s="52">
        <v>6.1821173280973767</v>
      </c>
    </row>
    <row r="75" spans="1:11" x14ac:dyDescent="0.2">
      <c r="A75" t="s">
        <v>140</v>
      </c>
      <c r="B75" t="s">
        <v>139</v>
      </c>
      <c r="C75" s="52">
        <v>1.1806755904564312</v>
      </c>
      <c r="D75" s="52">
        <v>0.70656139303950738</v>
      </c>
      <c r="E75" s="52">
        <v>3.7100033945217632</v>
      </c>
      <c r="F75" s="52">
        <v>3.2697833533327412</v>
      </c>
      <c r="G75" s="52">
        <v>1.0521089395553815</v>
      </c>
      <c r="H75" s="52">
        <v>-5.6379538930404749</v>
      </c>
      <c r="I75" s="52">
        <v>4.0907695122806729</v>
      </c>
      <c r="J75" s="52">
        <v>3.589997242362287</v>
      </c>
      <c r="K75" s="52">
        <v>0.3764836512337979</v>
      </c>
    </row>
    <row r="76" spans="1:11" x14ac:dyDescent="0.2">
      <c r="A76" t="s">
        <v>142</v>
      </c>
      <c r="B76" t="s">
        <v>141</v>
      </c>
      <c r="C76" s="52">
        <v>5.5999999898220096</v>
      </c>
      <c r="D76" s="52">
        <v>5.9000039528814767</v>
      </c>
      <c r="E76" s="52">
        <v>6.3999124185639005</v>
      </c>
      <c r="F76" s="52">
        <v>6.4595912065535543</v>
      </c>
      <c r="G76" s="52">
        <v>8.4306379568375007</v>
      </c>
      <c r="H76" s="52">
        <v>3.4465960073803927</v>
      </c>
      <c r="I76" s="52">
        <v>7.8997402926816847</v>
      </c>
      <c r="J76" s="52">
        <v>14.046002632334293</v>
      </c>
      <c r="K76" s="52">
        <v>9.2925118691165665</v>
      </c>
    </row>
    <row r="77" spans="1:11" x14ac:dyDescent="0.2">
      <c r="A77" t="s">
        <v>144</v>
      </c>
      <c r="B77" t="s">
        <v>143</v>
      </c>
      <c r="C77" s="52">
        <v>4.9524696684759988</v>
      </c>
      <c r="D77" s="52">
        <v>0.89070364169214145</v>
      </c>
      <c r="E77" s="52">
        <v>5.8152362483661904</v>
      </c>
      <c r="F77" s="52">
        <v>3.5376368016726332</v>
      </c>
      <c r="G77" s="52">
        <v>-0.44429391229343196</v>
      </c>
      <c r="H77" s="52">
        <v>-4.3948172240521757</v>
      </c>
      <c r="I77" s="52">
        <v>-5.4487557608568551</v>
      </c>
      <c r="J77" s="52">
        <v>-8.8636797677705204</v>
      </c>
      <c r="K77" s="52">
        <v>-6.5718931786558556</v>
      </c>
    </row>
    <row r="78" spans="1:11" x14ac:dyDescent="0.2">
      <c r="A78" t="s">
        <v>146</v>
      </c>
      <c r="B78" t="s">
        <v>145</v>
      </c>
      <c r="C78" s="52">
        <v>2.6675134963477518</v>
      </c>
      <c r="D78" s="52">
        <v>1.9795855242817453</v>
      </c>
      <c r="E78" s="52">
        <v>4.4689808917192124</v>
      </c>
      <c r="F78" s="52">
        <v>5.5130597792215781</v>
      </c>
      <c r="G78" s="52">
        <v>0.34590908428671696</v>
      </c>
      <c r="H78" s="52">
        <v>-5.4119862937394032</v>
      </c>
      <c r="I78" s="52"/>
      <c r="J78" s="52"/>
      <c r="K78" s="52"/>
    </row>
    <row r="79" spans="1:11" x14ac:dyDescent="0.2">
      <c r="A79" t="s">
        <v>148</v>
      </c>
      <c r="B79" t="s">
        <v>147</v>
      </c>
      <c r="C79" s="52">
        <v>-0.64745031608485704</v>
      </c>
      <c r="D79" s="52">
        <v>13.273063867824391</v>
      </c>
      <c r="E79" s="52">
        <v>-4.0177087836214156</v>
      </c>
      <c r="F79" s="52">
        <v>6.1505832449628883</v>
      </c>
      <c r="G79" s="52">
        <v>0.94905094905095666</v>
      </c>
      <c r="H79" s="52">
        <v>-6.6303809995051921</v>
      </c>
      <c r="I79" s="52">
        <v>-0.47694753577106042</v>
      </c>
      <c r="J79" s="52">
        <v>0.74547390841320293</v>
      </c>
      <c r="K79" s="52">
        <v>-1.1627906976744242</v>
      </c>
    </row>
    <row r="80" spans="1:11" x14ac:dyDescent="0.2">
      <c r="A80" t="s">
        <v>150</v>
      </c>
      <c r="B80" t="s">
        <v>149</v>
      </c>
      <c r="C80" s="52"/>
      <c r="D80" s="52"/>
      <c r="E80" s="52"/>
      <c r="F80" s="52"/>
      <c r="G80" s="52"/>
      <c r="H80" s="52"/>
      <c r="I80" s="52"/>
      <c r="J80" s="52"/>
      <c r="K80" s="52"/>
    </row>
    <row r="81" spans="1:11" x14ac:dyDescent="0.2">
      <c r="A81" t="s">
        <v>152</v>
      </c>
      <c r="B81" t="s">
        <v>151</v>
      </c>
      <c r="C81" s="52">
        <v>3.152030512795136</v>
      </c>
      <c r="D81" s="52">
        <v>3.2601626922633642</v>
      </c>
      <c r="E81" s="52">
        <v>5.3796139681625732</v>
      </c>
      <c r="F81" s="52">
        <v>6.3042500754165047</v>
      </c>
      <c r="G81" s="52">
        <v>3.2810935550712941</v>
      </c>
      <c r="H81" s="52">
        <v>0.52619300655796053</v>
      </c>
      <c r="I81" s="52">
        <v>2.8693723892527601</v>
      </c>
      <c r="J81" s="52">
        <v>4.1619459177637168</v>
      </c>
      <c r="K81" s="52">
        <v>2.9698488275835473</v>
      </c>
    </row>
    <row r="82" spans="1:11" x14ac:dyDescent="0.2">
      <c r="A82" t="s">
        <v>154</v>
      </c>
      <c r="B82" t="s">
        <v>153</v>
      </c>
      <c r="C82" s="52">
        <v>2.3401173126539589</v>
      </c>
      <c r="D82" s="52">
        <v>2.9972725614889413</v>
      </c>
      <c r="E82" s="52">
        <v>2.4967285689407248</v>
      </c>
      <c r="F82" s="52">
        <v>1.7576823507218933</v>
      </c>
      <c r="G82" s="52">
        <v>4.9369327086882038</v>
      </c>
      <c r="H82" s="52">
        <v>-0.28019228632042825</v>
      </c>
      <c r="I82" s="52">
        <v>1.9362174231542468</v>
      </c>
      <c r="J82" s="52">
        <v>3.9087614496918377</v>
      </c>
      <c r="K82" s="52">
        <v>3.9441119888726632</v>
      </c>
    </row>
    <row r="83" spans="1:11" x14ac:dyDescent="0.2">
      <c r="A83" t="s">
        <v>156</v>
      </c>
      <c r="B83" t="s">
        <v>155</v>
      </c>
      <c r="C83" s="52">
        <v>2.7614019904803229</v>
      </c>
      <c r="D83" s="52">
        <v>4.2654251950466744</v>
      </c>
      <c r="E83" s="52">
        <v>2.3097501243885858</v>
      </c>
      <c r="F83" s="52">
        <v>3.2046686856374009</v>
      </c>
      <c r="G83" s="52">
        <v>3.2049104834292592</v>
      </c>
      <c r="H83" s="52">
        <v>3.3144076967549694</v>
      </c>
      <c r="I83" s="52">
        <v>4.4320216722531001</v>
      </c>
      <c r="J83" s="52">
        <v>9.0286555942710578</v>
      </c>
      <c r="K83" s="52">
        <v>-2.2333175388895938</v>
      </c>
    </row>
    <row r="84" spans="1:11" x14ac:dyDescent="0.2">
      <c r="A84" t="s">
        <v>158</v>
      </c>
      <c r="B84" t="s">
        <v>157</v>
      </c>
      <c r="C84" s="52">
        <v>3.2939247910145326</v>
      </c>
      <c r="D84" s="52">
        <v>-1.9569111555537546</v>
      </c>
      <c r="E84" s="52">
        <v>-5.3428788918656807</v>
      </c>
      <c r="F84" s="52">
        <v>7.0203134510042702</v>
      </c>
      <c r="G84" s="52">
        <v>1.976647057778095</v>
      </c>
      <c r="H84" s="52">
        <v>3.318624170431093</v>
      </c>
      <c r="I84" s="52">
        <v>4.370869417071205</v>
      </c>
      <c r="J84" s="52">
        <v>5.4371260581886673</v>
      </c>
      <c r="K84" s="52">
        <v>4.8164589170861518</v>
      </c>
    </row>
    <row r="85" spans="1:11" x14ac:dyDescent="0.2">
      <c r="A85" t="s">
        <v>160</v>
      </c>
      <c r="B85" t="s">
        <v>159</v>
      </c>
      <c r="C85" s="52">
        <v>-3.5113330772185947</v>
      </c>
      <c r="D85" s="52">
        <v>1.7916865742952695</v>
      </c>
      <c r="E85" s="52">
        <v>2.2529922553391231</v>
      </c>
      <c r="F85" s="52">
        <v>3.3432790146124916</v>
      </c>
      <c r="G85" s="52">
        <v>0.84394432928635865</v>
      </c>
      <c r="H85" s="52">
        <v>3.0832476875642243</v>
      </c>
      <c r="I85" s="52">
        <v>-5.4977923372738928</v>
      </c>
      <c r="J85" s="52">
        <v>5.5237377543330837</v>
      </c>
      <c r="K85" s="52">
        <v>2.8850960508462435</v>
      </c>
    </row>
    <row r="86" spans="1:11" x14ac:dyDescent="0.2">
      <c r="A86" t="s">
        <v>162</v>
      </c>
      <c r="B86" t="s">
        <v>161</v>
      </c>
      <c r="C86" s="52">
        <v>6.2323029606910154</v>
      </c>
      <c r="D86" s="52">
        <v>6.0509160613717654</v>
      </c>
      <c r="E86" s="52">
        <v>6.566999860329048</v>
      </c>
      <c r="F86" s="52">
        <v>6.1882527418305671</v>
      </c>
      <c r="G86" s="52">
        <v>4.2318641230775711</v>
      </c>
      <c r="H86" s="52">
        <v>-2.4318750146435519</v>
      </c>
      <c r="I86" s="52">
        <v>3.7312701479566641</v>
      </c>
      <c r="J86" s="52">
        <v>3.8355607277823651</v>
      </c>
      <c r="K86" s="52">
        <v>-2.9820744126687231</v>
      </c>
    </row>
    <row r="87" spans="1:11" x14ac:dyDescent="0.2">
      <c r="A87" t="s">
        <v>556</v>
      </c>
      <c r="B87" t="s">
        <v>163</v>
      </c>
      <c r="C87" s="52">
        <v>8.7000952124837454</v>
      </c>
      <c r="D87" s="52">
        <v>7.388143131858584</v>
      </c>
      <c r="E87" s="52">
        <v>7.0325833231116803</v>
      </c>
      <c r="F87" s="52">
        <v>6.4647487078355965</v>
      </c>
      <c r="G87" s="52">
        <v>2.127864185624631</v>
      </c>
      <c r="H87" s="52">
        <v>-2.459113749593385</v>
      </c>
      <c r="I87" s="52">
        <v>6.7676105587932938</v>
      </c>
      <c r="J87" s="52">
        <v>4.8146757242588905</v>
      </c>
      <c r="K87" s="52">
        <v>1.7003026626965152</v>
      </c>
    </row>
    <row r="88" spans="1:11" x14ac:dyDescent="0.2">
      <c r="A88" t="s">
        <v>165</v>
      </c>
      <c r="B88" t="s">
        <v>164</v>
      </c>
      <c r="C88" s="52">
        <v>4.7893530640728414</v>
      </c>
      <c r="D88" s="52">
        <v>4.2596578250628596</v>
      </c>
      <c r="E88" s="52">
        <v>3.9629443874740815</v>
      </c>
      <c r="F88" s="52">
        <v>0.51127922017815308</v>
      </c>
      <c r="G88" s="52">
        <v>0.8785823958600929</v>
      </c>
      <c r="H88" s="52">
        <v>-6.5510297071443659</v>
      </c>
      <c r="I88" s="52">
        <v>0.7891168795250536</v>
      </c>
      <c r="J88" s="52">
        <v>1.8066054345243714</v>
      </c>
      <c r="K88" s="52">
        <v>-1.4779446874542259</v>
      </c>
    </row>
    <row r="89" spans="1:11" x14ac:dyDescent="0.2">
      <c r="A89" t="s">
        <v>167</v>
      </c>
      <c r="B89" t="s">
        <v>166</v>
      </c>
      <c r="C89" s="52">
        <v>8.2286208751171159</v>
      </c>
      <c r="D89" s="52">
        <v>6.0019457104698546</v>
      </c>
      <c r="E89" s="52">
        <v>4.2329002512291964</v>
      </c>
      <c r="F89" s="52">
        <v>9.7225018181290608</v>
      </c>
      <c r="G89" s="52">
        <v>1.1506611570247998</v>
      </c>
      <c r="H89" s="52">
        <v>-5.1495886587636619</v>
      </c>
      <c r="I89" s="52">
        <v>-3.0671136777110064</v>
      </c>
      <c r="J89" s="52">
        <v>2.4009810804326008</v>
      </c>
      <c r="K89" s="52">
        <v>1.3098060587967808</v>
      </c>
    </row>
    <row r="90" spans="1:11" x14ac:dyDescent="0.2">
      <c r="A90" t="s">
        <v>169</v>
      </c>
      <c r="B90" t="s">
        <v>168</v>
      </c>
      <c r="C90" s="52">
        <v>7.9229366130904282</v>
      </c>
      <c r="D90" s="52">
        <v>9.2848315074020746</v>
      </c>
      <c r="E90" s="52">
        <v>9.2639647588763836</v>
      </c>
      <c r="F90" s="52">
        <v>9.8013603368056152</v>
      </c>
      <c r="G90" s="52">
        <v>3.890957062505592</v>
      </c>
      <c r="H90" s="52">
        <v>8.4797866215179312</v>
      </c>
      <c r="I90" s="52">
        <v>10.259962989017396</v>
      </c>
      <c r="J90" s="52">
        <v>6.6383477298635967</v>
      </c>
      <c r="K90" s="52">
        <v>5.0814179247518467</v>
      </c>
    </row>
    <row r="91" spans="1:11" x14ac:dyDescent="0.2">
      <c r="A91" t="s">
        <v>171</v>
      </c>
      <c r="B91" t="s">
        <v>170</v>
      </c>
      <c r="C91" s="52">
        <v>5.0308739450177598</v>
      </c>
      <c r="D91" s="52">
        <v>5.692571303834697</v>
      </c>
      <c r="E91" s="52">
        <v>5.5009517852026875</v>
      </c>
      <c r="F91" s="52">
        <v>6.3450222266724978</v>
      </c>
      <c r="G91" s="52">
        <v>6.01370360009021</v>
      </c>
      <c r="H91" s="52">
        <v>4.6288711825631879</v>
      </c>
      <c r="I91" s="52">
        <v>6.2238541806228369</v>
      </c>
      <c r="J91" s="52">
        <v>6.169784207709796</v>
      </c>
      <c r="K91" s="52">
        <v>6.0300506530561506</v>
      </c>
    </row>
    <row r="92" spans="1:11" x14ac:dyDescent="0.2">
      <c r="A92" t="s">
        <v>557</v>
      </c>
      <c r="B92" t="s">
        <v>172</v>
      </c>
      <c r="C92" s="52">
        <v>5.084051513860615</v>
      </c>
      <c r="D92" s="52">
        <v>4.6234054024643143</v>
      </c>
      <c r="E92" s="52">
        <v>5.8939360987925227</v>
      </c>
      <c r="F92" s="52">
        <v>6.3653597409410594</v>
      </c>
      <c r="G92" s="52">
        <v>1.5178193863530964</v>
      </c>
      <c r="H92" s="52">
        <v>2.2797244884645664</v>
      </c>
      <c r="I92" s="52">
        <v>6.6294516247624244</v>
      </c>
      <c r="J92" s="52">
        <v>3.9461497721789129</v>
      </c>
      <c r="K92" s="52">
        <v>-6.5646636599295647</v>
      </c>
    </row>
    <row r="93" spans="1:11" x14ac:dyDescent="0.2">
      <c r="A93" t="s">
        <v>175</v>
      </c>
      <c r="B93" t="s">
        <v>174</v>
      </c>
      <c r="C93" s="52">
        <v>54.157774616159799</v>
      </c>
      <c r="D93" s="52">
        <v>4.4006171919688057</v>
      </c>
      <c r="E93" s="52">
        <v>10.158199581940579</v>
      </c>
      <c r="F93" s="52">
        <v>1.3775981475986185</v>
      </c>
      <c r="G93" s="52">
        <v>6.6088648666476928</v>
      </c>
      <c r="H93" s="52">
        <v>5.809740006110232</v>
      </c>
      <c r="I93" s="52">
        <v>5.5378902509447983</v>
      </c>
      <c r="J93" s="52">
        <v>10.2140893066166</v>
      </c>
      <c r="K93" s="52">
        <v>12.616417178839413</v>
      </c>
    </row>
    <row r="94" spans="1:11" x14ac:dyDescent="0.2">
      <c r="A94" t="s">
        <v>177</v>
      </c>
      <c r="B94" t="s">
        <v>176</v>
      </c>
      <c r="C94" s="52">
        <v>4.5783941712660834</v>
      </c>
      <c r="D94" s="52">
        <v>5.6741979456513434</v>
      </c>
      <c r="E94" s="52">
        <v>5.4701397374801104</v>
      </c>
      <c r="F94" s="52">
        <v>4.9321826980961418</v>
      </c>
      <c r="G94" s="52">
        <v>-2.6096511259575692</v>
      </c>
      <c r="H94" s="52">
        <v>-6.3706774418781862</v>
      </c>
      <c r="I94" s="52">
        <v>-0.27550500952816037</v>
      </c>
      <c r="J94" s="52">
        <v>2.7727063390243103</v>
      </c>
      <c r="K94" s="52">
        <v>-0.3130528223052238</v>
      </c>
    </row>
    <row r="95" spans="1:11" x14ac:dyDescent="0.2">
      <c r="A95" t="s">
        <v>178</v>
      </c>
      <c r="B95" t="s">
        <v>558</v>
      </c>
      <c r="C95" s="52">
        <v>5.2000000000000028</v>
      </c>
      <c r="D95" s="52">
        <v>5.8999999999999915</v>
      </c>
      <c r="E95" s="52">
        <v>7.7000000000005286</v>
      </c>
      <c r="F95" s="52">
        <v>7.5000000000020179</v>
      </c>
      <c r="G95" s="52"/>
      <c r="H95" s="52"/>
      <c r="I95" s="52"/>
      <c r="J95" s="52"/>
      <c r="K95" s="52"/>
    </row>
    <row r="96" spans="1:11" x14ac:dyDescent="0.2">
      <c r="A96" t="s">
        <v>180</v>
      </c>
      <c r="B96" t="s">
        <v>179</v>
      </c>
      <c r="C96" s="52">
        <v>5.053095387255425</v>
      </c>
      <c r="D96" s="52">
        <v>4.33895004843599</v>
      </c>
      <c r="E96" s="52">
        <v>5.7800813449849073</v>
      </c>
      <c r="F96" s="52">
        <v>6.2672684330867554</v>
      </c>
      <c r="G96" s="52">
        <v>3.5006512792950844</v>
      </c>
      <c r="H96" s="52">
        <v>1.904217427170309</v>
      </c>
      <c r="I96" s="52">
        <v>5.7505321840403809</v>
      </c>
      <c r="J96" s="52">
        <v>4.1908768974430615</v>
      </c>
      <c r="K96" s="52">
        <v>2.9957898927783049</v>
      </c>
    </row>
    <row r="97" spans="1:11" x14ac:dyDescent="0.2">
      <c r="A97" t="s">
        <v>182</v>
      </c>
      <c r="B97" t="s">
        <v>181</v>
      </c>
      <c r="C97" s="52">
        <v>1.5832697114529992</v>
      </c>
      <c r="D97" s="52">
        <v>0.94962080800775084</v>
      </c>
      <c r="E97" s="52">
        <v>2.0064017309606328</v>
      </c>
      <c r="F97" s="52">
        <v>1.4741240783970255</v>
      </c>
      <c r="G97" s="52">
        <v>-1.0498246511058369</v>
      </c>
      <c r="H97" s="52">
        <v>-5.4813785318373363</v>
      </c>
      <c r="I97" s="52">
        <v>1.7105824180637654</v>
      </c>
      <c r="J97" s="52">
        <v>0.58682083722989375</v>
      </c>
      <c r="K97" s="52">
        <v>-2.7704158922968674</v>
      </c>
    </row>
    <row r="98" spans="1:11" x14ac:dyDescent="0.2">
      <c r="A98" t="s">
        <v>184</v>
      </c>
      <c r="B98" t="s">
        <v>183</v>
      </c>
      <c r="C98" s="52"/>
      <c r="D98" s="52"/>
      <c r="E98" s="52"/>
      <c r="F98" s="52">
        <v>1.4000000024967534</v>
      </c>
      <c r="G98" s="52">
        <v>-0.7140654631542418</v>
      </c>
      <c r="H98" s="52">
        <v>-4.4112209922061822</v>
      </c>
      <c r="I98" s="52">
        <v>-1.4800268965968968</v>
      </c>
      <c r="J98" s="52">
        <v>1.7031500847407983</v>
      </c>
      <c r="K98" s="52">
        <v>0.72429856589357655</v>
      </c>
    </row>
    <row r="99" spans="1:11" x14ac:dyDescent="0.2">
      <c r="A99" t="s">
        <v>186</v>
      </c>
      <c r="B99" t="s">
        <v>185</v>
      </c>
      <c r="C99" s="52">
        <v>2.3607301118319697</v>
      </c>
      <c r="D99" s="52">
        <v>1.3027281393037242</v>
      </c>
      <c r="E99" s="52">
        <v>1.6929042494289632</v>
      </c>
      <c r="F99" s="52">
        <v>2.1921862272561157</v>
      </c>
      <c r="G99" s="52">
        <v>-1.0416360245847329</v>
      </c>
      <c r="H99" s="52">
        <v>-5.5269764894653974</v>
      </c>
      <c r="I99" s="52">
        <v>4.6520301434902223</v>
      </c>
      <c r="J99" s="52">
        <v>-0.45272483047949663</v>
      </c>
      <c r="K99" s="52">
        <v>1.7536897752626004</v>
      </c>
    </row>
    <row r="100" spans="1:11" x14ac:dyDescent="0.2">
      <c r="A100" t="s">
        <v>188</v>
      </c>
      <c r="B100" t="s">
        <v>187</v>
      </c>
      <c r="C100" s="52">
        <v>8.5627373935571711</v>
      </c>
      <c r="D100" s="52">
        <v>8.1637802194670854</v>
      </c>
      <c r="E100" s="52">
        <v>8.0933311614029435</v>
      </c>
      <c r="F100" s="52">
        <v>8.1757190223038236</v>
      </c>
      <c r="G100" s="52">
        <v>7.2324084803571367</v>
      </c>
      <c r="H100" s="52">
        <v>5.4765810497404459</v>
      </c>
      <c r="I100" s="52">
        <v>2.3368303011853726</v>
      </c>
      <c r="J100" s="52">
        <v>2.560808798926189</v>
      </c>
      <c r="K100" s="52">
        <v>2.6512033491901548</v>
      </c>
    </row>
    <row r="101" spans="1:11" x14ac:dyDescent="0.2">
      <c r="A101" t="s">
        <v>190</v>
      </c>
      <c r="B101" t="s">
        <v>189</v>
      </c>
      <c r="C101" s="52">
        <v>9.59999999963253</v>
      </c>
      <c r="D101" s="52">
        <v>9.6999999992268187</v>
      </c>
      <c r="E101" s="52">
        <v>10.699999999999974</v>
      </c>
      <c r="F101" s="52">
        <v>8.8999999999940655</v>
      </c>
      <c r="G101" s="52">
        <v>3.3000000002109147</v>
      </c>
      <c r="H101" s="52">
        <v>1.1999999994287265</v>
      </c>
      <c r="I101" s="52">
        <v>7.3000000001620151</v>
      </c>
      <c r="J101" s="52">
        <v>7.5000000007063221</v>
      </c>
      <c r="K101" s="52">
        <v>4.9999999992749906</v>
      </c>
    </row>
    <row r="102" spans="1:11" x14ac:dyDescent="0.2">
      <c r="A102" t="s">
        <v>192</v>
      </c>
      <c r="B102" t="s">
        <v>191</v>
      </c>
      <c r="C102" s="52">
        <v>5.1042997756893413</v>
      </c>
      <c r="D102" s="52">
        <v>5.9066660816801289</v>
      </c>
      <c r="E102" s="52">
        <v>6.3306328046937068</v>
      </c>
      <c r="F102" s="52">
        <v>6.9932851542782544</v>
      </c>
      <c r="G102" s="52">
        <v>0.23228274566594109</v>
      </c>
      <c r="H102" s="52">
        <v>3.306939815347576</v>
      </c>
      <c r="I102" s="52">
        <v>8.4022770637024706</v>
      </c>
      <c r="J102" s="52">
        <v>6.1116134604128405</v>
      </c>
      <c r="K102" s="52">
        <v>4.5549124384567818</v>
      </c>
    </row>
    <row r="103" spans="1:11" x14ac:dyDescent="0.2">
      <c r="A103" t="s">
        <v>194</v>
      </c>
      <c r="B103" t="s">
        <v>193</v>
      </c>
      <c r="C103" s="52">
        <v>3.1724906394748302</v>
      </c>
      <c r="D103" s="52">
        <v>-0.17407772086495754</v>
      </c>
      <c r="E103" s="52">
        <v>-4.5079313582493938</v>
      </c>
      <c r="F103" s="52">
        <v>7.5164438404519132</v>
      </c>
      <c r="G103" s="52">
        <v>2.7542381391686916</v>
      </c>
      <c r="H103" s="52">
        <v>-0.66502132472611208</v>
      </c>
      <c r="I103" s="52">
        <v>-0.50031778181080711</v>
      </c>
      <c r="J103" s="52">
        <v>2.7400077653109207</v>
      </c>
      <c r="K103" s="52">
        <v>2.810013544475737</v>
      </c>
    </row>
    <row r="104" spans="1:11" x14ac:dyDescent="0.2">
      <c r="A104" t="s">
        <v>559</v>
      </c>
      <c r="B104" t="s">
        <v>271</v>
      </c>
      <c r="C104" s="52"/>
      <c r="D104" s="52"/>
      <c r="E104" s="52"/>
      <c r="F104" s="52"/>
      <c r="G104" s="52"/>
      <c r="H104" s="52"/>
      <c r="I104" s="52"/>
      <c r="J104" s="52"/>
      <c r="K104" s="52"/>
    </row>
    <row r="105" spans="1:11" x14ac:dyDescent="0.2">
      <c r="A105" t="s">
        <v>560</v>
      </c>
      <c r="B105" t="s">
        <v>337</v>
      </c>
      <c r="C105" s="52">
        <v>4.8998515065565584</v>
      </c>
      <c r="D105" s="52">
        <v>3.9236874396969483</v>
      </c>
      <c r="E105" s="52">
        <v>5.1761339817870038</v>
      </c>
      <c r="F105" s="52">
        <v>5.4634060876222748</v>
      </c>
      <c r="G105" s="52">
        <v>2.8292144573827045</v>
      </c>
      <c r="H105" s="52">
        <v>0.70751848260759687</v>
      </c>
      <c r="I105" s="52">
        <v>6.4967851688855234</v>
      </c>
      <c r="J105" s="52">
        <v>3.6817046665084376</v>
      </c>
      <c r="K105" s="52">
        <v>2.2923824263689596</v>
      </c>
    </row>
    <row r="106" spans="1:11" x14ac:dyDescent="0.2">
      <c r="A106" t="s">
        <v>561</v>
      </c>
      <c r="B106" t="s">
        <v>562</v>
      </c>
      <c r="C106" s="52">
        <v>2.6121267579544849</v>
      </c>
      <c r="D106" s="52">
        <v>6.0332297483318769</v>
      </c>
      <c r="E106" s="52">
        <v>4.5030317556850292</v>
      </c>
      <c r="F106" s="52">
        <v>7.286082985904315</v>
      </c>
      <c r="G106" s="52">
        <v>2.6448186528497359</v>
      </c>
      <c r="H106" s="52">
        <v>3.3416655330486691</v>
      </c>
      <c r="I106" s="52">
        <v>3.309574839256328</v>
      </c>
      <c r="J106" s="52">
        <v>4.3855840208423729</v>
      </c>
      <c r="K106" s="52">
        <v>2.7546681456831266</v>
      </c>
    </row>
    <row r="107" spans="1:11" x14ac:dyDescent="0.2">
      <c r="A107" t="s">
        <v>196</v>
      </c>
      <c r="B107" t="s">
        <v>195</v>
      </c>
      <c r="C107" s="52">
        <v>10.762194300171132</v>
      </c>
      <c r="D107" s="52">
        <v>10.075950992011215</v>
      </c>
      <c r="E107" s="52">
        <v>7.5202492298850387</v>
      </c>
      <c r="F107" s="52">
        <v>5.9916612464035524</v>
      </c>
      <c r="G107" s="52">
        <v>2.4798438329013379</v>
      </c>
      <c r="H107" s="52">
        <v>-7.0761026158500044</v>
      </c>
      <c r="I107" s="52">
        <v>-2.3670619439377418</v>
      </c>
      <c r="J107" s="52">
        <v>9.6284360819973926</v>
      </c>
      <c r="K107" s="52">
        <v>6.6263880807740918</v>
      </c>
    </row>
    <row r="108" spans="1:11" x14ac:dyDescent="0.2">
      <c r="A108" t="s">
        <v>563</v>
      </c>
      <c r="B108" t="s">
        <v>197</v>
      </c>
      <c r="C108" s="52">
        <v>7.0268596863026289</v>
      </c>
      <c r="D108" s="52">
        <v>-0.17554816641091975</v>
      </c>
      <c r="E108" s="52">
        <v>3.1028986912664607</v>
      </c>
      <c r="F108" s="52">
        <v>8.5428748961227825</v>
      </c>
      <c r="G108" s="52">
        <v>8.4016159573680085</v>
      </c>
      <c r="H108" s="52">
        <v>2.8862947004763697</v>
      </c>
      <c r="I108" s="52">
        <v>-0.47156684750859768</v>
      </c>
      <c r="J108" s="52">
        <v>5.956274376538957</v>
      </c>
      <c r="K108" s="52">
        <v>-8.8150192758050139E-2</v>
      </c>
    </row>
    <row r="109" spans="1:11" x14ac:dyDescent="0.2">
      <c r="A109" t="s">
        <v>564</v>
      </c>
      <c r="B109" t="s">
        <v>199</v>
      </c>
      <c r="C109" s="52">
        <v>6.357695480144173</v>
      </c>
      <c r="D109" s="52">
        <v>7.1075683691781393</v>
      </c>
      <c r="E109" s="52">
        <v>8.619266208544559</v>
      </c>
      <c r="F109" s="52">
        <v>7.5968288005607008</v>
      </c>
      <c r="G109" s="52">
        <v>7.8249027625596881</v>
      </c>
      <c r="H109" s="52">
        <v>7.5017749126689637</v>
      </c>
      <c r="I109" s="52">
        <v>8.5269055171888937</v>
      </c>
      <c r="J109" s="52">
        <v>8.0386526807881609</v>
      </c>
      <c r="K109" s="52">
        <v>8.0242110320175186</v>
      </c>
    </row>
    <row r="110" spans="1:11" x14ac:dyDescent="0.2">
      <c r="A110" t="s">
        <v>202</v>
      </c>
      <c r="B110" t="s">
        <v>201</v>
      </c>
      <c r="C110" s="52">
        <v>8.9156785243741581</v>
      </c>
      <c r="D110" s="52">
        <v>10.17153156640498</v>
      </c>
      <c r="E110" s="52">
        <v>11.621127526063546</v>
      </c>
      <c r="F110" s="52">
        <v>9.7934772451172734</v>
      </c>
      <c r="G110" s="52">
        <v>-3.1751862420541954</v>
      </c>
      <c r="H110" s="52">
        <v>-14.185978727046447</v>
      </c>
      <c r="I110" s="52">
        <v>-2.8736096958718207</v>
      </c>
      <c r="J110" s="52">
        <v>4.9974743409695321</v>
      </c>
      <c r="K110" s="52">
        <v>4.8341562959281532</v>
      </c>
    </row>
    <row r="111" spans="1:11" x14ac:dyDescent="0.2">
      <c r="A111" t="s">
        <v>204</v>
      </c>
      <c r="B111" t="s">
        <v>203</v>
      </c>
      <c r="C111" s="52">
        <v>7.4788023166670854</v>
      </c>
      <c r="D111" s="52">
        <v>2.7023409441224686</v>
      </c>
      <c r="E111" s="52">
        <v>1.6027731647846792</v>
      </c>
      <c r="F111" s="52">
        <v>9.4040866004723398</v>
      </c>
      <c r="G111" s="52">
        <v>9.0980766736915371</v>
      </c>
      <c r="H111" s="52">
        <v>10.300912652888201</v>
      </c>
      <c r="I111" s="52">
        <v>7.9960862787684022</v>
      </c>
      <c r="J111" s="52">
        <v>2.0045863032360387</v>
      </c>
      <c r="K111" s="52">
        <v>2.2000000000000881</v>
      </c>
    </row>
    <row r="112" spans="1:11" x14ac:dyDescent="0.2">
      <c r="A112" t="s">
        <v>206</v>
      </c>
      <c r="B112" t="s">
        <v>205</v>
      </c>
      <c r="C112" s="52">
        <v>2.2917779072462423</v>
      </c>
      <c r="D112" s="52">
        <v>2.7045002245646259</v>
      </c>
      <c r="E112" s="52">
        <v>4.3074441067615368</v>
      </c>
      <c r="F112" s="52">
        <v>4.7334650984364828</v>
      </c>
      <c r="G112" s="52">
        <v>5.7334738969130825</v>
      </c>
      <c r="H112" s="52">
        <v>3.384281910325555</v>
      </c>
      <c r="I112" s="52">
        <v>7.8670816340445526</v>
      </c>
      <c r="J112" s="52">
        <v>4.0455922144282823</v>
      </c>
      <c r="K112" s="52">
        <v>4.9948496169336352</v>
      </c>
    </row>
    <row r="113" spans="1:11" x14ac:dyDescent="0.2">
      <c r="A113" t="s">
        <v>208</v>
      </c>
      <c r="B113" t="s">
        <v>207</v>
      </c>
      <c r="C113" s="52">
        <v>-5.1097915975039712</v>
      </c>
      <c r="D113" s="52">
        <v>9.4813158708887784</v>
      </c>
      <c r="E113" s="52">
        <v>9.7793403878445559</v>
      </c>
      <c r="F113" s="52">
        <v>15.688039683915306</v>
      </c>
      <c r="G113" s="52">
        <v>10.531192788553724</v>
      </c>
      <c r="H113" s="52">
        <v>13.761594765042332</v>
      </c>
      <c r="I113" s="52">
        <v>10.942502302562886</v>
      </c>
      <c r="J113" s="52">
        <v>9.1316587834553502</v>
      </c>
      <c r="K113" s="52">
        <v>10.238641977089145</v>
      </c>
    </row>
    <row r="114" spans="1:11" x14ac:dyDescent="0.2">
      <c r="A114" t="s">
        <v>210</v>
      </c>
      <c r="B114" t="s">
        <v>209</v>
      </c>
      <c r="C114" s="52">
        <v>4.4616299821534682</v>
      </c>
      <c r="D114" s="52">
        <v>11.870728929384995</v>
      </c>
      <c r="E114" s="52">
        <v>6.5005472269591849</v>
      </c>
      <c r="F114" s="52">
        <v>6.3523169944793523</v>
      </c>
      <c r="G114" s="52">
        <v>2.6673557897575364</v>
      </c>
      <c r="H114" s="52">
        <v>-0.79014183155314299</v>
      </c>
      <c r="I114" s="52">
        <v>5.0212897390076563</v>
      </c>
      <c r="J114" s="52">
        <v>-62.075919584900113</v>
      </c>
      <c r="K114" s="52">
        <v>104.48678889935192</v>
      </c>
    </row>
    <row r="115" spans="1:11" x14ac:dyDescent="0.2">
      <c r="A115" t="s">
        <v>212</v>
      </c>
      <c r="B115" t="s">
        <v>211</v>
      </c>
      <c r="C115" s="52">
        <v>3.039173512246208</v>
      </c>
      <c r="D115" s="52">
        <v>4.8280749520260997</v>
      </c>
      <c r="E115" s="52">
        <v>8.6449698468202598</v>
      </c>
      <c r="F115" s="52">
        <v>3.3259629561528783</v>
      </c>
      <c r="G115" s="52">
        <v>1.7980876864449442</v>
      </c>
      <c r="H115" s="52">
        <v>-1.1574818224091104</v>
      </c>
      <c r="I115" s="52"/>
      <c r="J115" s="52"/>
      <c r="K115" s="52"/>
    </row>
    <row r="116" spans="1:11" x14ac:dyDescent="0.2">
      <c r="A116" t="s">
        <v>214</v>
      </c>
      <c r="B116" t="s">
        <v>213</v>
      </c>
      <c r="C116" s="52"/>
      <c r="D116" s="52"/>
      <c r="E116" s="52">
        <v>7.406327839313164</v>
      </c>
      <c r="F116" s="52">
        <v>11.08690978426749</v>
      </c>
      <c r="G116" s="52">
        <v>2.6279553790118797</v>
      </c>
      <c r="H116" s="52">
        <v>-14.814001873429149</v>
      </c>
      <c r="I116" s="52">
        <v>1.61893217977007</v>
      </c>
      <c r="J116" s="52">
        <v>6.114716102466673</v>
      </c>
      <c r="K116" s="52">
        <v>3.8383226479546266</v>
      </c>
    </row>
    <row r="117" spans="1:11" x14ac:dyDescent="0.2">
      <c r="A117" t="s">
        <v>216</v>
      </c>
      <c r="B117" t="s">
        <v>215</v>
      </c>
      <c r="C117" s="52">
        <v>4.926274688254594</v>
      </c>
      <c r="D117" s="52">
        <v>4.1242017053602069</v>
      </c>
      <c r="E117" s="52">
        <v>4.8811947036417394</v>
      </c>
      <c r="F117" s="52">
        <v>6.4631732672316105</v>
      </c>
      <c r="G117" s="52">
        <v>0.48732503677500461</v>
      </c>
      <c r="H117" s="52">
        <v>-5.33368058985711</v>
      </c>
      <c r="I117" s="52">
        <v>5.1446731809126334</v>
      </c>
      <c r="J117" s="52">
        <v>2.6090304030989699</v>
      </c>
      <c r="K117" s="52">
        <v>-0.16296669734504121</v>
      </c>
    </row>
    <row r="118" spans="1:11" x14ac:dyDescent="0.2">
      <c r="A118" t="s">
        <v>565</v>
      </c>
      <c r="B118" t="s">
        <v>217</v>
      </c>
      <c r="C118" s="52">
        <v>26.881992806733606</v>
      </c>
      <c r="D118" s="52">
        <v>8.5586405526571525</v>
      </c>
      <c r="E118" s="52">
        <v>14.422308494282078</v>
      </c>
      <c r="F118" s="52">
        <v>14.328680642466082</v>
      </c>
      <c r="G118" s="52">
        <v>3.3909675498721867</v>
      </c>
      <c r="H118" s="52">
        <v>1.712459559220477</v>
      </c>
      <c r="I118" s="52">
        <v>27.498964227387361</v>
      </c>
      <c r="J118" s="52">
        <v>21.291261634437575</v>
      </c>
      <c r="K118" s="52">
        <v>9.1658446111719627</v>
      </c>
    </row>
    <row r="119" spans="1:11" x14ac:dyDescent="0.2">
      <c r="A119" t="s">
        <v>566</v>
      </c>
      <c r="B119" t="s">
        <v>218</v>
      </c>
      <c r="C119" s="52">
        <v>4.6744283571799201</v>
      </c>
      <c r="D119" s="52">
        <v>4.7233775272887755</v>
      </c>
      <c r="E119" s="52">
        <v>5.1370251615350497</v>
      </c>
      <c r="F119" s="52">
        <v>6.4734868575234685</v>
      </c>
      <c r="G119" s="52">
        <v>5.4717117743313395</v>
      </c>
      <c r="H119" s="52">
        <v>-0.3586158417037808</v>
      </c>
      <c r="I119" s="52">
        <v>3.3587601137591321</v>
      </c>
      <c r="J119" s="52">
        <v>2.3398922839012357</v>
      </c>
      <c r="K119" s="52">
        <v>-0.45618441209266791</v>
      </c>
    </row>
    <row r="120" spans="1:11" x14ac:dyDescent="0.2">
      <c r="A120" t="s">
        <v>221</v>
      </c>
      <c r="B120" t="s">
        <v>220</v>
      </c>
      <c r="C120" s="52">
        <v>5.2570036042099559</v>
      </c>
      <c r="D120" s="52">
        <v>4.6028999651506837</v>
      </c>
      <c r="E120" s="52">
        <v>5.0226070023249036</v>
      </c>
      <c r="F120" s="52">
        <v>6.240578451161241</v>
      </c>
      <c r="G120" s="52">
        <v>7.1285135388162075</v>
      </c>
      <c r="H120" s="52">
        <v>-4.0138605828051226</v>
      </c>
      <c r="I120" s="52">
        <v>0.26311085570331727</v>
      </c>
      <c r="J120" s="52">
        <v>1.4543921677091305</v>
      </c>
      <c r="K120" s="52">
        <v>3.0275360438553491</v>
      </c>
    </row>
    <row r="121" spans="1:11" x14ac:dyDescent="0.2">
      <c r="A121" t="s">
        <v>223</v>
      </c>
      <c r="B121" t="s">
        <v>222</v>
      </c>
      <c r="C121" s="52">
        <v>4.8516376825988914</v>
      </c>
      <c r="D121" s="52">
        <v>2.8397782328606525</v>
      </c>
      <c r="E121" s="52">
        <v>2.0620051023201711</v>
      </c>
      <c r="F121" s="52">
        <v>9.4914184022691188</v>
      </c>
      <c r="G121" s="52">
        <v>8.3389115094977484</v>
      </c>
      <c r="H121" s="52">
        <v>9.0358352654778145</v>
      </c>
      <c r="I121" s="52">
        <v>6.5333624365562173</v>
      </c>
      <c r="J121" s="52">
        <v>4.3474951927821053</v>
      </c>
      <c r="K121" s="52">
        <v>1.8857995146169344</v>
      </c>
    </row>
    <row r="122" spans="1:11" x14ac:dyDescent="0.2">
      <c r="A122" t="s">
        <v>225</v>
      </c>
      <c r="B122" t="s">
        <v>224</v>
      </c>
      <c r="C122" s="52">
        <v>6.7834377335679932</v>
      </c>
      <c r="D122" s="52">
        <v>5.3321391435585497</v>
      </c>
      <c r="E122" s="52">
        <v>5.5848470688659262</v>
      </c>
      <c r="F122" s="52">
        <v>6.2987859273508064</v>
      </c>
      <c r="G122" s="52">
        <v>4.8317698951132968</v>
      </c>
      <c r="H122" s="52">
        <v>-1.5136850828297383</v>
      </c>
      <c r="I122" s="52">
        <v>7.4259704961548607</v>
      </c>
      <c r="J122" s="52">
        <v>5.1872508900347043</v>
      </c>
      <c r="K122" s="52">
        <v>5.6446072336282356</v>
      </c>
    </row>
    <row r="123" spans="1:11" x14ac:dyDescent="0.2">
      <c r="A123" t="s">
        <v>227</v>
      </c>
      <c r="B123" t="s">
        <v>226</v>
      </c>
      <c r="C123" s="52">
        <v>14.453722120629678</v>
      </c>
      <c r="D123" s="52">
        <v>-7.8117948883632664</v>
      </c>
      <c r="E123" s="52">
        <v>19.919116111615097</v>
      </c>
      <c r="F123" s="52">
        <v>10.640951667621195</v>
      </c>
      <c r="G123" s="52">
        <v>10.933886553002651</v>
      </c>
      <c r="H123" s="52">
        <v>-6.0452578410444318</v>
      </c>
      <c r="I123" s="52">
        <v>7.1964446346931794</v>
      </c>
      <c r="J123" s="52">
        <v>10.83083720341493</v>
      </c>
      <c r="K123" s="52">
        <v>1.492160160910089</v>
      </c>
    </row>
    <row r="124" spans="1:11" x14ac:dyDescent="0.2">
      <c r="A124" t="s">
        <v>229</v>
      </c>
      <c r="B124" t="s">
        <v>228</v>
      </c>
      <c r="C124" s="52">
        <v>2.1855202392809332</v>
      </c>
      <c r="D124" s="52">
        <v>6.0797943504538239</v>
      </c>
      <c r="E124" s="52">
        <v>8.5782869121324268</v>
      </c>
      <c r="F124" s="52">
        <v>4.2981781762013327</v>
      </c>
      <c r="G124" s="52">
        <v>4.9785291631445574</v>
      </c>
      <c r="H124" s="52">
        <v>4.4574219870262795</v>
      </c>
      <c r="I124" s="52">
        <v>5.8193148304095388</v>
      </c>
      <c r="J124" s="52">
        <v>2.7301110101734878</v>
      </c>
      <c r="K124" s="52">
        <v>-0.40830357587083199</v>
      </c>
    </row>
    <row r="125" spans="1:11" x14ac:dyDescent="0.2">
      <c r="A125" t="s">
        <v>231</v>
      </c>
      <c r="B125" t="s">
        <v>230</v>
      </c>
      <c r="C125" s="52">
        <v>-0.50322454563401209</v>
      </c>
      <c r="D125" s="52">
        <v>3.665602749816756</v>
      </c>
      <c r="E125" s="52">
        <v>2.223906401725074</v>
      </c>
      <c r="F125" s="52">
        <v>4.2792270979093132</v>
      </c>
      <c r="G125" s="52">
        <v>3.9000000000008583</v>
      </c>
      <c r="H125" s="52">
        <v>-2.7999999999998124</v>
      </c>
      <c r="I125" s="52">
        <v>4.2999999999999261</v>
      </c>
      <c r="J125" s="52">
        <v>1.3999999999987409</v>
      </c>
      <c r="K125" s="52">
        <v>1.1000000000006622</v>
      </c>
    </row>
    <row r="126" spans="1:11" x14ac:dyDescent="0.2">
      <c r="A126" t="s">
        <v>233</v>
      </c>
      <c r="B126" t="s">
        <v>232</v>
      </c>
      <c r="C126" s="52">
        <v>-5.5412458838006273E-2</v>
      </c>
      <c r="D126" s="52">
        <v>2.7502359977410293</v>
      </c>
      <c r="E126" s="52">
        <v>1.9226929132572366</v>
      </c>
      <c r="F126" s="52">
        <v>3.7749577209979179</v>
      </c>
      <c r="G126" s="52">
        <v>-2.0338238400733246</v>
      </c>
      <c r="H126" s="52">
        <v>-1.6563815931810382</v>
      </c>
      <c r="I126" s="52">
        <v>6.1440040560829345</v>
      </c>
      <c r="J126" s="52">
        <v>2.3608618518352387E-2</v>
      </c>
      <c r="K126" s="52">
        <v>4.7210895275891431</v>
      </c>
    </row>
    <row r="127" spans="1:11" x14ac:dyDescent="0.2">
      <c r="A127" t="s">
        <v>235</v>
      </c>
      <c r="B127" t="s">
        <v>234</v>
      </c>
      <c r="C127" s="52">
        <v>5.7474235415426023</v>
      </c>
      <c r="D127" s="52">
        <v>8.9694223181931108</v>
      </c>
      <c r="E127" s="52">
        <v>18.86909932775545</v>
      </c>
      <c r="F127" s="52">
        <v>2.8178367738618988</v>
      </c>
      <c r="G127" s="52">
        <v>1.0799671743941417</v>
      </c>
      <c r="H127" s="52">
        <v>-1.0420817004387288</v>
      </c>
      <c r="I127" s="52">
        <v>4.7736971704053417</v>
      </c>
      <c r="J127" s="52">
        <v>4.3854411911797655</v>
      </c>
      <c r="K127" s="52">
        <v>5.9690238531312758</v>
      </c>
    </row>
    <row r="128" spans="1:11" x14ac:dyDescent="0.2">
      <c r="A128" t="s">
        <v>237</v>
      </c>
      <c r="B128" t="s">
        <v>236</v>
      </c>
      <c r="C128" s="52">
        <v>5.74576749287057</v>
      </c>
      <c r="D128" s="52">
        <v>1.2413875465640274</v>
      </c>
      <c r="E128" s="52">
        <v>3.9476530442401412</v>
      </c>
      <c r="F128" s="52">
        <v>5.8904986319596446</v>
      </c>
      <c r="G128" s="52">
        <v>5.5110898891794307</v>
      </c>
      <c r="H128" s="52">
        <v>3.0489824862552268</v>
      </c>
      <c r="I128" s="52">
        <v>4.1002018147276971</v>
      </c>
      <c r="J128" s="52">
        <v>3.8862940347712964</v>
      </c>
      <c r="K128" s="52">
        <v>3.2000000030101887</v>
      </c>
    </row>
    <row r="129" spans="1:11" x14ac:dyDescent="0.2">
      <c r="A129" t="s">
        <v>239</v>
      </c>
      <c r="B129" t="s">
        <v>238</v>
      </c>
      <c r="C129" s="52">
        <v>4.2957142512236999</v>
      </c>
      <c r="D129" s="52">
        <v>3.0325736585769363</v>
      </c>
      <c r="E129" s="52">
        <v>5.0013854675320175</v>
      </c>
      <c r="F129" s="52">
        <v>3.1482258217532291</v>
      </c>
      <c r="G129" s="52">
        <v>1.4002901485339976</v>
      </c>
      <c r="H129" s="52">
        <v>-4.7003399360692839</v>
      </c>
      <c r="I129" s="52">
        <v>5.11019873147265</v>
      </c>
      <c r="J129" s="52">
        <v>4.0446147764124873</v>
      </c>
      <c r="K129" s="52">
        <v>4.0073706130251878</v>
      </c>
    </row>
    <row r="130" spans="1:11" x14ac:dyDescent="0.2">
      <c r="A130" t="s">
        <v>567</v>
      </c>
      <c r="B130" t="s">
        <v>240</v>
      </c>
      <c r="C130" s="52">
        <v>-3.2312622216513489</v>
      </c>
      <c r="D130" s="52">
        <v>2.1605563122565172</v>
      </c>
      <c r="E130" s="52">
        <v>-0.16339842575281693</v>
      </c>
      <c r="F130" s="52">
        <v>-2.0596768510018393</v>
      </c>
      <c r="G130" s="52">
        <v>-2.5596441721021819</v>
      </c>
      <c r="H130" s="52">
        <v>0.96195535405286137</v>
      </c>
      <c r="I130" s="52">
        <v>2.5305788185082037</v>
      </c>
      <c r="J130" s="52">
        <v>2.05056715082317</v>
      </c>
      <c r="K130" s="52">
        <v>0.43368352510051977</v>
      </c>
    </row>
    <row r="131" spans="1:11" x14ac:dyDescent="0.2">
      <c r="A131" t="s">
        <v>242</v>
      </c>
      <c r="B131" t="s">
        <v>241</v>
      </c>
      <c r="C131" s="52">
        <v>7.4100624864469609</v>
      </c>
      <c r="D131" s="52">
        <v>7.4871645651065677</v>
      </c>
      <c r="E131" s="52">
        <v>4.7985219758848672</v>
      </c>
      <c r="F131" s="52">
        <v>3.0679435266871309</v>
      </c>
      <c r="G131" s="52">
        <v>7.7648464047989592</v>
      </c>
      <c r="H131" s="52">
        <v>-5.9895798525995616</v>
      </c>
      <c r="I131" s="52">
        <v>7.0940717618723852</v>
      </c>
      <c r="J131" s="52">
        <v>6.4143507384288796</v>
      </c>
      <c r="K131" s="52">
        <v>-0.70000035087542756</v>
      </c>
    </row>
    <row r="132" spans="1:11" x14ac:dyDescent="0.2">
      <c r="A132" t="s">
        <v>244</v>
      </c>
      <c r="B132" t="s">
        <v>243</v>
      </c>
      <c r="C132" s="52">
        <v>2.4704862133684031</v>
      </c>
      <c r="D132" s="52">
        <v>1.8954137841551386</v>
      </c>
      <c r="E132" s="52">
        <v>5.0493462022084969</v>
      </c>
      <c r="F132" s="52">
        <v>14.582442317659726</v>
      </c>
      <c r="G132" s="52">
        <v>9.9999999999993889</v>
      </c>
      <c r="H132" s="52"/>
      <c r="I132" s="52"/>
      <c r="J132" s="52"/>
      <c r="K132" s="52"/>
    </row>
    <row r="133" spans="1:11" x14ac:dyDescent="0.2">
      <c r="A133" t="s">
        <v>246</v>
      </c>
      <c r="B133" t="s">
        <v>245</v>
      </c>
      <c r="C133" s="52">
        <v>10.625405958506562</v>
      </c>
      <c r="D133" s="52">
        <v>7.2536654405728456</v>
      </c>
      <c r="E133" s="52">
        <v>8.5562348086931195</v>
      </c>
      <c r="F133" s="52">
        <v>10.248016360044772</v>
      </c>
      <c r="G133" s="52">
        <v>8.9003679465286183</v>
      </c>
      <c r="H133" s="52">
        <v>-1.2685989404064912</v>
      </c>
      <c r="I133" s="52">
        <v>6.3651616849400057</v>
      </c>
      <c r="J133" s="52">
        <v>17.290777352235693</v>
      </c>
      <c r="K133" s="52">
        <v>12.319819727290565</v>
      </c>
    </row>
    <row r="134" spans="1:11" x14ac:dyDescent="0.2">
      <c r="A134" t="s">
        <v>248</v>
      </c>
      <c r="B134" t="s">
        <v>247</v>
      </c>
      <c r="C134" s="52">
        <v>4.4000035544813159</v>
      </c>
      <c r="D134" s="52">
        <v>4.1929940290503964</v>
      </c>
      <c r="E134" s="52">
        <v>8.5664143432088196</v>
      </c>
      <c r="F134" s="52">
        <v>10.657899538706189</v>
      </c>
      <c r="G134" s="52">
        <v>6.922600305938829</v>
      </c>
      <c r="H134" s="52">
        <v>-5.656914856406587</v>
      </c>
      <c r="I134" s="52">
        <v>2.4637284128511112</v>
      </c>
      <c r="J134" s="52">
        <v>3.2282779745582957</v>
      </c>
      <c r="K134" s="52">
        <v>-2.5458120880665831</v>
      </c>
    </row>
    <row r="135" spans="1:11" x14ac:dyDescent="0.2">
      <c r="A135" t="s">
        <v>250</v>
      </c>
      <c r="B135" t="s">
        <v>249</v>
      </c>
      <c r="C135" s="52">
        <v>4.8018664102221322</v>
      </c>
      <c r="D135" s="52">
        <v>2.9785124102969149</v>
      </c>
      <c r="E135" s="52">
        <v>7.7598521552369988</v>
      </c>
      <c r="F135" s="52">
        <v>2.7057743828390812</v>
      </c>
      <c r="G135" s="52">
        <v>5.5870560817677983</v>
      </c>
      <c r="H135" s="52">
        <v>4.758347024921818</v>
      </c>
      <c r="I135" s="52">
        <v>3.642974764215225</v>
      </c>
      <c r="J135" s="52">
        <v>4.9856470932805053</v>
      </c>
      <c r="K135" s="52">
        <v>2.6691664479357939</v>
      </c>
    </row>
    <row r="136" spans="1:11" x14ac:dyDescent="0.2">
      <c r="A136" t="s">
        <v>252</v>
      </c>
      <c r="B136" t="s">
        <v>251</v>
      </c>
      <c r="C136" s="52">
        <v>8.7701814049327709</v>
      </c>
      <c r="D136" s="52">
        <v>8.6726660426731854</v>
      </c>
      <c r="E136" s="52">
        <v>6.3210043888109197</v>
      </c>
      <c r="F136" s="52">
        <v>7.0620116008236096</v>
      </c>
      <c r="G136" s="52">
        <v>6.3056070657056864</v>
      </c>
      <c r="H136" s="52">
        <v>6.0848016630880011</v>
      </c>
      <c r="I136" s="52">
        <v>6.767812039124621</v>
      </c>
      <c r="J136" s="52">
        <v>7.4190977305131298</v>
      </c>
      <c r="K136" s="52">
        <v>7.0740006089611995</v>
      </c>
    </row>
    <row r="137" spans="1:11" x14ac:dyDescent="0.2">
      <c r="A137" t="s">
        <v>254</v>
      </c>
      <c r="B137" t="s">
        <v>253</v>
      </c>
      <c r="C137" s="52">
        <v>13.641906068977775</v>
      </c>
      <c r="D137" s="52"/>
      <c r="E137" s="52"/>
      <c r="F137" s="52"/>
      <c r="G137" s="52"/>
      <c r="H137" s="52"/>
      <c r="I137" s="52"/>
      <c r="J137" s="52"/>
      <c r="K137" s="52"/>
    </row>
    <row r="138" spans="1:11" x14ac:dyDescent="0.2">
      <c r="A138" t="s">
        <v>256</v>
      </c>
      <c r="B138" t="s">
        <v>255</v>
      </c>
      <c r="C138" s="52">
        <v>12.269548078914823</v>
      </c>
      <c r="D138" s="52">
        <v>2.5292625006636058</v>
      </c>
      <c r="E138" s="52">
        <v>7.0731753818092074</v>
      </c>
      <c r="F138" s="52">
        <v>6.6170945129472329</v>
      </c>
      <c r="G138" s="52">
        <v>2.3619194623560844</v>
      </c>
      <c r="H138" s="52">
        <v>0.57059509088459492</v>
      </c>
      <c r="I138" s="52">
        <v>5.9637801567363766</v>
      </c>
      <c r="J138" s="52">
        <v>5.1748844382385073</v>
      </c>
      <c r="K138" s="52">
        <v>5.167646476050038</v>
      </c>
    </row>
    <row r="139" spans="1:11" x14ac:dyDescent="0.2">
      <c r="A139" t="s">
        <v>258</v>
      </c>
      <c r="B139" t="s">
        <v>257</v>
      </c>
      <c r="C139" s="52">
        <v>4.6826032453513449</v>
      </c>
      <c r="D139" s="52">
        <v>3.4791810463114672</v>
      </c>
      <c r="E139" s="52">
        <v>3.3646147880716626</v>
      </c>
      <c r="F139" s="52">
        <v>3.4115602756926222</v>
      </c>
      <c r="G139" s="52">
        <v>6.1046391423168984</v>
      </c>
      <c r="H139" s="52">
        <v>4.5330787203928367</v>
      </c>
      <c r="I139" s="52">
        <v>4.8164146502244023</v>
      </c>
      <c r="J139" s="52">
        <v>3.421828240874774</v>
      </c>
      <c r="K139" s="52">
        <v>4.8524763402501918</v>
      </c>
    </row>
    <row r="140" spans="1:11" x14ac:dyDescent="0.2">
      <c r="A140" t="s">
        <v>260</v>
      </c>
      <c r="B140" t="s">
        <v>259</v>
      </c>
      <c r="C140" s="52">
        <v>1.8573324417983343</v>
      </c>
      <c r="D140" s="52">
        <v>2.2524606323411973</v>
      </c>
      <c r="E140" s="52">
        <v>3.8212837737859218</v>
      </c>
      <c r="F140" s="52">
        <v>4.2000584341084277</v>
      </c>
      <c r="G140" s="52">
        <v>2.077940596172013</v>
      </c>
      <c r="H140" s="52">
        <v>-3.2980747022043317</v>
      </c>
      <c r="I140" s="52">
        <v>1.0705038483302332</v>
      </c>
      <c r="J140" s="52">
        <v>1.6636194339018999</v>
      </c>
      <c r="K140" s="52">
        <v>-1.5857085135645264</v>
      </c>
    </row>
    <row r="141" spans="1:11" x14ac:dyDescent="0.2">
      <c r="A141" t="s">
        <v>262</v>
      </c>
      <c r="B141" t="s">
        <v>261</v>
      </c>
      <c r="C141" s="52"/>
      <c r="D141" s="52"/>
      <c r="E141" s="52"/>
      <c r="F141" s="52"/>
      <c r="G141" s="52"/>
      <c r="H141" s="52"/>
      <c r="I141" s="52"/>
      <c r="J141" s="52"/>
      <c r="K141" s="52"/>
    </row>
    <row r="142" spans="1:11" x14ac:dyDescent="0.2">
      <c r="A142" t="s">
        <v>264</v>
      </c>
      <c r="B142" t="s">
        <v>263</v>
      </c>
      <c r="C142" s="52">
        <v>3.8166018270707553</v>
      </c>
      <c r="D142" s="52">
        <v>3.4107756997813681</v>
      </c>
      <c r="E142" s="52">
        <v>2.763649358469138</v>
      </c>
      <c r="F142" s="52">
        <v>2.9591277733449317</v>
      </c>
      <c r="G142" s="52">
        <v>-1.6151410436215912</v>
      </c>
      <c r="H142" s="52">
        <v>-0.25135967005810755</v>
      </c>
      <c r="I142" s="52">
        <v>1.4414758449665044</v>
      </c>
      <c r="J142" s="52">
        <v>2.2183983101458722</v>
      </c>
      <c r="K142" s="52">
        <v>2.1778123326956518</v>
      </c>
    </row>
    <row r="143" spans="1:11" x14ac:dyDescent="0.2">
      <c r="A143" t="s">
        <v>266</v>
      </c>
      <c r="B143" t="s">
        <v>265</v>
      </c>
      <c r="C143" s="52">
        <v>5.3121705202133285</v>
      </c>
      <c r="D143" s="52">
        <v>4.2823983052872876</v>
      </c>
      <c r="E143" s="52">
        <v>4.1520692303040221</v>
      </c>
      <c r="F143" s="52">
        <v>5.2877687883776616</v>
      </c>
      <c r="G143" s="52">
        <v>2.8517109913311742</v>
      </c>
      <c r="H143" s="52">
        <v>-2.7592101466642163</v>
      </c>
      <c r="I143" s="52">
        <v>3.1912987809361795</v>
      </c>
      <c r="J143" s="52">
        <v>6.2315945877673897</v>
      </c>
      <c r="K143" s="52">
        <v>5.1317962286958334</v>
      </c>
    </row>
    <row r="144" spans="1:11" x14ac:dyDescent="0.2">
      <c r="A144" t="s">
        <v>268</v>
      </c>
      <c r="B144" t="s">
        <v>267</v>
      </c>
      <c r="C144" s="52">
        <v>0.10000000083579152</v>
      </c>
      <c r="D144" s="52">
        <v>4.4999999993622168</v>
      </c>
      <c r="E144" s="52">
        <v>5.8000000015313589</v>
      </c>
      <c r="F144" s="52">
        <v>3.1465703955973083</v>
      </c>
      <c r="G144" s="52">
        <v>9.5876732094864963</v>
      </c>
      <c r="H144" s="52">
        <v>-0.71267117377095701</v>
      </c>
      <c r="I144" s="52">
        <v>8.3692397984907814</v>
      </c>
      <c r="J144" s="52">
        <v>2.3114002199937147</v>
      </c>
      <c r="K144" s="52">
        <v>11.81366327511985</v>
      </c>
    </row>
    <row r="145" spans="1:11" x14ac:dyDescent="0.2">
      <c r="A145" t="s">
        <v>270</v>
      </c>
      <c r="B145" t="s">
        <v>269</v>
      </c>
      <c r="C145" s="52">
        <v>33.73577502842943</v>
      </c>
      <c r="D145" s="52">
        <v>3.4446668133235363</v>
      </c>
      <c r="E145" s="52">
        <v>8.2109648588917281</v>
      </c>
      <c r="F145" s="52">
        <v>6.8283983479802544</v>
      </c>
      <c r="G145" s="52">
        <v>6.2702636973273655</v>
      </c>
      <c r="H145" s="52">
        <v>6.9344160039273959</v>
      </c>
      <c r="I145" s="52">
        <v>7.8397394770908448</v>
      </c>
      <c r="J145" s="52">
        <v>4.8873866114130635</v>
      </c>
      <c r="K145" s="52">
        <v>4.2792773138933313</v>
      </c>
    </row>
    <row r="146" spans="1:11" x14ac:dyDescent="0.2">
      <c r="A146" t="s">
        <v>273</v>
      </c>
      <c r="B146" t="s">
        <v>272</v>
      </c>
      <c r="C146" s="52"/>
      <c r="D146" s="52"/>
      <c r="E146" s="52"/>
      <c r="F146" s="52"/>
      <c r="G146" s="52"/>
      <c r="H146" s="52"/>
      <c r="I146" s="52"/>
      <c r="J146" s="52"/>
      <c r="K146" s="52"/>
    </row>
    <row r="147" spans="1:11" x14ac:dyDescent="0.2">
      <c r="A147" t="s">
        <v>275</v>
      </c>
      <c r="B147" t="s">
        <v>274</v>
      </c>
      <c r="C147" s="52">
        <v>3.9590380342719271</v>
      </c>
      <c r="D147" s="52">
        <v>2.6247205342626359</v>
      </c>
      <c r="E147" s="52">
        <v>2.3950924662458704</v>
      </c>
      <c r="F147" s="52">
        <v>2.9297660439393809</v>
      </c>
      <c r="G147" s="52">
        <v>0.38430604041701599</v>
      </c>
      <c r="H147" s="52">
        <v>-1.6225332675633126</v>
      </c>
      <c r="I147" s="52">
        <v>0.60193444078448977</v>
      </c>
      <c r="J147" s="52">
        <v>0.9687797101727682</v>
      </c>
      <c r="K147" s="52">
        <v>2.7487687821357838</v>
      </c>
    </row>
    <row r="148" spans="1:11" x14ac:dyDescent="0.2">
      <c r="A148" t="s">
        <v>277</v>
      </c>
      <c r="B148" t="s">
        <v>276</v>
      </c>
      <c r="C148" s="52">
        <v>1.2921125644074465</v>
      </c>
      <c r="D148" s="52">
        <v>2.4904583599215044</v>
      </c>
      <c r="E148" s="52">
        <v>5.3720682991583004</v>
      </c>
      <c r="F148" s="52">
        <v>4.4526943036951536</v>
      </c>
      <c r="G148" s="52">
        <v>8.1996958134322284</v>
      </c>
      <c r="H148" s="52">
        <v>6.1124537607891511</v>
      </c>
      <c r="I148" s="52">
        <v>4.8028520565391233</v>
      </c>
      <c r="J148" s="52">
        <v>-1.091025208891395</v>
      </c>
      <c r="K148" s="52">
        <v>7.080657890016866</v>
      </c>
    </row>
    <row r="149" spans="1:11" x14ac:dyDescent="0.2">
      <c r="A149" t="s">
        <v>279</v>
      </c>
      <c r="B149" t="s">
        <v>278</v>
      </c>
      <c r="C149" s="52">
        <v>7.3685713582080155</v>
      </c>
      <c r="D149" s="52">
        <v>7.6673042721084812</v>
      </c>
      <c r="E149" s="52">
        <v>6.177542036177357</v>
      </c>
      <c r="F149" s="52">
        <v>4.8328172771708466</v>
      </c>
      <c r="G149" s="52">
        <v>1.7014054654513018</v>
      </c>
      <c r="H149" s="52">
        <v>2.8316585191999053</v>
      </c>
      <c r="I149" s="52">
        <v>1.6066919594907745</v>
      </c>
      <c r="J149" s="52">
        <v>2.7484025495400033</v>
      </c>
      <c r="K149" s="52">
        <v>3.507044053754413</v>
      </c>
    </row>
    <row r="150" spans="1:11" x14ac:dyDescent="0.2">
      <c r="A150" t="s">
        <v>281</v>
      </c>
      <c r="B150" t="s">
        <v>280</v>
      </c>
      <c r="C150" s="52">
        <v>7.0448552107581719</v>
      </c>
      <c r="D150" s="52">
        <v>2.4861979086234953</v>
      </c>
      <c r="E150" s="52">
        <v>-1.8472727293036684</v>
      </c>
      <c r="F150" s="52">
        <v>5.6319392462995665E-2</v>
      </c>
      <c r="G150" s="52">
        <v>-4.6769896757518126</v>
      </c>
      <c r="H150" s="52">
        <v>-10.742842363910469</v>
      </c>
      <c r="I150" s="52">
        <v>1.7892242119017538</v>
      </c>
      <c r="J150" s="52">
        <v>8.317675714243336</v>
      </c>
      <c r="K150" s="52">
        <v>4.5687476641580247</v>
      </c>
    </row>
    <row r="151" spans="1:11" x14ac:dyDescent="0.2">
      <c r="A151" t="s">
        <v>283</v>
      </c>
      <c r="B151" t="s">
        <v>282</v>
      </c>
      <c r="C151" s="52">
        <v>7.5220803099452951</v>
      </c>
      <c r="D151" s="52">
        <v>7.1912790788721139</v>
      </c>
      <c r="E151" s="52">
        <v>8.5277611455244653</v>
      </c>
      <c r="F151" s="52">
        <v>12.112661050716838</v>
      </c>
      <c r="G151" s="52">
        <v>9.1469043978051161</v>
      </c>
      <c r="H151" s="52">
        <v>3.9741648918404309</v>
      </c>
      <c r="I151" s="52">
        <v>5.8518737927668099</v>
      </c>
      <c r="J151" s="52">
        <v>10.770194854332189</v>
      </c>
      <c r="K151" s="52">
        <v>10.247104659230402</v>
      </c>
    </row>
    <row r="152" spans="1:11" x14ac:dyDescent="0.2">
      <c r="A152" t="s">
        <v>285</v>
      </c>
      <c r="B152" t="s">
        <v>284</v>
      </c>
      <c r="C152" s="52">
        <v>2.7211754117029301</v>
      </c>
      <c r="D152" s="52">
        <v>6.3447960392108769</v>
      </c>
      <c r="E152" s="52">
        <v>2.2944661511170779</v>
      </c>
      <c r="F152" s="52">
        <v>7.1517624390796612</v>
      </c>
      <c r="G152" s="52">
        <v>6.6109583245187196</v>
      </c>
      <c r="H152" s="52">
        <v>6.1414822899097175</v>
      </c>
      <c r="I152" s="52">
        <v>7.6743316507758408</v>
      </c>
      <c r="J152" s="52">
        <v>10.669328934803374</v>
      </c>
      <c r="K152" s="52">
        <v>8.0875431440226038</v>
      </c>
    </row>
    <row r="153" spans="1:11" x14ac:dyDescent="0.2">
      <c r="A153" t="s">
        <v>287</v>
      </c>
      <c r="B153" t="s">
        <v>286</v>
      </c>
      <c r="C153" s="52">
        <v>4.0574191709470853</v>
      </c>
      <c r="D153" s="52">
        <v>2.1334861667132259</v>
      </c>
      <c r="E153" s="52">
        <v>4.8071202615813462</v>
      </c>
      <c r="F153" s="52">
        <v>5.42162246303009</v>
      </c>
      <c r="G153" s="52">
        <v>6.3591170195595339</v>
      </c>
      <c r="H153" s="52">
        <v>-3.9656958856473921</v>
      </c>
      <c r="I153" s="52">
        <v>13.093003676317608</v>
      </c>
      <c r="J153" s="52">
        <v>4.3424070861522495</v>
      </c>
      <c r="K153" s="52">
        <v>-1.2389685057500657</v>
      </c>
    </row>
    <row r="154" spans="1:11" x14ac:dyDescent="0.2">
      <c r="A154" t="s">
        <v>289</v>
      </c>
      <c r="B154" t="s">
        <v>288</v>
      </c>
      <c r="C154" s="52">
        <v>4.9582783001944648</v>
      </c>
      <c r="D154" s="52">
        <v>6.285172087646032</v>
      </c>
      <c r="E154" s="52">
        <v>7.5288168435015024</v>
      </c>
      <c r="F154" s="52">
        <v>8.5184419470919863</v>
      </c>
      <c r="G154" s="52">
        <v>9.1431482051316522</v>
      </c>
      <c r="H154" s="52">
        <v>1.0492323696570338</v>
      </c>
      <c r="I154" s="52">
        <v>8.4507468802539307</v>
      </c>
      <c r="J154" s="52">
        <v>6.4522159960795307</v>
      </c>
      <c r="K154" s="52">
        <v>5.9503463453339123</v>
      </c>
    </row>
    <row r="155" spans="1:11" x14ac:dyDescent="0.2">
      <c r="A155" t="s">
        <v>291</v>
      </c>
      <c r="B155" t="s">
        <v>290</v>
      </c>
      <c r="C155" s="52">
        <v>6.6976364251198248</v>
      </c>
      <c r="D155" s="52">
        <v>4.7776634615051705</v>
      </c>
      <c r="E155" s="52">
        <v>5.242953040822357</v>
      </c>
      <c r="F155" s="52">
        <v>6.6166685046065794</v>
      </c>
      <c r="G155" s="52">
        <v>4.15275714549756</v>
      </c>
      <c r="H155" s="52">
        <v>1.1483304081905317</v>
      </c>
      <c r="I155" s="52">
        <v>7.6322639162259946</v>
      </c>
      <c r="J155" s="52">
        <v>3.6597551388787508</v>
      </c>
      <c r="K155" s="52">
        <v>6.8013306390028845</v>
      </c>
    </row>
    <row r="156" spans="1:11" x14ac:dyDescent="0.2">
      <c r="A156" t="s">
        <v>293</v>
      </c>
      <c r="B156" t="s">
        <v>292</v>
      </c>
      <c r="C156" s="52">
        <v>5.135655775860954</v>
      </c>
      <c r="D156" s="52">
        <v>3.5470578155147052</v>
      </c>
      <c r="E156" s="52">
        <v>6.2000000000000028</v>
      </c>
      <c r="F156" s="52">
        <v>7.1563088512241109</v>
      </c>
      <c r="G156" s="52">
        <v>3.866432337434091</v>
      </c>
      <c r="H156" s="52">
        <v>2.622673434856182</v>
      </c>
      <c r="I156" s="52">
        <v>3.7098103874690906</v>
      </c>
      <c r="J156" s="52">
        <v>4.769475357710661</v>
      </c>
      <c r="K156" s="52">
        <v>1.8209408194233418</v>
      </c>
    </row>
    <row r="157" spans="1:11" x14ac:dyDescent="0.2">
      <c r="A157" t="s">
        <v>295</v>
      </c>
      <c r="B157" t="s">
        <v>294</v>
      </c>
      <c r="C157" s="52">
        <v>1.8115824882730465</v>
      </c>
      <c r="D157" s="52">
        <v>0.76680599547907491</v>
      </c>
      <c r="E157" s="52">
        <v>1.5530158345971046</v>
      </c>
      <c r="F157" s="52">
        <v>2.4919856128950073</v>
      </c>
      <c r="G157" s="52">
        <v>0.19929571281069514</v>
      </c>
      <c r="H157" s="52">
        <v>-2.978110801000355</v>
      </c>
      <c r="I157" s="52">
        <v>1.8986750387770712</v>
      </c>
      <c r="J157" s="52">
        <v>-1.8268014011407274</v>
      </c>
      <c r="K157" s="52">
        <v>-4.0282652947487634</v>
      </c>
    </row>
    <row r="158" spans="1:11" x14ac:dyDescent="0.2">
      <c r="A158" t="s">
        <v>297</v>
      </c>
      <c r="B158" t="s">
        <v>296</v>
      </c>
      <c r="C158" s="52">
        <v>1.7609172412300182</v>
      </c>
      <c r="D158" s="52">
        <v>0.56859912034863669</v>
      </c>
      <c r="E158" s="52">
        <v>-0.8895691947244444</v>
      </c>
      <c r="F158" s="52">
        <v>-3.3257017860894678</v>
      </c>
      <c r="G158" s="52">
        <v>-1.7988083451280374</v>
      </c>
      <c r="H158" s="52">
        <v>-2.3611135166480324</v>
      </c>
      <c r="I158" s="52">
        <v>-2.6125302882262957</v>
      </c>
      <c r="J158" s="52">
        <v>-1.8904630326209855</v>
      </c>
      <c r="K158" s="52">
        <v>-2.772499076244145</v>
      </c>
    </row>
    <row r="159" spans="1:11" x14ac:dyDescent="0.2">
      <c r="A159" t="s">
        <v>299</v>
      </c>
      <c r="B159" t="s">
        <v>298</v>
      </c>
      <c r="C159" s="52">
        <v>19.218503270651752</v>
      </c>
      <c r="D159" s="52">
        <v>7.4927280569168317</v>
      </c>
      <c r="E159" s="52">
        <v>26.170399525686278</v>
      </c>
      <c r="F159" s="52">
        <v>17.985216572028889</v>
      </c>
      <c r="G159" s="52">
        <v>17.663034683198674</v>
      </c>
      <c r="H159" s="52">
        <v>11.957551270701657</v>
      </c>
      <c r="I159" s="52">
        <v>16.72897536149361</v>
      </c>
      <c r="J159" s="52">
        <v>14.119000000000014</v>
      </c>
      <c r="K159" s="52">
        <v>5.1042999999998386</v>
      </c>
    </row>
    <row r="160" spans="1:11" x14ac:dyDescent="0.2">
      <c r="A160" t="s">
        <v>301</v>
      </c>
      <c r="B160" t="s">
        <v>568</v>
      </c>
      <c r="C160" s="52">
        <v>9.1249451206288228</v>
      </c>
      <c r="D160" s="52">
        <v>4.2886683489916209</v>
      </c>
      <c r="E160" s="52">
        <v>8.7162687881072571</v>
      </c>
      <c r="F160" s="52">
        <v>6.2597049025576439</v>
      </c>
      <c r="G160" s="52">
        <v>7.8617065791167562</v>
      </c>
      <c r="H160" s="52">
        <v>-6.7987696384488601</v>
      </c>
      <c r="I160" s="52">
        <v>-0.9396559797708619</v>
      </c>
      <c r="J160" s="52">
        <v>2.308920542879946</v>
      </c>
      <c r="K160" s="52">
        <v>0.35367839750040275</v>
      </c>
    </row>
    <row r="161" spans="1:11" x14ac:dyDescent="0.2">
      <c r="A161" t="s">
        <v>569</v>
      </c>
      <c r="B161" t="s">
        <v>302</v>
      </c>
      <c r="C161" s="52">
        <v>7.1759491922491492</v>
      </c>
      <c r="D161" s="52">
        <v>6.3761870270432581</v>
      </c>
      <c r="E161" s="52">
        <v>8.1534319728839364</v>
      </c>
      <c r="F161" s="52">
        <v>8.5350802093819595</v>
      </c>
      <c r="G161" s="52">
        <v>5.2479535316216896</v>
      </c>
      <c r="H161" s="52">
        <v>-7.8208850264414735</v>
      </c>
      <c r="I161" s="52">
        <v>4.5037256249300839</v>
      </c>
      <c r="J161" s="52">
        <v>4.2641765648571379</v>
      </c>
      <c r="K161" s="52">
        <v>3.4055468035504362</v>
      </c>
    </row>
    <row r="162" spans="1:11" x14ac:dyDescent="0.2">
      <c r="A162" t="s">
        <v>305</v>
      </c>
      <c r="B162" t="s">
        <v>304</v>
      </c>
      <c r="C162" s="52">
        <v>6.946390385678896</v>
      </c>
      <c r="D162" s="52">
        <v>6.9120014138983379</v>
      </c>
      <c r="E162" s="52">
        <v>9.2352695361471007</v>
      </c>
      <c r="F162" s="52">
        <v>7.6128538638102583</v>
      </c>
      <c r="G162" s="52">
        <v>11.162460007109857</v>
      </c>
      <c r="H162" s="52">
        <v>6.2679884873680862</v>
      </c>
      <c r="I162" s="52">
        <v>7.312669274751741</v>
      </c>
      <c r="J162" s="52">
        <v>7.8519349411104997</v>
      </c>
      <c r="K162" s="52">
        <v>8.7883515340613627</v>
      </c>
    </row>
    <row r="163" spans="1:11" x14ac:dyDescent="0.2">
      <c r="A163" t="s">
        <v>310</v>
      </c>
      <c r="B163" t="s">
        <v>309</v>
      </c>
      <c r="C163" s="52">
        <v>4.6250019476066484</v>
      </c>
      <c r="D163" s="52">
        <v>4.1564921027704003</v>
      </c>
      <c r="E163" s="52">
        <v>1.9688079318223259</v>
      </c>
      <c r="F163" s="52">
        <v>6.3226417633644161</v>
      </c>
      <c r="G163" s="52">
        <v>1.0090866576426833</v>
      </c>
      <c r="H163" s="52">
        <v>-4.8082721998445663</v>
      </c>
      <c r="I163" s="52">
        <v>0.47915871283746014</v>
      </c>
      <c r="J163" s="52">
        <v>5.7785442972488852</v>
      </c>
      <c r="K163" s="52">
        <v>0.4095281587437114</v>
      </c>
    </row>
    <row r="164" spans="1:11" x14ac:dyDescent="0.2">
      <c r="A164" t="s">
        <v>312</v>
      </c>
      <c r="B164" t="s">
        <v>311</v>
      </c>
      <c r="C164" s="52">
        <v>4.6116504854328184</v>
      </c>
      <c r="D164" s="52">
        <v>2.3201856148401987</v>
      </c>
      <c r="E164" s="52">
        <v>3.8548752834567779</v>
      </c>
      <c r="F164" s="52">
        <v>3.4934497816542063</v>
      </c>
      <c r="G164" s="52">
        <v>1.8987341772200637</v>
      </c>
      <c r="H164" s="52"/>
      <c r="I164" s="52"/>
      <c r="J164" s="52"/>
      <c r="K164" s="52"/>
    </row>
    <row r="165" spans="1:11" x14ac:dyDescent="0.2">
      <c r="A165" t="s">
        <v>314</v>
      </c>
      <c r="B165" t="s">
        <v>313</v>
      </c>
      <c r="C165" s="52">
        <v>4.5482046987427083</v>
      </c>
      <c r="D165" s="52">
        <v>1.6323528763487474</v>
      </c>
      <c r="E165" s="52">
        <v>12.642825045823486</v>
      </c>
      <c r="F165" s="52">
        <v>1.9957354624768868</v>
      </c>
      <c r="G165" s="52">
        <v>9.0745663362607871</v>
      </c>
      <c r="H165" s="52">
        <v>4.0228818049269535</v>
      </c>
      <c r="I165" s="52">
        <v>4.5114108954237224</v>
      </c>
      <c r="J165" s="52">
        <v>4.9434493375116233</v>
      </c>
      <c r="K165" s="52">
        <v>4.0000000045960178</v>
      </c>
    </row>
    <row r="166" spans="1:11" x14ac:dyDescent="0.2">
      <c r="A166" t="s">
        <v>316</v>
      </c>
      <c r="B166" t="s">
        <v>315</v>
      </c>
      <c r="C166" s="52">
        <v>9.2542062130799962</v>
      </c>
      <c r="D166" s="52">
        <v>7.2560175177721646</v>
      </c>
      <c r="E166" s="52">
        <v>5.5767474345887393</v>
      </c>
      <c r="F166" s="52">
        <v>5.9923097068230931</v>
      </c>
      <c r="G166" s="52">
        <v>8.4271646385911509</v>
      </c>
      <c r="H166" s="52">
        <v>1.8291760985640622</v>
      </c>
      <c r="I166" s="52">
        <v>4.7618290056030901</v>
      </c>
      <c r="J166" s="52">
        <v>9.9589884699996247</v>
      </c>
      <c r="K166" s="52">
        <v>5.3844659496953966</v>
      </c>
    </row>
    <row r="167" spans="1:11" x14ac:dyDescent="0.2">
      <c r="A167" t="s">
        <v>318</v>
      </c>
      <c r="B167" t="s">
        <v>317</v>
      </c>
      <c r="C167" s="52">
        <v>5.8707722138835834</v>
      </c>
      <c r="D167" s="52">
        <v>5.6226068571964731</v>
      </c>
      <c r="E167" s="52">
        <v>2.4615702534971859</v>
      </c>
      <c r="F167" s="52">
        <v>4.9384850831514626</v>
      </c>
      <c r="G167" s="52">
        <v>3.6825244028336073</v>
      </c>
      <c r="H167" s="52">
        <v>2.4231759171114504</v>
      </c>
      <c r="I167" s="52">
        <v>4.2662476259499584</v>
      </c>
      <c r="J167" s="52">
        <v>2.0666452933946857</v>
      </c>
      <c r="K167" s="52">
        <v>3.4529025808226095</v>
      </c>
    </row>
    <row r="168" spans="1:11" x14ac:dyDescent="0.2">
      <c r="A168" t="s">
        <v>320</v>
      </c>
      <c r="B168" t="s">
        <v>319</v>
      </c>
      <c r="C168" s="52">
        <v>9.0465130621159489</v>
      </c>
      <c r="D168" s="52">
        <v>5.5404269738619263</v>
      </c>
      <c r="E168" s="52">
        <v>4.9043488556702783</v>
      </c>
      <c r="F168" s="52">
        <v>5.8887600784225214</v>
      </c>
      <c r="G168" s="52">
        <v>5.3666834239977703</v>
      </c>
      <c r="H168" s="52">
        <v>-3.1159716917240985</v>
      </c>
      <c r="I168" s="52">
        <v>0.5844780879253193</v>
      </c>
      <c r="J168" s="52">
        <v>1.4014657358664095</v>
      </c>
      <c r="K168" s="52">
        <v>-1.015270387613171</v>
      </c>
    </row>
    <row r="169" spans="1:11" x14ac:dyDescent="0.2">
      <c r="A169" t="s">
        <v>322</v>
      </c>
      <c r="B169" t="s">
        <v>321</v>
      </c>
      <c r="C169" s="52">
        <v>-2.8504536590045149</v>
      </c>
      <c r="D169" s="52">
        <v>9.005761428283904</v>
      </c>
      <c r="E169" s="52">
        <v>9.4061278795308851</v>
      </c>
      <c r="F169" s="52">
        <v>10.417676969334224</v>
      </c>
      <c r="G169" s="52">
        <v>-2.1405151629778629</v>
      </c>
      <c r="H169" s="52">
        <v>-1.1071809757423097</v>
      </c>
      <c r="I169" s="52">
        <v>5.9454308559869276</v>
      </c>
      <c r="J169" s="52">
        <v>7.8947058506791024</v>
      </c>
      <c r="K169" s="52">
        <v>6.0397878608031021</v>
      </c>
    </row>
    <row r="170" spans="1:11" x14ac:dyDescent="0.2">
      <c r="A170" t="s">
        <v>324</v>
      </c>
      <c r="B170" t="s">
        <v>323</v>
      </c>
      <c r="C170" s="52">
        <v>6.4175366868963692</v>
      </c>
      <c r="D170" s="52">
        <v>4.33248439494011</v>
      </c>
      <c r="E170" s="52">
        <v>5.5258331070120619</v>
      </c>
      <c r="F170" s="52">
        <v>8.0583215639475441</v>
      </c>
      <c r="G170" s="52">
        <v>5.3996767416433187</v>
      </c>
      <c r="H170" s="52">
        <v>3.1868056726218015</v>
      </c>
      <c r="I170" s="52">
        <v>5.3466445653070025</v>
      </c>
      <c r="J170" s="52">
        <v>5.9612112314961792</v>
      </c>
      <c r="K170" s="52">
        <v>15.208891887843052</v>
      </c>
    </row>
    <row r="171" spans="1:11" x14ac:dyDescent="0.2">
      <c r="A171" t="s">
        <v>326</v>
      </c>
      <c r="B171" t="s">
        <v>325</v>
      </c>
      <c r="C171" s="52">
        <v>9.5491754764571226</v>
      </c>
      <c r="D171" s="52">
        <v>7.4891574588186813</v>
      </c>
      <c r="E171" s="52">
        <v>8.8601961142316981</v>
      </c>
      <c r="F171" s="52">
        <v>9.1115271475623558</v>
      </c>
      <c r="G171" s="52">
        <v>1.7876202280847906</v>
      </c>
      <c r="H171" s="52">
        <v>-0.60338829836753405</v>
      </c>
      <c r="I171" s="52">
        <v>15.24037703594152</v>
      </c>
      <c r="J171" s="52">
        <v>6.2074487275294956</v>
      </c>
      <c r="K171" s="52">
        <v>3.4143613005171289</v>
      </c>
    </row>
    <row r="172" spans="1:11" x14ac:dyDescent="0.2">
      <c r="A172" t="s">
        <v>570</v>
      </c>
      <c r="B172" t="s">
        <v>571</v>
      </c>
      <c r="C172" s="52"/>
      <c r="D172" s="52"/>
      <c r="E172" s="52"/>
      <c r="F172" s="52"/>
      <c r="G172" s="52"/>
      <c r="H172" s="52"/>
      <c r="I172" s="52"/>
      <c r="J172" s="52"/>
      <c r="K172" s="52"/>
    </row>
    <row r="173" spans="1:11" x14ac:dyDescent="0.2">
      <c r="A173" t="s">
        <v>572</v>
      </c>
      <c r="B173" t="s">
        <v>327</v>
      </c>
      <c r="C173" s="52">
        <v>5.2414725957302863</v>
      </c>
      <c r="D173" s="52">
        <v>6.5383932421805753</v>
      </c>
      <c r="E173" s="52">
        <v>8.2592235436979848</v>
      </c>
      <c r="F173" s="52">
        <v>10.681131290470987</v>
      </c>
      <c r="G173" s="52">
        <v>5.4467414271614985</v>
      </c>
      <c r="H173" s="52">
        <v>-5.290243350880047</v>
      </c>
      <c r="I173" s="52">
        <v>4.827314044859051</v>
      </c>
      <c r="J173" s="52">
        <v>2.7041989743784427</v>
      </c>
      <c r="K173" s="52">
        <v>1.6020378932323922</v>
      </c>
    </row>
    <row r="174" spans="1:11" x14ac:dyDescent="0.2">
      <c r="A174" t="s">
        <v>330</v>
      </c>
      <c r="B174" t="s">
        <v>329</v>
      </c>
      <c r="C174" s="52">
        <v>4.3516847507222565</v>
      </c>
      <c r="D174" s="52">
        <v>4.0029606749769613</v>
      </c>
      <c r="E174" s="52">
        <v>5.6561488507044828</v>
      </c>
      <c r="F174" s="52">
        <v>6.9414534467627496</v>
      </c>
      <c r="G174" s="52">
        <v>3.3001041691901492</v>
      </c>
      <c r="H174" s="52">
        <v>-7.7973206695394737</v>
      </c>
      <c r="I174" s="52">
        <v>1.2218191529610749</v>
      </c>
      <c r="J174" s="52">
        <v>0.61280129658828741</v>
      </c>
      <c r="K174" s="52">
        <v>-2.639506750956059</v>
      </c>
    </row>
    <row r="175" spans="1:11" x14ac:dyDescent="0.2">
      <c r="A175" t="s">
        <v>332</v>
      </c>
      <c r="B175" t="s">
        <v>331</v>
      </c>
      <c r="C175" s="52">
        <v>4.8983709460469242</v>
      </c>
      <c r="D175" s="52">
        <v>5.4211932324131737</v>
      </c>
      <c r="E175" s="52">
        <v>6.9466499983106473</v>
      </c>
      <c r="F175" s="52">
        <v>7.3200012637032614</v>
      </c>
      <c r="G175" s="52">
        <v>7.0944951427730558</v>
      </c>
      <c r="H175" s="52">
        <v>-4.7278724573941844</v>
      </c>
      <c r="I175" s="52">
        <v>6.8955568378534053</v>
      </c>
      <c r="J175" s="52">
        <v>12.928475033738195</v>
      </c>
      <c r="K175" s="52">
        <v>4.6606118546845181</v>
      </c>
    </row>
    <row r="176" spans="1:11" x14ac:dyDescent="0.2">
      <c r="A176" t="s">
        <v>334</v>
      </c>
      <c r="B176" t="s">
        <v>333</v>
      </c>
      <c r="C176" s="52"/>
      <c r="D176" s="52"/>
      <c r="E176" s="52"/>
      <c r="F176" s="52"/>
      <c r="G176" s="52"/>
      <c r="H176" s="52"/>
      <c r="I176" s="52"/>
      <c r="J176" s="52"/>
      <c r="K176" s="52"/>
    </row>
    <row r="177" spans="1:11" x14ac:dyDescent="0.2">
      <c r="A177" t="s">
        <v>336</v>
      </c>
      <c r="B177" t="s">
        <v>335</v>
      </c>
      <c r="C177" s="52">
        <v>4.5545599082035864</v>
      </c>
      <c r="D177" s="52">
        <v>5.2770519707346466</v>
      </c>
      <c r="E177" s="52">
        <v>5.5850459615114545</v>
      </c>
      <c r="F177" s="52">
        <v>5.3604740532844772</v>
      </c>
      <c r="G177" s="52">
        <v>3.1910438877832235</v>
      </c>
      <c r="H177" s="52">
        <v>-1.538089134774097</v>
      </c>
      <c r="I177" s="52">
        <v>3.0397470850071215</v>
      </c>
      <c r="J177" s="52">
        <v>3.2124517550539338</v>
      </c>
      <c r="K177" s="52">
        <v>2.219824006257582</v>
      </c>
    </row>
    <row r="178" spans="1:11" x14ac:dyDescent="0.2">
      <c r="A178" t="s">
        <v>573</v>
      </c>
      <c r="B178" t="s">
        <v>574</v>
      </c>
      <c r="C178" s="52"/>
      <c r="D178" s="52"/>
      <c r="E178" s="52"/>
      <c r="F178" s="52"/>
      <c r="G178" s="52"/>
      <c r="H178" s="52">
        <v>5.0421345742801122</v>
      </c>
      <c r="I178" s="52">
        <v>5.492917900088699</v>
      </c>
      <c r="J178" s="52">
        <v>-4.6389704075204747</v>
      </c>
      <c r="K178" s="52">
        <v>-46.082498516233791</v>
      </c>
    </row>
    <row r="179" spans="1:11" x14ac:dyDescent="0.2">
      <c r="A179" t="s">
        <v>340</v>
      </c>
      <c r="B179" t="s">
        <v>339</v>
      </c>
      <c r="C179" s="52">
        <v>3.1667546930844708</v>
      </c>
      <c r="D179" s="52">
        <v>3.7230420027905637</v>
      </c>
      <c r="E179" s="52">
        <v>4.174126284433342</v>
      </c>
      <c r="F179" s="52">
        <v>3.7689458216294724</v>
      </c>
      <c r="G179" s="52">
        <v>1.1159252663290431</v>
      </c>
      <c r="H179" s="52">
        <v>-3.5737940254102796</v>
      </c>
      <c r="I179" s="52">
        <v>1.3804782633314971E-2</v>
      </c>
      <c r="J179" s="52">
        <v>-0.61762268581358626</v>
      </c>
      <c r="K179" s="52">
        <v>-2.0887452337238273</v>
      </c>
    </row>
    <row r="180" spans="1:11" x14ac:dyDescent="0.2">
      <c r="A180" t="s">
        <v>342</v>
      </c>
      <c r="B180" t="s">
        <v>341</v>
      </c>
      <c r="C180" s="52">
        <v>5.4450612789360093</v>
      </c>
      <c r="D180" s="52">
        <v>6.2417480440162763</v>
      </c>
      <c r="E180" s="52">
        <v>7.6682918990910451</v>
      </c>
      <c r="F180" s="52">
        <v>6.7968261196500066</v>
      </c>
      <c r="G180" s="52">
        <v>5.9500881461362667</v>
      </c>
      <c r="H180" s="52">
        <v>3.5389120528801215</v>
      </c>
      <c r="I180" s="52">
        <v>8.0159594057522412</v>
      </c>
      <c r="J180" s="52">
        <v>8.2459095338497548</v>
      </c>
      <c r="K180" s="52">
        <v>6.3413615505304222</v>
      </c>
    </row>
    <row r="181" spans="1:11" x14ac:dyDescent="0.2">
      <c r="A181" t="s">
        <v>575</v>
      </c>
      <c r="B181" t="s">
        <v>306</v>
      </c>
      <c r="C181" s="52">
        <v>4.6051440623403437</v>
      </c>
      <c r="D181" s="52">
        <v>9.2586995218904633</v>
      </c>
      <c r="E181" s="52">
        <v>5.8852155311561916</v>
      </c>
      <c r="F181" s="52">
        <v>2.832376562667676</v>
      </c>
      <c r="G181" s="52">
        <v>4.1286844477064903</v>
      </c>
      <c r="H181" s="52">
        <v>-5.598329088788617</v>
      </c>
      <c r="I181" s="52">
        <v>-3.2270077683831886</v>
      </c>
      <c r="J181" s="52">
        <v>1.6951179405676413</v>
      </c>
      <c r="K181" s="52">
        <v>-1.2256980004917892</v>
      </c>
    </row>
    <row r="182" spans="1:11" x14ac:dyDescent="0.2">
      <c r="A182" t="s">
        <v>576</v>
      </c>
      <c r="B182" t="s">
        <v>307</v>
      </c>
      <c r="C182" s="52">
        <v>8.1226307965354181</v>
      </c>
      <c r="D182" s="52">
        <v>-1.6800005331337644</v>
      </c>
      <c r="E182" s="52">
        <v>8.3378337268006391</v>
      </c>
      <c r="F182" s="52">
        <v>-0.58272555423624794</v>
      </c>
      <c r="G182" s="52">
        <v>3.4873538540744136</v>
      </c>
      <c r="H182" s="52">
        <v>0.64676367617889241</v>
      </c>
      <c r="I182" s="52">
        <v>-1.0397104251131282</v>
      </c>
      <c r="J182" s="52">
        <v>1.2415863976824397</v>
      </c>
      <c r="K182" s="52">
        <v>-1.5976081376415863</v>
      </c>
    </row>
    <row r="183" spans="1:11" x14ac:dyDescent="0.2">
      <c r="A183" t="s">
        <v>577</v>
      </c>
      <c r="B183" t="s">
        <v>578</v>
      </c>
      <c r="C183" s="52"/>
      <c r="D183" s="52"/>
      <c r="E183" s="52"/>
      <c r="F183" s="52"/>
      <c r="G183" s="52"/>
      <c r="H183" s="52"/>
      <c r="I183" s="52"/>
      <c r="J183" s="52"/>
      <c r="K183" s="52"/>
    </row>
    <row r="184" spans="1:11" x14ac:dyDescent="0.2">
      <c r="A184" t="s">
        <v>579</v>
      </c>
      <c r="B184" t="s">
        <v>308</v>
      </c>
      <c r="C184" s="52">
        <v>4.156284289719963</v>
      </c>
      <c r="D184" s="52">
        <v>2.4880048549308356</v>
      </c>
      <c r="E184" s="52">
        <v>7.6616072175850434</v>
      </c>
      <c r="F184" s="52">
        <v>3.3083353187545441</v>
      </c>
      <c r="G184" s="52">
        <v>1.6433774254074507</v>
      </c>
      <c r="H184" s="52">
        <v>-2.0990612590301936</v>
      </c>
      <c r="I184" s="52">
        <v>-3.365069492845933</v>
      </c>
      <c r="J184" s="52">
        <v>-0.48067379665826593</v>
      </c>
      <c r="K184" s="52">
        <v>1.1655629723990302</v>
      </c>
    </row>
    <row r="185" spans="1:11" x14ac:dyDescent="0.2">
      <c r="A185" t="s">
        <v>344</v>
      </c>
      <c r="B185" t="s">
        <v>343</v>
      </c>
      <c r="C185" s="52">
        <v>3.8833072911333915</v>
      </c>
      <c r="D185" s="52">
        <v>7.4897381421595384</v>
      </c>
      <c r="E185" s="52">
        <v>10.064308001723859</v>
      </c>
      <c r="F185" s="52">
        <v>11.521910173508033</v>
      </c>
      <c r="G185" s="52">
        <v>7.8019629895004812</v>
      </c>
      <c r="H185" s="52">
        <v>3.2418477339600287</v>
      </c>
      <c r="I185" s="52">
        <v>3.4693352444941468</v>
      </c>
      <c r="J185" s="52">
        <v>-1.9677292676251739</v>
      </c>
      <c r="K185" s="52">
        <v>-2.2147030473491469</v>
      </c>
    </row>
    <row r="186" spans="1:11" x14ac:dyDescent="0.2">
      <c r="A186" t="s">
        <v>346</v>
      </c>
      <c r="B186" t="s">
        <v>345</v>
      </c>
      <c r="C186" s="52">
        <v>9.2560319589210849</v>
      </c>
      <c r="D186" s="52">
        <v>4.5707149213096727</v>
      </c>
      <c r="E186" s="52">
        <v>3.8421374197207001</v>
      </c>
      <c r="F186" s="52">
        <v>5.1114878080584134</v>
      </c>
      <c r="G186" s="52">
        <v>4.1434065252450125</v>
      </c>
      <c r="H186" s="52">
        <v>3.0136986301369859</v>
      </c>
      <c r="I186" s="52">
        <v>5.1572617946346071</v>
      </c>
      <c r="J186" s="52">
        <v>5.2672091488893784</v>
      </c>
      <c r="K186" s="52">
        <v>3.008461297398938</v>
      </c>
    </row>
    <row r="187" spans="1:11" x14ac:dyDescent="0.2">
      <c r="A187" t="s">
        <v>348</v>
      </c>
      <c r="B187" t="s">
        <v>347</v>
      </c>
      <c r="C187" s="52">
        <v>2.9066843863367069</v>
      </c>
      <c r="D187" s="52">
        <v>2.4633292903203312</v>
      </c>
      <c r="E187" s="52">
        <v>3.3025616569014744</v>
      </c>
      <c r="F187" s="52">
        <v>3.5036520420108417</v>
      </c>
      <c r="G187" s="52">
        <v>2.3735185421180205</v>
      </c>
      <c r="H187" s="52">
        <v>1.2503501073662306</v>
      </c>
      <c r="I187" s="52">
        <v>1.6808169105211306</v>
      </c>
      <c r="J187" s="52">
        <v>1.3271718061008215</v>
      </c>
      <c r="K187" s="52">
        <v>2.6638037569350956</v>
      </c>
    </row>
    <row r="188" spans="1:11" x14ac:dyDescent="0.2">
      <c r="A188" t="s">
        <v>350</v>
      </c>
      <c r="B188" t="s">
        <v>349</v>
      </c>
      <c r="C188" s="52">
        <v>4.3205266298062384</v>
      </c>
      <c r="D188" s="52">
        <v>2.8183311482515165</v>
      </c>
      <c r="E188" s="52">
        <v>4.6881285788580129</v>
      </c>
      <c r="F188" s="52">
        <v>3.4049486071405539</v>
      </c>
      <c r="G188" s="52">
        <v>-0.55704798723166959</v>
      </c>
      <c r="H188" s="52">
        <v>-5.1846609222133111</v>
      </c>
      <c r="I188" s="52">
        <v>5.9889271333556593</v>
      </c>
      <c r="J188" s="52">
        <v>2.6644081626631504</v>
      </c>
      <c r="K188" s="52">
        <v>-0.28631995565203283</v>
      </c>
    </row>
    <row r="189" spans="1:11" x14ac:dyDescent="0.2">
      <c r="A189" t="s">
        <v>352</v>
      </c>
      <c r="B189" t="s">
        <v>351</v>
      </c>
      <c r="C189" s="52">
        <v>2.842956340484875</v>
      </c>
      <c r="D189" s="52">
        <v>3.0382956500693012</v>
      </c>
      <c r="E189" s="52">
        <v>4.0127820055594299</v>
      </c>
      <c r="F189" s="52">
        <v>4.1403543738210828</v>
      </c>
      <c r="G189" s="52">
        <v>2.2772311270888821</v>
      </c>
      <c r="H189" s="52">
        <v>-2.1296048261983032</v>
      </c>
      <c r="I189" s="52">
        <v>2.9538065840629741</v>
      </c>
      <c r="J189" s="52">
        <v>1.8045531143122417</v>
      </c>
      <c r="K189" s="52">
        <v>1.1091717261955409</v>
      </c>
    </row>
    <row r="190" spans="1:11" x14ac:dyDescent="0.2">
      <c r="A190" t="s">
        <v>580</v>
      </c>
      <c r="B190" t="s">
        <v>353</v>
      </c>
      <c r="C190" s="52">
        <v>6.9000000044844683</v>
      </c>
      <c r="D190" s="52">
        <v>6.1999999995298225</v>
      </c>
      <c r="E190" s="52">
        <v>4.9999999982973833</v>
      </c>
      <c r="F190" s="52">
        <v>5.6999999964488097</v>
      </c>
      <c r="G190" s="52"/>
      <c r="H190" s="52"/>
      <c r="I190" s="52"/>
      <c r="J190" s="52"/>
      <c r="K190" s="52"/>
    </row>
    <row r="191" spans="1:11" x14ac:dyDescent="0.2">
      <c r="A191" t="s">
        <v>358</v>
      </c>
      <c r="B191" t="s">
        <v>357</v>
      </c>
      <c r="C191" s="52">
        <v>10.300000000003777</v>
      </c>
      <c r="D191" s="52">
        <v>6.6999999999981696</v>
      </c>
      <c r="E191" s="52">
        <v>7.0000000000003411</v>
      </c>
      <c r="F191" s="52">
        <v>7.8000000000020293</v>
      </c>
      <c r="G191" s="52">
        <v>7.899999999996183</v>
      </c>
      <c r="H191" s="52">
        <v>3.7999999999987892</v>
      </c>
      <c r="I191" s="52">
        <v>6.5000000000047891</v>
      </c>
      <c r="J191" s="52">
        <v>7.3999999999955435</v>
      </c>
      <c r="K191" s="52">
        <v>7.500000000001279</v>
      </c>
    </row>
    <row r="192" spans="1:11" x14ac:dyDescent="0.2">
      <c r="A192" t="s">
        <v>360</v>
      </c>
      <c r="B192" t="s">
        <v>359</v>
      </c>
      <c r="C192" s="52">
        <v>7.8282983809593816</v>
      </c>
      <c r="D192" s="52">
        <v>8.1733358341362816</v>
      </c>
      <c r="E192" s="52">
        <v>4.6605709954819332</v>
      </c>
      <c r="F192" s="52">
        <v>8.4643812415567083</v>
      </c>
      <c r="G192" s="52">
        <v>5.5665956483045278</v>
      </c>
      <c r="H192" s="52">
        <v>5.3823461684356317</v>
      </c>
      <c r="I192" s="52">
        <v>6.3588860812991754</v>
      </c>
      <c r="J192" s="52">
        <v>7.9045075723474127</v>
      </c>
      <c r="K192" s="52">
        <v>5.1410136206731636</v>
      </c>
    </row>
    <row r="193" spans="1:11" x14ac:dyDescent="0.2">
      <c r="A193" t="s">
        <v>362</v>
      </c>
      <c r="B193" t="s">
        <v>361</v>
      </c>
      <c r="C193" s="52">
        <v>6.3440734959053344</v>
      </c>
      <c r="D193" s="52">
        <v>4.6046989457427543</v>
      </c>
      <c r="E193" s="52">
        <v>5.0928987130441925</v>
      </c>
      <c r="F193" s="52">
        <v>5.0443161481650947</v>
      </c>
      <c r="G193" s="52">
        <v>2.4843004010776042</v>
      </c>
      <c r="H193" s="52">
        <v>-2.3298485875633759</v>
      </c>
      <c r="I193" s="52">
        <v>7.8105123947401154</v>
      </c>
      <c r="J193" s="52">
        <v>7.7086894314163601E-2</v>
      </c>
      <c r="K193" s="52">
        <v>6.4905715754768494</v>
      </c>
    </row>
    <row r="194" spans="1:11" x14ac:dyDescent="0.2">
      <c r="A194" t="s">
        <v>364</v>
      </c>
      <c r="B194" t="s">
        <v>581</v>
      </c>
      <c r="C194" s="52">
        <v>0.50847457627118331</v>
      </c>
      <c r="D194" s="52">
        <v>6.2394603709949479</v>
      </c>
      <c r="E194" s="52">
        <v>-5.7142857142857224</v>
      </c>
      <c r="F194" s="52">
        <v>11.447811447811446</v>
      </c>
      <c r="G194" s="52">
        <v>14.199395770392755</v>
      </c>
      <c r="H194" s="52">
        <v>12.962962962962948</v>
      </c>
      <c r="I194" s="52">
        <v>9.3676814988290573</v>
      </c>
      <c r="J194" s="52">
        <v>14.668094218415419</v>
      </c>
      <c r="K194" s="52">
        <v>7.8431372549019613</v>
      </c>
    </row>
    <row r="195" spans="1:11" x14ac:dyDescent="0.2">
      <c r="A195" t="s">
        <v>366</v>
      </c>
      <c r="B195" t="s">
        <v>365</v>
      </c>
      <c r="C195" s="52">
        <v>2.1190653164076849</v>
      </c>
      <c r="D195" s="52">
        <v>1.1804069564231838</v>
      </c>
      <c r="E195" s="52">
        <v>4.0524125421008677</v>
      </c>
      <c r="F195" s="52">
        <v>2.2904538891302764</v>
      </c>
      <c r="G195" s="52">
        <v>2.2254802324580112</v>
      </c>
      <c r="H195" s="52">
        <v>3.5102966752256037</v>
      </c>
      <c r="I195" s="52">
        <v>3.9956787703640231</v>
      </c>
      <c r="J195" s="52">
        <v>4.8837639460034268</v>
      </c>
      <c r="K195" s="52">
        <v>5.9124911195620484</v>
      </c>
    </row>
    <row r="196" spans="1:11" x14ac:dyDescent="0.2">
      <c r="A196" t="s">
        <v>368</v>
      </c>
      <c r="B196" t="s">
        <v>367</v>
      </c>
      <c r="C196" s="52">
        <v>0.76418964488959773</v>
      </c>
      <c r="D196" s="52">
        <v>1.5772068844442089</v>
      </c>
      <c r="E196" s="52">
        <v>-1.076001204587655</v>
      </c>
      <c r="F196" s="52">
        <v>-4.5711131390653463</v>
      </c>
      <c r="G196" s="52">
        <v>2.4562486389667129</v>
      </c>
      <c r="H196" s="52">
        <v>1.0995739534496352</v>
      </c>
      <c r="I196" s="52">
        <v>4.1656909162345386</v>
      </c>
      <c r="J196" s="52">
        <v>2.0191247799465941</v>
      </c>
      <c r="K196" s="52">
        <v>0.54695725222764224</v>
      </c>
    </row>
    <row r="197" spans="1:11" x14ac:dyDescent="0.2">
      <c r="A197" t="s">
        <v>370</v>
      </c>
      <c r="B197" t="s">
        <v>369</v>
      </c>
      <c r="C197" s="52">
        <v>7.9000000160372963</v>
      </c>
      <c r="D197" s="52">
        <v>5.7651023442156486</v>
      </c>
      <c r="E197" s="52">
        <v>13.742724946638546</v>
      </c>
      <c r="F197" s="52">
        <v>4.7543563144705416</v>
      </c>
      <c r="G197" s="52">
        <v>3.3925273160201925</v>
      </c>
      <c r="H197" s="52">
        <v>-4.3918082713644679</v>
      </c>
      <c r="I197" s="52">
        <v>0.2082348438801489</v>
      </c>
      <c r="J197" s="52">
        <v>-1.6017612634369272</v>
      </c>
      <c r="K197" s="52">
        <v>1.5216721270305129</v>
      </c>
    </row>
    <row r="198" spans="1:11" x14ac:dyDescent="0.2">
      <c r="A198" t="s">
        <v>372</v>
      </c>
      <c r="B198" t="s">
        <v>371</v>
      </c>
      <c r="C198" s="52">
        <v>5.6156265466934485</v>
      </c>
      <c r="D198" s="52">
        <v>3.8191749709278469</v>
      </c>
      <c r="E198" s="52">
        <v>5.6521501755391483</v>
      </c>
      <c r="F198" s="52">
        <v>6.2267601887134418</v>
      </c>
      <c r="G198" s="52">
        <v>4.7368126244353306</v>
      </c>
      <c r="H198" s="52">
        <v>3.6081448014218154</v>
      </c>
      <c r="I198" s="52">
        <v>3.2493988279893529</v>
      </c>
      <c r="J198" s="52">
        <v>-0.50830286859017804</v>
      </c>
      <c r="K198" s="52">
        <v>4.661334783707801</v>
      </c>
    </row>
    <row r="199" spans="1:11" x14ac:dyDescent="0.2">
      <c r="A199" t="s">
        <v>374</v>
      </c>
      <c r="B199" t="s">
        <v>373</v>
      </c>
      <c r="C199" s="52">
        <v>9.3628076142882009</v>
      </c>
      <c r="D199" s="52">
        <v>8.4016178715276482</v>
      </c>
      <c r="E199" s="52">
        <v>6.8934893374362787</v>
      </c>
      <c r="F199" s="52">
        <v>4.6685794116156245</v>
      </c>
      <c r="G199" s="52">
        <v>0.65883844486691601</v>
      </c>
      <c r="H199" s="52">
        <v>-4.8258752130933118</v>
      </c>
      <c r="I199" s="52">
        <v>9.1569529029471965</v>
      </c>
      <c r="J199" s="52">
        <v>8.7727476151278267</v>
      </c>
      <c r="K199" s="52">
        <v>2.1274606186554337</v>
      </c>
    </row>
    <row r="200" spans="1:11" x14ac:dyDescent="0.2">
      <c r="A200" t="s">
        <v>376</v>
      </c>
      <c r="B200" t="s">
        <v>375</v>
      </c>
      <c r="C200" s="52">
        <v>5.0004072973652143</v>
      </c>
      <c r="D200" s="52">
        <v>13.040363218086014</v>
      </c>
      <c r="E200" s="52">
        <v>10.967095350479241</v>
      </c>
      <c r="F200" s="52">
        <v>11.059299630124613</v>
      </c>
      <c r="G200" s="52">
        <v>14.695861536364887</v>
      </c>
      <c r="H200" s="52">
        <v>6.1034537389100194</v>
      </c>
      <c r="I200" s="52">
        <v>9.1978050692448363</v>
      </c>
      <c r="J200" s="52">
        <v>14.699347075513614</v>
      </c>
      <c r="K200" s="52">
        <v>11.10183888176914</v>
      </c>
    </row>
    <row r="201" spans="1:11" x14ac:dyDescent="0.2">
      <c r="A201" t="s">
        <v>378</v>
      </c>
      <c r="B201" t="s">
        <v>377</v>
      </c>
      <c r="C201" s="52"/>
      <c r="D201" s="52"/>
      <c r="E201" s="52"/>
      <c r="F201" s="52"/>
      <c r="G201" s="52"/>
      <c r="H201" s="52"/>
      <c r="I201" s="52"/>
      <c r="J201" s="52"/>
      <c r="K201" s="52"/>
    </row>
    <row r="202" spans="1:11" x14ac:dyDescent="0.2">
      <c r="A202" t="s">
        <v>380</v>
      </c>
      <c r="B202" t="s">
        <v>379</v>
      </c>
      <c r="C202" s="52">
        <v>-1.3521811139396789</v>
      </c>
      <c r="D202" s="52">
        <v>-3.779729961610542</v>
      </c>
      <c r="E202" s="52">
        <v>2.13893832850205</v>
      </c>
      <c r="F202" s="52">
        <v>6.3505648750427923</v>
      </c>
      <c r="G202" s="52">
        <v>7.9832609045549674</v>
      </c>
      <c r="H202" s="52">
        <v>-4.43285139365031</v>
      </c>
      <c r="I202" s="52">
        <v>-2.7294279119096672</v>
      </c>
      <c r="J202" s="52">
        <v>8.453323926498399</v>
      </c>
      <c r="K202" s="52">
        <v>0.1744581448298419</v>
      </c>
    </row>
    <row r="203" spans="1:11" x14ac:dyDescent="0.2">
      <c r="A203" t="s">
        <v>382</v>
      </c>
      <c r="B203" t="s">
        <v>381</v>
      </c>
      <c r="C203" s="52">
        <v>6.8072333442704434</v>
      </c>
      <c r="D203" s="52">
        <v>6.332565116309155</v>
      </c>
      <c r="E203" s="52">
        <v>10.784744386037204</v>
      </c>
      <c r="F203" s="52">
        <v>8.4124259655052214</v>
      </c>
      <c r="G203" s="52">
        <v>8.7087519014194044</v>
      </c>
      <c r="H203" s="52">
        <v>7.2510453161115436</v>
      </c>
      <c r="I203" s="52">
        <v>5.1703429744023737</v>
      </c>
      <c r="J203" s="52">
        <v>9.6732249592128738</v>
      </c>
      <c r="K203" s="52">
        <v>4.4112598720536482</v>
      </c>
    </row>
    <row r="204" spans="1:11" x14ac:dyDescent="0.2">
      <c r="A204" t="s">
        <v>384</v>
      </c>
      <c r="B204" t="s">
        <v>383</v>
      </c>
      <c r="C204" s="52">
        <v>12.099999999999994</v>
      </c>
      <c r="D204" s="52">
        <v>2.6999999999999886</v>
      </c>
      <c r="E204" s="52">
        <v>7.3000000123774953</v>
      </c>
      <c r="F204" s="52">
        <v>7.900000766867592</v>
      </c>
      <c r="G204" s="52">
        <v>2.2999999856879327</v>
      </c>
      <c r="H204" s="52">
        <v>-14.800000009765782</v>
      </c>
      <c r="I204" s="52">
        <v>4.2000000155833987</v>
      </c>
      <c r="J204" s="52">
        <v>5.2000000092698286</v>
      </c>
      <c r="K204" s="52">
        <v>0.19999999770897148</v>
      </c>
    </row>
    <row r="205" spans="1:11" x14ac:dyDescent="0.2">
      <c r="A205" t="s">
        <v>386</v>
      </c>
      <c r="B205" t="s">
        <v>385</v>
      </c>
      <c r="C205" s="52">
        <v>9.5664366425645397</v>
      </c>
      <c r="D205" s="52">
        <v>4.8551411953046966</v>
      </c>
      <c r="E205" s="52">
        <v>9.8373197726592991</v>
      </c>
      <c r="F205" s="52">
        <v>3.1843901741830365</v>
      </c>
      <c r="G205" s="52">
        <v>3.1918362722419715</v>
      </c>
      <c r="H205" s="52">
        <v>-5.2429219073677871</v>
      </c>
      <c r="I205" s="52">
        <v>1.6354490566973965</v>
      </c>
      <c r="J205" s="52">
        <v>4.8852706615453769</v>
      </c>
      <c r="K205" s="52">
        <v>4.6778917171069025</v>
      </c>
    </row>
    <row r="206" spans="1:11" x14ac:dyDescent="0.2">
      <c r="A206" t="s">
        <v>388</v>
      </c>
      <c r="B206" t="s">
        <v>387</v>
      </c>
      <c r="C206" s="52">
        <v>2.4538887550211967</v>
      </c>
      <c r="D206" s="52">
        <v>2.8065476114367272</v>
      </c>
      <c r="E206" s="52">
        <v>3.0420982014985043</v>
      </c>
      <c r="F206" s="52">
        <v>2.5556351367059165</v>
      </c>
      <c r="G206" s="52">
        <v>-0.33204363366195366</v>
      </c>
      <c r="H206" s="52">
        <v>-4.3106157936682337</v>
      </c>
      <c r="I206" s="52">
        <v>1.9113776646944416</v>
      </c>
      <c r="J206" s="52">
        <v>1.6451207281483704</v>
      </c>
      <c r="K206" s="52">
        <v>0.65903502295456917</v>
      </c>
    </row>
    <row r="207" spans="1:11" x14ac:dyDescent="0.2">
      <c r="A207" t="s">
        <v>582</v>
      </c>
      <c r="B207" t="s">
        <v>389</v>
      </c>
      <c r="C207" s="52">
        <v>3.7857433562707996</v>
      </c>
      <c r="D207" s="52">
        <v>3.3452158877328202</v>
      </c>
      <c r="E207" s="52">
        <v>2.6666259856056342</v>
      </c>
      <c r="F207" s="52">
        <v>1.7785703720912807</v>
      </c>
      <c r="G207" s="52">
        <v>-0.291621579070096</v>
      </c>
      <c r="H207" s="52">
        <v>-2.7755294440730438</v>
      </c>
      <c r="I207" s="52">
        <v>2.5319203804648396</v>
      </c>
      <c r="J207" s="52">
        <v>1.6014542734504005</v>
      </c>
      <c r="K207" s="52">
        <v>2.3210847414251674</v>
      </c>
    </row>
    <row r="208" spans="1:11" x14ac:dyDescent="0.2">
      <c r="A208" t="s">
        <v>393</v>
      </c>
      <c r="B208" t="s">
        <v>392</v>
      </c>
      <c r="C208" s="52">
        <v>5.0041603569971329</v>
      </c>
      <c r="D208" s="52">
        <v>7.4601321116378756</v>
      </c>
      <c r="E208" s="52">
        <v>4.0985773624351935</v>
      </c>
      <c r="F208" s="52">
        <v>6.5415108477149033</v>
      </c>
      <c r="G208" s="52">
        <v>7.1761446620375722</v>
      </c>
      <c r="H208" s="52">
        <v>4.2434941779263795</v>
      </c>
      <c r="I208" s="52">
        <v>7.8034096684424696</v>
      </c>
      <c r="J208" s="52">
        <v>5.1621330257971181</v>
      </c>
      <c r="K208" s="52">
        <v>3.3231149447507988</v>
      </c>
    </row>
    <row r="209" spans="1:11" x14ac:dyDescent="0.2">
      <c r="A209" t="s">
        <v>395</v>
      </c>
      <c r="B209" t="s">
        <v>394</v>
      </c>
      <c r="C209" s="52">
        <v>7.6999999975753326</v>
      </c>
      <c r="D209" s="52">
        <v>7.0000000049946323</v>
      </c>
      <c r="E209" s="52">
        <v>7.2999999974013434</v>
      </c>
      <c r="F209" s="52">
        <v>9.5000000023374582</v>
      </c>
      <c r="G209" s="52">
        <v>9.4192307692538009</v>
      </c>
      <c r="H209" s="52">
        <v>8.0999999958000899</v>
      </c>
      <c r="I209" s="52">
        <v>8.5000000007519674</v>
      </c>
      <c r="J209" s="52">
        <v>8.2999999990805264</v>
      </c>
      <c r="K209" s="52">
        <v>8.2000000009471137</v>
      </c>
    </row>
    <row r="210" spans="1:11" x14ac:dyDescent="0.2">
      <c r="A210" t="s">
        <v>397</v>
      </c>
      <c r="B210" t="s">
        <v>396</v>
      </c>
      <c r="C210" s="52">
        <v>3.9847548313014443</v>
      </c>
      <c r="D210" s="52">
        <v>5.3028523095719322</v>
      </c>
      <c r="E210" s="52">
        <v>8.4629286686449916</v>
      </c>
      <c r="F210" s="52">
        <v>5.1756767876244538</v>
      </c>
      <c r="G210" s="52">
        <v>6.4504772336097602</v>
      </c>
      <c r="H210" s="52">
        <v>3.3072428618674934</v>
      </c>
      <c r="I210" s="52">
        <v>1.6326966172233455</v>
      </c>
      <c r="J210" s="52">
        <v>1.207475850482993</v>
      </c>
      <c r="K210" s="52">
        <v>1.7705847771207317</v>
      </c>
    </row>
    <row r="211" spans="1:11" x14ac:dyDescent="0.2">
      <c r="A211" t="s">
        <v>583</v>
      </c>
      <c r="B211" t="s">
        <v>398</v>
      </c>
      <c r="C211" s="52">
        <v>18.286606689124454</v>
      </c>
      <c r="D211" s="52">
        <v>10.317913804314841</v>
      </c>
      <c r="E211" s="52">
        <v>9.8721491085103708</v>
      </c>
      <c r="F211" s="52">
        <v>8.7534633853199466</v>
      </c>
      <c r="G211" s="52">
        <v>5.2779658577827746</v>
      </c>
      <c r="H211" s="52">
        <v>-3.2023026574900371</v>
      </c>
      <c r="I211" s="52">
        <v>-1.4887912507834784</v>
      </c>
      <c r="J211" s="52">
        <v>4.1764253592392748</v>
      </c>
      <c r="K211" s="52">
        <v>5.6259569750864387</v>
      </c>
    </row>
    <row r="212" spans="1:11" x14ac:dyDescent="0.2">
      <c r="A212" t="s">
        <v>584</v>
      </c>
      <c r="B212" t="s">
        <v>400</v>
      </c>
      <c r="C212" s="52">
        <v>7.5364106118205711</v>
      </c>
      <c r="D212" s="52">
        <v>7.5472477272280969</v>
      </c>
      <c r="E212" s="52">
        <v>6.9779548118334702</v>
      </c>
      <c r="F212" s="52">
        <v>7.1295044839632311</v>
      </c>
      <c r="G212" s="52">
        <v>5.6617712080243194</v>
      </c>
      <c r="H212" s="52">
        <v>5.3978975427667564</v>
      </c>
      <c r="I212" s="52">
        <v>6.4232382171749691</v>
      </c>
      <c r="J212" s="52">
        <v>6.2403027488752656</v>
      </c>
      <c r="K212" s="52">
        <v>5.2473671560486963</v>
      </c>
    </row>
    <row r="213" spans="1:11" x14ac:dyDescent="0.2">
      <c r="A213" t="s">
        <v>585</v>
      </c>
      <c r="B213" t="s">
        <v>391</v>
      </c>
      <c r="C213" s="52"/>
      <c r="D213" s="52"/>
      <c r="E213" s="52"/>
      <c r="F213" s="52"/>
      <c r="G213" s="52"/>
      <c r="H213" s="52"/>
      <c r="I213" s="52"/>
      <c r="J213" s="52"/>
      <c r="K213" s="52"/>
    </row>
    <row r="214" spans="1:11" x14ac:dyDescent="0.2">
      <c r="A214" t="s">
        <v>586</v>
      </c>
      <c r="B214" t="s">
        <v>587</v>
      </c>
      <c r="C214" s="52">
        <v>8.8847913310827522</v>
      </c>
      <c r="D214" s="52">
        <v>11.046080560908649</v>
      </c>
      <c r="E214" s="52">
        <v>-4.5426878714825421</v>
      </c>
      <c r="F214" s="52">
        <v>-1.7741391333041747</v>
      </c>
      <c r="G214" s="52">
        <v>-8.6324334554780791</v>
      </c>
      <c r="H214" s="52">
        <v>20.940787825634331</v>
      </c>
      <c r="I214" s="52">
        <v>2.3374623519757449</v>
      </c>
      <c r="J214" s="52">
        <v>7.8929798194347711</v>
      </c>
      <c r="K214" s="52">
        <v>14.47524769433241</v>
      </c>
    </row>
    <row r="215" spans="1:11" x14ac:dyDescent="0.2">
      <c r="A215" t="s">
        <v>588</v>
      </c>
      <c r="B215" t="s">
        <v>402</v>
      </c>
      <c r="C215" s="52">
        <v>3.9726963894192409</v>
      </c>
      <c r="D215" s="52">
        <v>5.591748065789929</v>
      </c>
      <c r="E215" s="52">
        <v>3.1704093732043219</v>
      </c>
      <c r="F215" s="52">
        <v>3.3384279463375037</v>
      </c>
      <c r="G215" s="52">
        <v>4.014388868027936</v>
      </c>
      <c r="H215" s="52">
        <v>4.1348379526757242</v>
      </c>
      <c r="I215" s="52">
        <v>3.3174651962658572</v>
      </c>
      <c r="J215" s="52">
        <v>-15.088393092005546</v>
      </c>
      <c r="K215" s="52">
        <v>2.4698785156005272</v>
      </c>
    </row>
    <row r="216" spans="1:11" x14ac:dyDescent="0.2">
      <c r="A216" t="s">
        <v>405</v>
      </c>
      <c r="B216" t="s">
        <v>404</v>
      </c>
      <c r="C216" s="52">
        <v>7.0323951307895953</v>
      </c>
      <c r="D216" s="52">
        <v>7.2355989897756103</v>
      </c>
      <c r="E216" s="52">
        <v>7.9036945123916098</v>
      </c>
      <c r="F216" s="52">
        <v>8.3524362242816608</v>
      </c>
      <c r="G216" s="52">
        <v>7.7738958116574111</v>
      </c>
      <c r="H216" s="52">
        <v>9.2203484437577856</v>
      </c>
      <c r="I216" s="52">
        <v>10.298205810876652</v>
      </c>
      <c r="J216" s="52">
        <v>6.3384461468640723</v>
      </c>
      <c r="K216" s="52">
        <v>6.7305739892098586</v>
      </c>
    </row>
    <row r="217" spans="1:11" x14ac:dyDescent="0.2">
      <c r="A217" t="s">
        <v>407</v>
      </c>
      <c r="B217" t="s">
        <v>406</v>
      </c>
      <c r="C217" s="52">
        <v>-5.8075383034693999</v>
      </c>
      <c r="D217" s="52">
        <v>-5.7110838330467999</v>
      </c>
      <c r="E217" s="52">
        <v>-3.4614950504017941</v>
      </c>
      <c r="F217" s="52">
        <v>-3.6533270433956204</v>
      </c>
      <c r="G217" s="52">
        <v>-17.668946597618671</v>
      </c>
      <c r="H217" s="52">
        <v>5.9843907535297944</v>
      </c>
      <c r="I217" s="52">
        <v>11.375921233749736</v>
      </c>
      <c r="J217" s="52">
        <v>11.905407892273118</v>
      </c>
      <c r="K217" s="52">
        <v>10.565204269088696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/>
  </sheetViews>
  <sheetFormatPr baseColWidth="10" defaultColWidth="30.6640625" defaultRowHeight="16" x14ac:dyDescent="0.2"/>
  <cols>
    <col min="1" max="1" width="30.6640625" style="89"/>
    <col min="2" max="16384" width="30.6640625" style="88"/>
  </cols>
  <sheetData>
    <row r="1" spans="1:20" x14ac:dyDescent="0.2">
      <c r="A1" s="89" t="s">
        <v>613</v>
      </c>
      <c r="B1" s="88" t="s">
        <v>668</v>
      </c>
      <c r="C1" s="88" t="s">
        <v>604</v>
      </c>
      <c r="D1" s="88">
        <v>6</v>
      </c>
      <c r="E1" s="88" t="s">
        <v>605</v>
      </c>
      <c r="F1" s="88">
        <v>3</v>
      </c>
      <c r="G1" s="88" t="s">
        <v>606</v>
      </c>
      <c r="H1" s="88">
        <v>1</v>
      </c>
      <c r="I1" s="88" t="s">
        <v>607</v>
      </c>
      <c r="J1" s="88">
        <v>1</v>
      </c>
      <c r="K1" s="88" t="s">
        <v>608</v>
      </c>
      <c r="L1" s="88">
        <v>0</v>
      </c>
      <c r="M1" s="88" t="s">
        <v>609</v>
      </c>
      <c r="N1" s="88">
        <v>0</v>
      </c>
      <c r="O1" s="88" t="s">
        <v>610</v>
      </c>
      <c r="P1" s="88">
        <v>1</v>
      </c>
      <c r="Q1" s="88" t="s">
        <v>611</v>
      </c>
      <c r="R1" s="88">
        <v>0</v>
      </c>
      <c r="S1" s="88" t="s">
        <v>612</v>
      </c>
      <c r="T1" s="88">
        <v>0</v>
      </c>
    </row>
    <row r="2" spans="1:20" x14ac:dyDescent="0.2">
      <c r="A2" s="89" t="s">
        <v>615</v>
      </c>
      <c r="B2" s="88" t="s">
        <v>669</v>
      </c>
    </row>
    <row r="3" spans="1:20" x14ac:dyDescent="0.2">
      <c r="A3" s="89" t="s">
        <v>617</v>
      </c>
      <c r="B3" s="88" t="b">
        <f>IF(B10&gt;256,"TripUpST110AndEarlier",FALSE)</f>
        <v>0</v>
      </c>
    </row>
    <row r="4" spans="1:20" x14ac:dyDescent="0.2">
      <c r="A4" s="89" t="s">
        <v>618</v>
      </c>
      <c r="B4" s="88" t="s">
        <v>619</v>
      </c>
    </row>
    <row r="5" spans="1:20" x14ac:dyDescent="0.2">
      <c r="A5" s="89" t="s">
        <v>620</v>
      </c>
      <c r="B5" s="88" t="b">
        <v>1</v>
      </c>
    </row>
    <row r="6" spans="1:20" x14ac:dyDescent="0.2">
      <c r="A6" s="89" t="s">
        <v>621</v>
      </c>
      <c r="B6" s="88" t="b">
        <v>1</v>
      </c>
    </row>
    <row r="7" spans="1:20" x14ac:dyDescent="0.2">
      <c r="A7" s="89" t="s">
        <v>622</v>
      </c>
      <c r="B7" s="88" t="e">
        <f>'EPI GDP ANALYSIS'!$AC$25:$AL$28</f>
        <v>#VALUE!</v>
      </c>
    </row>
    <row r="8" spans="1:20" x14ac:dyDescent="0.2">
      <c r="A8" s="89" t="s">
        <v>623</v>
      </c>
      <c r="B8" s="88">
        <v>1</v>
      </c>
    </row>
    <row r="9" spans="1:20" x14ac:dyDescent="0.2">
      <c r="A9" s="89" t="s">
        <v>624</v>
      </c>
      <c r="B9" s="88">
        <f>1</f>
        <v>1</v>
      </c>
    </row>
    <row r="10" spans="1:20" x14ac:dyDescent="0.2">
      <c r="A10" s="89" t="s">
        <v>625</v>
      </c>
      <c r="B10" s="88">
        <v>4</v>
      </c>
    </row>
    <row r="12" spans="1:20" x14ac:dyDescent="0.2">
      <c r="A12" s="89" t="s">
        <v>626</v>
      </c>
      <c r="B12" s="88" t="s">
        <v>670</v>
      </c>
      <c r="C12" s="88" t="s">
        <v>628</v>
      </c>
      <c r="D12" s="88" t="s">
        <v>671</v>
      </c>
      <c r="E12" s="88" t="b">
        <v>1</v>
      </c>
      <c r="F12" s="88">
        <v>0</v>
      </c>
      <c r="G12" s="88">
        <v>4</v>
      </c>
    </row>
    <row r="13" spans="1:20" x14ac:dyDescent="0.2">
      <c r="A13" s="89" t="s">
        <v>630</v>
      </c>
      <c r="B13" s="88" t="e">
        <f>'EPI GDP ANALYSIS'!$AC$25:$AL$25</f>
        <v>#VALUE!</v>
      </c>
    </row>
    <row r="14" spans="1:20" x14ac:dyDescent="0.2">
      <c r="A14" s="89" t="s">
        <v>631</v>
      </c>
    </row>
    <row r="15" spans="1:20" x14ac:dyDescent="0.2">
      <c r="A15" s="89" t="s">
        <v>632</v>
      </c>
      <c r="B15" s="88" t="s">
        <v>672</v>
      </c>
      <c r="C15" s="88" t="s">
        <v>634</v>
      </c>
      <c r="D15" s="88" t="s">
        <v>673</v>
      </c>
      <c r="E15" s="88" t="b">
        <v>1</v>
      </c>
      <c r="F15" s="88">
        <v>0</v>
      </c>
      <c r="G15" s="88">
        <v>4</v>
      </c>
    </row>
    <row r="16" spans="1:20" x14ac:dyDescent="0.2">
      <c r="A16" s="89" t="s">
        <v>636</v>
      </c>
      <c r="B16" s="88" t="e">
        <f>'EPI GDP ANALYSIS'!$AC$26:$AL$26</f>
        <v>#VALUE!</v>
      </c>
    </row>
    <row r="17" spans="1:7" x14ac:dyDescent="0.2">
      <c r="A17" s="89" t="s">
        <v>637</v>
      </c>
    </row>
    <row r="18" spans="1:7" x14ac:dyDescent="0.2">
      <c r="A18" s="89" t="s">
        <v>674</v>
      </c>
      <c r="B18" s="88" t="s">
        <v>675</v>
      </c>
      <c r="C18" s="88" t="s">
        <v>676</v>
      </c>
      <c r="D18" s="88" t="s">
        <v>677</v>
      </c>
      <c r="E18" s="88" t="b">
        <v>1</v>
      </c>
      <c r="F18" s="88">
        <v>0</v>
      </c>
      <c r="G18" s="88">
        <v>4</v>
      </c>
    </row>
    <row r="19" spans="1:7" x14ac:dyDescent="0.2">
      <c r="A19" s="89" t="s">
        <v>678</v>
      </c>
      <c r="B19" s="88" t="e">
        <f>'EPI GDP ANALYSIS'!$AC$27:$AL$27</f>
        <v>#VALUE!</v>
      </c>
    </row>
    <row r="20" spans="1:7" x14ac:dyDescent="0.2">
      <c r="A20" s="89" t="s">
        <v>679</v>
      </c>
    </row>
    <row r="21" spans="1:7" x14ac:dyDescent="0.2">
      <c r="A21" s="89" t="s">
        <v>680</v>
      </c>
      <c r="B21" s="88" t="s">
        <v>681</v>
      </c>
      <c r="C21" s="88" t="s">
        <v>682</v>
      </c>
      <c r="D21" s="88" t="s">
        <v>683</v>
      </c>
      <c r="E21" s="88" t="b">
        <v>1</v>
      </c>
      <c r="F21" s="88">
        <v>0</v>
      </c>
      <c r="G21" s="88">
        <v>4</v>
      </c>
    </row>
    <row r="22" spans="1:7" x14ac:dyDescent="0.2">
      <c r="A22" s="89" t="s">
        <v>684</v>
      </c>
      <c r="B22" s="88" t="e">
        <f>'EPI GDP ANALYSIS'!$AC$28:$AL$28</f>
        <v>#VALUE!</v>
      </c>
    </row>
    <row r="23" spans="1:7" x14ac:dyDescent="0.2">
      <c r="A23" s="89" t="s">
        <v>685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/>
  </sheetViews>
  <sheetFormatPr baseColWidth="10" defaultColWidth="30.6640625" defaultRowHeight="16" x14ac:dyDescent="0.2"/>
  <cols>
    <col min="1" max="1" width="30.6640625" style="89"/>
    <col min="2" max="16384" width="30.6640625" style="88"/>
  </cols>
  <sheetData>
    <row r="1" spans="1:20" x14ac:dyDescent="0.2">
      <c r="A1" s="89" t="s">
        <v>613</v>
      </c>
      <c r="B1" s="88" t="s">
        <v>687</v>
      </c>
      <c r="C1" s="88" t="s">
        <v>604</v>
      </c>
      <c r="D1" s="88">
        <v>6</v>
      </c>
      <c r="E1" s="88" t="s">
        <v>605</v>
      </c>
      <c r="F1" s="88">
        <v>3</v>
      </c>
      <c r="G1" s="88" t="s">
        <v>606</v>
      </c>
      <c r="H1" s="88">
        <v>1</v>
      </c>
      <c r="I1" s="88" t="s">
        <v>607</v>
      </c>
      <c r="J1" s="88">
        <v>1</v>
      </c>
      <c r="K1" s="88" t="s">
        <v>608</v>
      </c>
      <c r="L1" s="88">
        <v>0</v>
      </c>
      <c r="M1" s="88" t="s">
        <v>609</v>
      </c>
      <c r="N1" s="88">
        <v>0</v>
      </c>
      <c r="O1" s="88" t="s">
        <v>610</v>
      </c>
      <c r="P1" s="88">
        <v>1</v>
      </c>
      <c r="Q1" s="88" t="s">
        <v>611</v>
      </c>
      <c r="R1" s="88">
        <v>0</v>
      </c>
      <c r="S1" s="88" t="s">
        <v>612</v>
      </c>
      <c r="T1" s="88">
        <v>0</v>
      </c>
    </row>
    <row r="2" spans="1:20" x14ac:dyDescent="0.2">
      <c r="A2" s="89" t="s">
        <v>615</v>
      </c>
      <c r="B2" s="88" t="s">
        <v>688</v>
      </c>
    </row>
    <row r="3" spans="1:20" x14ac:dyDescent="0.2">
      <c r="A3" s="89" t="s">
        <v>617</v>
      </c>
      <c r="B3" s="88" t="b">
        <f>IF(B10&gt;256,"TripUpST110AndEarlier",FALSE)</f>
        <v>0</v>
      </c>
    </row>
    <row r="4" spans="1:20" x14ac:dyDescent="0.2">
      <c r="A4" s="89" t="s">
        <v>618</v>
      </c>
      <c r="B4" s="88" t="s">
        <v>619</v>
      </c>
    </row>
    <row r="5" spans="1:20" x14ac:dyDescent="0.2">
      <c r="A5" s="89" t="s">
        <v>620</v>
      </c>
      <c r="B5" s="88" t="b">
        <v>1</v>
      </c>
    </row>
    <row r="6" spans="1:20" x14ac:dyDescent="0.2">
      <c r="A6" s="89" t="s">
        <v>621</v>
      </c>
      <c r="B6" s="88" t="b">
        <v>1</v>
      </c>
    </row>
    <row r="7" spans="1:20" x14ac:dyDescent="0.2">
      <c r="A7" s="89" t="s">
        <v>622</v>
      </c>
      <c r="B7" s="88" t="e">
        <f>'EPI GDP ANALYSIS'!$AC$45:$AL$48</f>
        <v>#VALUE!</v>
      </c>
    </row>
    <row r="8" spans="1:20" x14ac:dyDescent="0.2">
      <c r="A8" s="89" t="s">
        <v>623</v>
      </c>
      <c r="B8" s="88">
        <v>1</v>
      </c>
    </row>
    <row r="9" spans="1:20" x14ac:dyDescent="0.2">
      <c r="A9" s="89" t="s">
        <v>624</v>
      </c>
      <c r="B9" s="88">
        <f>1</f>
        <v>1</v>
      </c>
    </row>
    <row r="10" spans="1:20" x14ac:dyDescent="0.2">
      <c r="A10" s="89" t="s">
        <v>625</v>
      </c>
      <c r="B10" s="88">
        <v>4</v>
      </c>
    </row>
    <row r="12" spans="1:20" x14ac:dyDescent="0.2">
      <c r="A12" s="89" t="s">
        <v>626</v>
      </c>
      <c r="B12" s="88" t="s">
        <v>689</v>
      </c>
      <c r="C12" s="88" t="s">
        <v>628</v>
      </c>
      <c r="D12" s="88" t="s">
        <v>690</v>
      </c>
      <c r="E12" s="88" t="b">
        <v>1</v>
      </c>
      <c r="F12" s="88">
        <v>0</v>
      </c>
      <c r="G12" s="88">
        <v>4</v>
      </c>
    </row>
    <row r="13" spans="1:20" x14ac:dyDescent="0.2">
      <c r="A13" s="89" t="s">
        <v>630</v>
      </c>
      <c r="B13" s="88" t="e">
        <f>'EPI GDP ANALYSIS'!$AC$45:$AL$45</f>
        <v>#VALUE!</v>
      </c>
    </row>
    <row r="14" spans="1:20" x14ac:dyDescent="0.2">
      <c r="A14" s="89" t="s">
        <v>631</v>
      </c>
    </row>
    <row r="15" spans="1:20" x14ac:dyDescent="0.2">
      <c r="A15" s="89" t="s">
        <v>632</v>
      </c>
      <c r="B15" s="88" t="s">
        <v>691</v>
      </c>
      <c r="C15" s="88" t="s">
        <v>634</v>
      </c>
      <c r="D15" s="88" t="s">
        <v>692</v>
      </c>
      <c r="E15" s="88" t="b">
        <v>1</v>
      </c>
      <c r="F15" s="88">
        <v>0</v>
      </c>
      <c r="G15" s="88">
        <v>4</v>
      </c>
    </row>
    <row r="16" spans="1:20" x14ac:dyDescent="0.2">
      <c r="A16" s="89" t="s">
        <v>636</v>
      </c>
      <c r="B16" s="88" t="e">
        <f>'EPI GDP ANALYSIS'!$AC$46:$AL$46</f>
        <v>#VALUE!</v>
      </c>
    </row>
    <row r="17" spans="1:7" x14ac:dyDescent="0.2">
      <c r="A17" s="89" t="s">
        <v>637</v>
      </c>
    </row>
    <row r="18" spans="1:7" x14ac:dyDescent="0.2">
      <c r="A18" s="89" t="s">
        <v>674</v>
      </c>
      <c r="B18" s="88" t="s">
        <v>693</v>
      </c>
      <c r="C18" s="88" t="s">
        <v>676</v>
      </c>
      <c r="D18" s="88" t="s">
        <v>694</v>
      </c>
      <c r="E18" s="88" t="b">
        <v>1</v>
      </c>
      <c r="F18" s="88">
        <v>0</v>
      </c>
      <c r="G18" s="88">
        <v>4</v>
      </c>
    </row>
    <row r="19" spans="1:7" x14ac:dyDescent="0.2">
      <c r="A19" s="89" t="s">
        <v>678</v>
      </c>
      <c r="B19" s="88" t="e">
        <f>'EPI GDP ANALYSIS'!$AC$47:$AL$47</f>
        <v>#VALUE!</v>
      </c>
    </row>
    <row r="20" spans="1:7" x14ac:dyDescent="0.2">
      <c r="A20" s="89" t="s">
        <v>679</v>
      </c>
    </row>
    <row r="21" spans="1:7" x14ac:dyDescent="0.2">
      <c r="A21" s="89" t="s">
        <v>680</v>
      </c>
      <c r="B21" s="88" t="s">
        <v>695</v>
      </c>
      <c r="C21" s="88" t="s">
        <v>682</v>
      </c>
      <c r="D21" s="88" t="s">
        <v>696</v>
      </c>
      <c r="E21" s="88" t="b">
        <v>1</v>
      </c>
      <c r="F21" s="88">
        <v>0</v>
      </c>
      <c r="G21" s="88">
        <v>4</v>
      </c>
    </row>
    <row r="22" spans="1:7" x14ac:dyDescent="0.2">
      <c r="A22" s="89" t="s">
        <v>684</v>
      </c>
      <c r="B22" s="88" t="e">
        <f>'EPI GDP ANALYSIS'!$AC$48:$AL$48</f>
        <v>#VALUE!</v>
      </c>
    </row>
    <row r="23" spans="1:7" x14ac:dyDescent="0.2">
      <c r="A23" s="89" t="s">
        <v>685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/>
  </sheetViews>
  <sheetFormatPr baseColWidth="10" defaultColWidth="30.6640625" defaultRowHeight="16" x14ac:dyDescent="0.2"/>
  <cols>
    <col min="1" max="1" width="30.6640625" style="89"/>
    <col min="2" max="16384" width="30.6640625" style="88"/>
  </cols>
  <sheetData>
    <row r="1" spans="1:20" x14ac:dyDescent="0.2">
      <c r="A1" s="89" t="s">
        <v>613</v>
      </c>
      <c r="B1" s="88" t="s">
        <v>614</v>
      </c>
      <c r="C1" s="88" t="s">
        <v>604</v>
      </c>
      <c r="D1" s="88">
        <v>6</v>
      </c>
      <c r="E1" s="88" t="s">
        <v>605</v>
      </c>
      <c r="F1" s="88">
        <v>3</v>
      </c>
      <c r="G1" s="88" t="s">
        <v>606</v>
      </c>
      <c r="H1" s="88">
        <v>1</v>
      </c>
      <c r="I1" s="88" t="s">
        <v>607</v>
      </c>
      <c r="J1" s="88">
        <v>1</v>
      </c>
      <c r="K1" s="88" t="s">
        <v>608</v>
      </c>
      <c r="L1" s="88">
        <v>0</v>
      </c>
      <c r="M1" s="88" t="s">
        <v>609</v>
      </c>
      <c r="N1" s="88">
        <v>0</v>
      </c>
      <c r="O1" s="88" t="s">
        <v>610</v>
      </c>
      <c r="P1" s="88">
        <v>1</v>
      </c>
      <c r="Q1" s="88" t="s">
        <v>611</v>
      </c>
      <c r="R1" s="88">
        <v>0</v>
      </c>
      <c r="S1" s="88" t="s">
        <v>612</v>
      </c>
      <c r="T1" s="88">
        <v>0</v>
      </c>
    </row>
    <row r="2" spans="1:20" x14ac:dyDescent="0.2">
      <c r="A2" s="89" t="s">
        <v>615</v>
      </c>
      <c r="B2" s="88" t="s">
        <v>616</v>
      </c>
    </row>
    <row r="3" spans="1:20" x14ac:dyDescent="0.2">
      <c r="A3" s="89" t="s">
        <v>617</v>
      </c>
      <c r="B3" s="88" t="b">
        <f>IF(B10&gt;256,"TripUpST110AndEarlier",FALSE)</f>
        <v>0</v>
      </c>
    </row>
    <row r="4" spans="1:20" x14ac:dyDescent="0.2">
      <c r="A4" s="89" t="s">
        <v>618</v>
      </c>
      <c r="B4" s="88" t="s">
        <v>619</v>
      </c>
    </row>
    <row r="5" spans="1:20" x14ac:dyDescent="0.2">
      <c r="A5" s="89" t="s">
        <v>620</v>
      </c>
      <c r="B5" s="88" t="b">
        <v>1</v>
      </c>
    </row>
    <row r="6" spans="1:20" x14ac:dyDescent="0.2">
      <c r="A6" s="89" t="s">
        <v>621</v>
      </c>
      <c r="B6" s="88" t="b">
        <v>1</v>
      </c>
    </row>
    <row r="7" spans="1:20" x14ac:dyDescent="0.2">
      <c r="A7" s="89" t="s">
        <v>622</v>
      </c>
      <c r="B7" s="90" t="e">
        <f>'EPI GDP ANALYSIS'!$AD$7:$AL$8</f>
        <v>#VALUE!</v>
      </c>
    </row>
    <row r="8" spans="1:20" x14ac:dyDescent="0.2">
      <c r="A8" s="89" t="s">
        <v>623</v>
      </c>
      <c r="B8" s="88">
        <v>1</v>
      </c>
    </row>
    <row r="9" spans="1:20" x14ac:dyDescent="0.2">
      <c r="A9" s="89" t="s">
        <v>624</v>
      </c>
      <c r="B9" s="88">
        <f>1</f>
        <v>1</v>
      </c>
    </row>
    <row r="10" spans="1:20" x14ac:dyDescent="0.2">
      <c r="A10" s="89" t="s">
        <v>625</v>
      </c>
      <c r="B10" s="88">
        <v>2</v>
      </c>
    </row>
    <row r="12" spans="1:20" x14ac:dyDescent="0.2">
      <c r="A12" s="89" t="s">
        <v>626</v>
      </c>
      <c r="B12" s="88" t="s">
        <v>627</v>
      </c>
      <c r="C12" s="88" t="s">
        <v>628</v>
      </c>
      <c r="D12" s="88" t="s">
        <v>629</v>
      </c>
      <c r="E12" s="88" t="b">
        <v>1</v>
      </c>
      <c r="F12" s="88">
        <v>0</v>
      </c>
      <c r="G12" s="88">
        <v>4</v>
      </c>
    </row>
    <row r="13" spans="1:20" x14ac:dyDescent="0.2">
      <c r="A13" s="89" t="s">
        <v>630</v>
      </c>
      <c r="B13" s="90" t="e">
        <f>'EPI GDP ANALYSIS'!$AD$7:$AL$7</f>
        <v>#VALUE!</v>
      </c>
    </row>
    <row r="14" spans="1:20" x14ac:dyDescent="0.2">
      <c r="A14" s="89" t="s">
        <v>631</v>
      </c>
    </row>
    <row r="15" spans="1:20" x14ac:dyDescent="0.2">
      <c r="A15" s="89" t="s">
        <v>632</v>
      </c>
      <c r="B15" s="88" t="s">
        <v>633</v>
      </c>
      <c r="C15" s="88" t="s">
        <v>634</v>
      </c>
      <c r="D15" s="88" t="s">
        <v>635</v>
      </c>
      <c r="E15" s="88" t="b">
        <v>1</v>
      </c>
      <c r="F15" s="88">
        <v>0</v>
      </c>
      <c r="G15" s="88">
        <v>4</v>
      </c>
    </row>
    <row r="16" spans="1:20" x14ac:dyDescent="0.2">
      <c r="A16" s="89" t="s">
        <v>636</v>
      </c>
      <c r="B16" s="90" t="e">
        <f>'EPI GDP ANALYSIS'!$AD$8:$AL$8</f>
        <v>#VALUE!</v>
      </c>
    </row>
    <row r="17" spans="1:1" x14ac:dyDescent="0.2">
      <c r="A17" s="89" t="s">
        <v>637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/>
  </sheetViews>
  <sheetFormatPr baseColWidth="10" defaultColWidth="30.6640625" defaultRowHeight="16" x14ac:dyDescent="0.2"/>
  <cols>
    <col min="1" max="1" width="30.6640625" style="89"/>
    <col min="2" max="16384" width="30.6640625" style="88"/>
  </cols>
  <sheetData>
    <row r="1" spans="1:20" x14ac:dyDescent="0.2">
      <c r="A1" s="89" t="s">
        <v>613</v>
      </c>
      <c r="B1" s="88" t="s">
        <v>697</v>
      </c>
      <c r="C1" s="88" t="s">
        <v>604</v>
      </c>
      <c r="D1" s="88">
        <v>6</v>
      </c>
      <c r="E1" s="88" t="s">
        <v>605</v>
      </c>
      <c r="F1" s="88">
        <v>3</v>
      </c>
      <c r="G1" s="88" t="s">
        <v>606</v>
      </c>
      <c r="H1" s="88">
        <v>1</v>
      </c>
      <c r="I1" s="88" t="s">
        <v>607</v>
      </c>
      <c r="J1" s="88">
        <v>1</v>
      </c>
      <c r="K1" s="88" t="s">
        <v>608</v>
      </c>
      <c r="L1" s="88">
        <v>0</v>
      </c>
      <c r="M1" s="88" t="s">
        <v>609</v>
      </c>
      <c r="N1" s="88">
        <v>0</v>
      </c>
      <c r="O1" s="88" t="s">
        <v>610</v>
      </c>
      <c r="P1" s="88">
        <v>1</v>
      </c>
      <c r="Q1" s="88" t="s">
        <v>611</v>
      </c>
      <c r="R1" s="88">
        <v>0</v>
      </c>
      <c r="S1" s="88" t="s">
        <v>612</v>
      </c>
      <c r="T1" s="88">
        <v>0</v>
      </c>
    </row>
    <row r="2" spans="1:20" x14ac:dyDescent="0.2">
      <c r="A2" s="89" t="s">
        <v>615</v>
      </c>
      <c r="B2" s="88" t="s">
        <v>698</v>
      </c>
    </row>
    <row r="3" spans="1:20" x14ac:dyDescent="0.2">
      <c r="A3" s="89" t="s">
        <v>617</v>
      </c>
      <c r="B3" s="88" t="b">
        <f>IF(B10&gt;256,"TripUpST110AndEarlier",FALSE)</f>
        <v>0</v>
      </c>
    </row>
    <row r="4" spans="1:20" x14ac:dyDescent="0.2">
      <c r="A4" s="89" t="s">
        <v>618</v>
      </c>
      <c r="B4" s="88" t="s">
        <v>619</v>
      </c>
    </row>
    <row r="5" spans="1:20" x14ac:dyDescent="0.2">
      <c r="A5" s="89" t="s">
        <v>620</v>
      </c>
      <c r="B5" s="88" t="b">
        <v>1</v>
      </c>
    </row>
    <row r="6" spans="1:20" x14ac:dyDescent="0.2">
      <c r="A6" s="89" t="s">
        <v>621</v>
      </c>
      <c r="B6" s="88" t="b">
        <v>1</v>
      </c>
    </row>
    <row r="7" spans="1:20" x14ac:dyDescent="0.2">
      <c r="A7" s="89" t="s">
        <v>622</v>
      </c>
      <c r="B7" s="88" t="e">
        <f>'EPI GDP ANALYSIS'!$AC$65:$AL$68</f>
        <v>#VALUE!</v>
      </c>
    </row>
    <row r="8" spans="1:20" x14ac:dyDescent="0.2">
      <c r="A8" s="89" t="s">
        <v>623</v>
      </c>
      <c r="B8" s="88">
        <v>1</v>
      </c>
    </row>
    <row r="9" spans="1:20" x14ac:dyDescent="0.2">
      <c r="A9" s="89" t="s">
        <v>624</v>
      </c>
      <c r="B9" s="88">
        <f>1</f>
        <v>1</v>
      </c>
    </row>
    <row r="10" spans="1:20" x14ac:dyDescent="0.2">
      <c r="A10" s="89" t="s">
        <v>625</v>
      </c>
      <c r="B10" s="88">
        <v>4</v>
      </c>
    </row>
    <row r="12" spans="1:20" x14ac:dyDescent="0.2">
      <c r="A12" s="89" t="s">
        <v>626</v>
      </c>
      <c r="B12" s="88" t="s">
        <v>699</v>
      </c>
      <c r="C12" s="88" t="s">
        <v>628</v>
      </c>
      <c r="D12" s="88" t="s">
        <v>700</v>
      </c>
      <c r="E12" s="88" t="b">
        <v>1</v>
      </c>
      <c r="F12" s="88">
        <v>0</v>
      </c>
      <c r="G12" s="88">
        <v>4</v>
      </c>
    </row>
    <row r="13" spans="1:20" x14ac:dyDescent="0.2">
      <c r="A13" s="89" t="s">
        <v>630</v>
      </c>
      <c r="B13" s="88" t="e">
        <f>'EPI GDP ANALYSIS'!$AC$65:$AL$65</f>
        <v>#VALUE!</v>
      </c>
    </row>
    <row r="14" spans="1:20" x14ac:dyDescent="0.2">
      <c r="A14" s="89" t="s">
        <v>631</v>
      </c>
    </row>
    <row r="15" spans="1:20" x14ac:dyDescent="0.2">
      <c r="A15" s="89" t="s">
        <v>632</v>
      </c>
      <c r="B15" s="88" t="s">
        <v>701</v>
      </c>
      <c r="C15" s="88" t="s">
        <v>634</v>
      </c>
      <c r="D15" s="88" t="s">
        <v>702</v>
      </c>
      <c r="E15" s="88" t="b">
        <v>1</v>
      </c>
      <c r="F15" s="88">
        <v>0</v>
      </c>
      <c r="G15" s="88">
        <v>4</v>
      </c>
    </row>
    <row r="16" spans="1:20" x14ac:dyDescent="0.2">
      <c r="A16" s="89" t="s">
        <v>636</v>
      </c>
      <c r="B16" s="88" t="e">
        <f>'EPI GDP ANALYSIS'!$AC$66:$AL$66</f>
        <v>#VALUE!</v>
      </c>
    </row>
    <row r="17" spans="1:7" x14ac:dyDescent="0.2">
      <c r="A17" s="89" t="s">
        <v>637</v>
      </c>
    </row>
    <row r="18" spans="1:7" x14ac:dyDescent="0.2">
      <c r="A18" s="89" t="s">
        <v>674</v>
      </c>
      <c r="B18" s="88" t="s">
        <v>703</v>
      </c>
      <c r="C18" s="88" t="s">
        <v>676</v>
      </c>
      <c r="D18" s="88" t="s">
        <v>704</v>
      </c>
      <c r="E18" s="88" t="b">
        <v>1</v>
      </c>
      <c r="F18" s="88">
        <v>0</v>
      </c>
      <c r="G18" s="88">
        <v>4</v>
      </c>
    </row>
    <row r="19" spans="1:7" x14ac:dyDescent="0.2">
      <c r="A19" s="89" t="s">
        <v>678</v>
      </c>
      <c r="B19" s="88" t="e">
        <f>'EPI GDP ANALYSIS'!$AC$67:$AL$67</f>
        <v>#VALUE!</v>
      </c>
    </row>
    <row r="20" spans="1:7" x14ac:dyDescent="0.2">
      <c r="A20" s="89" t="s">
        <v>679</v>
      </c>
    </row>
    <row r="21" spans="1:7" x14ac:dyDescent="0.2">
      <c r="A21" s="89" t="s">
        <v>680</v>
      </c>
      <c r="B21" s="88" t="s">
        <v>705</v>
      </c>
      <c r="C21" s="88" t="s">
        <v>682</v>
      </c>
      <c r="D21" s="88" t="s">
        <v>706</v>
      </c>
      <c r="E21" s="88" t="b">
        <v>1</v>
      </c>
      <c r="F21" s="88">
        <v>0</v>
      </c>
      <c r="G21" s="88">
        <v>4</v>
      </c>
    </row>
    <row r="22" spans="1:7" x14ac:dyDescent="0.2">
      <c r="A22" s="89" t="s">
        <v>684</v>
      </c>
      <c r="B22" s="88" t="e">
        <f>'EPI GDP ANALYSIS'!$AC$68:$AL$68</f>
        <v>#VALUE!</v>
      </c>
    </row>
    <row r="23" spans="1:7" x14ac:dyDescent="0.2">
      <c r="A23" s="89" t="s">
        <v>685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3" sqref="I23"/>
    </sheetView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1"/>
  <sheetViews>
    <sheetView topLeftCell="A41" zoomScale="110" zoomScaleNormal="110" zoomScalePageLayoutView="110" workbookViewId="0">
      <selection activeCell="C88" sqref="C88"/>
    </sheetView>
  </sheetViews>
  <sheetFormatPr baseColWidth="10" defaultRowHeight="16" x14ac:dyDescent="0.2"/>
  <cols>
    <col min="3" max="3" width="13" bestFit="1" customWidth="1"/>
    <col min="4" max="4" width="20.6640625" bestFit="1" customWidth="1"/>
    <col min="5" max="5" width="18.83203125" bestFit="1" customWidth="1"/>
    <col min="6" max="6" width="15.83203125" bestFit="1" customWidth="1"/>
    <col min="7" max="7" width="17.1640625" bestFit="1" customWidth="1"/>
    <col min="8" max="8" width="16.5" customWidth="1"/>
    <col min="9" max="9" width="19" customWidth="1"/>
    <col min="10" max="10" width="18.6640625" customWidth="1"/>
    <col min="11" max="11" width="15.1640625" style="110" customWidth="1"/>
    <col min="12" max="12" width="10.83203125" style="110"/>
    <col min="13" max="13" width="13.83203125" style="110" customWidth="1"/>
    <col min="14" max="14" width="15.5" style="110" customWidth="1"/>
    <col min="15" max="15" width="17" style="110" customWidth="1"/>
    <col min="16" max="16" width="22.1640625" customWidth="1"/>
    <col min="23" max="23" width="14" customWidth="1"/>
    <col min="24" max="24" width="14.5" customWidth="1"/>
    <col min="25" max="25" width="14.1640625" customWidth="1"/>
    <col min="27" max="27" width="14.6640625" customWidth="1"/>
    <col min="28" max="28" width="14.6640625" style="110" customWidth="1"/>
    <col min="29" max="29" width="13.5" style="110" customWidth="1"/>
    <col min="30" max="31" width="10.83203125" style="110"/>
    <col min="32" max="32" width="14.33203125" customWidth="1"/>
    <col min="33" max="33" width="16.6640625" customWidth="1"/>
    <col min="34" max="34" width="16.83203125" style="110" customWidth="1"/>
    <col min="35" max="35" width="15.83203125" customWidth="1"/>
    <col min="36" max="36" width="16.5" customWidth="1"/>
    <col min="37" max="37" width="16.5" style="110" customWidth="1"/>
    <col min="38" max="38" width="13.83203125" style="110" bestFit="1" customWidth="1"/>
    <col min="39" max="39" width="18.1640625" customWidth="1"/>
  </cols>
  <sheetData>
    <row r="1" spans="1:39" x14ac:dyDescent="0.2">
      <c r="A1" t="s">
        <v>819</v>
      </c>
      <c r="B1" t="s">
        <v>820</v>
      </c>
      <c r="C1" t="s">
        <v>821</v>
      </c>
      <c r="D1" t="s">
        <v>822</v>
      </c>
      <c r="E1" t="s">
        <v>429</v>
      </c>
      <c r="F1" t="s">
        <v>452</v>
      </c>
      <c r="G1" s="133" t="s">
        <v>823</v>
      </c>
      <c r="H1" s="134" t="s">
        <v>824</v>
      </c>
      <c r="I1" s="135" t="s">
        <v>825</v>
      </c>
      <c r="J1" s="136" t="s">
        <v>826</v>
      </c>
      <c r="K1" s="137" t="s">
        <v>827</v>
      </c>
      <c r="L1" s="138" t="s">
        <v>828</v>
      </c>
      <c r="M1" s="139" t="s">
        <v>829</v>
      </c>
      <c r="N1" s="140" t="s">
        <v>830</v>
      </c>
      <c r="O1" s="141" t="s">
        <v>831</v>
      </c>
      <c r="P1" s="142" t="s">
        <v>832</v>
      </c>
      <c r="Q1" s="134" t="s">
        <v>436</v>
      </c>
      <c r="R1" s="134" t="s">
        <v>833</v>
      </c>
      <c r="S1" s="134" t="s">
        <v>439</v>
      </c>
      <c r="T1" s="134" t="s">
        <v>834</v>
      </c>
      <c r="U1" s="134" t="s">
        <v>835</v>
      </c>
      <c r="V1" s="134" t="s">
        <v>836</v>
      </c>
      <c r="W1" s="143" t="s">
        <v>449</v>
      </c>
      <c r="X1" s="143" t="s">
        <v>837</v>
      </c>
      <c r="Y1" s="143" t="s">
        <v>446</v>
      </c>
      <c r="Z1" s="143" t="s">
        <v>838</v>
      </c>
      <c r="AA1" s="136" t="s">
        <v>455</v>
      </c>
      <c r="AB1" s="137" t="s">
        <v>839</v>
      </c>
      <c r="AC1" s="137" t="s">
        <v>840</v>
      </c>
      <c r="AD1" s="144" t="s">
        <v>841</v>
      </c>
      <c r="AE1" s="139" t="s">
        <v>473</v>
      </c>
      <c r="AF1" s="145" t="s">
        <v>477</v>
      </c>
      <c r="AG1" s="145" t="s">
        <v>477</v>
      </c>
      <c r="AH1" s="140" t="s">
        <v>483</v>
      </c>
      <c r="AI1" s="145" t="s">
        <v>842</v>
      </c>
      <c r="AJ1" s="145" t="s">
        <v>843</v>
      </c>
      <c r="AK1" s="146" t="s">
        <v>489</v>
      </c>
      <c r="AL1" s="146" t="s">
        <v>844</v>
      </c>
      <c r="AM1" s="147" t="s">
        <v>497</v>
      </c>
    </row>
    <row r="2" spans="1:39" x14ac:dyDescent="0.2">
      <c r="A2">
        <v>176</v>
      </c>
      <c r="B2" t="s">
        <v>2</v>
      </c>
      <c r="C2">
        <v>37.5</v>
      </c>
      <c r="D2" s="148">
        <v>21.24</v>
      </c>
      <c r="E2">
        <v>52.92</v>
      </c>
      <c r="F2">
        <v>22.08</v>
      </c>
      <c r="G2">
        <v>48.83</v>
      </c>
      <c r="H2">
        <v>70.739999999999995</v>
      </c>
      <c r="I2">
        <v>39.200000000000003</v>
      </c>
      <c r="J2">
        <v>0</v>
      </c>
      <c r="K2" s="110">
        <v>75.930000000000007</v>
      </c>
      <c r="L2" t="s">
        <v>3</v>
      </c>
      <c r="M2" s="110" t="s">
        <v>3</v>
      </c>
      <c r="N2" s="110">
        <v>21.25</v>
      </c>
      <c r="O2" s="110" t="s">
        <v>3</v>
      </c>
      <c r="P2">
        <v>48.83</v>
      </c>
      <c r="Q2">
        <v>47.38</v>
      </c>
      <c r="R2">
        <v>56.65</v>
      </c>
      <c r="S2">
        <v>100</v>
      </c>
      <c r="T2">
        <v>51.85</v>
      </c>
      <c r="U2">
        <v>76.900000000000006</v>
      </c>
      <c r="V2">
        <v>92.86</v>
      </c>
      <c r="W2">
        <v>51.32</v>
      </c>
      <c r="X2">
        <v>49.65</v>
      </c>
      <c r="Y2">
        <v>19.100000000000001</v>
      </c>
      <c r="Z2">
        <v>36.72</v>
      </c>
      <c r="AA2">
        <v>0</v>
      </c>
      <c r="AB2" s="110">
        <v>100</v>
      </c>
      <c r="AC2" s="110">
        <v>3.7</v>
      </c>
      <c r="AD2" s="110" t="s">
        <v>3</v>
      </c>
      <c r="AE2" s="110" t="s">
        <v>3</v>
      </c>
      <c r="AF2">
        <v>23.74</v>
      </c>
      <c r="AG2">
        <v>31.26</v>
      </c>
      <c r="AH2" s="110" t="s">
        <v>3</v>
      </c>
      <c r="AI2">
        <v>19</v>
      </c>
      <c r="AJ2">
        <v>10.98</v>
      </c>
      <c r="AK2" s="110" t="s">
        <v>3</v>
      </c>
      <c r="AL2" s="110">
        <v>100</v>
      </c>
      <c r="AM2">
        <v>70.11</v>
      </c>
    </row>
    <row r="3" spans="1:39" x14ac:dyDescent="0.2">
      <c r="A3">
        <v>61</v>
      </c>
      <c r="B3" t="s">
        <v>5</v>
      </c>
      <c r="C3">
        <v>74.38</v>
      </c>
      <c r="D3" s="148">
        <v>27.1</v>
      </c>
      <c r="E3">
        <v>84.74</v>
      </c>
      <c r="F3">
        <v>64.03</v>
      </c>
      <c r="G3">
        <v>83.99</v>
      </c>
      <c r="H3">
        <v>80.89</v>
      </c>
      <c r="I3">
        <v>89.34</v>
      </c>
      <c r="J3">
        <v>60.16</v>
      </c>
      <c r="K3" s="110">
        <v>42.59</v>
      </c>
      <c r="L3">
        <v>53.14</v>
      </c>
      <c r="M3" s="110">
        <v>62.64</v>
      </c>
      <c r="N3" s="110">
        <v>54.12</v>
      </c>
      <c r="O3" s="110">
        <v>91.01</v>
      </c>
      <c r="P3">
        <v>83.99</v>
      </c>
      <c r="Q3">
        <v>78.52</v>
      </c>
      <c r="R3">
        <v>100</v>
      </c>
      <c r="S3">
        <v>97.45</v>
      </c>
      <c r="T3">
        <v>68.239999999999995</v>
      </c>
      <c r="U3">
        <v>72.62</v>
      </c>
      <c r="V3">
        <v>74.73</v>
      </c>
      <c r="W3">
        <v>87.9</v>
      </c>
      <c r="X3">
        <v>91.67</v>
      </c>
      <c r="Y3">
        <v>84.77</v>
      </c>
      <c r="Z3">
        <v>93.01</v>
      </c>
      <c r="AA3">
        <v>60.16</v>
      </c>
      <c r="AB3" s="110">
        <v>56.78</v>
      </c>
      <c r="AC3" s="110">
        <v>0</v>
      </c>
      <c r="AD3" s="110">
        <v>53.14</v>
      </c>
      <c r="AE3" s="110">
        <v>62.64</v>
      </c>
      <c r="AF3">
        <v>46.81</v>
      </c>
      <c r="AG3">
        <v>48.18</v>
      </c>
      <c r="AH3" s="110">
        <v>80.53</v>
      </c>
      <c r="AI3">
        <v>40.78</v>
      </c>
      <c r="AJ3">
        <v>54.32</v>
      </c>
      <c r="AK3" s="149">
        <v>91.038557240000003</v>
      </c>
      <c r="AL3" s="149">
        <v>100</v>
      </c>
      <c r="AM3">
        <v>100</v>
      </c>
    </row>
    <row r="4" spans="1:39" x14ac:dyDescent="0.2">
      <c r="A4">
        <v>83</v>
      </c>
      <c r="B4" t="s">
        <v>7</v>
      </c>
      <c r="C4">
        <v>70.28</v>
      </c>
      <c r="D4" s="148">
        <v>3.69</v>
      </c>
      <c r="E4">
        <v>76.069999999999993</v>
      </c>
      <c r="F4">
        <v>64.5</v>
      </c>
      <c r="G4">
        <v>67.06</v>
      </c>
      <c r="H4">
        <v>89.04</v>
      </c>
      <c r="I4">
        <v>72.11</v>
      </c>
      <c r="J4">
        <v>82.49</v>
      </c>
      <c r="K4" s="110">
        <v>76.34</v>
      </c>
      <c r="L4" t="s">
        <v>3</v>
      </c>
      <c r="M4" s="110">
        <v>66.510000000000005</v>
      </c>
      <c r="N4" s="110">
        <v>61.62</v>
      </c>
      <c r="O4" s="110">
        <v>43.6</v>
      </c>
      <c r="P4">
        <v>67.06</v>
      </c>
      <c r="Q4">
        <v>95</v>
      </c>
      <c r="R4">
        <v>94.19</v>
      </c>
      <c r="S4">
        <v>100</v>
      </c>
      <c r="T4">
        <v>57.21</v>
      </c>
      <c r="U4">
        <v>96.9</v>
      </c>
      <c r="V4">
        <v>80.13</v>
      </c>
      <c r="W4">
        <v>81.430000000000007</v>
      </c>
      <c r="X4">
        <v>84.42</v>
      </c>
      <c r="Y4">
        <v>62.89</v>
      </c>
      <c r="Z4">
        <v>59.71</v>
      </c>
      <c r="AA4">
        <v>82.49</v>
      </c>
      <c r="AB4" s="110">
        <v>100</v>
      </c>
      <c r="AC4" s="110">
        <v>5.34</v>
      </c>
      <c r="AD4" s="110" t="s">
        <v>3</v>
      </c>
      <c r="AE4" s="110">
        <v>66.510000000000005</v>
      </c>
      <c r="AF4">
        <v>65.760000000000005</v>
      </c>
      <c r="AG4">
        <v>68.209999999999994</v>
      </c>
      <c r="AH4" s="110">
        <v>50.2</v>
      </c>
      <c r="AI4">
        <v>59.61</v>
      </c>
      <c r="AJ4">
        <v>64.319999999999993</v>
      </c>
      <c r="AK4" s="149">
        <v>34.694497490000003</v>
      </c>
      <c r="AL4" s="149">
        <v>94.4307661</v>
      </c>
      <c r="AM4">
        <v>100</v>
      </c>
    </row>
    <row r="5" spans="1:39" x14ac:dyDescent="0.2">
      <c r="A5">
        <v>145</v>
      </c>
      <c r="B5" t="s">
        <v>12</v>
      </c>
      <c r="C5">
        <v>51.32</v>
      </c>
      <c r="D5" s="148">
        <v>16.53</v>
      </c>
      <c r="E5">
        <v>55.18</v>
      </c>
      <c r="F5">
        <v>47.46</v>
      </c>
      <c r="G5">
        <v>47.12</v>
      </c>
      <c r="H5">
        <v>81.739999999999995</v>
      </c>
      <c r="I5">
        <v>36.68</v>
      </c>
      <c r="J5">
        <v>0</v>
      </c>
      <c r="K5" s="110">
        <v>100</v>
      </c>
      <c r="L5">
        <v>71.28</v>
      </c>
      <c r="M5" s="110">
        <v>57.04</v>
      </c>
      <c r="N5" s="110">
        <v>53.54</v>
      </c>
      <c r="O5" s="110" t="s">
        <v>3</v>
      </c>
      <c r="P5">
        <v>47.12</v>
      </c>
      <c r="Q5">
        <v>67.08</v>
      </c>
      <c r="R5">
        <v>55.3</v>
      </c>
      <c r="S5">
        <v>100</v>
      </c>
      <c r="T5">
        <v>74.239999999999995</v>
      </c>
      <c r="U5">
        <v>93.04</v>
      </c>
      <c r="V5">
        <v>93.35</v>
      </c>
      <c r="W5">
        <v>61.95</v>
      </c>
      <c r="X5">
        <v>61.26</v>
      </c>
      <c r="Y5">
        <v>4.5179999999999998</v>
      </c>
      <c r="Z5">
        <v>18.97</v>
      </c>
      <c r="AA5">
        <v>0</v>
      </c>
      <c r="AB5" s="110">
        <v>100</v>
      </c>
      <c r="AC5" s="110">
        <v>100</v>
      </c>
      <c r="AD5" s="110">
        <v>71.28</v>
      </c>
      <c r="AE5" s="110">
        <v>57.04</v>
      </c>
      <c r="AF5">
        <v>62.27</v>
      </c>
      <c r="AG5">
        <v>64.05</v>
      </c>
      <c r="AH5" s="110">
        <v>31.6</v>
      </c>
      <c r="AI5">
        <v>54.42</v>
      </c>
      <c r="AJ5">
        <v>55.39</v>
      </c>
      <c r="AK5" s="149">
        <v>98.654529490000002</v>
      </c>
      <c r="AL5" s="110">
        <v>100</v>
      </c>
      <c r="AM5">
        <v>64.7</v>
      </c>
    </row>
    <row r="6" spans="1:39" x14ac:dyDescent="0.2">
      <c r="A6">
        <v>122</v>
      </c>
      <c r="B6" t="s">
        <v>14</v>
      </c>
      <c r="C6">
        <v>62.55</v>
      </c>
      <c r="D6" s="148">
        <v>4.95</v>
      </c>
      <c r="E6">
        <v>88.43</v>
      </c>
      <c r="F6">
        <v>36.67</v>
      </c>
      <c r="G6">
        <v>84.91</v>
      </c>
      <c r="H6">
        <v>93.39</v>
      </c>
      <c r="I6">
        <v>87</v>
      </c>
      <c r="J6">
        <v>11.37</v>
      </c>
      <c r="K6" s="110">
        <v>7.0860000000000003</v>
      </c>
      <c r="L6" t="s">
        <v>3</v>
      </c>
      <c r="M6" s="110">
        <v>47.44</v>
      </c>
      <c r="N6" s="110">
        <v>77.19</v>
      </c>
      <c r="O6" s="110" t="s">
        <v>3</v>
      </c>
      <c r="P6">
        <v>84.91</v>
      </c>
      <c r="Q6">
        <v>95</v>
      </c>
      <c r="R6">
        <v>93.07</v>
      </c>
      <c r="S6">
        <v>100</v>
      </c>
      <c r="T6">
        <v>67.87</v>
      </c>
      <c r="U6">
        <v>100</v>
      </c>
      <c r="V6">
        <v>100</v>
      </c>
      <c r="W6">
        <v>84.88</v>
      </c>
      <c r="X6">
        <v>79.69</v>
      </c>
      <c r="Y6">
        <v>92.42</v>
      </c>
      <c r="Z6">
        <v>90.99</v>
      </c>
      <c r="AA6">
        <v>11.37</v>
      </c>
      <c r="AB6" s="110">
        <v>9.4480000000000004</v>
      </c>
      <c r="AC6" s="110">
        <v>0</v>
      </c>
      <c r="AD6" s="110" t="s">
        <v>3</v>
      </c>
      <c r="AE6" s="110">
        <v>47.44</v>
      </c>
      <c r="AF6">
        <v>97.59</v>
      </c>
      <c r="AG6">
        <v>94.3</v>
      </c>
      <c r="AH6" s="110">
        <v>64.680000000000007</v>
      </c>
      <c r="AI6">
        <v>63.82</v>
      </c>
      <c r="AJ6">
        <v>65.58</v>
      </c>
      <c r="AK6" s="149" t="s">
        <v>3</v>
      </c>
      <c r="AL6" s="149">
        <v>100</v>
      </c>
      <c r="AM6">
        <v>90.96</v>
      </c>
    </row>
    <row r="7" spans="1:39" x14ac:dyDescent="0.2">
      <c r="A7">
        <v>43</v>
      </c>
      <c r="B7" t="s">
        <v>16</v>
      </c>
      <c r="C7">
        <v>79.84</v>
      </c>
      <c r="D7" s="148">
        <v>5.4</v>
      </c>
      <c r="E7">
        <v>94.5</v>
      </c>
      <c r="F7">
        <v>65.180000000000007</v>
      </c>
      <c r="G7">
        <v>98.07</v>
      </c>
      <c r="H7">
        <v>92.37</v>
      </c>
      <c r="I7">
        <v>93.05</v>
      </c>
      <c r="J7">
        <v>66.94</v>
      </c>
      <c r="K7" s="110">
        <v>97.87</v>
      </c>
      <c r="L7">
        <v>9.2249999999999996</v>
      </c>
      <c r="M7" s="110">
        <v>26.39</v>
      </c>
      <c r="N7" s="110">
        <v>69.72</v>
      </c>
      <c r="O7" s="110">
        <v>75.94</v>
      </c>
      <c r="P7">
        <v>98.07</v>
      </c>
      <c r="Q7">
        <v>95</v>
      </c>
      <c r="R7">
        <v>90.44</v>
      </c>
      <c r="S7">
        <v>100</v>
      </c>
      <c r="T7">
        <v>90.66</v>
      </c>
      <c r="U7">
        <v>99.39</v>
      </c>
      <c r="V7">
        <v>61.43</v>
      </c>
      <c r="W7">
        <v>92.28</v>
      </c>
      <c r="X7">
        <v>89.63</v>
      </c>
      <c r="Y7">
        <v>96.27</v>
      </c>
      <c r="Z7">
        <v>94.02</v>
      </c>
      <c r="AA7">
        <v>66.94</v>
      </c>
      <c r="AB7" s="110">
        <v>97.16</v>
      </c>
      <c r="AC7" s="110">
        <v>100</v>
      </c>
      <c r="AD7" s="110">
        <v>9.2249999999999996</v>
      </c>
      <c r="AE7" s="110">
        <v>26.39</v>
      </c>
      <c r="AF7">
        <v>65.34</v>
      </c>
      <c r="AG7">
        <v>72.06</v>
      </c>
      <c r="AH7" s="110">
        <v>86.73</v>
      </c>
      <c r="AI7">
        <v>64.61</v>
      </c>
      <c r="AJ7">
        <v>59.87</v>
      </c>
      <c r="AK7" s="149">
        <v>88.503750460000006</v>
      </c>
      <c r="AL7" s="149">
        <v>42.007050020000001</v>
      </c>
      <c r="AM7">
        <v>99.14</v>
      </c>
    </row>
    <row r="8" spans="1:39" x14ac:dyDescent="0.2">
      <c r="A8">
        <v>37</v>
      </c>
      <c r="B8" t="s">
        <v>18</v>
      </c>
      <c r="C8">
        <v>81.599999999999994</v>
      </c>
      <c r="D8" s="148">
        <v>13.19</v>
      </c>
      <c r="E8">
        <v>81.760000000000005</v>
      </c>
      <c r="F8">
        <v>81.44</v>
      </c>
      <c r="G8">
        <v>88.56</v>
      </c>
      <c r="H8">
        <v>73.81</v>
      </c>
      <c r="I8">
        <v>82.92</v>
      </c>
      <c r="J8">
        <v>70.760000000000005</v>
      </c>
      <c r="K8" s="110">
        <v>98.18</v>
      </c>
      <c r="L8">
        <v>96.3</v>
      </c>
      <c r="M8" s="110" t="s">
        <v>3</v>
      </c>
      <c r="N8" s="110">
        <v>87.43</v>
      </c>
      <c r="O8" s="110">
        <v>72.77</v>
      </c>
      <c r="P8">
        <v>88.56</v>
      </c>
      <c r="Q8">
        <v>95</v>
      </c>
      <c r="R8">
        <v>85.77</v>
      </c>
      <c r="S8">
        <v>78.42</v>
      </c>
      <c r="T8">
        <v>58.57</v>
      </c>
      <c r="U8">
        <v>60.84</v>
      </c>
      <c r="V8">
        <v>78.959999999999994</v>
      </c>
      <c r="W8">
        <v>82.7</v>
      </c>
      <c r="X8">
        <v>79.31</v>
      </c>
      <c r="Y8">
        <v>100</v>
      </c>
      <c r="Z8">
        <v>69.680000000000007</v>
      </c>
      <c r="AA8">
        <v>70.760000000000005</v>
      </c>
      <c r="AB8" s="110">
        <v>97.57</v>
      </c>
      <c r="AC8" s="110">
        <v>100</v>
      </c>
      <c r="AD8" s="110">
        <v>96.3</v>
      </c>
      <c r="AE8" s="110" t="s">
        <v>3</v>
      </c>
      <c r="AF8">
        <v>99.7</v>
      </c>
      <c r="AG8">
        <v>99.7</v>
      </c>
      <c r="AH8" s="110" t="s">
        <v>3</v>
      </c>
      <c r="AI8">
        <v>83.94</v>
      </c>
      <c r="AJ8">
        <v>66.39</v>
      </c>
      <c r="AK8" s="149">
        <v>69.616095040000005</v>
      </c>
      <c r="AL8" s="149">
        <v>100</v>
      </c>
      <c r="AM8">
        <v>100</v>
      </c>
    </row>
    <row r="9" spans="1:39" x14ac:dyDescent="0.2">
      <c r="A9">
        <v>13</v>
      </c>
      <c r="B9" t="s">
        <v>22</v>
      </c>
      <c r="C9">
        <v>87.22</v>
      </c>
      <c r="D9" s="148">
        <v>21.75</v>
      </c>
      <c r="E9">
        <v>98.71</v>
      </c>
      <c r="F9">
        <v>75.73</v>
      </c>
      <c r="G9">
        <v>100</v>
      </c>
      <c r="H9">
        <v>96.13</v>
      </c>
      <c r="I9">
        <v>100</v>
      </c>
      <c r="J9">
        <v>97.88</v>
      </c>
      <c r="K9" s="110">
        <v>83.9</v>
      </c>
      <c r="L9">
        <v>33.92</v>
      </c>
      <c r="M9" s="110">
        <v>39.6</v>
      </c>
      <c r="N9" s="110">
        <v>87.18</v>
      </c>
      <c r="O9" s="110">
        <v>62.81</v>
      </c>
      <c r="P9">
        <v>100</v>
      </c>
      <c r="Q9">
        <v>95</v>
      </c>
      <c r="R9">
        <v>100</v>
      </c>
      <c r="S9">
        <v>100</v>
      </c>
      <c r="T9">
        <v>97.76</v>
      </c>
      <c r="U9">
        <v>100</v>
      </c>
      <c r="V9">
        <v>72.17</v>
      </c>
      <c r="W9">
        <v>100</v>
      </c>
      <c r="X9">
        <v>100</v>
      </c>
      <c r="Y9">
        <v>100</v>
      </c>
      <c r="Z9">
        <v>100</v>
      </c>
      <c r="AA9">
        <v>97.88</v>
      </c>
      <c r="AB9" s="110">
        <v>78.53</v>
      </c>
      <c r="AC9" s="110">
        <v>100</v>
      </c>
      <c r="AD9" s="110">
        <v>33.92</v>
      </c>
      <c r="AE9" s="110">
        <v>39.6</v>
      </c>
      <c r="AF9">
        <v>85.81</v>
      </c>
      <c r="AG9">
        <v>81.38</v>
      </c>
      <c r="AH9" s="110">
        <v>100</v>
      </c>
      <c r="AI9">
        <v>81.25</v>
      </c>
      <c r="AJ9">
        <v>87.47</v>
      </c>
      <c r="AK9" s="149">
        <v>69.115293289999997</v>
      </c>
      <c r="AL9" s="149">
        <v>65.466416859999995</v>
      </c>
      <c r="AM9">
        <v>100</v>
      </c>
    </row>
    <row r="10" spans="1:39" x14ac:dyDescent="0.2">
      <c r="A10">
        <v>18</v>
      </c>
      <c r="B10" t="s">
        <v>24</v>
      </c>
      <c r="C10">
        <v>86.64</v>
      </c>
      <c r="D10" s="148">
        <v>10.44</v>
      </c>
      <c r="E10">
        <v>86.41</v>
      </c>
      <c r="F10">
        <v>86.87</v>
      </c>
      <c r="G10">
        <v>87.04</v>
      </c>
      <c r="H10">
        <v>72.19</v>
      </c>
      <c r="I10">
        <v>100</v>
      </c>
      <c r="J10">
        <v>97.16</v>
      </c>
      <c r="K10" s="110">
        <v>99.7</v>
      </c>
      <c r="L10">
        <v>53.63</v>
      </c>
      <c r="M10" s="110" t="s">
        <v>3</v>
      </c>
      <c r="N10" s="110">
        <v>93.33</v>
      </c>
      <c r="O10" s="110">
        <v>78.760000000000005</v>
      </c>
      <c r="P10">
        <v>87.04</v>
      </c>
      <c r="Q10">
        <v>95</v>
      </c>
      <c r="R10">
        <v>100</v>
      </c>
      <c r="S10">
        <v>76.72</v>
      </c>
      <c r="T10">
        <v>73.56</v>
      </c>
      <c r="U10">
        <v>56.25</v>
      </c>
      <c r="V10">
        <v>35.24</v>
      </c>
      <c r="W10">
        <v>100</v>
      </c>
      <c r="X10">
        <v>100</v>
      </c>
      <c r="Y10">
        <v>100</v>
      </c>
      <c r="Z10">
        <v>100</v>
      </c>
      <c r="AA10">
        <v>97.16</v>
      </c>
      <c r="AB10" s="110">
        <v>99.6</v>
      </c>
      <c r="AC10" s="110">
        <v>100</v>
      </c>
      <c r="AD10" s="110">
        <v>53.63</v>
      </c>
      <c r="AE10" s="110" t="s">
        <v>3</v>
      </c>
      <c r="AF10">
        <v>100</v>
      </c>
      <c r="AG10">
        <v>100</v>
      </c>
      <c r="AH10" s="110" t="s">
        <v>3</v>
      </c>
      <c r="AI10">
        <v>97.32</v>
      </c>
      <c r="AJ10">
        <v>76.010000000000005</v>
      </c>
      <c r="AK10" s="149">
        <v>81.605571240000003</v>
      </c>
      <c r="AL10" s="149">
        <v>77.134140439999996</v>
      </c>
      <c r="AM10">
        <v>100</v>
      </c>
    </row>
    <row r="11" spans="1:39" x14ac:dyDescent="0.2">
      <c r="A11">
        <v>31</v>
      </c>
      <c r="B11" t="s">
        <v>26</v>
      </c>
      <c r="C11">
        <v>83.78</v>
      </c>
      <c r="D11" s="148">
        <v>18.100000000000001</v>
      </c>
      <c r="E11">
        <v>82.96</v>
      </c>
      <c r="F11">
        <v>84.6</v>
      </c>
      <c r="G11">
        <v>89.77</v>
      </c>
      <c r="H11">
        <v>80.989999999999995</v>
      </c>
      <c r="I11">
        <v>78.12</v>
      </c>
      <c r="J11">
        <v>69.16</v>
      </c>
      <c r="K11" s="110">
        <v>98.18</v>
      </c>
      <c r="L11">
        <v>96.7</v>
      </c>
      <c r="M11" s="110" t="s">
        <v>3</v>
      </c>
      <c r="N11" s="110">
        <v>75.83</v>
      </c>
      <c r="O11" s="110">
        <v>97.94</v>
      </c>
      <c r="P11">
        <v>89.77</v>
      </c>
      <c r="Q11">
        <v>94.37</v>
      </c>
      <c r="R11">
        <v>84.16</v>
      </c>
      <c r="S11">
        <v>92.09</v>
      </c>
      <c r="T11">
        <v>53.38</v>
      </c>
      <c r="U11">
        <v>82.45</v>
      </c>
      <c r="V11">
        <v>76.58</v>
      </c>
      <c r="W11">
        <v>82.38</v>
      </c>
      <c r="X11">
        <v>75.459999999999994</v>
      </c>
      <c r="Y11">
        <v>66.72</v>
      </c>
      <c r="Z11">
        <v>87.92</v>
      </c>
      <c r="AA11">
        <v>69.16</v>
      </c>
      <c r="AB11" s="110">
        <v>97.57</v>
      </c>
      <c r="AC11" s="110">
        <v>100</v>
      </c>
      <c r="AD11" s="110">
        <v>96.7</v>
      </c>
      <c r="AE11" s="110" t="s">
        <v>3</v>
      </c>
      <c r="AF11">
        <v>70.55</v>
      </c>
      <c r="AG11">
        <v>74.599999999999994</v>
      </c>
      <c r="AH11" s="110" t="s">
        <v>3</v>
      </c>
      <c r="AI11">
        <v>76.25</v>
      </c>
      <c r="AJ11">
        <v>81.91</v>
      </c>
      <c r="AK11" s="149">
        <v>99.999999990000006</v>
      </c>
      <c r="AL11" s="149">
        <v>91.757776669999998</v>
      </c>
      <c r="AM11">
        <v>100</v>
      </c>
    </row>
    <row r="12" spans="1:39" x14ac:dyDescent="0.2">
      <c r="A12">
        <v>86</v>
      </c>
      <c r="B12" t="s">
        <v>30</v>
      </c>
      <c r="C12">
        <v>70.069999999999993</v>
      </c>
      <c r="D12" s="148">
        <v>7.45</v>
      </c>
      <c r="E12">
        <v>74.03</v>
      </c>
      <c r="F12">
        <v>66.12</v>
      </c>
      <c r="G12">
        <v>59.06</v>
      </c>
      <c r="H12">
        <v>71.099999999999994</v>
      </c>
      <c r="I12">
        <v>91.91</v>
      </c>
      <c r="J12">
        <v>91.66</v>
      </c>
      <c r="K12" s="110">
        <v>31.85</v>
      </c>
      <c r="L12" t="s">
        <v>3</v>
      </c>
      <c r="M12" s="110">
        <v>57.17</v>
      </c>
      <c r="N12" s="110">
        <v>56.54</v>
      </c>
      <c r="O12" s="110">
        <v>67.709999999999994</v>
      </c>
      <c r="P12">
        <v>59.06</v>
      </c>
      <c r="Q12">
        <v>95</v>
      </c>
      <c r="R12">
        <v>92.7</v>
      </c>
      <c r="S12">
        <v>100</v>
      </c>
      <c r="T12">
        <v>19.2</v>
      </c>
      <c r="U12">
        <v>68.010000000000005</v>
      </c>
      <c r="V12">
        <v>46.65</v>
      </c>
      <c r="W12">
        <v>98</v>
      </c>
      <c r="X12">
        <v>97.01</v>
      </c>
      <c r="Y12">
        <v>100</v>
      </c>
      <c r="Z12">
        <v>72.64</v>
      </c>
      <c r="AA12">
        <v>91.66</v>
      </c>
      <c r="AB12" s="110">
        <v>42.46</v>
      </c>
      <c r="AC12" s="110">
        <v>0</v>
      </c>
      <c r="AD12" s="110" t="s">
        <v>3</v>
      </c>
      <c r="AE12" s="110">
        <v>57.17</v>
      </c>
      <c r="AF12">
        <v>49.49</v>
      </c>
      <c r="AG12">
        <v>48.84</v>
      </c>
      <c r="AH12" s="110">
        <v>94.93</v>
      </c>
      <c r="AI12">
        <v>50.11</v>
      </c>
      <c r="AJ12">
        <v>39.36</v>
      </c>
      <c r="AK12" s="149">
        <v>60.844343729999999</v>
      </c>
      <c r="AL12" s="149">
        <v>90.593490299999999</v>
      </c>
      <c r="AM12">
        <v>96.07</v>
      </c>
    </row>
    <row r="13" spans="1:39" x14ac:dyDescent="0.2">
      <c r="A13">
        <v>173</v>
      </c>
      <c r="B13" t="s">
        <v>32</v>
      </c>
      <c r="C13">
        <v>41.77</v>
      </c>
      <c r="D13" s="148">
        <v>3.21</v>
      </c>
      <c r="E13">
        <v>40.36</v>
      </c>
      <c r="F13">
        <v>43.18</v>
      </c>
      <c r="G13">
        <v>42.1</v>
      </c>
      <c r="H13">
        <v>21.86</v>
      </c>
      <c r="I13">
        <v>57.11</v>
      </c>
      <c r="J13">
        <v>0</v>
      </c>
      <c r="K13" s="110">
        <v>59.08</v>
      </c>
      <c r="L13">
        <v>67.25</v>
      </c>
      <c r="M13" s="110">
        <v>51.04</v>
      </c>
      <c r="N13" s="110">
        <v>63.77</v>
      </c>
      <c r="O13" s="110" t="s">
        <v>3</v>
      </c>
      <c r="P13">
        <v>42.1</v>
      </c>
      <c r="Q13">
        <v>29.47</v>
      </c>
      <c r="R13">
        <v>53.19</v>
      </c>
      <c r="S13">
        <v>0</v>
      </c>
      <c r="T13">
        <v>10.85</v>
      </c>
      <c r="U13">
        <v>0</v>
      </c>
      <c r="V13">
        <v>78.38</v>
      </c>
      <c r="W13">
        <v>65.180000000000007</v>
      </c>
      <c r="X13">
        <v>50.32</v>
      </c>
      <c r="Y13">
        <v>66.099999999999994</v>
      </c>
      <c r="Z13">
        <v>46.85</v>
      </c>
      <c r="AA13">
        <v>0</v>
      </c>
      <c r="AB13" s="110">
        <v>71.56</v>
      </c>
      <c r="AC13" s="110">
        <v>21.62</v>
      </c>
      <c r="AD13" s="110">
        <v>67.25</v>
      </c>
      <c r="AE13" s="110">
        <v>51.04</v>
      </c>
      <c r="AF13">
        <v>51.96</v>
      </c>
      <c r="AG13">
        <v>85.19</v>
      </c>
      <c r="AH13" s="110">
        <v>95.96</v>
      </c>
      <c r="AI13">
        <v>43.04</v>
      </c>
      <c r="AJ13">
        <v>42.7</v>
      </c>
      <c r="AK13" s="149">
        <v>49.542539589999997</v>
      </c>
      <c r="AL13" s="149">
        <v>66.029151709999994</v>
      </c>
      <c r="AM13">
        <v>78.05</v>
      </c>
    </row>
    <row r="14" spans="1:39" x14ac:dyDescent="0.2">
      <c r="A14">
        <v>140</v>
      </c>
      <c r="B14" t="s">
        <v>34</v>
      </c>
      <c r="C14">
        <v>54.96</v>
      </c>
      <c r="D14" s="148">
        <v>14.31</v>
      </c>
      <c r="E14">
        <v>86.83</v>
      </c>
      <c r="F14">
        <v>23.09</v>
      </c>
      <c r="G14">
        <v>76.41</v>
      </c>
      <c r="H14">
        <v>93.99</v>
      </c>
      <c r="I14">
        <v>90.08</v>
      </c>
      <c r="J14">
        <v>11.37</v>
      </c>
      <c r="K14" s="110">
        <v>16.84</v>
      </c>
      <c r="L14" t="s">
        <v>3</v>
      </c>
      <c r="M14" s="110">
        <v>58.16</v>
      </c>
      <c r="N14" s="110">
        <v>26.5</v>
      </c>
      <c r="O14" s="110" t="s">
        <v>3</v>
      </c>
      <c r="P14">
        <v>76.41</v>
      </c>
      <c r="Q14">
        <v>95</v>
      </c>
      <c r="R14">
        <v>98.2</v>
      </c>
      <c r="S14">
        <v>100</v>
      </c>
      <c r="T14">
        <v>66.739999999999995</v>
      </c>
      <c r="U14">
        <v>100</v>
      </c>
      <c r="V14">
        <v>100</v>
      </c>
      <c r="W14">
        <v>92</v>
      </c>
      <c r="X14">
        <v>84.07</v>
      </c>
      <c r="Y14">
        <v>98.77</v>
      </c>
      <c r="Z14">
        <v>85.48</v>
      </c>
      <c r="AA14">
        <v>11.37</v>
      </c>
      <c r="AB14" s="110">
        <v>22.45</v>
      </c>
      <c r="AC14" s="110">
        <v>0</v>
      </c>
      <c r="AD14" s="110" t="s">
        <v>3</v>
      </c>
      <c r="AE14" s="110">
        <v>58.16</v>
      </c>
      <c r="AF14">
        <v>6.6619999999999999</v>
      </c>
      <c r="AG14">
        <v>6.6619999999999999</v>
      </c>
      <c r="AH14" s="110">
        <v>21.8</v>
      </c>
      <c r="AI14">
        <v>47.1</v>
      </c>
      <c r="AJ14">
        <v>50.29</v>
      </c>
      <c r="AK14" s="110" t="s">
        <v>3</v>
      </c>
      <c r="AL14" s="110">
        <v>100</v>
      </c>
      <c r="AM14">
        <v>90.96</v>
      </c>
    </row>
    <row r="15" spans="1:39" x14ac:dyDescent="0.2">
      <c r="A15">
        <v>35</v>
      </c>
      <c r="B15" t="s">
        <v>36</v>
      </c>
      <c r="C15">
        <v>82.3</v>
      </c>
      <c r="D15" s="148">
        <v>3.77</v>
      </c>
      <c r="E15">
        <v>87.37</v>
      </c>
      <c r="F15">
        <v>77.239999999999995</v>
      </c>
      <c r="G15">
        <v>90.68</v>
      </c>
      <c r="H15">
        <v>80.31</v>
      </c>
      <c r="I15">
        <v>91.12</v>
      </c>
      <c r="J15">
        <v>66.36</v>
      </c>
      <c r="K15" s="110">
        <v>98.18</v>
      </c>
      <c r="L15">
        <v>50.18</v>
      </c>
      <c r="M15" s="110" t="s">
        <v>3</v>
      </c>
      <c r="N15" s="110">
        <v>73.06</v>
      </c>
      <c r="O15" s="110">
        <v>94.87</v>
      </c>
      <c r="P15">
        <v>90.68</v>
      </c>
      <c r="Q15">
        <v>95</v>
      </c>
      <c r="R15">
        <v>100</v>
      </c>
      <c r="S15">
        <v>86.33</v>
      </c>
      <c r="T15">
        <v>76.25</v>
      </c>
      <c r="U15">
        <v>68.959999999999994</v>
      </c>
      <c r="V15">
        <v>59.82</v>
      </c>
      <c r="W15">
        <v>88.49</v>
      </c>
      <c r="X15">
        <v>81.540000000000006</v>
      </c>
      <c r="Y15">
        <v>98.77</v>
      </c>
      <c r="Z15">
        <v>95.68</v>
      </c>
      <c r="AA15">
        <v>66.36</v>
      </c>
      <c r="AB15" s="110">
        <v>97.57</v>
      </c>
      <c r="AC15" s="110">
        <v>100</v>
      </c>
      <c r="AD15" s="110">
        <v>50.18</v>
      </c>
      <c r="AE15" s="110" t="s">
        <v>3</v>
      </c>
      <c r="AF15">
        <v>74.239999999999995</v>
      </c>
      <c r="AG15">
        <v>73.52</v>
      </c>
      <c r="AH15" s="110" t="s">
        <v>3</v>
      </c>
      <c r="AI15">
        <v>69.84</v>
      </c>
      <c r="AJ15">
        <v>74.63</v>
      </c>
      <c r="AK15" s="149">
        <v>97.978442020000003</v>
      </c>
      <c r="AL15" s="149">
        <v>86.614644080000005</v>
      </c>
      <c r="AM15">
        <v>100</v>
      </c>
    </row>
    <row r="16" spans="1:39" x14ac:dyDescent="0.2">
      <c r="A16">
        <v>41</v>
      </c>
      <c r="B16" t="s">
        <v>38</v>
      </c>
      <c r="C16">
        <v>80.150000000000006</v>
      </c>
      <c r="D16" s="148">
        <v>10.43</v>
      </c>
      <c r="E16">
        <v>79.099999999999994</v>
      </c>
      <c r="F16">
        <v>81.209999999999994</v>
      </c>
      <c r="G16">
        <v>76.739999999999995</v>
      </c>
      <c r="H16">
        <v>60.91</v>
      </c>
      <c r="I16">
        <v>99.64</v>
      </c>
      <c r="J16">
        <v>94.99</v>
      </c>
      <c r="K16" s="110">
        <v>66.13</v>
      </c>
      <c r="L16">
        <v>32.53</v>
      </c>
      <c r="M16" s="110">
        <v>48.93</v>
      </c>
      <c r="N16" s="110">
        <v>100</v>
      </c>
      <c r="O16" s="110">
        <v>80.59</v>
      </c>
      <c r="P16">
        <v>76.739999999999995</v>
      </c>
      <c r="Q16">
        <v>95</v>
      </c>
      <c r="R16">
        <v>100</v>
      </c>
      <c r="S16">
        <v>63.38</v>
      </c>
      <c r="T16">
        <v>56.75</v>
      </c>
      <c r="U16">
        <v>45.46</v>
      </c>
      <c r="V16">
        <v>0</v>
      </c>
      <c r="W16">
        <v>98.57</v>
      </c>
      <c r="X16">
        <v>100</v>
      </c>
      <c r="Y16">
        <v>100</v>
      </c>
      <c r="Z16">
        <v>100</v>
      </c>
      <c r="AA16">
        <v>94.99</v>
      </c>
      <c r="AB16" s="110">
        <v>87.56</v>
      </c>
      <c r="AC16" s="110">
        <v>1.82</v>
      </c>
      <c r="AD16" s="110">
        <v>32.53</v>
      </c>
      <c r="AE16" s="110">
        <v>48.93</v>
      </c>
      <c r="AF16">
        <v>100</v>
      </c>
      <c r="AG16">
        <v>100</v>
      </c>
      <c r="AH16" s="110">
        <v>100</v>
      </c>
      <c r="AI16">
        <v>100</v>
      </c>
      <c r="AJ16">
        <v>100</v>
      </c>
      <c r="AK16" s="149">
        <v>78.728762540000005</v>
      </c>
      <c r="AL16" s="149">
        <v>87.020061670000004</v>
      </c>
      <c r="AM16">
        <v>100</v>
      </c>
    </row>
    <row r="17" spans="1:39" x14ac:dyDescent="0.2">
      <c r="A17">
        <v>68</v>
      </c>
      <c r="B17" t="s">
        <v>40</v>
      </c>
      <c r="C17">
        <v>73.55</v>
      </c>
      <c r="D17" s="148">
        <v>16.34</v>
      </c>
      <c r="E17">
        <v>83.39</v>
      </c>
      <c r="F17">
        <v>63.71</v>
      </c>
      <c r="G17">
        <v>77.39</v>
      </c>
      <c r="H17">
        <v>95.02</v>
      </c>
      <c r="I17">
        <v>77.760000000000005</v>
      </c>
      <c r="J17">
        <v>50.22</v>
      </c>
      <c r="K17" s="110">
        <v>77.72</v>
      </c>
      <c r="L17">
        <v>28.86</v>
      </c>
      <c r="M17" s="110">
        <v>29.45</v>
      </c>
      <c r="N17" s="110">
        <v>99.03</v>
      </c>
      <c r="O17" s="110" t="s">
        <v>3</v>
      </c>
      <c r="P17">
        <v>77.39</v>
      </c>
      <c r="Q17">
        <v>89.81</v>
      </c>
      <c r="R17">
        <v>80.42</v>
      </c>
      <c r="S17">
        <v>100</v>
      </c>
      <c r="T17">
        <v>99.35</v>
      </c>
      <c r="U17">
        <v>99.39</v>
      </c>
      <c r="V17">
        <v>97.67</v>
      </c>
      <c r="W17">
        <v>83.64</v>
      </c>
      <c r="X17">
        <v>73.05</v>
      </c>
      <c r="Y17">
        <v>97.94</v>
      </c>
      <c r="Z17">
        <v>56.43</v>
      </c>
      <c r="AA17">
        <v>50.22</v>
      </c>
      <c r="AB17" s="110">
        <v>70.290000000000006</v>
      </c>
      <c r="AC17" s="110">
        <v>100</v>
      </c>
      <c r="AD17" s="110">
        <v>28.86</v>
      </c>
      <c r="AE17" s="110">
        <v>29.45</v>
      </c>
      <c r="AF17">
        <v>100</v>
      </c>
      <c r="AG17">
        <v>100</v>
      </c>
      <c r="AH17" s="110">
        <v>99.33</v>
      </c>
      <c r="AI17">
        <v>96.43</v>
      </c>
      <c r="AJ17">
        <v>99.4</v>
      </c>
      <c r="AK17" s="149" t="s">
        <v>3</v>
      </c>
      <c r="AL17" s="149">
        <v>100</v>
      </c>
      <c r="AM17">
        <v>100</v>
      </c>
    </row>
    <row r="18" spans="1:39" x14ac:dyDescent="0.2">
      <c r="A18">
        <v>166</v>
      </c>
      <c r="B18" t="s">
        <v>42</v>
      </c>
      <c r="C18">
        <v>43.66</v>
      </c>
      <c r="D18" s="148">
        <v>16.21</v>
      </c>
      <c r="E18">
        <v>44.75</v>
      </c>
      <c r="F18">
        <v>42.57</v>
      </c>
      <c r="G18">
        <v>28.51</v>
      </c>
      <c r="H18">
        <v>64.66</v>
      </c>
      <c r="I18">
        <v>41.07</v>
      </c>
      <c r="J18">
        <v>7.6260000000000003</v>
      </c>
      <c r="K18" s="110" t="s">
        <v>3</v>
      </c>
      <c r="L18" t="s">
        <v>3</v>
      </c>
      <c r="M18" s="110">
        <v>69.22</v>
      </c>
      <c r="N18" s="110">
        <v>77.290000000000006</v>
      </c>
      <c r="O18" s="110" t="s">
        <v>3</v>
      </c>
      <c r="P18">
        <v>28.51</v>
      </c>
      <c r="Q18">
        <v>14.43</v>
      </c>
      <c r="R18">
        <v>42.39</v>
      </c>
      <c r="S18">
        <v>100</v>
      </c>
      <c r="T18">
        <v>42.37</v>
      </c>
      <c r="U18">
        <v>86.15</v>
      </c>
      <c r="V18">
        <v>89.34</v>
      </c>
      <c r="W18">
        <v>37.67</v>
      </c>
      <c r="X18">
        <v>28.69</v>
      </c>
      <c r="Y18">
        <v>56.56</v>
      </c>
      <c r="Z18">
        <v>41.33</v>
      </c>
      <c r="AA18">
        <v>7.6260000000000003</v>
      </c>
      <c r="AB18" s="110" t="s">
        <v>3</v>
      </c>
      <c r="AC18" s="110" t="s">
        <v>3</v>
      </c>
      <c r="AD18" s="110" t="s">
        <v>3</v>
      </c>
      <c r="AE18" s="110">
        <v>69.22</v>
      </c>
      <c r="AF18">
        <v>100</v>
      </c>
      <c r="AG18">
        <v>100</v>
      </c>
      <c r="AH18" s="110">
        <v>0</v>
      </c>
      <c r="AI18">
        <v>91.51</v>
      </c>
      <c r="AJ18">
        <v>94.92</v>
      </c>
      <c r="AK18" s="149">
        <v>7.3942048470000001</v>
      </c>
      <c r="AL18" s="110">
        <v>100</v>
      </c>
      <c r="AM18">
        <v>66.319999999999993</v>
      </c>
    </row>
    <row r="19" spans="1:39" x14ac:dyDescent="0.2">
      <c r="A19">
        <v>110</v>
      </c>
      <c r="B19" t="s">
        <v>46</v>
      </c>
      <c r="C19">
        <v>64.989999999999995</v>
      </c>
      <c r="D19" s="148">
        <v>8.06</v>
      </c>
      <c r="E19">
        <v>69.14</v>
      </c>
      <c r="F19">
        <v>60.84</v>
      </c>
      <c r="G19">
        <v>70.67</v>
      </c>
      <c r="H19">
        <v>58.04</v>
      </c>
      <c r="I19">
        <v>78.7</v>
      </c>
      <c r="J19">
        <v>0</v>
      </c>
      <c r="K19" s="110">
        <v>91.71</v>
      </c>
      <c r="L19">
        <v>98.33</v>
      </c>
      <c r="M19" s="110" t="s">
        <v>3</v>
      </c>
      <c r="N19" s="110">
        <v>96.34</v>
      </c>
      <c r="O19" s="110" t="s">
        <v>3</v>
      </c>
      <c r="P19">
        <v>70.67</v>
      </c>
      <c r="Q19">
        <v>79.349999999999994</v>
      </c>
      <c r="R19">
        <v>72.28</v>
      </c>
      <c r="S19">
        <v>74.98</v>
      </c>
      <c r="T19">
        <v>44.99</v>
      </c>
      <c r="U19">
        <v>26.23</v>
      </c>
      <c r="V19">
        <v>94.33</v>
      </c>
      <c r="W19">
        <v>61.47</v>
      </c>
      <c r="X19">
        <v>66.11</v>
      </c>
      <c r="Y19">
        <v>100</v>
      </c>
      <c r="Z19">
        <v>87.23</v>
      </c>
      <c r="AA19">
        <v>0</v>
      </c>
      <c r="AB19" s="110">
        <v>88.95</v>
      </c>
      <c r="AC19" s="110">
        <v>100</v>
      </c>
      <c r="AD19" s="110">
        <v>98.33</v>
      </c>
      <c r="AE19" s="110" t="s">
        <v>3</v>
      </c>
      <c r="AF19">
        <v>100</v>
      </c>
      <c r="AG19">
        <v>100</v>
      </c>
      <c r="AH19" s="110" t="s">
        <v>3</v>
      </c>
      <c r="AI19">
        <v>87.46</v>
      </c>
      <c r="AJ19">
        <v>97.9</v>
      </c>
      <c r="AK19" s="149" t="s">
        <v>3</v>
      </c>
      <c r="AL19" s="149">
        <v>100</v>
      </c>
      <c r="AM19">
        <v>82.7</v>
      </c>
    </row>
    <row r="20" spans="1:39" x14ac:dyDescent="0.2">
      <c r="A20">
        <v>76</v>
      </c>
      <c r="B20" t="s">
        <v>48</v>
      </c>
      <c r="C20">
        <v>71.09</v>
      </c>
      <c r="D20" s="148">
        <v>20.02</v>
      </c>
      <c r="E20">
        <v>78.91</v>
      </c>
      <c r="F20">
        <v>63.26</v>
      </c>
      <c r="G20">
        <v>74.77</v>
      </c>
      <c r="H20">
        <v>90.09</v>
      </c>
      <c r="I20">
        <v>71.87</v>
      </c>
      <c r="J20">
        <v>54.38</v>
      </c>
      <c r="K20" s="110">
        <v>95.99</v>
      </c>
      <c r="L20">
        <v>49.68</v>
      </c>
      <c r="M20" s="110" t="s">
        <v>3</v>
      </c>
      <c r="N20" s="110">
        <v>90.06</v>
      </c>
      <c r="O20" s="110">
        <v>37.25</v>
      </c>
      <c r="P20">
        <v>74.77</v>
      </c>
      <c r="Q20">
        <v>84.84</v>
      </c>
      <c r="R20">
        <v>78.260000000000005</v>
      </c>
      <c r="S20">
        <v>100</v>
      </c>
      <c r="T20">
        <v>87.91</v>
      </c>
      <c r="U20">
        <v>93.69</v>
      </c>
      <c r="V20">
        <v>93.35</v>
      </c>
      <c r="W20">
        <v>60.98</v>
      </c>
      <c r="X20">
        <v>69.25</v>
      </c>
      <c r="Y20">
        <v>71.44</v>
      </c>
      <c r="Z20">
        <v>85.83</v>
      </c>
      <c r="AA20">
        <v>54.38</v>
      </c>
      <c r="AB20" s="110">
        <v>94.66</v>
      </c>
      <c r="AC20" s="110">
        <v>100</v>
      </c>
      <c r="AD20" s="110">
        <v>49.68</v>
      </c>
      <c r="AE20" s="110" t="s">
        <v>3</v>
      </c>
      <c r="AF20">
        <v>95.79</v>
      </c>
      <c r="AG20">
        <v>95.19</v>
      </c>
      <c r="AH20" s="110" t="s">
        <v>3</v>
      </c>
      <c r="AI20">
        <v>84.54</v>
      </c>
      <c r="AJ20">
        <v>84.73</v>
      </c>
      <c r="AK20" s="149">
        <v>21.87110697</v>
      </c>
      <c r="AL20" s="149">
        <v>100</v>
      </c>
      <c r="AM20">
        <v>89.98</v>
      </c>
    </row>
    <row r="21" spans="1:39" x14ac:dyDescent="0.2">
      <c r="A21">
        <v>120</v>
      </c>
      <c r="B21" t="s">
        <v>50</v>
      </c>
      <c r="C21">
        <v>63.28</v>
      </c>
      <c r="D21" s="148">
        <v>10.92</v>
      </c>
      <c r="E21">
        <v>87.09</v>
      </c>
      <c r="F21">
        <v>39.479999999999997</v>
      </c>
      <c r="G21">
        <v>89.47</v>
      </c>
      <c r="H21">
        <v>78.069999999999993</v>
      </c>
      <c r="I21">
        <v>93.73</v>
      </c>
      <c r="J21">
        <v>0</v>
      </c>
      <c r="K21" s="110">
        <v>92.05</v>
      </c>
      <c r="L21">
        <v>93.13</v>
      </c>
      <c r="M21" s="110" t="s">
        <v>3</v>
      </c>
      <c r="N21" s="110">
        <v>36.619999999999997</v>
      </c>
      <c r="O21" s="110">
        <v>36.869999999999997</v>
      </c>
      <c r="P21">
        <v>89.47</v>
      </c>
      <c r="Q21">
        <v>63.65</v>
      </c>
      <c r="R21">
        <v>100</v>
      </c>
      <c r="S21">
        <v>90.7</v>
      </c>
      <c r="T21">
        <v>75.92</v>
      </c>
      <c r="U21">
        <v>70.819999999999993</v>
      </c>
      <c r="V21">
        <v>72.819999999999993</v>
      </c>
      <c r="W21">
        <v>89.67</v>
      </c>
      <c r="X21">
        <v>90.65</v>
      </c>
      <c r="Y21">
        <v>99.59</v>
      </c>
      <c r="Z21">
        <v>95.02</v>
      </c>
      <c r="AA21">
        <v>0</v>
      </c>
      <c r="AB21" s="110">
        <v>89.4</v>
      </c>
      <c r="AC21" s="110">
        <v>100</v>
      </c>
      <c r="AD21" s="110">
        <v>93.13</v>
      </c>
      <c r="AE21" s="110" t="s">
        <v>3</v>
      </c>
      <c r="AF21">
        <v>35.85</v>
      </c>
      <c r="AG21">
        <v>46.1</v>
      </c>
      <c r="AH21" s="110" t="s">
        <v>3</v>
      </c>
      <c r="AI21">
        <v>33.54</v>
      </c>
      <c r="AJ21">
        <v>30.98</v>
      </c>
      <c r="AK21" s="149" t="s">
        <v>3</v>
      </c>
      <c r="AL21" s="149">
        <v>100</v>
      </c>
      <c r="AM21">
        <v>90.96</v>
      </c>
    </row>
    <row r="22" spans="1:39" x14ac:dyDescent="0.2">
      <c r="A22">
        <v>79</v>
      </c>
      <c r="B22" t="s">
        <v>52</v>
      </c>
      <c r="C22">
        <v>70.72</v>
      </c>
      <c r="D22" s="148">
        <v>19.22</v>
      </c>
      <c r="E22">
        <v>72.37</v>
      </c>
      <c r="F22">
        <v>69.069999999999993</v>
      </c>
      <c r="G22">
        <v>58.63</v>
      </c>
      <c r="H22">
        <v>90.16</v>
      </c>
      <c r="I22">
        <v>68.319999999999993</v>
      </c>
      <c r="J22">
        <v>41.04</v>
      </c>
      <c r="K22" s="110">
        <v>73.62</v>
      </c>
      <c r="L22" t="s">
        <v>3</v>
      </c>
      <c r="M22" s="110" t="s">
        <v>3</v>
      </c>
      <c r="N22" s="110">
        <v>93.75</v>
      </c>
      <c r="O22" s="110">
        <v>75.67</v>
      </c>
      <c r="P22">
        <v>58.63</v>
      </c>
      <c r="Q22">
        <v>78.52</v>
      </c>
      <c r="R22">
        <v>73.709999999999994</v>
      </c>
      <c r="S22">
        <v>100</v>
      </c>
      <c r="T22">
        <v>87.61</v>
      </c>
      <c r="U22">
        <v>100</v>
      </c>
      <c r="V22">
        <v>91.87</v>
      </c>
      <c r="W22">
        <v>67.33</v>
      </c>
      <c r="X22">
        <v>58.64</v>
      </c>
      <c r="Y22">
        <v>87.08</v>
      </c>
      <c r="Z22">
        <v>60.23</v>
      </c>
      <c r="AA22">
        <v>41.04</v>
      </c>
      <c r="AB22" s="110">
        <v>64.83</v>
      </c>
      <c r="AC22" s="110">
        <v>100</v>
      </c>
      <c r="AD22" s="110" t="s">
        <v>3</v>
      </c>
      <c r="AE22" s="110" t="s">
        <v>3</v>
      </c>
      <c r="AF22">
        <v>100</v>
      </c>
      <c r="AG22">
        <v>100</v>
      </c>
      <c r="AH22" s="110" t="s">
        <v>3</v>
      </c>
      <c r="AI22">
        <v>83.35</v>
      </c>
      <c r="AJ22">
        <v>91.66</v>
      </c>
      <c r="AK22" s="149">
        <v>73.449460189999996</v>
      </c>
      <c r="AL22" s="149">
        <v>100</v>
      </c>
      <c r="AM22">
        <v>73.59</v>
      </c>
    </row>
    <row r="23" spans="1:39" x14ac:dyDescent="0.2">
      <c r="A23">
        <v>46</v>
      </c>
      <c r="B23" t="s">
        <v>54</v>
      </c>
      <c r="C23">
        <v>78.900000000000006</v>
      </c>
      <c r="D23" s="148">
        <v>16.940000000000001</v>
      </c>
      <c r="E23">
        <v>87.14</v>
      </c>
      <c r="F23">
        <v>70.67</v>
      </c>
      <c r="G23">
        <v>85.21</v>
      </c>
      <c r="H23">
        <v>91.78</v>
      </c>
      <c r="I23">
        <v>84.42</v>
      </c>
      <c r="J23">
        <v>76.23</v>
      </c>
      <c r="K23" s="110">
        <v>72.98</v>
      </c>
      <c r="L23">
        <v>37.86</v>
      </c>
      <c r="M23" s="110">
        <v>65.400000000000006</v>
      </c>
      <c r="N23" s="110">
        <v>92.62</v>
      </c>
      <c r="O23" s="110">
        <v>56.41</v>
      </c>
      <c r="P23">
        <v>85.21</v>
      </c>
      <c r="Q23">
        <v>95</v>
      </c>
      <c r="R23">
        <v>85.37</v>
      </c>
      <c r="S23">
        <v>100</v>
      </c>
      <c r="T23">
        <v>80.459999999999994</v>
      </c>
      <c r="U23">
        <v>100</v>
      </c>
      <c r="V23">
        <v>76.58</v>
      </c>
      <c r="W23">
        <v>77.8</v>
      </c>
      <c r="X23">
        <v>86.88</v>
      </c>
      <c r="Y23">
        <v>93.29</v>
      </c>
      <c r="Z23">
        <v>79.69</v>
      </c>
      <c r="AA23">
        <v>76.23</v>
      </c>
      <c r="AB23" s="110">
        <v>84.7</v>
      </c>
      <c r="AC23" s="110">
        <v>37.83</v>
      </c>
      <c r="AD23" s="110">
        <v>37.86</v>
      </c>
      <c r="AE23" s="110">
        <v>65.400000000000006</v>
      </c>
      <c r="AF23">
        <v>99.09</v>
      </c>
      <c r="AG23">
        <v>98.79</v>
      </c>
      <c r="AH23" s="110">
        <v>95.27</v>
      </c>
      <c r="AI23">
        <v>82.75</v>
      </c>
      <c r="AJ23">
        <v>87.17</v>
      </c>
      <c r="AK23" s="149">
        <v>57.006663670000002</v>
      </c>
      <c r="AL23" s="149">
        <v>70.837406229999999</v>
      </c>
      <c r="AM23">
        <v>98.28</v>
      </c>
    </row>
    <row r="24" spans="1:39" x14ac:dyDescent="0.2">
      <c r="A24">
        <v>98</v>
      </c>
      <c r="B24" t="s">
        <v>56</v>
      </c>
      <c r="C24">
        <v>67.86</v>
      </c>
      <c r="D24" s="148">
        <v>19.28</v>
      </c>
      <c r="E24">
        <v>89.33</v>
      </c>
      <c r="F24">
        <v>46.39</v>
      </c>
      <c r="G24">
        <v>97.13</v>
      </c>
      <c r="H24">
        <v>83.9</v>
      </c>
      <c r="I24">
        <v>86.96</v>
      </c>
      <c r="J24">
        <v>37.840000000000003</v>
      </c>
      <c r="K24" s="110">
        <v>0.97719999999999996</v>
      </c>
      <c r="L24" t="s">
        <v>3</v>
      </c>
      <c r="M24" s="110">
        <v>62.07</v>
      </c>
      <c r="N24" s="110">
        <v>86.74</v>
      </c>
      <c r="O24" s="110">
        <v>30.7</v>
      </c>
      <c r="P24">
        <v>97.13</v>
      </c>
      <c r="Q24">
        <v>95</v>
      </c>
      <c r="R24">
        <v>100</v>
      </c>
      <c r="S24">
        <v>89.27</v>
      </c>
      <c r="T24">
        <v>88.52</v>
      </c>
      <c r="U24">
        <v>65.05</v>
      </c>
      <c r="V24">
        <v>84.6</v>
      </c>
      <c r="W24">
        <v>47.85</v>
      </c>
      <c r="X24">
        <v>100</v>
      </c>
      <c r="Y24">
        <v>100</v>
      </c>
      <c r="Z24">
        <v>100</v>
      </c>
      <c r="AA24">
        <v>37.840000000000003</v>
      </c>
      <c r="AB24" s="110">
        <v>1.3029999999999999</v>
      </c>
      <c r="AC24" s="110">
        <v>0</v>
      </c>
      <c r="AD24" s="110" t="s">
        <v>3</v>
      </c>
      <c r="AE24" s="110">
        <v>62.07</v>
      </c>
      <c r="AF24">
        <v>100</v>
      </c>
      <c r="AG24">
        <v>100</v>
      </c>
      <c r="AH24" s="110">
        <v>38.479999999999997</v>
      </c>
      <c r="AI24">
        <v>95.85</v>
      </c>
      <c r="AJ24">
        <v>99.4</v>
      </c>
      <c r="AK24" s="149">
        <v>16.079425870000001</v>
      </c>
      <c r="AL24" s="149">
        <v>100</v>
      </c>
      <c r="AM24">
        <v>83.8</v>
      </c>
    </row>
    <row r="25" spans="1:39" x14ac:dyDescent="0.2">
      <c r="A25">
        <v>33</v>
      </c>
      <c r="B25" t="s">
        <v>58</v>
      </c>
      <c r="C25">
        <v>83.4</v>
      </c>
      <c r="D25" s="148">
        <v>12.01</v>
      </c>
      <c r="E25">
        <v>85.18</v>
      </c>
      <c r="F25">
        <v>81.62</v>
      </c>
      <c r="G25">
        <v>81.819999999999993</v>
      </c>
      <c r="H25">
        <v>80.459999999999994</v>
      </c>
      <c r="I25">
        <v>93.25</v>
      </c>
      <c r="J25">
        <v>88.59</v>
      </c>
      <c r="K25" s="110">
        <v>85.1</v>
      </c>
      <c r="L25">
        <v>80.55</v>
      </c>
      <c r="M25" s="110">
        <v>28.03</v>
      </c>
      <c r="N25" s="110">
        <v>88.98</v>
      </c>
      <c r="O25" s="110">
        <v>77.03</v>
      </c>
      <c r="P25">
        <v>81.819999999999993</v>
      </c>
      <c r="Q25">
        <v>91.15</v>
      </c>
      <c r="R25">
        <v>100</v>
      </c>
      <c r="S25">
        <v>80.069999999999993</v>
      </c>
      <c r="T25">
        <v>67.489999999999995</v>
      </c>
      <c r="U25">
        <v>75.22</v>
      </c>
      <c r="V25">
        <v>70.849999999999994</v>
      </c>
      <c r="W25">
        <v>80.459999999999994</v>
      </c>
      <c r="X25">
        <v>98.34</v>
      </c>
      <c r="Y25">
        <v>97.52</v>
      </c>
      <c r="Z25">
        <v>96.68</v>
      </c>
      <c r="AA25">
        <v>88.59</v>
      </c>
      <c r="AB25" s="110">
        <v>80.14</v>
      </c>
      <c r="AC25" s="110">
        <v>100</v>
      </c>
      <c r="AD25" s="110">
        <v>80.55</v>
      </c>
      <c r="AE25" s="110">
        <v>28.03</v>
      </c>
      <c r="AF25">
        <v>100</v>
      </c>
      <c r="AG25">
        <v>100</v>
      </c>
      <c r="AH25" s="110">
        <v>44.91</v>
      </c>
      <c r="AI25">
        <v>100</v>
      </c>
      <c r="AJ25">
        <v>100</v>
      </c>
      <c r="AK25" s="149">
        <v>87.395316359999995</v>
      </c>
      <c r="AL25" s="149">
        <v>53.226407600000002</v>
      </c>
      <c r="AM25">
        <v>100</v>
      </c>
    </row>
    <row r="26" spans="1:39" x14ac:dyDescent="0.2">
      <c r="A26">
        <v>165</v>
      </c>
      <c r="B26" t="s">
        <v>60</v>
      </c>
      <c r="C26">
        <v>43.71</v>
      </c>
      <c r="D26" s="148">
        <v>16.100000000000001</v>
      </c>
      <c r="E26">
        <v>37.65</v>
      </c>
      <c r="F26">
        <v>49.77</v>
      </c>
      <c r="G26">
        <v>10.78</v>
      </c>
      <c r="H26">
        <v>66.31</v>
      </c>
      <c r="I26">
        <v>35.869999999999997</v>
      </c>
      <c r="J26">
        <v>0</v>
      </c>
      <c r="K26" s="110">
        <v>100</v>
      </c>
      <c r="L26" t="s">
        <v>3</v>
      </c>
      <c r="M26" s="110" t="s">
        <v>3</v>
      </c>
      <c r="N26" s="110">
        <v>88.05</v>
      </c>
      <c r="O26" s="110" t="s">
        <v>3</v>
      </c>
      <c r="P26">
        <v>10.78</v>
      </c>
      <c r="Q26">
        <v>5</v>
      </c>
      <c r="R26">
        <v>39.33</v>
      </c>
      <c r="S26">
        <v>100</v>
      </c>
      <c r="T26">
        <v>37.18</v>
      </c>
      <c r="U26">
        <v>100</v>
      </c>
      <c r="V26">
        <v>90.87</v>
      </c>
      <c r="W26">
        <v>37.67</v>
      </c>
      <c r="X26">
        <v>20.9</v>
      </c>
      <c r="Y26">
        <v>62.23</v>
      </c>
      <c r="Z26">
        <v>22.68</v>
      </c>
      <c r="AA26">
        <v>0</v>
      </c>
      <c r="AB26" s="110">
        <v>100</v>
      </c>
      <c r="AC26" s="110">
        <v>100</v>
      </c>
      <c r="AD26" s="110" t="s">
        <v>3</v>
      </c>
      <c r="AE26" s="110" t="s">
        <v>3</v>
      </c>
      <c r="AF26">
        <v>92.8</v>
      </c>
      <c r="AG26">
        <v>90.7</v>
      </c>
      <c r="AH26" s="110" t="s">
        <v>3</v>
      </c>
      <c r="AI26">
        <v>82.45</v>
      </c>
      <c r="AJ26">
        <v>86.26</v>
      </c>
      <c r="AK26" s="110" t="s">
        <v>3</v>
      </c>
      <c r="AL26" s="110">
        <v>100</v>
      </c>
      <c r="AM26">
        <v>29.45</v>
      </c>
    </row>
    <row r="27" spans="1:39" x14ac:dyDescent="0.2">
      <c r="A27">
        <v>168</v>
      </c>
      <c r="B27" t="s">
        <v>62</v>
      </c>
      <c r="C27">
        <v>43.37</v>
      </c>
      <c r="D27" s="148">
        <v>11.12</v>
      </c>
      <c r="E27">
        <v>38.94</v>
      </c>
      <c r="F27">
        <v>47.81</v>
      </c>
      <c r="G27">
        <v>20.7</v>
      </c>
      <c r="H27">
        <v>55.48</v>
      </c>
      <c r="I27">
        <v>40.619999999999997</v>
      </c>
      <c r="J27">
        <v>0</v>
      </c>
      <c r="K27" s="110">
        <v>100</v>
      </c>
      <c r="L27">
        <v>70.48</v>
      </c>
      <c r="M27" s="110" t="s">
        <v>3</v>
      </c>
      <c r="N27" s="110">
        <v>64.709999999999994</v>
      </c>
      <c r="O27" s="110" t="s">
        <v>3</v>
      </c>
      <c r="P27">
        <v>20.7</v>
      </c>
      <c r="Q27">
        <v>5</v>
      </c>
      <c r="R27">
        <v>0</v>
      </c>
      <c r="S27">
        <v>93.47</v>
      </c>
      <c r="T27">
        <v>63.62</v>
      </c>
      <c r="U27">
        <v>72.62</v>
      </c>
      <c r="V27">
        <v>93.84</v>
      </c>
      <c r="W27">
        <v>60.48</v>
      </c>
      <c r="X27">
        <v>25.87</v>
      </c>
      <c r="Y27">
        <v>51.81</v>
      </c>
      <c r="Z27">
        <v>24.33</v>
      </c>
      <c r="AA27">
        <v>0</v>
      </c>
      <c r="AB27" s="110">
        <v>100</v>
      </c>
      <c r="AC27" s="110">
        <v>100</v>
      </c>
      <c r="AD27" s="110">
        <v>70.48</v>
      </c>
      <c r="AE27" s="110" t="s">
        <v>3</v>
      </c>
      <c r="AF27">
        <v>64.91</v>
      </c>
      <c r="AG27">
        <v>66.59</v>
      </c>
      <c r="AH27" s="110" t="s">
        <v>3</v>
      </c>
      <c r="AI27">
        <v>61.34</v>
      </c>
      <c r="AJ27">
        <v>65.989999999999995</v>
      </c>
      <c r="AK27" s="110" t="s">
        <v>3</v>
      </c>
      <c r="AL27" s="110">
        <v>100</v>
      </c>
      <c r="AM27">
        <v>18.78</v>
      </c>
    </row>
    <row r="28" spans="1:39" x14ac:dyDescent="0.2">
      <c r="A28">
        <v>146</v>
      </c>
      <c r="B28" t="s">
        <v>64</v>
      </c>
      <c r="C28">
        <v>51.24</v>
      </c>
      <c r="D28" s="148">
        <v>17.52</v>
      </c>
      <c r="E28">
        <v>58.8</v>
      </c>
      <c r="F28">
        <v>43.67</v>
      </c>
      <c r="G28">
        <v>49.93</v>
      </c>
      <c r="H28">
        <v>66.25</v>
      </c>
      <c r="I28">
        <v>60.23</v>
      </c>
      <c r="J28">
        <v>0</v>
      </c>
      <c r="K28" s="110">
        <v>100</v>
      </c>
      <c r="L28">
        <v>0</v>
      </c>
      <c r="M28" s="110">
        <v>22.26</v>
      </c>
      <c r="N28" s="110">
        <v>88.15</v>
      </c>
      <c r="O28" s="110" t="s">
        <v>3</v>
      </c>
      <c r="P28">
        <v>49.93</v>
      </c>
      <c r="Q28">
        <v>32.880000000000003</v>
      </c>
      <c r="R28">
        <v>47.78</v>
      </c>
      <c r="S28">
        <v>96.15</v>
      </c>
      <c r="T28">
        <v>54.86</v>
      </c>
      <c r="U28">
        <v>74.37</v>
      </c>
      <c r="V28">
        <v>91.87</v>
      </c>
      <c r="W28">
        <v>57.89</v>
      </c>
      <c r="X28">
        <v>57.55</v>
      </c>
      <c r="Y28">
        <v>49.23</v>
      </c>
      <c r="Z28">
        <v>76.25</v>
      </c>
      <c r="AA28">
        <v>0</v>
      </c>
      <c r="AB28" s="110">
        <v>100</v>
      </c>
      <c r="AC28" s="110">
        <v>100</v>
      </c>
      <c r="AD28" s="110">
        <v>0</v>
      </c>
      <c r="AE28" s="110">
        <v>22.26</v>
      </c>
      <c r="AF28">
        <v>100</v>
      </c>
      <c r="AG28">
        <v>100</v>
      </c>
      <c r="AH28" s="110">
        <v>49.38</v>
      </c>
      <c r="AI28">
        <v>94.69</v>
      </c>
      <c r="AJ28">
        <v>96.7</v>
      </c>
      <c r="AK28" s="149">
        <v>54.209925490000003</v>
      </c>
      <c r="AL28" s="110">
        <v>100</v>
      </c>
      <c r="AM28">
        <v>59.37</v>
      </c>
    </row>
    <row r="29" spans="1:39" x14ac:dyDescent="0.2">
      <c r="A29">
        <v>136</v>
      </c>
      <c r="B29" t="s">
        <v>66</v>
      </c>
      <c r="C29">
        <v>57.13</v>
      </c>
      <c r="D29" s="148">
        <v>22.33</v>
      </c>
      <c r="E29">
        <v>54.47</v>
      </c>
      <c r="F29">
        <v>59.78</v>
      </c>
      <c r="G29">
        <v>38.5</v>
      </c>
      <c r="H29">
        <v>77.03</v>
      </c>
      <c r="I29">
        <v>47.88</v>
      </c>
      <c r="J29">
        <v>0</v>
      </c>
      <c r="K29" s="110">
        <v>100</v>
      </c>
      <c r="L29">
        <v>80.17</v>
      </c>
      <c r="M29" s="110">
        <v>51.45</v>
      </c>
      <c r="N29" s="110">
        <v>77.33</v>
      </c>
      <c r="O29" s="110">
        <v>79.430000000000007</v>
      </c>
      <c r="P29">
        <v>38.5</v>
      </c>
      <c r="Q29">
        <v>49.23</v>
      </c>
      <c r="R29">
        <v>52.46</v>
      </c>
      <c r="S29">
        <v>100</v>
      </c>
      <c r="T29">
        <v>53.88</v>
      </c>
      <c r="U29">
        <v>97.53</v>
      </c>
      <c r="V29">
        <v>94.33</v>
      </c>
      <c r="W29">
        <v>58.95</v>
      </c>
      <c r="X29">
        <v>43.81</v>
      </c>
      <c r="Y29">
        <v>50.11</v>
      </c>
      <c r="Z29">
        <v>38.65</v>
      </c>
      <c r="AA29">
        <v>0</v>
      </c>
      <c r="AB29" s="110">
        <v>100</v>
      </c>
      <c r="AC29" s="110">
        <v>100</v>
      </c>
      <c r="AD29" s="110">
        <v>80.17</v>
      </c>
      <c r="AE29" s="110">
        <v>51.45</v>
      </c>
      <c r="AF29">
        <v>75.31</v>
      </c>
      <c r="AG29">
        <v>78.069999999999993</v>
      </c>
      <c r="AH29" s="110">
        <v>93.55</v>
      </c>
      <c r="AI29">
        <v>70.2</v>
      </c>
      <c r="AJ29">
        <v>69.53</v>
      </c>
      <c r="AK29" s="110">
        <v>59.606998789999999</v>
      </c>
      <c r="AL29" s="110">
        <v>100</v>
      </c>
      <c r="AM29">
        <v>74.91</v>
      </c>
    </row>
    <row r="30" spans="1:39" x14ac:dyDescent="0.2">
      <c r="A30">
        <v>25</v>
      </c>
      <c r="B30" t="s">
        <v>68</v>
      </c>
      <c r="C30">
        <v>85.06</v>
      </c>
      <c r="D30" s="148">
        <v>5.17</v>
      </c>
      <c r="E30">
        <v>95.15</v>
      </c>
      <c r="F30">
        <v>74.959999999999994</v>
      </c>
      <c r="G30">
        <v>94.64</v>
      </c>
      <c r="H30">
        <v>91.16</v>
      </c>
      <c r="I30">
        <v>99.65</v>
      </c>
      <c r="J30">
        <v>89.75</v>
      </c>
      <c r="K30" s="110">
        <v>95.68</v>
      </c>
      <c r="L30">
        <v>39.1</v>
      </c>
      <c r="M30" s="110">
        <v>35.51</v>
      </c>
      <c r="N30" s="110">
        <v>74.5</v>
      </c>
      <c r="O30" s="110">
        <v>74.59</v>
      </c>
      <c r="P30">
        <v>94.64</v>
      </c>
      <c r="Q30">
        <v>95</v>
      </c>
      <c r="R30">
        <v>100</v>
      </c>
      <c r="S30">
        <v>100</v>
      </c>
      <c r="T30">
        <v>83.6</v>
      </c>
      <c r="U30">
        <v>99.39</v>
      </c>
      <c r="V30">
        <v>45.53</v>
      </c>
      <c r="W30">
        <v>99.43</v>
      </c>
      <c r="X30">
        <v>100</v>
      </c>
      <c r="Y30">
        <v>99.18</v>
      </c>
      <c r="Z30">
        <v>100</v>
      </c>
      <c r="AA30">
        <v>89.75</v>
      </c>
      <c r="AB30" s="110">
        <v>94.23</v>
      </c>
      <c r="AC30" s="110">
        <v>100</v>
      </c>
      <c r="AD30" s="110">
        <v>39.1</v>
      </c>
      <c r="AE30" s="110">
        <v>35.51</v>
      </c>
      <c r="AF30">
        <v>73.52</v>
      </c>
      <c r="AG30">
        <v>76.349999999999994</v>
      </c>
      <c r="AH30" s="110">
        <v>78.88</v>
      </c>
      <c r="AI30">
        <v>71.25</v>
      </c>
      <c r="AJ30">
        <v>72.5</v>
      </c>
      <c r="AK30" s="149">
        <v>71.569265060000006</v>
      </c>
      <c r="AL30" s="149">
        <v>90.982944689999997</v>
      </c>
      <c r="AM30">
        <v>100</v>
      </c>
    </row>
    <row r="31" spans="1:39" x14ac:dyDescent="0.2">
      <c r="A31">
        <v>143</v>
      </c>
      <c r="B31" t="s">
        <v>70</v>
      </c>
      <c r="C31">
        <v>51.98</v>
      </c>
      <c r="D31" s="148">
        <v>15.64</v>
      </c>
      <c r="E31">
        <v>69.319999999999993</v>
      </c>
      <c r="F31">
        <v>34.64</v>
      </c>
      <c r="G31">
        <v>59.92</v>
      </c>
      <c r="H31">
        <v>81.78</v>
      </c>
      <c r="I31">
        <v>66.260000000000005</v>
      </c>
      <c r="J31">
        <v>19.399999999999999</v>
      </c>
      <c r="K31" s="110">
        <v>47.74</v>
      </c>
      <c r="L31" t="s">
        <v>3</v>
      </c>
      <c r="M31" s="110">
        <v>57.14</v>
      </c>
      <c r="N31" s="110">
        <v>37.03</v>
      </c>
      <c r="O31" s="110" t="s">
        <v>3</v>
      </c>
      <c r="P31">
        <v>59.92</v>
      </c>
      <c r="Q31">
        <v>82.56</v>
      </c>
      <c r="R31">
        <v>75.11</v>
      </c>
      <c r="S31">
        <v>100</v>
      </c>
      <c r="T31">
        <v>20.83</v>
      </c>
      <c r="U31">
        <v>100</v>
      </c>
      <c r="V31">
        <v>100</v>
      </c>
      <c r="W31">
        <v>70.17</v>
      </c>
      <c r="X31">
        <v>63.74</v>
      </c>
      <c r="Y31">
        <v>75.290000000000006</v>
      </c>
      <c r="Z31">
        <v>55.86</v>
      </c>
      <c r="AA31">
        <v>19.399999999999999</v>
      </c>
      <c r="AB31" s="110">
        <v>30.33</v>
      </c>
      <c r="AC31" s="110">
        <v>100</v>
      </c>
      <c r="AD31" s="110" t="s">
        <v>3</v>
      </c>
      <c r="AE31" s="110">
        <v>57.14</v>
      </c>
      <c r="AF31">
        <v>47.5</v>
      </c>
      <c r="AG31">
        <v>46.81</v>
      </c>
      <c r="AH31" s="110">
        <v>0</v>
      </c>
      <c r="AI31">
        <v>43.76</v>
      </c>
      <c r="AJ31">
        <v>47.07</v>
      </c>
      <c r="AK31" s="110" t="s">
        <v>3</v>
      </c>
      <c r="AL31" s="110">
        <v>100</v>
      </c>
      <c r="AM31">
        <v>82.14</v>
      </c>
    </row>
    <row r="32" spans="1:39" x14ac:dyDescent="0.2">
      <c r="A32">
        <v>159</v>
      </c>
      <c r="B32" t="s">
        <v>74</v>
      </c>
      <c r="C32">
        <v>46.46</v>
      </c>
      <c r="D32" s="148">
        <v>7.37</v>
      </c>
      <c r="E32">
        <v>37.29</v>
      </c>
      <c r="F32">
        <v>55.62</v>
      </c>
      <c r="G32">
        <v>17.32</v>
      </c>
      <c r="H32">
        <v>65.81</v>
      </c>
      <c r="I32">
        <v>28.76</v>
      </c>
      <c r="J32">
        <v>0</v>
      </c>
      <c r="K32" s="110">
        <v>80.94</v>
      </c>
      <c r="L32">
        <v>87.36</v>
      </c>
      <c r="M32" s="110" t="s">
        <v>3</v>
      </c>
      <c r="N32" s="110">
        <v>90.87</v>
      </c>
      <c r="O32" s="110" t="s">
        <v>3</v>
      </c>
      <c r="P32">
        <v>17.32</v>
      </c>
      <c r="Q32">
        <v>5</v>
      </c>
      <c r="R32">
        <v>35.950000000000003</v>
      </c>
      <c r="S32">
        <v>100</v>
      </c>
      <c r="T32">
        <v>56.29</v>
      </c>
      <c r="U32">
        <v>88.98</v>
      </c>
      <c r="V32">
        <v>95.29</v>
      </c>
      <c r="W32">
        <v>41.85</v>
      </c>
      <c r="X32">
        <v>16.850000000000001</v>
      </c>
      <c r="Y32">
        <v>44.53</v>
      </c>
      <c r="Z32">
        <v>11.81</v>
      </c>
      <c r="AA32">
        <v>0</v>
      </c>
      <c r="AB32" s="110">
        <v>74.59</v>
      </c>
      <c r="AC32" s="110">
        <v>100</v>
      </c>
      <c r="AD32" s="110">
        <v>87.36</v>
      </c>
      <c r="AE32" s="110" t="s">
        <v>3</v>
      </c>
      <c r="AF32">
        <v>100</v>
      </c>
      <c r="AG32">
        <v>100</v>
      </c>
      <c r="AH32" s="110" t="s">
        <v>3</v>
      </c>
      <c r="AI32">
        <v>80.64</v>
      </c>
      <c r="AJ32">
        <v>82.86</v>
      </c>
      <c r="AK32" s="110" t="s">
        <v>3</v>
      </c>
      <c r="AL32" s="110">
        <v>100</v>
      </c>
      <c r="AM32">
        <v>26.47</v>
      </c>
    </row>
    <row r="33" spans="1:39" x14ac:dyDescent="0.2">
      <c r="A33">
        <v>175</v>
      </c>
      <c r="B33" t="s">
        <v>76</v>
      </c>
      <c r="C33">
        <v>37.83</v>
      </c>
      <c r="D33" s="148">
        <v>12.49</v>
      </c>
      <c r="E33">
        <v>28.46</v>
      </c>
      <c r="F33">
        <v>47.21</v>
      </c>
      <c r="G33">
        <v>7.9340000000000002</v>
      </c>
      <c r="H33">
        <v>67.41</v>
      </c>
      <c r="I33">
        <v>10.029999999999999</v>
      </c>
      <c r="J33">
        <v>0</v>
      </c>
      <c r="K33" s="110">
        <v>100</v>
      </c>
      <c r="L33" t="s">
        <v>3</v>
      </c>
      <c r="M33" s="110" t="s">
        <v>3</v>
      </c>
      <c r="N33" s="110">
        <v>80.62</v>
      </c>
      <c r="O33" s="110" t="s">
        <v>3</v>
      </c>
      <c r="P33">
        <v>7.9340000000000002</v>
      </c>
      <c r="Q33">
        <v>5</v>
      </c>
      <c r="R33">
        <v>45.19</v>
      </c>
      <c r="S33">
        <v>100</v>
      </c>
      <c r="T33">
        <v>36.36</v>
      </c>
      <c r="U33">
        <v>100</v>
      </c>
      <c r="V33">
        <v>94.33</v>
      </c>
      <c r="W33">
        <v>23.18</v>
      </c>
      <c r="X33">
        <v>8.6920000000000002</v>
      </c>
      <c r="Y33">
        <v>8.2439999999999998</v>
      </c>
      <c r="Z33">
        <v>0</v>
      </c>
      <c r="AA33">
        <v>0</v>
      </c>
      <c r="AB33" s="110">
        <v>100</v>
      </c>
      <c r="AC33" s="110">
        <v>100</v>
      </c>
      <c r="AD33" s="110" t="s">
        <v>3</v>
      </c>
      <c r="AE33" s="110" t="s">
        <v>3</v>
      </c>
      <c r="AF33">
        <v>80.400000000000006</v>
      </c>
      <c r="AG33">
        <v>82.02</v>
      </c>
      <c r="AH33" s="110" t="s">
        <v>3</v>
      </c>
      <c r="AI33">
        <v>77.849999999999994</v>
      </c>
      <c r="AJ33">
        <v>82.23</v>
      </c>
      <c r="AK33" s="110" t="s">
        <v>3</v>
      </c>
      <c r="AL33" s="110">
        <v>100</v>
      </c>
      <c r="AM33">
        <v>13.31</v>
      </c>
    </row>
    <row r="34" spans="1:39" x14ac:dyDescent="0.2">
      <c r="A34">
        <v>52</v>
      </c>
      <c r="B34" t="s">
        <v>78</v>
      </c>
      <c r="C34">
        <v>77.67</v>
      </c>
      <c r="D34" s="148">
        <v>5.75</v>
      </c>
      <c r="E34">
        <v>93.23</v>
      </c>
      <c r="F34">
        <v>62.11</v>
      </c>
      <c r="G34">
        <v>96.81</v>
      </c>
      <c r="H34">
        <v>88.4</v>
      </c>
      <c r="I34">
        <v>94.47</v>
      </c>
      <c r="J34">
        <v>94.26</v>
      </c>
      <c r="K34" s="110">
        <v>41.21</v>
      </c>
      <c r="L34">
        <v>36.58</v>
      </c>
      <c r="M34" s="110">
        <v>38.200000000000003</v>
      </c>
      <c r="N34" s="110">
        <v>75.150000000000006</v>
      </c>
      <c r="O34" s="110">
        <v>40.29</v>
      </c>
      <c r="P34">
        <v>96.81</v>
      </c>
      <c r="Q34">
        <v>93.74</v>
      </c>
      <c r="R34">
        <v>88.13</v>
      </c>
      <c r="S34">
        <v>100</v>
      </c>
      <c r="T34">
        <v>74.92</v>
      </c>
      <c r="U34">
        <v>100</v>
      </c>
      <c r="V34">
        <v>48.79</v>
      </c>
      <c r="W34">
        <v>97.72</v>
      </c>
      <c r="X34">
        <v>88.95</v>
      </c>
      <c r="Y34">
        <v>95.84</v>
      </c>
      <c r="Z34">
        <v>95.35</v>
      </c>
      <c r="AA34">
        <v>94.26</v>
      </c>
      <c r="AB34" s="110">
        <v>54.94</v>
      </c>
      <c r="AC34" s="110">
        <v>0</v>
      </c>
      <c r="AD34" s="110">
        <v>36.58</v>
      </c>
      <c r="AE34" s="110">
        <v>38.200000000000003</v>
      </c>
      <c r="AF34">
        <v>74.95</v>
      </c>
      <c r="AG34">
        <v>65.760000000000005</v>
      </c>
      <c r="AH34" s="110">
        <v>95.61</v>
      </c>
      <c r="AI34">
        <v>68.040000000000006</v>
      </c>
      <c r="AJ34">
        <v>71.400000000000006</v>
      </c>
      <c r="AK34" s="149">
        <v>48.696465070000002</v>
      </c>
      <c r="AL34" s="149">
        <v>33.950950499999998</v>
      </c>
      <c r="AM34">
        <v>98.71</v>
      </c>
    </row>
    <row r="35" spans="1:39" x14ac:dyDescent="0.2">
      <c r="A35">
        <v>109</v>
      </c>
      <c r="B35" t="s">
        <v>80</v>
      </c>
      <c r="C35">
        <v>65.099999999999994</v>
      </c>
      <c r="D35" s="148">
        <v>12.73</v>
      </c>
      <c r="E35">
        <v>59.41</v>
      </c>
      <c r="F35">
        <v>70.790000000000006</v>
      </c>
      <c r="G35">
        <v>68.89</v>
      </c>
      <c r="H35">
        <v>23.81</v>
      </c>
      <c r="I35">
        <v>85.54</v>
      </c>
      <c r="J35">
        <v>78.08</v>
      </c>
      <c r="K35" s="110">
        <v>43.9</v>
      </c>
      <c r="L35">
        <v>60.49</v>
      </c>
      <c r="M35" s="110">
        <v>55.45</v>
      </c>
      <c r="N35" s="110">
        <v>77.45</v>
      </c>
      <c r="O35" s="110">
        <v>74.78</v>
      </c>
      <c r="P35">
        <v>68.89</v>
      </c>
      <c r="Q35">
        <v>72.209999999999994</v>
      </c>
      <c r="R35">
        <v>71.8</v>
      </c>
      <c r="S35">
        <v>0</v>
      </c>
      <c r="T35">
        <v>4.5119999999999996</v>
      </c>
      <c r="U35">
        <v>0</v>
      </c>
      <c r="V35">
        <v>15.29</v>
      </c>
      <c r="W35">
        <v>72.84</v>
      </c>
      <c r="X35">
        <v>99.67</v>
      </c>
      <c r="Y35">
        <v>85.24</v>
      </c>
      <c r="Z35">
        <v>84.42</v>
      </c>
      <c r="AA35">
        <v>78.08</v>
      </c>
      <c r="AB35" s="110">
        <v>58.54</v>
      </c>
      <c r="AC35" s="110">
        <v>0</v>
      </c>
      <c r="AD35" s="110">
        <v>60.49</v>
      </c>
      <c r="AE35" s="110">
        <v>55.45</v>
      </c>
      <c r="AF35">
        <v>79.739999999999995</v>
      </c>
      <c r="AG35">
        <v>86.43</v>
      </c>
      <c r="AH35" s="110">
        <v>75.900000000000006</v>
      </c>
      <c r="AI35">
        <v>70.900000000000006</v>
      </c>
      <c r="AJ35">
        <v>74.28</v>
      </c>
      <c r="AK35" s="149">
        <v>75.264921560000005</v>
      </c>
      <c r="AL35" s="149">
        <v>90.202625580000003</v>
      </c>
      <c r="AM35">
        <v>100</v>
      </c>
    </row>
    <row r="36" spans="1:39" x14ac:dyDescent="0.2">
      <c r="A36">
        <v>57</v>
      </c>
      <c r="B36" t="s">
        <v>82</v>
      </c>
      <c r="C36">
        <v>75.930000000000007</v>
      </c>
      <c r="D36" s="148">
        <v>14.84</v>
      </c>
      <c r="E36">
        <v>82.2</v>
      </c>
      <c r="F36">
        <v>69.66</v>
      </c>
      <c r="G36">
        <v>78.349999999999994</v>
      </c>
      <c r="H36">
        <v>91.04</v>
      </c>
      <c r="I36">
        <v>77.22</v>
      </c>
      <c r="J36">
        <v>71.8</v>
      </c>
      <c r="K36" s="110">
        <v>32.869999999999997</v>
      </c>
      <c r="L36">
        <v>68.069999999999993</v>
      </c>
      <c r="M36" s="110">
        <v>29.17</v>
      </c>
      <c r="N36" s="110">
        <v>87.99</v>
      </c>
      <c r="O36" s="110">
        <v>72.63</v>
      </c>
      <c r="P36">
        <v>78.349999999999994</v>
      </c>
      <c r="Q36">
        <v>89.81</v>
      </c>
      <c r="R36">
        <v>79.13</v>
      </c>
      <c r="S36">
        <v>100</v>
      </c>
      <c r="T36">
        <v>81.73</v>
      </c>
      <c r="U36">
        <v>99.39</v>
      </c>
      <c r="V36">
        <v>86.21</v>
      </c>
      <c r="W36">
        <v>76.08</v>
      </c>
      <c r="X36">
        <v>85.13</v>
      </c>
      <c r="Y36">
        <v>74.209999999999994</v>
      </c>
      <c r="Z36">
        <v>73.459999999999994</v>
      </c>
      <c r="AA36">
        <v>71.8</v>
      </c>
      <c r="AB36" s="110">
        <v>43.83</v>
      </c>
      <c r="AC36" s="110">
        <v>0</v>
      </c>
      <c r="AD36" s="110">
        <v>68.069999999999993</v>
      </c>
      <c r="AE36" s="110">
        <v>29.17</v>
      </c>
      <c r="AF36">
        <v>92.5</v>
      </c>
      <c r="AG36">
        <v>85.81</v>
      </c>
      <c r="AH36" s="110">
        <v>96.64</v>
      </c>
      <c r="AI36">
        <v>81.849999999999994</v>
      </c>
      <c r="AJ36">
        <v>83.17</v>
      </c>
      <c r="AK36" s="149">
        <v>78.306783530000004</v>
      </c>
      <c r="AL36" s="149">
        <v>71.346294229999998</v>
      </c>
      <c r="AM36">
        <v>95.16</v>
      </c>
    </row>
    <row r="37" spans="1:39" x14ac:dyDescent="0.2">
      <c r="A37">
        <v>152</v>
      </c>
      <c r="B37" t="s">
        <v>84</v>
      </c>
      <c r="C37">
        <v>49.2</v>
      </c>
      <c r="D37" s="148">
        <v>48.78</v>
      </c>
      <c r="E37">
        <v>54.68</v>
      </c>
      <c r="F37">
        <v>43.72</v>
      </c>
      <c r="G37">
        <v>29.6</v>
      </c>
      <c r="H37">
        <v>84.95</v>
      </c>
      <c r="I37">
        <v>49.48</v>
      </c>
      <c r="J37">
        <v>3.96</v>
      </c>
      <c r="K37" s="110">
        <v>100</v>
      </c>
      <c r="L37" t="s">
        <v>3</v>
      </c>
      <c r="M37" s="110">
        <v>14.18</v>
      </c>
      <c r="N37" s="110">
        <v>68.38</v>
      </c>
      <c r="O37" s="110" t="s">
        <v>3</v>
      </c>
      <c r="P37">
        <v>29.6</v>
      </c>
      <c r="Q37">
        <v>52.63</v>
      </c>
      <c r="R37">
        <v>50.19</v>
      </c>
      <c r="S37">
        <v>100</v>
      </c>
      <c r="T37">
        <v>97.13</v>
      </c>
      <c r="U37">
        <v>100</v>
      </c>
      <c r="V37">
        <v>99.54</v>
      </c>
      <c r="W37">
        <v>53.25</v>
      </c>
      <c r="X37">
        <v>27.32</v>
      </c>
      <c r="Y37">
        <v>72</v>
      </c>
      <c r="Z37">
        <v>45.36</v>
      </c>
      <c r="AA37">
        <v>3.96</v>
      </c>
      <c r="AB37" s="110">
        <v>100</v>
      </c>
      <c r="AC37" s="110">
        <v>100</v>
      </c>
      <c r="AD37" s="110" t="s">
        <v>3</v>
      </c>
      <c r="AE37" s="110">
        <v>14.18</v>
      </c>
      <c r="AF37">
        <v>74.599999999999994</v>
      </c>
      <c r="AG37">
        <v>74.239999999999995</v>
      </c>
      <c r="AH37" s="110">
        <v>45.86</v>
      </c>
      <c r="AI37">
        <v>73.3</v>
      </c>
      <c r="AJ37">
        <v>73.92</v>
      </c>
      <c r="AK37" s="110" t="s">
        <v>3</v>
      </c>
      <c r="AL37" s="110">
        <v>100</v>
      </c>
      <c r="AM37">
        <v>81</v>
      </c>
    </row>
    <row r="38" spans="1:39" x14ac:dyDescent="0.2">
      <c r="A38">
        <v>128</v>
      </c>
      <c r="B38" t="s">
        <v>86</v>
      </c>
      <c r="C38">
        <v>59.56</v>
      </c>
      <c r="D38" s="148">
        <v>25.84</v>
      </c>
      <c r="E38">
        <v>57.72</v>
      </c>
      <c r="F38">
        <v>61.4</v>
      </c>
      <c r="G38">
        <v>50.46</v>
      </c>
      <c r="H38">
        <v>81.66</v>
      </c>
      <c r="I38">
        <v>41.02</v>
      </c>
      <c r="J38">
        <v>24.99</v>
      </c>
      <c r="K38" s="110">
        <v>98.49</v>
      </c>
      <c r="L38">
        <v>84.33</v>
      </c>
      <c r="M38" s="110">
        <v>62.97</v>
      </c>
      <c r="N38" s="110">
        <v>93.26</v>
      </c>
      <c r="O38" s="110">
        <v>41.61</v>
      </c>
      <c r="P38">
        <v>50.46</v>
      </c>
      <c r="Q38">
        <v>52.63</v>
      </c>
      <c r="R38">
        <v>60.45</v>
      </c>
      <c r="S38">
        <v>100</v>
      </c>
      <c r="T38">
        <v>77.89</v>
      </c>
      <c r="U38">
        <v>96.27</v>
      </c>
      <c r="V38">
        <v>91.37</v>
      </c>
      <c r="W38">
        <v>29.33</v>
      </c>
      <c r="X38">
        <v>36.72</v>
      </c>
      <c r="Y38">
        <v>53.45</v>
      </c>
      <c r="Z38">
        <v>44.6</v>
      </c>
      <c r="AA38">
        <v>24.99</v>
      </c>
      <c r="AB38" s="110">
        <v>97.98</v>
      </c>
      <c r="AC38" s="110">
        <v>100</v>
      </c>
      <c r="AD38" s="110">
        <v>84.33</v>
      </c>
      <c r="AE38" s="110">
        <v>62.97</v>
      </c>
      <c r="AF38">
        <v>100</v>
      </c>
      <c r="AG38">
        <v>100</v>
      </c>
      <c r="AH38" s="110">
        <v>92.5</v>
      </c>
      <c r="AI38">
        <v>81.55</v>
      </c>
      <c r="AJ38">
        <v>92.26</v>
      </c>
      <c r="AK38" s="149">
        <v>30.052902150000001</v>
      </c>
      <c r="AL38" s="110">
        <v>100</v>
      </c>
      <c r="AM38">
        <v>68.63</v>
      </c>
    </row>
    <row r="39" spans="1:39" x14ac:dyDescent="0.2">
      <c r="A39">
        <v>42</v>
      </c>
      <c r="B39" t="s">
        <v>88</v>
      </c>
      <c r="C39">
        <v>80.03</v>
      </c>
      <c r="D39" s="148">
        <v>15.33</v>
      </c>
      <c r="E39">
        <v>91.15</v>
      </c>
      <c r="F39">
        <v>68.91</v>
      </c>
      <c r="G39">
        <v>91.89</v>
      </c>
      <c r="H39">
        <v>93.94</v>
      </c>
      <c r="I39">
        <v>87.62</v>
      </c>
      <c r="J39">
        <v>56.65</v>
      </c>
      <c r="K39" s="110">
        <v>33.85</v>
      </c>
      <c r="L39">
        <v>56.91</v>
      </c>
      <c r="M39" s="110">
        <v>53.13</v>
      </c>
      <c r="N39" s="110">
        <v>90.52</v>
      </c>
      <c r="O39" s="110">
        <v>81.52</v>
      </c>
      <c r="P39">
        <v>91.89</v>
      </c>
      <c r="Q39">
        <v>95</v>
      </c>
      <c r="R39">
        <v>87.74</v>
      </c>
      <c r="S39">
        <v>100</v>
      </c>
      <c r="T39">
        <v>88.22</v>
      </c>
      <c r="U39">
        <v>100</v>
      </c>
      <c r="V39">
        <v>82.95</v>
      </c>
      <c r="W39">
        <v>89.08</v>
      </c>
      <c r="X39">
        <v>92</v>
      </c>
      <c r="Y39">
        <v>91.99</v>
      </c>
      <c r="Z39">
        <v>77.41</v>
      </c>
      <c r="AA39">
        <v>56.65</v>
      </c>
      <c r="AB39" s="110">
        <v>45.14</v>
      </c>
      <c r="AC39" s="110">
        <v>0</v>
      </c>
      <c r="AD39" s="110">
        <v>56.91</v>
      </c>
      <c r="AE39" s="110">
        <v>53.13</v>
      </c>
      <c r="AF39">
        <v>94.3</v>
      </c>
      <c r="AG39">
        <v>88.27</v>
      </c>
      <c r="AH39" s="110">
        <v>77.2</v>
      </c>
      <c r="AI39">
        <v>96.73</v>
      </c>
      <c r="AJ39">
        <v>96.11</v>
      </c>
      <c r="AK39" s="149">
        <v>77.881829710000005</v>
      </c>
      <c r="AL39" s="149">
        <v>100</v>
      </c>
      <c r="AM39">
        <v>98.28</v>
      </c>
    </row>
    <row r="40" spans="1:39" x14ac:dyDescent="0.2">
      <c r="A40">
        <v>127</v>
      </c>
      <c r="B40" t="s">
        <v>90</v>
      </c>
      <c r="C40">
        <v>59.89</v>
      </c>
      <c r="D40" s="148">
        <v>12.2</v>
      </c>
      <c r="E40">
        <v>56.41</v>
      </c>
      <c r="F40">
        <v>63.36</v>
      </c>
      <c r="G40">
        <v>43.43</v>
      </c>
      <c r="H40">
        <v>77.069999999999993</v>
      </c>
      <c r="I40">
        <v>48.73</v>
      </c>
      <c r="J40">
        <v>35.78</v>
      </c>
      <c r="K40" s="110">
        <v>100</v>
      </c>
      <c r="L40">
        <v>15.24</v>
      </c>
      <c r="M40" s="110">
        <v>35.29</v>
      </c>
      <c r="N40" s="110">
        <v>90.88</v>
      </c>
      <c r="O40" s="110">
        <v>73.63</v>
      </c>
      <c r="P40">
        <v>43.43</v>
      </c>
      <c r="Q40">
        <v>45.41</v>
      </c>
      <c r="R40">
        <v>51.72</v>
      </c>
      <c r="S40">
        <v>100</v>
      </c>
      <c r="T40">
        <v>54.37</v>
      </c>
      <c r="U40">
        <v>99.39</v>
      </c>
      <c r="V40">
        <v>95.29</v>
      </c>
      <c r="W40">
        <v>42.78</v>
      </c>
      <c r="X40">
        <v>47.57</v>
      </c>
      <c r="Y40">
        <v>61.55</v>
      </c>
      <c r="Z40">
        <v>43.01</v>
      </c>
      <c r="AA40">
        <v>35.78</v>
      </c>
      <c r="AB40" s="110">
        <v>100</v>
      </c>
      <c r="AC40" s="110">
        <v>100</v>
      </c>
      <c r="AD40" s="110">
        <v>15.24</v>
      </c>
      <c r="AE40" s="110">
        <v>35.29</v>
      </c>
      <c r="AF40">
        <v>100</v>
      </c>
      <c r="AG40">
        <v>100</v>
      </c>
      <c r="AH40" s="110">
        <v>63</v>
      </c>
      <c r="AI40">
        <v>93.82</v>
      </c>
      <c r="AJ40">
        <v>97.6</v>
      </c>
      <c r="AK40" s="149">
        <v>53.475072750000002</v>
      </c>
      <c r="AL40" s="110">
        <v>100</v>
      </c>
      <c r="AM40">
        <v>76.19</v>
      </c>
    </row>
    <row r="41" spans="1:39" x14ac:dyDescent="0.2">
      <c r="A41">
        <v>15</v>
      </c>
      <c r="B41" t="s">
        <v>92</v>
      </c>
      <c r="C41">
        <v>86.98</v>
      </c>
      <c r="D41" s="148">
        <v>22.37</v>
      </c>
      <c r="E41">
        <v>86.37</v>
      </c>
      <c r="F41">
        <v>87.59</v>
      </c>
      <c r="G41">
        <v>87.65</v>
      </c>
      <c r="H41">
        <v>75.59</v>
      </c>
      <c r="I41">
        <v>95.87</v>
      </c>
      <c r="J41">
        <v>83.75</v>
      </c>
      <c r="K41" s="110">
        <v>92.05</v>
      </c>
      <c r="L41">
        <v>81.31</v>
      </c>
      <c r="M41" s="110">
        <v>65.349999999999994</v>
      </c>
      <c r="N41" s="110">
        <v>98.96</v>
      </c>
      <c r="O41" s="110">
        <v>85.23</v>
      </c>
      <c r="P41">
        <v>87.65</v>
      </c>
      <c r="Q41">
        <v>93.1</v>
      </c>
      <c r="R41">
        <v>100</v>
      </c>
      <c r="S41">
        <v>76.72</v>
      </c>
      <c r="T41">
        <v>73.900000000000006</v>
      </c>
      <c r="U41">
        <v>58.6</v>
      </c>
      <c r="V41">
        <v>64.510000000000005</v>
      </c>
      <c r="W41">
        <v>93.44</v>
      </c>
      <c r="X41">
        <v>95.68</v>
      </c>
      <c r="Y41">
        <v>98.35</v>
      </c>
      <c r="Z41">
        <v>96.01</v>
      </c>
      <c r="AA41">
        <v>83.75</v>
      </c>
      <c r="AB41" s="110">
        <v>89.4</v>
      </c>
      <c r="AC41" s="110">
        <v>100</v>
      </c>
      <c r="AD41" s="110">
        <v>81.31</v>
      </c>
      <c r="AE41" s="110">
        <v>65.349999999999994</v>
      </c>
      <c r="AF41">
        <v>100</v>
      </c>
      <c r="AG41">
        <v>100</v>
      </c>
      <c r="AH41" s="110">
        <v>98.66</v>
      </c>
      <c r="AI41">
        <v>96.14</v>
      </c>
      <c r="AJ41">
        <v>100</v>
      </c>
      <c r="AK41" s="149">
        <v>85.894128940000002</v>
      </c>
      <c r="AL41" s="149">
        <v>83.722481009999996</v>
      </c>
      <c r="AM41">
        <v>100</v>
      </c>
    </row>
    <row r="42" spans="1:39" x14ac:dyDescent="0.2">
      <c r="A42">
        <v>45</v>
      </c>
      <c r="B42" t="s">
        <v>94</v>
      </c>
      <c r="C42">
        <v>79.040000000000006</v>
      </c>
      <c r="D42" s="148">
        <v>8.81</v>
      </c>
      <c r="E42">
        <v>91.09</v>
      </c>
      <c r="F42">
        <v>66.98</v>
      </c>
      <c r="G42">
        <v>94.95</v>
      </c>
      <c r="H42">
        <v>95.51</v>
      </c>
      <c r="I42">
        <v>82.8</v>
      </c>
      <c r="J42">
        <v>67.5</v>
      </c>
      <c r="K42" s="110">
        <v>73.62</v>
      </c>
      <c r="L42">
        <v>58.72</v>
      </c>
      <c r="M42" s="110">
        <v>33.270000000000003</v>
      </c>
      <c r="N42" s="110">
        <v>78.510000000000005</v>
      </c>
      <c r="O42" s="110" t="s">
        <v>3</v>
      </c>
      <c r="P42">
        <v>94.95</v>
      </c>
      <c r="Q42">
        <v>93.74</v>
      </c>
      <c r="R42">
        <v>91.2</v>
      </c>
      <c r="S42">
        <v>100</v>
      </c>
      <c r="T42">
        <v>91.57</v>
      </c>
      <c r="U42">
        <v>100</v>
      </c>
      <c r="V42">
        <v>90.36</v>
      </c>
      <c r="W42">
        <v>87.9</v>
      </c>
      <c r="X42">
        <v>80.06</v>
      </c>
      <c r="Y42">
        <v>84.3</v>
      </c>
      <c r="Z42">
        <v>78.94</v>
      </c>
      <c r="AA42">
        <v>67.5</v>
      </c>
      <c r="AB42" s="110">
        <v>64.83</v>
      </c>
      <c r="AC42" s="110">
        <v>100</v>
      </c>
      <c r="AD42" s="110">
        <v>58.72</v>
      </c>
      <c r="AE42" s="110">
        <v>33.270000000000003</v>
      </c>
      <c r="AF42">
        <v>73.88</v>
      </c>
      <c r="AG42">
        <v>75.31</v>
      </c>
      <c r="AH42" s="110">
        <v>90.73</v>
      </c>
      <c r="AI42">
        <v>75.28</v>
      </c>
      <c r="AJ42">
        <v>77.36</v>
      </c>
      <c r="AK42" s="149">
        <v>92.105254979999998</v>
      </c>
      <c r="AL42" s="149">
        <v>40.974598540000002</v>
      </c>
      <c r="AM42">
        <v>100</v>
      </c>
    </row>
    <row r="43" spans="1:39" x14ac:dyDescent="0.2">
      <c r="A43">
        <v>40</v>
      </c>
      <c r="B43" t="s">
        <v>96</v>
      </c>
      <c r="C43">
        <v>80.239999999999995</v>
      </c>
      <c r="D43" s="148">
        <v>8.51</v>
      </c>
      <c r="E43">
        <v>88.59</v>
      </c>
      <c r="F43">
        <v>71.900000000000006</v>
      </c>
      <c r="G43">
        <v>78.989999999999995</v>
      </c>
      <c r="H43">
        <v>86.77</v>
      </c>
      <c r="I43">
        <v>100</v>
      </c>
      <c r="J43">
        <v>73.81</v>
      </c>
      <c r="K43" s="110">
        <v>25.81</v>
      </c>
      <c r="L43">
        <v>82.82</v>
      </c>
      <c r="M43" s="110">
        <v>15.4</v>
      </c>
      <c r="N43" s="110">
        <v>78.23</v>
      </c>
      <c r="O43" s="110">
        <v>89.01</v>
      </c>
      <c r="P43">
        <v>78.989999999999995</v>
      </c>
      <c r="Q43">
        <v>95</v>
      </c>
      <c r="R43">
        <v>100</v>
      </c>
      <c r="S43">
        <v>100</v>
      </c>
      <c r="T43">
        <v>65.59</v>
      </c>
      <c r="U43">
        <v>83.2</v>
      </c>
      <c r="V43">
        <v>77.180000000000007</v>
      </c>
      <c r="W43">
        <v>100</v>
      </c>
      <c r="X43">
        <v>100</v>
      </c>
      <c r="Y43">
        <v>100</v>
      </c>
      <c r="Z43">
        <v>100</v>
      </c>
      <c r="AA43">
        <v>73.81</v>
      </c>
      <c r="AB43" s="110">
        <v>34.409999999999997</v>
      </c>
      <c r="AC43" s="110">
        <v>0</v>
      </c>
      <c r="AD43" s="110">
        <v>82.82</v>
      </c>
      <c r="AE43" s="110">
        <v>15.4</v>
      </c>
      <c r="AF43">
        <v>100</v>
      </c>
      <c r="AG43">
        <v>100</v>
      </c>
      <c r="AH43" s="110">
        <v>0</v>
      </c>
      <c r="AI43">
        <v>93.24</v>
      </c>
      <c r="AJ43">
        <v>97.9</v>
      </c>
      <c r="AK43" s="149">
        <v>82.800947289999996</v>
      </c>
      <c r="AL43" s="149">
        <v>100</v>
      </c>
      <c r="AM43">
        <v>100</v>
      </c>
    </row>
    <row r="44" spans="1:39" x14ac:dyDescent="0.2">
      <c r="A44">
        <v>27</v>
      </c>
      <c r="B44" t="s">
        <v>98</v>
      </c>
      <c r="C44">
        <v>84.67</v>
      </c>
      <c r="D44" s="148">
        <v>7.85</v>
      </c>
      <c r="E44">
        <v>80.81</v>
      </c>
      <c r="F44">
        <v>88.53</v>
      </c>
      <c r="G44">
        <v>81.510000000000005</v>
      </c>
      <c r="H44">
        <v>61.99</v>
      </c>
      <c r="I44">
        <v>98.93</v>
      </c>
      <c r="J44">
        <v>88.98</v>
      </c>
      <c r="K44" s="110">
        <v>98.18</v>
      </c>
      <c r="L44">
        <v>44.36</v>
      </c>
      <c r="M44" s="110" t="s">
        <v>3</v>
      </c>
      <c r="N44" s="110">
        <v>100</v>
      </c>
      <c r="O44" s="110">
        <v>91.23</v>
      </c>
      <c r="P44">
        <v>81.510000000000005</v>
      </c>
      <c r="Q44">
        <v>95</v>
      </c>
      <c r="R44">
        <v>100</v>
      </c>
      <c r="S44">
        <v>56.63</v>
      </c>
      <c r="T44">
        <v>65.98</v>
      </c>
      <c r="U44">
        <v>38.869999999999997</v>
      </c>
      <c r="V44">
        <v>26.84</v>
      </c>
      <c r="W44">
        <v>97.72</v>
      </c>
      <c r="X44">
        <v>99</v>
      </c>
      <c r="Y44">
        <v>100</v>
      </c>
      <c r="Z44">
        <v>99</v>
      </c>
      <c r="AA44">
        <v>88.98</v>
      </c>
      <c r="AB44" s="110">
        <v>97.57</v>
      </c>
      <c r="AC44" s="110">
        <v>100</v>
      </c>
      <c r="AD44" s="110">
        <v>44.36</v>
      </c>
      <c r="AE44" s="110" t="s">
        <v>3</v>
      </c>
      <c r="AF44">
        <v>100</v>
      </c>
      <c r="AG44">
        <v>100</v>
      </c>
      <c r="AH44" s="110" t="s">
        <v>3</v>
      </c>
      <c r="AI44">
        <v>100</v>
      </c>
      <c r="AJ44">
        <v>100</v>
      </c>
      <c r="AK44" s="149">
        <v>94.208280860000002</v>
      </c>
      <c r="AL44" s="149">
        <v>82.45107059</v>
      </c>
      <c r="AM44">
        <v>100</v>
      </c>
    </row>
    <row r="45" spans="1:39" x14ac:dyDescent="0.2">
      <c r="A45">
        <v>171</v>
      </c>
      <c r="B45" t="s">
        <v>100</v>
      </c>
      <c r="C45">
        <v>42.05</v>
      </c>
      <c r="D45" s="148">
        <v>14.55</v>
      </c>
      <c r="E45">
        <v>33.85</v>
      </c>
      <c r="F45">
        <v>50.25</v>
      </c>
      <c r="G45">
        <v>23.62</v>
      </c>
      <c r="H45">
        <v>51.51</v>
      </c>
      <c r="I45">
        <v>26.42</v>
      </c>
      <c r="J45">
        <v>0</v>
      </c>
      <c r="K45" s="110">
        <v>100</v>
      </c>
      <c r="L45">
        <v>63.51</v>
      </c>
      <c r="M45" s="110" t="s">
        <v>3</v>
      </c>
      <c r="N45" s="110">
        <v>76.14</v>
      </c>
      <c r="O45" s="110" t="s">
        <v>3</v>
      </c>
      <c r="P45">
        <v>23.62</v>
      </c>
      <c r="Q45">
        <v>5</v>
      </c>
      <c r="R45">
        <v>40.39</v>
      </c>
      <c r="S45">
        <v>74.98</v>
      </c>
      <c r="T45">
        <v>58.12</v>
      </c>
      <c r="U45">
        <v>51.17</v>
      </c>
      <c r="V45">
        <v>93.84</v>
      </c>
      <c r="W45">
        <v>47.77</v>
      </c>
      <c r="X45">
        <v>32.42</v>
      </c>
      <c r="Y45">
        <v>16.8</v>
      </c>
      <c r="Z45">
        <v>8.6920000000000002</v>
      </c>
      <c r="AA45">
        <v>0</v>
      </c>
      <c r="AB45" s="110">
        <v>100</v>
      </c>
      <c r="AC45" s="110">
        <v>100</v>
      </c>
      <c r="AD45" s="110">
        <v>63.51</v>
      </c>
      <c r="AE45" s="110" t="s">
        <v>3</v>
      </c>
      <c r="AF45">
        <v>81.05</v>
      </c>
      <c r="AG45">
        <v>79.069999999999993</v>
      </c>
      <c r="AH45" s="110" t="s">
        <v>3</v>
      </c>
      <c r="AI45">
        <v>71.599999999999994</v>
      </c>
      <c r="AJ45">
        <v>72.86</v>
      </c>
      <c r="AK45" s="149">
        <v>12.30126989</v>
      </c>
      <c r="AL45" s="110">
        <v>100</v>
      </c>
      <c r="AM45">
        <v>40.42</v>
      </c>
    </row>
    <row r="46" spans="1:39" x14ac:dyDescent="0.2">
      <c r="A46">
        <v>4</v>
      </c>
      <c r="B46" t="s">
        <v>102</v>
      </c>
      <c r="C46">
        <v>89.21</v>
      </c>
      <c r="D46" s="148">
        <v>4.9800000000000004</v>
      </c>
      <c r="E46">
        <v>94.29</v>
      </c>
      <c r="F46">
        <v>84.12</v>
      </c>
      <c r="G46">
        <v>96.19</v>
      </c>
      <c r="H46">
        <v>86.98</v>
      </c>
      <c r="I46">
        <v>99.71</v>
      </c>
      <c r="J46">
        <v>95.72</v>
      </c>
      <c r="K46" s="110">
        <v>96.63</v>
      </c>
      <c r="L46">
        <v>28.08</v>
      </c>
      <c r="M46" s="110">
        <v>23.06</v>
      </c>
      <c r="N46" s="110">
        <v>97.6</v>
      </c>
      <c r="O46" s="110">
        <v>88.67</v>
      </c>
      <c r="P46">
        <v>96.19</v>
      </c>
      <c r="Q46">
        <v>95</v>
      </c>
      <c r="R46">
        <v>100</v>
      </c>
      <c r="S46">
        <v>100</v>
      </c>
      <c r="T46">
        <v>86.38</v>
      </c>
      <c r="U46">
        <v>89.67</v>
      </c>
      <c r="V46">
        <v>28.7</v>
      </c>
      <c r="W46">
        <v>98.86</v>
      </c>
      <c r="X46">
        <v>100</v>
      </c>
      <c r="Y46">
        <v>100</v>
      </c>
      <c r="Z46">
        <v>100</v>
      </c>
      <c r="AA46">
        <v>95.72</v>
      </c>
      <c r="AB46" s="110">
        <v>95.5</v>
      </c>
      <c r="AC46" s="110">
        <v>100</v>
      </c>
      <c r="AD46" s="110">
        <v>28.08</v>
      </c>
      <c r="AE46" s="110">
        <v>23.06</v>
      </c>
      <c r="AF46">
        <v>94.89</v>
      </c>
      <c r="AG46">
        <v>93.1</v>
      </c>
      <c r="AH46" s="110">
        <v>100</v>
      </c>
      <c r="AI46">
        <v>100</v>
      </c>
      <c r="AJ46">
        <v>100</v>
      </c>
      <c r="AK46" s="149">
        <v>91.39533763</v>
      </c>
      <c r="AL46" s="149">
        <v>86.207387749999995</v>
      </c>
      <c r="AM46">
        <v>100</v>
      </c>
    </row>
    <row r="47" spans="1:39" x14ac:dyDescent="0.2">
      <c r="A47">
        <v>164</v>
      </c>
      <c r="B47" t="s">
        <v>104</v>
      </c>
      <c r="C47">
        <v>45.29</v>
      </c>
      <c r="D47" s="148">
        <v>36.17</v>
      </c>
      <c r="E47">
        <v>67.56</v>
      </c>
      <c r="F47">
        <v>23.02</v>
      </c>
      <c r="G47">
        <v>56.84</v>
      </c>
      <c r="H47">
        <v>85.33</v>
      </c>
      <c r="I47">
        <v>60.5</v>
      </c>
      <c r="J47">
        <v>0</v>
      </c>
      <c r="K47" s="110" t="s">
        <v>3</v>
      </c>
      <c r="L47" t="s">
        <v>3</v>
      </c>
      <c r="M47" s="110">
        <v>52.26</v>
      </c>
      <c r="N47" s="110">
        <v>39.200000000000003</v>
      </c>
      <c r="O47" s="110" t="s">
        <v>3</v>
      </c>
      <c r="P47">
        <v>56.84</v>
      </c>
      <c r="Q47">
        <v>87.73</v>
      </c>
      <c r="R47">
        <v>81.69</v>
      </c>
      <c r="S47">
        <v>100</v>
      </c>
      <c r="T47">
        <v>40.25</v>
      </c>
      <c r="U47">
        <v>97.53</v>
      </c>
      <c r="V47">
        <v>96.25</v>
      </c>
      <c r="W47">
        <v>59.47</v>
      </c>
      <c r="X47">
        <v>54.1</v>
      </c>
      <c r="Y47">
        <v>71.44</v>
      </c>
      <c r="Z47">
        <v>56.99</v>
      </c>
      <c r="AA47">
        <v>0</v>
      </c>
      <c r="AB47" s="110" t="s">
        <v>3</v>
      </c>
      <c r="AC47" s="110" t="s">
        <v>3</v>
      </c>
      <c r="AD47" s="110" t="s">
        <v>3</v>
      </c>
      <c r="AE47" s="110">
        <v>52.26</v>
      </c>
      <c r="AF47">
        <v>37.86</v>
      </c>
      <c r="AG47">
        <v>35.85</v>
      </c>
      <c r="AH47" s="110">
        <v>64.13</v>
      </c>
      <c r="AI47">
        <v>31.33</v>
      </c>
      <c r="AJ47">
        <v>26.83</v>
      </c>
      <c r="AK47" s="110" t="s">
        <v>3</v>
      </c>
      <c r="AL47" s="110">
        <v>100</v>
      </c>
      <c r="AM47">
        <v>74.25</v>
      </c>
    </row>
    <row r="48" spans="1:39" x14ac:dyDescent="0.2">
      <c r="A48">
        <v>70</v>
      </c>
      <c r="B48" t="s">
        <v>106</v>
      </c>
      <c r="C48">
        <v>73.25</v>
      </c>
      <c r="D48" s="148">
        <v>18.43</v>
      </c>
      <c r="E48">
        <v>86.53</v>
      </c>
      <c r="F48">
        <v>59.98</v>
      </c>
      <c r="G48">
        <v>89.16</v>
      </c>
      <c r="H48">
        <v>92.44</v>
      </c>
      <c r="I48">
        <v>77.98</v>
      </c>
      <c r="J48">
        <v>51.95</v>
      </c>
      <c r="K48" s="110">
        <v>65.489999999999995</v>
      </c>
      <c r="L48" t="s">
        <v>3</v>
      </c>
      <c r="M48" s="110">
        <v>33.14</v>
      </c>
      <c r="N48" s="110">
        <v>81.02</v>
      </c>
      <c r="O48" s="110" t="s">
        <v>3</v>
      </c>
      <c r="P48">
        <v>89.16</v>
      </c>
      <c r="Q48">
        <v>95</v>
      </c>
      <c r="R48">
        <v>84.56</v>
      </c>
      <c r="S48">
        <v>100</v>
      </c>
      <c r="T48">
        <v>70.06</v>
      </c>
      <c r="U48">
        <v>100</v>
      </c>
      <c r="V48">
        <v>100</v>
      </c>
      <c r="W48">
        <v>76.08</v>
      </c>
      <c r="X48">
        <v>71.81</v>
      </c>
      <c r="Y48">
        <v>81.41</v>
      </c>
      <c r="Z48">
        <v>82.63</v>
      </c>
      <c r="AA48">
        <v>51.95</v>
      </c>
      <c r="AB48" s="110">
        <v>53.99</v>
      </c>
      <c r="AC48" s="110">
        <v>100</v>
      </c>
      <c r="AD48" s="110" t="s">
        <v>3</v>
      </c>
      <c r="AE48" s="110">
        <v>33.14</v>
      </c>
      <c r="AF48">
        <v>86.74</v>
      </c>
      <c r="AG48">
        <v>87.97</v>
      </c>
      <c r="AH48" s="110">
        <v>41.88</v>
      </c>
      <c r="AI48">
        <v>90.93</v>
      </c>
      <c r="AJ48">
        <v>97.6</v>
      </c>
      <c r="AK48" s="149" t="s">
        <v>3</v>
      </c>
      <c r="AL48" s="149">
        <v>100</v>
      </c>
      <c r="AM48">
        <v>92.39</v>
      </c>
    </row>
    <row r="49" spans="1:39" x14ac:dyDescent="0.2">
      <c r="A49">
        <v>58</v>
      </c>
      <c r="B49" t="s">
        <v>108</v>
      </c>
      <c r="C49">
        <v>75.319999999999993</v>
      </c>
      <c r="D49" s="148">
        <v>24.74</v>
      </c>
      <c r="E49">
        <v>78.91</v>
      </c>
      <c r="F49">
        <v>71.73</v>
      </c>
      <c r="G49">
        <v>71.709999999999994</v>
      </c>
      <c r="H49">
        <v>93.08</v>
      </c>
      <c r="I49">
        <v>71.930000000000007</v>
      </c>
      <c r="J49">
        <v>80.760000000000005</v>
      </c>
      <c r="K49" s="110">
        <v>42.1</v>
      </c>
      <c r="L49">
        <v>31.82</v>
      </c>
      <c r="M49" s="110">
        <v>83.48</v>
      </c>
      <c r="N49" s="110">
        <v>93.54</v>
      </c>
      <c r="O49" s="110" t="s">
        <v>3</v>
      </c>
      <c r="P49">
        <v>71.709999999999994</v>
      </c>
      <c r="Q49">
        <v>92.46</v>
      </c>
      <c r="R49">
        <v>81.27</v>
      </c>
      <c r="S49">
        <v>100</v>
      </c>
      <c r="T49">
        <v>80.14</v>
      </c>
      <c r="U49">
        <v>100</v>
      </c>
      <c r="V49">
        <v>100</v>
      </c>
      <c r="W49">
        <v>79.150000000000006</v>
      </c>
      <c r="X49">
        <v>76.64</v>
      </c>
      <c r="Y49">
        <v>63.55</v>
      </c>
      <c r="Z49">
        <v>68.37</v>
      </c>
      <c r="AA49">
        <v>80.760000000000005</v>
      </c>
      <c r="AB49" s="110">
        <v>53</v>
      </c>
      <c r="AC49" s="110">
        <v>9.3800000000000008</v>
      </c>
      <c r="AD49" s="110">
        <v>31.82</v>
      </c>
      <c r="AE49" s="110">
        <v>83.48</v>
      </c>
      <c r="AF49">
        <v>87.36</v>
      </c>
      <c r="AG49">
        <v>96.09</v>
      </c>
      <c r="AH49" s="110">
        <v>99</v>
      </c>
      <c r="AI49">
        <v>92.09</v>
      </c>
      <c r="AJ49">
        <v>93.15</v>
      </c>
      <c r="AK49" s="149">
        <v>93.860369649999996</v>
      </c>
      <c r="AL49" s="149" t="s">
        <v>3</v>
      </c>
      <c r="AM49">
        <v>96.51</v>
      </c>
    </row>
    <row r="50" spans="1:39" x14ac:dyDescent="0.2">
      <c r="A50">
        <v>103</v>
      </c>
      <c r="B50" t="s">
        <v>110</v>
      </c>
      <c r="C50">
        <v>66.58</v>
      </c>
      <c r="D50" s="148">
        <v>2.38</v>
      </c>
      <c r="E50">
        <v>85.61</v>
      </c>
      <c r="F50">
        <v>47.55</v>
      </c>
      <c r="G50">
        <v>87.34</v>
      </c>
      <c r="H50">
        <v>90.12</v>
      </c>
      <c r="I50">
        <v>79.38</v>
      </c>
      <c r="J50">
        <v>0</v>
      </c>
      <c r="K50" s="110">
        <v>51.78</v>
      </c>
      <c r="L50">
        <v>71.67</v>
      </c>
      <c r="M50" s="110">
        <v>38.31</v>
      </c>
      <c r="N50" s="110">
        <v>88.91</v>
      </c>
      <c r="O50" s="110">
        <v>44.23</v>
      </c>
      <c r="P50">
        <v>87.34</v>
      </c>
      <c r="Q50">
        <v>95</v>
      </c>
      <c r="R50">
        <v>88.91</v>
      </c>
      <c r="S50">
        <v>100</v>
      </c>
      <c r="T50">
        <v>79.510000000000005</v>
      </c>
      <c r="U50">
        <v>91.03</v>
      </c>
      <c r="V50">
        <v>82.95</v>
      </c>
      <c r="W50">
        <v>79.48</v>
      </c>
      <c r="X50">
        <v>83.35</v>
      </c>
      <c r="Y50">
        <v>66.099999999999994</v>
      </c>
      <c r="Z50">
        <v>88.61</v>
      </c>
      <c r="AA50">
        <v>0</v>
      </c>
      <c r="AB50" s="110">
        <v>58.54</v>
      </c>
      <c r="AC50" s="110">
        <v>31.52</v>
      </c>
      <c r="AD50" s="110">
        <v>71.67</v>
      </c>
      <c r="AE50" s="110">
        <v>38.31</v>
      </c>
      <c r="AF50">
        <v>93.1</v>
      </c>
      <c r="AG50">
        <v>80.72</v>
      </c>
      <c r="AH50" s="110">
        <v>100</v>
      </c>
      <c r="AI50">
        <v>86.3</v>
      </c>
      <c r="AJ50">
        <v>84.42</v>
      </c>
      <c r="AK50" s="149">
        <v>46.0130087</v>
      </c>
      <c r="AL50" s="149">
        <v>63.738827469999997</v>
      </c>
      <c r="AM50">
        <v>95.62</v>
      </c>
    </row>
    <row r="51" spans="1:39" x14ac:dyDescent="0.2">
      <c r="A51">
        <v>104</v>
      </c>
      <c r="B51" t="s">
        <v>112</v>
      </c>
      <c r="C51">
        <v>66.45</v>
      </c>
      <c r="D51" s="148">
        <v>37.21</v>
      </c>
      <c r="E51">
        <v>69.97</v>
      </c>
      <c r="F51">
        <v>62.93</v>
      </c>
      <c r="G51">
        <v>65.17</v>
      </c>
      <c r="H51">
        <v>58.02</v>
      </c>
      <c r="I51">
        <v>86.72</v>
      </c>
      <c r="J51">
        <v>78.540000000000006</v>
      </c>
      <c r="K51" s="110">
        <v>51.74</v>
      </c>
      <c r="L51" t="s">
        <v>3</v>
      </c>
      <c r="M51" s="110">
        <v>30.58</v>
      </c>
      <c r="N51" s="110">
        <v>72.75</v>
      </c>
      <c r="O51" s="110">
        <v>50.86</v>
      </c>
      <c r="P51">
        <v>65.17</v>
      </c>
      <c r="Q51">
        <v>95</v>
      </c>
      <c r="R51">
        <v>96.75</v>
      </c>
      <c r="S51">
        <v>51.64</v>
      </c>
      <c r="T51">
        <v>28.7</v>
      </c>
      <c r="U51">
        <v>35.11</v>
      </c>
      <c r="V51">
        <v>66.709999999999994</v>
      </c>
      <c r="W51">
        <v>89.38</v>
      </c>
      <c r="X51">
        <v>94.35</v>
      </c>
      <c r="Y51">
        <v>97.52</v>
      </c>
      <c r="Z51">
        <v>65.64</v>
      </c>
      <c r="AA51">
        <v>78.540000000000006</v>
      </c>
      <c r="AB51" s="110">
        <v>68.989999999999995</v>
      </c>
      <c r="AC51" s="110">
        <v>0</v>
      </c>
      <c r="AD51" s="110" t="s">
        <v>3</v>
      </c>
      <c r="AE51" s="110">
        <v>30.58</v>
      </c>
      <c r="AF51">
        <v>81.7</v>
      </c>
      <c r="AG51">
        <v>65.34</v>
      </c>
      <c r="AH51" s="110">
        <v>92.85</v>
      </c>
      <c r="AI51">
        <v>62.6</v>
      </c>
      <c r="AJ51">
        <v>61.25</v>
      </c>
      <c r="AK51" s="149">
        <v>52.72433899</v>
      </c>
      <c r="AL51" s="149">
        <v>56.104457699999998</v>
      </c>
      <c r="AM51">
        <v>100</v>
      </c>
    </row>
    <row r="52" spans="1:39" x14ac:dyDescent="0.2">
      <c r="A52">
        <v>97</v>
      </c>
      <c r="B52" t="s">
        <v>114</v>
      </c>
      <c r="C52">
        <v>68.069999999999993</v>
      </c>
      <c r="D52" s="148">
        <v>15.26</v>
      </c>
      <c r="E52">
        <v>77.25</v>
      </c>
      <c r="F52">
        <v>58.88</v>
      </c>
      <c r="G52">
        <v>68.16</v>
      </c>
      <c r="H52">
        <v>89.65</v>
      </c>
      <c r="I52">
        <v>73.94</v>
      </c>
      <c r="J52">
        <v>42.21</v>
      </c>
      <c r="K52" s="110">
        <v>43.23</v>
      </c>
      <c r="L52">
        <v>46.01</v>
      </c>
      <c r="M52" s="110">
        <v>12.37</v>
      </c>
      <c r="N52" s="110">
        <v>76.430000000000007</v>
      </c>
      <c r="O52" s="110">
        <v>78.709999999999994</v>
      </c>
      <c r="P52">
        <v>68.16</v>
      </c>
      <c r="Q52">
        <v>87.02</v>
      </c>
      <c r="R52">
        <v>78.69</v>
      </c>
      <c r="S52">
        <v>100</v>
      </c>
      <c r="T52">
        <v>79.83</v>
      </c>
      <c r="U52">
        <v>98.77</v>
      </c>
      <c r="V52">
        <v>81.84</v>
      </c>
      <c r="W52">
        <v>71.33</v>
      </c>
      <c r="X52">
        <v>67.47</v>
      </c>
      <c r="Y52">
        <v>79.930000000000007</v>
      </c>
      <c r="Z52">
        <v>77.03</v>
      </c>
      <c r="AA52">
        <v>42.21</v>
      </c>
      <c r="AB52" s="110">
        <v>54.94</v>
      </c>
      <c r="AC52" s="110">
        <v>8.09</v>
      </c>
      <c r="AD52" s="110">
        <v>46.01</v>
      </c>
      <c r="AE52" s="110">
        <v>12.37</v>
      </c>
      <c r="AF52">
        <v>77.39</v>
      </c>
      <c r="AG52">
        <v>72.430000000000007</v>
      </c>
      <c r="AH52" s="110">
        <v>76.77</v>
      </c>
      <c r="AI52">
        <v>73.97</v>
      </c>
      <c r="AJ52">
        <v>81.599999999999994</v>
      </c>
      <c r="AK52" s="149">
        <v>74.816722630000001</v>
      </c>
      <c r="AL52" s="149">
        <v>100</v>
      </c>
      <c r="AM52">
        <v>93.33</v>
      </c>
    </row>
    <row r="53" spans="1:39" x14ac:dyDescent="0.2">
      <c r="A53">
        <v>90</v>
      </c>
      <c r="B53" t="s">
        <v>116</v>
      </c>
      <c r="C53">
        <v>69.59</v>
      </c>
      <c r="D53" s="148">
        <v>27.81</v>
      </c>
      <c r="E53">
        <v>65.42</v>
      </c>
      <c r="F53">
        <v>73.77</v>
      </c>
      <c r="G53">
        <v>57.74</v>
      </c>
      <c r="H53">
        <v>83.67</v>
      </c>
      <c r="I53">
        <v>54.84</v>
      </c>
      <c r="J53">
        <v>44.42</v>
      </c>
      <c r="K53" s="110">
        <v>100</v>
      </c>
      <c r="L53">
        <v>75.58</v>
      </c>
      <c r="M53" s="110">
        <v>65.67</v>
      </c>
      <c r="N53" s="110">
        <v>91.8</v>
      </c>
      <c r="O53" s="110" t="s">
        <v>3</v>
      </c>
      <c r="P53">
        <v>57.74</v>
      </c>
      <c r="Q53">
        <v>73.17</v>
      </c>
      <c r="R53">
        <v>48.6</v>
      </c>
      <c r="S53">
        <v>100</v>
      </c>
      <c r="T53">
        <v>85.46</v>
      </c>
      <c r="U53">
        <v>93.04</v>
      </c>
      <c r="V53">
        <v>96.73</v>
      </c>
      <c r="W53">
        <v>70.95</v>
      </c>
      <c r="X53">
        <v>90.31</v>
      </c>
      <c r="Y53">
        <v>0</v>
      </c>
      <c r="Z53">
        <v>58.1</v>
      </c>
      <c r="AA53">
        <v>44.42</v>
      </c>
      <c r="AB53" s="110">
        <v>100</v>
      </c>
      <c r="AC53" s="110">
        <v>100</v>
      </c>
      <c r="AD53" s="110">
        <v>75.58</v>
      </c>
      <c r="AE53" s="110">
        <v>65.67</v>
      </c>
      <c r="AF53">
        <v>100</v>
      </c>
      <c r="AG53">
        <v>100</v>
      </c>
      <c r="AH53" s="110">
        <v>67.87</v>
      </c>
      <c r="AI53">
        <v>93.53</v>
      </c>
      <c r="AJ53">
        <v>97.6</v>
      </c>
      <c r="AK53" s="149" t="s">
        <v>3</v>
      </c>
      <c r="AL53" s="149">
        <v>100</v>
      </c>
      <c r="AM53">
        <v>80.430000000000007</v>
      </c>
    </row>
    <row r="54" spans="1:39" x14ac:dyDescent="0.2">
      <c r="A54">
        <v>179</v>
      </c>
      <c r="B54" t="s">
        <v>118</v>
      </c>
      <c r="C54">
        <v>36.729999999999997</v>
      </c>
      <c r="D54" s="148">
        <v>12.32</v>
      </c>
      <c r="E54">
        <v>47.98</v>
      </c>
      <c r="F54">
        <v>25.47</v>
      </c>
      <c r="G54">
        <v>34.409999999999997</v>
      </c>
      <c r="H54">
        <v>77.11</v>
      </c>
      <c r="I54">
        <v>32.409999999999997</v>
      </c>
      <c r="J54">
        <v>0</v>
      </c>
      <c r="K54" s="110" t="s">
        <v>3</v>
      </c>
      <c r="L54" t="s">
        <v>3</v>
      </c>
      <c r="M54" s="110">
        <v>62.81</v>
      </c>
      <c r="N54" s="110">
        <v>41.11</v>
      </c>
      <c r="O54" s="110" t="s">
        <v>3</v>
      </c>
      <c r="P54">
        <v>34.409999999999997</v>
      </c>
      <c r="Q54">
        <v>59.9</v>
      </c>
      <c r="R54">
        <v>61.06</v>
      </c>
      <c r="S54">
        <v>100</v>
      </c>
      <c r="T54">
        <v>48.58</v>
      </c>
      <c r="U54">
        <v>90.35</v>
      </c>
      <c r="V54">
        <v>95.77</v>
      </c>
      <c r="W54">
        <v>32.51</v>
      </c>
      <c r="X54">
        <v>34.65</v>
      </c>
      <c r="Y54">
        <v>26.78</v>
      </c>
      <c r="Z54">
        <v>35.700000000000003</v>
      </c>
      <c r="AA54">
        <v>0</v>
      </c>
      <c r="AB54" s="110" t="s">
        <v>3</v>
      </c>
      <c r="AC54" s="110" t="s">
        <v>3</v>
      </c>
      <c r="AD54" s="110" t="s">
        <v>3</v>
      </c>
      <c r="AE54" s="110">
        <v>62.81</v>
      </c>
      <c r="AF54">
        <v>58.47</v>
      </c>
      <c r="AG54">
        <v>58.47</v>
      </c>
      <c r="AH54" s="110">
        <v>0</v>
      </c>
      <c r="AI54">
        <v>45.14</v>
      </c>
      <c r="AJ54">
        <v>43.48</v>
      </c>
      <c r="AK54" s="149">
        <v>77.022672540000002</v>
      </c>
      <c r="AL54" s="110">
        <v>100</v>
      </c>
      <c r="AM54">
        <v>63.86</v>
      </c>
    </row>
    <row r="55" spans="1:39" x14ac:dyDescent="0.2">
      <c r="A55">
        <v>8</v>
      </c>
      <c r="B55" t="s">
        <v>120</v>
      </c>
      <c r="C55">
        <v>88.59</v>
      </c>
      <c r="D55" s="148">
        <v>5.91</v>
      </c>
      <c r="E55">
        <v>95.26</v>
      </c>
      <c r="F55">
        <v>81.91</v>
      </c>
      <c r="G55">
        <v>97.44</v>
      </c>
      <c r="H55">
        <v>92.9</v>
      </c>
      <c r="I55">
        <v>95.44</v>
      </c>
      <c r="J55">
        <v>90.9</v>
      </c>
      <c r="K55" s="110">
        <v>100</v>
      </c>
      <c r="L55">
        <v>22.2</v>
      </c>
      <c r="M55" s="110">
        <v>56.47</v>
      </c>
      <c r="N55" s="110">
        <v>100</v>
      </c>
      <c r="O55" s="110">
        <v>76.58</v>
      </c>
      <c r="P55">
        <v>97.44</v>
      </c>
      <c r="Q55">
        <v>95</v>
      </c>
      <c r="R55">
        <v>100</v>
      </c>
      <c r="S55">
        <v>100</v>
      </c>
      <c r="T55">
        <v>89.13</v>
      </c>
      <c r="U55">
        <v>99.39</v>
      </c>
      <c r="V55">
        <v>54.64</v>
      </c>
      <c r="W55">
        <v>93.72</v>
      </c>
      <c r="X55">
        <v>91.33</v>
      </c>
      <c r="Y55">
        <v>98.35</v>
      </c>
      <c r="Z55">
        <v>98.34</v>
      </c>
      <c r="AA55">
        <v>90.9</v>
      </c>
      <c r="AB55" s="110">
        <v>100</v>
      </c>
      <c r="AC55" s="110">
        <v>100</v>
      </c>
      <c r="AD55" s="110">
        <v>22.2</v>
      </c>
      <c r="AE55" s="110">
        <v>56.47</v>
      </c>
      <c r="AF55">
        <v>100</v>
      </c>
      <c r="AG55">
        <v>100</v>
      </c>
      <c r="AH55" s="110">
        <v>100</v>
      </c>
      <c r="AI55">
        <v>100</v>
      </c>
      <c r="AJ55">
        <v>100</v>
      </c>
      <c r="AK55" s="149">
        <v>72.517937540000005</v>
      </c>
      <c r="AL55" s="149">
        <v>81.591701900000004</v>
      </c>
      <c r="AM55">
        <v>100</v>
      </c>
    </row>
    <row r="56" spans="1:39" x14ac:dyDescent="0.2">
      <c r="A56">
        <v>163</v>
      </c>
      <c r="B56" t="s">
        <v>122</v>
      </c>
      <c r="C56">
        <v>45.83</v>
      </c>
      <c r="D56" s="148">
        <v>14.75</v>
      </c>
      <c r="E56">
        <v>36.96</v>
      </c>
      <c r="F56">
        <v>54.69</v>
      </c>
      <c r="G56">
        <v>15.38</v>
      </c>
      <c r="H56">
        <v>67.510000000000005</v>
      </c>
      <c r="I56">
        <v>28</v>
      </c>
      <c r="J56">
        <v>0</v>
      </c>
      <c r="K56" s="110">
        <v>100</v>
      </c>
      <c r="L56">
        <v>76.73</v>
      </c>
      <c r="M56" s="110" t="s">
        <v>3</v>
      </c>
      <c r="N56" s="110">
        <v>83.52</v>
      </c>
      <c r="O56" s="110" t="s">
        <v>3</v>
      </c>
      <c r="P56">
        <v>15.38</v>
      </c>
      <c r="Q56">
        <v>5</v>
      </c>
      <c r="R56">
        <v>22.39</v>
      </c>
      <c r="S56">
        <v>100</v>
      </c>
      <c r="T56">
        <v>61.58</v>
      </c>
      <c r="U56">
        <v>98.77</v>
      </c>
      <c r="V56">
        <v>95.29</v>
      </c>
      <c r="W56">
        <v>47</v>
      </c>
      <c r="X56">
        <v>11.81</v>
      </c>
      <c r="Y56">
        <v>23.2</v>
      </c>
      <c r="Z56">
        <v>30</v>
      </c>
      <c r="AA56">
        <v>0</v>
      </c>
      <c r="AB56" s="110">
        <v>100</v>
      </c>
      <c r="AC56" s="110">
        <v>100</v>
      </c>
      <c r="AD56" s="110">
        <v>76.73</v>
      </c>
      <c r="AE56" s="110" t="s">
        <v>3</v>
      </c>
      <c r="AF56">
        <v>88.88</v>
      </c>
      <c r="AG56">
        <v>85.5</v>
      </c>
      <c r="AH56" s="110" t="s">
        <v>3</v>
      </c>
      <c r="AI56">
        <v>79.72</v>
      </c>
      <c r="AJ56">
        <v>79.989999999999995</v>
      </c>
      <c r="AK56" s="149">
        <v>93.161532080000001</v>
      </c>
      <c r="AL56" s="110">
        <v>100</v>
      </c>
      <c r="AM56">
        <v>56.37</v>
      </c>
    </row>
    <row r="57" spans="1:39" x14ac:dyDescent="0.2">
      <c r="A57">
        <v>59</v>
      </c>
      <c r="B57" t="s">
        <v>126</v>
      </c>
      <c r="C57">
        <v>75.290000000000006</v>
      </c>
      <c r="D57" s="148">
        <v>23.22</v>
      </c>
      <c r="E57">
        <v>86.6</v>
      </c>
      <c r="F57">
        <v>63.99</v>
      </c>
      <c r="G57">
        <v>84.29</v>
      </c>
      <c r="H57">
        <v>92.06</v>
      </c>
      <c r="I57">
        <v>83.45</v>
      </c>
      <c r="J57">
        <v>57.38</v>
      </c>
      <c r="K57" s="110">
        <v>66.91</v>
      </c>
      <c r="L57">
        <v>83.2</v>
      </c>
      <c r="M57" s="110">
        <v>64.86</v>
      </c>
      <c r="N57" s="110">
        <v>59.23</v>
      </c>
      <c r="O57" s="110" t="s">
        <v>3</v>
      </c>
      <c r="P57">
        <v>84.29</v>
      </c>
      <c r="Q57">
        <v>75.92</v>
      </c>
      <c r="R57">
        <v>76.48</v>
      </c>
      <c r="S57">
        <v>100</v>
      </c>
      <c r="T57">
        <v>94.64</v>
      </c>
      <c r="U57">
        <v>100</v>
      </c>
      <c r="V57">
        <v>100</v>
      </c>
      <c r="W57">
        <v>84.57</v>
      </c>
      <c r="X57">
        <v>81.17</v>
      </c>
      <c r="Y57">
        <v>86.17</v>
      </c>
      <c r="Z57">
        <v>81.900000000000006</v>
      </c>
      <c r="AA57">
        <v>57.38</v>
      </c>
      <c r="AB57" s="110">
        <v>55.88</v>
      </c>
      <c r="AC57" s="110">
        <v>100</v>
      </c>
      <c r="AD57" s="110">
        <v>83.2</v>
      </c>
      <c r="AE57" s="110">
        <v>64.86</v>
      </c>
      <c r="AF57">
        <v>44.64</v>
      </c>
      <c r="AG57">
        <v>50.75</v>
      </c>
      <c r="AH57" s="110">
        <v>81.73</v>
      </c>
      <c r="AI57">
        <v>57.34</v>
      </c>
      <c r="AJ57">
        <v>61.71</v>
      </c>
      <c r="AK57" s="149" t="s">
        <v>3</v>
      </c>
      <c r="AL57" s="149">
        <v>100</v>
      </c>
      <c r="AM57">
        <v>77.44</v>
      </c>
    </row>
    <row r="58" spans="1:39" x14ac:dyDescent="0.2">
      <c r="A58">
        <v>1</v>
      </c>
      <c r="B58" t="s">
        <v>128</v>
      </c>
      <c r="C58">
        <v>90.68</v>
      </c>
      <c r="D58" s="148">
        <v>3.19</v>
      </c>
      <c r="E58">
        <v>97.23</v>
      </c>
      <c r="F58">
        <v>84.13</v>
      </c>
      <c r="G58">
        <v>99.35</v>
      </c>
      <c r="H58">
        <v>93.77</v>
      </c>
      <c r="I58">
        <v>98.57</v>
      </c>
      <c r="J58">
        <v>93.52</v>
      </c>
      <c r="K58" s="110">
        <v>85.89</v>
      </c>
      <c r="L58">
        <v>17.37</v>
      </c>
      <c r="M58" s="110">
        <v>72.87</v>
      </c>
      <c r="N58" s="110">
        <v>96.93</v>
      </c>
      <c r="O58" s="110">
        <v>90.2</v>
      </c>
      <c r="P58">
        <v>99.35</v>
      </c>
      <c r="Q58">
        <v>95</v>
      </c>
      <c r="R58">
        <v>100</v>
      </c>
      <c r="S58">
        <v>100</v>
      </c>
      <c r="T58">
        <v>94.33</v>
      </c>
      <c r="U58">
        <v>100</v>
      </c>
      <c r="V58">
        <v>53.72</v>
      </c>
      <c r="W58">
        <v>94.29</v>
      </c>
      <c r="X58">
        <v>100</v>
      </c>
      <c r="Y58">
        <v>100</v>
      </c>
      <c r="Z58">
        <v>100</v>
      </c>
      <c r="AA58">
        <v>93.52</v>
      </c>
      <c r="AB58" s="110">
        <v>81.180000000000007</v>
      </c>
      <c r="AC58" s="110">
        <v>100</v>
      </c>
      <c r="AD58" s="110">
        <v>17.37</v>
      </c>
      <c r="AE58" s="110">
        <v>72.87</v>
      </c>
      <c r="AF58">
        <v>100</v>
      </c>
      <c r="AG58">
        <v>100</v>
      </c>
      <c r="AH58" s="110">
        <v>100</v>
      </c>
      <c r="AI58">
        <v>92.09</v>
      </c>
      <c r="AJ58">
        <v>92.55</v>
      </c>
      <c r="AK58" s="149">
        <v>92.458460380000005</v>
      </c>
      <c r="AL58" s="149">
        <v>85.798244890000007</v>
      </c>
      <c r="AM58">
        <v>100</v>
      </c>
    </row>
    <row r="59" spans="1:39" x14ac:dyDescent="0.2">
      <c r="A59">
        <v>10</v>
      </c>
      <c r="B59" t="s">
        <v>130</v>
      </c>
      <c r="C59">
        <v>88.2</v>
      </c>
      <c r="D59" s="148">
        <v>8.6999999999999993</v>
      </c>
      <c r="E59">
        <v>89.97</v>
      </c>
      <c r="F59">
        <v>86.44</v>
      </c>
      <c r="G59">
        <v>88.25</v>
      </c>
      <c r="H59">
        <v>82.43</v>
      </c>
      <c r="I59">
        <v>99.22</v>
      </c>
      <c r="J59">
        <v>92.41</v>
      </c>
      <c r="K59" s="110">
        <v>98.79</v>
      </c>
      <c r="L59">
        <v>55.05</v>
      </c>
      <c r="M59" s="110">
        <v>60.75</v>
      </c>
      <c r="N59" s="110">
        <v>99.52</v>
      </c>
      <c r="O59" s="110">
        <v>80.12</v>
      </c>
      <c r="P59">
        <v>88.25</v>
      </c>
      <c r="Q59">
        <v>95</v>
      </c>
      <c r="R59">
        <v>100</v>
      </c>
      <c r="S59">
        <v>100</v>
      </c>
      <c r="T59">
        <v>75.59</v>
      </c>
      <c r="U59">
        <v>79.33</v>
      </c>
      <c r="V59">
        <v>30.46</v>
      </c>
      <c r="W59">
        <v>96.86</v>
      </c>
      <c r="X59">
        <v>100</v>
      </c>
      <c r="Y59">
        <v>100</v>
      </c>
      <c r="Z59">
        <v>100</v>
      </c>
      <c r="AA59">
        <v>92.41</v>
      </c>
      <c r="AB59" s="110">
        <v>98.39</v>
      </c>
      <c r="AC59" s="110">
        <v>100</v>
      </c>
      <c r="AD59" s="110">
        <v>55.05</v>
      </c>
      <c r="AE59" s="110">
        <v>60.75</v>
      </c>
      <c r="AF59">
        <v>100</v>
      </c>
      <c r="AG59">
        <v>100</v>
      </c>
      <c r="AH59" s="110">
        <v>100</v>
      </c>
      <c r="AI59">
        <v>97.61</v>
      </c>
      <c r="AJ59">
        <v>100</v>
      </c>
      <c r="AK59" s="149">
        <v>83.194855480000001</v>
      </c>
      <c r="AL59" s="149">
        <v>70.323856059999997</v>
      </c>
      <c r="AM59">
        <v>100</v>
      </c>
    </row>
    <row r="60" spans="1:39" x14ac:dyDescent="0.2">
      <c r="A60">
        <v>100</v>
      </c>
      <c r="B60" t="s">
        <v>134</v>
      </c>
      <c r="C60">
        <v>67.37</v>
      </c>
      <c r="D60" s="148">
        <v>10.37</v>
      </c>
      <c r="E60">
        <v>75.06</v>
      </c>
      <c r="F60">
        <v>59.68</v>
      </c>
      <c r="G60">
        <v>72.06</v>
      </c>
      <c r="H60">
        <v>89.88</v>
      </c>
      <c r="I60">
        <v>63.25</v>
      </c>
      <c r="J60">
        <v>0</v>
      </c>
      <c r="K60" s="110">
        <v>85.5</v>
      </c>
      <c r="L60">
        <v>88.51</v>
      </c>
      <c r="M60" s="110">
        <v>46.12</v>
      </c>
      <c r="N60" s="110">
        <v>89.37</v>
      </c>
      <c r="O60" s="110">
        <v>70.53</v>
      </c>
      <c r="P60">
        <v>72.06</v>
      </c>
      <c r="Q60">
        <v>86.3</v>
      </c>
      <c r="R60">
        <v>79.56</v>
      </c>
      <c r="S60">
        <v>100</v>
      </c>
      <c r="T60">
        <v>85.77</v>
      </c>
      <c r="U60">
        <v>91.71</v>
      </c>
      <c r="V60">
        <v>96.25</v>
      </c>
      <c r="W60">
        <v>57.34</v>
      </c>
      <c r="X60">
        <v>59.71</v>
      </c>
      <c r="Y60">
        <v>78.41</v>
      </c>
      <c r="Z60">
        <v>57.55</v>
      </c>
      <c r="AA60">
        <v>0</v>
      </c>
      <c r="AB60" s="110">
        <v>80.66</v>
      </c>
      <c r="AC60" s="110">
        <v>100</v>
      </c>
      <c r="AD60" s="110">
        <v>88.51</v>
      </c>
      <c r="AE60" s="110">
        <v>46.12</v>
      </c>
      <c r="AF60">
        <v>90.7</v>
      </c>
      <c r="AG60">
        <v>92.8</v>
      </c>
      <c r="AH60" s="110">
        <v>81.33</v>
      </c>
      <c r="AI60">
        <v>90.65</v>
      </c>
      <c r="AJ60">
        <v>91.37</v>
      </c>
      <c r="AK60" s="149">
        <v>66.527584050000002</v>
      </c>
      <c r="AL60" s="149">
        <v>100</v>
      </c>
      <c r="AM60">
        <v>89</v>
      </c>
    </row>
    <row r="61" spans="1:39" x14ac:dyDescent="0.2">
      <c r="A61">
        <v>111</v>
      </c>
      <c r="B61" t="s">
        <v>138</v>
      </c>
      <c r="C61">
        <v>64.959999999999994</v>
      </c>
      <c r="D61" s="148">
        <v>11.77</v>
      </c>
      <c r="E61">
        <v>78.12</v>
      </c>
      <c r="F61">
        <v>51.81</v>
      </c>
      <c r="G61">
        <v>75.099999999999994</v>
      </c>
      <c r="H61">
        <v>79.959999999999994</v>
      </c>
      <c r="I61">
        <v>79.31</v>
      </c>
      <c r="J61">
        <v>0</v>
      </c>
      <c r="K61" s="110">
        <v>98.18</v>
      </c>
      <c r="L61">
        <v>100</v>
      </c>
      <c r="M61" s="110">
        <v>31.85</v>
      </c>
      <c r="N61" s="110">
        <v>70.31</v>
      </c>
      <c r="O61" s="110">
        <v>51.28</v>
      </c>
      <c r="P61">
        <v>75.099999999999994</v>
      </c>
      <c r="Q61">
        <v>71.23</v>
      </c>
      <c r="R61">
        <v>71.31</v>
      </c>
      <c r="S61">
        <v>100</v>
      </c>
      <c r="T61">
        <v>71.48</v>
      </c>
      <c r="U61">
        <v>81.680000000000007</v>
      </c>
      <c r="V61">
        <v>83.51</v>
      </c>
      <c r="W61">
        <v>80.78</v>
      </c>
      <c r="X61">
        <v>72.23</v>
      </c>
      <c r="Y61">
        <v>100</v>
      </c>
      <c r="Z61">
        <v>64.22</v>
      </c>
      <c r="AA61">
        <v>0</v>
      </c>
      <c r="AB61" s="110">
        <v>97.57</v>
      </c>
      <c r="AC61" s="110">
        <v>100</v>
      </c>
      <c r="AD61" s="110">
        <v>100</v>
      </c>
      <c r="AE61" s="110">
        <v>31.85</v>
      </c>
      <c r="AF61">
        <v>69.39</v>
      </c>
      <c r="AG61">
        <v>68.61</v>
      </c>
      <c r="AH61" s="110">
        <v>76.33</v>
      </c>
      <c r="AI61">
        <v>66.16</v>
      </c>
      <c r="AJ61">
        <v>71.03</v>
      </c>
      <c r="AK61" s="149">
        <v>38.606706019999997</v>
      </c>
      <c r="AL61" s="149">
        <v>100</v>
      </c>
      <c r="AM61">
        <v>100</v>
      </c>
    </row>
    <row r="62" spans="1:39" x14ac:dyDescent="0.2">
      <c r="A62">
        <v>30</v>
      </c>
      <c r="B62" t="s">
        <v>140</v>
      </c>
      <c r="C62">
        <v>84.26</v>
      </c>
      <c r="D62" s="148">
        <v>8.43</v>
      </c>
      <c r="E62">
        <v>84.66</v>
      </c>
      <c r="F62">
        <v>83.87</v>
      </c>
      <c r="G62">
        <v>84.6</v>
      </c>
      <c r="H62">
        <v>69.88</v>
      </c>
      <c r="I62">
        <v>99.5</v>
      </c>
      <c r="J62">
        <v>98.59</v>
      </c>
      <c r="K62" s="110">
        <v>68.349999999999994</v>
      </c>
      <c r="L62">
        <v>61.36</v>
      </c>
      <c r="M62" s="110">
        <v>34.04</v>
      </c>
      <c r="N62" s="110">
        <v>100</v>
      </c>
      <c r="O62" s="110">
        <v>78.19</v>
      </c>
      <c r="P62">
        <v>84.6</v>
      </c>
      <c r="Q62">
        <v>95</v>
      </c>
      <c r="R62">
        <v>100</v>
      </c>
      <c r="S62">
        <v>76.72</v>
      </c>
      <c r="T62">
        <v>71.13</v>
      </c>
      <c r="U62">
        <v>57.44</v>
      </c>
      <c r="V62">
        <v>12.27</v>
      </c>
      <c r="W62">
        <v>98</v>
      </c>
      <c r="X62">
        <v>100</v>
      </c>
      <c r="Y62">
        <v>100</v>
      </c>
      <c r="Z62">
        <v>100</v>
      </c>
      <c r="AA62">
        <v>98.59</v>
      </c>
      <c r="AB62" s="110">
        <v>88.03</v>
      </c>
      <c r="AC62" s="110">
        <v>9.3000000000000007</v>
      </c>
      <c r="AD62" s="110">
        <v>61.36</v>
      </c>
      <c r="AE62" s="110">
        <v>34.04</v>
      </c>
      <c r="AF62">
        <v>100</v>
      </c>
      <c r="AG62">
        <v>100</v>
      </c>
      <c r="AH62" s="110">
        <v>100</v>
      </c>
      <c r="AI62">
        <v>100</v>
      </c>
      <c r="AJ62">
        <v>100</v>
      </c>
      <c r="AK62" s="149">
        <v>80.388453330000004</v>
      </c>
      <c r="AL62" s="149">
        <v>72.350624640000007</v>
      </c>
      <c r="AM62">
        <v>100</v>
      </c>
    </row>
    <row r="63" spans="1:39" x14ac:dyDescent="0.2">
      <c r="A63">
        <v>130</v>
      </c>
      <c r="B63" t="s">
        <v>142</v>
      </c>
      <c r="C63">
        <v>58.89</v>
      </c>
      <c r="D63" s="148">
        <v>22.46</v>
      </c>
      <c r="E63">
        <v>54.47</v>
      </c>
      <c r="F63">
        <v>63.31</v>
      </c>
      <c r="G63">
        <v>44.07</v>
      </c>
      <c r="H63">
        <v>71.72</v>
      </c>
      <c r="I63">
        <v>47.63</v>
      </c>
      <c r="J63">
        <v>43.34</v>
      </c>
      <c r="K63" s="110">
        <v>100</v>
      </c>
      <c r="L63">
        <v>27.29</v>
      </c>
      <c r="M63" s="110">
        <v>47.92</v>
      </c>
      <c r="N63" s="110">
        <v>80.790000000000006</v>
      </c>
      <c r="O63" s="110">
        <v>68.599999999999994</v>
      </c>
      <c r="P63">
        <v>44.07</v>
      </c>
      <c r="Q63">
        <v>41.05</v>
      </c>
      <c r="R63">
        <v>49.4</v>
      </c>
      <c r="S63">
        <v>100</v>
      </c>
      <c r="T63">
        <v>43.05</v>
      </c>
      <c r="U63">
        <v>91.71</v>
      </c>
      <c r="V63">
        <v>91.87</v>
      </c>
      <c r="W63">
        <v>27.51</v>
      </c>
      <c r="X63">
        <v>52.25</v>
      </c>
      <c r="Y63">
        <v>70.290000000000006</v>
      </c>
      <c r="Z63">
        <v>40.46</v>
      </c>
      <c r="AA63">
        <v>43.34</v>
      </c>
      <c r="AB63" s="110">
        <v>100</v>
      </c>
      <c r="AC63" s="110">
        <v>100</v>
      </c>
      <c r="AD63" s="110">
        <v>27.29</v>
      </c>
      <c r="AE63" s="110">
        <v>47.92</v>
      </c>
      <c r="AF63">
        <v>86.12</v>
      </c>
      <c r="AG63">
        <v>86.12</v>
      </c>
      <c r="AH63" s="110">
        <v>58.78</v>
      </c>
      <c r="AI63">
        <v>84.83</v>
      </c>
      <c r="AJ63">
        <v>88.08</v>
      </c>
      <c r="AK63" s="149">
        <v>50.367066600000001</v>
      </c>
      <c r="AL63" s="110">
        <v>100</v>
      </c>
      <c r="AM63">
        <v>79.84</v>
      </c>
    </row>
    <row r="64" spans="1:39" x14ac:dyDescent="0.2">
      <c r="A64">
        <v>21</v>
      </c>
      <c r="B64" t="s">
        <v>144</v>
      </c>
      <c r="C64">
        <v>85.81</v>
      </c>
      <c r="D64" s="148">
        <v>27.92</v>
      </c>
      <c r="E64">
        <v>89.09</v>
      </c>
      <c r="F64">
        <v>82.54</v>
      </c>
      <c r="G64">
        <v>80.89</v>
      </c>
      <c r="H64">
        <v>87.01</v>
      </c>
      <c r="I64">
        <v>99.36</v>
      </c>
      <c r="J64">
        <v>92.03</v>
      </c>
      <c r="K64" s="110">
        <v>100</v>
      </c>
      <c r="L64">
        <v>62.66</v>
      </c>
      <c r="M64" s="110">
        <v>42.96</v>
      </c>
      <c r="N64" s="110">
        <v>94.82</v>
      </c>
      <c r="O64" s="110">
        <v>69.64</v>
      </c>
      <c r="P64">
        <v>80.89</v>
      </c>
      <c r="Q64">
        <v>95</v>
      </c>
      <c r="R64">
        <v>100</v>
      </c>
      <c r="S64">
        <v>100</v>
      </c>
      <c r="T64">
        <v>70.77</v>
      </c>
      <c r="U64">
        <v>84.69</v>
      </c>
      <c r="V64">
        <v>67.42</v>
      </c>
      <c r="W64">
        <v>97.43</v>
      </c>
      <c r="X64">
        <v>100</v>
      </c>
      <c r="Y64">
        <v>100</v>
      </c>
      <c r="Z64">
        <v>100</v>
      </c>
      <c r="AA64">
        <v>92.03</v>
      </c>
      <c r="AB64" s="110">
        <v>100</v>
      </c>
      <c r="AC64" s="110">
        <v>100</v>
      </c>
      <c r="AD64" s="110">
        <v>62.66</v>
      </c>
      <c r="AE64" s="110">
        <v>42.96</v>
      </c>
      <c r="AF64">
        <v>100</v>
      </c>
      <c r="AG64">
        <v>100</v>
      </c>
      <c r="AH64" s="110">
        <v>74.12</v>
      </c>
      <c r="AI64">
        <v>100</v>
      </c>
      <c r="AJ64">
        <v>100</v>
      </c>
      <c r="AK64" s="149">
        <v>68.097511960000006</v>
      </c>
      <c r="AL64" s="149">
        <v>80.722349460000004</v>
      </c>
      <c r="AM64">
        <v>100</v>
      </c>
    </row>
    <row r="65" spans="1:39" x14ac:dyDescent="0.2">
      <c r="A65">
        <v>120</v>
      </c>
      <c r="B65" t="s">
        <v>148</v>
      </c>
      <c r="C65">
        <v>63.28</v>
      </c>
      <c r="D65" s="148">
        <v>16.11</v>
      </c>
      <c r="E65">
        <v>89.79</v>
      </c>
      <c r="F65">
        <v>36.78</v>
      </c>
      <c r="G65">
        <v>91.59</v>
      </c>
      <c r="H65">
        <v>91.88</v>
      </c>
      <c r="I65">
        <v>85.91</v>
      </c>
      <c r="J65">
        <v>11.37</v>
      </c>
      <c r="K65" s="110">
        <v>59.79</v>
      </c>
      <c r="L65" t="s">
        <v>3</v>
      </c>
      <c r="M65" s="110">
        <v>48.06</v>
      </c>
      <c r="N65" s="110">
        <v>48.53</v>
      </c>
      <c r="O65" s="110" t="s">
        <v>3</v>
      </c>
      <c r="P65">
        <v>91.59</v>
      </c>
      <c r="Q65">
        <v>95</v>
      </c>
      <c r="R65">
        <v>89.67</v>
      </c>
      <c r="S65">
        <v>100</v>
      </c>
      <c r="T65">
        <v>61.16</v>
      </c>
      <c r="U65">
        <v>100</v>
      </c>
      <c r="V65">
        <v>100</v>
      </c>
      <c r="W65">
        <v>95.15</v>
      </c>
      <c r="X65">
        <v>73.86</v>
      </c>
      <c r="Y65">
        <v>88.45</v>
      </c>
      <c r="Z65">
        <v>86.18</v>
      </c>
      <c r="AA65">
        <v>11.37</v>
      </c>
      <c r="AB65" s="110">
        <v>46.39</v>
      </c>
      <c r="AC65" s="110">
        <v>100</v>
      </c>
      <c r="AD65" s="110" t="s">
        <v>3</v>
      </c>
      <c r="AE65" s="110">
        <v>48.06</v>
      </c>
      <c r="AF65">
        <v>45.38</v>
      </c>
      <c r="AG65">
        <v>44.64</v>
      </c>
      <c r="AH65" s="110">
        <v>40.79</v>
      </c>
      <c r="AI65">
        <v>53.39</v>
      </c>
      <c r="AJ65">
        <v>58.43</v>
      </c>
      <c r="AK65" s="149">
        <v>39.791675750000003</v>
      </c>
      <c r="AL65" s="149">
        <v>46.743114060000003</v>
      </c>
      <c r="AM65">
        <v>100</v>
      </c>
    </row>
    <row r="66" spans="1:39" x14ac:dyDescent="0.2">
      <c r="A66">
        <v>88</v>
      </c>
      <c r="B66" t="s">
        <v>152</v>
      </c>
      <c r="C66">
        <v>69.64</v>
      </c>
      <c r="D66" s="148">
        <v>19.78</v>
      </c>
      <c r="E66">
        <v>71.78</v>
      </c>
      <c r="F66">
        <v>67.489999999999995</v>
      </c>
      <c r="G66">
        <v>61.59</v>
      </c>
      <c r="H66">
        <v>83.88</v>
      </c>
      <c r="I66">
        <v>69.88</v>
      </c>
      <c r="J66">
        <v>65.19</v>
      </c>
      <c r="K66" s="110">
        <v>70.760000000000005</v>
      </c>
      <c r="L66">
        <v>37.22</v>
      </c>
      <c r="M66" s="110">
        <v>28.57</v>
      </c>
      <c r="N66" s="110">
        <v>78.02</v>
      </c>
      <c r="O66" s="110">
        <v>89.59</v>
      </c>
      <c r="P66">
        <v>61.59</v>
      </c>
      <c r="Q66">
        <v>58.56</v>
      </c>
      <c r="R66">
        <v>69.819999999999993</v>
      </c>
      <c r="S66">
        <v>100</v>
      </c>
      <c r="T66">
        <v>80.78</v>
      </c>
      <c r="U66">
        <v>96.27</v>
      </c>
      <c r="V66">
        <v>86.21</v>
      </c>
      <c r="W66">
        <v>68.16</v>
      </c>
      <c r="X66">
        <v>66.569999999999993</v>
      </c>
      <c r="Y66">
        <v>76.87</v>
      </c>
      <c r="Z66">
        <v>67.92</v>
      </c>
      <c r="AA66">
        <v>46.48</v>
      </c>
      <c r="AB66" s="110">
        <v>61.02</v>
      </c>
      <c r="AC66" s="110">
        <v>100</v>
      </c>
      <c r="AD66" s="110">
        <v>7.8739999999999997</v>
      </c>
      <c r="AE66" s="110">
        <v>28.57</v>
      </c>
      <c r="AF66">
        <v>86.43</v>
      </c>
      <c r="AG66">
        <v>69</v>
      </c>
      <c r="AH66" s="110">
        <v>79.3</v>
      </c>
      <c r="AI66">
        <v>80.02</v>
      </c>
      <c r="AJ66">
        <v>75.319999999999993</v>
      </c>
      <c r="AK66" s="149">
        <v>87.022599339999999</v>
      </c>
      <c r="AL66" s="149">
        <v>100</v>
      </c>
      <c r="AM66">
        <v>85.41</v>
      </c>
    </row>
    <row r="67" spans="1:39" x14ac:dyDescent="0.2">
      <c r="A67">
        <v>139</v>
      </c>
      <c r="B67" t="s">
        <v>154</v>
      </c>
      <c r="C67">
        <v>55.4</v>
      </c>
      <c r="D67" s="148">
        <v>22.32</v>
      </c>
      <c r="E67">
        <v>46.26</v>
      </c>
      <c r="F67">
        <v>64.540000000000006</v>
      </c>
      <c r="G67">
        <v>30.63</v>
      </c>
      <c r="H67">
        <v>65.56</v>
      </c>
      <c r="I67">
        <v>42.58</v>
      </c>
      <c r="J67">
        <v>37.200000000000003</v>
      </c>
      <c r="K67" s="110">
        <v>100</v>
      </c>
      <c r="L67">
        <v>44.91</v>
      </c>
      <c r="M67" s="110">
        <v>55.59</v>
      </c>
      <c r="N67" s="110">
        <v>86.95</v>
      </c>
      <c r="O67" s="110" t="s">
        <v>3</v>
      </c>
      <c r="P67">
        <v>30.63</v>
      </c>
      <c r="Q67">
        <v>5</v>
      </c>
      <c r="R67">
        <v>30.74</v>
      </c>
      <c r="S67">
        <v>100</v>
      </c>
      <c r="T67">
        <v>40.98</v>
      </c>
      <c r="U67">
        <v>99.39</v>
      </c>
      <c r="V67">
        <v>92.36</v>
      </c>
      <c r="W67">
        <v>38.79</v>
      </c>
      <c r="X67">
        <v>39.57</v>
      </c>
      <c r="Y67">
        <v>54.25</v>
      </c>
      <c r="Z67">
        <v>37.700000000000003</v>
      </c>
      <c r="AA67">
        <v>37.200000000000003</v>
      </c>
      <c r="AB67" s="110">
        <v>100</v>
      </c>
      <c r="AC67" s="110">
        <v>100</v>
      </c>
      <c r="AD67" s="110">
        <v>44.91</v>
      </c>
      <c r="AE67" s="110">
        <v>55.59</v>
      </c>
      <c r="AF67">
        <v>98.19</v>
      </c>
      <c r="AG67">
        <v>91</v>
      </c>
      <c r="AH67" s="110">
        <v>71.81</v>
      </c>
      <c r="AI67">
        <v>86.88</v>
      </c>
      <c r="AJ67">
        <v>86.87</v>
      </c>
      <c r="AK67" s="110" t="s">
        <v>3</v>
      </c>
      <c r="AL67" s="110">
        <v>100</v>
      </c>
      <c r="AM67">
        <v>55.32</v>
      </c>
    </row>
    <row r="68" spans="1:39" x14ac:dyDescent="0.2">
      <c r="A68">
        <v>155</v>
      </c>
      <c r="B68" t="s">
        <v>156</v>
      </c>
      <c r="C68">
        <v>48.2</v>
      </c>
      <c r="D68" s="148">
        <v>15.56</v>
      </c>
      <c r="E68">
        <v>42.67</v>
      </c>
      <c r="F68">
        <v>53.72</v>
      </c>
      <c r="G68">
        <v>27.38</v>
      </c>
      <c r="H68">
        <v>65.180000000000007</v>
      </c>
      <c r="I68">
        <v>35.450000000000003</v>
      </c>
      <c r="J68">
        <v>0</v>
      </c>
      <c r="K68" s="110">
        <v>91.02</v>
      </c>
      <c r="L68">
        <v>35.93</v>
      </c>
      <c r="M68" s="110">
        <v>84.89</v>
      </c>
      <c r="N68" s="110">
        <v>87.3</v>
      </c>
      <c r="O68" s="110" t="s">
        <v>3</v>
      </c>
      <c r="P68">
        <v>27.38</v>
      </c>
      <c r="Q68">
        <v>5</v>
      </c>
      <c r="R68">
        <v>33.46</v>
      </c>
      <c r="S68">
        <v>100</v>
      </c>
      <c r="T68">
        <v>35.51</v>
      </c>
      <c r="U68">
        <v>100</v>
      </c>
      <c r="V68">
        <v>90.87</v>
      </c>
      <c r="W68">
        <v>40.869999999999997</v>
      </c>
      <c r="X68">
        <v>42.18</v>
      </c>
      <c r="Y68">
        <v>58.77</v>
      </c>
      <c r="Z68">
        <v>0</v>
      </c>
      <c r="AA68">
        <v>0</v>
      </c>
      <c r="AB68" s="110">
        <v>88.03</v>
      </c>
      <c r="AC68" s="110">
        <v>100</v>
      </c>
      <c r="AD68" s="110">
        <v>35.93</v>
      </c>
      <c r="AE68" s="110">
        <v>84.89</v>
      </c>
      <c r="AF68">
        <v>91.3</v>
      </c>
      <c r="AG68">
        <v>97.89</v>
      </c>
      <c r="AH68" s="110">
        <v>98.33</v>
      </c>
      <c r="AI68">
        <v>72.28</v>
      </c>
      <c r="AJ68">
        <v>76.69</v>
      </c>
      <c r="AK68" s="110" t="s">
        <v>3</v>
      </c>
      <c r="AL68" s="110">
        <v>100</v>
      </c>
      <c r="AM68">
        <v>79.25</v>
      </c>
    </row>
    <row r="69" spans="1:39" x14ac:dyDescent="0.2">
      <c r="A69">
        <v>75</v>
      </c>
      <c r="B69" t="s">
        <v>158</v>
      </c>
      <c r="C69">
        <v>71.14</v>
      </c>
      <c r="D69" s="148">
        <v>19.62</v>
      </c>
      <c r="E69">
        <v>83.53</v>
      </c>
      <c r="F69">
        <v>58.76</v>
      </c>
      <c r="G69">
        <v>75.760000000000005</v>
      </c>
      <c r="H69">
        <v>95.72</v>
      </c>
      <c r="I69">
        <v>79.099999999999994</v>
      </c>
      <c r="J69">
        <v>38.54</v>
      </c>
      <c r="K69" s="110">
        <v>88.16</v>
      </c>
      <c r="L69">
        <v>97.11</v>
      </c>
      <c r="M69" s="110">
        <v>40.1</v>
      </c>
      <c r="N69" s="110">
        <v>51.31</v>
      </c>
      <c r="O69" s="110" t="s">
        <v>3</v>
      </c>
      <c r="P69">
        <v>75.760000000000005</v>
      </c>
      <c r="Q69">
        <v>94.37</v>
      </c>
      <c r="R69">
        <v>86.17</v>
      </c>
      <c r="S69">
        <v>100</v>
      </c>
      <c r="T69">
        <v>92.19</v>
      </c>
      <c r="U69">
        <v>100</v>
      </c>
      <c r="V69">
        <v>98.14</v>
      </c>
      <c r="W69">
        <v>78.81</v>
      </c>
      <c r="X69">
        <v>68.37</v>
      </c>
      <c r="Y69">
        <v>94.15</v>
      </c>
      <c r="Z69">
        <v>75.069999999999993</v>
      </c>
      <c r="AA69">
        <v>38.54</v>
      </c>
      <c r="AB69" s="110">
        <v>84.21</v>
      </c>
      <c r="AC69" s="110">
        <v>100</v>
      </c>
      <c r="AD69" s="110">
        <v>97.11</v>
      </c>
      <c r="AE69" s="110">
        <v>40.1</v>
      </c>
      <c r="AF69">
        <v>70.17</v>
      </c>
      <c r="AG69">
        <v>69.78</v>
      </c>
      <c r="AH69" s="110">
        <v>0</v>
      </c>
      <c r="AI69">
        <v>59.17</v>
      </c>
      <c r="AJ69">
        <v>57.45</v>
      </c>
      <c r="AK69" s="149" t="s">
        <v>3</v>
      </c>
      <c r="AL69" s="149">
        <v>100</v>
      </c>
      <c r="AM69">
        <v>86.45</v>
      </c>
    </row>
    <row r="70" spans="1:39" x14ac:dyDescent="0.2">
      <c r="A70">
        <v>169</v>
      </c>
      <c r="B70" t="s">
        <v>160</v>
      </c>
      <c r="C70">
        <v>43.28</v>
      </c>
      <c r="D70" s="148">
        <v>12.04</v>
      </c>
      <c r="E70">
        <v>50.01</v>
      </c>
      <c r="F70">
        <v>36.549999999999997</v>
      </c>
      <c r="G70">
        <v>35.28</v>
      </c>
      <c r="H70">
        <v>76.05</v>
      </c>
      <c r="I70">
        <v>38.69</v>
      </c>
      <c r="J70">
        <v>0</v>
      </c>
      <c r="K70" s="110">
        <v>97.25</v>
      </c>
      <c r="L70">
        <v>64.349999999999994</v>
      </c>
      <c r="M70" s="110">
        <v>49.82</v>
      </c>
      <c r="N70" s="110">
        <v>24.41</v>
      </c>
      <c r="O70" s="110" t="s">
        <v>3</v>
      </c>
      <c r="P70">
        <v>35.28</v>
      </c>
      <c r="Q70">
        <v>25.5</v>
      </c>
      <c r="R70">
        <v>46.07</v>
      </c>
      <c r="S70">
        <v>100</v>
      </c>
      <c r="T70">
        <v>76.58</v>
      </c>
      <c r="U70">
        <v>100</v>
      </c>
      <c r="V70">
        <v>88.31</v>
      </c>
      <c r="W70">
        <v>46.21</v>
      </c>
      <c r="X70">
        <v>41.33</v>
      </c>
      <c r="Y70">
        <v>25.04</v>
      </c>
      <c r="Z70">
        <v>42.18</v>
      </c>
      <c r="AA70">
        <v>0</v>
      </c>
      <c r="AB70" s="110">
        <v>96.34</v>
      </c>
      <c r="AC70" s="110">
        <v>100</v>
      </c>
      <c r="AD70" s="110">
        <v>64.349999999999994</v>
      </c>
      <c r="AE70" s="110">
        <v>49.82</v>
      </c>
      <c r="AF70">
        <v>21.83</v>
      </c>
      <c r="AG70">
        <v>21.83</v>
      </c>
      <c r="AH70" s="110">
        <v>0</v>
      </c>
      <c r="AI70">
        <v>36.51</v>
      </c>
      <c r="AJ70">
        <v>41.9</v>
      </c>
      <c r="AK70" s="149">
        <v>47.827335810000001</v>
      </c>
      <c r="AL70" s="110">
        <v>100</v>
      </c>
      <c r="AM70">
        <v>65.52</v>
      </c>
    </row>
    <row r="71" spans="1:39" x14ac:dyDescent="0.2">
      <c r="A71">
        <v>88</v>
      </c>
      <c r="B71" t="s">
        <v>162</v>
      </c>
      <c r="C71">
        <v>69.64</v>
      </c>
      <c r="D71" s="148">
        <v>20.51</v>
      </c>
      <c r="E71">
        <v>74.19</v>
      </c>
      <c r="F71">
        <v>65.09</v>
      </c>
      <c r="G71">
        <v>62.81</v>
      </c>
      <c r="H71">
        <v>86.95</v>
      </c>
      <c r="I71">
        <v>72.819999999999993</v>
      </c>
      <c r="J71">
        <v>46.48</v>
      </c>
      <c r="K71" s="110">
        <v>72.510000000000005</v>
      </c>
      <c r="L71">
        <v>7.8739999999999997</v>
      </c>
      <c r="M71" s="110">
        <v>14.79</v>
      </c>
      <c r="N71" s="110">
        <v>86.89</v>
      </c>
      <c r="O71" s="110">
        <v>80.14</v>
      </c>
      <c r="P71">
        <v>62.81</v>
      </c>
      <c r="Q71">
        <v>69.209999999999994</v>
      </c>
      <c r="R71">
        <v>66.709999999999994</v>
      </c>
      <c r="S71">
        <v>100</v>
      </c>
      <c r="T71">
        <v>91.88</v>
      </c>
      <c r="U71">
        <v>95.63</v>
      </c>
      <c r="V71">
        <v>90.87</v>
      </c>
      <c r="W71">
        <v>77.459999999999994</v>
      </c>
      <c r="X71">
        <v>67.92</v>
      </c>
      <c r="Y71">
        <v>73.66</v>
      </c>
      <c r="Z71">
        <v>72.23</v>
      </c>
      <c r="AA71">
        <v>65.19</v>
      </c>
      <c r="AB71" s="110">
        <v>63.35</v>
      </c>
      <c r="AC71" s="110">
        <v>100</v>
      </c>
      <c r="AD71" s="110">
        <v>37.22</v>
      </c>
      <c r="AE71" s="110">
        <v>14.79</v>
      </c>
      <c r="AF71">
        <v>89.49</v>
      </c>
      <c r="AG71">
        <v>92.2</v>
      </c>
      <c r="AH71" s="110">
        <v>74.569999999999993</v>
      </c>
      <c r="AI71">
        <v>88.62</v>
      </c>
      <c r="AJ71">
        <v>89.58</v>
      </c>
      <c r="AK71" s="149">
        <v>71.088166849999993</v>
      </c>
      <c r="AL71" s="149">
        <v>100</v>
      </c>
      <c r="AM71">
        <v>86.97</v>
      </c>
    </row>
    <row r="72" spans="1:39" x14ac:dyDescent="0.2">
      <c r="A72">
        <v>28</v>
      </c>
      <c r="B72" t="s">
        <v>165</v>
      </c>
      <c r="C72">
        <v>84.6</v>
      </c>
      <c r="D72" s="148">
        <v>11.54</v>
      </c>
      <c r="E72">
        <v>81.89</v>
      </c>
      <c r="F72">
        <v>87.3</v>
      </c>
      <c r="G72">
        <v>82.75</v>
      </c>
      <c r="H72">
        <v>67.3</v>
      </c>
      <c r="I72">
        <v>95.62</v>
      </c>
      <c r="J72">
        <v>84.58</v>
      </c>
      <c r="K72" s="110">
        <v>100</v>
      </c>
      <c r="L72">
        <v>42.09</v>
      </c>
      <c r="M72" s="110" t="s">
        <v>3</v>
      </c>
      <c r="N72" s="110">
        <v>100</v>
      </c>
      <c r="O72" s="110">
        <v>91.08</v>
      </c>
      <c r="P72">
        <v>82.75</v>
      </c>
      <c r="Q72">
        <v>91.15</v>
      </c>
      <c r="R72">
        <v>100</v>
      </c>
      <c r="S72">
        <v>65.47</v>
      </c>
      <c r="T72">
        <v>69.34</v>
      </c>
      <c r="U72">
        <v>46.96</v>
      </c>
      <c r="V72">
        <v>43.21</v>
      </c>
      <c r="W72">
        <v>95.15</v>
      </c>
      <c r="X72">
        <v>89.97</v>
      </c>
      <c r="Y72">
        <v>100</v>
      </c>
      <c r="Z72">
        <v>97.34</v>
      </c>
      <c r="AA72">
        <v>84.58</v>
      </c>
      <c r="AB72" s="110">
        <v>100</v>
      </c>
      <c r="AC72" s="110">
        <v>100</v>
      </c>
      <c r="AD72" s="110">
        <v>42.09</v>
      </c>
      <c r="AE72" s="110" t="s">
        <v>3</v>
      </c>
      <c r="AF72">
        <v>100</v>
      </c>
      <c r="AG72">
        <v>100</v>
      </c>
      <c r="AH72" s="110" t="s">
        <v>3</v>
      </c>
      <c r="AI72">
        <v>100</v>
      </c>
      <c r="AJ72">
        <v>100</v>
      </c>
      <c r="AK72" s="149">
        <v>89.59846684</v>
      </c>
      <c r="AL72" s="149">
        <v>93.672813550000001</v>
      </c>
      <c r="AM72">
        <v>100</v>
      </c>
    </row>
    <row r="73" spans="1:39" x14ac:dyDescent="0.2">
      <c r="A73">
        <v>2</v>
      </c>
      <c r="B73" t="s">
        <v>167</v>
      </c>
      <c r="C73">
        <v>90.51</v>
      </c>
      <c r="D73" s="148">
        <v>6.91</v>
      </c>
      <c r="E73">
        <v>98.67</v>
      </c>
      <c r="F73">
        <v>82.35</v>
      </c>
      <c r="G73">
        <v>99.68</v>
      </c>
      <c r="H73">
        <v>97.04</v>
      </c>
      <c r="I73">
        <v>99.29</v>
      </c>
      <c r="J73">
        <v>88.2</v>
      </c>
      <c r="K73" s="110">
        <v>88.89</v>
      </c>
      <c r="L73" t="s">
        <v>3</v>
      </c>
      <c r="M73" s="110">
        <v>57.27</v>
      </c>
      <c r="N73" s="110">
        <v>66.040000000000006</v>
      </c>
      <c r="O73" s="110">
        <v>96.4</v>
      </c>
      <c r="P73">
        <v>99.68</v>
      </c>
      <c r="Q73">
        <v>95</v>
      </c>
      <c r="R73">
        <v>100</v>
      </c>
      <c r="S73">
        <v>100</v>
      </c>
      <c r="T73">
        <v>95.88</v>
      </c>
      <c r="U73">
        <v>100</v>
      </c>
      <c r="V73">
        <v>84.06</v>
      </c>
      <c r="W73">
        <v>97.15</v>
      </c>
      <c r="X73">
        <v>100</v>
      </c>
      <c r="Y73">
        <v>100</v>
      </c>
      <c r="Z73">
        <v>100</v>
      </c>
      <c r="AA73">
        <v>88.2</v>
      </c>
      <c r="AB73" s="110">
        <v>85.19</v>
      </c>
      <c r="AC73" s="110">
        <v>100</v>
      </c>
      <c r="AD73" s="110" t="s">
        <v>3</v>
      </c>
      <c r="AE73" s="110">
        <v>57.27</v>
      </c>
      <c r="AF73">
        <v>77.73</v>
      </c>
      <c r="AG73">
        <v>76.7</v>
      </c>
      <c r="AH73" s="110">
        <v>21.8</v>
      </c>
      <c r="AI73">
        <v>74.959999999999994</v>
      </c>
      <c r="AJ73">
        <v>79.02</v>
      </c>
      <c r="AK73" s="149">
        <v>94.901245250000002</v>
      </c>
      <c r="AL73" s="149">
        <v>100</v>
      </c>
      <c r="AM73">
        <v>100</v>
      </c>
    </row>
    <row r="74" spans="1:39" x14ac:dyDescent="0.2">
      <c r="A74">
        <v>141</v>
      </c>
      <c r="B74" t="s">
        <v>169</v>
      </c>
      <c r="C74">
        <v>53.58</v>
      </c>
      <c r="D74" s="148">
        <v>20.87</v>
      </c>
      <c r="E74">
        <v>47.99</v>
      </c>
      <c r="F74">
        <v>59.17</v>
      </c>
      <c r="G74">
        <v>51.51</v>
      </c>
      <c r="H74">
        <v>28.07</v>
      </c>
      <c r="I74">
        <v>64.39</v>
      </c>
      <c r="J74">
        <v>48.41</v>
      </c>
      <c r="K74" s="110">
        <v>51.96</v>
      </c>
      <c r="L74">
        <v>74.8</v>
      </c>
      <c r="M74" s="110">
        <v>34.74</v>
      </c>
      <c r="N74" s="110">
        <v>63.42</v>
      </c>
      <c r="O74" s="110">
        <v>67.19</v>
      </c>
      <c r="P74">
        <v>51.51</v>
      </c>
      <c r="Q74">
        <v>58.56</v>
      </c>
      <c r="R74">
        <v>61.65</v>
      </c>
      <c r="S74">
        <v>0</v>
      </c>
      <c r="T74">
        <v>15.48</v>
      </c>
      <c r="U74">
        <v>0</v>
      </c>
      <c r="V74">
        <v>77.180000000000007</v>
      </c>
      <c r="W74">
        <v>54.48</v>
      </c>
      <c r="X74">
        <v>54.69</v>
      </c>
      <c r="Y74">
        <v>80.92</v>
      </c>
      <c r="Z74">
        <v>67.47</v>
      </c>
      <c r="AA74">
        <v>48.41</v>
      </c>
      <c r="AB74" s="110">
        <v>63.35</v>
      </c>
      <c r="AC74" s="110">
        <v>17.8</v>
      </c>
      <c r="AD74" s="110">
        <v>74.8</v>
      </c>
      <c r="AE74" s="110">
        <v>34.74</v>
      </c>
      <c r="AF74">
        <v>59.46</v>
      </c>
      <c r="AG74">
        <v>62.27</v>
      </c>
      <c r="AH74" s="110">
        <v>72.739999999999995</v>
      </c>
      <c r="AI74">
        <v>60.05</v>
      </c>
      <c r="AJ74">
        <v>62.6</v>
      </c>
      <c r="AK74" s="149">
        <v>62.044478939999998</v>
      </c>
      <c r="AL74" s="149">
        <v>52.473607780000002</v>
      </c>
      <c r="AM74">
        <v>85.93</v>
      </c>
    </row>
    <row r="75" spans="1:39" x14ac:dyDescent="0.2">
      <c r="A75">
        <v>107</v>
      </c>
      <c r="B75" t="s">
        <v>171</v>
      </c>
      <c r="C75">
        <v>65.849999999999994</v>
      </c>
      <c r="D75" s="148">
        <v>10.45</v>
      </c>
      <c r="E75">
        <v>76.819999999999993</v>
      </c>
      <c r="F75">
        <v>54.88</v>
      </c>
      <c r="G75">
        <v>75.430000000000007</v>
      </c>
      <c r="H75">
        <v>80.36</v>
      </c>
      <c r="I75">
        <v>74.66</v>
      </c>
      <c r="J75">
        <v>12.69</v>
      </c>
      <c r="K75" s="110">
        <v>84.31</v>
      </c>
      <c r="L75">
        <v>12.96</v>
      </c>
      <c r="M75" s="110">
        <v>23.59</v>
      </c>
      <c r="N75" s="110">
        <v>81.62</v>
      </c>
      <c r="O75" s="110">
        <v>81.59</v>
      </c>
      <c r="P75">
        <v>75.430000000000007</v>
      </c>
      <c r="Q75">
        <v>76.8</v>
      </c>
      <c r="R75">
        <v>70.819999999999993</v>
      </c>
      <c r="S75">
        <v>100</v>
      </c>
      <c r="T75">
        <v>77.239999999999995</v>
      </c>
      <c r="U75">
        <v>78.53</v>
      </c>
      <c r="V75">
        <v>80.7</v>
      </c>
      <c r="W75">
        <v>65.62</v>
      </c>
      <c r="X75">
        <v>80.430000000000007</v>
      </c>
      <c r="Y75">
        <v>68.53</v>
      </c>
      <c r="Z75">
        <v>84.07</v>
      </c>
      <c r="AA75">
        <v>12.69</v>
      </c>
      <c r="AB75" s="110">
        <v>79.069999999999993</v>
      </c>
      <c r="AC75" s="110">
        <v>100</v>
      </c>
      <c r="AD75" s="110">
        <v>12.96</v>
      </c>
      <c r="AE75" s="110">
        <v>23.59</v>
      </c>
      <c r="AF75">
        <v>80.72</v>
      </c>
      <c r="AG75">
        <v>82.34</v>
      </c>
      <c r="AH75" s="110">
        <v>91.8</v>
      </c>
      <c r="AI75">
        <v>76.89</v>
      </c>
      <c r="AJ75">
        <v>76.349999999999994</v>
      </c>
      <c r="AK75" s="149">
        <v>84.749224429999998</v>
      </c>
      <c r="AL75" s="149">
        <v>73.825398699999994</v>
      </c>
      <c r="AM75">
        <v>94.25</v>
      </c>
    </row>
    <row r="76" spans="1:39" x14ac:dyDescent="0.2">
      <c r="A76">
        <v>105</v>
      </c>
      <c r="B76" t="s">
        <v>173</v>
      </c>
      <c r="C76">
        <v>66.319999999999993</v>
      </c>
      <c r="D76" s="148">
        <v>15.46</v>
      </c>
      <c r="E76">
        <v>72.260000000000005</v>
      </c>
      <c r="F76">
        <v>60.38</v>
      </c>
      <c r="G76">
        <v>63.21</v>
      </c>
      <c r="H76">
        <v>76.680000000000007</v>
      </c>
      <c r="I76">
        <v>76.89</v>
      </c>
      <c r="J76">
        <v>55.91</v>
      </c>
      <c r="K76" s="110">
        <v>92.39</v>
      </c>
      <c r="L76" t="s">
        <v>3</v>
      </c>
      <c r="M76" s="110">
        <v>33.17</v>
      </c>
      <c r="N76" s="110">
        <v>64.16</v>
      </c>
      <c r="O76" s="110">
        <v>53.88</v>
      </c>
      <c r="P76">
        <v>63.21</v>
      </c>
      <c r="Q76">
        <v>95</v>
      </c>
      <c r="R76">
        <v>90.06</v>
      </c>
      <c r="S76">
        <v>98.74</v>
      </c>
      <c r="T76">
        <v>33.74</v>
      </c>
      <c r="U76">
        <v>77.72</v>
      </c>
      <c r="V76">
        <v>57.3</v>
      </c>
      <c r="W76">
        <v>83.33</v>
      </c>
      <c r="X76">
        <v>70.11</v>
      </c>
      <c r="Y76">
        <v>87.08</v>
      </c>
      <c r="Z76">
        <v>67.02</v>
      </c>
      <c r="AA76">
        <v>55.91</v>
      </c>
      <c r="AB76" s="110">
        <v>89.85</v>
      </c>
      <c r="AC76" s="110">
        <v>100</v>
      </c>
      <c r="AD76" s="110" t="s">
        <v>3</v>
      </c>
      <c r="AE76" s="110">
        <v>33.17</v>
      </c>
      <c r="AF76">
        <v>64.48</v>
      </c>
      <c r="AG76">
        <v>62.72</v>
      </c>
      <c r="AH76" s="110">
        <v>75.010000000000005</v>
      </c>
      <c r="AI76">
        <v>58.26</v>
      </c>
      <c r="AJ76">
        <v>60.34</v>
      </c>
      <c r="AK76" s="149">
        <v>60.230523460000001</v>
      </c>
      <c r="AL76" s="149">
        <v>63.149047809999999</v>
      </c>
      <c r="AM76">
        <v>100</v>
      </c>
    </row>
    <row r="77" spans="1:39" x14ac:dyDescent="0.2">
      <c r="A77">
        <v>116</v>
      </c>
      <c r="B77" t="s">
        <v>175</v>
      </c>
      <c r="C77">
        <v>63.97</v>
      </c>
      <c r="D77" s="148">
        <v>8.24</v>
      </c>
      <c r="E77">
        <v>64.19</v>
      </c>
      <c r="F77">
        <v>63.75</v>
      </c>
      <c r="G77">
        <v>62</v>
      </c>
      <c r="H77">
        <v>56.7</v>
      </c>
      <c r="I77">
        <v>73.86</v>
      </c>
      <c r="J77">
        <v>68.61</v>
      </c>
      <c r="K77" s="110">
        <v>87.41</v>
      </c>
      <c r="L77" t="s">
        <v>3</v>
      </c>
      <c r="M77" s="110" t="s">
        <v>3</v>
      </c>
      <c r="N77" s="110">
        <v>34.64</v>
      </c>
      <c r="O77" s="110">
        <v>81.88</v>
      </c>
      <c r="P77">
        <v>62</v>
      </c>
      <c r="Q77">
        <v>95</v>
      </c>
      <c r="R77">
        <v>94.92</v>
      </c>
      <c r="S77">
        <v>48.95</v>
      </c>
      <c r="T77">
        <v>32.799999999999997</v>
      </c>
      <c r="U77">
        <v>28.67</v>
      </c>
      <c r="V77">
        <v>73.459999999999994</v>
      </c>
      <c r="W77">
        <v>80.13</v>
      </c>
      <c r="X77">
        <v>87.23</v>
      </c>
      <c r="Y77">
        <v>64.84</v>
      </c>
      <c r="Z77">
        <v>63.26</v>
      </c>
      <c r="AA77">
        <v>68.61</v>
      </c>
      <c r="AB77" s="110">
        <v>83.22</v>
      </c>
      <c r="AC77" s="110">
        <v>100</v>
      </c>
      <c r="AD77" s="110" t="s">
        <v>3</v>
      </c>
      <c r="AE77" s="110" t="s">
        <v>3</v>
      </c>
      <c r="AF77">
        <v>34.78</v>
      </c>
      <c r="AG77">
        <v>61.35</v>
      </c>
      <c r="AH77" s="110" t="s">
        <v>3</v>
      </c>
      <c r="AI77">
        <v>22.89</v>
      </c>
      <c r="AJ77">
        <v>19.53</v>
      </c>
      <c r="AK77" s="149">
        <v>96.959475069999996</v>
      </c>
      <c r="AL77" s="149">
        <v>38.805339500000002</v>
      </c>
      <c r="AM77">
        <v>100</v>
      </c>
    </row>
    <row r="78" spans="1:39" x14ac:dyDescent="0.2">
      <c r="A78">
        <v>19</v>
      </c>
      <c r="B78" t="s">
        <v>177</v>
      </c>
      <c r="C78">
        <v>86.6</v>
      </c>
      <c r="D78" s="148">
        <v>3.48</v>
      </c>
      <c r="E78">
        <v>95.6</v>
      </c>
      <c r="F78">
        <v>77.61</v>
      </c>
      <c r="G78">
        <v>98.39</v>
      </c>
      <c r="H78">
        <v>94.39</v>
      </c>
      <c r="I78">
        <v>94.02</v>
      </c>
      <c r="J78">
        <v>84.99</v>
      </c>
      <c r="K78" s="110">
        <v>75.760000000000005</v>
      </c>
      <c r="L78">
        <v>20.34</v>
      </c>
      <c r="M78" s="110">
        <v>26.5</v>
      </c>
      <c r="N78" s="110">
        <v>90.51</v>
      </c>
      <c r="O78" s="110">
        <v>91.19</v>
      </c>
      <c r="P78">
        <v>98.39</v>
      </c>
      <c r="Q78">
        <v>95</v>
      </c>
      <c r="R78">
        <v>100</v>
      </c>
      <c r="S78">
        <v>100</v>
      </c>
      <c r="T78">
        <v>92.8</v>
      </c>
      <c r="U78">
        <v>100</v>
      </c>
      <c r="V78">
        <v>62.22</v>
      </c>
      <c r="W78">
        <v>83.64</v>
      </c>
      <c r="X78">
        <v>100</v>
      </c>
      <c r="Y78">
        <v>92.42</v>
      </c>
      <c r="Z78">
        <v>100</v>
      </c>
      <c r="AA78">
        <v>84.99</v>
      </c>
      <c r="AB78" s="110">
        <v>92.95</v>
      </c>
      <c r="AC78" s="110">
        <v>24.2</v>
      </c>
      <c r="AD78" s="110">
        <v>20.34</v>
      </c>
      <c r="AE78" s="110">
        <v>26.5</v>
      </c>
      <c r="AF78">
        <v>87.97</v>
      </c>
      <c r="AG78">
        <v>86.74</v>
      </c>
      <c r="AH78" s="110">
        <v>86.36</v>
      </c>
      <c r="AI78">
        <v>91.8</v>
      </c>
      <c r="AJ78">
        <v>99.7</v>
      </c>
      <c r="AK78" s="149">
        <v>90.32117787</v>
      </c>
      <c r="AL78" s="149">
        <v>95.184528180000001</v>
      </c>
      <c r="AM78">
        <v>100</v>
      </c>
    </row>
    <row r="79" spans="1:39" x14ac:dyDescent="0.2">
      <c r="A79">
        <v>49</v>
      </c>
      <c r="B79" t="s">
        <v>180</v>
      </c>
      <c r="C79">
        <v>78.14</v>
      </c>
      <c r="D79" s="148">
        <v>5.21</v>
      </c>
      <c r="E79">
        <v>79.430000000000007</v>
      </c>
      <c r="F79">
        <v>76.849999999999994</v>
      </c>
      <c r="G79">
        <v>67.8</v>
      </c>
      <c r="H79">
        <v>70.5</v>
      </c>
      <c r="I79">
        <v>100</v>
      </c>
      <c r="J79">
        <v>96.8</v>
      </c>
      <c r="K79" s="110">
        <v>46.36</v>
      </c>
      <c r="L79" t="s">
        <v>3</v>
      </c>
      <c r="M79" s="110">
        <v>52.81</v>
      </c>
      <c r="N79" s="110">
        <v>71.290000000000006</v>
      </c>
      <c r="O79" s="110">
        <v>82.23</v>
      </c>
      <c r="P79">
        <v>67.8</v>
      </c>
      <c r="Q79">
        <v>95</v>
      </c>
      <c r="R79">
        <v>100</v>
      </c>
      <c r="S79">
        <v>81.69</v>
      </c>
      <c r="T79">
        <v>44.36</v>
      </c>
      <c r="U79">
        <v>52.49</v>
      </c>
      <c r="V79">
        <v>65.98</v>
      </c>
      <c r="W79">
        <v>100</v>
      </c>
      <c r="X79">
        <v>100</v>
      </c>
      <c r="Y79">
        <v>100</v>
      </c>
      <c r="Z79">
        <v>100</v>
      </c>
      <c r="AA79">
        <v>96.8</v>
      </c>
      <c r="AB79" s="110">
        <v>61.81</v>
      </c>
      <c r="AC79" s="110">
        <v>0</v>
      </c>
      <c r="AD79" s="110" t="s">
        <v>3</v>
      </c>
      <c r="AE79" s="110">
        <v>52.81</v>
      </c>
      <c r="AF79">
        <v>84.25</v>
      </c>
      <c r="AG79">
        <v>71.31</v>
      </c>
      <c r="AH79" s="110">
        <v>46.78</v>
      </c>
      <c r="AI79">
        <v>85.71</v>
      </c>
      <c r="AJ79">
        <v>68.38</v>
      </c>
      <c r="AK79" s="149">
        <v>82.006363690000001</v>
      </c>
      <c r="AL79" s="149">
        <v>81.1583057</v>
      </c>
      <c r="AM79">
        <v>100</v>
      </c>
    </row>
    <row r="80" spans="1:39" x14ac:dyDescent="0.2">
      <c r="A80">
        <v>29</v>
      </c>
      <c r="B80" t="s">
        <v>182</v>
      </c>
      <c r="C80">
        <v>84.48</v>
      </c>
      <c r="D80" s="148">
        <v>8.43</v>
      </c>
      <c r="E80">
        <v>82.83</v>
      </c>
      <c r="F80">
        <v>86.14</v>
      </c>
      <c r="G80">
        <v>76.09</v>
      </c>
      <c r="H80">
        <v>72.75</v>
      </c>
      <c r="I80">
        <v>99.64</v>
      </c>
      <c r="J80">
        <v>92.78</v>
      </c>
      <c r="K80" s="110">
        <v>88.16</v>
      </c>
      <c r="L80">
        <v>80.930000000000007</v>
      </c>
      <c r="M80" s="110">
        <v>29.19</v>
      </c>
      <c r="N80" s="110">
        <v>98.96</v>
      </c>
      <c r="O80" s="110">
        <v>79.349999999999994</v>
      </c>
      <c r="P80">
        <v>76.09</v>
      </c>
      <c r="Q80">
        <v>95</v>
      </c>
      <c r="R80">
        <v>100</v>
      </c>
      <c r="S80">
        <v>78.42</v>
      </c>
      <c r="T80">
        <v>59.01</v>
      </c>
      <c r="U80">
        <v>65.05</v>
      </c>
      <c r="V80">
        <v>33.72</v>
      </c>
      <c r="W80">
        <v>98.57</v>
      </c>
      <c r="X80">
        <v>100</v>
      </c>
      <c r="Y80">
        <v>100</v>
      </c>
      <c r="Z80">
        <v>100</v>
      </c>
      <c r="AA80">
        <v>92.78</v>
      </c>
      <c r="AB80" s="110">
        <v>84.21</v>
      </c>
      <c r="AC80" s="110">
        <v>100</v>
      </c>
      <c r="AD80" s="110">
        <v>80.930000000000007</v>
      </c>
      <c r="AE80" s="110">
        <v>29.19</v>
      </c>
      <c r="AF80">
        <v>100</v>
      </c>
      <c r="AG80">
        <v>100</v>
      </c>
      <c r="AH80" s="110">
        <v>96.3</v>
      </c>
      <c r="AI80">
        <v>98.5</v>
      </c>
      <c r="AJ80">
        <v>100</v>
      </c>
      <c r="AK80" s="149">
        <v>73.909101269999994</v>
      </c>
      <c r="AL80" s="149">
        <v>88.624265809999997</v>
      </c>
      <c r="AM80">
        <v>100</v>
      </c>
    </row>
    <row r="81" spans="1:39" x14ac:dyDescent="0.2">
      <c r="A81">
        <v>54</v>
      </c>
      <c r="B81" t="s">
        <v>184</v>
      </c>
      <c r="C81">
        <v>77.02</v>
      </c>
      <c r="D81" s="148">
        <v>20.02</v>
      </c>
      <c r="E81">
        <v>86.96</v>
      </c>
      <c r="F81">
        <v>67.09</v>
      </c>
      <c r="G81">
        <v>91.28</v>
      </c>
      <c r="H81">
        <v>91.86</v>
      </c>
      <c r="I81">
        <v>77.72</v>
      </c>
      <c r="J81">
        <v>62.12</v>
      </c>
      <c r="K81" s="110">
        <v>69.540000000000006</v>
      </c>
      <c r="L81">
        <v>55.98</v>
      </c>
      <c r="M81" s="110">
        <v>24.84</v>
      </c>
      <c r="N81" s="110">
        <v>90.47</v>
      </c>
      <c r="O81" s="110" t="s">
        <v>3</v>
      </c>
      <c r="P81">
        <v>91.28</v>
      </c>
      <c r="Q81">
        <v>91.15</v>
      </c>
      <c r="R81">
        <v>83.34</v>
      </c>
      <c r="S81">
        <v>100</v>
      </c>
      <c r="T81">
        <v>82.98</v>
      </c>
      <c r="U81">
        <v>100</v>
      </c>
      <c r="V81">
        <v>82.4</v>
      </c>
      <c r="W81">
        <v>76.78</v>
      </c>
      <c r="X81">
        <v>72.64</v>
      </c>
      <c r="Y81">
        <v>79.930000000000007</v>
      </c>
      <c r="Z81">
        <v>81.540000000000006</v>
      </c>
      <c r="AA81">
        <v>62.12</v>
      </c>
      <c r="AB81" s="110">
        <v>59.38</v>
      </c>
      <c r="AC81" s="110">
        <v>100</v>
      </c>
      <c r="AD81" s="110">
        <v>55.98</v>
      </c>
      <c r="AE81" s="110">
        <v>24.84</v>
      </c>
      <c r="AF81">
        <v>88.27</v>
      </c>
      <c r="AG81">
        <v>93.4</v>
      </c>
      <c r="AH81" s="110">
        <v>78.05</v>
      </c>
      <c r="AI81">
        <v>92.95</v>
      </c>
      <c r="AJ81">
        <v>99.7</v>
      </c>
      <c r="AK81" s="149">
        <v>95.934008449999993</v>
      </c>
      <c r="AL81" s="149">
        <v>100</v>
      </c>
      <c r="AM81">
        <v>91.91</v>
      </c>
    </row>
    <row r="82" spans="1:39" x14ac:dyDescent="0.2">
      <c r="A82">
        <v>39</v>
      </c>
      <c r="B82" t="s">
        <v>186</v>
      </c>
      <c r="C82">
        <v>80.59</v>
      </c>
      <c r="D82" s="148">
        <v>5.72</v>
      </c>
      <c r="E82">
        <v>86.59</v>
      </c>
      <c r="F82">
        <v>74.58</v>
      </c>
      <c r="G82">
        <v>82.13</v>
      </c>
      <c r="H82">
        <v>77.63</v>
      </c>
      <c r="I82">
        <v>100</v>
      </c>
      <c r="J82">
        <v>87.01</v>
      </c>
      <c r="K82" s="110">
        <v>51.74</v>
      </c>
      <c r="L82">
        <v>82.44</v>
      </c>
      <c r="M82" s="110">
        <v>25.91</v>
      </c>
      <c r="N82" s="110">
        <v>93.25</v>
      </c>
      <c r="O82" s="110">
        <v>59.22</v>
      </c>
      <c r="P82">
        <v>82.13</v>
      </c>
      <c r="Q82">
        <v>95</v>
      </c>
      <c r="R82">
        <v>100</v>
      </c>
      <c r="S82">
        <v>92.09</v>
      </c>
      <c r="T82">
        <v>70.42</v>
      </c>
      <c r="U82">
        <v>71.73</v>
      </c>
      <c r="V82">
        <v>24.87</v>
      </c>
      <c r="W82">
        <v>100</v>
      </c>
      <c r="X82">
        <v>100</v>
      </c>
      <c r="Y82">
        <v>100</v>
      </c>
      <c r="Z82">
        <v>100</v>
      </c>
      <c r="AA82">
        <v>87.01</v>
      </c>
      <c r="AB82" s="110">
        <v>68.989999999999995</v>
      </c>
      <c r="AC82" s="110">
        <v>0</v>
      </c>
      <c r="AD82" s="110">
        <v>82.44</v>
      </c>
      <c r="AE82" s="110">
        <v>25.91</v>
      </c>
      <c r="AF82">
        <v>100</v>
      </c>
      <c r="AG82">
        <v>100</v>
      </c>
      <c r="AH82" s="110">
        <v>71.33</v>
      </c>
      <c r="AI82">
        <v>97.91</v>
      </c>
      <c r="AJ82">
        <v>97</v>
      </c>
      <c r="AK82" s="149">
        <v>67.580166739999996</v>
      </c>
      <c r="AL82" s="149">
        <v>49.307203289999997</v>
      </c>
      <c r="AM82">
        <v>100</v>
      </c>
    </row>
    <row r="83" spans="1:39" x14ac:dyDescent="0.2">
      <c r="A83">
        <v>74</v>
      </c>
      <c r="B83" t="s">
        <v>188</v>
      </c>
      <c r="C83">
        <v>72.239999999999995</v>
      </c>
      <c r="D83" s="148">
        <v>30.09</v>
      </c>
      <c r="E83">
        <v>76.67</v>
      </c>
      <c r="F83">
        <v>67.81</v>
      </c>
      <c r="G83">
        <v>64.39</v>
      </c>
      <c r="H83">
        <v>75.97</v>
      </c>
      <c r="I83">
        <v>89.65</v>
      </c>
      <c r="J83">
        <v>76.7</v>
      </c>
      <c r="K83" s="110">
        <v>75.739999999999995</v>
      </c>
      <c r="L83" t="s">
        <v>3</v>
      </c>
      <c r="M83" s="110" t="s">
        <v>3</v>
      </c>
      <c r="N83" s="110">
        <v>42.94</v>
      </c>
      <c r="O83" s="110">
        <v>85.38</v>
      </c>
      <c r="P83">
        <v>64.39</v>
      </c>
      <c r="Q83">
        <v>95</v>
      </c>
      <c r="R83">
        <v>98.56</v>
      </c>
      <c r="S83">
        <v>87.82</v>
      </c>
      <c r="T83">
        <v>45.62</v>
      </c>
      <c r="U83">
        <v>67.040000000000006</v>
      </c>
      <c r="V83">
        <v>68.12</v>
      </c>
      <c r="W83">
        <v>96.58</v>
      </c>
      <c r="X83">
        <v>97.68</v>
      </c>
      <c r="Y83">
        <v>88.9</v>
      </c>
      <c r="Z83">
        <v>75.459999999999994</v>
      </c>
      <c r="AA83">
        <v>76.7</v>
      </c>
      <c r="AB83" s="110">
        <v>67.650000000000006</v>
      </c>
      <c r="AC83" s="110">
        <v>100</v>
      </c>
      <c r="AD83" s="110" t="s">
        <v>3</v>
      </c>
      <c r="AE83" s="110" t="s">
        <v>3</v>
      </c>
      <c r="AF83">
        <v>39.72</v>
      </c>
      <c r="AG83">
        <v>37.86</v>
      </c>
      <c r="AH83" s="110" t="s">
        <v>3</v>
      </c>
      <c r="AI83">
        <v>46.46</v>
      </c>
      <c r="AJ83">
        <v>47.74</v>
      </c>
      <c r="AK83" s="149">
        <v>86.648191890000007</v>
      </c>
      <c r="AL83" s="149">
        <v>87.825566789999996</v>
      </c>
      <c r="AM83">
        <v>98.28</v>
      </c>
    </row>
    <row r="84" spans="1:39" x14ac:dyDescent="0.2">
      <c r="A84">
        <v>69</v>
      </c>
      <c r="B84" t="s">
        <v>190</v>
      </c>
      <c r="C84">
        <v>73.290000000000006</v>
      </c>
      <c r="D84" s="148">
        <v>25.8</v>
      </c>
      <c r="E84">
        <v>88.42</v>
      </c>
      <c r="F84">
        <v>58.15</v>
      </c>
      <c r="G84">
        <v>93.72</v>
      </c>
      <c r="H84">
        <v>89.66</v>
      </c>
      <c r="I84">
        <v>81.87</v>
      </c>
      <c r="J84">
        <v>74.790000000000006</v>
      </c>
      <c r="K84" s="110" t="s">
        <v>3</v>
      </c>
      <c r="L84" t="s">
        <v>3</v>
      </c>
      <c r="M84" s="110" t="s">
        <v>3</v>
      </c>
      <c r="N84" s="110">
        <v>53.45</v>
      </c>
      <c r="O84" s="110">
        <v>60.32</v>
      </c>
      <c r="P84">
        <v>93.72</v>
      </c>
      <c r="Q84">
        <v>92.46</v>
      </c>
      <c r="R84">
        <v>84.97</v>
      </c>
      <c r="S84">
        <v>100</v>
      </c>
      <c r="T84">
        <v>77.569999999999993</v>
      </c>
      <c r="U84">
        <v>95.63</v>
      </c>
      <c r="V84">
        <v>77.180000000000007</v>
      </c>
      <c r="W84">
        <v>94.01</v>
      </c>
      <c r="X84">
        <v>70.97</v>
      </c>
      <c r="Y84">
        <v>77.39</v>
      </c>
      <c r="Z84">
        <v>85.13</v>
      </c>
      <c r="AA84">
        <v>74.790000000000006</v>
      </c>
      <c r="AB84" s="110" t="s">
        <v>3</v>
      </c>
      <c r="AC84" s="110" t="s">
        <v>3</v>
      </c>
      <c r="AD84" s="110" t="s">
        <v>3</v>
      </c>
      <c r="AE84" s="110" t="s">
        <v>3</v>
      </c>
      <c r="AF84">
        <v>53.13</v>
      </c>
      <c r="AG84">
        <v>54.26</v>
      </c>
      <c r="AH84" s="110" t="s">
        <v>3</v>
      </c>
      <c r="AI84">
        <v>54.92</v>
      </c>
      <c r="AJ84">
        <v>51.49</v>
      </c>
      <c r="AK84" s="149">
        <v>62.631536619999999</v>
      </c>
      <c r="AL84" s="149">
        <v>64.897269530000003</v>
      </c>
      <c r="AM84">
        <v>100</v>
      </c>
    </row>
    <row r="85" spans="1:39" x14ac:dyDescent="0.2">
      <c r="A85">
        <v>123</v>
      </c>
      <c r="B85" t="s">
        <v>192</v>
      </c>
      <c r="C85">
        <v>62.49</v>
      </c>
      <c r="D85" s="148">
        <v>25.36</v>
      </c>
      <c r="E85">
        <v>58.6</v>
      </c>
      <c r="F85">
        <v>66.39</v>
      </c>
      <c r="G85">
        <v>44.7</v>
      </c>
      <c r="H85">
        <v>79.31</v>
      </c>
      <c r="I85">
        <v>51.78</v>
      </c>
      <c r="J85">
        <v>52.78</v>
      </c>
      <c r="K85" s="110">
        <v>96.31</v>
      </c>
      <c r="L85">
        <v>34.6</v>
      </c>
      <c r="M85" s="110">
        <v>46.25</v>
      </c>
      <c r="N85" s="110">
        <v>84.09</v>
      </c>
      <c r="O85" s="110">
        <v>67.06</v>
      </c>
      <c r="P85">
        <v>44.7</v>
      </c>
      <c r="Q85">
        <v>38.590000000000003</v>
      </c>
      <c r="R85">
        <v>43.35</v>
      </c>
      <c r="S85">
        <v>100</v>
      </c>
      <c r="T85">
        <v>84.53</v>
      </c>
      <c r="U85">
        <v>100</v>
      </c>
      <c r="V85">
        <v>93.35</v>
      </c>
      <c r="W85">
        <v>49.95</v>
      </c>
      <c r="X85">
        <v>43.01</v>
      </c>
      <c r="Y85">
        <v>40.31</v>
      </c>
      <c r="Z85">
        <v>73.86</v>
      </c>
      <c r="AA85">
        <v>52.78</v>
      </c>
      <c r="AB85" s="110">
        <v>95.08</v>
      </c>
      <c r="AC85" s="110">
        <v>100</v>
      </c>
      <c r="AD85" s="110">
        <v>34.6</v>
      </c>
      <c r="AE85" s="110">
        <v>46.25</v>
      </c>
      <c r="AF85">
        <v>85.19</v>
      </c>
      <c r="AG85">
        <v>82.66</v>
      </c>
      <c r="AH85" s="110">
        <v>84.47</v>
      </c>
      <c r="AI85">
        <v>80.33</v>
      </c>
      <c r="AJ85">
        <v>87.78</v>
      </c>
      <c r="AK85" s="149">
        <v>42.018664870000002</v>
      </c>
      <c r="AL85" s="149">
        <v>100</v>
      </c>
      <c r="AM85">
        <v>53.09</v>
      </c>
    </row>
    <row r="86" spans="1:39" x14ac:dyDescent="0.2">
      <c r="A86">
        <v>125</v>
      </c>
      <c r="B86" t="s">
        <v>194</v>
      </c>
      <c r="C86">
        <v>60.48</v>
      </c>
      <c r="D86" s="148">
        <v>14.52</v>
      </c>
      <c r="E86">
        <v>73.64</v>
      </c>
      <c r="F86">
        <v>47.33</v>
      </c>
      <c r="G86">
        <v>66.680000000000007</v>
      </c>
      <c r="H86">
        <v>90.39</v>
      </c>
      <c r="I86">
        <v>63.83</v>
      </c>
      <c r="J86">
        <v>27.06</v>
      </c>
      <c r="K86" s="110" t="s">
        <v>3</v>
      </c>
      <c r="L86" t="s">
        <v>3</v>
      </c>
      <c r="M86" s="110">
        <v>32.93</v>
      </c>
      <c r="N86" s="110">
        <v>87.32</v>
      </c>
      <c r="O86" s="110" t="s">
        <v>3</v>
      </c>
      <c r="P86">
        <v>66.680000000000007</v>
      </c>
      <c r="Q86">
        <v>72.209999999999994</v>
      </c>
      <c r="R86">
        <v>68.8</v>
      </c>
      <c r="S86">
        <v>100</v>
      </c>
      <c r="T86">
        <v>94.95</v>
      </c>
      <c r="U86">
        <v>100</v>
      </c>
      <c r="V86">
        <v>100</v>
      </c>
      <c r="W86">
        <v>55.07</v>
      </c>
      <c r="X86">
        <v>77.41</v>
      </c>
      <c r="Y86">
        <v>43.52</v>
      </c>
      <c r="Z86">
        <v>79.31</v>
      </c>
      <c r="AA86">
        <v>27.06</v>
      </c>
      <c r="AB86" s="110" t="s">
        <v>3</v>
      </c>
      <c r="AC86" s="110" t="s">
        <v>3</v>
      </c>
      <c r="AD86" s="110" t="s">
        <v>3</v>
      </c>
      <c r="AE86" s="110">
        <v>32.93</v>
      </c>
      <c r="AF86">
        <v>100</v>
      </c>
      <c r="AG86">
        <v>100</v>
      </c>
      <c r="AH86" s="110">
        <v>100</v>
      </c>
      <c r="AI86">
        <v>51.24</v>
      </c>
      <c r="AJ86">
        <v>85.34</v>
      </c>
      <c r="AK86" s="110" t="s">
        <v>3</v>
      </c>
      <c r="AL86" s="110">
        <v>100</v>
      </c>
      <c r="AM86">
        <v>77.44</v>
      </c>
    </row>
    <row r="87" spans="1:39" x14ac:dyDescent="0.2">
      <c r="A87">
        <v>113</v>
      </c>
      <c r="B87" t="s">
        <v>196</v>
      </c>
      <c r="C87">
        <v>64.41</v>
      </c>
      <c r="D87" s="148">
        <v>45.26</v>
      </c>
      <c r="E87">
        <v>65.06</v>
      </c>
      <c r="F87">
        <v>63.76</v>
      </c>
      <c r="G87">
        <v>56.39</v>
      </c>
      <c r="H87">
        <v>48.86</v>
      </c>
      <c r="I87">
        <v>89.92</v>
      </c>
      <c r="J87">
        <v>81.63</v>
      </c>
      <c r="K87" s="110" t="s">
        <v>3</v>
      </c>
      <c r="L87" t="s">
        <v>3</v>
      </c>
      <c r="M87" s="110">
        <v>45.47</v>
      </c>
      <c r="N87" s="110">
        <v>87.12</v>
      </c>
      <c r="O87" s="110">
        <v>33.57</v>
      </c>
      <c r="P87">
        <v>56.39</v>
      </c>
      <c r="Q87">
        <v>95</v>
      </c>
      <c r="R87">
        <v>92.33</v>
      </c>
      <c r="S87">
        <v>43.14</v>
      </c>
      <c r="T87">
        <v>7.9859999999999998</v>
      </c>
      <c r="U87">
        <v>30.95</v>
      </c>
      <c r="V87">
        <v>38.090000000000003</v>
      </c>
      <c r="W87">
        <v>100</v>
      </c>
      <c r="X87">
        <v>98.67</v>
      </c>
      <c r="Y87">
        <v>95.84</v>
      </c>
      <c r="Z87">
        <v>65.17</v>
      </c>
      <c r="AA87">
        <v>81.63</v>
      </c>
      <c r="AB87" s="110" t="s">
        <v>3</v>
      </c>
      <c r="AC87" s="110" t="s">
        <v>3</v>
      </c>
      <c r="AD87" s="110" t="s">
        <v>3</v>
      </c>
      <c r="AE87" s="110">
        <v>45.47</v>
      </c>
      <c r="AF87">
        <v>100</v>
      </c>
      <c r="AG87">
        <v>100</v>
      </c>
      <c r="AH87" s="110">
        <v>59.41</v>
      </c>
      <c r="AI87">
        <v>84.24</v>
      </c>
      <c r="AJ87">
        <v>91.96</v>
      </c>
      <c r="AK87" s="149">
        <v>31.701993550000001</v>
      </c>
      <c r="AL87" s="149">
        <v>60.713243319999997</v>
      </c>
      <c r="AM87">
        <v>96.07</v>
      </c>
    </row>
    <row r="88" spans="1:39" x14ac:dyDescent="0.2">
      <c r="A88">
        <v>71</v>
      </c>
      <c r="B88" t="s">
        <v>563</v>
      </c>
      <c r="C88">
        <v>73.13</v>
      </c>
      <c r="D88" s="148">
        <v>23.53</v>
      </c>
      <c r="E88">
        <v>77.73</v>
      </c>
      <c r="F88">
        <v>68.540000000000006</v>
      </c>
      <c r="G88">
        <v>73.760000000000005</v>
      </c>
      <c r="H88">
        <v>84.79</v>
      </c>
      <c r="I88">
        <v>74.63</v>
      </c>
      <c r="J88">
        <v>58.09</v>
      </c>
      <c r="K88" s="110">
        <v>100</v>
      </c>
      <c r="L88" t="s">
        <v>3</v>
      </c>
      <c r="M88" s="110" t="s">
        <v>3</v>
      </c>
      <c r="N88" s="110">
        <v>79.8</v>
      </c>
      <c r="O88" s="110">
        <v>58.36</v>
      </c>
      <c r="P88">
        <v>73.760000000000005</v>
      </c>
      <c r="Q88">
        <v>84.09</v>
      </c>
      <c r="R88">
        <v>75.569999999999993</v>
      </c>
      <c r="S88">
        <v>100</v>
      </c>
      <c r="T88">
        <v>57.67</v>
      </c>
      <c r="U88">
        <v>94.35</v>
      </c>
      <c r="V88">
        <v>88.83</v>
      </c>
      <c r="W88">
        <v>88.19</v>
      </c>
      <c r="X88">
        <v>58.1</v>
      </c>
      <c r="Y88">
        <v>71.44</v>
      </c>
      <c r="Z88">
        <v>80.8</v>
      </c>
      <c r="AA88">
        <v>58.09</v>
      </c>
      <c r="AB88" s="110">
        <v>100</v>
      </c>
      <c r="AC88" s="110">
        <v>100</v>
      </c>
      <c r="AD88" s="110" t="s">
        <v>3</v>
      </c>
      <c r="AE88" s="110" t="s">
        <v>3</v>
      </c>
      <c r="AF88">
        <v>82.02</v>
      </c>
      <c r="AG88">
        <v>84.88</v>
      </c>
      <c r="AH88" s="110" t="s">
        <v>3</v>
      </c>
      <c r="AI88">
        <v>72.959999999999994</v>
      </c>
      <c r="AJ88">
        <v>79.34</v>
      </c>
      <c r="AK88" s="149">
        <v>33.244062049999997</v>
      </c>
      <c r="AL88" s="149">
        <v>100</v>
      </c>
      <c r="AM88">
        <v>100</v>
      </c>
    </row>
    <row r="89" spans="1:39" x14ac:dyDescent="0.2">
      <c r="A89">
        <v>148</v>
      </c>
      <c r="B89" t="s">
        <v>200</v>
      </c>
      <c r="C89">
        <v>50.29</v>
      </c>
      <c r="D89" s="148">
        <v>8.52</v>
      </c>
      <c r="E89">
        <v>51.18</v>
      </c>
      <c r="F89">
        <v>49.39</v>
      </c>
      <c r="G89">
        <v>54.98</v>
      </c>
      <c r="H89">
        <v>32.450000000000003</v>
      </c>
      <c r="I89">
        <v>66.12</v>
      </c>
      <c r="J89">
        <v>0</v>
      </c>
      <c r="K89" s="110">
        <v>100</v>
      </c>
      <c r="L89">
        <v>31.1</v>
      </c>
      <c r="M89" s="110" t="s">
        <v>3</v>
      </c>
      <c r="N89" s="110">
        <v>90.23</v>
      </c>
      <c r="O89" s="110" t="s">
        <v>3</v>
      </c>
      <c r="P89">
        <v>54.98</v>
      </c>
      <c r="Q89">
        <v>5</v>
      </c>
      <c r="R89">
        <v>38.25</v>
      </c>
      <c r="S89">
        <v>24.57</v>
      </c>
      <c r="T89">
        <v>47.43</v>
      </c>
      <c r="U89">
        <v>20.76</v>
      </c>
      <c r="V89">
        <v>89.34</v>
      </c>
      <c r="W89">
        <v>69.77</v>
      </c>
      <c r="X89">
        <v>65.17</v>
      </c>
      <c r="Y89">
        <v>50.97</v>
      </c>
      <c r="Z89">
        <v>78.56</v>
      </c>
      <c r="AA89">
        <v>0</v>
      </c>
      <c r="AB89" s="110">
        <v>100</v>
      </c>
      <c r="AC89" s="110">
        <v>100</v>
      </c>
      <c r="AD89" s="110">
        <v>31.1</v>
      </c>
      <c r="AE89" s="110" t="s">
        <v>3</v>
      </c>
      <c r="AF89">
        <v>93.7</v>
      </c>
      <c r="AG89">
        <v>94.59</v>
      </c>
      <c r="AH89" s="110" t="s">
        <v>3</v>
      </c>
      <c r="AI89">
        <v>83.65</v>
      </c>
      <c r="AJ89">
        <v>88.98</v>
      </c>
      <c r="AK89" s="110" t="s">
        <v>3</v>
      </c>
      <c r="AL89" s="110">
        <v>100</v>
      </c>
      <c r="AM89">
        <v>81.569999999999993</v>
      </c>
    </row>
    <row r="90" spans="1:39" x14ac:dyDescent="0.2">
      <c r="A90">
        <v>22</v>
      </c>
      <c r="B90" t="s">
        <v>202</v>
      </c>
      <c r="C90">
        <v>85.71</v>
      </c>
      <c r="D90" s="148">
        <v>8.02</v>
      </c>
      <c r="E90">
        <v>91</v>
      </c>
      <c r="F90">
        <v>80.42</v>
      </c>
      <c r="G90">
        <v>93.11</v>
      </c>
      <c r="H90">
        <v>88.77</v>
      </c>
      <c r="I90">
        <v>91.11</v>
      </c>
      <c r="J90">
        <v>96.44</v>
      </c>
      <c r="K90" s="110">
        <v>83.08</v>
      </c>
      <c r="L90">
        <v>6.46</v>
      </c>
      <c r="M90" s="110">
        <v>42.11</v>
      </c>
      <c r="N90" s="110">
        <v>97.81</v>
      </c>
      <c r="O90" s="110">
        <v>83.19</v>
      </c>
      <c r="P90">
        <v>93.11</v>
      </c>
      <c r="Q90">
        <v>95</v>
      </c>
      <c r="R90">
        <v>100</v>
      </c>
      <c r="S90">
        <v>100</v>
      </c>
      <c r="T90">
        <v>81.099999999999994</v>
      </c>
      <c r="U90">
        <v>86.86</v>
      </c>
      <c r="V90">
        <v>62.99</v>
      </c>
      <c r="W90">
        <v>81.75</v>
      </c>
      <c r="X90">
        <v>87.57</v>
      </c>
      <c r="Y90">
        <v>97.1</v>
      </c>
      <c r="Z90">
        <v>98.01</v>
      </c>
      <c r="AA90">
        <v>96.44</v>
      </c>
      <c r="AB90" s="110">
        <v>77.44</v>
      </c>
      <c r="AC90" s="110">
        <v>100</v>
      </c>
      <c r="AD90" s="110">
        <v>6.46</v>
      </c>
      <c r="AE90" s="110">
        <v>42.11</v>
      </c>
      <c r="AF90">
        <v>100</v>
      </c>
      <c r="AG90">
        <v>100</v>
      </c>
      <c r="AH90" s="110">
        <v>100</v>
      </c>
      <c r="AI90">
        <v>92.66</v>
      </c>
      <c r="AJ90">
        <v>96.41</v>
      </c>
      <c r="AK90" s="149">
        <v>76.588299590000005</v>
      </c>
      <c r="AL90" s="149">
        <v>100</v>
      </c>
      <c r="AM90">
        <v>100</v>
      </c>
    </row>
    <row r="91" spans="1:39" x14ac:dyDescent="0.2">
      <c r="A91">
        <v>94</v>
      </c>
      <c r="B91" t="s">
        <v>204</v>
      </c>
      <c r="C91">
        <v>69.14</v>
      </c>
      <c r="D91" s="148">
        <v>35.22</v>
      </c>
      <c r="E91">
        <v>71.69</v>
      </c>
      <c r="F91">
        <v>66.599999999999994</v>
      </c>
      <c r="G91">
        <v>60.34</v>
      </c>
      <c r="H91">
        <v>74.44</v>
      </c>
      <c r="I91">
        <v>80.290000000000006</v>
      </c>
      <c r="J91">
        <v>86.61</v>
      </c>
      <c r="K91" s="110">
        <v>74.7</v>
      </c>
      <c r="L91">
        <v>60.93</v>
      </c>
      <c r="M91" s="110">
        <v>34.61</v>
      </c>
      <c r="N91" s="110">
        <v>43.86</v>
      </c>
      <c r="O91" s="110">
        <v>74.739999999999995</v>
      </c>
      <c r="P91">
        <v>60.34</v>
      </c>
      <c r="Q91">
        <v>95</v>
      </c>
      <c r="R91">
        <v>99.28</v>
      </c>
      <c r="S91">
        <v>83.27</v>
      </c>
      <c r="T91">
        <v>49.15</v>
      </c>
      <c r="U91">
        <v>64.03</v>
      </c>
      <c r="V91">
        <v>62.22</v>
      </c>
      <c r="W91">
        <v>75.73</v>
      </c>
      <c r="X91">
        <v>97.34</v>
      </c>
      <c r="Y91">
        <v>95.84</v>
      </c>
      <c r="Z91">
        <v>52.25</v>
      </c>
      <c r="AA91">
        <v>86.61</v>
      </c>
      <c r="AB91" s="110">
        <v>66.260000000000005</v>
      </c>
      <c r="AC91" s="110">
        <v>100</v>
      </c>
      <c r="AD91" s="110">
        <v>60.93</v>
      </c>
      <c r="AE91" s="110">
        <v>34.61</v>
      </c>
      <c r="AF91">
        <v>50.75</v>
      </c>
      <c r="AG91">
        <v>50.12</v>
      </c>
      <c r="AH91" s="110">
        <v>16.03</v>
      </c>
      <c r="AI91">
        <v>44.46</v>
      </c>
      <c r="AJ91">
        <v>57.94</v>
      </c>
      <c r="AK91" s="149">
        <v>85.514382519999998</v>
      </c>
      <c r="AL91" s="149">
        <v>47.618022969999998</v>
      </c>
      <c r="AM91">
        <v>100</v>
      </c>
    </row>
    <row r="92" spans="1:39" x14ac:dyDescent="0.2">
      <c r="A92">
        <v>157</v>
      </c>
      <c r="B92" t="s">
        <v>206</v>
      </c>
      <c r="C92">
        <v>47.17</v>
      </c>
      <c r="D92" s="148">
        <v>32.46</v>
      </c>
      <c r="E92">
        <v>56.74</v>
      </c>
      <c r="F92">
        <v>37.590000000000003</v>
      </c>
      <c r="G92">
        <v>37.729999999999997</v>
      </c>
      <c r="H92">
        <v>85.27</v>
      </c>
      <c r="I92">
        <v>47.22</v>
      </c>
      <c r="J92">
        <v>29.16</v>
      </c>
      <c r="K92" s="110">
        <v>95.36</v>
      </c>
      <c r="L92" t="s">
        <v>3</v>
      </c>
      <c r="M92" s="110" t="s">
        <v>3</v>
      </c>
      <c r="N92" s="110">
        <v>26.17</v>
      </c>
      <c r="O92" s="110" t="s">
        <v>3</v>
      </c>
      <c r="P92">
        <v>37.729999999999997</v>
      </c>
      <c r="Q92">
        <v>61.2</v>
      </c>
      <c r="R92">
        <v>66.17</v>
      </c>
      <c r="S92">
        <v>100</v>
      </c>
      <c r="T92">
        <v>83.29</v>
      </c>
      <c r="U92">
        <v>100</v>
      </c>
      <c r="V92">
        <v>86.74</v>
      </c>
      <c r="W92">
        <v>50.64</v>
      </c>
      <c r="X92">
        <v>31.24</v>
      </c>
      <c r="Y92">
        <v>60.87</v>
      </c>
      <c r="Z92">
        <v>46.12</v>
      </c>
      <c r="AA92">
        <v>29.16</v>
      </c>
      <c r="AB92" s="110">
        <v>93.81</v>
      </c>
      <c r="AC92" s="110">
        <v>100</v>
      </c>
      <c r="AD92" s="110" t="s">
        <v>3</v>
      </c>
      <c r="AE92" s="110" t="s">
        <v>3</v>
      </c>
      <c r="AF92">
        <v>19.7</v>
      </c>
      <c r="AG92">
        <v>14.49</v>
      </c>
      <c r="AH92" s="110" t="s">
        <v>3</v>
      </c>
      <c r="AI92">
        <v>38.299999999999997</v>
      </c>
      <c r="AJ92">
        <v>32.200000000000003</v>
      </c>
      <c r="AK92" s="110" t="s">
        <v>3</v>
      </c>
      <c r="AL92" s="110">
        <v>100</v>
      </c>
      <c r="AM92">
        <v>48.12</v>
      </c>
    </row>
    <row r="93" spans="1:39" x14ac:dyDescent="0.2">
      <c r="A93">
        <v>167</v>
      </c>
      <c r="B93" t="s">
        <v>208</v>
      </c>
      <c r="C93">
        <v>43.42</v>
      </c>
      <c r="D93" s="148">
        <v>11.33</v>
      </c>
      <c r="E93">
        <v>46.88</v>
      </c>
      <c r="F93">
        <v>39.97</v>
      </c>
      <c r="G93">
        <v>32.590000000000003</v>
      </c>
      <c r="H93">
        <v>67.23</v>
      </c>
      <c r="I93">
        <v>40.82</v>
      </c>
      <c r="J93">
        <v>0</v>
      </c>
      <c r="K93" s="110">
        <v>81.38</v>
      </c>
      <c r="L93">
        <v>33.229999999999997</v>
      </c>
      <c r="M93" s="110">
        <v>78.75</v>
      </c>
      <c r="N93" s="110">
        <v>49.67</v>
      </c>
      <c r="O93" s="110" t="s">
        <v>3</v>
      </c>
      <c r="P93">
        <v>32.590000000000003</v>
      </c>
      <c r="Q93">
        <v>5</v>
      </c>
      <c r="R93">
        <v>26.06</v>
      </c>
      <c r="S93">
        <v>100</v>
      </c>
      <c r="T93">
        <v>52.37</v>
      </c>
      <c r="U93">
        <v>100</v>
      </c>
      <c r="V93">
        <v>97.2</v>
      </c>
      <c r="W93">
        <v>33.92</v>
      </c>
      <c r="X93">
        <v>44.6</v>
      </c>
      <c r="Y93">
        <v>50.11</v>
      </c>
      <c r="Z93">
        <v>34.65</v>
      </c>
      <c r="AA93">
        <v>0</v>
      </c>
      <c r="AB93" s="110">
        <v>75.17</v>
      </c>
      <c r="AC93" s="110">
        <v>100</v>
      </c>
      <c r="AD93" s="110">
        <v>33.229999999999997</v>
      </c>
      <c r="AE93" s="110">
        <v>78.75</v>
      </c>
      <c r="AF93">
        <v>43.87</v>
      </c>
      <c r="AG93">
        <v>63.61</v>
      </c>
      <c r="AH93" s="110">
        <v>60.64</v>
      </c>
      <c r="AI93">
        <v>39.15</v>
      </c>
      <c r="AJ93">
        <v>41.08</v>
      </c>
      <c r="AK93" s="110" t="s">
        <v>3</v>
      </c>
      <c r="AL93" s="110">
        <v>100</v>
      </c>
      <c r="AM93">
        <v>22.99</v>
      </c>
    </row>
    <row r="94" spans="1:39" x14ac:dyDescent="0.2">
      <c r="A94">
        <v>119</v>
      </c>
      <c r="B94" t="s">
        <v>210</v>
      </c>
      <c r="C94">
        <v>63.29</v>
      </c>
      <c r="D94" s="148">
        <v>26.18</v>
      </c>
      <c r="E94">
        <v>75.02</v>
      </c>
      <c r="F94">
        <v>51.55</v>
      </c>
      <c r="G94">
        <v>66.31</v>
      </c>
      <c r="H94">
        <v>84.38</v>
      </c>
      <c r="I94">
        <v>74.39</v>
      </c>
      <c r="J94">
        <v>68.06</v>
      </c>
      <c r="K94" s="110">
        <v>70.16</v>
      </c>
      <c r="L94" t="s">
        <v>3</v>
      </c>
      <c r="M94" s="110">
        <v>47.13</v>
      </c>
      <c r="N94" s="110">
        <v>24.72</v>
      </c>
      <c r="O94" s="110">
        <v>54.75</v>
      </c>
      <c r="P94">
        <v>66.31</v>
      </c>
      <c r="Q94">
        <v>95</v>
      </c>
      <c r="R94">
        <v>93.82</v>
      </c>
      <c r="S94">
        <v>100</v>
      </c>
      <c r="T94">
        <v>46.23</v>
      </c>
      <c r="U94">
        <v>83.95</v>
      </c>
      <c r="V94">
        <v>89.34</v>
      </c>
      <c r="W94">
        <v>92.57</v>
      </c>
      <c r="X94">
        <v>93.35</v>
      </c>
      <c r="Y94">
        <v>45.52</v>
      </c>
      <c r="Z94">
        <v>66.11</v>
      </c>
      <c r="AA94">
        <v>68.06</v>
      </c>
      <c r="AB94" s="110">
        <v>60.21</v>
      </c>
      <c r="AC94" s="110">
        <v>100</v>
      </c>
      <c r="AD94" s="110" t="s">
        <v>3</v>
      </c>
      <c r="AE94" s="110">
        <v>47.13</v>
      </c>
      <c r="AF94">
        <v>14.49</v>
      </c>
      <c r="AG94">
        <v>33.67</v>
      </c>
      <c r="AH94" s="110">
        <v>26.26</v>
      </c>
      <c r="AI94">
        <v>27.54</v>
      </c>
      <c r="AJ94">
        <v>21.63</v>
      </c>
      <c r="AK94" s="149">
        <v>51.171406240000003</v>
      </c>
      <c r="AL94" s="149">
        <v>98.531704840000003</v>
      </c>
      <c r="AM94">
        <v>100</v>
      </c>
    </row>
    <row r="95" spans="1:39" x14ac:dyDescent="0.2">
      <c r="A95">
        <v>23</v>
      </c>
      <c r="B95" t="s">
        <v>214</v>
      </c>
      <c r="C95">
        <v>85.49</v>
      </c>
      <c r="D95" s="148">
        <v>9.25</v>
      </c>
      <c r="E95">
        <v>89.13</v>
      </c>
      <c r="F95">
        <v>81.86</v>
      </c>
      <c r="G95">
        <v>90.07</v>
      </c>
      <c r="H95">
        <v>86.47</v>
      </c>
      <c r="I95">
        <v>90.85</v>
      </c>
      <c r="J95">
        <v>82.91</v>
      </c>
      <c r="K95" s="110">
        <v>99.1</v>
      </c>
      <c r="L95">
        <v>24.83</v>
      </c>
      <c r="M95" s="110">
        <v>53.33</v>
      </c>
      <c r="N95" s="110">
        <v>98.55</v>
      </c>
      <c r="O95" s="110">
        <v>85.72</v>
      </c>
      <c r="P95">
        <v>90.07</v>
      </c>
      <c r="Q95">
        <v>95</v>
      </c>
      <c r="R95">
        <v>100</v>
      </c>
      <c r="S95">
        <v>100</v>
      </c>
      <c r="T95">
        <v>74.58</v>
      </c>
      <c r="U95">
        <v>82.45</v>
      </c>
      <c r="V95">
        <v>62.99</v>
      </c>
      <c r="W95">
        <v>87</v>
      </c>
      <c r="X95">
        <v>88.61</v>
      </c>
      <c r="Y95">
        <v>88.45</v>
      </c>
      <c r="Z95">
        <v>99.34</v>
      </c>
      <c r="AA95">
        <v>82.91</v>
      </c>
      <c r="AB95" s="110">
        <v>98.79</v>
      </c>
      <c r="AC95" s="110">
        <v>100</v>
      </c>
      <c r="AD95" s="110">
        <v>24.83</v>
      </c>
      <c r="AE95" s="110">
        <v>53.33</v>
      </c>
      <c r="AF95">
        <v>97.29</v>
      </c>
      <c r="AG95">
        <v>97.59</v>
      </c>
      <c r="AH95" s="110">
        <v>100</v>
      </c>
      <c r="AI95">
        <v>98.2</v>
      </c>
      <c r="AJ95">
        <v>99.7</v>
      </c>
      <c r="AK95" s="149">
        <v>80.796679810000001</v>
      </c>
      <c r="AL95" s="149">
        <v>100</v>
      </c>
      <c r="AM95">
        <v>100</v>
      </c>
    </row>
    <row r="96" spans="1:39" x14ac:dyDescent="0.2">
      <c r="A96">
        <v>20</v>
      </c>
      <c r="B96" t="s">
        <v>216</v>
      </c>
      <c r="C96">
        <v>86.58</v>
      </c>
      <c r="D96" s="148">
        <v>5.15</v>
      </c>
      <c r="E96">
        <v>88.88</v>
      </c>
      <c r="F96">
        <v>84.29</v>
      </c>
      <c r="G96">
        <v>85.52</v>
      </c>
      <c r="H96">
        <v>82.54</v>
      </c>
      <c r="I96">
        <v>98.57</v>
      </c>
      <c r="J96">
        <v>99.3</v>
      </c>
      <c r="K96" s="110">
        <v>54.6</v>
      </c>
      <c r="L96" t="s">
        <v>3</v>
      </c>
      <c r="M96" s="110" t="s">
        <v>3</v>
      </c>
      <c r="N96" s="110">
        <v>100</v>
      </c>
      <c r="O96" s="110">
        <v>74.05</v>
      </c>
      <c r="P96">
        <v>85.52</v>
      </c>
      <c r="Q96">
        <v>95</v>
      </c>
      <c r="R96">
        <v>100</v>
      </c>
      <c r="S96">
        <v>100</v>
      </c>
      <c r="T96">
        <v>72.180000000000007</v>
      </c>
      <c r="U96">
        <v>83.95</v>
      </c>
      <c r="V96">
        <v>22.75</v>
      </c>
      <c r="W96">
        <v>94.29</v>
      </c>
      <c r="X96">
        <v>100</v>
      </c>
      <c r="Y96">
        <v>100</v>
      </c>
      <c r="Z96">
        <v>100</v>
      </c>
      <c r="AA96">
        <v>99.3</v>
      </c>
      <c r="AB96" s="110">
        <v>72.790000000000006</v>
      </c>
      <c r="AC96" s="110">
        <v>0</v>
      </c>
      <c r="AD96" s="110" t="s">
        <v>3</v>
      </c>
      <c r="AE96" s="110" t="s">
        <v>3</v>
      </c>
      <c r="AF96">
        <v>100</v>
      </c>
      <c r="AG96">
        <v>100</v>
      </c>
      <c r="AH96" s="110" t="s">
        <v>3</v>
      </c>
      <c r="AI96">
        <v>100</v>
      </c>
      <c r="AJ96">
        <v>100</v>
      </c>
      <c r="AK96" s="149">
        <v>77.453820500000006</v>
      </c>
      <c r="AL96" s="149">
        <v>100</v>
      </c>
      <c r="AM96">
        <v>100</v>
      </c>
    </row>
    <row r="97" spans="1:39" x14ac:dyDescent="0.2">
      <c r="A97">
        <v>50</v>
      </c>
      <c r="B97" t="s">
        <v>219</v>
      </c>
      <c r="C97">
        <v>78.02</v>
      </c>
      <c r="D97" s="148">
        <v>18.809999999999999</v>
      </c>
      <c r="E97">
        <v>84.71</v>
      </c>
      <c r="F97">
        <v>71.33</v>
      </c>
      <c r="G97">
        <v>86.13</v>
      </c>
      <c r="H97">
        <v>76.739999999999995</v>
      </c>
      <c r="I97">
        <v>91.28</v>
      </c>
      <c r="J97">
        <v>58.79</v>
      </c>
      <c r="K97" s="110">
        <v>92.05</v>
      </c>
      <c r="L97">
        <v>63.08</v>
      </c>
      <c r="M97" s="110" t="s">
        <v>3</v>
      </c>
      <c r="N97" s="110">
        <v>72.3</v>
      </c>
      <c r="O97" s="110">
        <v>77.599999999999994</v>
      </c>
      <c r="P97">
        <v>86.13</v>
      </c>
      <c r="Q97">
        <v>80.98</v>
      </c>
      <c r="R97">
        <v>100</v>
      </c>
      <c r="S97">
        <v>81.69</v>
      </c>
      <c r="T97">
        <v>62</v>
      </c>
      <c r="U97">
        <v>68.959999999999994</v>
      </c>
      <c r="V97">
        <v>73.459999999999994</v>
      </c>
      <c r="W97">
        <v>83.95</v>
      </c>
      <c r="X97">
        <v>89.29</v>
      </c>
      <c r="Y97">
        <v>97.52</v>
      </c>
      <c r="Z97">
        <v>94.35</v>
      </c>
      <c r="AA97">
        <v>58.79</v>
      </c>
      <c r="AB97" s="110">
        <v>89.4</v>
      </c>
      <c r="AC97" s="110">
        <v>100</v>
      </c>
      <c r="AD97" s="110">
        <v>63.08</v>
      </c>
      <c r="AE97" s="110" t="s">
        <v>3</v>
      </c>
      <c r="AF97">
        <v>68.209999999999994</v>
      </c>
      <c r="AG97">
        <v>78.739999999999995</v>
      </c>
      <c r="AH97" s="110" t="s">
        <v>3</v>
      </c>
      <c r="AI97">
        <v>64.209999999999994</v>
      </c>
      <c r="AJ97">
        <v>78.03</v>
      </c>
      <c r="AK97" s="149">
        <v>83.976185470000004</v>
      </c>
      <c r="AL97" s="149">
        <v>68.753778100000005</v>
      </c>
      <c r="AM97">
        <v>100</v>
      </c>
    </row>
    <row r="98" spans="1:39" x14ac:dyDescent="0.2">
      <c r="A98">
        <v>178</v>
      </c>
      <c r="B98" t="s">
        <v>221</v>
      </c>
      <c r="C98">
        <v>37.1</v>
      </c>
      <c r="D98" s="148">
        <v>11.21</v>
      </c>
      <c r="E98">
        <v>32.69</v>
      </c>
      <c r="F98">
        <v>41.51</v>
      </c>
      <c r="G98">
        <v>4.4829999999999997</v>
      </c>
      <c r="H98">
        <v>71.53</v>
      </c>
      <c r="I98">
        <v>22.07</v>
      </c>
      <c r="J98">
        <v>0</v>
      </c>
      <c r="K98" s="110">
        <v>100</v>
      </c>
      <c r="L98">
        <v>11.76</v>
      </c>
      <c r="M98" s="110">
        <v>53.37</v>
      </c>
      <c r="N98" s="110">
        <v>64.680000000000007</v>
      </c>
      <c r="O98" s="110" t="s">
        <v>3</v>
      </c>
      <c r="P98">
        <v>4.4829999999999997</v>
      </c>
      <c r="Q98">
        <v>5</v>
      </c>
      <c r="R98">
        <v>9.3109999999999999</v>
      </c>
      <c r="S98">
        <v>100</v>
      </c>
      <c r="T98">
        <v>98.39</v>
      </c>
      <c r="U98">
        <v>100</v>
      </c>
      <c r="V98">
        <v>96.25</v>
      </c>
      <c r="W98">
        <v>20.51</v>
      </c>
      <c r="X98">
        <v>0</v>
      </c>
      <c r="Y98">
        <v>14.26</v>
      </c>
      <c r="Z98">
        <v>53.49</v>
      </c>
      <c r="AA98">
        <v>0</v>
      </c>
      <c r="AB98" s="110">
        <v>100</v>
      </c>
      <c r="AC98" s="110">
        <v>100</v>
      </c>
      <c r="AD98" s="110">
        <v>11.76</v>
      </c>
      <c r="AE98" s="110">
        <v>53.37</v>
      </c>
      <c r="AF98">
        <v>61.35</v>
      </c>
      <c r="AG98">
        <v>55.9</v>
      </c>
      <c r="AH98" s="110">
        <v>70.849999999999994</v>
      </c>
      <c r="AI98">
        <v>65.39</v>
      </c>
      <c r="AJ98">
        <v>69.91</v>
      </c>
      <c r="AK98" s="110" t="s">
        <v>3</v>
      </c>
      <c r="AL98" s="110">
        <v>100</v>
      </c>
      <c r="AM98">
        <v>38.58</v>
      </c>
    </row>
    <row r="99" spans="1:39" x14ac:dyDescent="0.2">
      <c r="A99">
        <v>151</v>
      </c>
      <c r="B99" t="s">
        <v>223</v>
      </c>
      <c r="C99">
        <v>49.69</v>
      </c>
      <c r="D99" s="148">
        <v>19.97</v>
      </c>
      <c r="E99">
        <v>47.53</v>
      </c>
      <c r="F99">
        <v>51.86</v>
      </c>
      <c r="G99">
        <v>22.21</v>
      </c>
      <c r="H99">
        <v>70.739999999999995</v>
      </c>
      <c r="I99">
        <v>49.63</v>
      </c>
      <c r="J99">
        <v>0</v>
      </c>
      <c r="K99" s="110">
        <v>100</v>
      </c>
      <c r="L99">
        <v>40.32</v>
      </c>
      <c r="M99" s="110" t="s">
        <v>3</v>
      </c>
      <c r="N99" s="110">
        <v>93.35</v>
      </c>
      <c r="O99" s="110" t="s">
        <v>3</v>
      </c>
      <c r="P99">
        <v>22.21</v>
      </c>
      <c r="Q99">
        <v>5</v>
      </c>
      <c r="R99">
        <v>15.52</v>
      </c>
      <c r="S99">
        <v>100</v>
      </c>
      <c r="T99">
        <v>89.44</v>
      </c>
      <c r="U99">
        <v>99.39</v>
      </c>
      <c r="V99">
        <v>94.33</v>
      </c>
      <c r="W99">
        <v>56.79</v>
      </c>
      <c r="X99">
        <v>14.49</v>
      </c>
      <c r="Y99">
        <v>72.56</v>
      </c>
      <c r="Z99">
        <v>54.69</v>
      </c>
      <c r="AA99">
        <v>0</v>
      </c>
      <c r="AB99" s="110">
        <v>100</v>
      </c>
      <c r="AC99" s="110">
        <v>100</v>
      </c>
      <c r="AD99" s="110">
        <v>40.32</v>
      </c>
      <c r="AE99" s="110" t="s">
        <v>3</v>
      </c>
      <c r="AF99">
        <v>96.69</v>
      </c>
      <c r="AG99">
        <v>98.49</v>
      </c>
      <c r="AH99" s="110" t="s">
        <v>3</v>
      </c>
      <c r="AI99">
        <v>88.34</v>
      </c>
      <c r="AJ99">
        <v>89.88</v>
      </c>
      <c r="AK99" s="110" t="s">
        <v>3</v>
      </c>
      <c r="AL99" s="110">
        <v>100</v>
      </c>
      <c r="AM99">
        <v>22.99</v>
      </c>
    </row>
    <row r="100" spans="1:39" x14ac:dyDescent="0.2">
      <c r="A100">
        <v>63</v>
      </c>
      <c r="B100" t="s">
        <v>225</v>
      </c>
      <c r="C100">
        <v>74.23</v>
      </c>
      <c r="D100" s="148">
        <v>13.05</v>
      </c>
      <c r="E100">
        <v>84.21</v>
      </c>
      <c r="F100">
        <v>64.25</v>
      </c>
      <c r="G100">
        <v>86.74</v>
      </c>
      <c r="H100">
        <v>74.680000000000007</v>
      </c>
      <c r="I100">
        <v>91.22</v>
      </c>
      <c r="J100">
        <v>77.16</v>
      </c>
      <c r="K100" s="110">
        <v>48.33</v>
      </c>
      <c r="L100">
        <v>0</v>
      </c>
      <c r="M100" s="110">
        <v>53.48</v>
      </c>
      <c r="N100" s="110">
        <v>90.85</v>
      </c>
      <c r="O100" s="110">
        <v>58.95</v>
      </c>
      <c r="P100">
        <v>86.74</v>
      </c>
      <c r="Q100">
        <v>95</v>
      </c>
      <c r="R100">
        <v>95.66</v>
      </c>
      <c r="S100">
        <v>76.72</v>
      </c>
      <c r="T100">
        <v>76.91</v>
      </c>
      <c r="U100">
        <v>55.03</v>
      </c>
      <c r="V100">
        <v>65.25</v>
      </c>
      <c r="W100">
        <v>91.71</v>
      </c>
      <c r="X100">
        <v>94.68</v>
      </c>
      <c r="Y100">
        <v>93.72</v>
      </c>
      <c r="Z100">
        <v>84.78</v>
      </c>
      <c r="AA100">
        <v>77.16</v>
      </c>
      <c r="AB100" s="110">
        <v>64.099999999999994</v>
      </c>
      <c r="AC100" s="110">
        <v>1.03</v>
      </c>
      <c r="AD100" s="110">
        <v>0</v>
      </c>
      <c r="AE100" s="110">
        <v>53.48</v>
      </c>
      <c r="AF100">
        <v>100</v>
      </c>
      <c r="AG100">
        <v>100</v>
      </c>
      <c r="AH100" s="110">
        <v>75.459999999999994</v>
      </c>
      <c r="AI100">
        <v>89.49</v>
      </c>
      <c r="AJ100">
        <v>89.28</v>
      </c>
      <c r="AK100" s="149">
        <v>65.449714330000006</v>
      </c>
      <c r="AL100" s="149">
        <v>57.471947800000002</v>
      </c>
      <c r="AM100">
        <v>100</v>
      </c>
    </row>
    <row r="101" spans="1:39" x14ac:dyDescent="0.2">
      <c r="A101">
        <v>137</v>
      </c>
      <c r="B101" t="s">
        <v>227</v>
      </c>
      <c r="C101">
        <v>57.1</v>
      </c>
      <c r="D101" s="148">
        <v>22.17</v>
      </c>
      <c r="E101">
        <v>87.43</v>
      </c>
      <c r="F101">
        <v>26.77</v>
      </c>
      <c r="G101">
        <v>83.37</v>
      </c>
      <c r="H101">
        <v>97.1</v>
      </c>
      <c r="I101">
        <v>81.819999999999993</v>
      </c>
      <c r="J101">
        <v>4.6500000000000004</v>
      </c>
      <c r="K101" s="110" t="s">
        <v>3</v>
      </c>
      <c r="L101" t="s">
        <v>3</v>
      </c>
      <c r="M101" s="110">
        <v>71.790000000000006</v>
      </c>
      <c r="N101" s="110">
        <v>35.92</v>
      </c>
      <c r="O101" s="110" t="s">
        <v>3</v>
      </c>
      <c r="P101">
        <v>83.37</v>
      </c>
      <c r="Q101">
        <v>95</v>
      </c>
      <c r="R101">
        <v>86.96</v>
      </c>
      <c r="S101">
        <v>100</v>
      </c>
      <c r="T101">
        <v>98.71</v>
      </c>
      <c r="U101">
        <v>100</v>
      </c>
      <c r="V101">
        <v>100</v>
      </c>
      <c r="W101">
        <v>94.87</v>
      </c>
      <c r="X101">
        <v>77.8</v>
      </c>
      <c r="Y101">
        <v>95.42</v>
      </c>
      <c r="Z101">
        <v>59.18</v>
      </c>
      <c r="AA101">
        <v>4.6500000000000004</v>
      </c>
      <c r="AB101" s="110" t="s">
        <v>3</v>
      </c>
      <c r="AC101" s="110" t="s">
        <v>3</v>
      </c>
      <c r="AD101" s="110" t="s">
        <v>3</v>
      </c>
      <c r="AE101" s="110">
        <v>71.790000000000006</v>
      </c>
      <c r="AF101">
        <v>28.56</v>
      </c>
      <c r="AG101">
        <v>27.08</v>
      </c>
      <c r="AH101" s="110">
        <v>51</v>
      </c>
      <c r="AI101">
        <v>24.57</v>
      </c>
      <c r="AJ101">
        <v>48.4</v>
      </c>
      <c r="AK101" s="110" t="s">
        <v>3</v>
      </c>
      <c r="AL101" s="110">
        <v>100</v>
      </c>
      <c r="AM101">
        <v>100</v>
      </c>
    </row>
    <row r="102" spans="1:39" x14ac:dyDescent="0.2">
      <c r="A102">
        <v>174</v>
      </c>
      <c r="B102" t="s">
        <v>229</v>
      </c>
      <c r="C102">
        <v>41.48</v>
      </c>
      <c r="D102" s="148">
        <v>14.62</v>
      </c>
      <c r="E102">
        <v>38.36</v>
      </c>
      <c r="F102">
        <v>44.59</v>
      </c>
      <c r="G102">
        <v>13.23</v>
      </c>
      <c r="H102">
        <v>64.05</v>
      </c>
      <c r="I102">
        <v>37.81</v>
      </c>
      <c r="J102">
        <v>0</v>
      </c>
      <c r="K102" s="110">
        <v>100</v>
      </c>
      <c r="L102" t="s">
        <v>3</v>
      </c>
      <c r="M102" s="110" t="s">
        <v>3</v>
      </c>
      <c r="N102" s="110">
        <v>73.03</v>
      </c>
      <c r="O102" s="110" t="s">
        <v>3</v>
      </c>
      <c r="P102">
        <v>13.23</v>
      </c>
      <c r="Q102">
        <v>5</v>
      </c>
      <c r="R102">
        <v>29.27</v>
      </c>
      <c r="S102">
        <v>100</v>
      </c>
      <c r="T102">
        <v>30.83</v>
      </c>
      <c r="U102">
        <v>100</v>
      </c>
      <c r="V102">
        <v>92.86</v>
      </c>
      <c r="W102">
        <v>44.56</v>
      </c>
      <c r="X102">
        <v>30</v>
      </c>
      <c r="Y102">
        <v>55.81</v>
      </c>
      <c r="Z102">
        <v>20.9</v>
      </c>
      <c r="AA102">
        <v>0</v>
      </c>
      <c r="AB102" s="110">
        <v>100</v>
      </c>
      <c r="AC102" s="110">
        <v>100</v>
      </c>
      <c r="AD102" s="110" t="s">
        <v>3</v>
      </c>
      <c r="AE102" s="110" t="s">
        <v>3</v>
      </c>
      <c r="AF102">
        <v>66.17</v>
      </c>
      <c r="AG102">
        <v>79.739999999999995</v>
      </c>
      <c r="AH102" s="110" t="s">
        <v>3</v>
      </c>
      <c r="AI102">
        <v>70.55</v>
      </c>
      <c r="AJ102">
        <v>75.66</v>
      </c>
      <c r="AK102" s="110" t="s">
        <v>3</v>
      </c>
      <c r="AL102" s="110">
        <v>100</v>
      </c>
      <c r="AM102">
        <v>54.22</v>
      </c>
    </row>
    <row r="103" spans="1:39" x14ac:dyDescent="0.2">
      <c r="A103">
        <v>9</v>
      </c>
      <c r="B103" t="s">
        <v>231</v>
      </c>
      <c r="C103">
        <v>88.48</v>
      </c>
      <c r="D103" s="148">
        <v>11.62</v>
      </c>
      <c r="E103">
        <v>92.83</v>
      </c>
      <c r="F103">
        <v>84.13</v>
      </c>
      <c r="G103">
        <v>83.68</v>
      </c>
      <c r="H103">
        <v>94.81</v>
      </c>
      <c r="I103">
        <v>100</v>
      </c>
      <c r="J103">
        <v>89.37</v>
      </c>
      <c r="K103" s="110">
        <v>49.75</v>
      </c>
      <c r="L103" t="s">
        <v>3</v>
      </c>
      <c r="M103" s="110">
        <v>82.36</v>
      </c>
      <c r="N103" s="110">
        <v>93.98</v>
      </c>
      <c r="O103" s="110">
        <v>84.79</v>
      </c>
      <c r="P103">
        <v>83.68</v>
      </c>
      <c r="Q103">
        <v>95</v>
      </c>
      <c r="R103">
        <v>100</v>
      </c>
      <c r="S103">
        <v>100</v>
      </c>
      <c r="T103">
        <v>72.87</v>
      </c>
      <c r="U103">
        <v>100</v>
      </c>
      <c r="V103">
        <v>96.25</v>
      </c>
      <c r="W103">
        <v>100</v>
      </c>
      <c r="X103">
        <v>100</v>
      </c>
      <c r="Y103">
        <v>100</v>
      </c>
      <c r="Z103">
        <v>100</v>
      </c>
      <c r="AA103">
        <v>89.37</v>
      </c>
      <c r="AB103" s="110">
        <v>65.56</v>
      </c>
      <c r="AC103" s="110">
        <v>2.2999999999999998</v>
      </c>
      <c r="AD103" s="110" t="s">
        <v>3</v>
      </c>
      <c r="AE103" s="110">
        <v>82.36</v>
      </c>
      <c r="AF103">
        <v>100</v>
      </c>
      <c r="AG103">
        <v>100</v>
      </c>
      <c r="AH103" s="110">
        <v>69.88</v>
      </c>
      <c r="AI103">
        <v>100</v>
      </c>
      <c r="AJ103">
        <v>100</v>
      </c>
      <c r="AK103" s="149">
        <v>75.709518310000007</v>
      </c>
      <c r="AL103" s="149">
        <v>100</v>
      </c>
      <c r="AM103">
        <v>100</v>
      </c>
    </row>
    <row r="104" spans="1:39" x14ac:dyDescent="0.2">
      <c r="A104">
        <v>160</v>
      </c>
      <c r="B104" t="s">
        <v>235</v>
      </c>
      <c r="C104">
        <v>46.31</v>
      </c>
      <c r="D104" s="148">
        <v>20.88</v>
      </c>
      <c r="E104">
        <v>50.1</v>
      </c>
      <c r="F104">
        <v>42.53</v>
      </c>
      <c r="G104">
        <v>36.119999999999997</v>
      </c>
      <c r="H104">
        <v>74.010000000000005</v>
      </c>
      <c r="I104">
        <v>40.17</v>
      </c>
      <c r="J104">
        <v>0</v>
      </c>
      <c r="K104" s="110">
        <v>93.06</v>
      </c>
      <c r="L104" t="s">
        <v>3</v>
      </c>
      <c r="M104" s="110">
        <v>89.31</v>
      </c>
      <c r="N104" s="110">
        <v>42.92</v>
      </c>
      <c r="O104" s="110" t="s">
        <v>3</v>
      </c>
      <c r="P104">
        <v>36.119999999999997</v>
      </c>
      <c r="Q104">
        <v>65.97</v>
      </c>
      <c r="R104">
        <v>64.52</v>
      </c>
      <c r="S104">
        <v>100</v>
      </c>
      <c r="T104">
        <v>0</v>
      </c>
      <c r="U104">
        <v>100</v>
      </c>
      <c r="V104">
        <v>94.33</v>
      </c>
      <c r="W104">
        <v>55.65</v>
      </c>
      <c r="X104">
        <v>45.36</v>
      </c>
      <c r="Y104">
        <v>28.41</v>
      </c>
      <c r="Z104">
        <v>31.24</v>
      </c>
      <c r="AA104">
        <v>0</v>
      </c>
      <c r="AB104" s="110">
        <v>90.75</v>
      </c>
      <c r="AC104" s="110">
        <v>100</v>
      </c>
      <c r="AD104" s="110" t="s">
        <v>3</v>
      </c>
      <c r="AE104" s="110">
        <v>89.31</v>
      </c>
      <c r="AF104">
        <v>31.26</v>
      </c>
      <c r="AG104">
        <v>23.74</v>
      </c>
      <c r="AH104" s="110">
        <v>93.89</v>
      </c>
      <c r="AI104">
        <v>37.42</v>
      </c>
      <c r="AJ104">
        <v>28.3</v>
      </c>
      <c r="AK104" s="110" t="s">
        <v>3</v>
      </c>
      <c r="AL104" s="110">
        <v>100</v>
      </c>
      <c r="AM104">
        <v>49.44</v>
      </c>
    </row>
    <row r="105" spans="1:39" x14ac:dyDescent="0.2">
      <c r="A105">
        <v>77</v>
      </c>
      <c r="B105" t="s">
        <v>237</v>
      </c>
      <c r="C105">
        <v>70.849999999999994</v>
      </c>
      <c r="D105" s="148">
        <v>8.75</v>
      </c>
      <c r="E105">
        <v>94.56</v>
      </c>
      <c r="F105">
        <v>47.13</v>
      </c>
      <c r="G105">
        <v>95.57</v>
      </c>
      <c r="H105">
        <v>95.41</v>
      </c>
      <c r="I105">
        <v>92.72</v>
      </c>
      <c r="J105">
        <v>58.09</v>
      </c>
      <c r="K105" s="110">
        <v>28.44</v>
      </c>
      <c r="L105" t="s">
        <v>3</v>
      </c>
      <c r="M105" s="110">
        <v>34.950000000000003</v>
      </c>
      <c r="N105" s="110">
        <v>55.45</v>
      </c>
      <c r="O105" s="110" t="s">
        <v>3</v>
      </c>
      <c r="P105">
        <v>95.57</v>
      </c>
      <c r="Q105">
        <v>95</v>
      </c>
      <c r="R105">
        <v>90.82</v>
      </c>
      <c r="S105">
        <v>100</v>
      </c>
      <c r="T105">
        <v>86.69</v>
      </c>
      <c r="U105">
        <v>100</v>
      </c>
      <c r="V105">
        <v>95.29</v>
      </c>
      <c r="W105">
        <v>87.6</v>
      </c>
      <c r="X105">
        <v>92.34</v>
      </c>
      <c r="Y105">
        <v>99.59</v>
      </c>
      <c r="Z105">
        <v>91.33</v>
      </c>
      <c r="AA105">
        <v>58.09</v>
      </c>
      <c r="AB105" s="110">
        <v>37.92</v>
      </c>
      <c r="AC105" s="110">
        <v>0</v>
      </c>
      <c r="AD105" s="110" t="s">
        <v>3</v>
      </c>
      <c r="AE105" s="110">
        <v>34.950000000000003</v>
      </c>
      <c r="AF105">
        <v>60.89</v>
      </c>
      <c r="AG105">
        <v>60.42</v>
      </c>
      <c r="AH105" s="110">
        <v>28.18</v>
      </c>
      <c r="AI105">
        <v>63.01</v>
      </c>
      <c r="AJ105">
        <v>64.739999999999995</v>
      </c>
      <c r="AK105" s="149">
        <v>58.329062020000002</v>
      </c>
      <c r="AL105" s="149">
        <v>100</v>
      </c>
      <c r="AM105">
        <v>100</v>
      </c>
    </row>
    <row r="106" spans="1:39" x14ac:dyDescent="0.2">
      <c r="A106">
        <v>67</v>
      </c>
      <c r="B106" t="s">
        <v>239</v>
      </c>
      <c r="C106">
        <v>73.59</v>
      </c>
      <c r="D106" s="148">
        <v>10.69</v>
      </c>
      <c r="E106">
        <v>77.58</v>
      </c>
      <c r="F106">
        <v>69.61</v>
      </c>
      <c r="G106">
        <v>72.400000000000006</v>
      </c>
      <c r="H106">
        <v>79.55</v>
      </c>
      <c r="I106">
        <v>80.790000000000006</v>
      </c>
      <c r="J106">
        <v>80.319999999999993</v>
      </c>
      <c r="K106" s="110">
        <v>79.14</v>
      </c>
      <c r="L106">
        <v>54.58</v>
      </c>
      <c r="M106" s="110">
        <v>55.26</v>
      </c>
      <c r="N106" s="110">
        <v>78.66</v>
      </c>
      <c r="O106" s="110">
        <v>54.9</v>
      </c>
      <c r="P106">
        <v>72.400000000000006</v>
      </c>
      <c r="Q106">
        <v>89.12</v>
      </c>
      <c r="R106">
        <v>80.84</v>
      </c>
      <c r="S106">
        <v>97.45</v>
      </c>
      <c r="T106">
        <v>84.22</v>
      </c>
      <c r="U106">
        <v>70.819999999999993</v>
      </c>
      <c r="V106">
        <v>55.54</v>
      </c>
      <c r="W106">
        <v>79.81</v>
      </c>
      <c r="X106">
        <v>78.94</v>
      </c>
      <c r="Y106">
        <v>86.63</v>
      </c>
      <c r="Z106">
        <v>77.8</v>
      </c>
      <c r="AA106">
        <v>80.319999999999993</v>
      </c>
      <c r="AB106" s="110">
        <v>72.180000000000007</v>
      </c>
      <c r="AC106" s="110">
        <v>100</v>
      </c>
      <c r="AD106" s="110">
        <v>54.58</v>
      </c>
      <c r="AE106" s="110">
        <v>55.26</v>
      </c>
      <c r="AF106">
        <v>82.98</v>
      </c>
      <c r="AG106">
        <v>83.93</v>
      </c>
      <c r="AH106" s="110">
        <v>89.3</v>
      </c>
      <c r="AI106">
        <v>69.489999999999995</v>
      </c>
      <c r="AJ106">
        <v>67.59</v>
      </c>
      <c r="AK106" s="149">
        <v>56.32742425</v>
      </c>
      <c r="AL106" s="149">
        <v>77.593142060000005</v>
      </c>
      <c r="AM106">
        <v>97.84</v>
      </c>
    </row>
    <row r="107" spans="1:39" x14ac:dyDescent="0.2">
      <c r="A107">
        <v>55</v>
      </c>
      <c r="B107" t="s">
        <v>242</v>
      </c>
      <c r="C107">
        <v>76.69</v>
      </c>
      <c r="D107" s="148">
        <v>9.09</v>
      </c>
      <c r="E107">
        <v>75.3</v>
      </c>
      <c r="F107">
        <v>78.08</v>
      </c>
      <c r="G107">
        <v>78.03</v>
      </c>
      <c r="H107">
        <v>73.12</v>
      </c>
      <c r="I107">
        <v>74.739999999999995</v>
      </c>
      <c r="J107">
        <v>72.819999999999993</v>
      </c>
      <c r="K107" s="110">
        <v>100</v>
      </c>
      <c r="L107">
        <v>87.74</v>
      </c>
      <c r="M107" s="110" t="s">
        <v>3</v>
      </c>
      <c r="N107" s="110">
        <v>53.23</v>
      </c>
      <c r="O107" s="110">
        <v>94.82</v>
      </c>
      <c r="P107">
        <v>78.03</v>
      </c>
      <c r="Q107">
        <v>93.1</v>
      </c>
      <c r="R107">
        <v>100</v>
      </c>
      <c r="S107">
        <v>78.42</v>
      </c>
      <c r="T107">
        <v>60.74</v>
      </c>
      <c r="U107">
        <v>53.78</v>
      </c>
      <c r="V107">
        <v>71.52</v>
      </c>
      <c r="W107">
        <v>72.47</v>
      </c>
      <c r="X107">
        <v>64.7</v>
      </c>
      <c r="Y107">
        <v>69.12</v>
      </c>
      <c r="Z107">
        <v>92.68</v>
      </c>
      <c r="AA107">
        <v>72.819999999999993</v>
      </c>
      <c r="AB107" s="110">
        <v>100</v>
      </c>
      <c r="AC107" s="110">
        <v>100</v>
      </c>
      <c r="AD107" s="110">
        <v>87.74</v>
      </c>
      <c r="AE107" s="110" t="s">
        <v>3</v>
      </c>
      <c r="AF107">
        <v>54.26</v>
      </c>
      <c r="AG107">
        <v>53.7</v>
      </c>
      <c r="AH107" s="110" t="s">
        <v>3</v>
      </c>
      <c r="AI107">
        <v>52.86</v>
      </c>
      <c r="AJ107">
        <v>52.08</v>
      </c>
      <c r="AK107" s="149">
        <v>89.235019510000001</v>
      </c>
      <c r="AL107" s="149">
        <v>100</v>
      </c>
      <c r="AM107">
        <v>100</v>
      </c>
    </row>
    <row r="108" spans="1:39" x14ac:dyDescent="0.2">
      <c r="A108">
        <v>114</v>
      </c>
      <c r="B108" t="s">
        <v>246</v>
      </c>
      <c r="C108">
        <v>64.39</v>
      </c>
      <c r="D108" s="148">
        <v>21.97</v>
      </c>
      <c r="E108">
        <v>67.86</v>
      </c>
      <c r="F108">
        <v>60.92</v>
      </c>
      <c r="G108">
        <v>62.41</v>
      </c>
      <c r="H108">
        <v>86.69</v>
      </c>
      <c r="I108">
        <v>54.47</v>
      </c>
      <c r="J108">
        <v>53.59</v>
      </c>
      <c r="K108" s="110">
        <v>24.34</v>
      </c>
      <c r="L108">
        <v>23.1</v>
      </c>
      <c r="M108" s="110" t="s">
        <v>3</v>
      </c>
      <c r="N108" s="110">
        <v>83.56</v>
      </c>
      <c r="O108" s="110">
        <v>77.08</v>
      </c>
      <c r="P108">
        <v>62.41</v>
      </c>
      <c r="Q108">
        <v>59.9</v>
      </c>
      <c r="R108">
        <v>63.4</v>
      </c>
      <c r="S108">
        <v>100</v>
      </c>
      <c r="T108">
        <v>93.41</v>
      </c>
      <c r="U108">
        <v>100</v>
      </c>
      <c r="V108">
        <v>91.87</v>
      </c>
      <c r="W108">
        <v>64.73</v>
      </c>
      <c r="X108">
        <v>60.75</v>
      </c>
      <c r="Y108">
        <v>41.41</v>
      </c>
      <c r="Z108">
        <v>50.97</v>
      </c>
      <c r="AA108">
        <v>53.59</v>
      </c>
      <c r="AB108" s="110">
        <v>32.450000000000003</v>
      </c>
      <c r="AC108" s="110">
        <v>0</v>
      </c>
      <c r="AD108" s="110">
        <v>23.1</v>
      </c>
      <c r="AE108" s="110" t="s">
        <v>3</v>
      </c>
      <c r="AF108">
        <v>83.62</v>
      </c>
      <c r="AG108">
        <v>81.05</v>
      </c>
      <c r="AH108" s="110" t="s">
        <v>3</v>
      </c>
      <c r="AI108">
        <v>84.54</v>
      </c>
      <c r="AJ108">
        <v>85.04</v>
      </c>
      <c r="AK108" s="149">
        <v>76.150612350000003</v>
      </c>
      <c r="AL108" s="149">
        <v>84.974102869999996</v>
      </c>
      <c r="AM108">
        <v>89.49</v>
      </c>
    </row>
    <row r="109" spans="1:39" x14ac:dyDescent="0.2">
      <c r="A109">
        <v>47</v>
      </c>
      <c r="B109" t="s">
        <v>248</v>
      </c>
      <c r="C109">
        <v>78.89</v>
      </c>
      <c r="D109" s="148">
        <v>21.07</v>
      </c>
      <c r="E109">
        <v>89.6</v>
      </c>
      <c r="F109">
        <v>68.19</v>
      </c>
      <c r="G109">
        <v>87.95</v>
      </c>
      <c r="H109">
        <v>86.9</v>
      </c>
      <c r="I109">
        <v>93.96</v>
      </c>
      <c r="J109">
        <v>64.599999999999994</v>
      </c>
      <c r="K109" s="110">
        <v>92.05</v>
      </c>
      <c r="L109">
        <v>82.06</v>
      </c>
      <c r="M109" s="110">
        <v>32.43</v>
      </c>
      <c r="N109" s="110">
        <v>67.72</v>
      </c>
      <c r="O109" s="110">
        <v>64.290000000000006</v>
      </c>
      <c r="P109">
        <v>87.95</v>
      </c>
      <c r="Q109">
        <v>77.67</v>
      </c>
      <c r="R109">
        <v>100</v>
      </c>
      <c r="S109">
        <v>100</v>
      </c>
      <c r="T109">
        <v>73.22</v>
      </c>
      <c r="U109">
        <v>88.28</v>
      </c>
      <c r="V109">
        <v>77.78</v>
      </c>
      <c r="W109">
        <v>91.42</v>
      </c>
      <c r="X109">
        <v>90.99</v>
      </c>
      <c r="Y109">
        <v>98.77</v>
      </c>
      <c r="Z109">
        <v>94.68</v>
      </c>
      <c r="AA109">
        <v>64.599999999999994</v>
      </c>
      <c r="AB109" s="110">
        <v>89.4</v>
      </c>
      <c r="AC109" s="110">
        <v>100</v>
      </c>
      <c r="AD109" s="110">
        <v>82.06</v>
      </c>
      <c r="AE109" s="110">
        <v>32.43</v>
      </c>
      <c r="AF109">
        <v>81.38</v>
      </c>
      <c r="AG109">
        <v>88.58</v>
      </c>
      <c r="AH109" s="110">
        <v>0</v>
      </c>
      <c r="AI109">
        <v>78.47</v>
      </c>
      <c r="AJ109">
        <v>90.18</v>
      </c>
      <c r="AK109" s="149">
        <v>63.781326010000001</v>
      </c>
      <c r="AL109" s="149">
        <v>100</v>
      </c>
      <c r="AM109">
        <v>100</v>
      </c>
    </row>
    <row r="110" spans="1:39" x14ac:dyDescent="0.2">
      <c r="A110">
        <v>64</v>
      </c>
      <c r="B110" t="s">
        <v>250</v>
      </c>
      <c r="C110">
        <v>74.180000000000007</v>
      </c>
      <c r="D110" s="148">
        <v>24.65</v>
      </c>
      <c r="E110">
        <v>74.28</v>
      </c>
      <c r="F110">
        <v>74.09</v>
      </c>
      <c r="G110">
        <v>65.55</v>
      </c>
      <c r="H110">
        <v>89.57</v>
      </c>
      <c r="I110">
        <v>67.72</v>
      </c>
      <c r="J110">
        <v>60.82</v>
      </c>
      <c r="K110" s="110">
        <v>100</v>
      </c>
      <c r="L110" t="s">
        <v>3</v>
      </c>
      <c r="M110" s="110">
        <v>71.02</v>
      </c>
      <c r="N110" s="110">
        <v>91.1</v>
      </c>
      <c r="O110" s="110">
        <v>59.61</v>
      </c>
      <c r="P110">
        <v>65.55</v>
      </c>
      <c r="Q110">
        <v>95</v>
      </c>
      <c r="R110">
        <v>89.29</v>
      </c>
      <c r="S110">
        <v>100</v>
      </c>
      <c r="T110">
        <v>59.88</v>
      </c>
      <c r="U110">
        <v>99.39</v>
      </c>
      <c r="V110">
        <v>81.27</v>
      </c>
      <c r="W110">
        <v>73.209999999999994</v>
      </c>
      <c r="X110">
        <v>78.180000000000007</v>
      </c>
      <c r="Y110">
        <v>64.2</v>
      </c>
      <c r="Z110">
        <v>55.28</v>
      </c>
      <c r="AA110">
        <v>60.82</v>
      </c>
      <c r="AB110" s="110">
        <v>100</v>
      </c>
      <c r="AC110" s="110">
        <v>100</v>
      </c>
      <c r="AD110" s="110" t="s">
        <v>3</v>
      </c>
      <c r="AE110" s="110">
        <v>71.02</v>
      </c>
      <c r="AF110">
        <v>100</v>
      </c>
      <c r="AG110">
        <v>100</v>
      </c>
      <c r="AH110" s="110">
        <v>63.57</v>
      </c>
      <c r="AI110">
        <v>97.32</v>
      </c>
      <c r="AJ110">
        <v>94.63</v>
      </c>
      <c r="AK110" s="149">
        <v>58.973333740000001</v>
      </c>
      <c r="AL110" s="149">
        <v>78.951566830000004</v>
      </c>
      <c r="AM110">
        <v>100</v>
      </c>
    </row>
    <row r="111" spans="1:39" x14ac:dyDescent="0.2">
      <c r="A111">
        <v>172</v>
      </c>
      <c r="B111" t="s">
        <v>252</v>
      </c>
      <c r="C111">
        <v>41.82</v>
      </c>
      <c r="D111" s="148">
        <v>11.79</v>
      </c>
      <c r="E111">
        <v>31.24</v>
      </c>
      <c r="F111">
        <v>52.4</v>
      </c>
      <c r="G111">
        <v>0</v>
      </c>
      <c r="H111">
        <v>71.94</v>
      </c>
      <c r="I111">
        <v>21.78</v>
      </c>
      <c r="J111">
        <v>0</v>
      </c>
      <c r="K111" s="110">
        <v>100</v>
      </c>
      <c r="L111">
        <v>39.71</v>
      </c>
      <c r="M111" s="110">
        <v>49.19</v>
      </c>
      <c r="N111" s="110">
        <v>88.43</v>
      </c>
      <c r="O111" s="110" t="s">
        <v>3</v>
      </c>
      <c r="P111">
        <v>0</v>
      </c>
      <c r="Q111">
        <v>5</v>
      </c>
      <c r="R111">
        <v>20.32</v>
      </c>
      <c r="S111">
        <v>100</v>
      </c>
      <c r="T111">
        <v>93.72</v>
      </c>
      <c r="U111">
        <v>100</v>
      </c>
      <c r="V111">
        <v>90.87</v>
      </c>
      <c r="W111">
        <v>39.85</v>
      </c>
      <c r="X111">
        <v>18.97</v>
      </c>
      <c r="Y111">
        <v>11.44</v>
      </c>
      <c r="Z111">
        <v>16.850000000000001</v>
      </c>
      <c r="AA111">
        <v>0</v>
      </c>
      <c r="AB111" s="110">
        <v>100</v>
      </c>
      <c r="AC111" s="110">
        <v>100</v>
      </c>
      <c r="AD111" s="110">
        <v>39.71</v>
      </c>
      <c r="AE111" s="110">
        <v>49.19</v>
      </c>
      <c r="AF111">
        <v>96.09</v>
      </c>
      <c r="AG111">
        <v>97.29</v>
      </c>
      <c r="AH111" s="110">
        <v>90.02</v>
      </c>
      <c r="AI111">
        <v>74.63</v>
      </c>
      <c r="AJ111">
        <v>84.11</v>
      </c>
      <c r="AK111" s="149">
        <v>67.056926259999997</v>
      </c>
      <c r="AL111" s="110">
        <v>100</v>
      </c>
      <c r="AM111">
        <v>46.73</v>
      </c>
    </row>
    <row r="112" spans="1:39" x14ac:dyDescent="0.2">
      <c r="A112">
        <v>153</v>
      </c>
      <c r="B112" t="s">
        <v>254</v>
      </c>
      <c r="C112">
        <v>48.98</v>
      </c>
      <c r="D112" s="148">
        <v>1.3</v>
      </c>
      <c r="E112">
        <v>51.82</v>
      </c>
      <c r="F112">
        <v>46.14</v>
      </c>
      <c r="G112">
        <v>46.53</v>
      </c>
      <c r="H112">
        <v>44.34</v>
      </c>
      <c r="I112">
        <v>64.59</v>
      </c>
      <c r="J112">
        <v>0</v>
      </c>
      <c r="K112" s="110">
        <v>93.73</v>
      </c>
      <c r="L112">
        <v>55.52</v>
      </c>
      <c r="M112" s="110">
        <v>64.349999999999994</v>
      </c>
      <c r="N112" s="110">
        <v>57.74</v>
      </c>
      <c r="O112" s="110" t="s">
        <v>3</v>
      </c>
      <c r="P112">
        <v>46.53</v>
      </c>
      <c r="Q112">
        <v>20.68</v>
      </c>
      <c r="R112">
        <v>44.28</v>
      </c>
      <c r="S112">
        <v>54.19</v>
      </c>
      <c r="T112">
        <v>39.51</v>
      </c>
      <c r="U112">
        <v>37.04</v>
      </c>
      <c r="V112">
        <v>94.33</v>
      </c>
      <c r="W112">
        <v>75.02</v>
      </c>
      <c r="X112">
        <v>52.88</v>
      </c>
      <c r="Y112">
        <v>59.48</v>
      </c>
      <c r="Z112">
        <v>70.97</v>
      </c>
      <c r="AA112">
        <v>0</v>
      </c>
      <c r="AB112" s="110">
        <v>91.64</v>
      </c>
      <c r="AC112" s="110">
        <v>100</v>
      </c>
      <c r="AD112" s="110">
        <v>55.52</v>
      </c>
      <c r="AE112" s="110">
        <v>64.349999999999994</v>
      </c>
      <c r="AF112">
        <v>62.72</v>
      </c>
      <c r="AG112">
        <v>57.46</v>
      </c>
      <c r="AH112" s="110">
        <v>51.78</v>
      </c>
      <c r="AI112">
        <v>57.8</v>
      </c>
      <c r="AJ112">
        <v>58.92</v>
      </c>
      <c r="AK112" s="149">
        <v>99.328305990000004</v>
      </c>
      <c r="AL112" s="110">
        <v>100</v>
      </c>
      <c r="AM112">
        <v>72.91</v>
      </c>
    </row>
    <row r="113" spans="1:39" x14ac:dyDescent="0.2">
      <c r="A113">
        <v>78</v>
      </c>
      <c r="B113" t="s">
        <v>256</v>
      </c>
      <c r="C113">
        <v>70.84</v>
      </c>
      <c r="D113" s="148">
        <v>28.82</v>
      </c>
      <c r="E113">
        <v>69.72</v>
      </c>
      <c r="F113">
        <v>71.959999999999994</v>
      </c>
      <c r="G113">
        <v>58.19</v>
      </c>
      <c r="H113">
        <v>88.58</v>
      </c>
      <c r="I113">
        <v>62.4</v>
      </c>
      <c r="J113">
        <v>63.38</v>
      </c>
      <c r="K113" s="110">
        <v>80.05</v>
      </c>
      <c r="L113" t="s">
        <v>3</v>
      </c>
      <c r="M113" s="110">
        <v>41.03</v>
      </c>
      <c r="N113" s="110">
        <v>95.74</v>
      </c>
      <c r="O113" s="110">
        <v>61.18</v>
      </c>
      <c r="P113">
        <v>58.19</v>
      </c>
      <c r="Q113">
        <v>67.08</v>
      </c>
      <c r="R113">
        <v>67.760000000000005</v>
      </c>
      <c r="S113">
        <v>100</v>
      </c>
      <c r="T113">
        <v>92.49</v>
      </c>
      <c r="U113">
        <v>100</v>
      </c>
      <c r="V113">
        <v>94.81</v>
      </c>
      <c r="W113">
        <v>51.98</v>
      </c>
      <c r="X113">
        <v>63.26</v>
      </c>
      <c r="Y113">
        <v>73.12</v>
      </c>
      <c r="Z113">
        <v>61.26</v>
      </c>
      <c r="AA113">
        <v>63.38</v>
      </c>
      <c r="AB113" s="110">
        <v>73.400000000000006</v>
      </c>
      <c r="AC113" s="110">
        <v>100</v>
      </c>
      <c r="AD113" s="110" t="s">
        <v>3</v>
      </c>
      <c r="AE113" s="110">
        <v>41.03</v>
      </c>
      <c r="AF113">
        <v>100</v>
      </c>
      <c r="AG113">
        <v>100</v>
      </c>
      <c r="AH113" s="110">
        <v>88.21</v>
      </c>
      <c r="AI113">
        <v>94.98</v>
      </c>
      <c r="AJ113">
        <v>95.52</v>
      </c>
      <c r="AK113" s="149">
        <v>57.673684059999999</v>
      </c>
      <c r="AL113" s="149">
        <v>100</v>
      </c>
      <c r="AM113">
        <v>71.53</v>
      </c>
    </row>
    <row r="114" spans="1:39" x14ac:dyDescent="0.2">
      <c r="A114">
        <v>149</v>
      </c>
      <c r="B114" t="s">
        <v>258</v>
      </c>
      <c r="C114">
        <v>50.21</v>
      </c>
      <c r="D114" s="148">
        <v>14.53</v>
      </c>
      <c r="E114">
        <v>46.16</v>
      </c>
      <c r="F114">
        <v>54.26</v>
      </c>
      <c r="G114">
        <v>47.7</v>
      </c>
      <c r="H114">
        <v>29.84</v>
      </c>
      <c r="I114">
        <v>60.94</v>
      </c>
      <c r="J114">
        <v>0</v>
      </c>
      <c r="K114" s="110">
        <v>92.73</v>
      </c>
      <c r="L114">
        <v>94.7</v>
      </c>
      <c r="M114" s="110" t="s">
        <v>3</v>
      </c>
      <c r="N114" s="110">
        <v>76.59</v>
      </c>
      <c r="O114" s="110" t="s">
        <v>3</v>
      </c>
      <c r="P114">
        <v>47.7</v>
      </c>
      <c r="Q114">
        <v>47.38</v>
      </c>
      <c r="R114">
        <v>53.9</v>
      </c>
      <c r="S114">
        <v>7.7830000000000004</v>
      </c>
      <c r="T114">
        <v>17.43</v>
      </c>
      <c r="U114">
        <v>5.5830000000000002</v>
      </c>
      <c r="V114">
        <v>91.87</v>
      </c>
      <c r="W114">
        <v>58.95</v>
      </c>
      <c r="X114">
        <v>61.77</v>
      </c>
      <c r="Y114">
        <v>74.75</v>
      </c>
      <c r="Z114">
        <v>48.28</v>
      </c>
      <c r="AA114">
        <v>0</v>
      </c>
      <c r="AB114" s="110">
        <v>90.3</v>
      </c>
      <c r="AC114" s="110">
        <v>100</v>
      </c>
      <c r="AD114" s="110">
        <v>94.7</v>
      </c>
      <c r="AE114" s="110" t="s">
        <v>3</v>
      </c>
      <c r="AF114">
        <v>82.34</v>
      </c>
      <c r="AG114">
        <v>66.17</v>
      </c>
      <c r="AH114" s="110" t="s">
        <v>3</v>
      </c>
      <c r="AI114">
        <v>76.58</v>
      </c>
      <c r="AJ114">
        <v>81.28</v>
      </c>
      <c r="AK114" s="149">
        <v>44.083576659999999</v>
      </c>
      <c r="AL114" s="110">
        <v>100</v>
      </c>
      <c r="AM114">
        <v>84.34</v>
      </c>
    </row>
    <row r="115" spans="1:39" x14ac:dyDescent="0.2">
      <c r="A115">
        <v>36</v>
      </c>
      <c r="B115" t="s">
        <v>260</v>
      </c>
      <c r="C115">
        <v>82.03</v>
      </c>
      <c r="D115" s="148">
        <v>8.09</v>
      </c>
      <c r="E115">
        <v>82.85</v>
      </c>
      <c r="F115">
        <v>81.209999999999994</v>
      </c>
      <c r="G115">
        <v>80.569999999999993</v>
      </c>
      <c r="H115">
        <v>69.319999999999993</v>
      </c>
      <c r="I115">
        <v>98.65</v>
      </c>
      <c r="J115">
        <v>99.65</v>
      </c>
      <c r="K115" s="110">
        <v>61.66</v>
      </c>
      <c r="L115">
        <v>72.459999999999994</v>
      </c>
      <c r="M115" s="110">
        <v>28.64</v>
      </c>
      <c r="N115" s="110">
        <v>90.38</v>
      </c>
      <c r="O115" s="110">
        <v>75.430000000000007</v>
      </c>
      <c r="P115">
        <v>80.569999999999993</v>
      </c>
      <c r="Q115">
        <v>95</v>
      </c>
      <c r="R115">
        <v>100</v>
      </c>
      <c r="S115">
        <v>80.069999999999993</v>
      </c>
      <c r="T115">
        <v>63.22</v>
      </c>
      <c r="U115">
        <v>61.93</v>
      </c>
      <c r="V115">
        <v>0</v>
      </c>
      <c r="W115">
        <v>94.58</v>
      </c>
      <c r="X115">
        <v>100</v>
      </c>
      <c r="Y115">
        <v>100</v>
      </c>
      <c r="Z115">
        <v>100</v>
      </c>
      <c r="AA115">
        <v>99.65</v>
      </c>
      <c r="AB115" s="110">
        <v>82.21</v>
      </c>
      <c r="AC115" s="110">
        <v>0</v>
      </c>
      <c r="AD115" s="110">
        <v>72.459999999999994</v>
      </c>
      <c r="AE115" s="110">
        <v>28.64</v>
      </c>
      <c r="AF115">
        <v>78.739999999999995</v>
      </c>
      <c r="AG115">
        <v>77.040000000000006</v>
      </c>
      <c r="AH115" s="110">
        <v>100</v>
      </c>
      <c r="AI115">
        <v>97.02</v>
      </c>
      <c r="AJ115">
        <v>99.09</v>
      </c>
      <c r="AK115" s="149">
        <v>72.985779140000005</v>
      </c>
      <c r="AL115" s="149">
        <v>89.810311159999998</v>
      </c>
      <c r="AM115">
        <v>100</v>
      </c>
    </row>
    <row r="116" spans="1:39" x14ac:dyDescent="0.2">
      <c r="A116">
        <v>11</v>
      </c>
      <c r="B116" t="s">
        <v>264</v>
      </c>
      <c r="C116">
        <v>88</v>
      </c>
      <c r="D116" s="148">
        <v>22.07</v>
      </c>
      <c r="E116">
        <v>97.81</v>
      </c>
      <c r="F116">
        <v>78.19</v>
      </c>
      <c r="G116">
        <v>97.76</v>
      </c>
      <c r="H116">
        <v>95.67</v>
      </c>
      <c r="I116">
        <v>100</v>
      </c>
      <c r="J116">
        <v>90.52</v>
      </c>
      <c r="K116" s="110">
        <v>65.319999999999993</v>
      </c>
      <c r="L116">
        <v>35.270000000000003</v>
      </c>
      <c r="M116" s="110">
        <v>27.89</v>
      </c>
      <c r="N116" s="110">
        <v>92.75</v>
      </c>
      <c r="O116" s="110">
        <v>83.69</v>
      </c>
      <c r="P116">
        <v>97.76</v>
      </c>
      <c r="Q116">
        <v>95</v>
      </c>
      <c r="R116">
        <v>100</v>
      </c>
      <c r="S116">
        <v>100</v>
      </c>
      <c r="T116">
        <v>90.96</v>
      </c>
      <c r="U116">
        <v>100</v>
      </c>
      <c r="V116">
        <v>77.78</v>
      </c>
      <c r="W116">
        <v>100</v>
      </c>
      <c r="X116">
        <v>100</v>
      </c>
      <c r="Y116">
        <v>100</v>
      </c>
      <c r="Z116">
        <v>100</v>
      </c>
      <c r="AA116">
        <v>90.52</v>
      </c>
      <c r="AB116" s="110">
        <v>87.09</v>
      </c>
      <c r="AC116" s="110">
        <v>0</v>
      </c>
      <c r="AD116" s="110">
        <v>35.270000000000003</v>
      </c>
      <c r="AE116" s="110">
        <v>27.89</v>
      </c>
      <c r="AF116">
        <v>91.6</v>
      </c>
      <c r="AG116">
        <v>89.19</v>
      </c>
      <c r="AH116" s="110">
        <v>100</v>
      </c>
      <c r="AI116">
        <v>88.91</v>
      </c>
      <c r="AJ116">
        <v>94.03</v>
      </c>
      <c r="AK116" s="149">
        <v>79.564105560000002</v>
      </c>
      <c r="AL116" s="149">
        <v>89.416507019999997</v>
      </c>
      <c r="AM116">
        <v>100</v>
      </c>
    </row>
    <row r="117" spans="1:39" x14ac:dyDescent="0.2">
      <c r="A117">
        <v>115</v>
      </c>
      <c r="B117" t="s">
        <v>266</v>
      </c>
      <c r="C117">
        <v>64.19</v>
      </c>
      <c r="D117" s="148">
        <v>6.82</v>
      </c>
      <c r="E117">
        <v>72.37</v>
      </c>
      <c r="F117">
        <v>56.02</v>
      </c>
      <c r="G117">
        <v>59.49</v>
      </c>
      <c r="H117">
        <v>89.05</v>
      </c>
      <c r="I117">
        <v>68.55</v>
      </c>
      <c r="J117">
        <v>0</v>
      </c>
      <c r="K117" s="110">
        <v>71.94</v>
      </c>
      <c r="L117">
        <v>10.52</v>
      </c>
      <c r="M117" s="110">
        <v>36.159999999999997</v>
      </c>
      <c r="N117" s="110">
        <v>93.72</v>
      </c>
      <c r="O117" s="110">
        <v>90.16</v>
      </c>
      <c r="P117">
        <v>59.49</v>
      </c>
      <c r="Q117">
        <v>68.150000000000006</v>
      </c>
      <c r="R117">
        <v>68.290000000000006</v>
      </c>
      <c r="S117">
        <v>100</v>
      </c>
      <c r="T117">
        <v>95.57</v>
      </c>
      <c r="U117">
        <v>99.39</v>
      </c>
      <c r="V117">
        <v>94.33</v>
      </c>
      <c r="W117">
        <v>69.38</v>
      </c>
      <c r="X117">
        <v>62.27</v>
      </c>
      <c r="Y117">
        <v>66.72</v>
      </c>
      <c r="Z117">
        <v>75.86</v>
      </c>
      <c r="AA117">
        <v>0</v>
      </c>
      <c r="AB117" s="110">
        <v>62.59</v>
      </c>
      <c r="AC117" s="110">
        <v>100</v>
      </c>
      <c r="AD117" s="110">
        <v>10.52</v>
      </c>
      <c r="AE117" s="110">
        <v>36.159999999999997</v>
      </c>
      <c r="AF117">
        <v>94.59</v>
      </c>
      <c r="AG117">
        <v>94</v>
      </c>
      <c r="AH117" s="110">
        <v>92.15</v>
      </c>
      <c r="AI117">
        <v>94.11</v>
      </c>
      <c r="AJ117">
        <v>93.74</v>
      </c>
      <c r="AK117" s="149">
        <v>79.147844730000003</v>
      </c>
      <c r="AL117" s="149">
        <v>100</v>
      </c>
      <c r="AM117">
        <v>84.87</v>
      </c>
    </row>
    <row r="118" spans="1:39" x14ac:dyDescent="0.2">
      <c r="A118">
        <v>177</v>
      </c>
      <c r="B118" t="s">
        <v>268</v>
      </c>
      <c r="C118">
        <v>37.479999999999997</v>
      </c>
      <c r="D118" s="148">
        <v>12.82</v>
      </c>
      <c r="E118">
        <v>25.11</v>
      </c>
      <c r="F118">
        <v>49.86</v>
      </c>
      <c r="G118">
        <v>0</v>
      </c>
      <c r="H118">
        <v>63.35</v>
      </c>
      <c r="I118">
        <v>11.98</v>
      </c>
      <c r="J118">
        <v>0</v>
      </c>
      <c r="K118" s="110">
        <v>100</v>
      </c>
      <c r="L118" t="s">
        <v>3</v>
      </c>
      <c r="M118" s="110" t="s">
        <v>3</v>
      </c>
      <c r="N118" s="110">
        <v>88.33</v>
      </c>
      <c r="O118" s="110" t="s">
        <v>3</v>
      </c>
      <c r="P118">
        <v>0</v>
      </c>
      <c r="Q118">
        <v>5</v>
      </c>
      <c r="R118">
        <v>32.130000000000003</v>
      </c>
      <c r="S118">
        <v>100</v>
      </c>
      <c r="T118">
        <v>27.56</v>
      </c>
      <c r="U118">
        <v>97.53</v>
      </c>
      <c r="V118">
        <v>93.84</v>
      </c>
      <c r="W118">
        <v>13.05</v>
      </c>
      <c r="X118">
        <v>0</v>
      </c>
      <c r="Y118">
        <v>29.97</v>
      </c>
      <c r="Z118">
        <v>4.9109999999999996</v>
      </c>
      <c r="AA118">
        <v>0</v>
      </c>
      <c r="AB118" s="110">
        <v>100</v>
      </c>
      <c r="AC118" s="110">
        <v>100</v>
      </c>
      <c r="AD118" s="110" t="s">
        <v>3</v>
      </c>
      <c r="AE118" s="110" t="s">
        <v>3</v>
      </c>
      <c r="AF118">
        <v>100</v>
      </c>
      <c r="AG118">
        <v>100</v>
      </c>
      <c r="AH118" s="110" t="s">
        <v>3</v>
      </c>
      <c r="AI118">
        <v>75.61</v>
      </c>
      <c r="AJ118">
        <v>77.69</v>
      </c>
      <c r="AK118" s="149">
        <v>37.366874320000001</v>
      </c>
      <c r="AL118" s="110">
        <v>100</v>
      </c>
      <c r="AM118">
        <v>34.44</v>
      </c>
    </row>
    <row r="119" spans="1:39" x14ac:dyDescent="0.2">
      <c r="A119">
        <v>133</v>
      </c>
      <c r="B119" t="s">
        <v>270</v>
      </c>
      <c r="C119">
        <v>58.27</v>
      </c>
      <c r="D119" s="148">
        <v>18.75</v>
      </c>
      <c r="E119">
        <v>53.01</v>
      </c>
      <c r="F119">
        <v>63.53</v>
      </c>
      <c r="G119">
        <v>42.77</v>
      </c>
      <c r="H119">
        <v>72.150000000000006</v>
      </c>
      <c r="I119">
        <v>44.11</v>
      </c>
      <c r="J119">
        <v>22.56</v>
      </c>
      <c r="K119" s="110">
        <v>100</v>
      </c>
      <c r="L119">
        <v>58.27</v>
      </c>
      <c r="M119" s="110">
        <v>53.3</v>
      </c>
      <c r="N119" s="110">
        <v>75.430000000000007</v>
      </c>
      <c r="O119" s="110">
        <v>82.17</v>
      </c>
      <c r="P119">
        <v>42.77</v>
      </c>
      <c r="Q119">
        <v>50.97</v>
      </c>
      <c r="R119">
        <v>57.95</v>
      </c>
      <c r="S119">
        <v>100</v>
      </c>
      <c r="T119">
        <v>38.76</v>
      </c>
      <c r="U119">
        <v>87.58</v>
      </c>
      <c r="V119">
        <v>87.27</v>
      </c>
      <c r="W119">
        <v>48.52</v>
      </c>
      <c r="X119">
        <v>50.97</v>
      </c>
      <c r="Y119">
        <v>44.53</v>
      </c>
      <c r="Z119">
        <v>32.42</v>
      </c>
      <c r="AA119">
        <v>22.56</v>
      </c>
      <c r="AB119" s="110">
        <v>100</v>
      </c>
      <c r="AC119" s="110">
        <v>100</v>
      </c>
      <c r="AD119" s="110">
        <v>58.27</v>
      </c>
      <c r="AE119" s="110">
        <v>53.3</v>
      </c>
      <c r="AF119">
        <v>84.56</v>
      </c>
      <c r="AG119">
        <v>80.400000000000006</v>
      </c>
      <c r="AH119" s="110">
        <v>40.79</v>
      </c>
      <c r="AI119">
        <v>85.42</v>
      </c>
      <c r="AJ119">
        <v>85.96</v>
      </c>
      <c r="AK119" s="149">
        <v>99.66439905</v>
      </c>
      <c r="AL119" s="149">
        <v>29.695501790000002</v>
      </c>
      <c r="AM119">
        <v>75.55</v>
      </c>
    </row>
    <row r="120" spans="1:39" x14ac:dyDescent="0.2">
      <c r="A120">
        <v>17</v>
      </c>
      <c r="B120" t="s">
        <v>275</v>
      </c>
      <c r="C120">
        <v>86.9</v>
      </c>
      <c r="D120" s="148">
        <v>5.73</v>
      </c>
      <c r="E120">
        <v>97.82</v>
      </c>
      <c r="F120">
        <v>75.98</v>
      </c>
      <c r="G120">
        <v>100</v>
      </c>
      <c r="H120">
        <v>94.59</v>
      </c>
      <c r="I120">
        <v>98.86</v>
      </c>
      <c r="J120">
        <v>93.89</v>
      </c>
      <c r="K120" s="110">
        <v>63.01</v>
      </c>
      <c r="L120">
        <v>66.849999999999994</v>
      </c>
      <c r="M120" s="110">
        <v>93.89</v>
      </c>
      <c r="N120" s="110">
        <v>82.2</v>
      </c>
      <c r="O120" s="110">
        <v>57.12</v>
      </c>
      <c r="P120">
        <v>100</v>
      </c>
      <c r="Q120">
        <v>95</v>
      </c>
      <c r="R120">
        <v>100</v>
      </c>
      <c r="S120">
        <v>100</v>
      </c>
      <c r="T120">
        <v>96.82</v>
      </c>
      <c r="U120">
        <v>100</v>
      </c>
      <c r="V120">
        <v>58.15</v>
      </c>
      <c r="W120">
        <v>95.44</v>
      </c>
      <c r="X120">
        <v>100</v>
      </c>
      <c r="Y120">
        <v>100</v>
      </c>
      <c r="Z120">
        <v>100</v>
      </c>
      <c r="AA120">
        <v>93.89</v>
      </c>
      <c r="AB120" s="110">
        <v>79.61</v>
      </c>
      <c r="AC120" s="110">
        <v>13.2</v>
      </c>
      <c r="AD120" s="110">
        <v>66.849999999999994</v>
      </c>
      <c r="AE120" s="110">
        <v>93.89</v>
      </c>
      <c r="AF120">
        <v>89.19</v>
      </c>
      <c r="AG120">
        <v>87.36</v>
      </c>
      <c r="AH120" s="110">
        <v>68.88</v>
      </c>
      <c r="AI120">
        <v>77.209999999999994</v>
      </c>
      <c r="AJ120">
        <v>88.38</v>
      </c>
      <c r="AK120" s="149">
        <v>70.111733970000003</v>
      </c>
      <c r="AL120" s="149">
        <v>58.139621990000002</v>
      </c>
      <c r="AM120">
        <v>100</v>
      </c>
    </row>
    <row r="121" spans="1:39" x14ac:dyDescent="0.2">
      <c r="A121">
        <v>126</v>
      </c>
      <c r="B121" t="s">
        <v>277</v>
      </c>
      <c r="C121">
        <v>60.13</v>
      </c>
      <c r="D121" s="148">
        <v>27.34</v>
      </c>
      <c r="E121">
        <v>75.45</v>
      </c>
      <c r="F121">
        <v>44.81</v>
      </c>
      <c r="G121">
        <v>64</v>
      </c>
      <c r="H121">
        <v>84.25</v>
      </c>
      <c r="I121">
        <v>78.09</v>
      </c>
      <c r="J121">
        <v>61.48</v>
      </c>
      <c r="K121" s="110" t="s">
        <v>3</v>
      </c>
      <c r="L121" t="s">
        <v>3</v>
      </c>
      <c r="M121" s="110">
        <v>57.64</v>
      </c>
      <c r="N121" s="110">
        <v>48.68</v>
      </c>
      <c r="O121" s="110">
        <v>23.83</v>
      </c>
      <c r="P121">
        <v>64</v>
      </c>
      <c r="Q121">
        <v>95</v>
      </c>
      <c r="R121">
        <v>91.95</v>
      </c>
      <c r="S121">
        <v>100</v>
      </c>
      <c r="T121">
        <v>34.64</v>
      </c>
      <c r="U121">
        <v>92.37</v>
      </c>
      <c r="V121">
        <v>82.95</v>
      </c>
      <c r="W121">
        <v>92.86</v>
      </c>
      <c r="X121">
        <v>93.01</v>
      </c>
      <c r="Y121">
        <v>78.92</v>
      </c>
      <c r="Z121">
        <v>47.57</v>
      </c>
      <c r="AA121">
        <v>61.48</v>
      </c>
      <c r="AB121" s="110" t="s">
        <v>3</v>
      </c>
      <c r="AC121" s="110" t="s">
        <v>3</v>
      </c>
      <c r="AD121" s="110" t="s">
        <v>3</v>
      </c>
      <c r="AE121" s="110">
        <v>57.64</v>
      </c>
      <c r="AF121">
        <v>48.84</v>
      </c>
      <c r="AG121">
        <v>45.38</v>
      </c>
      <c r="AH121" s="110">
        <v>61.24</v>
      </c>
      <c r="AI121">
        <v>41.55</v>
      </c>
      <c r="AJ121">
        <v>46.39</v>
      </c>
      <c r="AK121" s="110">
        <v>0</v>
      </c>
      <c r="AL121" s="149">
        <v>94.808153989999994</v>
      </c>
      <c r="AM121">
        <v>96.07</v>
      </c>
    </row>
    <row r="122" spans="1:39" x14ac:dyDescent="0.2">
      <c r="A122">
        <v>144</v>
      </c>
      <c r="B122" t="s">
        <v>279</v>
      </c>
      <c r="C122">
        <v>51.42</v>
      </c>
      <c r="D122" s="148">
        <v>16.07</v>
      </c>
      <c r="E122">
        <v>52.73</v>
      </c>
      <c r="F122">
        <v>50.11</v>
      </c>
      <c r="G122">
        <v>57.3</v>
      </c>
      <c r="H122">
        <v>34.57</v>
      </c>
      <c r="I122">
        <v>66.34</v>
      </c>
      <c r="J122">
        <v>16.579999999999998</v>
      </c>
      <c r="K122" s="110">
        <v>41.21</v>
      </c>
      <c r="L122" t="s">
        <v>3</v>
      </c>
      <c r="M122" s="110">
        <v>39.799999999999997</v>
      </c>
      <c r="N122" s="110">
        <v>70.040000000000006</v>
      </c>
      <c r="O122" s="110">
        <v>70.349999999999994</v>
      </c>
      <c r="P122">
        <v>57.3</v>
      </c>
      <c r="Q122">
        <v>64.83</v>
      </c>
      <c r="R122">
        <v>65.08</v>
      </c>
      <c r="S122">
        <v>14.2</v>
      </c>
      <c r="T122">
        <v>13.31</v>
      </c>
      <c r="U122">
        <v>10.19</v>
      </c>
      <c r="V122">
        <v>78.959999999999994</v>
      </c>
      <c r="W122">
        <v>67.75</v>
      </c>
      <c r="X122">
        <v>70.540000000000006</v>
      </c>
      <c r="Y122">
        <v>74.209999999999994</v>
      </c>
      <c r="Z122">
        <v>52.88</v>
      </c>
      <c r="AA122">
        <v>16.579999999999998</v>
      </c>
      <c r="AB122" s="110">
        <v>54.94</v>
      </c>
      <c r="AC122" s="110">
        <v>0</v>
      </c>
      <c r="AD122" s="110" t="s">
        <v>3</v>
      </c>
      <c r="AE122" s="110">
        <v>39.799999999999997</v>
      </c>
      <c r="AF122">
        <v>76.349999999999994</v>
      </c>
      <c r="AG122">
        <v>70.17</v>
      </c>
      <c r="AH122" s="110">
        <v>78.47</v>
      </c>
      <c r="AI122">
        <v>62.18</v>
      </c>
      <c r="AJ122">
        <v>63.03</v>
      </c>
      <c r="AK122" s="149">
        <v>61.448867900000003</v>
      </c>
      <c r="AL122" s="149">
        <v>53.965240549999997</v>
      </c>
      <c r="AM122">
        <v>92.86</v>
      </c>
    </row>
    <row r="123" spans="1:39" x14ac:dyDescent="0.2">
      <c r="A123">
        <v>51</v>
      </c>
      <c r="B123" t="s">
        <v>283</v>
      </c>
      <c r="C123">
        <v>78</v>
      </c>
      <c r="D123" s="148">
        <v>7</v>
      </c>
      <c r="E123">
        <v>86.15</v>
      </c>
      <c r="F123">
        <v>69.849999999999994</v>
      </c>
      <c r="G123">
        <v>86.43</v>
      </c>
      <c r="H123">
        <v>94.21</v>
      </c>
      <c r="I123">
        <v>77.81</v>
      </c>
      <c r="J123">
        <v>72.31</v>
      </c>
      <c r="K123" s="110">
        <v>45.35</v>
      </c>
      <c r="L123">
        <v>52.17</v>
      </c>
      <c r="M123" s="110">
        <v>39.01</v>
      </c>
      <c r="N123" s="110">
        <v>87.93</v>
      </c>
      <c r="O123" s="110">
        <v>72.34</v>
      </c>
      <c r="P123">
        <v>86.43</v>
      </c>
      <c r="Q123">
        <v>89.12</v>
      </c>
      <c r="R123">
        <v>82.52</v>
      </c>
      <c r="S123">
        <v>100</v>
      </c>
      <c r="T123">
        <v>96.19</v>
      </c>
      <c r="U123">
        <v>100</v>
      </c>
      <c r="V123">
        <v>90.36</v>
      </c>
      <c r="W123">
        <v>71.33</v>
      </c>
      <c r="X123">
        <v>75.86</v>
      </c>
      <c r="Y123">
        <v>82.87</v>
      </c>
      <c r="Z123">
        <v>81.17</v>
      </c>
      <c r="AA123">
        <v>72.31</v>
      </c>
      <c r="AB123" s="110">
        <v>54.94</v>
      </c>
      <c r="AC123" s="110">
        <v>16.579999999999998</v>
      </c>
      <c r="AD123" s="110">
        <v>52.17</v>
      </c>
      <c r="AE123" s="110">
        <v>39.01</v>
      </c>
      <c r="AF123">
        <v>94</v>
      </c>
      <c r="AG123">
        <v>87.66</v>
      </c>
      <c r="AH123" s="110">
        <v>83.31</v>
      </c>
      <c r="AI123">
        <v>86.01</v>
      </c>
      <c r="AJ123">
        <v>88.68</v>
      </c>
      <c r="AK123" s="149">
        <v>70.602372740000007</v>
      </c>
      <c r="AL123" s="149">
        <v>100</v>
      </c>
      <c r="AM123">
        <v>90.96</v>
      </c>
    </row>
    <row r="124" spans="1:39" x14ac:dyDescent="0.2">
      <c r="A124">
        <v>156</v>
      </c>
      <c r="B124" t="s">
        <v>285</v>
      </c>
      <c r="C124">
        <v>48.02</v>
      </c>
      <c r="D124" s="148">
        <v>15.93</v>
      </c>
      <c r="E124">
        <v>50.29</v>
      </c>
      <c r="F124">
        <v>45.75</v>
      </c>
      <c r="G124">
        <v>36.94</v>
      </c>
      <c r="H124">
        <v>86.8</v>
      </c>
      <c r="I124">
        <v>27.14</v>
      </c>
      <c r="J124">
        <v>0</v>
      </c>
      <c r="K124" s="110">
        <v>97.56</v>
      </c>
      <c r="L124">
        <v>81.69</v>
      </c>
      <c r="M124" s="110">
        <v>49.25</v>
      </c>
      <c r="N124" s="110">
        <v>46.46</v>
      </c>
      <c r="O124" s="110" t="s">
        <v>3</v>
      </c>
      <c r="P124">
        <v>36.94</v>
      </c>
      <c r="Q124">
        <v>57.17</v>
      </c>
      <c r="R124">
        <v>59.22</v>
      </c>
      <c r="S124">
        <v>100</v>
      </c>
      <c r="T124">
        <v>98.08</v>
      </c>
      <c r="U124">
        <v>99.39</v>
      </c>
      <c r="V124">
        <v>98.14</v>
      </c>
      <c r="W124">
        <v>35.25</v>
      </c>
      <c r="X124">
        <v>24.33</v>
      </c>
      <c r="Y124">
        <v>0</v>
      </c>
      <c r="Z124">
        <v>48.97</v>
      </c>
      <c r="AA124">
        <v>0</v>
      </c>
      <c r="AB124" s="110">
        <v>96.75</v>
      </c>
      <c r="AC124" s="110">
        <v>100</v>
      </c>
      <c r="AD124" s="110">
        <v>81.69</v>
      </c>
      <c r="AE124" s="110">
        <v>49.25</v>
      </c>
      <c r="AF124">
        <v>46.1</v>
      </c>
      <c r="AG124">
        <v>43.87</v>
      </c>
      <c r="AH124" s="110">
        <v>66.83</v>
      </c>
      <c r="AI124">
        <v>39.979999999999997</v>
      </c>
      <c r="AJ124">
        <v>35.53</v>
      </c>
      <c r="AK124" s="110" t="s">
        <v>3</v>
      </c>
      <c r="AL124" s="110">
        <v>100</v>
      </c>
      <c r="AM124">
        <v>43.75</v>
      </c>
    </row>
    <row r="125" spans="1:39" x14ac:dyDescent="0.2">
      <c r="A125">
        <v>82</v>
      </c>
      <c r="B125" t="s">
        <v>287</v>
      </c>
      <c r="C125">
        <v>70.36</v>
      </c>
      <c r="D125" s="148">
        <v>17.010000000000002</v>
      </c>
      <c r="E125">
        <v>81.14</v>
      </c>
      <c r="F125">
        <v>59.58</v>
      </c>
      <c r="G125">
        <v>73.42</v>
      </c>
      <c r="H125">
        <v>87.59</v>
      </c>
      <c r="I125">
        <v>82.41</v>
      </c>
      <c r="J125">
        <v>39.82</v>
      </c>
      <c r="K125" s="110">
        <v>100</v>
      </c>
      <c r="L125">
        <v>0</v>
      </c>
      <c r="M125" s="110" t="s">
        <v>3</v>
      </c>
      <c r="N125" s="110">
        <v>78.94</v>
      </c>
      <c r="O125" s="110">
        <v>68.099999999999994</v>
      </c>
      <c r="P125">
        <v>73.42</v>
      </c>
      <c r="Q125">
        <v>74.099999999999994</v>
      </c>
      <c r="R125">
        <v>72.760000000000005</v>
      </c>
      <c r="S125">
        <v>100</v>
      </c>
      <c r="T125">
        <v>78.22</v>
      </c>
      <c r="U125">
        <v>100</v>
      </c>
      <c r="V125">
        <v>88.31</v>
      </c>
      <c r="W125">
        <v>82.07</v>
      </c>
      <c r="X125">
        <v>74.67</v>
      </c>
      <c r="Y125">
        <v>92.86</v>
      </c>
      <c r="Z125">
        <v>80.06</v>
      </c>
      <c r="AA125">
        <v>39.82</v>
      </c>
      <c r="AB125" s="110">
        <v>100</v>
      </c>
      <c r="AC125" s="110">
        <v>100</v>
      </c>
      <c r="AD125" s="110">
        <v>0</v>
      </c>
      <c r="AE125" s="110" t="s">
        <v>3</v>
      </c>
      <c r="AF125">
        <v>88.58</v>
      </c>
      <c r="AG125">
        <v>87.05</v>
      </c>
      <c r="AH125" s="110" t="s">
        <v>3</v>
      </c>
      <c r="AI125">
        <v>66.92</v>
      </c>
      <c r="AJ125">
        <v>73.22</v>
      </c>
      <c r="AK125" s="149">
        <v>63.210379369999998</v>
      </c>
      <c r="AL125" s="149">
        <v>100</v>
      </c>
      <c r="AM125">
        <v>96.96</v>
      </c>
    </row>
    <row r="126" spans="1:39" x14ac:dyDescent="0.2">
      <c r="A126">
        <v>73</v>
      </c>
      <c r="B126" t="s">
        <v>289</v>
      </c>
      <c r="C126">
        <v>72.95</v>
      </c>
      <c r="D126" s="148">
        <v>21.89</v>
      </c>
      <c r="E126">
        <v>78.39</v>
      </c>
      <c r="F126">
        <v>67.510000000000005</v>
      </c>
      <c r="G126">
        <v>77.709999999999994</v>
      </c>
      <c r="H126">
        <v>83.8</v>
      </c>
      <c r="I126">
        <v>73.66</v>
      </c>
      <c r="J126">
        <v>79.88</v>
      </c>
      <c r="K126" s="110">
        <v>78.67</v>
      </c>
      <c r="L126">
        <v>75.959999999999994</v>
      </c>
      <c r="M126" s="110">
        <v>49.04</v>
      </c>
      <c r="N126" s="110">
        <v>84.59</v>
      </c>
      <c r="O126" s="110">
        <v>33.92</v>
      </c>
      <c r="P126">
        <v>77.709999999999994</v>
      </c>
      <c r="Q126">
        <v>80.180000000000007</v>
      </c>
      <c r="R126">
        <v>76.930000000000007</v>
      </c>
      <c r="S126">
        <v>100</v>
      </c>
      <c r="T126">
        <v>83.91</v>
      </c>
      <c r="U126">
        <v>85.42</v>
      </c>
      <c r="V126">
        <v>70.180000000000007</v>
      </c>
      <c r="W126">
        <v>72.09</v>
      </c>
      <c r="X126">
        <v>68.81</v>
      </c>
      <c r="Y126">
        <v>65.47</v>
      </c>
      <c r="Z126">
        <v>88.26</v>
      </c>
      <c r="AA126">
        <v>79.88</v>
      </c>
      <c r="AB126" s="110">
        <v>71.56</v>
      </c>
      <c r="AC126" s="110">
        <v>100</v>
      </c>
      <c r="AD126" s="110">
        <v>75.959999999999994</v>
      </c>
      <c r="AE126" s="110">
        <v>49.04</v>
      </c>
      <c r="AF126">
        <v>93.4</v>
      </c>
      <c r="AG126">
        <v>92.5</v>
      </c>
      <c r="AH126" s="110">
        <v>73.66</v>
      </c>
      <c r="AI126">
        <v>83.05</v>
      </c>
      <c r="AJ126">
        <v>80.319999999999993</v>
      </c>
      <c r="AK126" s="149">
        <v>43.069544909999998</v>
      </c>
      <c r="AL126" s="149">
        <v>26.440448539999998</v>
      </c>
      <c r="AM126">
        <v>91.44</v>
      </c>
    </row>
    <row r="127" spans="1:39" x14ac:dyDescent="0.2">
      <c r="A127">
        <v>66</v>
      </c>
      <c r="B127" t="s">
        <v>291</v>
      </c>
      <c r="C127">
        <v>73.7</v>
      </c>
      <c r="D127" s="148">
        <v>16.36</v>
      </c>
      <c r="E127">
        <v>75.14</v>
      </c>
      <c r="F127">
        <v>72.27</v>
      </c>
      <c r="G127">
        <v>63.61</v>
      </c>
      <c r="H127">
        <v>86.79</v>
      </c>
      <c r="I127">
        <v>75.02</v>
      </c>
      <c r="J127">
        <v>51.1</v>
      </c>
      <c r="K127" s="110">
        <v>89.61</v>
      </c>
      <c r="L127">
        <v>61.8</v>
      </c>
      <c r="M127" s="110">
        <v>51.31</v>
      </c>
      <c r="N127" s="110">
        <v>86.16</v>
      </c>
      <c r="O127" s="110">
        <v>80.98</v>
      </c>
      <c r="P127">
        <v>63.61</v>
      </c>
      <c r="Q127">
        <v>67.08</v>
      </c>
      <c r="R127">
        <v>65.63</v>
      </c>
      <c r="S127">
        <v>100</v>
      </c>
      <c r="T127">
        <v>91.27</v>
      </c>
      <c r="U127">
        <v>97.53</v>
      </c>
      <c r="V127">
        <v>89.34</v>
      </c>
      <c r="W127">
        <v>70.56</v>
      </c>
      <c r="X127">
        <v>81.900000000000006</v>
      </c>
      <c r="Y127">
        <v>75.819999999999993</v>
      </c>
      <c r="Z127">
        <v>71.81</v>
      </c>
      <c r="AA127">
        <v>51.1</v>
      </c>
      <c r="AB127" s="110">
        <v>86.15</v>
      </c>
      <c r="AC127" s="110">
        <v>100</v>
      </c>
      <c r="AD127" s="110">
        <v>61.8</v>
      </c>
      <c r="AE127" s="110">
        <v>51.31</v>
      </c>
      <c r="AF127">
        <v>90.4</v>
      </c>
      <c r="AG127">
        <v>91.9</v>
      </c>
      <c r="AH127" s="110">
        <v>85.61</v>
      </c>
      <c r="AI127">
        <v>79.41</v>
      </c>
      <c r="AJ127">
        <v>83.49</v>
      </c>
      <c r="AK127" s="149">
        <v>85.132763740000001</v>
      </c>
      <c r="AL127" s="149">
        <v>58.797184489999999</v>
      </c>
      <c r="AM127">
        <v>87.99</v>
      </c>
    </row>
    <row r="128" spans="1:39" x14ac:dyDescent="0.2">
      <c r="A128">
        <v>38</v>
      </c>
      <c r="B128" t="s">
        <v>293</v>
      </c>
      <c r="C128">
        <v>81.260000000000005</v>
      </c>
      <c r="D128" s="148">
        <v>8.1199999999999992</v>
      </c>
      <c r="E128">
        <v>80.540000000000006</v>
      </c>
      <c r="F128">
        <v>81.98</v>
      </c>
      <c r="G128">
        <v>81.2</v>
      </c>
      <c r="H128">
        <v>65.540000000000006</v>
      </c>
      <c r="I128">
        <v>94.89</v>
      </c>
      <c r="J128">
        <v>87.41</v>
      </c>
      <c r="K128" s="110">
        <v>82.66</v>
      </c>
      <c r="L128">
        <v>43.8</v>
      </c>
      <c r="M128" s="110">
        <v>6.2190000000000003</v>
      </c>
      <c r="N128" s="110">
        <v>99.76</v>
      </c>
      <c r="O128" s="110">
        <v>88.91</v>
      </c>
      <c r="P128">
        <v>81.2</v>
      </c>
      <c r="Q128">
        <v>95</v>
      </c>
      <c r="R128">
        <v>100</v>
      </c>
      <c r="S128">
        <v>67.489999999999995</v>
      </c>
      <c r="T128">
        <v>65.2</v>
      </c>
      <c r="U128">
        <v>43.91</v>
      </c>
      <c r="V128">
        <v>32.130000000000003</v>
      </c>
      <c r="W128">
        <v>93.72</v>
      </c>
      <c r="X128">
        <v>94.02</v>
      </c>
      <c r="Y128">
        <v>94.15</v>
      </c>
      <c r="Z128">
        <v>97.68</v>
      </c>
      <c r="AA128">
        <v>87.41</v>
      </c>
      <c r="AB128" s="110">
        <v>76.88</v>
      </c>
      <c r="AC128" s="110">
        <v>100</v>
      </c>
      <c r="AD128" s="110">
        <v>43.8</v>
      </c>
      <c r="AE128" s="110">
        <v>6.2190000000000003</v>
      </c>
      <c r="AF128">
        <v>100</v>
      </c>
      <c r="AG128">
        <v>100</v>
      </c>
      <c r="AH128" s="110">
        <v>100</v>
      </c>
      <c r="AI128">
        <v>98.8</v>
      </c>
      <c r="AJ128">
        <v>100</v>
      </c>
      <c r="AK128" s="149">
        <v>92.810541740000005</v>
      </c>
      <c r="AL128" s="149">
        <v>78.501774440000005</v>
      </c>
      <c r="AM128">
        <v>100</v>
      </c>
    </row>
    <row r="129" spans="1:39" x14ac:dyDescent="0.2">
      <c r="A129">
        <v>7</v>
      </c>
      <c r="B129" t="s">
        <v>295</v>
      </c>
      <c r="C129">
        <v>88.63</v>
      </c>
      <c r="D129" s="148">
        <v>10.88</v>
      </c>
      <c r="E129">
        <v>96.55</v>
      </c>
      <c r="F129">
        <v>80.7</v>
      </c>
      <c r="G129">
        <v>96.5</v>
      </c>
      <c r="H129">
        <v>93.36</v>
      </c>
      <c r="I129">
        <v>99.79</v>
      </c>
      <c r="J129">
        <v>85.4</v>
      </c>
      <c r="K129" s="110">
        <v>100</v>
      </c>
      <c r="L129">
        <v>0</v>
      </c>
      <c r="M129" s="110">
        <v>54.03</v>
      </c>
      <c r="N129" s="110">
        <v>95.78</v>
      </c>
      <c r="O129" s="110">
        <v>90.82</v>
      </c>
      <c r="P129">
        <v>96.5</v>
      </c>
      <c r="Q129">
        <v>95</v>
      </c>
      <c r="R129">
        <v>100</v>
      </c>
      <c r="S129">
        <v>100</v>
      </c>
      <c r="T129">
        <v>86.99</v>
      </c>
      <c r="U129">
        <v>100</v>
      </c>
      <c r="V129">
        <v>60.63</v>
      </c>
      <c r="W129">
        <v>99.14</v>
      </c>
      <c r="X129">
        <v>100</v>
      </c>
      <c r="Y129">
        <v>100</v>
      </c>
      <c r="Z129">
        <v>100</v>
      </c>
      <c r="AA129">
        <v>85.4</v>
      </c>
      <c r="AB129" s="110">
        <v>100</v>
      </c>
      <c r="AC129" s="110">
        <v>100</v>
      </c>
      <c r="AD129" s="110">
        <v>0</v>
      </c>
      <c r="AE129" s="110">
        <v>54.03</v>
      </c>
      <c r="AF129">
        <v>100</v>
      </c>
      <c r="AG129">
        <v>100</v>
      </c>
      <c r="AH129" s="110">
        <v>80.12</v>
      </c>
      <c r="AI129">
        <v>98.8</v>
      </c>
      <c r="AJ129">
        <v>100</v>
      </c>
      <c r="AK129" s="149">
        <v>86.27205008</v>
      </c>
      <c r="AL129" s="149">
        <v>95.93436896</v>
      </c>
      <c r="AM129">
        <v>100</v>
      </c>
    </row>
    <row r="130" spans="1:39" x14ac:dyDescent="0.2">
      <c r="A130">
        <v>87</v>
      </c>
      <c r="B130" t="s">
        <v>299</v>
      </c>
      <c r="C130">
        <v>69.94</v>
      </c>
      <c r="D130" s="148">
        <v>30.05</v>
      </c>
      <c r="E130">
        <v>66.790000000000006</v>
      </c>
      <c r="F130">
        <v>73.099999999999994</v>
      </c>
      <c r="G130">
        <v>54.02</v>
      </c>
      <c r="H130">
        <v>56.54</v>
      </c>
      <c r="I130">
        <v>89.8</v>
      </c>
      <c r="J130">
        <v>90.14</v>
      </c>
      <c r="K130" s="110" t="s">
        <v>3</v>
      </c>
      <c r="L130" t="s">
        <v>3</v>
      </c>
      <c r="M130" s="110">
        <v>33.71</v>
      </c>
      <c r="N130" s="110">
        <v>58.37</v>
      </c>
      <c r="O130" s="110">
        <v>89.35</v>
      </c>
      <c r="P130">
        <v>54.02</v>
      </c>
      <c r="Q130">
        <v>95</v>
      </c>
      <c r="R130">
        <v>98.92</v>
      </c>
      <c r="S130">
        <v>63.38</v>
      </c>
      <c r="T130">
        <v>26.36</v>
      </c>
      <c r="U130">
        <v>40.619999999999997</v>
      </c>
      <c r="V130">
        <v>18</v>
      </c>
      <c r="W130">
        <v>95.15</v>
      </c>
      <c r="X130">
        <v>99.34</v>
      </c>
      <c r="Y130">
        <v>100</v>
      </c>
      <c r="Z130">
        <v>64.7</v>
      </c>
      <c r="AA130">
        <v>90.14</v>
      </c>
      <c r="AB130" s="110" t="s">
        <v>3</v>
      </c>
      <c r="AC130" s="110" t="s">
        <v>3</v>
      </c>
      <c r="AD130" s="110" t="s">
        <v>3</v>
      </c>
      <c r="AE130" s="110">
        <v>33.71</v>
      </c>
      <c r="AF130">
        <v>56.43</v>
      </c>
      <c r="AG130">
        <v>54.82</v>
      </c>
      <c r="AH130" s="110">
        <v>55.45</v>
      </c>
      <c r="AI130">
        <v>56.39</v>
      </c>
      <c r="AJ130">
        <v>68.77</v>
      </c>
      <c r="AK130" s="149">
        <v>96.276601700000001</v>
      </c>
      <c r="AL130" s="149">
        <v>72.846324269999997</v>
      </c>
      <c r="AM130">
        <v>96.07</v>
      </c>
    </row>
    <row r="131" spans="1:39" x14ac:dyDescent="0.2">
      <c r="A131">
        <v>34</v>
      </c>
      <c r="B131" t="s">
        <v>301</v>
      </c>
      <c r="C131">
        <v>83.24</v>
      </c>
      <c r="D131" s="148">
        <v>28.93</v>
      </c>
      <c r="E131">
        <v>81.19</v>
      </c>
      <c r="F131">
        <v>85.28</v>
      </c>
      <c r="G131">
        <v>79.94</v>
      </c>
      <c r="H131">
        <v>78</v>
      </c>
      <c r="I131">
        <v>85.64</v>
      </c>
      <c r="J131">
        <v>74.31</v>
      </c>
      <c r="K131" s="110">
        <v>100</v>
      </c>
      <c r="L131">
        <v>69.680000000000007</v>
      </c>
      <c r="M131" s="110">
        <v>34.979999999999997</v>
      </c>
      <c r="N131" s="110">
        <v>95.77</v>
      </c>
      <c r="O131" s="110">
        <v>96.18</v>
      </c>
      <c r="P131">
        <v>79.94</v>
      </c>
      <c r="Q131">
        <v>85.58</v>
      </c>
      <c r="R131">
        <v>100</v>
      </c>
      <c r="S131">
        <v>76.72</v>
      </c>
      <c r="T131">
        <v>64.81</v>
      </c>
      <c r="U131">
        <v>73.5</v>
      </c>
      <c r="V131">
        <v>68.819999999999993</v>
      </c>
      <c r="W131">
        <v>74.31</v>
      </c>
      <c r="X131">
        <v>76.25</v>
      </c>
      <c r="Y131">
        <v>100</v>
      </c>
      <c r="Z131">
        <v>92</v>
      </c>
      <c r="AA131">
        <v>74.31</v>
      </c>
      <c r="AB131" s="110">
        <v>100</v>
      </c>
      <c r="AC131" s="110">
        <v>100</v>
      </c>
      <c r="AD131" s="110">
        <v>69.680000000000007</v>
      </c>
      <c r="AE131" s="110">
        <v>34.979999999999997</v>
      </c>
      <c r="AF131">
        <v>95.19</v>
      </c>
      <c r="AG131">
        <v>94.89</v>
      </c>
      <c r="AH131" s="110">
        <v>97.99</v>
      </c>
      <c r="AI131">
        <v>98.8</v>
      </c>
      <c r="AJ131">
        <v>91.96</v>
      </c>
      <c r="AK131" s="149">
        <v>97.63946</v>
      </c>
      <c r="AL131" s="149">
        <v>92.91039542</v>
      </c>
      <c r="AM131">
        <v>100</v>
      </c>
    </row>
    <row r="132" spans="1:39" x14ac:dyDescent="0.2">
      <c r="A132">
        <v>32</v>
      </c>
      <c r="B132" t="s">
        <v>303</v>
      </c>
      <c r="C132">
        <v>83.52</v>
      </c>
      <c r="D132" s="148">
        <v>24.34</v>
      </c>
      <c r="E132">
        <v>87.06</v>
      </c>
      <c r="F132">
        <v>79.98</v>
      </c>
      <c r="G132">
        <v>92.2</v>
      </c>
      <c r="H132">
        <v>84.76</v>
      </c>
      <c r="I132">
        <v>84.22</v>
      </c>
      <c r="J132">
        <v>91.28</v>
      </c>
      <c r="K132" s="110">
        <v>98.18</v>
      </c>
      <c r="L132">
        <v>49.17</v>
      </c>
      <c r="M132" s="110">
        <v>57.81</v>
      </c>
      <c r="N132" s="110">
        <v>73.7</v>
      </c>
      <c r="O132" s="110">
        <v>84.42</v>
      </c>
      <c r="P132">
        <v>92.2</v>
      </c>
      <c r="Q132">
        <v>95</v>
      </c>
      <c r="R132">
        <v>100</v>
      </c>
      <c r="S132">
        <v>100</v>
      </c>
      <c r="T132">
        <v>79.19</v>
      </c>
      <c r="U132">
        <v>83.2</v>
      </c>
      <c r="V132">
        <v>36.69</v>
      </c>
      <c r="W132">
        <v>70.17</v>
      </c>
      <c r="X132">
        <v>80.8</v>
      </c>
      <c r="Y132">
        <v>88.9</v>
      </c>
      <c r="Z132">
        <v>97.01</v>
      </c>
      <c r="AA132">
        <v>91.28</v>
      </c>
      <c r="AB132" s="110">
        <v>97.57</v>
      </c>
      <c r="AC132" s="110">
        <v>100</v>
      </c>
      <c r="AD132" s="110">
        <v>49.17</v>
      </c>
      <c r="AE132" s="110">
        <v>57.81</v>
      </c>
      <c r="AF132">
        <v>71.680000000000007</v>
      </c>
      <c r="AG132">
        <v>73.16</v>
      </c>
      <c r="AH132" s="110">
        <v>91.09</v>
      </c>
      <c r="AI132">
        <v>65.78</v>
      </c>
      <c r="AJ132">
        <v>66.8</v>
      </c>
      <c r="AK132" s="149">
        <v>88.870127010000004</v>
      </c>
      <c r="AL132" s="149">
        <v>74.788796160000004</v>
      </c>
      <c r="AM132">
        <v>100</v>
      </c>
    </row>
    <row r="133" spans="1:39" x14ac:dyDescent="0.2">
      <c r="A133">
        <v>147</v>
      </c>
      <c r="B133" t="s">
        <v>305</v>
      </c>
      <c r="C133">
        <v>50.34</v>
      </c>
      <c r="D133" s="148">
        <v>6.09</v>
      </c>
      <c r="E133">
        <v>51.88</v>
      </c>
      <c r="F133">
        <v>48.79</v>
      </c>
      <c r="G133">
        <v>41.41</v>
      </c>
      <c r="H133">
        <v>56.24</v>
      </c>
      <c r="I133">
        <v>58</v>
      </c>
      <c r="J133">
        <v>0</v>
      </c>
      <c r="K133" s="110">
        <v>100</v>
      </c>
      <c r="L133">
        <v>63.93</v>
      </c>
      <c r="M133" s="110" t="s">
        <v>3</v>
      </c>
      <c r="N133" s="110">
        <v>71.260000000000005</v>
      </c>
      <c r="O133" s="110" t="s">
        <v>3</v>
      </c>
      <c r="P133">
        <v>41.41</v>
      </c>
      <c r="Q133">
        <v>5</v>
      </c>
      <c r="R133">
        <v>0</v>
      </c>
      <c r="S133">
        <v>96.15</v>
      </c>
      <c r="T133">
        <v>62.82</v>
      </c>
      <c r="U133">
        <v>74.37</v>
      </c>
      <c r="V133">
        <v>93.35</v>
      </c>
      <c r="W133">
        <v>66.05</v>
      </c>
      <c r="X133">
        <v>38.65</v>
      </c>
      <c r="Y133">
        <v>52.64</v>
      </c>
      <c r="Z133">
        <v>74.67</v>
      </c>
      <c r="AA133">
        <v>0</v>
      </c>
      <c r="AB133" s="110">
        <v>100</v>
      </c>
      <c r="AC133" s="110">
        <v>100</v>
      </c>
      <c r="AD133" s="110">
        <v>63.93</v>
      </c>
      <c r="AE133" s="110" t="s">
        <v>3</v>
      </c>
      <c r="AF133">
        <v>69.78</v>
      </c>
      <c r="AG133">
        <v>70.930000000000007</v>
      </c>
      <c r="AH133" s="110" t="s">
        <v>3</v>
      </c>
      <c r="AI133">
        <v>67.290000000000006</v>
      </c>
      <c r="AJ133">
        <v>77.02</v>
      </c>
      <c r="AK133" s="110" t="s">
        <v>3</v>
      </c>
      <c r="AL133" s="110">
        <v>100</v>
      </c>
      <c r="AM133">
        <v>42.14</v>
      </c>
    </row>
    <row r="134" spans="1:39" x14ac:dyDescent="0.2">
      <c r="A134">
        <v>85</v>
      </c>
      <c r="B134" t="s">
        <v>310</v>
      </c>
      <c r="C134">
        <v>70.2</v>
      </c>
      <c r="D134" s="148">
        <v>27.04</v>
      </c>
      <c r="E134">
        <v>83.33</v>
      </c>
      <c r="F134">
        <v>57.06</v>
      </c>
      <c r="G134">
        <v>71.37</v>
      </c>
      <c r="H134">
        <v>88.55</v>
      </c>
      <c r="I134">
        <v>90.06</v>
      </c>
      <c r="J134">
        <v>48.13</v>
      </c>
      <c r="K134" s="110">
        <v>68.25</v>
      </c>
      <c r="L134" t="s">
        <v>3</v>
      </c>
      <c r="M134" s="110">
        <v>65.260000000000005</v>
      </c>
      <c r="N134" s="110">
        <v>61.86</v>
      </c>
      <c r="O134" s="110" t="s">
        <v>3</v>
      </c>
      <c r="P134">
        <v>71.37</v>
      </c>
      <c r="Q134">
        <v>61.2</v>
      </c>
      <c r="R134">
        <v>67.239999999999995</v>
      </c>
      <c r="S134">
        <v>100</v>
      </c>
      <c r="T134">
        <v>95.26</v>
      </c>
      <c r="U134">
        <v>100</v>
      </c>
      <c r="V134">
        <v>100</v>
      </c>
      <c r="W134">
        <v>85.18</v>
      </c>
      <c r="X134">
        <v>92.68</v>
      </c>
      <c r="Y134">
        <v>95.84</v>
      </c>
      <c r="Z134">
        <v>86.53</v>
      </c>
      <c r="AA134">
        <v>48.13</v>
      </c>
      <c r="AB134" s="110">
        <v>57.67</v>
      </c>
      <c r="AC134" s="110">
        <v>100</v>
      </c>
      <c r="AD134" s="110" t="s">
        <v>3</v>
      </c>
      <c r="AE134" s="110">
        <v>65.260000000000005</v>
      </c>
      <c r="AF134">
        <v>63.61</v>
      </c>
      <c r="AG134">
        <v>64.91</v>
      </c>
      <c r="AH134" s="110">
        <v>58.13</v>
      </c>
      <c r="AI134">
        <v>60.48</v>
      </c>
      <c r="AJ134">
        <v>62.15</v>
      </c>
      <c r="AK134" s="110" t="s">
        <v>3</v>
      </c>
      <c r="AL134" s="110">
        <v>100</v>
      </c>
      <c r="AM134">
        <v>100</v>
      </c>
    </row>
    <row r="135" spans="1:39" x14ac:dyDescent="0.2">
      <c r="A135">
        <v>154</v>
      </c>
      <c r="B135" t="s">
        <v>314</v>
      </c>
      <c r="C135">
        <v>48.28</v>
      </c>
      <c r="D135" s="148">
        <v>38.26</v>
      </c>
      <c r="E135">
        <v>66.92</v>
      </c>
      <c r="F135">
        <v>29.64</v>
      </c>
      <c r="G135">
        <v>52.03</v>
      </c>
      <c r="H135">
        <v>86.72</v>
      </c>
      <c r="I135">
        <v>62</v>
      </c>
      <c r="J135">
        <v>17.989999999999998</v>
      </c>
      <c r="K135" s="110">
        <v>80.5</v>
      </c>
      <c r="L135" t="s">
        <v>3</v>
      </c>
      <c r="M135" s="110">
        <v>67.13</v>
      </c>
      <c r="N135" s="110">
        <v>1.474</v>
      </c>
      <c r="O135" s="110" t="s">
        <v>3</v>
      </c>
      <c r="P135">
        <v>52.03</v>
      </c>
      <c r="Q135">
        <v>54.21</v>
      </c>
      <c r="R135">
        <v>59.84</v>
      </c>
      <c r="S135">
        <v>100</v>
      </c>
      <c r="T135">
        <v>97.45</v>
      </c>
      <c r="U135">
        <v>100</v>
      </c>
      <c r="V135">
        <v>100</v>
      </c>
      <c r="W135">
        <v>52.62</v>
      </c>
      <c r="X135">
        <v>55.28</v>
      </c>
      <c r="Y135">
        <v>89.79</v>
      </c>
      <c r="Z135">
        <v>50.32</v>
      </c>
      <c r="AA135">
        <v>17.989999999999998</v>
      </c>
      <c r="AB135" s="110">
        <v>74</v>
      </c>
      <c r="AC135" s="110">
        <v>100</v>
      </c>
      <c r="AD135" s="110" t="s">
        <v>3</v>
      </c>
      <c r="AE135" s="110">
        <v>67.13</v>
      </c>
      <c r="AF135">
        <v>0</v>
      </c>
      <c r="AG135">
        <v>0</v>
      </c>
      <c r="AH135" s="110">
        <v>7.37</v>
      </c>
      <c r="AI135">
        <v>0</v>
      </c>
      <c r="AJ135">
        <v>0</v>
      </c>
      <c r="AK135" s="110" t="s">
        <v>3</v>
      </c>
      <c r="AL135" s="110">
        <v>100</v>
      </c>
      <c r="AM135">
        <v>78.650000000000006</v>
      </c>
    </row>
    <row r="136" spans="1:39" x14ac:dyDescent="0.2">
      <c r="A136">
        <v>95</v>
      </c>
      <c r="B136" t="s">
        <v>316</v>
      </c>
      <c r="C136">
        <v>68.63</v>
      </c>
      <c r="D136" s="148">
        <v>25.42</v>
      </c>
      <c r="E136">
        <v>72.03</v>
      </c>
      <c r="F136">
        <v>65.22</v>
      </c>
      <c r="G136">
        <v>55.46</v>
      </c>
      <c r="H136">
        <v>73.64</v>
      </c>
      <c r="I136">
        <v>86.99</v>
      </c>
      <c r="J136">
        <v>85.8</v>
      </c>
      <c r="K136" s="110">
        <v>38.21</v>
      </c>
      <c r="L136" t="s">
        <v>3</v>
      </c>
      <c r="M136" s="110">
        <v>33.9</v>
      </c>
      <c r="N136" s="110">
        <v>81.69</v>
      </c>
      <c r="O136" s="110">
        <v>48.3</v>
      </c>
      <c r="P136">
        <v>55.46</v>
      </c>
      <c r="Q136">
        <v>95</v>
      </c>
      <c r="R136">
        <v>91.57</v>
      </c>
      <c r="S136">
        <v>97.45</v>
      </c>
      <c r="T136">
        <v>0</v>
      </c>
      <c r="U136">
        <v>74.37</v>
      </c>
      <c r="V136">
        <v>87.27</v>
      </c>
      <c r="W136">
        <v>100</v>
      </c>
      <c r="X136">
        <v>96.35</v>
      </c>
      <c r="Y136">
        <v>89.34</v>
      </c>
      <c r="Z136">
        <v>62.27</v>
      </c>
      <c r="AA136">
        <v>85.8</v>
      </c>
      <c r="AB136" s="110">
        <v>50.94</v>
      </c>
      <c r="AC136" s="110">
        <v>0</v>
      </c>
      <c r="AD136" s="110" t="s">
        <v>3</v>
      </c>
      <c r="AE136" s="110">
        <v>33.9</v>
      </c>
      <c r="AF136">
        <v>100</v>
      </c>
      <c r="AG136">
        <v>100</v>
      </c>
      <c r="AH136" s="110">
        <v>84.08</v>
      </c>
      <c r="AI136">
        <v>60.48</v>
      </c>
      <c r="AJ136">
        <v>63.9</v>
      </c>
      <c r="AK136" s="149">
        <v>45.063833709999997</v>
      </c>
      <c r="AL136" s="149">
        <v>69.282193680000006</v>
      </c>
      <c r="AM136">
        <v>96.07</v>
      </c>
    </row>
    <row r="137" spans="1:39" x14ac:dyDescent="0.2">
      <c r="A137">
        <v>117</v>
      </c>
      <c r="B137" t="s">
        <v>318</v>
      </c>
      <c r="C137">
        <v>63.73</v>
      </c>
      <c r="D137" s="148">
        <v>22.7</v>
      </c>
      <c r="E137">
        <v>60.36</v>
      </c>
      <c r="F137">
        <v>67.099999999999994</v>
      </c>
      <c r="G137">
        <v>48.27</v>
      </c>
      <c r="H137">
        <v>75.78</v>
      </c>
      <c r="I137">
        <v>57.02</v>
      </c>
      <c r="J137">
        <v>34.29</v>
      </c>
      <c r="K137" s="110">
        <v>95.03</v>
      </c>
      <c r="L137" t="s">
        <v>3</v>
      </c>
      <c r="M137" s="110">
        <v>60.58</v>
      </c>
      <c r="N137" s="110">
        <v>93.36</v>
      </c>
      <c r="O137" s="110" t="s">
        <v>3</v>
      </c>
      <c r="P137">
        <v>48.27</v>
      </c>
      <c r="Q137">
        <v>62.44</v>
      </c>
      <c r="R137">
        <v>62.24</v>
      </c>
      <c r="S137">
        <v>100</v>
      </c>
      <c r="T137">
        <v>22.35</v>
      </c>
      <c r="U137">
        <v>100</v>
      </c>
      <c r="V137">
        <v>87.27</v>
      </c>
      <c r="W137">
        <v>59.98</v>
      </c>
      <c r="X137">
        <v>59.18</v>
      </c>
      <c r="Y137">
        <v>57.31</v>
      </c>
      <c r="Z137">
        <v>51.62</v>
      </c>
      <c r="AA137">
        <v>34.29</v>
      </c>
      <c r="AB137" s="110">
        <v>93.38</v>
      </c>
      <c r="AC137" s="110">
        <v>100</v>
      </c>
      <c r="AD137" s="110" t="s">
        <v>3</v>
      </c>
      <c r="AE137" s="110">
        <v>60.58</v>
      </c>
      <c r="AF137">
        <v>100</v>
      </c>
      <c r="AG137">
        <v>100</v>
      </c>
      <c r="AH137" s="110">
        <v>82.92</v>
      </c>
      <c r="AI137">
        <v>88.05</v>
      </c>
      <c r="AJ137">
        <v>95.81</v>
      </c>
      <c r="AK137" s="149">
        <v>55.635344500000002</v>
      </c>
      <c r="AL137" s="149">
        <v>100</v>
      </c>
      <c r="AM137">
        <v>76.819999999999993</v>
      </c>
    </row>
    <row r="138" spans="1:39" x14ac:dyDescent="0.2">
      <c r="A138">
        <v>48</v>
      </c>
      <c r="B138" t="s">
        <v>320</v>
      </c>
      <c r="C138">
        <v>78.67</v>
      </c>
      <c r="D138" s="148">
        <v>14.9</v>
      </c>
      <c r="E138">
        <v>83.35</v>
      </c>
      <c r="F138">
        <v>73.98</v>
      </c>
      <c r="G138">
        <v>83.06</v>
      </c>
      <c r="H138">
        <v>75.13</v>
      </c>
      <c r="I138">
        <v>91.86</v>
      </c>
      <c r="J138">
        <v>63.99</v>
      </c>
      <c r="K138" s="110">
        <v>92.05</v>
      </c>
      <c r="L138">
        <v>86.99</v>
      </c>
      <c r="M138" s="110" t="s">
        <v>3</v>
      </c>
      <c r="N138" s="110">
        <v>61.46</v>
      </c>
      <c r="O138" s="110">
        <v>83.34</v>
      </c>
      <c r="P138">
        <v>83.06</v>
      </c>
      <c r="Q138">
        <v>82.56</v>
      </c>
      <c r="R138">
        <v>100</v>
      </c>
      <c r="S138">
        <v>81.69</v>
      </c>
      <c r="T138">
        <v>69.7</v>
      </c>
      <c r="U138">
        <v>62.99</v>
      </c>
      <c r="V138">
        <v>61.43</v>
      </c>
      <c r="W138">
        <v>92.28</v>
      </c>
      <c r="X138">
        <v>84.78</v>
      </c>
      <c r="Y138">
        <v>96.68</v>
      </c>
      <c r="Z138">
        <v>93.68</v>
      </c>
      <c r="AA138">
        <v>63.99</v>
      </c>
      <c r="AB138" s="110">
        <v>89.4</v>
      </c>
      <c r="AC138" s="110">
        <v>100</v>
      </c>
      <c r="AD138" s="110">
        <v>86.99</v>
      </c>
      <c r="AE138" s="110" t="s">
        <v>3</v>
      </c>
      <c r="AF138">
        <v>63.17</v>
      </c>
      <c r="AG138">
        <v>63.17</v>
      </c>
      <c r="AH138" s="110" t="s">
        <v>3</v>
      </c>
      <c r="AI138">
        <v>58.72</v>
      </c>
      <c r="AJ138">
        <v>60.8</v>
      </c>
      <c r="AK138" s="149">
        <v>94.555229030000007</v>
      </c>
      <c r="AL138" s="149">
        <v>59.44505186</v>
      </c>
      <c r="AM138">
        <v>100</v>
      </c>
    </row>
    <row r="139" spans="1:39" x14ac:dyDescent="0.2">
      <c r="A139">
        <v>112</v>
      </c>
      <c r="B139" t="s">
        <v>322</v>
      </c>
      <c r="C139">
        <v>64.92</v>
      </c>
      <c r="D139" s="148">
        <v>1.25</v>
      </c>
      <c r="E139">
        <v>92.85</v>
      </c>
      <c r="F139">
        <v>36.99</v>
      </c>
      <c r="G139">
        <v>90.98</v>
      </c>
      <c r="H139">
        <v>98.24</v>
      </c>
      <c r="I139">
        <v>89.33</v>
      </c>
      <c r="J139">
        <v>3.96</v>
      </c>
      <c r="K139" s="110" t="s">
        <v>3</v>
      </c>
      <c r="L139" t="s">
        <v>3</v>
      </c>
      <c r="M139" s="110">
        <v>35.53</v>
      </c>
      <c r="N139" s="110">
        <v>80.989999999999995</v>
      </c>
      <c r="O139" s="110" t="s">
        <v>3</v>
      </c>
      <c r="P139">
        <v>90.98</v>
      </c>
      <c r="Q139">
        <v>95</v>
      </c>
      <c r="R139">
        <v>94.55</v>
      </c>
      <c r="S139">
        <v>100</v>
      </c>
      <c r="T139">
        <v>98.71</v>
      </c>
      <c r="U139">
        <v>100</v>
      </c>
      <c r="V139">
        <v>100</v>
      </c>
      <c r="W139">
        <v>96.01</v>
      </c>
      <c r="X139">
        <v>86.18</v>
      </c>
      <c r="Y139">
        <v>86.17</v>
      </c>
      <c r="Z139">
        <v>88.95</v>
      </c>
      <c r="AA139">
        <v>3.96</v>
      </c>
      <c r="AB139" s="110" t="s">
        <v>3</v>
      </c>
      <c r="AC139" s="110" t="s">
        <v>3</v>
      </c>
      <c r="AD139" s="110" t="s">
        <v>3</v>
      </c>
      <c r="AE139" s="110">
        <v>35.53</v>
      </c>
      <c r="AF139">
        <v>87.05</v>
      </c>
      <c r="AG139">
        <v>83.3</v>
      </c>
      <c r="AH139" s="110">
        <v>47.67</v>
      </c>
      <c r="AI139">
        <v>94.11</v>
      </c>
      <c r="AJ139">
        <v>92.85</v>
      </c>
      <c r="AK139" s="149" t="s">
        <v>3</v>
      </c>
      <c r="AL139" s="149">
        <v>100</v>
      </c>
      <c r="AM139">
        <v>100</v>
      </c>
    </row>
    <row r="140" spans="1:39" x14ac:dyDescent="0.2">
      <c r="A140">
        <v>162</v>
      </c>
      <c r="B140" t="s">
        <v>324</v>
      </c>
      <c r="C140">
        <v>45.98</v>
      </c>
      <c r="D140" s="148">
        <v>16.579999999999998</v>
      </c>
      <c r="E140">
        <v>41.05</v>
      </c>
      <c r="F140">
        <v>50.91</v>
      </c>
      <c r="G140">
        <v>24.94</v>
      </c>
      <c r="H140">
        <v>66.94</v>
      </c>
      <c r="I140">
        <v>31.26</v>
      </c>
      <c r="J140">
        <v>0</v>
      </c>
      <c r="K140" s="110">
        <v>100</v>
      </c>
      <c r="L140">
        <v>26.49</v>
      </c>
      <c r="M140" s="110">
        <v>93.01</v>
      </c>
      <c r="N140" s="110">
        <v>75.459999999999994</v>
      </c>
      <c r="O140" s="110" t="s">
        <v>3</v>
      </c>
      <c r="P140">
        <v>24.94</v>
      </c>
      <c r="Q140">
        <v>5</v>
      </c>
      <c r="R140">
        <v>27.71</v>
      </c>
      <c r="S140">
        <v>100</v>
      </c>
      <c r="T140">
        <v>49.7</v>
      </c>
      <c r="U140">
        <v>100</v>
      </c>
      <c r="V140">
        <v>95.77</v>
      </c>
      <c r="W140">
        <v>25.48</v>
      </c>
      <c r="X140">
        <v>35.700000000000003</v>
      </c>
      <c r="Y140">
        <v>38</v>
      </c>
      <c r="Z140">
        <v>25.87</v>
      </c>
      <c r="AA140">
        <v>0</v>
      </c>
      <c r="AB140" s="110">
        <v>100</v>
      </c>
      <c r="AC140" s="110">
        <v>100</v>
      </c>
      <c r="AD140" s="110">
        <v>26.49</v>
      </c>
      <c r="AE140" s="110">
        <v>93.01</v>
      </c>
      <c r="AF140">
        <v>72.06</v>
      </c>
      <c r="AG140">
        <v>88.88</v>
      </c>
      <c r="AH140" s="110">
        <v>72.28</v>
      </c>
      <c r="AI140">
        <v>71.94</v>
      </c>
      <c r="AJ140">
        <v>72.14</v>
      </c>
      <c r="AK140" s="110" t="s">
        <v>3</v>
      </c>
      <c r="AL140" s="110">
        <v>100</v>
      </c>
      <c r="AM140">
        <v>32.08</v>
      </c>
    </row>
    <row r="141" spans="1:39" x14ac:dyDescent="0.2">
      <c r="A141">
        <v>14</v>
      </c>
      <c r="B141" t="s">
        <v>326</v>
      </c>
      <c r="C141">
        <v>87.04</v>
      </c>
      <c r="D141" s="148">
        <v>-0.43</v>
      </c>
      <c r="E141">
        <v>89.35</v>
      </c>
      <c r="F141">
        <v>84.74</v>
      </c>
      <c r="G141">
        <v>80.260000000000005</v>
      </c>
      <c r="H141">
        <v>87.8</v>
      </c>
      <c r="I141">
        <v>100</v>
      </c>
      <c r="J141">
        <v>100</v>
      </c>
      <c r="K141" s="110" t="s">
        <v>3</v>
      </c>
      <c r="L141" t="s">
        <v>3</v>
      </c>
      <c r="M141" s="110">
        <v>64.209999999999994</v>
      </c>
      <c r="N141" s="110">
        <v>72.260000000000005</v>
      </c>
      <c r="O141" s="110">
        <v>95.44</v>
      </c>
      <c r="P141">
        <v>80.260000000000005</v>
      </c>
      <c r="Q141">
        <v>95</v>
      </c>
      <c r="R141">
        <v>100</v>
      </c>
      <c r="S141">
        <v>100</v>
      </c>
      <c r="T141">
        <v>64.02</v>
      </c>
      <c r="U141">
        <v>100</v>
      </c>
      <c r="V141">
        <v>39.44</v>
      </c>
      <c r="W141">
        <v>100</v>
      </c>
      <c r="X141">
        <v>100</v>
      </c>
      <c r="Y141">
        <v>100</v>
      </c>
      <c r="Z141">
        <v>100</v>
      </c>
      <c r="AA141">
        <v>100</v>
      </c>
      <c r="AB141" s="110" t="s">
        <v>3</v>
      </c>
      <c r="AC141" s="110" t="s">
        <v>3</v>
      </c>
      <c r="AD141" s="110" t="s">
        <v>3</v>
      </c>
      <c r="AE141" s="110">
        <v>64.209999999999994</v>
      </c>
      <c r="AF141">
        <v>59.94</v>
      </c>
      <c r="AG141">
        <v>59.46</v>
      </c>
      <c r="AH141" s="110">
        <v>83.7</v>
      </c>
      <c r="AI141">
        <v>66.540000000000006</v>
      </c>
      <c r="AJ141">
        <v>91.66</v>
      </c>
      <c r="AK141" s="149">
        <v>95.590604630000001</v>
      </c>
      <c r="AL141" s="149">
        <v>94.052330679999997</v>
      </c>
      <c r="AM141">
        <v>100</v>
      </c>
    </row>
    <row r="142" spans="1:39" x14ac:dyDescent="0.2">
      <c r="A142">
        <v>24</v>
      </c>
      <c r="B142" t="s">
        <v>328</v>
      </c>
      <c r="C142">
        <v>85.42</v>
      </c>
      <c r="D142" s="148">
        <v>10.4</v>
      </c>
      <c r="E142">
        <v>83.77</v>
      </c>
      <c r="F142">
        <v>87.07</v>
      </c>
      <c r="G142">
        <v>82.44</v>
      </c>
      <c r="H142">
        <v>70.739999999999995</v>
      </c>
      <c r="I142">
        <v>98.12</v>
      </c>
      <c r="J142">
        <v>86.21</v>
      </c>
      <c r="K142" s="110">
        <v>91.37</v>
      </c>
      <c r="L142">
        <v>45.46</v>
      </c>
      <c r="M142" s="110" t="s">
        <v>3</v>
      </c>
      <c r="N142" s="110">
        <v>100</v>
      </c>
      <c r="O142" s="110">
        <v>90.78</v>
      </c>
      <c r="P142">
        <v>82.44</v>
      </c>
      <c r="Q142">
        <v>95</v>
      </c>
      <c r="R142">
        <v>100</v>
      </c>
      <c r="S142">
        <v>69.45</v>
      </c>
      <c r="T142">
        <v>68.97</v>
      </c>
      <c r="U142">
        <v>52.49</v>
      </c>
      <c r="V142">
        <v>49.82</v>
      </c>
      <c r="W142">
        <v>97.15</v>
      </c>
      <c r="X142">
        <v>96.68</v>
      </c>
      <c r="Y142">
        <v>100</v>
      </c>
      <c r="Z142">
        <v>98.67</v>
      </c>
      <c r="AA142">
        <v>86.21</v>
      </c>
      <c r="AB142" s="110">
        <v>88.49</v>
      </c>
      <c r="AC142" s="110">
        <v>100</v>
      </c>
      <c r="AD142" s="110">
        <v>45.46</v>
      </c>
      <c r="AE142" s="110" t="s">
        <v>3</v>
      </c>
      <c r="AF142">
        <v>100</v>
      </c>
      <c r="AG142">
        <v>100</v>
      </c>
      <c r="AH142" s="110" t="s">
        <v>3</v>
      </c>
      <c r="AI142">
        <v>100</v>
      </c>
      <c r="AJ142">
        <v>100</v>
      </c>
      <c r="AK142" s="149">
        <v>98.316788939999995</v>
      </c>
      <c r="AL142" s="149">
        <v>68.220092809999997</v>
      </c>
      <c r="AM142">
        <v>100</v>
      </c>
    </row>
    <row r="143" spans="1:39" x14ac:dyDescent="0.2">
      <c r="A143">
        <v>5</v>
      </c>
      <c r="B143" t="s">
        <v>330</v>
      </c>
      <c r="C143">
        <v>88.98</v>
      </c>
      <c r="D143" s="148">
        <v>12.15</v>
      </c>
      <c r="E143">
        <v>88.32</v>
      </c>
      <c r="F143">
        <v>89.65</v>
      </c>
      <c r="G143">
        <v>88.86</v>
      </c>
      <c r="H143">
        <v>78.260000000000005</v>
      </c>
      <c r="I143">
        <v>97.83</v>
      </c>
      <c r="J143">
        <v>87.8</v>
      </c>
      <c r="K143" s="110">
        <v>92.05</v>
      </c>
      <c r="L143">
        <v>84.71</v>
      </c>
      <c r="M143" s="110" t="s">
        <v>3</v>
      </c>
      <c r="N143" s="110">
        <v>100</v>
      </c>
      <c r="O143" s="110">
        <v>82.2</v>
      </c>
      <c r="P143">
        <v>88.86</v>
      </c>
      <c r="Q143">
        <v>95</v>
      </c>
      <c r="R143">
        <v>100</v>
      </c>
      <c r="S143">
        <v>84.82</v>
      </c>
      <c r="T143">
        <v>75.25</v>
      </c>
      <c r="U143">
        <v>66.06</v>
      </c>
      <c r="V143">
        <v>51.81</v>
      </c>
      <c r="W143">
        <v>97.72</v>
      </c>
      <c r="X143">
        <v>96.01</v>
      </c>
      <c r="Y143">
        <v>97.94</v>
      </c>
      <c r="Z143">
        <v>99.67</v>
      </c>
      <c r="AA143">
        <v>87.8</v>
      </c>
      <c r="AB143" s="110">
        <v>89.4</v>
      </c>
      <c r="AC143" s="110">
        <v>100</v>
      </c>
      <c r="AD143" s="110">
        <v>84.71</v>
      </c>
      <c r="AE143" s="110" t="s">
        <v>3</v>
      </c>
      <c r="AF143">
        <v>100</v>
      </c>
      <c r="AG143">
        <v>100</v>
      </c>
      <c r="AH143" s="110" t="s">
        <v>3</v>
      </c>
      <c r="AI143">
        <v>100</v>
      </c>
      <c r="AJ143">
        <v>100</v>
      </c>
      <c r="AK143" s="149">
        <v>81.202364220000007</v>
      </c>
      <c r="AL143" s="149">
        <v>79.842489409999999</v>
      </c>
      <c r="AM143">
        <v>100</v>
      </c>
    </row>
    <row r="144" spans="1:39" x14ac:dyDescent="0.2">
      <c r="A144">
        <v>158</v>
      </c>
      <c r="B144" t="s">
        <v>332</v>
      </c>
      <c r="C144">
        <v>46.92</v>
      </c>
      <c r="D144" s="148">
        <v>8.41</v>
      </c>
      <c r="E144">
        <v>61.55</v>
      </c>
      <c r="F144">
        <v>32.299999999999997</v>
      </c>
      <c r="G144">
        <v>45.32</v>
      </c>
      <c r="H144">
        <v>81.47</v>
      </c>
      <c r="I144">
        <v>57.86</v>
      </c>
      <c r="J144">
        <v>0</v>
      </c>
      <c r="K144" s="110" t="s">
        <v>3</v>
      </c>
      <c r="L144">
        <v>72.069999999999993</v>
      </c>
      <c r="M144" s="110">
        <v>47.21</v>
      </c>
      <c r="N144" s="110">
        <v>39.97</v>
      </c>
      <c r="O144" s="110" t="s">
        <v>3</v>
      </c>
      <c r="P144">
        <v>45.32</v>
      </c>
      <c r="Q144">
        <v>25.5</v>
      </c>
      <c r="R144">
        <v>50.96</v>
      </c>
      <c r="S144">
        <v>100</v>
      </c>
      <c r="T144">
        <v>100</v>
      </c>
      <c r="U144">
        <v>100</v>
      </c>
      <c r="V144">
        <v>100</v>
      </c>
      <c r="W144">
        <v>49.24</v>
      </c>
      <c r="X144">
        <v>48.97</v>
      </c>
      <c r="Y144">
        <v>60.18</v>
      </c>
      <c r="Z144">
        <v>73.05</v>
      </c>
      <c r="AA144">
        <v>0</v>
      </c>
      <c r="AB144" s="110" t="s">
        <v>3</v>
      </c>
      <c r="AC144" s="110" t="s">
        <v>3</v>
      </c>
      <c r="AD144" s="110">
        <v>72.069999999999993</v>
      </c>
      <c r="AE144" s="110">
        <v>47.21</v>
      </c>
      <c r="AF144">
        <v>38.799999999999997</v>
      </c>
      <c r="AG144">
        <v>36.869999999999997</v>
      </c>
      <c r="AH144" s="110">
        <v>56.14</v>
      </c>
      <c r="AI144">
        <v>33.54</v>
      </c>
      <c r="AJ144">
        <v>34.47</v>
      </c>
      <c r="AK144" s="110" t="s">
        <v>3</v>
      </c>
      <c r="AL144" s="110">
        <v>100</v>
      </c>
      <c r="AM144">
        <v>51.92</v>
      </c>
    </row>
    <row r="145" spans="1:39" x14ac:dyDescent="0.2">
      <c r="A145">
        <v>180</v>
      </c>
      <c r="B145" t="s">
        <v>334</v>
      </c>
      <c r="C145">
        <v>27.66</v>
      </c>
      <c r="D145" s="148">
        <v>4.93</v>
      </c>
      <c r="E145">
        <v>40.32</v>
      </c>
      <c r="F145">
        <v>14.99</v>
      </c>
      <c r="G145">
        <v>26.19</v>
      </c>
      <c r="H145">
        <v>68.69</v>
      </c>
      <c r="I145">
        <v>26.07</v>
      </c>
      <c r="J145">
        <v>3.96</v>
      </c>
      <c r="K145" s="110" t="s">
        <v>3</v>
      </c>
      <c r="L145" t="s">
        <v>3</v>
      </c>
      <c r="M145" s="110">
        <v>35.479999999999997</v>
      </c>
      <c r="N145" s="110">
        <v>20.91</v>
      </c>
      <c r="O145" s="110" t="s">
        <v>3</v>
      </c>
      <c r="P145">
        <v>26.19</v>
      </c>
      <c r="Q145">
        <v>5</v>
      </c>
      <c r="R145">
        <v>5.2610000000000001</v>
      </c>
      <c r="S145">
        <v>100</v>
      </c>
      <c r="T145">
        <v>90.05</v>
      </c>
      <c r="U145">
        <v>96.27</v>
      </c>
      <c r="V145">
        <v>97.67</v>
      </c>
      <c r="W145">
        <v>43.69</v>
      </c>
      <c r="X145">
        <v>46.12</v>
      </c>
      <c r="Y145">
        <v>0</v>
      </c>
      <c r="Z145">
        <v>14.49</v>
      </c>
      <c r="AA145">
        <v>3.96</v>
      </c>
      <c r="AB145" s="110" t="s">
        <v>3</v>
      </c>
      <c r="AC145" s="110" t="s">
        <v>3</v>
      </c>
      <c r="AD145" s="110" t="s">
        <v>3</v>
      </c>
      <c r="AE145" s="110">
        <v>35.479999999999997</v>
      </c>
      <c r="AF145">
        <v>29.95</v>
      </c>
      <c r="AG145">
        <v>28.56</v>
      </c>
      <c r="AH145" s="110">
        <v>0</v>
      </c>
      <c r="AI145">
        <v>28.88</v>
      </c>
      <c r="AJ145">
        <v>17.14</v>
      </c>
      <c r="AK145" s="110" t="s">
        <v>3</v>
      </c>
      <c r="AL145" s="110">
        <v>100</v>
      </c>
      <c r="AM145">
        <v>62.13</v>
      </c>
    </row>
    <row r="146" spans="1:39" x14ac:dyDescent="0.2">
      <c r="A146">
        <v>81</v>
      </c>
      <c r="B146" t="s">
        <v>336</v>
      </c>
      <c r="C146">
        <v>70.52</v>
      </c>
      <c r="D146" s="148">
        <v>15.19</v>
      </c>
      <c r="E146">
        <v>76.66</v>
      </c>
      <c r="F146">
        <v>64.38</v>
      </c>
      <c r="G146">
        <v>69.25</v>
      </c>
      <c r="H146">
        <v>88.84</v>
      </c>
      <c r="I146">
        <v>71.900000000000006</v>
      </c>
      <c r="J146">
        <v>79.44</v>
      </c>
      <c r="K146" s="110">
        <v>93.4</v>
      </c>
      <c r="L146">
        <v>0</v>
      </c>
      <c r="M146" s="110">
        <v>56.95</v>
      </c>
      <c r="N146" s="110">
        <v>75.06</v>
      </c>
      <c r="O146" s="110">
        <v>54.26</v>
      </c>
      <c r="P146">
        <v>69.25</v>
      </c>
      <c r="Q146">
        <v>90.48</v>
      </c>
      <c r="R146">
        <v>79.989999999999995</v>
      </c>
      <c r="S146">
        <v>100</v>
      </c>
      <c r="T146">
        <v>78.540000000000006</v>
      </c>
      <c r="U146">
        <v>99.39</v>
      </c>
      <c r="V146">
        <v>66.709999999999994</v>
      </c>
      <c r="W146">
        <v>68.97</v>
      </c>
      <c r="X146">
        <v>71.39</v>
      </c>
      <c r="Y146">
        <v>78.41</v>
      </c>
      <c r="Z146">
        <v>68.81</v>
      </c>
      <c r="AA146">
        <v>79.44</v>
      </c>
      <c r="AB146" s="110">
        <v>91.2</v>
      </c>
      <c r="AC146" s="110">
        <v>100</v>
      </c>
      <c r="AD146" s="110">
        <v>0</v>
      </c>
      <c r="AE146" s="110">
        <v>56.95</v>
      </c>
      <c r="AF146">
        <v>64.05</v>
      </c>
      <c r="AG146">
        <v>67.81</v>
      </c>
      <c r="AH146" s="110">
        <v>100</v>
      </c>
      <c r="AI146">
        <v>74.3</v>
      </c>
      <c r="AJ146">
        <v>69.150000000000006</v>
      </c>
      <c r="AK146" s="149">
        <v>64.900717189999995</v>
      </c>
      <c r="AL146" s="149">
        <v>50.923128699999999</v>
      </c>
      <c r="AM146">
        <v>87.48</v>
      </c>
    </row>
    <row r="147" spans="1:39" x14ac:dyDescent="0.2">
      <c r="A147">
        <v>80</v>
      </c>
      <c r="B147" t="s">
        <v>338</v>
      </c>
      <c r="C147">
        <v>70.61</v>
      </c>
      <c r="D147" s="148">
        <v>6.01</v>
      </c>
      <c r="E147">
        <v>68.849999999999994</v>
      </c>
      <c r="F147">
        <v>72.37</v>
      </c>
      <c r="G147">
        <v>65.930000000000007</v>
      </c>
      <c r="H147">
        <v>45.51</v>
      </c>
      <c r="I147">
        <v>95.11</v>
      </c>
      <c r="J147">
        <v>93.15</v>
      </c>
      <c r="K147" s="110">
        <v>57.8</v>
      </c>
      <c r="L147">
        <v>74.42</v>
      </c>
      <c r="M147" s="110">
        <v>58.47</v>
      </c>
      <c r="N147" s="110">
        <v>69.34</v>
      </c>
      <c r="O147" s="110">
        <v>62.39</v>
      </c>
      <c r="P147">
        <v>65.930000000000007</v>
      </c>
      <c r="Q147">
        <v>95</v>
      </c>
      <c r="R147">
        <v>100</v>
      </c>
      <c r="S147">
        <v>28.94</v>
      </c>
      <c r="T147">
        <v>37.979999999999997</v>
      </c>
      <c r="U147">
        <v>20.76</v>
      </c>
      <c r="V147">
        <v>0</v>
      </c>
      <c r="W147">
        <v>100</v>
      </c>
      <c r="X147">
        <v>100</v>
      </c>
      <c r="Y147">
        <v>80.430000000000007</v>
      </c>
      <c r="Z147">
        <v>100</v>
      </c>
      <c r="AA147">
        <v>93.15</v>
      </c>
      <c r="AB147" s="110">
        <v>76.319999999999993</v>
      </c>
      <c r="AC147" s="110">
        <v>2.27</v>
      </c>
      <c r="AD147" s="110">
        <v>74.42</v>
      </c>
      <c r="AE147" s="110">
        <v>58.47</v>
      </c>
      <c r="AF147">
        <v>67.41</v>
      </c>
      <c r="AG147">
        <v>67</v>
      </c>
      <c r="AH147" s="110">
        <v>82.13</v>
      </c>
      <c r="AI147">
        <v>65</v>
      </c>
      <c r="AJ147">
        <v>65.16</v>
      </c>
      <c r="AK147" s="149">
        <v>68.60915842</v>
      </c>
      <c r="AL147" s="149">
        <v>48.472313399999997</v>
      </c>
      <c r="AM147">
        <v>100</v>
      </c>
    </row>
    <row r="148" spans="1:39" x14ac:dyDescent="0.2">
      <c r="A148">
        <v>6</v>
      </c>
      <c r="B148" t="s">
        <v>340</v>
      </c>
      <c r="C148">
        <v>88.91</v>
      </c>
      <c r="D148" s="148">
        <v>10.01</v>
      </c>
      <c r="E148">
        <v>94.57</v>
      </c>
      <c r="F148">
        <v>83.24</v>
      </c>
      <c r="G148">
        <v>92.5</v>
      </c>
      <c r="H148">
        <v>91.27</v>
      </c>
      <c r="I148">
        <v>99.93</v>
      </c>
      <c r="J148">
        <v>97.52</v>
      </c>
      <c r="K148" s="110">
        <v>78.2</v>
      </c>
      <c r="L148">
        <v>41.5</v>
      </c>
      <c r="M148" s="110">
        <v>45.05</v>
      </c>
      <c r="N148" s="110">
        <v>96.73</v>
      </c>
      <c r="O148" s="110">
        <v>81.83</v>
      </c>
      <c r="P148">
        <v>92.5</v>
      </c>
      <c r="Q148">
        <v>95</v>
      </c>
      <c r="R148">
        <v>100</v>
      </c>
      <c r="S148">
        <v>100</v>
      </c>
      <c r="T148">
        <v>82.04</v>
      </c>
      <c r="U148">
        <v>98.77</v>
      </c>
      <c r="V148">
        <v>50.83</v>
      </c>
      <c r="W148">
        <v>99.71</v>
      </c>
      <c r="X148">
        <v>100</v>
      </c>
      <c r="Y148">
        <v>100</v>
      </c>
      <c r="Z148">
        <v>100</v>
      </c>
      <c r="AA148">
        <v>97.52</v>
      </c>
      <c r="AB148" s="110">
        <v>70.930000000000007</v>
      </c>
      <c r="AC148" s="110">
        <v>100</v>
      </c>
      <c r="AD148" s="110">
        <v>41.5</v>
      </c>
      <c r="AE148" s="110">
        <v>45.05</v>
      </c>
      <c r="AF148">
        <v>100</v>
      </c>
      <c r="AG148">
        <v>100</v>
      </c>
      <c r="AH148" s="110">
        <v>84.85</v>
      </c>
      <c r="AI148">
        <v>98.8</v>
      </c>
      <c r="AJ148">
        <v>100</v>
      </c>
      <c r="AK148" s="149">
        <v>74.364818279999994</v>
      </c>
      <c r="AL148" s="149">
        <v>93.292180130000006</v>
      </c>
      <c r="AM148">
        <v>100</v>
      </c>
    </row>
    <row r="149" spans="1:39" x14ac:dyDescent="0.2">
      <c r="A149">
        <v>108</v>
      </c>
      <c r="B149" t="s">
        <v>342</v>
      </c>
      <c r="C149">
        <v>65.55</v>
      </c>
      <c r="D149" s="148">
        <v>3.51</v>
      </c>
      <c r="E149">
        <v>71.069999999999993</v>
      </c>
      <c r="F149">
        <v>60.02</v>
      </c>
      <c r="G149">
        <v>61.18</v>
      </c>
      <c r="H149">
        <v>68.989999999999995</v>
      </c>
      <c r="I149">
        <v>83.05</v>
      </c>
      <c r="J149">
        <v>0</v>
      </c>
      <c r="K149" s="110">
        <v>75.739999999999995</v>
      </c>
      <c r="L149">
        <v>72.849999999999994</v>
      </c>
      <c r="M149" s="110">
        <v>37.72</v>
      </c>
      <c r="N149" s="110">
        <v>81.98</v>
      </c>
      <c r="O149" s="110">
        <v>91.12</v>
      </c>
      <c r="P149">
        <v>61.18</v>
      </c>
      <c r="Q149">
        <v>52.63</v>
      </c>
      <c r="R149">
        <v>57.3</v>
      </c>
      <c r="S149">
        <v>89.27</v>
      </c>
      <c r="T149">
        <v>64.42</v>
      </c>
      <c r="U149">
        <v>67.040000000000006</v>
      </c>
      <c r="V149">
        <v>93.35</v>
      </c>
      <c r="W149">
        <v>90.55</v>
      </c>
      <c r="X149">
        <v>65.64</v>
      </c>
      <c r="Y149">
        <v>85.7</v>
      </c>
      <c r="Z149">
        <v>90.31</v>
      </c>
      <c r="AA149">
        <v>0</v>
      </c>
      <c r="AB149" s="110">
        <v>67.650000000000006</v>
      </c>
      <c r="AC149" s="110">
        <v>100</v>
      </c>
      <c r="AD149" s="110">
        <v>72.849999999999994</v>
      </c>
      <c r="AE149" s="110">
        <v>37.72</v>
      </c>
      <c r="AF149">
        <v>92.2</v>
      </c>
      <c r="AG149">
        <v>96.69</v>
      </c>
      <c r="AH149" s="110">
        <v>54.75</v>
      </c>
      <c r="AI149">
        <v>86.59</v>
      </c>
      <c r="AJ149">
        <v>79.67</v>
      </c>
      <c r="AK149" s="149">
        <v>93.511463989999996</v>
      </c>
      <c r="AL149" s="149">
        <v>84.141813130000003</v>
      </c>
      <c r="AM149">
        <v>88.5</v>
      </c>
    </row>
    <row r="150" spans="1:39" x14ac:dyDescent="0.2">
      <c r="A150">
        <v>170</v>
      </c>
      <c r="B150" t="s">
        <v>344</v>
      </c>
      <c r="C150">
        <v>42.25</v>
      </c>
      <c r="D150" s="148">
        <v>13.54</v>
      </c>
      <c r="E150">
        <v>49.63</v>
      </c>
      <c r="F150">
        <v>34.869999999999997</v>
      </c>
      <c r="G150">
        <v>39.26</v>
      </c>
      <c r="H150">
        <v>77.95</v>
      </c>
      <c r="I150">
        <v>31.67</v>
      </c>
      <c r="J150">
        <v>0</v>
      </c>
      <c r="K150" s="110">
        <v>81.81</v>
      </c>
      <c r="L150" t="s">
        <v>3</v>
      </c>
      <c r="M150" s="110">
        <v>46.27</v>
      </c>
      <c r="N150" s="110">
        <v>42.8</v>
      </c>
      <c r="O150" s="110" t="s">
        <v>3</v>
      </c>
      <c r="P150">
        <v>39.26</v>
      </c>
      <c r="Q150">
        <v>55.72</v>
      </c>
      <c r="R150">
        <v>58.59</v>
      </c>
      <c r="S150">
        <v>100</v>
      </c>
      <c r="T150">
        <v>43.71</v>
      </c>
      <c r="U150">
        <v>99.39</v>
      </c>
      <c r="V150">
        <v>94.33</v>
      </c>
      <c r="W150">
        <v>45.4</v>
      </c>
      <c r="X150">
        <v>4.9109999999999996</v>
      </c>
      <c r="Y150">
        <v>36.79</v>
      </c>
      <c r="Z150">
        <v>39.57</v>
      </c>
      <c r="AA150">
        <v>0</v>
      </c>
      <c r="AB150" s="110">
        <v>75.75</v>
      </c>
      <c r="AC150" s="110">
        <v>100</v>
      </c>
      <c r="AD150" s="110" t="s">
        <v>3</v>
      </c>
      <c r="AE150" s="110">
        <v>46.27</v>
      </c>
      <c r="AF150">
        <v>40.6</v>
      </c>
      <c r="AG150">
        <v>39.72</v>
      </c>
      <c r="AH150" s="110">
        <v>43.94</v>
      </c>
      <c r="AI150">
        <v>49.53</v>
      </c>
      <c r="AJ150">
        <v>40.229999999999997</v>
      </c>
      <c r="AK150" s="149">
        <v>24.22958195</v>
      </c>
      <c r="AL150" s="110">
        <v>100</v>
      </c>
      <c r="AM150">
        <v>61.23</v>
      </c>
    </row>
    <row r="151" spans="1:39" x14ac:dyDescent="0.2">
      <c r="A151">
        <v>96</v>
      </c>
      <c r="B151" t="s">
        <v>346</v>
      </c>
      <c r="C151">
        <v>68.58</v>
      </c>
      <c r="D151" s="148">
        <v>-2.2000000000000002</v>
      </c>
      <c r="E151">
        <v>83.81</v>
      </c>
      <c r="F151">
        <v>53.34</v>
      </c>
      <c r="G151">
        <v>78.67</v>
      </c>
      <c r="H151">
        <v>93.45</v>
      </c>
      <c r="I151">
        <v>79.319999999999993</v>
      </c>
      <c r="J151">
        <v>0.01</v>
      </c>
      <c r="K151" s="110">
        <v>53.44</v>
      </c>
      <c r="L151">
        <v>95.1</v>
      </c>
      <c r="M151" s="110">
        <v>67.25</v>
      </c>
      <c r="N151" s="110">
        <v>81.12</v>
      </c>
      <c r="O151" s="110" t="s">
        <v>3</v>
      </c>
      <c r="P151">
        <v>78.67</v>
      </c>
      <c r="Q151">
        <v>91.15</v>
      </c>
      <c r="R151">
        <v>83.75</v>
      </c>
      <c r="S151">
        <v>100</v>
      </c>
      <c r="T151">
        <v>82.36</v>
      </c>
      <c r="U151">
        <v>100</v>
      </c>
      <c r="V151">
        <v>98.61</v>
      </c>
      <c r="W151">
        <v>74.67</v>
      </c>
      <c r="X151">
        <v>82.63</v>
      </c>
      <c r="Y151">
        <v>83.35</v>
      </c>
      <c r="Z151">
        <v>76.64</v>
      </c>
      <c r="AA151">
        <v>0.01</v>
      </c>
      <c r="AB151" s="110">
        <v>69.650000000000006</v>
      </c>
      <c r="AC151" s="110">
        <v>4.82</v>
      </c>
      <c r="AD151" s="110">
        <v>95.1</v>
      </c>
      <c r="AE151" s="110">
        <v>67.25</v>
      </c>
      <c r="AF151">
        <v>79.069999999999993</v>
      </c>
      <c r="AG151">
        <v>77.39</v>
      </c>
      <c r="AH151" s="110">
        <v>87.47</v>
      </c>
      <c r="AI151">
        <v>79.099999999999994</v>
      </c>
      <c r="AJ151">
        <v>82.55</v>
      </c>
      <c r="AK151" s="149" t="s">
        <v>3</v>
      </c>
      <c r="AL151" s="149">
        <v>100</v>
      </c>
      <c r="AM151">
        <v>100</v>
      </c>
    </row>
    <row r="152" spans="1:39" x14ac:dyDescent="0.2">
      <c r="A152">
        <v>124</v>
      </c>
      <c r="B152" t="s">
        <v>348</v>
      </c>
      <c r="C152">
        <v>60.63</v>
      </c>
      <c r="D152" s="148">
        <v>24.22</v>
      </c>
      <c r="E152">
        <v>62.03</v>
      </c>
      <c r="F152">
        <v>59.23</v>
      </c>
      <c r="G152">
        <v>49.38</v>
      </c>
      <c r="H152">
        <v>82.99</v>
      </c>
      <c r="I152">
        <v>53.71</v>
      </c>
      <c r="J152">
        <v>55.15</v>
      </c>
      <c r="K152" s="110">
        <v>100</v>
      </c>
      <c r="L152">
        <v>1.758</v>
      </c>
      <c r="M152" s="110" t="s">
        <v>3</v>
      </c>
      <c r="N152" s="110">
        <v>52.93</v>
      </c>
      <c r="O152" s="110">
        <v>76.66</v>
      </c>
      <c r="P152">
        <v>49.38</v>
      </c>
      <c r="Q152">
        <v>62.44</v>
      </c>
      <c r="R152">
        <v>63.96</v>
      </c>
      <c r="S152">
        <v>100</v>
      </c>
      <c r="T152">
        <v>84.84</v>
      </c>
      <c r="U152">
        <v>100</v>
      </c>
      <c r="V152">
        <v>62.99</v>
      </c>
      <c r="W152">
        <v>63.37</v>
      </c>
      <c r="X152">
        <v>53.49</v>
      </c>
      <c r="Y152">
        <v>48.33</v>
      </c>
      <c r="Z152">
        <v>49.65</v>
      </c>
      <c r="AA152">
        <v>55.15</v>
      </c>
      <c r="AB152" s="110">
        <v>100</v>
      </c>
      <c r="AC152" s="110">
        <v>100</v>
      </c>
      <c r="AD152" s="110">
        <v>1.758</v>
      </c>
      <c r="AE152" s="110" t="s">
        <v>3</v>
      </c>
      <c r="AF152">
        <v>55.9</v>
      </c>
      <c r="AG152">
        <v>51.36</v>
      </c>
      <c r="AH152" s="110" t="s">
        <v>3</v>
      </c>
      <c r="AI152">
        <v>50.68</v>
      </c>
      <c r="AJ152">
        <v>53.77</v>
      </c>
      <c r="AK152" s="149">
        <v>84.363715209999995</v>
      </c>
      <c r="AL152" s="149">
        <v>60.083615420000001</v>
      </c>
      <c r="AM152">
        <v>69.38</v>
      </c>
    </row>
    <row r="153" spans="1:39" x14ac:dyDescent="0.2">
      <c r="A153">
        <v>3</v>
      </c>
      <c r="B153" t="s">
        <v>350</v>
      </c>
      <c r="C153">
        <v>90.43</v>
      </c>
      <c r="D153" s="148">
        <v>5.58</v>
      </c>
      <c r="E153">
        <v>97.29</v>
      </c>
      <c r="F153">
        <v>83.57</v>
      </c>
      <c r="G153">
        <v>99.03</v>
      </c>
      <c r="H153">
        <v>93.26</v>
      </c>
      <c r="I153">
        <v>99.57</v>
      </c>
      <c r="J153">
        <v>96.08</v>
      </c>
      <c r="K153" s="110">
        <v>100</v>
      </c>
      <c r="L153">
        <v>16.32</v>
      </c>
      <c r="M153" s="110">
        <v>50.82</v>
      </c>
      <c r="N153" s="110">
        <v>88.76</v>
      </c>
      <c r="O153" s="110">
        <v>92.73</v>
      </c>
      <c r="P153">
        <v>99.03</v>
      </c>
      <c r="Q153">
        <v>95</v>
      </c>
      <c r="R153">
        <v>100</v>
      </c>
      <c r="S153">
        <v>100</v>
      </c>
      <c r="T153">
        <v>94.03</v>
      </c>
      <c r="U153">
        <v>98.77</v>
      </c>
      <c r="V153">
        <v>52.77</v>
      </c>
      <c r="W153">
        <v>98.29</v>
      </c>
      <c r="X153">
        <v>100</v>
      </c>
      <c r="Y153">
        <v>100</v>
      </c>
      <c r="Z153">
        <v>100</v>
      </c>
      <c r="AA153">
        <v>96.08</v>
      </c>
      <c r="AB153" s="110">
        <v>100</v>
      </c>
      <c r="AC153" s="110">
        <v>100</v>
      </c>
      <c r="AD153" s="110">
        <v>16.32</v>
      </c>
      <c r="AE153" s="110">
        <v>50.82</v>
      </c>
      <c r="AF153">
        <v>80.069999999999993</v>
      </c>
      <c r="AG153">
        <v>79.41</v>
      </c>
      <c r="AH153" s="110">
        <v>97.31</v>
      </c>
      <c r="AI153">
        <v>91.8</v>
      </c>
      <c r="AJ153">
        <v>95.22</v>
      </c>
      <c r="AK153" s="149">
        <v>95.246360300000006</v>
      </c>
      <c r="AL153" s="149">
        <v>87.423687310000005</v>
      </c>
      <c r="AM153">
        <v>100</v>
      </c>
    </row>
    <row r="154" spans="1:39" x14ac:dyDescent="0.2">
      <c r="A154">
        <v>16</v>
      </c>
      <c r="B154" t="s">
        <v>352</v>
      </c>
      <c r="C154">
        <v>86.93</v>
      </c>
      <c r="D154" s="148">
        <v>4.71</v>
      </c>
      <c r="E154">
        <v>83.78</v>
      </c>
      <c r="F154">
        <v>90.09</v>
      </c>
      <c r="G154">
        <v>79.31</v>
      </c>
      <c r="H154">
        <v>72.09</v>
      </c>
      <c r="I154">
        <v>99.93</v>
      </c>
      <c r="J154">
        <v>98.23</v>
      </c>
      <c r="K154" s="110">
        <v>94.06</v>
      </c>
      <c r="L154">
        <v>83.96</v>
      </c>
      <c r="M154" s="110" t="s">
        <v>3</v>
      </c>
      <c r="N154" s="110">
        <v>90.43</v>
      </c>
      <c r="O154" s="110">
        <v>82.53</v>
      </c>
      <c r="P154">
        <v>79.31</v>
      </c>
      <c r="Q154">
        <v>95</v>
      </c>
      <c r="R154">
        <v>100</v>
      </c>
      <c r="S154">
        <v>84.82</v>
      </c>
      <c r="T154">
        <v>60.31</v>
      </c>
      <c r="U154">
        <v>56.25</v>
      </c>
      <c r="V154">
        <v>41.99</v>
      </c>
      <c r="W154">
        <v>99.71</v>
      </c>
      <c r="X154">
        <v>100</v>
      </c>
      <c r="Y154">
        <v>100</v>
      </c>
      <c r="Z154">
        <v>100</v>
      </c>
      <c r="AA154">
        <v>98.23</v>
      </c>
      <c r="AB154" s="110">
        <v>92.08</v>
      </c>
      <c r="AC154" s="110">
        <v>100</v>
      </c>
      <c r="AD154" s="110">
        <v>83.96</v>
      </c>
      <c r="AE154" s="110" t="s">
        <v>3</v>
      </c>
      <c r="AF154">
        <v>78.069999999999993</v>
      </c>
      <c r="AG154">
        <v>84.56</v>
      </c>
      <c r="AH154" s="110" t="s">
        <v>3</v>
      </c>
      <c r="AI154">
        <v>99.1</v>
      </c>
      <c r="AJ154">
        <v>100</v>
      </c>
      <c r="AK154" s="149">
        <v>83.586583309999995</v>
      </c>
      <c r="AL154" s="149">
        <v>100</v>
      </c>
      <c r="AM154">
        <v>100</v>
      </c>
    </row>
    <row r="155" spans="1:39" x14ac:dyDescent="0.2">
      <c r="A155">
        <v>101</v>
      </c>
      <c r="B155" t="s">
        <v>354</v>
      </c>
      <c r="C155">
        <v>66.91</v>
      </c>
      <c r="D155" s="148">
        <v>37.450000000000003</v>
      </c>
      <c r="E155">
        <v>70.12</v>
      </c>
      <c r="F155">
        <v>63.69</v>
      </c>
      <c r="G155">
        <v>67.430000000000007</v>
      </c>
      <c r="H155">
        <v>65.959999999999994</v>
      </c>
      <c r="I155">
        <v>76.97</v>
      </c>
      <c r="J155">
        <v>83.33</v>
      </c>
      <c r="K155" s="110">
        <v>97.56</v>
      </c>
      <c r="L155" t="s">
        <v>3</v>
      </c>
      <c r="M155" s="110">
        <v>64.209999999999994</v>
      </c>
      <c r="N155" s="110">
        <v>31.17</v>
      </c>
      <c r="O155" s="110" t="s">
        <v>3</v>
      </c>
      <c r="P155">
        <v>67.430000000000007</v>
      </c>
      <c r="Q155">
        <v>95</v>
      </c>
      <c r="R155">
        <v>96.39</v>
      </c>
      <c r="S155">
        <v>61.22</v>
      </c>
      <c r="T155">
        <v>50.79</v>
      </c>
      <c r="U155">
        <v>43.91</v>
      </c>
      <c r="V155">
        <v>72.819999999999993</v>
      </c>
      <c r="W155">
        <v>91.13</v>
      </c>
      <c r="X155">
        <v>82.99</v>
      </c>
      <c r="Y155">
        <v>72</v>
      </c>
      <c r="Z155">
        <v>61.77</v>
      </c>
      <c r="AA155">
        <v>83.33</v>
      </c>
      <c r="AB155" s="110">
        <v>96.75</v>
      </c>
      <c r="AC155" s="110">
        <v>100</v>
      </c>
      <c r="AD155" s="110" t="s">
        <v>3</v>
      </c>
      <c r="AE155" s="110">
        <v>64.209999999999994</v>
      </c>
      <c r="AF155">
        <v>32.49</v>
      </c>
      <c r="AG155">
        <v>29.95</v>
      </c>
      <c r="AH155" s="110">
        <v>68.38</v>
      </c>
      <c r="AI155">
        <v>10.69</v>
      </c>
      <c r="AJ155">
        <v>14.36</v>
      </c>
      <c r="AK155" s="149">
        <v>90.680515850000006</v>
      </c>
      <c r="AL155" s="149">
        <v>67.680968669999999</v>
      </c>
      <c r="AM155">
        <v>94.71</v>
      </c>
    </row>
    <row r="156" spans="1:39" x14ac:dyDescent="0.2">
      <c r="A156">
        <v>60</v>
      </c>
      <c r="B156" t="s">
        <v>356</v>
      </c>
      <c r="C156">
        <v>74.88</v>
      </c>
      <c r="D156" s="148">
        <v>26.96</v>
      </c>
      <c r="E156">
        <v>76.62</v>
      </c>
      <c r="F156">
        <v>73.14</v>
      </c>
      <c r="G156">
        <v>73.09</v>
      </c>
      <c r="H156">
        <v>60.98</v>
      </c>
      <c r="I156">
        <v>95.8</v>
      </c>
      <c r="J156">
        <v>65.78</v>
      </c>
      <c r="K156" s="110">
        <v>70.37</v>
      </c>
      <c r="L156">
        <v>86.61</v>
      </c>
      <c r="M156" s="110">
        <v>52.81</v>
      </c>
      <c r="N156" s="110">
        <v>76.61</v>
      </c>
      <c r="O156" s="110">
        <v>76.819999999999993</v>
      </c>
      <c r="P156">
        <v>73.09</v>
      </c>
      <c r="Q156">
        <v>95</v>
      </c>
      <c r="R156">
        <v>70.319999999999993</v>
      </c>
      <c r="S156">
        <v>58.97</v>
      </c>
      <c r="T156">
        <v>55.82</v>
      </c>
      <c r="U156">
        <v>48.41</v>
      </c>
      <c r="V156">
        <v>44.39</v>
      </c>
      <c r="W156">
        <v>100</v>
      </c>
      <c r="X156">
        <v>95.02</v>
      </c>
      <c r="Y156">
        <v>95.84</v>
      </c>
      <c r="Z156">
        <v>92.34</v>
      </c>
      <c r="AA156">
        <v>65.78</v>
      </c>
      <c r="AB156" s="110">
        <v>73.28</v>
      </c>
      <c r="AC156" s="110">
        <v>61.64</v>
      </c>
      <c r="AD156" s="110">
        <v>86.61</v>
      </c>
      <c r="AE156" s="110">
        <v>52.81</v>
      </c>
      <c r="AF156">
        <v>79.41</v>
      </c>
      <c r="AG156">
        <v>78.400000000000006</v>
      </c>
      <c r="AH156" s="110">
        <v>82.52</v>
      </c>
      <c r="AI156">
        <v>61.76</v>
      </c>
      <c r="AJ156">
        <v>80.959999999999994</v>
      </c>
      <c r="AK156" s="149">
        <v>89.960507140000004</v>
      </c>
      <c r="AL156" s="149">
        <v>31.186779640000001</v>
      </c>
      <c r="AM156">
        <v>100</v>
      </c>
    </row>
    <row r="157" spans="1:39" x14ac:dyDescent="0.2">
      <c r="A157">
        <v>72</v>
      </c>
      <c r="B157" t="s">
        <v>358</v>
      </c>
      <c r="C157">
        <v>73.05</v>
      </c>
      <c r="D157" s="148">
        <v>16.82</v>
      </c>
      <c r="E157">
        <v>71.41</v>
      </c>
      <c r="F157">
        <v>74.7</v>
      </c>
      <c r="G157">
        <v>69.959999999999994</v>
      </c>
      <c r="H157">
        <v>74</v>
      </c>
      <c r="I157">
        <v>70.28</v>
      </c>
      <c r="J157">
        <v>49.33</v>
      </c>
      <c r="K157" s="110">
        <v>89.97</v>
      </c>
      <c r="L157" t="s">
        <v>3</v>
      </c>
      <c r="M157" s="110" t="s">
        <v>3</v>
      </c>
      <c r="N157" s="110">
        <v>74.2</v>
      </c>
      <c r="O157" s="110">
        <v>99.24</v>
      </c>
      <c r="P157">
        <v>69.959999999999994</v>
      </c>
      <c r="Q157">
        <v>83.33</v>
      </c>
      <c r="R157">
        <v>74.650000000000006</v>
      </c>
      <c r="S157">
        <v>92.09</v>
      </c>
      <c r="T157">
        <v>55.34</v>
      </c>
      <c r="U157">
        <v>65.05</v>
      </c>
      <c r="V157">
        <v>86.74</v>
      </c>
      <c r="W157">
        <v>90.25</v>
      </c>
      <c r="X157">
        <v>55.86</v>
      </c>
      <c r="Y157">
        <v>47.42</v>
      </c>
      <c r="Z157">
        <v>87.57</v>
      </c>
      <c r="AA157">
        <v>49.33</v>
      </c>
      <c r="AB157" s="110">
        <v>86.62</v>
      </c>
      <c r="AC157" s="110">
        <v>100</v>
      </c>
      <c r="AD157" s="110" t="s">
        <v>3</v>
      </c>
      <c r="AE157" s="110" t="s">
        <v>3</v>
      </c>
      <c r="AF157">
        <v>78.400000000000006</v>
      </c>
      <c r="AG157">
        <v>80.069999999999993</v>
      </c>
      <c r="AH157" s="110" t="s">
        <v>3</v>
      </c>
      <c r="AI157">
        <v>67.67</v>
      </c>
      <c r="AJ157">
        <v>70.66</v>
      </c>
      <c r="AK157" s="149">
        <v>96.61841407</v>
      </c>
      <c r="AL157" s="149">
        <v>100</v>
      </c>
      <c r="AM157">
        <v>100</v>
      </c>
    </row>
    <row r="158" spans="1:39" x14ac:dyDescent="0.2">
      <c r="A158">
        <v>132</v>
      </c>
      <c r="B158" t="s">
        <v>360</v>
      </c>
      <c r="C158">
        <v>58.34</v>
      </c>
      <c r="D158" s="148">
        <v>31.19</v>
      </c>
      <c r="E158">
        <v>47.25</v>
      </c>
      <c r="F158">
        <v>69.430000000000007</v>
      </c>
      <c r="G158">
        <v>33.520000000000003</v>
      </c>
      <c r="H158">
        <v>70.849999999999994</v>
      </c>
      <c r="I158">
        <v>37.380000000000003</v>
      </c>
      <c r="J158">
        <v>45.47</v>
      </c>
      <c r="K158" s="110">
        <v>100</v>
      </c>
      <c r="L158">
        <v>42.66</v>
      </c>
      <c r="M158" s="110">
        <v>60.87</v>
      </c>
      <c r="N158" s="110">
        <v>94.34</v>
      </c>
      <c r="O158" s="110" t="s">
        <v>3</v>
      </c>
      <c r="P158">
        <v>33.520000000000003</v>
      </c>
      <c r="Q158">
        <v>5</v>
      </c>
      <c r="R158">
        <v>18.05</v>
      </c>
      <c r="S158">
        <v>100</v>
      </c>
      <c r="T158">
        <v>89.74</v>
      </c>
      <c r="U158">
        <v>98.15</v>
      </c>
      <c r="V158">
        <v>94.81</v>
      </c>
      <c r="W158">
        <v>30.98</v>
      </c>
      <c r="X158">
        <v>33.56</v>
      </c>
      <c r="Y158">
        <v>21.23</v>
      </c>
      <c r="Z158">
        <v>63.74</v>
      </c>
      <c r="AA158">
        <v>45.47</v>
      </c>
      <c r="AB158" s="110">
        <v>100</v>
      </c>
      <c r="AC158" s="110">
        <v>100</v>
      </c>
      <c r="AD158" s="110">
        <v>42.66</v>
      </c>
      <c r="AE158" s="110">
        <v>60.87</v>
      </c>
      <c r="AF158">
        <v>98.79</v>
      </c>
      <c r="AG158">
        <v>99.09</v>
      </c>
      <c r="AH158" s="110">
        <v>91.44</v>
      </c>
      <c r="AI158">
        <v>89.2</v>
      </c>
      <c r="AJ158">
        <v>93.15</v>
      </c>
      <c r="AK158" s="149">
        <v>36.06549038</v>
      </c>
      <c r="AL158" s="110">
        <v>100</v>
      </c>
      <c r="AM158">
        <v>36.6</v>
      </c>
    </row>
    <row r="159" spans="1:39" x14ac:dyDescent="0.2">
      <c r="A159">
        <v>91</v>
      </c>
      <c r="B159" t="s">
        <v>362</v>
      </c>
      <c r="C159">
        <v>69.540000000000006</v>
      </c>
      <c r="D159" s="148">
        <v>17.68</v>
      </c>
      <c r="E159">
        <v>71.61</v>
      </c>
      <c r="F159">
        <v>67.459999999999994</v>
      </c>
      <c r="G159">
        <v>72.739999999999995</v>
      </c>
      <c r="H159">
        <v>56.32</v>
      </c>
      <c r="I159">
        <v>85.77</v>
      </c>
      <c r="J159">
        <v>71.28</v>
      </c>
      <c r="K159" s="110">
        <v>76.239999999999995</v>
      </c>
      <c r="L159">
        <v>43.23</v>
      </c>
      <c r="M159" s="110">
        <v>43.86</v>
      </c>
      <c r="N159" s="110">
        <v>86.08</v>
      </c>
      <c r="O159" s="110">
        <v>55.92</v>
      </c>
      <c r="P159">
        <v>72.739999999999995</v>
      </c>
      <c r="Q159">
        <v>84.84</v>
      </c>
      <c r="R159">
        <v>76.02</v>
      </c>
      <c r="S159">
        <v>46.13</v>
      </c>
      <c r="T159">
        <v>52.88</v>
      </c>
      <c r="U159">
        <v>33.090000000000003</v>
      </c>
      <c r="V159">
        <v>74.099999999999994</v>
      </c>
      <c r="W159">
        <v>87.3</v>
      </c>
      <c r="X159">
        <v>93.68</v>
      </c>
      <c r="Y159">
        <v>91.99</v>
      </c>
      <c r="Z159">
        <v>70.11</v>
      </c>
      <c r="AA159">
        <v>71.28</v>
      </c>
      <c r="AB159" s="110">
        <v>68.33</v>
      </c>
      <c r="AC159" s="110">
        <v>100</v>
      </c>
      <c r="AD159" s="110">
        <v>43.23</v>
      </c>
      <c r="AE159" s="110">
        <v>43.86</v>
      </c>
      <c r="AF159">
        <v>83.3</v>
      </c>
      <c r="AG159">
        <v>74.95</v>
      </c>
      <c r="AH159" s="110">
        <v>88.94</v>
      </c>
      <c r="AI159">
        <v>89.78</v>
      </c>
      <c r="AJ159">
        <v>93.44</v>
      </c>
      <c r="AK159" s="149">
        <v>64.344677279999999</v>
      </c>
      <c r="AL159" s="149">
        <v>61.947059600000003</v>
      </c>
      <c r="AM159">
        <v>100</v>
      </c>
    </row>
    <row r="160" spans="1:39" x14ac:dyDescent="0.2">
      <c r="A160">
        <v>93</v>
      </c>
      <c r="B160" t="s">
        <v>845</v>
      </c>
      <c r="C160">
        <v>69.34</v>
      </c>
      <c r="D160" s="148">
        <v>8.0399999999999991</v>
      </c>
      <c r="E160">
        <v>91.85</v>
      </c>
      <c r="F160">
        <v>46.83</v>
      </c>
      <c r="G160">
        <v>93.42</v>
      </c>
      <c r="H160">
        <v>94.09</v>
      </c>
      <c r="I160">
        <v>88.06</v>
      </c>
      <c r="J160">
        <v>11.37</v>
      </c>
      <c r="K160" s="110">
        <v>30.77</v>
      </c>
      <c r="L160">
        <v>65.61</v>
      </c>
      <c r="M160" s="110">
        <v>65.81</v>
      </c>
      <c r="N160" s="110">
        <v>74.59</v>
      </c>
      <c r="O160" s="110" t="s">
        <v>3</v>
      </c>
      <c r="P160">
        <v>93.42</v>
      </c>
      <c r="Q160">
        <v>95</v>
      </c>
      <c r="R160">
        <v>82.93</v>
      </c>
      <c r="S160">
        <v>100</v>
      </c>
      <c r="T160">
        <v>82.67</v>
      </c>
      <c r="U160">
        <v>100</v>
      </c>
      <c r="V160">
        <v>100</v>
      </c>
      <c r="W160">
        <v>86.4</v>
      </c>
      <c r="X160">
        <v>88.26</v>
      </c>
      <c r="Y160">
        <v>94.57</v>
      </c>
      <c r="Z160">
        <v>82.99</v>
      </c>
      <c r="AA160">
        <v>11.37</v>
      </c>
      <c r="AB160" s="110">
        <v>41.03</v>
      </c>
      <c r="AC160" s="110">
        <v>0</v>
      </c>
      <c r="AD160" s="110">
        <v>65.61</v>
      </c>
      <c r="AE160" s="110">
        <v>65.81</v>
      </c>
      <c r="AF160">
        <v>83.93</v>
      </c>
      <c r="AG160">
        <v>82.98</v>
      </c>
      <c r="AH160" s="110">
        <v>67.349999999999994</v>
      </c>
      <c r="AI160">
        <v>68.400000000000006</v>
      </c>
      <c r="AJ160">
        <v>70.290000000000006</v>
      </c>
      <c r="AK160" s="149" t="s">
        <v>3</v>
      </c>
      <c r="AL160" s="149">
        <v>100</v>
      </c>
      <c r="AM160">
        <v>100</v>
      </c>
    </row>
    <row r="161" spans="1:39" x14ac:dyDescent="0.2">
      <c r="A161">
        <v>142</v>
      </c>
      <c r="B161" t="s">
        <v>846</v>
      </c>
      <c r="C161">
        <v>52.09</v>
      </c>
      <c r="D161" s="148">
        <v>20.329999999999998</v>
      </c>
      <c r="E161">
        <v>54.69</v>
      </c>
      <c r="F161">
        <v>49.49</v>
      </c>
      <c r="G161">
        <v>39.99</v>
      </c>
      <c r="H161">
        <v>64.66</v>
      </c>
      <c r="I161">
        <v>59.41</v>
      </c>
      <c r="J161">
        <v>31</v>
      </c>
      <c r="K161" s="110">
        <v>96.94</v>
      </c>
      <c r="L161" t="s">
        <v>3</v>
      </c>
      <c r="M161" s="110">
        <v>57.01</v>
      </c>
      <c r="N161" s="110">
        <v>43.63</v>
      </c>
      <c r="O161" s="110" t="s">
        <v>3</v>
      </c>
      <c r="P161">
        <v>39.99</v>
      </c>
      <c r="Q161">
        <v>5</v>
      </c>
      <c r="R161">
        <v>37.119999999999997</v>
      </c>
      <c r="S161">
        <v>100</v>
      </c>
      <c r="T161">
        <v>31.84</v>
      </c>
      <c r="U161">
        <v>100</v>
      </c>
      <c r="V161">
        <v>85.68</v>
      </c>
      <c r="W161">
        <v>64.28</v>
      </c>
      <c r="X161">
        <v>56.99</v>
      </c>
      <c r="Y161">
        <v>72.56</v>
      </c>
      <c r="Z161">
        <v>43.81</v>
      </c>
      <c r="AA161">
        <v>31</v>
      </c>
      <c r="AB161" s="110">
        <v>95.92</v>
      </c>
      <c r="AC161" s="110">
        <v>100</v>
      </c>
      <c r="AD161" s="110" t="s">
        <v>3</v>
      </c>
      <c r="AE161" s="110">
        <v>57.01</v>
      </c>
      <c r="AF161">
        <v>55.36</v>
      </c>
      <c r="AG161">
        <v>58.97</v>
      </c>
      <c r="AH161" s="110">
        <v>0</v>
      </c>
      <c r="AI161">
        <v>48.94</v>
      </c>
      <c r="AJ161">
        <v>54.86</v>
      </c>
      <c r="AK161" s="110" t="s">
        <v>3</v>
      </c>
      <c r="AL161" s="110">
        <v>100</v>
      </c>
      <c r="AM161">
        <v>63</v>
      </c>
    </row>
    <row r="162" spans="1:39" x14ac:dyDescent="0.2">
      <c r="A162">
        <v>138</v>
      </c>
      <c r="B162" t="s">
        <v>364</v>
      </c>
      <c r="C162">
        <v>55.79</v>
      </c>
      <c r="D162" s="148">
        <v>33.659999999999997</v>
      </c>
      <c r="E162">
        <v>64.040000000000006</v>
      </c>
      <c r="F162">
        <v>47.54</v>
      </c>
      <c r="G162">
        <v>53.04</v>
      </c>
      <c r="H162">
        <v>78.790000000000006</v>
      </c>
      <c r="I162">
        <v>60.3</v>
      </c>
      <c r="J162">
        <v>0.3</v>
      </c>
      <c r="K162" s="110">
        <v>100</v>
      </c>
      <c r="L162" t="s">
        <v>3</v>
      </c>
      <c r="M162" s="110">
        <v>45.22</v>
      </c>
      <c r="N162" s="110">
        <v>71.39</v>
      </c>
      <c r="O162" s="110" t="s">
        <v>3</v>
      </c>
      <c r="P162">
        <v>53.04</v>
      </c>
      <c r="Q162">
        <v>20.68</v>
      </c>
      <c r="R162">
        <v>41.4</v>
      </c>
      <c r="S162">
        <v>100</v>
      </c>
      <c r="T162">
        <v>99.03</v>
      </c>
      <c r="U162">
        <v>100</v>
      </c>
      <c r="V162">
        <v>96.25</v>
      </c>
      <c r="W162">
        <v>56.23</v>
      </c>
      <c r="X162">
        <v>51.62</v>
      </c>
      <c r="Y162">
        <v>46.48</v>
      </c>
      <c r="Z162">
        <v>86.88</v>
      </c>
      <c r="AA162">
        <v>0.3</v>
      </c>
      <c r="AB162" s="110">
        <v>100</v>
      </c>
      <c r="AC162" s="110">
        <v>100</v>
      </c>
      <c r="AD162" s="110" t="s">
        <v>3</v>
      </c>
      <c r="AE162" s="110">
        <v>45.22</v>
      </c>
      <c r="AF162">
        <v>70.930000000000007</v>
      </c>
      <c r="AG162">
        <v>69.39</v>
      </c>
      <c r="AH162" s="110">
        <v>85.23</v>
      </c>
      <c r="AI162">
        <v>63.41</v>
      </c>
      <c r="AJ162">
        <v>67.989999999999995</v>
      </c>
      <c r="AK162" s="110" t="s">
        <v>3</v>
      </c>
      <c r="AL162" s="110">
        <v>100</v>
      </c>
      <c r="AM162">
        <v>67.88</v>
      </c>
    </row>
    <row r="163" spans="1:39" x14ac:dyDescent="0.2">
      <c r="A163">
        <v>161</v>
      </c>
      <c r="B163" t="s">
        <v>366</v>
      </c>
      <c r="C163">
        <v>46.1</v>
      </c>
      <c r="D163" s="148">
        <v>18.510000000000002</v>
      </c>
      <c r="E163">
        <v>42.96</v>
      </c>
      <c r="F163">
        <v>49.24</v>
      </c>
      <c r="G163">
        <v>31.63</v>
      </c>
      <c r="H163">
        <v>65.84</v>
      </c>
      <c r="I163">
        <v>31.4</v>
      </c>
      <c r="J163">
        <v>0</v>
      </c>
      <c r="K163" s="110">
        <v>100</v>
      </c>
      <c r="L163">
        <v>47.61</v>
      </c>
      <c r="M163" s="110">
        <v>57</v>
      </c>
      <c r="N163" s="110">
        <v>71.34</v>
      </c>
      <c r="O163" s="110" t="s">
        <v>3</v>
      </c>
      <c r="P163">
        <v>31.63</v>
      </c>
      <c r="Q163">
        <v>5</v>
      </c>
      <c r="R163">
        <v>34.729999999999997</v>
      </c>
      <c r="S163">
        <v>100</v>
      </c>
      <c r="T163">
        <v>48.01</v>
      </c>
      <c r="U163">
        <v>95.63</v>
      </c>
      <c r="V163">
        <v>89.85</v>
      </c>
      <c r="W163">
        <v>17.260000000000002</v>
      </c>
      <c r="X163">
        <v>40.46</v>
      </c>
      <c r="Y163">
        <v>39.17</v>
      </c>
      <c r="Z163">
        <v>28.69</v>
      </c>
      <c r="AA163">
        <v>0</v>
      </c>
      <c r="AB163" s="110">
        <v>100</v>
      </c>
      <c r="AC163" s="110">
        <v>100</v>
      </c>
      <c r="AD163" s="110">
        <v>47.61</v>
      </c>
      <c r="AE163" s="110">
        <v>57</v>
      </c>
      <c r="AF163">
        <v>96.99</v>
      </c>
      <c r="AG163">
        <v>96.99</v>
      </c>
      <c r="AH163" s="110">
        <v>0</v>
      </c>
      <c r="AI163">
        <v>87.76</v>
      </c>
      <c r="AJ163">
        <v>74.97</v>
      </c>
      <c r="AK163" s="149">
        <v>19.195628190000001</v>
      </c>
      <c r="AL163" s="110">
        <v>100</v>
      </c>
      <c r="AM163">
        <v>60.31</v>
      </c>
    </row>
    <row r="164" spans="1:39" x14ac:dyDescent="0.2">
      <c r="A164">
        <v>102</v>
      </c>
      <c r="B164" t="s">
        <v>368</v>
      </c>
      <c r="C164">
        <v>66.86</v>
      </c>
      <c r="D164" s="148">
        <v>7.94</v>
      </c>
      <c r="E164">
        <v>84.42</v>
      </c>
      <c r="F164">
        <v>49.3</v>
      </c>
      <c r="G164">
        <v>77.06</v>
      </c>
      <c r="H164">
        <v>91.2</v>
      </c>
      <c r="I164">
        <v>84.99</v>
      </c>
      <c r="J164">
        <v>27.06</v>
      </c>
      <c r="K164" s="110">
        <v>38.25</v>
      </c>
      <c r="L164" t="s">
        <v>3</v>
      </c>
      <c r="M164" s="110">
        <v>56.2</v>
      </c>
      <c r="N164" s="110">
        <v>79.33</v>
      </c>
      <c r="O164" s="110" t="s">
        <v>3</v>
      </c>
      <c r="P164">
        <v>77.06</v>
      </c>
      <c r="Q164">
        <v>73.17</v>
      </c>
      <c r="R164">
        <v>73.239999999999995</v>
      </c>
      <c r="S164">
        <v>100</v>
      </c>
      <c r="T164">
        <v>95.26</v>
      </c>
      <c r="U164">
        <v>100</v>
      </c>
      <c r="V164">
        <v>99.54</v>
      </c>
      <c r="W164">
        <v>84.26</v>
      </c>
      <c r="X164">
        <v>75.069999999999993</v>
      </c>
      <c r="Y164">
        <v>98.35</v>
      </c>
      <c r="Z164">
        <v>82.27</v>
      </c>
      <c r="AA164">
        <v>27.06</v>
      </c>
      <c r="AB164" s="110">
        <v>48.75</v>
      </c>
      <c r="AC164" s="110">
        <v>6.75</v>
      </c>
      <c r="AD164" s="110" t="s">
        <v>3</v>
      </c>
      <c r="AE164" s="110">
        <v>56.2</v>
      </c>
      <c r="AF164">
        <v>91</v>
      </c>
      <c r="AG164">
        <v>90.1</v>
      </c>
      <c r="AH164" s="110">
        <v>87.1</v>
      </c>
      <c r="AI164">
        <v>65</v>
      </c>
      <c r="AJ164">
        <v>63.47</v>
      </c>
      <c r="AK164" s="149" t="s">
        <v>3</v>
      </c>
      <c r="AL164" s="149">
        <v>100</v>
      </c>
      <c r="AM164">
        <v>93.79</v>
      </c>
    </row>
    <row r="165" spans="1:39" x14ac:dyDescent="0.2">
      <c r="A165">
        <v>62</v>
      </c>
      <c r="B165" t="s">
        <v>370</v>
      </c>
      <c r="C165">
        <v>74.34</v>
      </c>
      <c r="D165" s="148">
        <v>8.51</v>
      </c>
      <c r="E165">
        <v>92.2</v>
      </c>
      <c r="F165">
        <v>56.47</v>
      </c>
      <c r="G165">
        <v>92.81</v>
      </c>
      <c r="H165">
        <v>97.2</v>
      </c>
      <c r="I165">
        <v>86.61</v>
      </c>
      <c r="J165">
        <v>59.48</v>
      </c>
      <c r="K165" s="110">
        <v>11.14</v>
      </c>
      <c r="L165" t="s">
        <v>3</v>
      </c>
      <c r="M165" s="110">
        <v>43.28</v>
      </c>
      <c r="N165" s="110">
        <v>88.51</v>
      </c>
      <c r="O165" s="110" t="s">
        <v>3</v>
      </c>
      <c r="P165">
        <v>92.81</v>
      </c>
      <c r="Q165">
        <v>95</v>
      </c>
      <c r="R165">
        <v>97.48</v>
      </c>
      <c r="S165">
        <v>100</v>
      </c>
      <c r="T165">
        <v>88.83</v>
      </c>
      <c r="U165">
        <v>100</v>
      </c>
      <c r="V165">
        <v>100</v>
      </c>
      <c r="W165">
        <v>85.18</v>
      </c>
      <c r="X165">
        <v>85.83</v>
      </c>
      <c r="Y165">
        <v>84.77</v>
      </c>
      <c r="Z165">
        <v>90.65</v>
      </c>
      <c r="AA165">
        <v>59.48</v>
      </c>
      <c r="AB165" s="110">
        <v>14.85</v>
      </c>
      <c r="AC165" s="110">
        <v>0</v>
      </c>
      <c r="AD165" s="110" t="s">
        <v>3</v>
      </c>
      <c r="AE165" s="110">
        <v>43.28</v>
      </c>
      <c r="AF165">
        <v>97.89</v>
      </c>
      <c r="AG165">
        <v>95.79</v>
      </c>
      <c r="AH165" s="110">
        <v>53.3</v>
      </c>
      <c r="AI165">
        <v>95.56</v>
      </c>
      <c r="AJ165">
        <v>100</v>
      </c>
      <c r="AK165" s="149">
        <v>46.933474930000003</v>
      </c>
      <c r="AL165" s="149">
        <v>55.403660379999998</v>
      </c>
      <c r="AM165">
        <v>99.57</v>
      </c>
    </row>
    <row r="166" spans="1:39" x14ac:dyDescent="0.2">
      <c r="A166">
        <v>53</v>
      </c>
      <c r="B166" t="s">
        <v>372</v>
      </c>
      <c r="C166">
        <v>77.28</v>
      </c>
      <c r="D166" s="148">
        <v>15.71</v>
      </c>
      <c r="E166">
        <v>81.099999999999994</v>
      </c>
      <c r="F166">
        <v>73.459999999999994</v>
      </c>
      <c r="G166">
        <v>71.02</v>
      </c>
      <c r="H166">
        <v>91.2</v>
      </c>
      <c r="I166">
        <v>81.08</v>
      </c>
      <c r="J166">
        <v>82.06</v>
      </c>
      <c r="K166" s="110">
        <v>87.79</v>
      </c>
      <c r="L166" t="s">
        <v>3</v>
      </c>
      <c r="M166" s="110">
        <v>61.8</v>
      </c>
      <c r="N166" s="110">
        <v>61.04</v>
      </c>
      <c r="O166" s="110">
        <v>73.94</v>
      </c>
      <c r="P166">
        <v>71.02</v>
      </c>
      <c r="Q166">
        <v>95</v>
      </c>
      <c r="R166">
        <v>95.29</v>
      </c>
      <c r="S166">
        <v>100</v>
      </c>
      <c r="T166">
        <v>67.12</v>
      </c>
      <c r="U166">
        <v>96.9</v>
      </c>
      <c r="V166">
        <v>85.14</v>
      </c>
      <c r="W166">
        <v>85.49</v>
      </c>
      <c r="X166">
        <v>86.53</v>
      </c>
      <c r="Y166">
        <v>91.55</v>
      </c>
      <c r="Z166">
        <v>60.75</v>
      </c>
      <c r="AA166">
        <v>82.06</v>
      </c>
      <c r="AB166" s="110">
        <v>83.72</v>
      </c>
      <c r="AC166" s="110">
        <v>100</v>
      </c>
      <c r="AD166" s="110" t="s">
        <v>3</v>
      </c>
      <c r="AE166" s="110">
        <v>61.8</v>
      </c>
      <c r="AF166">
        <v>51.36</v>
      </c>
      <c r="AG166">
        <v>61.81</v>
      </c>
      <c r="AH166" s="110">
        <v>79.709999999999994</v>
      </c>
      <c r="AI166">
        <v>55.9</v>
      </c>
      <c r="AJ166">
        <v>56.43</v>
      </c>
      <c r="AK166" s="149">
        <v>79.977618149999998</v>
      </c>
      <c r="AL166" s="149">
        <v>64.321485139999993</v>
      </c>
      <c r="AM166">
        <v>100</v>
      </c>
    </row>
    <row r="167" spans="1:39" x14ac:dyDescent="0.2">
      <c r="A167">
        <v>99</v>
      </c>
      <c r="B167" t="s">
        <v>374</v>
      </c>
      <c r="C167">
        <v>67.680000000000007</v>
      </c>
      <c r="D167" s="148">
        <v>7.31</v>
      </c>
      <c r="E167">
        <v>79.599999999999994</v>
      </c>
      <c r="F167">
        <v>55.76</v>
      </c>
      <c r="G167">
        <v>74.430000000000007</v>
      </c>
      <c r="H167">
        <v>79.3</v>
      </c>
      <c r="I167">
        <v>85.06</v>
      </c>
      <c r="J167">
        <v>78.989999999999995</v>
      </c>
      <c r="K167" s="110">
        <v>87.04</v>
      </c>
      <c r="L167">
        <v>68.48</v>
      </c>
      <c r="M167" s="110">
        <v>57.82</v>
      </c>
      <c r="N167" s="110">
        <v>22.53</v>
      </c>
      <c r="O167" s="110">
        <v>47.77</v>
      </c>
      <c r="P167">
        <v>74.430000000000007</v>
      </c>
      <c r="Q167">
        <v>95</v>
      </c>
      <c r="R167">
        <v>88.52</v>
      </c>
      <c r="S167">
        <v>94.82</v>
      </c>
      <c r="T167">
        <v>62.41</v>
      </c>
      <c r="U167">
        <v>76.069999999999993</v>
      </c>
      <c r="V167">
        <v>53.72</v>
      </c>
      <c r="W167">
        <v>89.96</v>
      </c>
      <c r="X167">
        <v>83.71</v>
      </c>
      <c r="Y167">
        <v>100</v>
      </c>
      <c r="Z167">
        <v>66.569999999999993</v>
      </c>
      <c r="AA167">
        <v>78.989999999999995</v>
      </c>
      <c r="AB167" s="110">
        <v>82.72</v>
      </c>
      <c r="AC167" s="110">
        <v>100</v>
      </c>
      <c r="AD167" s="110">
        <v>68.48</v>
      </c>
      <c r="AE167" s="110">
        <v>57.82</v>
      </c>
      <c r="AF167">
        <v>17.29</v>
      </c>
      <c r="AG167">
        <v>17.29</v>
      </c>
      <c r="AH167" s="110">
        <v>57.48</v>
      </c>
      <c r="AI167">
        <v>13.97</v>
      </c>
      <c r="AJ167">
        <v>6.6020000000000003</v>
      </c>
      <c r="AK167" s="149">
        <v>54.929753570000003</v>
      </c>
      <c r="AL167" s="149">
        <v>54.690782409999997</v>
      </c>
      <c r="AM167">
        <v>100</v>
      </c>
    </row>
    <row r="168" spans="1:39" x14ac:dyDescent="0.2">
      <c r="A168">
        <v>84</v>
      </c>
      <c r="B168" t="s">
        <v>376</v>
      </c>
      <c r="C168">
        <v>70.239999999999995</v>
      </c>
      <c r="D168" s="148">
        <v>20.96</v>
      </c>
      <c r="E168">
        <v>70.44</v>
      </c>
      <c r="F168">
        <v>70.040000000000006</v>
      </c>
      <c r="G168">
        <v>60.76</v>
      </c>
      <c r="H168">
        <v>84.27</v>
      </c>
      <c r="I168">
        <v>66.290000000000006</v>
      </c>
      <c r="J168">
        <v>69.7</v>
      </c>
      <c r="K168" s="110">
        <v>75.81</v>
      </c>
      <c r="L168" t="s">
        <v>3</v>
      </c>
      <c r="M168" s="110" t="s">
        <v>3</v>
      </c>
      <c r="N168" s="110">
        <v>49.93</v>
      </c>
      <c r="O168" s="110">
        <v>93.27</v>
      </c>
      <c r="P168">
        <v>60.76</v>
      </c>
      <c r="Q168">
        <v>95</v>
      </c>
      <c r="R168">
        <v>97.11</v>
      </c>
      <c r="S168">
        <v>100</v>
      </c>
      <c r="T168">
        <v>23.77</v>
      </c>
      <c r="U168">
        <v>93.69</v>
      </c>
      <c r="V168">
        <v>87.79</v>
      </c>
      <c r="W168">
        <v>66.91</v>
      </c>
      <c r="X168">
        <v>82.27</v>
      </c>
      <c r="Y168">
        <v>35.53</v>
      </c>
      <c r="Z168">
        <v>80.430000000000007</v>
      </c>
      <c r="AA168">
        <v>69.7</v>
      </c>
      <c r="AB168" s="110">
        <v>100</v>
      </c>
      <c r="AC168" s="110">
        <v>3.26</v>
      </c>
      <c r="AD168" s="110" t="s">
        <v>3</v>
      </c>
      <c r="AE168" s="110" t="s">
        <v>3</v>
      </c>
      <c r="AF168">
        <v>52.55</v>
      </c>
      <c r="AG168">
        <v>53.13</v>
      </c>
      <c r="AH168" s="110" t="s">
        <v>3</v>
      </c>
      <c r="AI168">
        <v>48.34</v>
      </c>
      <c r="AJ168">
        <v>45.69</v>
      </c>
      <c r="AK168" s="149">
        <v>97.299814010000006</v>
      </c>
      <c r="AL168" s="149">
        <v>83.300951089999998</v>
      </c>
      <c r="AM168">
        <v>100</v>
      </c>
    </row>
    <row r="169" spans="1:39" x14ac:dyDescent="0.2">
      <c r="A169">
        <v>135</v>
      </c>
      <c r="B169" t="s">
        <v>382</v>
      </c>
      <c r="C169">
        <v>57.56</v>
      </c>
      <c r="D169" s="148">
        <v>22.13</v>
      </c>
      <c r="E169">
        <v>51.71</v>
      </c>
      <c r="F169">
        <v>63.4</v>
      </c>
      <c r="G169">
        <v>40.71</v>
      </c>
      <c r="H169">
        <v>63.51</v>
      </c>
      <c r="I169">
        <v>50.91</v>
      </c>
      <c r="J169">
        <v>32.700000000000003</v>
      </c>
      <c r="K169" s="110">
        <v>100</v>
      </c>
      <c r="L169">
        <v>48.13</v>
      </c>
      <c r="M169" s="110" t="s">
        <v>3</v>
      </c>
      <c r="N169" s="110">
        <v>93.61</v>
      </c>
      <c r="O169" s="110" t="s">
        <v>3</v>
      </c>
      <c r="P169">
        <v>40.71</v>
      </c>
      <c r="Q169">
        <v>5</v>
      </c>
      <c r="R169">
        <v>12.65</v>
      </c>
      <c r="S169">
        <v>100</v>
      </c>
      <c r="T169">
        <v>59.45</v>
      </c>
      <c r="U169">
        <v>91.71</v>
      </c>
      <c r="V169">
        <v>94.33</v>
      </c>
      <c r="W169">
        <v>36.49</v>
      </c>
      <c r="X169">
        <v>37.700000000000003</v>
      </c>
      <c r="Y169">
        <v>58.04</v>
      </c>
      <c r="Z169">
        <v>71.39</v>
      </c>
      <c r="AA169">
        <v>32.700000000000003</v>
      </c>
      <c r="AB169" s="110">
        <v>100</v>
      </c>
      <c r="AC169" s="110">
        <v>100</v>
      </c>
      <c r="AD169" s="110">
        <v>48.13</v>
      </c>
      <c r="AE169" s="110" t="s">
        <v>3</v>
      </c>
      <c r="AF169">
        <v>95.49</v>
      </c>
      <c r="AG169">
        <v>93.7</v>
      </c>
      <c r="AH169" s="110" t="s">
        <v>3</v>
      </c>
      <c r="AI169">
        <v>92.09</v>
      </c>
      <c r="AJ169">
        <v>93.15</v>
      </c>
      <c r="AK169" s="110" t="s">
        <v>3</v>
      </c>
      <c r="AL169" s="110">
        <v>100</v>
      </c>
      <c r="AM169">
        <v>45.28</v>
      </c>
    </row>
    <row r="170" spans="1:39" x14ac:dyDescent="0.2">
      <c r="A170">
        <v>44</v>
      </c>
      <c r="B170" t="s">
        <v>384</v>
      </c>
      <c r="C170">
        <v>79.69</v>
      </c>
      <c r="D170" s="148">
        <v>25.38</v>
      </c>
      <c r="E170">
        <v>85.74</v>
      </c>
      <c r="F170">
        <v>73.63</v>
      </c>
      <c r="G170">
        <v>85.82</v>
      </c>
      <c r="H170">
        <v>84.18</v>
      </c>
      <c r="I170">
        <v>87.22</v>
      </c>
      <c r="J170">
        <v>73.319999999999993</v>
      </c>
      <c r="K170" s="110">
        <v>98.18</v>
      </c>
      <c r="L170">
        <v>47.08</v>
      </c>
      <c r="M170" s="110">
        <v>50.39</v>
      </c>
      <c r="N170" s="110">
        <v>65.58</v>
      </c>
      <c r="O170" s="110">
        <v>87.45</v>
      </c>
      <c r="P170">
        <v>85.82</v>
      </c>
      <c r="Q170">
        <v>95</v>
      </c>
      <c r="R170">
        <v>100</v>
      </c>
      <c r="S170">
        <v>94.82</v>
      </c>
      <c r="T170">
        <v>71.83</v>
      </c>
      <c r="U170">
        <v>80.13</v>
      </c>
      <c r="V170">
        <v>58.99</v>
      </c>
      <c r="W170">
        <v>91.42</v>
      </c>
      <c r="X170">
        <v>77.03</v>
      </c>
      <c r="Y170">
        <v>87.08</v>
      </c>
      <c r="Z170">
        <v>93.35</v>
      </c>
      <c r="AA170">
        <v>73.319999999999993</v>
      </c>
      <c r="AB170" s="110">
        <v>97.57</v>
      </c>
      <c r="AC170" s="110">
        <v>100</v>
      </c>
      <c r="AD170" s="110">
        <v>47.08</v>
      </c>
      <c r="AE170" s="110">
        <v>50.39</v>
      </c>
      <c r="AF170">
        <v>57.46</v>
      </c>
      <c r="AG170">
        <v>56.95</v>
      </c>
      <c r="AH170" s="110">
        <v>93.2</v>
      </c>
      <c r="AI170">
        <v>60.92</v>
      </c>
      <c r="AJ170">
        <v>59.4</v>
      </c>
      <c r="AK170" s="149">
        <v>91.750892050000004</v>
      </c>
      <c r="AL170" s="149">
        <v>78.048992690000006</v>
      </c>
      <c r="AM170">
        <v>100</v>
      </c>
    </row>
    <row r="171" spans="1:39" x14ac:dyDescent="0.2">
      <c r="A171">
        <v>92</v>
      </c>
      <c r="B171" t="s">
        <v>386</v>
      </c>
      <c r="C171">
        <v>69.349999999999994</v>
      </c>
      <c r="D171" s="148">
        <v>26.32</v>
      </c>
      <c r="E171">
        <v>71.430000000000007</v>
      </c>
      <c r="F171">
        <v>67.28</v>
      </c>
      <c r="G171">
        <v>54.5</v>
      </c>
      <c r="H171">
        <v>69.47</v>
      </c>
      <c r="I171">
        <v>90.3</v>
      </c>
      <c r="J171">
        <v>94.63</v>
      </c>
      <c r="K171" s="110">
        <v>27.17</v>
      </c>
      <c r="L171" t="s">
        <v>3</v>
      </c>
      <c r="M171" s="110">
        <v>56.27</v>
      </c>
      <c r="N171" s="110">
        <v>89.41</v>
      </c>
      <c r="O171" s="110">
        <v>38.49</v>
      </c>
      <c r="P171">
        <v>54.5</v>
      </c>
      <c r="Q171">
        <v>95</v>
      </c>
      <c r="R171">
        <v>99.64</v>
      </c>
      <c r="S171">
        <v>86.33</v>
      </c>
      <c r="T171">
        <v>25.1</v>
      </c>
      <c r="U171">
        <v>59.73</v>
      </c>
      <c r="V171">
        <v>56.43</v>
      </c>
      <c r="W171">
        <v>94.29</v>
      </c>
      <c r="X171">
        <v>98.01</v>
      </c>
      <c r="Y171">
        <v>98.35</v>
      </c>
      <c r="Z171">
        <v>70.540000000000006</v>
      </c>
      <c r="AA171">
        <v>94.63</v>
      </c>
      <c r="AB171" s="110">
        <v>36.22</v>
      </c>
      <c r="AC171" s="110">
        <v>0</v>
      </c>
      <c r="AD171" s="110" t="s">
        <v>3</v>
      </c>
      <c r="AE171" s="110">
        <v>56.27</v>
      </c>
      <c r="AF171">
        <v>96.39</v>
      </c>
      <c r="AG171">
        <v>96.39</v>
      </c>
      <c r="AH171" s="110">
        <v>100</v>
      </c>
      <c r="AI171">
        <v>73.63</v>
      </c>
      <c r="AJ171">
        <v>80.64</v>
      </c>
      <c r="AK171" s="149">
        <v>28.276935040000001</v>
      </c>
      <c r="AL171" s="149">
        <v>95.559922119999996</v>
      </c>
      <c r="AM171">
        <v>96.07</v>
      </c>
    </row>
    <row r="172" spans="1:39" x14ac:dyDescent="0.2">
      <c r="A172">
        <v>12</v>
      </c>
      <c r="B172" t="s">
        <v>388</v>
      </c>
      <c r="C172">
        <v>87.38</v>
      </c>
      <c r="D172" s="148">
        <v>7.02</v>
      </c>
      <c r="E172">
        <v>93.85</v>
      </c>
      <c r="F172">
        <v>80.92</v>
      </c>
      <c r="G172">
        <v>95.26</v>
      </c>
      <c r="H172">
        <v>86.78</v>
      </c>
      <c r="I172">
        <v>99.5</v>
      </c>
      <c r="J172">
        <v>98.94</v>
      </c>
      <c r="K172" s="110">
        <v>61.28</v>
      </c>
      <c r="L172">
        <v>30.36</v>
      </c>
      <c r="M172" s="110">
        <v>22.91</v>
      </c>
      <c r="N172" s="110">
        <v>98.98</v>
      </c>
      <c r="O172" s="110">
        <v>84.53</v>
      </c>
      <c r="P172">
        <v>95.26</v>
      </c>
      <c r="Q172">
        <v>95</v>
      </c>
      <c r="R172">
        <v>100</v>
      </c>
      <c r="S172">
        <v>100</v>
      </c>
      <c r="T172">
        <v>85.15</v>
      </c>
      <c r="U172">
        <v>92.37</v>
      </c>
      <c r="V172">
        <v>20.48</v>
      </c>
      <c r="W172">
        <v>98</v>
      </c>
      <c r="X172">
        <v>100</v>
      </c>
      <c r="Y172">
        <v>100</v>
      </c>
      <c r="Z172">
        <v>100</v>
      </c>
      <c r="AA172">
        <v>98.94</v>
      </c>
      <c r="AB172" s="110">
        <v>81.7</v>
      </c>
      <c r="AC172" s="110">
        <v>0</v>
      </c>
      <c r="AD172" s="110">
        <v>30.36</v>
      </c>
      <c r="AE172" s="110">
        <v>22.91</v>
      </c>
      <c r="AF172">
        <v>100</v>
      </c>
      <c r="AG172">
        <v>100</v>
      </c>
      <c r="AH172" s="110">
        <v>96.97</v>
      </c>
      <c r="AI172">
        <v>97.91</v>
      </c>
      <c r="AJ172">
        <v>100</v>
      </c>
      <c r="AK172" s="149">
        <v>87.766385959999994</v>
      </c>
      <c r="AL172" s="149">
        <v>71.850656639999997</v>
      </c>
      <c r="AM172">
        <v>100</v>
      </c>
    </row>
    <row r="173" spans="1:39" x14ac:dyDescent="0.2">
      <c r="A173">
        <v>26</v>
      </c>
      <c r="B173" t="s">
        <v>390</v>
      </c>
      <c r="C173">
        <v>84.72</v>
      </c>
      <c r="D173" s="148">
        <v>10.93</v>
      </c>
      <c r="E173">
        <v>94.41</v>
      </c>
      <c r="F173">
        <v>75.03</v>
      </c>
      <c r="G173">
        <v>94.34</v>
      </c>
      <c r="H173">
        <v>89.73</v>
      </c>
      <c r="I173">
        <v>99.17</v>
      </c>
      <c r="J173">
        <v>84.16</v>
      </c>
      <c r="K173" s="110">
        <v>99.4</v>
      </c>
      <c r="L173">
        <v>18.39</v>
      </c>
      <c r="M173" s="110">
        <v>43.1</v>
      </c>
      <c r="N173" s="110">
        <v>79.349999999999994</v>
      </c>
      <c r="O173" s="110">
        <v>80.88</v>
      </c>
      <c r="P173">
        <v>94.34</v>
      </c>
      <c r="Q173">
        <v>95</v>
      </c>
      <c r="R173">
        <v>100</v>
      </c>
      <c r="S173">
        <v>100</v>
      </c>
      <c r="T173">
        <v>86.07</v>
      </c>
      <c r="U173">
        <v>94.99</v>
      </c>
      <c r="V173">
        <v>40.74</v>
      </c>
      <c r="W173">
        <v>100</v>
      </c>
      <c r="X173">
        <v>100</v>
      </c>
      <c r="Y173">
        <v>96.68</v>
      </c>
      <c r="Z173">
        <v>100</v>
      </c>
      <c r="AA173">
        <v>84.16</v>
      </c>
      <c r="AB173" s="110">
        <v>99.2</v>
      </c>
      <c r="AC173" s="110">
        <v>100</v>
      </c>
      <c r="AD173" s="110">
        <v>18.39</v>
      </c>
      <c r="AE173" s="110">
        <v>43.1</v>
      </c>
      <c r="AF173">
        <v>73.16</v>
      </c>
      <c r="AG173">
        <v>77.73</v>
      </c>
      <c r="AH173" s="110">
        <v>99.67</v>
      </c>
      <c r="AI173">
        <v>72.62</v>
      </c>
      <c r="AJ173">
        <v>73.569999999999993</v>
      </c>
      <c r="AK173" s="149">
        <v>82.404802599999996</v>
      </c>
      <c r="AL173" s="149">
        <v>79.398446910000004</v>
      </c>
      <c r="AM173">
        <v>100</v>
      </c>
    </row>
    <row r="174" spans="1:39" x14ac:dyDescent="0.2">
      <c r="A174">
        <v>65</v>
      </c>
      <c r="B174" t="s">
        <v>393</v>
      </c>
      <c r="C174">
        <v>73.98</v>
      </c>
      <c r="D174" s="148">
        <v>12.96</v>
      </c>
      <c r="E174">
        <v>95.48</v>
      </c>
      <c r="F174">
        <v>52.48</v>
      </c>
      <c r="G174">
        <v>98.71</v>
      </c>
      <c r="H174">
        <v>92.03</v>
      </c>
      <c r="I174">
        <v>95.69</v>
      </c>
      <c r="J174">
        <v>47.46</v>
      </c>
      <c r="K174" s="110">
        <v>94.38</v>
      </c>
      <c r="L174">
        <v>3.4119999999999999</v>
      </c>
      <c r="M174" s="110">
        <v>46.15</v>
      </c>
      <c r="N174" s="110">
        <v>54.32</v>
      </c>
      <c r="O174" s="110">
        <v>59.81</v>
      </c>
      <c r="P174">
        <v>98.71</v>
      </c>
      <c r="Q174">
        <v>95</v>
      </c>
      <c r="R174">
        <v>93.44</v>
      </c>
      <c r="S174">
        <v>100</v>
      </c>
      <c r="T174">
        <v>96.5</v>
      </c>
      <c r="U174">
        <v>88.98</v>
      </c>
      <c r="V174">
        <v>75.97</v>
      </c>
      <c r="W174">
        <v>92.28</v>
      </c>
      <c r="X174">
        <v>95.35</v>
      </c>
      <c r="Y174">
        <v>98.77</v>
      </c>
      <c r="Z174">
        <v>96.35</v>
      </c>
      <c r="AA174">
        <v>47.46</v>
      </c>
      <c r="AB174" s="110">
        <v>92.51</v>
      </c>
      <c r="AC174" s="110">
        <v>100</v>
      </c>
      <c r="AD174" s="110">
        <v>3.4119999999999999</v>
      </c>
      <c r="AE174" s="110">
        <v>46.15</v>
      </c>
      <c r="AF174">
        <v>54.82</v>
      </c>
      <c r="AG174">
        <v>52.55</v>
      </c>
      <c r="AH174" s="110">
        <v>69.38</v>
      </c>
      <c r="AI174">
        <v>45.81</v>
      </c>
      <c r="AJ174">
        <v>49.04</v>
      </c>
      <c r="AK174" s="149">
        <v>51.956790470000001</v>
      </c>
      <c r="AL174" s="149">
        <v>100</v>
      </c>
      <c r="AM174">
        <v>98.28</v>
      </c>
    </row>
    <row r="175" spans="1:39" x14ac:dyDescent="0.2">
      <c r="A175">
        <v>118</v>
      </c>
      <c r="B175" t="s">
        <v>395</v>
      </c>
      <c r="C175">
        <v>63.67</v>
      </c>
      <c r="D175" s="148">
        <v>0.79</v>
      </c>
      <c r="E175">
        <v>78.489999999999995</v>
      </c>
      <c r="F175">
        <v>48.85</v>
      </c>
      <c r="G175">
        <v>79.63</v>
      </c>
      <c r="H175">
        <v>74.81</v>
      </c>
      <c r="I175">
        <v>81.040000000000006</v>
      </c>
      <c r="J175">
        <v>0</v>
      </c>
      <c r="K175" s="110">
        <v>50.22</v>
      </c>
      <c r="L175" t="s">
        <v>3</v>
      </c>
      <c r="M175" s="110" t="s">
        <v>3</v>
      </c>
      <c r="N175" s="110">
        <v>56.18</v>
      </c>
      <c r="O175" s="110">
        <v>93.54</v>
      </c>
      <c r="P175">
        <v>79.63</v>
      </c>
      <c r="Q175">
        <v>90.48</v>
      </c>
      <c r="R175">
        <v>82.1</v>
      </c>
      <c r="S175">
        <v>89.27</v>
      </c>
      <c r="T175">
        <v>46.83</v>
      </c>
      <c r="U175">
        <v>69.900000000000006</v>
      </c>
      <c r="V175">
        <v>75.349999999999994</v>
      </c>
      <c r="W175">
        <v>100</v>
      </c>
      <c r="X175">
        <v>62.77</v>
      </c>
      <c r="Y175">
        <v>69.709999999999994</v>
      </c>
      <c r="Z175">
        <v>91.67</v>
      </c>
      <c r="AA175">
        <v>0</v>
      </c>
      <c r="AB175" s="110">
        <v>66.959999999999994</v>
      </c>
      <c r="AC175" s="110">
        <v>0</v>
      </c>
      <c r="AD175" s="110" t="s">
        <v>3</v>
      </c>
      <c r="AE175" s="110" t="s">
        <v>3</v>
      </c>
      <c r="AF175">
        <v>53.7</v>
      </c>
      <c r="AG175">
        <v>64.48</v>
      </c>
      <c r="AH175" s="110" t="s">
        <v>3</v>
      </c>
      <c r="AI175">
        <v>56.86</v>
      </c>
      <c r="AJ175">
        <v>49.67</v>
      </c>
      <c r="AK175" s="149">
        <v>98.991692310000005</v>
      </c>
      <c r="AL175" s="149">
        <v>76.206342129999996</v>
      </c>
      <c r="AM175">
        <v>100</v>
      </c>
    </row>
    <row r="176" spans="1:39" x14ac:dyDescent="0.2">
      <c r="A176">
        <v>134</v>
      </c>
      <c r="B176" t="s">
        <v>397</v>
      </c>
      <c r="C176">
        <v>57.74</v>
      </c>
      <c r="D176" s="148">
        <v>14.5</v>
      </c>
      <c r="E176">
        <v>66.63</v>
      </c>
      <c r="F176">
        <v>48.85</v>
      </c>
      <c r="G176">
        <v>50.99</v>
      </c>
      <c r="H176">
        <v>82.75</v>
      </c>
      <c r="I176">
        <v>66.150000000000006</v>
      </c>
      <c r="J176">
        <v>27.06</v>
      </c>
      <c r="K176" s="110" t="s">
        <v>3</v>
      </c>
      <c r="L176">
        <v>98.75</v>
      </c>
      <c r="M176" s="110">
        <v>42.5</v>
      </c>
      <c r="N176" s="110">
        <v>50.35</v>
      </c>
      <c r="O176" s="110" t="s">
        <v>3</v>
      </c>
      <c r="P176">
        <v>50.99</v>
      </c>
      <c r="Q176">
        <v>35.89</v>
      </c>
      <c r="R176">
        <v>55.98</v>
      </c>
      <c r="S176">
        <v>100</v>
      </c>
      <c r="T176">
        <v>93.1</v>
      </c>
      <c r="U176">
        <v>100</v>
      </c>
      <c r="V176">
        <v>100</v>
      </c>
      <c r="W176">
        <v>63.83</v>
      </c>
      <c r="X176">
        <v>60.23</v>
      </c>
      <c r="Y176">
        <v>81.900000000000006</v>
      </c>
      <c r="Z176">
        <v>58.64</v>
      </c>
      <c r="AA176">
        <v>27.06</v>
      </c>
      <c r="AB176" s="110" t="s">
        <v>3</v>
      </c>
      <c r="AC176" s="110" t="s">
        <v>3</v>
      </c>
      <c r="AD176" s="110">
        <v>98.75</v>
      </c>
      <c r="AE176" s="110">
        <v>42.5</v>
      </c>
      <c r="AF176">
        <v>56.95</v>
      </c>
      <c r="AG176">
        <v>55.36</v>
      </c>
      <c r="AH176" s="110">
        <v>33.130000000000003</v>
      </c>
      <c r="AI176">
        <v>55.42</v>
      </c>
      <c r="AJ176">
        <v>50.9</v>
      </c>
      <c r="AK176" s="110" t="s">
        <v>3</v>
      </c>
      <c r="AL176" s="110">
        <v>100</v>
      </c>
      <c r="AM176">
        <v>57.4</v>
      </c>
    </row>
    <row r="177" spans="1:39" x14ac:dyDescent="0.2">
      <c r="A177">
        <v>56</v>
      </c>
      <c r="B177" t="s">
        <v>399</v>
      </c>
      <c r="C177">
        <v>76.23</v>
      </c>
      <c r="D177" s="148">
        <v>5.2</v>
      </c>
      <c r="E177">
        <v>81.209999999999994</v>
      </c>
      <c r="F177">
        <v>71.239999999999995</v>
      </c>
      <c r="G177">
        <v>68.53</v>
      </c>
      <c r="H177">
        <v>92.88</v>
      </c>
      <c r="I177">
        <v>82.22</v>
      </c>
      <c r="J177">
        <v>70.23</v>
      </c>
      <c r="K177" s="110">
        <v>37.4</v>
      </c>
      <c r="L177">
        <v>77.5</v>
      </c>
      <c r="M177" s="110">
        <v>14.09</v>
      </c>
      <c r="N177" s="110">
        <v>95.73</v>
      </c>
      <c r="O177" s="110">
        <v>70.239999999999995</v>
      </c>
      <c r="P177">
        <v>68.53</v>
      </c>
      <c r="Q177">
        <v>95</v>
      </c>
      <c r="R177">
        <v>96.02</v>
      </c>
      <c r="S177">
        <v>100</v>
      </c>
      <c r="T177">
        <v>78.86</v>
      </c>
      <c r="U177">
        <v>98.15</v>
      </c>
      <c r="V177">
        <v>79.55</v>
      </c>
      <c r="W177">
        <v>88.79</v>
      </c>
      <c r="X177">
        <v>87.92</v>
      </c>
      <c r="Y177">
        <v>77.900000000000006</v>
      </c>
      <c r="Z177">
        <v>74.27</v>
      </c>
      <c r="AA177">
        <v>70.23</v>
      </c>
      <c r="AB177" s="110">
        <v>49.86</v>
      </c>
      <c r="AC177" s="110">
        <v>0</v>
      </c>
      <c r="AD177" s="110">
        <v>77.5</v>
      </c>
      <c r="AE177" s="110">
        <v>14.09</v>
      </c>
      <c r="AF177">
        <v>99.39</v>
      </c>
      <c r="AG177">
        <v>99.39</v>
      </c>
      <c r="AH177" s="110">
        <v>89.66</v>
      </c>
      <c r="AI177">
        <v>95.85</v>
      </c>
      <c r="AJ177">
        <v>94.33</v>
      </c>
      <c r="AK177" s="149">
        <v>72.045809800000001</v>
      </c>
      <c r="AL177" s="149">
        <v>76.671903020000002</v>
      </c>
      <c r="AM177">
        <v>100</v>
      </c>
    </row>
    <row r="178" spans="1:39" x14ac:dyDescent="0.2">
      <c r="A178">
        <v>131</v>
      </c>
      <c r="B178" t="s">
        <v>401</v>
      </c>
      <c r="C178">
        <v>58.5</v>
      </c>
      <c r="D178" s="148">
        <v>20.67</v>
      </c>
      <c r="E178">
        <v>68.239999999999995</v>
      </c>
      <c r="F178">
        <v>48.76</v>
      </c>
      <c r="G178">
        <v>69.61</v>
      </c>
      <c r="H178">
        <v>54.76</v>
      </c>
      <c r="I178">
        <v>80.34</v>
      </c>
      <c r="J178">
        <v>19.8</v>
      </c>
      <c r="K178" s="110">
        <v>83.49</v>
      </c>
      <c r="L178">
        <v>23.97</v>
      </c>
      <c r="M178" s="110">
        <v>42.05</v>
      </c>
      <c r="N178" s="110">
        <v>82.37</v>
      </c>
      <c r="O178" s="110">
        <v>41.48</v>
      </c>
      <c r="P178">
        <v>69.61</v>
      </c>
      <c r="Q178">
        <v>70.23</v>
      </c>
      <c r="R178">
        <v>69.31</v>
      </c>
      <c r="S178">
        <v>36.57</v>
      </c>
      <c r="T178">
        <v>51.32</v>
      </c>
      <c r="U178">
        <v>42.3</v>
      </c>
      <c r="V178">
        <v>79.55</v>
      </c>
      <c r="W178">
        <v>73.94</v>
      </c>
      <c r="X178">
        <v>67.02</v>
      </c>
      <c r="Y178">
        <v>91.12</v>
      </c>
      <c r="Z178">
        <v>89.29</v>
      </c>
      <c r="AA178">
        <v>19.8</v>
      </c>
      <c r="AB178" s="110">
        <v>77.989999999999995</v>
      </c>
      <c r="AC178" s="110">
        <v>100</v>
      </c>
      <c r="AD178" s="110">
        <v>23.97</v>
      </c>
      <c r="AE178" s="110">
        <v>42.05</v>
      </c>
      <c r="AF178">
        <v>82.66</v>
      </c>
      <c r="AG178">
        <v>84.25</v>
      </c>
      <c r="AH178" s="110">
        <v>90.38</v>
      </c>
      <c r="AI178">
        <v>77.53</v>
      </c>
      <c r="AJ178">
        <v>77.02</v>
      </c>
      <c r="AK178" s="149">
        <v>26.34780675</v>
      </c>
      <c r="AL178" s="149">
        <v>69.80550135</v>
      </c>
      <c r="AM178">
        <v>97.4</v>
      </c>
    </row>
    <row r="179" spans="1:39" x14ac:dyDescent="0.2">
      <c r="A179">
        <v>150</v>
      </c>
      <c r="B179" t="s">
        <v>403</v>
      </c>
      <c r="C179">
        <v>49.79</v>
      </c>
      <c r="D179" s="148">
        <v>17.29</v>
      </c>
      <c r="E179">
        <v>57.63</v>
      </c>
      <c r="F179">
        <v>41.94</v>
      </c>
      <c r="G179">
        <v>53.53</v>
      </c>
      <c r="H179">
        <v>76.650000000000006</v>
      </c>
      <c r="I179">
        <v>42.71</v>
      </c>
      <c r="J179">
        <v>0</v>
      </c>
      <c r="K179" s="110">
        <v>100</v>
      </c>
      <c r="L179" t="s">
        <v>3</v>
      </c>
      <c r="M179" s="110">
        <v>62.48</v>
      </c>
      <c r="N179" s="110">
        <v>47.95</v>
      </c>
      <c r="O179" s="110" t="s">
        <v>3</v>
      </c>
      <c r="P179">
        <v>53.53</v>
      </c>
      <c r="Q179">
        <v>81.78</v>
      </c>
      <c r="R179">
        <v>77.37</v>
      </c>
      <c r="S179">
        <v>100</v>
      </c>
      <c r="T179">
        <v>29.79</v>
      </c>
      <c r="U179">
        <v>80.91</v>
      </c>
      <c r="V179">
        <v>90.36</v>
      </c>
      <c r="W179">
        <v>62.43</v>
      </c>
      <c r="X179">
        <v>46.85</v>
      </c>
      <c r="Y179">
        <v>34.229999999999997</v>
      </c>
      <c r="Z179">
        <v>27.32</v>
      </c>
      <c r="AA179">
        <v>0</v>
      </c>
      <c r="AB179" s="110">
        <v>100</v>
      </c>
      <c r="AC179" s="110">
        <v>100</v>
      </c>
      <c r="AD179" s="110" t="s">
        <v>3</v>
      </c>
      <c r="AE179" s="110">
        <v>62.48</v>
      </c>
      <c r="AF179">
        <v>33.67</v>
      </c>
      <c r="AG179">
        <v>32.49</v>
      </c>
      <c r="AH179" s="110">
        <v>94.24</v>
      </c>
      <c r="AI179">
        <v>26.11</v>
      </c>
      <c r="AJ179">
        <v>53.22</v>
      </c>
      <c r="AK179" s="149">
        <v>65.991922959999997</v>
      </c>
      <c r="AL179" s="110">
        <v>100</v>
      </c>
      <c r="AM179">
        <v>72.23</v>
      </c>
    </row>
    <row r="180" spans="1:39" x14ac:dyDescent="0.2">
      <c r="A180">
        <v>106</v>
      </c>
      <c r="B180" t="s">
        <v>405</v>
      </c>
      <c r="C180">
        <v>66.06</v>
      </c>
      <c r="D180" s="148">
        <v>30.76</v>
      </c>
      <c r="E180">
        <v>59.53</v>
      </c>
      <c r="F180">
        <v>72.59</v>
      </c>
      <c r="G180">
        <v>45.93</v>
      </c>
      <c r="H180">
        <v>79.680000000000007</v>
      </c>
      <c r="I180">
        <v>52.99</v>
      </c>
      <c r="J180">
        <v>58.09</v>
      </c>
      <c r="K180" s="110">
        <v>89.25</v>
      </c>
      <c r="L180">
        <v>60.05</v>
      </c>
      <c r="M180" s="110" t="s">
        <v>3</v>
      </c>
      <c r="N180" s="110">
        <v>97.06</v>
      </c>
      <c r="O180" s="110" t="s">
        <v>3</v>
      </c>
      <c r="P180">
        <v>45.93</v>
      </c>
      <c r="Q180">
        <v>43.31</v>
      </c>
      <c r="R180">
        <v>46.93</v>
      </c>
      <c r="S180">
        <v>100</v>
      </c>
      <c r="T180">
        <v>81.41</v>
      </c>
      <c r="U180">
        <v>98.15</v>
      </c>
      <c r="V180">
        <v>94.81</v>
      </c>
      <c r="W180">
        <v>58.42</v>
      </c>
      <c r="X180">
        <v>48.28</v>
      </c>
      <c r="Y180">
        <v>42.48</v>
      </c>
      <c r="Z180">
        <v>62.77</v>
      </c>
      <c r="AA180">
        <v>58.09</v>
      </c>
      <c r="AB180" s="110">
        <v>85.67</v>
      </c>
      <c r="AC180" s="110">
        <v>100</v>
      </c>
      <c r="AD180" s="110">
        <v>60.05</v>
      </c>
      <c r="AE180" s="110" t="s">
        <v>3</v>
      </c>
      <c r="AF180">
        <v>100</v>
      </c>
      <c r="AG180">
        <v>100</v>
      </c>
      <c r="AH180" s="110" t="s">
        <v>3</v>
      </c>
      <c r="AI180">
        <v>91.22</v>
      </c>
      <c r="AJ180">
        <v>97</v>
      </c>
      <c r="AK180" s="149">
        <v>88.135850250000004</v>
      </c>
      <c r="AL180" s="149">
        <v>100</v>
      </c>
      <c r="AM180">
        <v>50.7</v>
      </c>
    </row>
    <row r="181" spans="1:39" x14ac:dyDescent="0.2">
      <c r="A181">
        <v>129</v>
      </c>
      <c r="B181" t="s">
        <v>407</v>
      </c>
      <c r="C181">
        <v>59.25</v>
      </c>
      <c r="D181" s="148">
        <v>5</v>
      </c>
      <c r="E181">
        <v>64.28</v>
      </c>
      <c r="F181">
        <v>54.22</v>
      </c>
      <c r="G181">
        <v>52.54</v>
      </c>
      <c r="H181">
        <v>85.44</v>
      </c>
      <c r="I181">
        <v>54.86</v>
      </c>
      <c r="J181">
        <v>0</v>
      </c>
      <c r="K181" s="110">
        <v>80.94</v>
      </c>
      <c r="L181">
        <v>21.28</v>
      </c>
      <c r="M181" s="110" t="s">
        <v>3</v>
      </c>
      <c r="N181" s="110">
        <v>94.31</v>
      </c>
      <c r="O181" s="110">
        <v>70.989999999999995</v>
      </c>
      <c r="P181">
        <v>52.54</v>
      </c>
      <c r="Q181">
        <v>54.21</v>
      </c>
      <c r="R181">
        <v>62.82</v>
      </c>
      <c r="S181">
        <v>100</v>
      </c>
      <c r="T181">
        <v>90.35</v>
      </c>
      <c r="U181">
        <v>100</v>
      </c>
      <c r="V181">
        <v>93.35</v>
      </c>
      <c r="W181">
        <v>53.87</v>
      </c>
      <c r="X181">
        <v>56.43</v>
      </c>
      <c r="Y181">
        <v>55.04</v>
      </c>
      <c r="Z181">
        <v>54.1</v>
      </c>
      <c r="AA181">
        <v>0</v>
      </c>
      <c r="AB181" s="110">
        <v>74.59</v>
      </c>
      <c r="AC181" s="110">
        <v>100</v>
      </c>
      <c r="AD181" s="110">
        <v>21.28</v>
      </c>
      <c r="AE181" s="110" t="s">
        <v>3</v>
      </c>
      <c r="AF181">
        <v>98.49</v>
      </c>
      <c r="AG181">
        <v>98.19</v>
      </c>
      <c r="AH181" s="110" t="s">
        <v>3</v>
      </c>
      <c r="AI181">
        <v>90.07</v>
      </c>
      <c r="AJ181">
        <v>90.47</v>
      </c>
      <c r="AK181" s="149">
        <v>40.927404680000002</v>
      </c>
      <c r="AL181" s="110">
        <v>100</v>
      </c>
      <c r="AM181">
        <v>67.11</v>
      </c>
    </row>
  </sheetData>
  <pageMargins left="0.7" right="0.7" top="0.75" bottom="0.75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zoomScale="87" zoomScaleNormal="87" zoomScalePageLayoutView="87" workbookViewId="0">
      <selection activeCell="A30" sqref="A30"/>
    </sheetView>
  </sheetViews>
  <sheetFormatPr baseColWidth="10" defaultColWidth="9.1640625" defaultRowHeight="15" x14ac:dyDescent="0.2"/>
  <cols>
    <col min="1" max="1" width="128.5" style="9" bestFit="1" customWidth="1"/>
    <col min="2" max="16384" width="9.1640625" style="3"/>
  </cols>
  <sheetData>
    <row r="1" spans="1:2" x14ac:dyDescent="0.2">
      <c r="A1" s="1"/>
      <c r="B1" s="2"/>
    </row>
    <row r="2" spans="1:2" ht="18" x14ac:dyDescent="0.2">
      <c r="A2" s="4" t="s">
        <v>419</v>
      </c>
      <c r="B2" s="2"/>
    </row>
    <row r="3" spans="1:2" ht="18" x14ac:dyDescent="0.2">
      <c r="A3" s="5" t="s">
        <v>408</v>
      </c>
      <c r="B3" s="2"/>
    </row>
    <row r="4" spans="1:2" x14ac:dyDescent="0.2">
      <c r="A4" s="6"/>
      <c r="B4" s="2"/>
    </row>
    <row r="5" spans="1:2" x14ac:dyDescent="0.2">
      <c r="A5" s="7" t="s">
        <v>409</v>
      </c>
      <c r="B5" s="2"/>
    </row>
    <row r="6" spans="1:2" x14ac:dyDescent="0.2">
      <c r="A6" s="7"/>
      <c r="B6" s="2"/>
    </row>
    <row r="7" spans="1:2" x14ac:dyDescent="0.2">
      <c r="A7" s="7" t="s">
        <v>410</v>
      </c>
      <c r="B7" s="2"/>
    </row>
    <row r="8" spans="1:2" x14ac:dyDescent="0.2">
      <c r="A8" s="7" t="s">
        <v>411</v>
      </c>
      <c r="B8" s="2"/>
    </row>
    <row r="9" spans="1:2" x14ac:dyDescent="0.2">
      <c r="A9" s="7" t="s">
        <v>412</v>
      </c>
      <c r="B9" s="2"/>
    </row>
    <row r="10" spans="1:2" x14ac:dyDescent="0.2">
      <c r="A10" s="7" t="s">
        <v>413</v>
      </c>
      <c r="B10" s="2"/>
    </row>
    <row r="11" spans="1:2" x14ac:dyDescent="0.2">
      <c r="A11" s="7" t="s">
        <v>414</v>
      </c>
      <c r="B11" s="2"/>
    </row>
    <row r="12" spans="1:2" x14ac:dyDescent="0.2">
      <c r="A12" s="7" t="s">
        <v>415</v>
      </c>
      <c r="B12" s="2"/>
    </row>
    <row r="13" spans="1:2" x14ac:dyDescent="0.2">
      <c r="A13" s="7" t="s">
        <v>416</v>
      </c>
      <c r="B13" s="2"/>
    </row>
    <row r="14" spans="1:2" x14ac:dyDescent="0.2">
      <c r="A14" s="7"/>
      <c r="B14" s="2"/>
    </row>
    <row r="15" spans="1:2" x14ac:dyDescent="0.2">
      <c r="A15" s="7"/>
      <c r="B15" s="2"/>
    </row>
    <row r="16" spans="1:2" x14ac:dyDescent="0.2">
      <c r="A16" s="7"/>
      <c r="B16" s="2"/>
    </row>
    <row r="17" spans="1:2" x14ac:dyDescent="0.2">
      <c r="A17" s="8" t="s">
        <v>417</v>
      </c>
      <c r="B17" s="2"/>
    </row>
    <row r="18" spans="1:2" x14ac:dyDescent="0.2">
      <c r="A18" s="8" t="s">
        <v>512</v>
      </c>
      <c r="B18" s="2"/>
    </row>
    <row r="19" spans="1:2" x14ac:dyDescent="0.2">
      <c r="A19" s="8" t="s">
        <v>418</v>
      </c>
    </row>
    <row r="20" spans="1:2" x14ac:dyDescent="0.2">
      <c r="A20" s="8" t="s">
        <v>514</v>
      </c>
    </row>
    <row r="21" spans="1:2" x14ac:dyDescent="0.2">
      <c r="A21" s="10" t="s">
        <v>420</v>
      </c>
      <c r="B21" s="11"/>
    </row>
    <row r="22" spans="1:2" x14ac:dyDescent="0.2">
      <c r="A22" s="10" t="s">
        <v>515</v>
      </c>
      <c r="B22" s="11"/>
    </row>
    <row r="23" spans="1:2" x14ac:dyDescent="0.2">
      <c r="A23" s="10" t="s">
        <v>516</v>
      </c>
      <c r="B23" s="11"/>
    </row>
    <row r="24" spans="1:2" x14ac:dyDescent="0.2">
      <c r="A24" s="10" t="s">
        <v>517</v>
      </c>
      <c r="B24" s="11"/>
    </row>
    <row r="25" spans="1:2" x14ac:dyDescent="0.2">
      <c r="A25" s="10" t="s">
        <v>518</v>
      </c>
      <c r="B25" s="11"/>
    </row>
    <row r="26" spans="1:2" x14ac:dyDescent="0.2">
      <c r="A26" s="10" t="s">
        <v>519</v>
      </c>
      <c r="B26" s="11"/>
    </row>
    <row r="27" spans="1:2" x14ac:dyDescent="0.2">
      <c r="A27" s="10" t="s">
        <v>520</v>
      </c>
      <c r="B27" s="11"/>
    </row>
    <row r="28" spans="1:2" x14ac:dyDescent="0.2">
      <c r="A28" s="10" t="s">
        <v>521</v>
      </c>
      <c r="B28" s="11"/>
    </row>
    <row r="29" spans="1:2" x14ac:dyDescent="0.2">
      <c r="A29" s="10" t="s">
        <v>522</v>
      </c>
      <c r="B29" s="11"/>
    </row>
    <row r="30" spans="1:2" x14ac:dyDescent="0.2">
      <c r="A30" s="10"/>
      <c r="B30" s="11"/>
    </row>
    <row r="31" spans="1:2" x14ac:dyDescent="0.2">
      <c r="A31" s="10" t="s">
        <v>513</v>
      </c>
      <c r="B31" s="11"/>
    </row>
    <row r="32" spans="1:2" x14ac:dyDescent="0.2">
      <c r="A32" s="10"/>
      <c r="B32" s="11"/>
    </row>
  </sheetData>
  <pageMargins left="0.7" right="0.7" top="0.75" bottom="0.7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80" zoomScaleNormal="80" zoomScalePageLayoutView="80" workbookViewId="0">
      <selection activeCell="H19" sqref="H19"/>
    </sheetView>
  </sheetViews>
  <sheetFormatPr baseColWidth="10" defaultColWidth="11" defaultRowHeight="16" x14ac:dyDescent="0.2"/>
  <cols>
    <col min="1" max="1" width="10.83203125" style="13" customWidth="1"/>
    <col min="2" max="2" width="14" style="13" customWidth="1"/>
    <col min="3" max="4" width="10.1640625" style="13" customWidth="1"/>
    <col min="5" max="5" width="17.83203125" style="13" customWidth="1"/>
    <col min="6" max="6" width="16.33203125" style="13" customWidth="1"/>
    <col min="7" max="7" width="17.5" style="13" customWidth="1"/>
    <col min="8" max="8" width="32.6640625" style="13" customWidth="1"/>
    <col min="9" max="9" width="13" style="13" customWidth="1"/>
    <col min="10" max="10" width="10.6640625" style="13" customWidth="1"/>
    <col min="11" max="11" width="48.5" style="13" customWidth="1"/>
  </cols>
  <sheetData>
    <row r="1" spans="1:11" ht="40" x14ac:dyDescent="0.2">
      <c r="A1" s="12"/>
      <c r="B1" s="12" t="s">
        <v>421</v>
      </c>
      <c r="C1" s="12" t="s">
        <v>422</v>
      </c>
      <c r="D1" s="12" t="s">
        <v>523</v>
      </c>
      <c r="E1" s="12" t="s">
        <v>423</v>
      </c>
      <c r="F1" s="12" t="s">
        <v>424</v>
      </c>
      <c r="G1" s="12" t="s">
        <v>524</v>
      </c>
      <c r="H1" s="12" t="s">
        <v>425</v>
      </c>
      <c r="I1" s="12" t="s">
        <v>426</v>
      </c>
      <c r="J1" s="12" t="s">
        <v>525</v>
      </c>
      <c r="K1" s="12" t="s">
        <v>427</v>
      </c>
    </row>
    <row r="2" spans="1:11" ht="53" x14ac:dyDescent="0.2">
      <c r="A2" s="14" t="s">
        <v>428</v>
      </c>
      <c r="B2" s="12" t="s">
        <v>429</v>
      </c>
      <c r="C2" s="13" t="s">
        <v>430</v>
      </c>
      <c r="D2" s="13">
        <v>0.4</v>
      </c>
      <c r="E2" s="13" t="s">
        <v>431</v>
      </c>
      <c r="F2" s="13" t="s">
        <v>503</v>
      </c>
      <c r="G2" s="13">
        <v>0.33</v>
      </c>
      <c r="H2" s="13" t="s">
        <v>432</v>
      </c>
      <c r="I2" s="13" t="s">
        <v>433</v>
      </c>
      <c r="J2" s="13">
        <v>1</v>
      </c>
      <c r="K2" s="15" t="s">
        <v>434</v>
      </c>
    </row>
    <row r="3" spans="1:11" ht="32" x14ac:dyDescent="0.2">
      <c r="E3" s="13" t="s">
        <v>435</v>
      </c>
      <c r="F3" s="13" t="s">
        <v>504</v>
      </c>
      <c r="G3" s="13">
        <v>0.33</v>
      </c>
      <c r="H3" s="13" t="s">
        <v>436</v>
      </c>
      <c r="I3" s="13" t="s">
        <v>437</v>
      </c>
      <c r="J3" s="13">
        <v>0.33</v>
      </c>
      <c r="K3" s="15" t="s">
        <v>438</v>
      </c>
    </row>
    <row r="4" spans="1:11" ht="32" x14ac:dyDescent="0.2">
      <c r="H4" s="13" t="s">
        <v>439</v>
      </c>
      <c r="I4" s="13" t="s">
        <v>440</v>
      </c>
      <c r="J4" s="13">
        <v>0.33</v>
      </c>
      <c r="K4" s="15" t="s">
        <v>441</v>
      </c>
    </row>
    <row r="5" spans="1:11" ht="32" x14ac:dyDescent="0.2">
      <c r="H5" s="13" t="s">
        <v>442</v>
      </c>
      <c r="I5" s="13" t="s">
        <v>443</v>
      </c>
      <c r="J5" s="13">
        <v>0.33</v>
      </c>
      <c r="K5" s="15" t="s">
        <v>444</v>
      </c>
    </row>
    <row r="6" spans="1:11" ht="32" x14ac:dyDescent="0.2">
      <c r="E6" s="13" t="s">
        <v>445</v>
      </c>
      <c r="F6" s="13" t="s">
        <v>505</v>
      </c>
      <c r="G6" s="13">
        <v>0.33</v>
      </c>
      <c r="H6" s="13" t="s">
        <v>446</v>
      </c>
      <c r="I6" s="13" t="s">
        <v>447</v>
      </c>
      <c r="J6" s="13">
        <v>0.5</v>
      </c>
      <c r="K6" s="15" t="s">
        <v>448</v>
      </c>
    </row>
    <row r="7" spans="1:11" ht="32" x14ac:dyDescent="0.2">
      <c r="H7" s="13" t="s">
        <v>449</v>
      </c>
      <c r="I7" s="13" t="s">
        <v>450</v>
      </c>
      <c r="J7" s="13">
        <v>0.5</v>
      </c>
      <c r="K7" s="15" t="s">
        <v>451</v>
      </c>
    </row>
    <row r="8" spans="1:11" ht="32" x14ac:dyDescent="0.2">
      <c r="B8" s="12" t="s">
        <v>452</v>
      </c>
      <c r="C8" s="13" t="s">
        <v>453</v>
      </c>
      <c r="D8" s="13">
        <v>0.6</v>
      </c>
      <c r="E8" s="13" t="s">
        <v>454</v>
      </c>
      <c r="F8" s="13" t="s">
        <v>506</v>
      </c>
      <c r="G8" s="13">
        <v>0.25</v>
      </c>
      <c r="H8" s="13" t="s">
        <v>455</v>
      </c>
      <c r="I8" s="13" t="s">
        <v>456</v>
      </c>
      <c r="J8" s="13">
        <v>1</v>
      </c>
      <c r="K8" s="15" t="s">
        <v>457</v>
      </c>
    </row>
    <row r="9" spans="1:11" ht="80" x14ac:dyDescent="0.2">
      <c r="E9" s="13" t="s">
        <v>458</v>
      </c>
      <c r="F9" s="13" t="s">
        <v>507</v>
      </c>
      <c r="G9" s="13">
        <v>0.05</v>
      </c>
      <c r="H9" s="13" t="s">
        <v>459</v>
      </c>
      <c r="I9" s="13" t="s">
        <v>460</v>
      </c>
      <c r="J9" s="13">
        <v>0.5</v>
      </c>
      <c r="K9" s="15" t="s">
        <v>461</v>
      </c>
    </row>
    <row r="10" spans="1:11" ht="64" x14ac:dyDescent="0.2">
      <c r="H10" s="13" t="s">
        <v>462</v>
      </c>
      <c r="I10" s="13" t="s">
        <v>463</v>
      </c>
      <c r="J10" s="13">
        <v>0.5</v>
      </c>
      <c r="K10" s="15" t="s">
        <v>464</v>
      </c>
    </row>
    <row r="11" spans="1:11" ht="32" x14ac:dyDescent="0.2">
      <c r="E11" s="13" t="s">
        <v>465</v>
      </c>
      <c r="F11" s="13" t="s">
        <v>508</v>
      </c>
      <c r="G11" s="13">
        <v>0.1</v>
      </c>
      <c r="H11" s="13" t="s">
        <v>466</v>
      </c>
      <c r="I11" s="13" t="s">
        <v>467</v>
      </c>
      <c r="J11" s="13">
        <v>1</v>
      </c>
      <c r="K11" s="15" t="s">
        <v>468</v>
      </c>
    </row>
    <row r="12" spans="1:11" ht="32" x14ac:dyDescent="0.2">
      <c r="E12" s="13" t="s">
        <v>469</v>
      </c>
      <c r="F12" s="13" t="s">
        <v>509</v>
      </c>
      <c r="G12" s="13">
        <v>0.1</v>
      </c>
      <c r="H12" s="13" t="s">
        <v>470</v>
      </c>
      <c r="I12" s="13" t="s">
        <v>471</v>
      </c>
      <c r="J12" s="13">
        <v>0.5</v>
      </c>
      <c r="K12" s="15" t="s">
        <v>472</v>
      </c>
    </row>
    <row r="13" spans="1:11" ht="32" x14ac:dyDescent="0.2">
      <c r="H13" s="13" t="s">
        <v>473</v>
      </c>
      <c r="I13" s="13" t="s">
        <v>474</v>
      </c>
      <c r="J13" s="13">
        <v>0.5</v>
      </c>
      <c r="K13" s="15" t="s">
        <v>475</v>
      </c>
    </row>
    <row r="14" spans="1:11" ht="32" x14ac:dyDescent="0.2">
      <c r="E14" s="13" t="s">
        <v>476</v>
      </c>
      <c r="F14" s="13" t="s">
        <v>510</v>
      </c>
      <c r="G14" s="13">
        <v>0.25</v>
      </c>
      <c r="H14" s="13" t="s">
        <v>477</v>
      </c>
      <c r="I14" s="13" t="s">
        <v>478</v>
      </c>
      <c r="J14" s="13">
        <v>0.25</v>
      </c>
      <c r="K14" s="15" t="s">
        <v>479</v>
      </c>
    </row>
    <row r="15" spans="1:11" ht="32" x14ac:dyDescent="0.2">
      <c r="H15" s="13" t="s">
        <v>480</v>
      </c>
      <c r="I15" s="13" t="s">
        <v>481</v>
      </c>
      <c r="J15" s="13">
        <v>0.25</v>
      </c>
      <c r="K15" s="15" t="s">
        <v>482</v>
      </c>
    </row>
    <row r="16" spans="1:11" x14ac:dyDescent="0.2">
      <c r="H16" s="13" t="s">
        <v>483</v>
      </c>
      <c r="I16" s="13" t="s">
        <v>484</v>
      </c>
      <c r="J16" s="13">
        <v>0.25</v>
      </c>
      <c r="K16" s="15" t="s">
        <v>485</v>
      </c>
    </row>
    <row r="17" spans="1:11" ht="32" x14ac:dyDescent="0.2">
      <c r="H17" s="13" t="s">
        <v>486</v>
      </c>
      <c r="I17" s="13" t="s">
        <v>25</v>
      </c>
      <c r="J17" s="13">
        <v>0.25</v>
      </c>
      <c r="K17" s="15" t="s">
        <v>487</v>
      </c>
    </row>
    <row r="18" spans="1:11" ht="48" x14ac:dyDescent="0.2">
      <c r="E18" s="12" t="s">
        <v>488</v>
      </c>
      <c r="F18" s="13" t="s">
        <v>511</v>
      </c>
      <c r="G18" s="13">
        <v>0.25</v>
      </c>
      <c r="H18" s="13" t="s">
        <v>489</v>
      </c>
      <c r="I18" s="13" t="s">
        <v>490</v>
      </c>
      <c r="J18" s="13" t="s">
        <v>491</v>
      </c>
      <c r="K18" s="15" t="s">
        <v>492</v>
      </c>
    </row>
    <row r="19" spans="1:11" ht="48" x14ac:dyDescent="0.2">
      <c r="H19" s="13" t="s">
        <v>493</v>
      </c>
      <c r="I19" s="13" t="s">
        <v>494</v>
      </c>
      <c r="J19" s="13" t="s">
        <v>491</v>
      </c>
      <c r="K19" s="15" t="s">
        <v>495</v>
      </c>
    </row>
    <row r="20" spans="1:11" ht="32" x14ac:dyDescent="0.2">
      <c r="H20" s="13" t="s">
        <v>500</v>
      </c>
      <c r="I20" s="13" t="s">
        <v>501</v>
      </c>
      <c r="J20" s="13">
        <v>0.33</v>
      </c>
      <c r="K20" s="15" t="s">
        <v>502</v>
      </c>
    </row>
    <row r="21" spans="1:11" ht="32" x14ac:dyDescent="0.2">
      <c r="E21" s="13" t="s">
        <v>496</v>
      </c>
      <c r="H21" s="13" t="s">
        <v>497</v>
      </c>
      <c r="I21" s="13" t="s">
        <v>498</v>
      </c>
      <c r="J21" s="13" t="s">
        <v>3</v>
      </c>
      <c r="K21" s="15" t="s">
        <v>499</v>
      </c>
    </row>
    <row r="22" spans="1:11" ht="61" customHeight="1" x14ac:dyDescent="0.2">
      <c r="A22" s="151" t="s">
        <v>527</v>
      </c>
      <c r="B22" s="151"/>
      <c r="C22" s="151"/>
      <c r="D22" s="151"/>
      <c r="E22" s="151"/>
      <c r="K22" s="15"/>
    </row>
    <row r="23" spans="1:11" ht="30" customHeight="1" x14ac:dyDescent="0.2">
      <c r="A23" s="151" t="s">
        <v>526</v>
      </c>
      <c r="B23" s="151"/>
      <c r="C23" s="151"/>
      <c r="D23" s="151"/>
      <c r="E23" s="151"/>
    </row>
  </sheetData>
  <mergeCells count="2">
    <mergeCell ref="A22:E22"/>
    <mergeCell ref="A23:E23"/>
  </mergeCells>
  <pageMargins left="0.75" right="0.75" top="1" bottom="1" header="0.5" footer="0.5"/>
  <pageSetup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3"/>
  <sheetViews>
    <sheetView showGridLines="0" tabSelected="1" zoomScale="80" zoomScaleNormal="80" zoomScalePageLayoutView="80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A2" sqref="A2:K57"/>
    </sheetView>
  </sheetViews>
  <sheetFormatPr baseColWidth="10" defaultColWidth="8.83203125" defaultRowHeight="16" x14ac:dyDescent="0.2"/>
  <cols>
    <col min="1" max="1" width="22.33203125" bestFit="1" customWidth="1"/>
    <col min="12" max="12" width="22.33203125" bestFit="1" customWidth="1"/>
    <col min="13" max="13" width="13.33203125" customWidth="1"/>
    <col min="14" max="14" width="9.33203125" customWidth="1"/>
    <col min="16" max="16" width="10.33203125" customWidth="1"/>
    <col min="17" max="17" width="12.33203125" bestFit="1" customWidth="1"/>
    <col min="30" max="30" width="22.33203125" bestFit="1" customWidth="1"/>
    <col min="31" max="31" width="21.1640625" bestFit="1" customWidth="1"/>
    <col min="42" max="42" width="32.5" bestFit="1" customWidth="1"/>
    <col min="43" max="43" width="7.83203125" bestFit="1" customWidth="1"/>
  </cols>
  <sheetData>
    <row r="1" spans="1:43" ht="17" thickBot="1" x14ac:dyDescent="0.25">
      <c r="A1" t="s">
        <v>707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M1" s="152" t="s">
        <v>708</v>
      </c>
      <c r="N1" s="152"/>
      <c r="O1" s="152"/>
      <c r="P1" s="152"/>
      <c r="Q1" s="44"/>
      <c r="S1" s="44" t="s">
        <v>710</v>
      </c>
      <c r="T1" s="110">
        <v>3</v>
      </c>
      <c r="U1" s="110">
        <v>4</v>
      </c>
      <c r="V1" s="110">
        <v>5</v>
      </c>
      <c r="W1" s="110">
        <v>6</v>
      </c>
      <c r="X1" s="110">
        <v>7</v>
      </c>
      <c r="Y1" s="110">
        <v>8</v>
      </c>
      <c r="Z1" s="110">
        <v>9</v>
      </c>
      <c r="AA1" s="110">
        <v>10</v>
      </c>
      <c r="AB1" s="110">
        <v>11</v>
      </c>
      <c r="AE1" s="44" t="s">
        <v>708</v>
      </c>
      <c r="AF1" s="44"/>
      <c r="AG1" s="44"/>
      <c r="AH1" s="44"/>
      <c r="AP1" s="111" t="s">
        <v>723</v>
      </c>
      <c r="AQ1" s="112"/>
    </row>
    <row r="2" spans="1:43" ht="17" thickBot="1" x14ac:dyDescent="0.25">
      <c r="A2" s="108" t="s">
        <v>543</v>
      </c>
      <c r="B2" s="78">
        <v>2004</v>
      </c>
      <c r="C2" s="78">
        <v>2005</v>
      </c>
      <c r="D2" s="78">
        <v>2006</v>
      </c>
      <c r="E2" s="78">
        <v>2007</v>
      </c>
      <c r="F2" s="78">
        <v>2008</v>
      </c>
      <c r="G2" s="78">
        <v>2009</v>
      </c>
      <c r="H2" s="78">
        <v>2010</v>
      </c>
      <c r="I2" s="78">
        <v>2011</v>
      </c>
      <c r="J2" s="80">
        <v>2012</v>
      </c>
      <c r="K2" s="160">
        <v>2016</v>
      </c>
      <c r="M2" s="48" t="s">
        <v>724</v>
      </c>
      <c r="N2" s="44" t="s">
        <v>532</v>
      </c>
      <c r="O2" s="44" t="s">
        <v>533</v>
      </c>
      <c r="P2" s="45" t="s">
        <v>534</v>
      </c>
      <c r="Q2" s="45" t="s">
        <v>709</v>
      </c>
      <c r="T2" s="79">
        <v>2004</v>
      </c>
      <c r="U2" s="78">
        <v>2005</v>
      </c>
      <c r="V2" s="78">
        <v>2006</v>
      </c>
      <c r="W2" s="78">
        <v>2007</v>
      </c>
      <c r="X2" s="78">
        <v>2008</v>
      </c>
      <c r="Y2" s="78">
        <v>2009</v>
      </c>
      <c r="Z2" s="78">
        <v>2010</v>
      </c>
      <c r="AA2" s="78">
        <v>2011</v>
      </c>
      <c r="AB2" s="80">
        <v>2012</v>
      </c>
      <c r="AE2" s="44" t="s">
        <v>531</v>
      </c>
      <c r="AF2" s="44" t="s">
        <v>532</v>
      </c>
      <c r="AG2" s="44" t="s">
        <v>533</v>
      </c>
      <c r="AH2" s="45" t="s">
        <v>534</v>
      </c>
      <c r="AP2" s="113" t="s">
        <v>711</v>
      </c>
      <c r="AQ2" s="114">
        <f>'COMBINED EPI'!M187</f>
        <v>49.810379786566237</v>
      </c>
    </row>
    <row r="3" spans="1:43" x14ac:dyDescent="0.2">
      <c r="A3" t="s">
        <v>22</v>
      </c>
      <c r="B3" s="43">
        <f>VLOOKUP(A3,'COMBINED EPI'!$A$4:$K$180,'INVESTABLE FILTERED UNIVERSE'!$B$1)</f>
        <v>81.44</v>
      </c>
      <c r="C3" s="43">
        <f>VLOOKUP(A3,'COMBINED EPI'!$A$4:$K$180,'INVESTABLE FILTERED UNIVERSE'!$C$1)</f>
        <v>81.231999999999999</v>
      </c>
      <c r="D3" s="43">
        <f>VLOOKUP(A3,'COMBINED EPI'!$A$4:$K$180,'INVESTABLE FILTERED UNIVERSE'!$D$1)</f>
        <v>81.201999999999998</v>
      </c>
      <c r="E3" s="43">
        <f>VLOOKUP(A3,'COMBINED EPI'!$A$4:$K$180,'INVESTABLE FILTERED UNIVERSE'!$E$1)</f>
        <v>81.524000000000001</v>
      </c>
      <c r="F3" s="43">
        <f>VLOOKUP(A3,'COMBINED EPI'!$A$4:$K$180,'INVESTABLE FILTERED UNIVERSE'!$F$1)</f>
        <v>81.682000000000002</v>
      </c>
      <c r="G3" s="43">
        <f>VLOOKUP(A3,'COMBINED EPI'!$A$4:$K$180,'INVESTABLE FILTERED UNIVERSE'!$G$1)</f>
        <v>81.884000000000015</v>
      </c>
      <c r="H3" s="43">
        <f>VLOOKUP(A3,'COMBINED EPI'!$A$4:$K$180,'INVESTABLE FILTERED UNIVERSE'!$H$1)</f>
        <v>82.195999999999998</v>
      </c>
      <c r="I3" s="43">
        <f>VLOOKUP(A3,'COMBINED EPI'!$A$4:$K$180,'INVESTABLE FILTERED UNIVERSE'!$I$1)</f>
        <v>82.373999999999995</v>
      </c>
      <c r="J3" s="43">
        <f>VLOOKUP(A3,'COMBINED EPI'!$A$4:$K$180,'INVESTABLE FILTERED UNIVERSE'!$J$1)</f>
        <v>48.887999999999998</v>
      </c>
      <c r="K3" s="43">
        <f>VLOOKUP(A3,'COMBINED EPI'!$A$4:$L$180,'INVESTABLE FILTERED UNIVERSE'!$K$1)</f>
        <v>87.22</v>
      </c>
      <c r="M3" s="43">
        <v>78.046888888888901</v>
      </c>
      <c r="N3" s="43">
        <f>MIN(A3:J3)</f>
        <v>48.887999999999998</v>
      </c>
      <c r="O3" s="43">
        <f>MAX(A3:J3)</f>
        <v>82.373999999999995</v>
      </c>
      <c r="P3" s="43">
        <f>STDEV(A3:J3)</f>
        <v>10.94200868721587</v>
      </c>
      <c r="Q3" s="109" t="e">
        <f ca="1">_xll.RiskPert(N3,M3,O3)</f>
        <v>#NAME?</v>
      </c>
      <c r="T3" s="43">
        <f>VLOOKUP(A3,'GDP DATA'!$A$4:$K$217,'INVESTABLE FILTERED UNIVERSE'!$T$1)</f>
        <v>4.1565849134833144</v>
      </c>
      <c r="U3" s="43">
        <f>VLOOKUP(A3,'GDP DATA'!$A$4:$K$217,'INVESTABLE FILTERED UNIVERSE'!$U$1)</f>
        <v>3.2164673349816155</v>
      </c>
      <c r="V3" s="43">
        <f>VLOOKUP(A3,'GDP DATA'!$A$4:$K$217,'INVESTABLE FILTERED UNIVERSE'!$V$1)</f>
        <v>2.9906675777886988</v>
      </c>
      <c r="W3" s="43">
        <f>VLOOKUP(A3,'GDP DATA'!$A$4:$K$217,'INVESTABLE FILTERED UNIVERSE'!$W$1)</f>
        <v>3.7601441013308374</v>
      </c>
      <c r="X3" s="43">
        <f>VLOOKUP(A3,'GDP DATA'!$A$4:$K$217,'INVESTABLE FILTERED UNIVERSE'!$X$1)</f>
        <v>3.7022929546164534</v>
      </c>
      <c r="Y3" s="43">
        <f>VLOOKUP(A3,'GDP DATA'!$A$4:$K$217,'INVESTABLE FILTERED UNIVERSE'!$Y$1)</f>
        <v>1.7318179153628535</v>
      </c>
      <c r="Z3" s="43">
        <f>VLOOKUP(A3,'GDP DATA'!$A$4:$K$217,'INVESTABLE FILTERED UNIVERSE'!$Z$1)</f>
        <v>1.9623661011905114</v>
      </c>
      <c r="AA3" s="43">
        <f>VLOOKUP(A3,'GDP DATA'!$A$4:$K$217,'INVESTABLE FILTERED UNIVERSE'!$AA$1)</f>
        <v>2.3214789019545066</v>
      </c>
      <c r="AB3" s="43">
        <f>VLOOKUP(A3,'GDP DATA'!$A$4:$K$217,'INVESTABLE FILTERED UNIVERSE'!$AB$1)</f>
        <v>3.7278184281653353</v>
      </c>
      <c r="AE3" s="43">
        <v>3.0632931365415699</v>
      </c>
      <c r="AF3" s="43">
        <f>MIN(T3:AB3)</f>
        <v>1.7318179153628535</v>
      </c>
      <c r="AG3" s="43">
        <f>MAX(T3:AB3)</f>
        <v>4.1565849134833144</v>
      </c>
      <c r="AH3" s="43">
        <f>STDEV(T3:AB3)</f>
        <v>0.87283264250880543</v>
      </c>
      <c r="AK3" s="43"/>
      <c r="AL3" s="43"/>
      <c r="AP3" s="113" t="s">
        <v>712</v>
      </c>
      <c r="AQ3" s="114">
        <f>('COMBINED EPI'!U188*'COMBINED EPI'!V187)+('COMBINED EPI'!Y187*'COMBINED EPI'!X188)+('COMBINED EPI'!AC187*'COMBINED EPI'!AB188)</f>
        <v>62.424813175675673</v>
      </c>
    </row>
    <row r="4" spans="1:43" x14ac:dyDescent="0.2">
      <c r="A4" t="s">
        <v>24</v>
      </c>
      <c r="B4" s="43">
        <f>VLOOKUP(A4,'COMBINED EPI'!$A$4:$K$180,'INVESTABLE FILTERED UNIVERSE'!$B$1)</f>
        <v>76.518000000000001</v>
      </c>
      <c r="C4" s="43">
        <f>VLOOKUP(A4,'COMBINED EPI'!$A$4:$K$180,'INVESTABLE FILTERED UNIVERSE'!$C$1)</f>
        <v>76.518000000000001</v>
      </c>
      <c r="D4" s="43">
        <f>VLOOKUP(A4,'COMBINED EPI'!$A$4:$K$180,'INVESTABLE FILTERED UNIVERSE'!$D$1)</f>
        <v>76.710000000000008</v>
      </c>
      <c r="E4" s="43">
        <f>VLOOKUP(A4,'COMBINED EPI'!$A$4:$K$180,'INVESTABLE FILTERED UNIVERSE'!$E$1)</f>
        <v>76.996000000000009</v>
      </c>
      <c r="F4" s="43">
        <f>VLOOKUP(A4,'COMBINED EPI'!$A$4:$K$180,'INVESTABLE FILTERED UNIVERSE'!$F$1)</f>
        <v>78.472000000000008</v>
      </c>
      <c r="G4" s="43">
        <f>VLOOKUP(A4,'COMBINED EPI'!$A$4:$K$180,'INVESTABLE FILTERED UNIVERSE'!$G$1)</f>
        <v>78.536000000000001</v>
      </c>
      <c r="H4" s="43">
        <f>VLOOKUP(A4,'COMBINED EPI'!$A$4:$K$180,'INVESTABLE FILTERED UNIVERSE'!$H$1)</f>
        <v>78.902000000000001</v>
      </c>
      <c r="I4" s="43">
        <f>VLOOKUP(A4,'COMBINED EPI'!$A$4:$K$180,'INVESTABLE FILTERED UNIVERSE'!$I$1)</f>
        <v>78.038000000000011</v>
      </c>
      <c r="J4" s="43">
        <f>VLOOKUP(A4,'COMBINED EPI'!$A$4:$K$180,'INVESTABLE FILTERED UNIVERSE'!$J$1)</f>
        <v>49.552</v>
      </c>
      <c r="K4" s="43">
        <f>VLOOKUP(A4,'COMBINED EPI'!$A$4:$L$180,'INVESTABLE FILTERED UNIVERSE'!$K$1)</f>
        <v>86.64</v>
      </c>
      <c r="M4" s="43">
        <v>74.471333333333305</v>
      </c>
      <c r="N4" s="43">
        <f t="shared" ref="N4:N54" si="0">MIN(A4:J4)</f>
        <v>49.552</v>
      </c>
      <c r="O4" s="43">
        <f t="shared" ref="O4:O54" si="1">MAX(A4:J4)</f>
        <v>78.902000000000001</v>
      </c>
      <c r="P4" s="43">
        <f t="shared" ref="P4:P54" si="2">STDEV(A4:J4)</f>
        <v>9.3915866604104288</v>
      </c>
      <c r="Q4" s="109" t="e">
        <f ca="1">_xll.RiskPert(N4,M4,O4)</f>
        <v>#NAME?</v>
      </c>
      <c r="T4" s="43">
        <f>VLOOKUP(A4,'GDP DATA'!$A$4:$K$217,'INVESTABLE FILTERED UNIVERSE'!$T$1)</f>
        <v>2.7057283557694802</v>
      </c>
      <c r="U4" s="43">
        <f>VLOOKUP(A4,'GDP DATA'!$A$4:$K$217,'INVESTABLE FILTERED UNIVERSE'!$U$1)</f>
        <v>2.1407180914840467</v>
      </c>
      <c r="V4" s="43">
        <f>VLOOKUP(A4,'GDP DATA'!$A$4:$K$217,'INVESTABLE FILTERED UNIVERSE'!$V$1)</f>
        <v>3.3508254439659027</v>
      </c>
      <c r="W4" s="43">
        <f>VLOOKUP(A4,'GDP DATA'!$A$4:$K$217,'INVESTABLE FILTERED UNIVERSE'!$W$1)</f>
        <v>3.6214774566403491</v>
      </c>
      <c r="X4" s="43">
        <f>VLOOKUP(A4,'GDP DATA'!$A$4:$K$217,'INVESTABLE FILTERED UNIVERSE'!$X$1)</f>
        <v>1.5472940530394226</v>
      </c>
      <c r="Y4" s="43">
        <f>VLOOKUP(A4,'GDP DATA'!$A$4:$K$217,'INVESTABLE FILTERED UNIVERSE'!$Y$1)</f>
        <v>-3.7990996891143425</v>
      </c>
      <c r="Z4" s="43">
        <f>VLOOKUP(A4,'GDP DATA'!$A$4:$K$217,'INVESTABLE FILTERED UNIVERSE'!$Z$1)</f>
        <v>1.8801176594148217</v>
      </c>
      <c r="AA4" s="43">
        <f>VLOOKUP(A4,'GDP DATA'!$A$4:$K$217,'INVESTABLE FILTERED UNIVERSE'!$AA$1)</f>
        <v>3.0714258167675865</v>
      </c>
      <c r="AB4" s="43">
        <f>VLOOKUP(A4,'GDP DATA'!$A$4:$K$217,'INVESTABLE FILTERED UNIVERSE'!$AB$1)</f>
        <v>0.88384619701851364</v>
      </c>
      <c r="AE4" s="43">
        <v>1.71137037610953</v>
      </c>
      <c r="AF4" s="43">
        <f t="shared" ref="AF4:AF57" si="3">MIN(T4:AB4)</f>
        <v>-3.7990996891143425</v>
      </c>
      <c r="AG4" s="43">
        <f t="shared" ref="AG4:AG57" si="4">MAX(T4:AB4)</f>
        <v>3.6214774566403491</v>
      </c>
      <c r="AH4" s="43">
        <f t="shared" ref="AH4:AH57" si="5">STDEV(T4:AB4)</f>
        <v>2.2490173777900204</v>
      </c>
      <c r="AK4" s="43"/>
      <c r="AL4" s="43"/>
      <c r="AP4" s="113" t="s">
        <v>713</v>
      </c>
      <c r="AQ4" s="114">
        <f>L60</f>
        <v>66.460385620915034</v>
      </c>
    </row>
    <row r="5" spans="1:43" x14ac:dyDescent="0.2">
      <c r="A5" t="s">
        <v>30</v>
      </c>
      <c r="B5" s="43">
        <f>VLOOKUP(A5,'COMBINED EPI'!$A$4:$K$180,'INVESTABLE FILTERED UNIVERSE'!$B$1)</f>
        <v>53.706000000000003</v>
      </c>
      <c r="C5" s="43">
        <f>VLOOKUP(A5,'COMBINED EPI'!$A$4:$K$180,'INVESTABLE FILTERED UNIVERSE'!$C$1)</f>
        <v>52.826000000000008</v>
      </c>
      <c r="D5" s="43">
        <f>VLOOKUP(A5,'COMBINED EPI'!$A$4:$K$180,'INVESTABLE FILTERED UNIVERSE'!$D$1)</f>
        <v>52.688000000000002</v>
      </c>
      <c r="E5" s="43">
        <f>VLOOKUP(A5,'COMBINED EPI'!$A$4:$K$180,'INVESTABLE FILTERED UNIVERSE'!$E$1)</f>
        <v>52.44</v>
      </c>
      <c r="F5" s="43">
        <f>VLOOKUP(A5,'COMBINED EPI'!$A$4:$K$180,'INVESTABLE FILTERED UNIVERSE'!$F$1)</f>
        <v>52.295999999999999</v>
      </c>
      <c r="G5" s="43">
        <f>VLOOKUP(A5,'COMBINED EPI'!$A$4:$K$180,'INVESTABLE FILTERED UNIVERSE'!$G$1)</f>
        <v>51.676000000000002</v>
      </c>
      <c r="H5" s="43">
        <f>VLOOKUP(A5,'COMBINED EPI'!$A$4:$K$180,'INVESTABLE FILTERED UNIVERSE'!$H$1)</f>
        <v>51.752000000000002</v>
      </c>
      <c r="I5" s="43">
        <f>VLOOKUP(A5,'COMBINED EPI'!$A$4:$K$180,'INVESTABLE FILTERED UNIVERSE'!$I$1)</f>
        <v>51.828000000000003</v>
      </c>
      <c r="J5" s="43">
        <f>VLOOKUP(A5,'COMBINED EPI'!$A$4:$K$180,'INVESTABLE FILTERED UNIVERSE'!$J$1)</f>
        <v>82.394000000000005</v>
      </c>
      <c r="K5" s="43">
        <f>VLOOKUP(A5,'COMBINED EPI'!$A$4:$L$180,'INVESTABLE FILTERED UNIVERSE'!$K$1)</f>
        <v>70.069999999999993</v>
      </c>
      <c r="M5" s="43">
        <v>55.734000000000002</v>
      </c>
      <c r="N5" s="43">
        <f t="shared" si="0"/>
        <v>51.676000000000002</v>
      </c>
      <c r="O5" s="43">
        <f t="shared" si="1"/>
        <v>82.394000000000005</v>
      </c>
      <c r="P5" s="43">
        <f t="shared" si="2"/>
        <v>10.017820172073392</v>
      </c>
      <c r="Q5" s="109" t="e">
        <f ca="1">_xll.RiskPert(N5,M5,O5)</f>
        <v>#NAME?</v>
      </c>
      <c r="T5" s="43">
        <f>VLOOKUP(A5,'GDP DATA'!$A$4:$K$217,'INVESTABLE FILTERED UNIVERSE'!$T$1)</f>
        <v>6.980946983884408</v>
      </c>
      <c r="U5" s="43">
        <f>VLOOKUP(A5,'GDP DATA'!$A$4:$K$217,'INVESTABLE FILTERED UNIVERSE'!$U$1)</f>
        <v>6.7689397088289951</v>
      </c>
      <c r="V5" s="43">
        <f>VLOOKUP(A5,'GDP DATA'!$A$4:$K$217,'INVESTABLE FILTERED UNIVERSE'!$V$1)</f>
        <v>6.4685676715612317</v>
      </c>
      <c r="W5" s="43">
        <f>VLOOKUP(A5,'GDP DATA'!$A$4:$K$217,'INVESTABLE FILTERED UNIVERSE'!$W$1)</f>
        <v>8.2924438220128565</v>
      </c>
      <c r="X5" s="43">
        <f>VLOOKUP(A5,'GDP DATA'!$A$4:$K$217,'INVESTABLE FILTERED UNIVERSE'!$X$1)</f>
        <v>6.245128341384671</v>
      </c>
      <c r="Y5" s="43">
        <f>VLOOKUP(A5,'GDP DATA'!$A$4:$K$217,'INVESTABLE FILTERED UNIVERSE'!$Y$1)</f>
        <v>2.5397724694949204</v>
      </c>
      <c r="Z5" s="43">
        <f>VLOOKUP(A5,'GDP DATA'!$A$4:$K$217,'INVESTABLE FILTERED UNIVERSE'!$Z$1)</f>
        <v>4.3344070878590628</v>
      </c>
      <c r="AA5" s="43">
        <f>VLOOKUP(A5,'GDP DATA'!$A$4:$K$217,'INVESTABLE FILTERED UNIVERSE'!$AA$1)</f>
        <v>2.1001841087275608</v>
      </c>
      <c r="AB5" s="43">
        <f>VLOOKUP(A5,'GDP DATA'!$A$4:$K$217,'INVESTABLE FILTERED UNIVERSE'!$AB$1)</f>
        <v>3.5887045713562031</v>
      </c>
      <c r="AE5" s="43">
        <v>5.2576771961233204</v>
      </c>
      <c r="AF5" s="43">
        <f t="shared" si="3"/>
        <v>2.1001841087275608</v>
      </c>
      <c r="AG5" s="43">
        <f t="shared" si="4"/>
        <v>8.2924438220128565</v>
      </c>
      <c r="AH5" s="43">
        <f t="shared" si="5"/>
        <v>2.1765615986038087</v>
      </c>
      <c r="AK5" s="43"/>
      <c r="AL5" s="43"/>
      <c r="AP5" s="115"/>
      <c r="AQ5" s="116"/>
    </row>
    <row r="6" spans="1:43" x14ac:dyDescent="0.2">
      <c r="A6" t="s">
        <v>38</v>
      </c>
      <c r="B6" s="43">
        <f>VLOOKUP(A6,'COMBINED EPI'!$A$4:$K$180,'INVESTABLE FILTERED UNIVERSE'!$B$1)</f>
        <v>64.873999999999995</v>
      </c>
      <c r="C6" s="43">
        <f>VLOOKUP(A6,'COMBINED EPI'!$A$4:$K$180,'INVESTABLE FILTERED UNIVERSE'!$C$1)</f>
        <v>65.06</v>
      </c>
      <c r="D6" s="43">
        <f>VLOOKUP(A6,'COMBINED EPI'!$A$4:$K$180,'INVESTABLE FILTERED UNIVERSE'!$D$1)</f>
        <v>65.33</v>
      </c>
      <c r="E6" s="43">
        <f>VLOOKUP(A6,'COMBINED EPI'!$A$4:$K$180,'INVESTABLE FILTERED UNIVERSE'!$E$1)</f>
        <v>65.914000000000001</v>
      </c>
      <c r="F6" s="43">
        <f>VLOOKUP(A6,'COMBINED EPI'!$A$4:$K$180,'INVESTABLE FILTERED UNIVERSE'!$F$1)</f>
        <v>66.349999999999994</v>
      </c>
      <c r="G6" s="43">
        <f>VLOOKUP(A6,'COMBINED EPI'!$A$4:$K$180,'INVESTABLE FILTERED UNIVERSE'!$G$1)</f>
        <v>66.543999999999997</v>
      </c>
      <c r="H6" s="43">
        <f>VLOOKUP(A6,'COMBINED EPI'!$A$4:$K$180,'INVESTABLE FILTERED UNIVERSE'!$H$1)</f>
        <v>66.69</v>
      </c>
      <c r="I6" s="43">
        <f>VLOOKUP(A6,'COMBINED EPI'!$A$4:$K$180,'INVESTABLE FILTERED UNIVERSE'!$I$1)</f>
        <v>66.400000000000006</v>
      </c>
      <c r="J6" s="43">
        <f>VLOOKUP(A6,'COMBINED EPI'!$A$4:$K$180,'INVESTABLE FILTERED UNIVERSE'!$J$1)</f>
        <v>51.828000000000003</v>
      </c>
      <c r="K6" s="43">
        <f>VLOOKUP(A6,'COMBINED EPI'!$A$4:$L$180,'INVESTABLE FILTERED UNIVERSE'!$K$1)</f>
        <v>80.150000000000006</v>
      </c>
      <c r="M6" s="43">
        <v>64.3322222222222</v>
      </c>
      <c r="N6" s="43">
        <f t="shared" si="0"/>
        <v>51.828000000000003</v>
      </c>
      <c r="O6" s="43">
        <f t="shared" si="1"/>
        <v>66.69</v>
      </c>
      <c r="P6" s="43">
        <f t="shared" si="2"/>
        <v>4.7364879863084663</v>
      </c>
      <c r="Q6" s="109" t="e">
        <f ca="1">_xll.RiskPert(N6,M6,O6)</f>
        <v>#NAME?</v>
      </c>
      <c r="T6" s="43">
        <f>VLOOKUP(A6,'GDP DATA'!$A$4:$K$217,'INVESTABLE FILTERED UNIVERSE'!$T$1)</f>
        <v>3.4347876748149986</v>
      </c>
      <c r="U6" s="43">
        <f>VLOOKUP(A6,'GDP DATA'!$A$4:$K$217,'INVESTABLE FILTERED UNIVERSE'!$U$1)</f>
        <v>1.8938535557893061</v>
      </c>
      <c r="V6" s="43">
        <f>VLOOKUP(A6,'GDP DATA'!$A$4:$K$217,'INVESTABLE FILTERED UNIVERSE'!$V$1)</f>
        <v>2.6301462317210422</v>
      </c>
      <c r="W6" s="43">
        <f>VLOOKUP(A6,'GDP DATA'!$A$4:$K$217,'INVESTABLE FILTERED UNIVERSE'!$W$1)</f>
        <v>3.0003410225729397</v>
      </c>
      <c r="X6" s="43">
        <f>VLOOKUP(A6,'GDP DATA'!$A$4:$K$217,'INVESTABLE FILTERED UNIVERSE'!$X$1)</f>
        <v>0.95346880103906528</v>
      </c>
      <c r="Y6" s="43">
        <f>VLOOKUP(A6,'GDP DATA'!$A$4:$K$217,'INVESTABLE FILTERED UNIVERSE'!$Y$1)</f>
        <v>-2.6186647890428816</v>
      </c>
      <c r="Z6" s="43">
        <f>VLOOKUP(A6,'GDP DATA'!$A$4:$K$217,'INVESTABLE FILTERED UNIVERSE'!$Z$1)</f>
        <v>2.5010545665515025</v>
      </c>
      <c r="AA6" s="43">
        <f>VLOOKUP(A6,'GDP DATA'!$A$4:$K$217,'INVESTABLE FILTERED UNIVERSE'!$AA$1)</f>
        <v>1.618317966684458</v>
      </c>
      <c r="AB6" s="43">
        <f>VLOOKUP(A6,'GDP DATA'!$A$4:$K$217,'INVESTABLE FILTERED UNIVERSE'!$AB$1)</f>
        <v>9.2812880503871042E-2</v>
      </c>
      <c r="AE6" s="43">
        <v>1.50067976784826</v>
      </c>
      <c r="AF6" s="43">
        <f t="shared" si="3"/>
        <v>-2.6186647890428816</v>
      </c>
      <c r="AG6" s="43">
        <f t="shared" si="4"/>
        <v>3.4347876748149986</v>
      </c>
      <c r="AH6" s="43">
        <f t="shared" si="5"/>
        <v>1.8602807070447238</v>
      </c>
      <c r="AK6" s="43"/>
      <c r="AL6" s="43"/>
      <c r="AP6" s="113" t="s">
        <v>714</v>
      </c>
      <c r="AQ6" s="114">
        <f>'COMBINED EPI'!M190</f>
        <v>16.757075098960186</v>
      </c>
    </row>
    <row r="7" spans="1:43" x14ac:dyDescent="0.2">
      <c r="A7" t="s">
        <v>58</v>
      </c>
      <c r="B7" s="43">
        <f>VLOOKUP(A7,'COMBINED EPI'!$A$4:$K$180,'INVESTABLE FILTERED UNIVERSE'!$B$1)</f>
        <v>61.134</v>
      </c>
      <c r="C7" s="43">
        <f>VLOOKUP(A7,'COMBINED EPI'!$A$4:$K$180,'INVESTABLE FILTERED UNIVERSE'!$C$1)</f>
        <v>61.846000000000004</v>
      </c>
      <c r="D7" s="43">
        <f>VLOOKUP(A7,'COMBINED EPI'!$A$4:$K$180,'INVESTABLE FILTERED UNIVERSE'!$D$1)</f>
        <v>62.284000000000006</v>
      </c>
      <c r="E7" s="43">
        <f>VLOOKUP(A7,'COMBINED EPI'!$A$4:$K$180,'INVESTABLE FILTERED UNIVERSE'!$E$1)</f>
        <v>62.006</v>
      </c>
      <c r="F7" s="43">
        <f>VLOOKUP(A7,'COMBINED EPI'!$A$4:$K$180,'INVESTABLE FILTERED UNIVERSE'!$F$1)</f>
        <v>63.33</v>
      </c>
      <c r="G7" s="43">
        <f>VLOOKUP(A7,'COMBINED EPI'!$A$4:$K$180,'INVESTABLE FILTERED UNIVERSE'!$G$1)</f>
        <v>63.669999999999995</v>
      </c>
      <c r="H7" s="43">
        <f>VLOOKUP(A7,'COMBINED EPI'!$A$4:$K$180,'INVESTABLE FILTERED UNIVERSE'!$H$1)</f>
        <v>64.122</v>
      </c>
      <c r="I7" s="43">
        <f>VLOOKUP(A7,'COMBINED EPI'!$A$4:$K$180,'INVESTABLE FILTERED UNIVERSE'!$I$1)</f>
        <v>63.665999999999997</v>
      </c>
      <c r="J7" s="43">
        <f>VLOOKUP(A7,'COMBINED EPI'!$A$4:$K$180,'INVESTABLE FILTERED UNIVERSE'!$J$1)</f>
        <v>50.481999999999999</v>
      </c>
      <c r="K7" s="43">
        <f>VLOOKUP(A7,'COMBINED EPI'!$A$4:$L$180,'INVESTABLE FILTERED UNIVERSE'!$K$1)</f>
        <v>83.4</v>
      </c>
      <c r="M7" s="43">
        <v>61.393333333333302</v>
      </c>
      <c r="N7" s="43">
        <f t="shared" si="0"/>
        <v>50.481999999999999</v>
      </c>
      <c r="O7" s="43">
        <f t="shared" si="1"/>
        <v>64.122</v>
      </c>
      <c r="P7" s="43">
        <f t="shared" si="2"/>
        <v>4.2137057324877345</v>
      </c>
      <c r="Q7" s="109" t="e">
        <f ca="1">_xll.RiskPert(N7,M7,O7)</f>
        <v>#NAME?</v>
      </c>
      <c r="T7" s="43">
        <f>VLOOKUP(A7,'GDP DATA'!$A$4:$K$217,'INVESTABLE FILTERED UNIVERSE'!$T$1)</f>
        <v>6.5597147685934658</v>
      </c>
      <c r="U7" s="43">
        <f>VLOOKUP(A7,'GDP DATA'!$A$4:$K$217,'INVESTABLE FILTERED UNIVERSE'!$U$1)</f>
        <v>5.9552907623750002</v>
      </c>
      <c r="V7" s="43">
        <f>VLOOKUP(A7,'GDP DATA'!$A$4:$K$217,'INVESTABLE FILTERED UNIVERSE'!$V$1)</f>
        <v>6.4704000670984243</v>
      </c>
      <c r="W7" s="43">
        <f>VLOOKUP(A7,'GDP DATA'!$A$4:$K$217,'INVESTABLE FILTERED UNIVERSE'!$W$1)</f>
        <v>6.9073823740089608</v>
      </c>
      <c r="X7" s="43">
        <f>VLOOKUP(A7,'GDP DATA'!$A$4:$K$217,'INVESTABLE FILTERED UNIVERSE'!$X$1)</f>
        <v>5.7547004221849107</v>
      </c>
      <c r="Y7" s="43">
        <f>VLOOKUP(A7,'GDP DATA'!$A$4:$K$217,'INVESTABLE FILTERED UNIVERSE'!$Y$1)</f>
        <v>-5.0119374108683274</v>
      </c>
      <c r="Z7" s="43">
        <f>VLOOKUP(A7,'GDP DATA'!$A$4:$K$217,'INVESTABLE FILTERED UNIVERSE'!$Z$1)</f>
        <v>0.65532511235480229</v>
      </c>
      <c r="AA7" s="43">
        <f>VLOOKUP(A7,'GDP DATA'!$A$4:$K$217,'INVESTABLE FILTERED UNIVERSE'!$AA$1)</f>
        <v>1.9820031439285373</v>
      </c>
      <c r="AB7" s="43">
        <f>VLOOKUP(A7,'GDP DATA'!$A$4:$K$217,'INVESTABLE FILTERED UNIVERSE'!$AB$1)</f>
        <v>0.49218995160742907</v>
      </c>
      <c r="AE7" s="43">
        <v>3.3072299101425799</v>
      </c>
      <c r="AF7" s="43">
        <f t="shared" si="3"/>
        <v>-5.0119374108683274</v>
      </c>
      <c r="AG7" s="43">
        <f t="shared" si="4"/>
        <v>6.9073823740089608</v>
      </c>
      <c r="AH7" s="43">
        <f t="shared" si="5"/>
        <v>4.0692376292338146</v>
      </c>
      <c r="AK7" s="43"/>
      <c r="AL7" s="43"/>
      <c r="AP7" s="113" t="s">
        <v>715</v>
      </c>
      <c r="AQ7" s="114">
        <f>('COMBINED EPI'!U188*'COMBINED EPI'!V190)+('COMBINED EPI'!X188*'COMBINED EPI'!Y190)+('COMBINED EPI'!AB188*'COMBINED EPI'!AC190)</f>
        <v>8.7975144405313745</v>
      </c>
    </row>
    <row r="8" spans="1:43" x14ac:dyDescent="0.2">
      <c r="A8" t="s">
        <v>68</v>
      </c>
      <c r="B8" s="43">
        <f>VLOOKUP(A8,'COMBINED EPI'!$A$4:$K$180,'INVESTABLE FILTERED UNIVERSE'!$B$1)</f>
        <v>71.81</v>
      </c>
      <c r="C8" s="43">
        <f>VLOOKUP(A8,'COMBINED EPI'!$A$4:$K$180,'INVESTABLE FILTERED UNIVERSE'!$C$1)</f>
        <v>72.123999999999995</v>
      </c>
      <c r="D8" s="43">
        <f>VLOOKUP(A8,'COMBINED EPI'!$A$4:$K$180,'INVESTABLE FILTERED UNIVERSE'!$D$1)</f>
        <v>72.117999999999995</v>
      </c>
      <c r="E8" s="43">
        <f>VLOOKUP(A8,'COMBINED EPI'!$A$4:$K$180,'INVESTABLE FILTERED UNIVERSE'!$E$1)</f>
        <v>72.442000000000007</v>
      </c>
      <c r="F8" s="43">
        <f>VLOOKUP(A8,'COMBINED EPI'!$A$4:$K$180,'INVESTABLE FILTERED UNIVERSE'!$F$1)</f>
        <v>72.873999999999995</v>
      </c>
      <c r="G8" s="43">
        <f>VLOOKUP(A8,'COMBINED EPI'!$A$4:$K$180,'INVESTABLE FILTERED UNIVERSE'!$G$1)</f>
        <v>72.927999999999997</v>
      </c>
      <c r="H8" s="43">
        <f>VLOOKUP(A8,'COMBINED EPI'!$A$4:$K$180,'INVESTABLE FILTERED UNIVERSE'!$H$1)</f>
        <v>73.028000000000006</v>
      </c>
      <c r="I8" s="43">
        <f>VLOOKUP(A8,'COMBINED EPI'!$A$4:$K$180,'INVESTABLE FILTERED UNIVERSE'!$I$1)</f>
        <v>73.070000000000007</v>
      </c>
      <c r="J8" s="43">
        <f>VLOOKUP(A8,'COMBINED EPI'!$A$4:$K$180,'INVESTABLE FILTERED UNIVERSE'!$J$1)</f>
        <v>66.488</v>
      </c>
      <c r="K8" s="43">
        <f>VLOOKUP(A8,'COMBINED EPI'!$A$4:$L$180,'INVESTABLE FILTERED UNIVERSE'!$K$1)</f>
        <v>85.06</v>
      </c>
      <c r="M8" s="43">
        <v>71.875777777777799</v>
      </c>
      <c r="N8" s="43">
        <f t="shared" si="0"/>
        <v>66.488</v>
      </c>
      <c r="O8" s="43">
        <f t="shared" si="1"/>
        <v>73.070000000000007</v>
      </c>
      <c r="P8" s="43">
        <f t="shared" si="2"/>
        <v>2.0715565269730023</v>
      </c>
      <c r="Q8" s="109" t="e">
        <f ca="1">_xll.RiskPert(N8,M8,O8)</f>
        <v>#NAME?</v>
      </c>
      <c r="T8" s="43">
        <f>VLOOKUP(A8,'GDP DATA'!$A$4:$K$217,'INVESTABLE FILTERED UNIVERSE'!$T$1)</f>
        <v>3.1387867754510097</v>
      </c>
      <c r="U8" s="43">
        <f>VLOOKUP(A8,'GDP DATA'!$A$4:$K$217,'INVESTABLE FILTERED UNIVERSE'!$U$1)</f>
        <v>3.1631301228354261</v>
      </c>
      <c r="V8" s="43">
        <f>VLOOKUP(A8,'GDP DATA'!$A$4:$K$217,'INVESTABLE FILTERED UNIVERSE'!$V$1)</f>
        <v>2.6217791041390512</v>
      </c>
      <c r="W8" s="43">
        <f>VLOOKUP(A8,'GDP DATA'!$A$4:$K$217,'INVESTABLE FILTERED UNIVERSE'!$W$1)</f>
        <v>2.0083156978362098</v>
      </c>
      <c r="X8" s="43">
        <f>VLOOKUP(A8,'GDP DATA'!$A$4:$K$217,'INVESTABLE FILTERED UNIVERSE'!$X$1)</f>
        <v>1.1754233902368014</v>
      </c>
      <c r="Y8" s="43">
        <f>VLOOKUP(A8,'GDP DATA'!$A$4:$K$217,'INVESTABLE FILTERED UNIVERSE'!$Y$1)</f>
        <v>-2.7114672816250192</v>
      </c>
      <c r="Z8" s="43">
        <f>VLOOKUP(A8,'GDP DATA'!$A$4:$K$217,'INVESTABLE FILTERED UNIVERSE'!$Z$1)</f>
        <v>3.3742485547244172</v>
      </c>
      <c r="AA8" s="43">
        <f>VLOOKUP(A8,'GDP DATA'!$A$4:$K$217,'INVESTABLE FILTERED UNIVERSE'!$AA$1)</f>
        <v>2.9601026603350675</v>
      </c>
      <c r="AB8" s="43">
        <f>VLOOKUP(A8,'GDP DATA'!$A$4:$K$217,'INVESTABLE FILTERED UNIVERSE'!$AB$1)</f>
        <v>1.9228649941876768</v>
      </c>
      <c r="AE8" s="43">
        <v>1.96146489090229</v>
      </c>
      <c r="AF8" s="43">
        <f t="shared" si="3"/>
        <v>-2.7114672816250192</v>
      </c>
      <c r="AG8" s="43">
        <f t="shared" si="4"/>
        <v>3.3742485547244172</v>
      </c>
      <c r="AH8" s="43">
        <f t="shared" si="5"/>
        <v>1.8946364217483482</v>
      </c>
      <c r="AK8" s="43"/>
      <c r="AL8" s="43"/>
      <c r="AP8" s="113" t="s">
        <v>716</v>
      </c>
      <c r="AQ8" s="114">
        <f>L63</f>
        <v>10.581544792226659</v>
      </c>
    </row>
    <row r="9" spans="1:43" x14ac:dyDescent="0.2">
      <c r="A9" t="s">
        <v>78</v>
      </c>
      <c r="B9" s="43">
        <f>VLOOKUP(A9,'COMBINED EPI'!$A$4:$K$180,'INVESTABLE FILTERED UNIVERSE'!$B$1)</f>
        <v>66.150000000000006</v>
      </c>
      <c r="C9" s="43">
        <f>VLOOKUP(A9,'COMBINED EPI'!$A$4:$K$180,'INVESTABLE FILTERED UNIVERSE'!$C$1)</f>
        <v>66.287999999999997</v>
      </c>
      <c r="D9" s="43">
        <f>VLOOKUP(A9,'COMBINED EPI'!$A$4:$K$180,'INVESTABLE FILTERED UNIVERSE'!$D$1)</f>
        <v>66.337999999999994</v>
      </c>
      <c r="E9" s="43">
        <f>VLOOKUP(A9,'COMBINED EPI'!$A$4:$K$180,'INVESTABLE FILTERED UNIVERSE'!$E$1)</f>
        <v>66.509999999999991</v>
      </c>
      <c r="F9" s="43">
        <f>VLOOKUP(A9,'COMBINED EPI'!$A$4:$K$180,'INVESTABLE FILTERED UNIVERSE'!$F$1)</f>
        <v>67.313999999999993</v>
      </c>
      <c r="G9" s="43">
        <f>VLOOKUP(A9,'COMBINED EPI'!$A$4:$K$180,'INVESTABLE FILTERED UNIVERSE'!$G$1)</f>
        <v>67.626000000000005</v>
      </c>
      <c r="H9" s="43">
        <f>VLOOKUP(A9,'COMBINED EPI'!$A$4:$K$180,'INVESTABLE FILTERED UNIVERSE'!$H$1)</f>
        <v>69.171999999999997</v>
      </c>
      <c r="I9" s="43">
        <f>VLOOKUP(A9,'COMBINED EPI'!$A$4:$K$180,'INVESTABLE FILTERED UNIVERSE'!$I$1)</f>
        <v>69.816000000000003</v>
      </c>
      <c r="J9" s="43">
        <f>VLOOKUP(A9,'COMBINED EPI'!$A$4:$K$180,'INVESTABLE FILTERED UNIVERSE'!$J$1)</f>
        <v>35.44</v>
      </c>
      <c r="K9" s="43">
        <f>VLOOKUP(A9,'COMBINED EPI'!$A$4:$L$180,'INVESTABLE FILTERED UNIVERSE'!$K$1)</f>
        <v>77.67</v>
      </c>
      <c r="M9" s="43">
        <v>63.850444444444399</v>
      </c>
      <c r="N9" s="43">
        <f t="shared" si="0"/>
        <v>35.44</v>
      </c>
      <c r="O9" s="43">
        <f t="shared" si="1"/>
        <v>69.816000000000003</v>
      </c>
      <c r="P9" s="43">
        <f t="shared" si="2"/>
        <v>10.734302482126038</v>
      </c>
      <c r="Q9" s="109" t="e">
        <f ca="1">_xll.RiskPert(N9,M9,O9)</f>
        <v>#NAME?</v>
      </c>
      <c r="T9" s="43">
        <f>VLOOKUP(A9,'GDP DATA'!$A$4:$K$217,'INVESTABLE FILTERED UNIVERSE'!$T$1)</f>
        <v>6.04108673916474</v>
      </c>
      <c r="U9" s="43">
        <f>VLOOKUP(A9,'GDP DATA'!$A$4:$K$217,'INVESTABLE FILTERED UNIVERSE'!$U$1)</f>
        <v>5.5594525308451779</v>
      </c>
      <c r="V9" s="43">
        <f>VLOOKUP(A9,'GDP DATA'!$A$4:$K$217,'INVESTABLE FILTERED UNIVERSE'!$V$1)</f>
        <v>4.4049726903068915</v>
      </c>
      <c r="W9" s="43">
        <f>VLOOKUP(A9,'GDP DATA'!$A$4:$K$217,'INVESTABLE FILTERED UNIVERSE'!$W$1)</f>
        <v>5.1608255998702077</v>
      </c>
      <c r="X9" s="43">
        <f>VLOOKUP(A9,'GDP DATA'!$A$4:$K$217,'INVESTABLE FILTERED UNIVERSE'!$X$1)</f>
        <v>3.2924548972939931</v>
      </c>
      <c r="Y9" s="43">
        <f>VLOOKUP(A9,'GDP DATA'!$A$4:$K$217,'INVESTABLE FILTERED UNIVERSE'!$Y$1)</f>
        <v>-1.0364317788228448</v>
      </c>
      <c r="Z9" s="43">
        <f>VLOOKUP(A9,'GDP DATA'!$A$4:$K$217,'INVESTABLE FILTERED UNIVERSE'!$Z$1)</f>
        <v>5.753708903146304</v>
      </c>
      <c r="AA9" s="43">
        <f>VLOOKUP(A9,'GDP DATA'!$A$4:$K$217,'INVESTABLE FILTERED UNIVERSE'!$AA$1)</f>
        <v>5.8396405845718249</v>
      </c>
      <c r="AB9" s="43">
        <f>VLOOKUP(A9,'GDP DATA'!$A$4:$K$217,'INVESTABLE FILTERED UNIVERSE'!$AB$1)</f>
        <v>5.4571306175168104</v>
      </c>
      <c r="AE9" s="43">
        <v>4.49698230932146</v>
      </c>
      <c r="AF9" s="43">
        <f t="shared" si="3"/>
        <v>-1.0364317788228448</v>
      </c>
      <c r="AG9" s="43">
        <f t="shared" si="4"/>
        <v>6.04108673916474</v>
      </c>
      <c r="AH9" s="43">
        <f t="shared" si="5"/>
        <v>2.2454339962727374</v>
      </c>
      <c r="AK9" s="43"/>
      <c r="AL9" s="43"/>
      <c r="AP9" s="115"/>
      <c r="AQ9" s="116"/>
    </row>
    <row r="10" spans="1:43" x14ac:dyDescent="0.2">
      <c r="A10" t="s">
        <v>82</v>
      </c>
      <c r="B10" s="43">
        <f>VLOOKUP(A10,'COMBINED EPI'!$A$4:$K$180,'INVESTABLE FILTERED UNIVERSE'!$B$1)</f>
        <v>49.129999999999995</v>
      </c>
      <c r="C10" s="43">
        <f>VLOOKUP(A10,'COMBINED EPI'!$A$4:$K$180,'INVESTABLE FILTERED UNIVERSE'!$C$1)</f>
        <v>50.012</v>
      </c>
      <c r="D10" s="43">
        <f>VLOOKUP(A10,'COMBINED EPI'!$A$4:$K$180,'INVESTABLE FILTERED UNIVERSE'!$D$1)</f>
        <v>50.173999999999999</v>
      </c>
      <c r="E10" s="43">
        <f>VLOOKUP(A10,'COMBINED EPI'!$A$4:$K$180,'INVESTABLE FILTERED UNIVERSE'!$E$1)</f>
        <v>50.235999999999997</v>
      </c>
      <c r="F10" s="43">
        <f>VLOOKUP(A10,'COMBINED EPI'!$A$4:$K$180,'INVESTABLE FILTERED UNIVERSE'!$F$1)</f>
        <v>50.376000000000005</v>
      </c>
      <c r="G10" s="43">
        <f>VLOOKUP(A10,'COMBINED EPI'!$A$4:$K$180,'INVESTABLE FILTERED UNIVERSE'!$G$1)</f>
        <v>50.554000000000002</v>
      </c>
      <c r="H10" s="43">
        <f>VLOOKUP(A10,'COMBINED EPI'!$A$4:$K$180,'INVESTABLE FILTERED UNIVERSE'!$H$1)</f>
        <v>50.634</v>
      </c>
      <c r="I10" s="43">
        <f>VLOOKUP(A10,'COMBINED EPI'!$A$4:$K$180,'INVESTABLE FILTERED UNIVERSE'!$I$1)</f>
        <v>50.695999999999998</v>
      </c>
      <c r="J10" s="43">
        <f>VLOOKUP(A10,'COMBINED EPI'!$A$4:$K$180,'INVESTABLE FILTERED UNIVERSE'!$J$1)</f>
        <v>73.134000000000015</v>
      </c>
      <c r="K10" s="43">
        <f>VLOOKUP(A10,'COMBINED EPI'!$A$4:$L$180,'INVESTABLE FILTERED UNIVERSE'!$K$1)</f>
        <v>75.930000000000007</v>
      </c>
      <c r="M10" s="43">
        <v>52.7717777777778</v>
      </c>
      <c r="N10" s="43">
        <f t="shared" si="0"/>
        <v>49.129999999999995</v>
      </c>
      <c r="O10" s="43">
        <f t="shared" si="1"/>
        <v>73.134000000000015</v>
      </c>
      <c r="P10" s="43">
        <f t="shared" si="2"/>
        <v>7.6502848603463036</v>
      </c>
      <c r="Q10" s="109" t="e">
        <f ca="1">_xll.RiskPert(N10,M10,O10)</f>
        <v>#NAME?</v>
      </c>
      <c r="T10" s="43">
        <f>VLOOKUP(A10,'GDP DATA'!$A$4:$K$217,'INVESTABLE FILTERED UNIVERSE'!$T$1)</f>
        <v>5.3330220674539248</v>
      </c>
      <c r="U10" s="43">
        <f>VLOOKUP(A10,'GDP DATA'!$A$4:$K$217,'INVESTABLE FILTERED UNIVERSE'!$U$1)</f>
        <v>4.7065559338311829</v>
      </c>
      <c r="V10" s="43">
        <f>VLOOKUP(A10,'GDP DATA'!$A$4:$K$217,'INVESTABLE FILTERED UNIVERSE'!$V$1)</f>
        <v>6.6975152577052768</v>
      </c>
      <c r="W10" s="43">
        <f>VLOOKUP(A10,'GDP DATA'!$A$4:$K$217,'INVESTABLE FILTERED UNIVERSE'!$W$1)</f>
        <v>6.9006276554122365</v>
      </c>
      <c r="X10" s="43">
        <f>VLOOKUP(A10,'GDP DATA'!$A$4:$K$217,'INVESTABLE FILTERED UNIVERSE'!$X$1)</f>
        <v>3.5468048857810572</v>
      </c>
      <c r="Y10" s="43">
        <f>VLOOKUP(A10,'GDP DATA'!$A$4:$K$217,'INVESTABLE FILTERED UNIVERSE'!$Y$1)</f>
        <v>1.6515492452905391</v>
      </c>
      <c r="Z10" s="43">
        <f>VLOOKUP(A10,'GDP DATA'!$A$4:$K$217,'INVESTABLE FILTERED UNIVERSE'!$Z$1)</f>
        <v>3.9718007047375039</v>
      </c>
      <c r="AA10" s="43">
        <f>VLOOKUP(A10,'GDP DATA'!$A$4:$K$217,'INVESTABLE FILTERED UNIVERSE'!$AA$1)</f>
        <v>6.5895115155711608</v>
      </c>
      <c r="AB10" s="43">
        <f>VLOOKUP(A10,'GDP DATA'!$A$4:$K$217,'INVESTABLE FILTERED UNIVERSE'!$AB$1)</f>
        <v>4.0439438063715016</v>
      </c>
      <c r="AE10" s="43">
        <v>4.82681456357271</v>
      </c>
      <c r="AF10" s="43">
        <f t="shared" si="3"/>
        <v>1.6515492452905391</v>
      </c>
      <c r="AG10" s="43">
        <f t="shared" si="4"/>
        <v>6.9006276554122365</v>
      </c>
      <c r="AH10" s="43">
        <f t="shared" si="5"/>
        <v>1.7407864775912927</v>
      </c>
      <c r="AK10" s="43"/>
      <c r="AL10" s="43"/>
      <c r="AP10" s="115"/>
      <c r="AQ10" s="116"/>
    </row>
    <row r="11" spans="1:43" x14ac:dyDescent="0.2">
      <c r="A11" t="s">
        <v>92</v>
      </c>
      <c r="B11" s="43">
        <f>VLOOKUP(A11,'COMBINED EPI'!$A$4:$K$180,'INVESTABLE FILTERED UNIVERSE'!$B$1)</f>
        <v>59.014000000000003</v>
      </c>
      <c r="C11" s="43">
        <f>VLOOKUP(A11,'COMBINED EPI'!$A$4:$K$180,'INVESTABLE FILTERED UNIVERSE'!$C$1)</f>
        <v>59.163999999999994</v>
      </c>
      <c r="D11" s="43">
        <f>VLOOKUP(A11,'COMBINED EPI'!$A$4:$K$180,'INVESTABLE FILTERED UNIVERSE'!$D$1)</f>
        <v>59.798000000000002</v>
      </c>
      <c r="E11" s="43">
        <f>VLOOKUP(A11,'COMBINED EPI'!$A$4:$K$180,'INVESTABLE FILTERED UNIVERSE'!$E$1)</f>
        <v>60.752000000000002</v>
      </c>
      <c r="F11" s="43">
        <f>VLOOKUP(A11,'COMBINED EPI'!$A$4:$K$180,'INVESTABLE FILTERED UNIVERSE'!$F$1)</f>
        <v>61.956000000000003</v>
      </c>
      <c r="G11" s="43">
        <f>VLOOKUP(A11,'COMBINED EPI'!$A$4:$K$180,'INVESTABLE FILTERED UNIVERSE'!$G$1)</f>
        <v>62.594000000000001</v>
      </c>
      <c r="H11" s="43">
        <f>VLOOKUP(A11,'COMBINED EPI'!$A$4:$K$180,'INVESTABLE FILTERED UNIVERSE'!$H$1)</f>
        <v>63.000000000000007</v>
      </c>
      <c r="I11" s="43">
        <f>VLOOKUP(A11,'COMBINED EPI'!$A$4:$K$180,'INVESTABLE FILTERED UNIVERSE'!$I$1)</f>
        <v>62.154000000000003</v>
      </c>
      <c r="J11" s="43">
        <f>VLOOKUP(A11,'COMBINED EPI'!$A$4:$K$180,'INVESTABLE FILTERED UNIVERSE'!$J$1)</f>
        <v>69.931999999999988</v>
      </c>
      <c r="K11" s="43">
        <f>VLOOKUP(A11,'COMBINED EPI'!$A$4:$L$180,'INVESTABLE FILTERED UNIVERSE'!$K$1)</f>
        <v>86.98</v>
      </c>
      <c r="M11" s="43">
        <v>62.040444444444397</v>
      </c>
      <c r="N11" s="43">
        <f t="shared" si="0"/>
        <v>59.014000000000003</v>
      </c>
      <c r="O11" s="43">
        <f t="shared" si="1"/>
        <v>69.931999999999988</v>
      </c>
      <c r="P11" s="43">
        <f t="shared" si="2"/>
        <v>3.309943168360713</v>
      </c>
      <c r="Q11" s="109" t="e">
        <f ca="1">_xll.RiskPert(N11,M11,O11)</f>
        <v>#NAME?</v>
      </c>
      <c r="T11" s="43">
        <f>VLOOKUP(A11,'GDP DATA'!$A$4:$K$217,'INVESTABLE FILTERED UNIVERSE'!$T$1)</f>
        <v>4.082810687854149</v>
      </c>
      <c r="U11" s="43">
        <f>VLOOKUP(A11,'GDP DATA'!$A$4:$K$217,'INVESTABLE FILTERED UNIVERSE'!$U$1)</f>
        <v>4.16384089738375</v>
      </c>
      <c r="V11" s="43">
        <f>VLOOKUP(A11,'GDP DATA'!$A$4:$K$217,'INVESTABLE FILTERED UNIVERSE'!$V$1)</f>
        <v>4.7851906867594209</v>
      </c>
      <c r="W11" s="43">
        <f>VLOOKUP(A11,'GDP DATA'!$A$4:$K$217,'INVESTABLE FILTERED UNIVERSE'!$W$1)</f>
        <v>5.1500829409645092</v>
      </c>
      <c r="X11" s="43">
        <f>VLOOKUP(A11,'GDP DATA'!$A$4:$K$217,'INVESTABLE FILTERED UNIVERSE'!$X$1)</f>
        <v>2.0531106793476823</v>
      </c>
      <c r="Y11" s="43">
        <f>VLOOKUP(A11,'GDP DATA'!$A$4:$K$217,'INVESTABLE FILTERED UNIVERSE'!$Y$1)</f>
        <v>-7.3836530002247969</v>
      </c>
      <c r="Z11" s="43">
        <f>VLOOKUP(A11,'GDP DATA'!$A$4:$K$217,'INVESTABLE FILTERED UNIVERSE'!$Z$1)</f>
        <v>-1.7011368880312006</v>
      </c>
      <c r="AA11" s="43">
        <f>VLOOKUP(A11,'GDP DATA'!$A$4:$K$217,'INVESTABLE FILTERED UNIVERSE'!$AA$1)</f>
        <v>-0.28136726811587209</v>
      </c>
      <c r="AB11" s="43">
        <f>VLOOKUP(A11,'GDP DATA'!$A$4:$K$217,'INVESTABLE FILTERED UNIVERSE'!$AB$1)</f>
        <v>-2.1875897993996034</v>
      </c>
      <c r="AE11" s="43">
        <v>0.96458765961533799</v>
      </c>
      <c r="AF11" s="43">
        <f t="shared" si="3"/>
        <v>-7.3836530002247969</v>
      </c>
      <c r="AG11" s="43">
        <f t="shared" si="4"/>
        <v>5.1500829409645092</v>
      </c>
      <c r="AH11" s="43">
        <f t="shared" si="5"/>
        <v>4.2063439087958168</v>
      </c>
      <c r="AK11" s="43"/>
      <c r="AL11" s="43"/>
      <c r="AP11" s="115"/>
      <c r="AQ11" s="116"/>
    </row>
    <row r="12" spans="1:43" x14ac:dyDescent="0.2">
      <c r="A12" t="s">
        <v>96</v>
      </c>
      <c r="B12" s="43">
        <f>VLOOKUP(A12,'COMBINED EPI'!$A$4:$K$180,'INVESTABLE FILTERED UNIVERSE'!$B$1)</f>
        <v>65.421999999999997</v>
      </c>
      <c r="C12" s="43">
        <f>VLOOKUP(A12,'COMBINED EPI'!$A$4:$K$180,'INVESTABLE FILTERED UNIVERSE'!$C$1)</f>
        <v>65.8</v>
      </c>
      <c r="D12" s="43">
        <f>VLOOKUP(A12,'COMBINED EPI'!$A$4:$K$180,'INVESTABLE FILTERED UNIVERSE'!$D$1)</f>
        <v>65.658000000000001</v>
      </c>
      <c r="E12" s="43">
        <f>VLOOKUP(A12,'COMBINED EPI'!$A$4:$K$180,'INVESTABLE FILTERED UNIVERSE'!$E$1)</f>
        <v>65.816000000000003</v>
      </c>
      <c r="F12" s="43">
        <f>VLOOKUP(A12,'COMBINED EPI'!$A$4:$K$180,'INVESTABLE FILTERED UNIVERSE'!$F$1)</f>
        <v>65.89200000000001</v>
      </c>
      <c r="G12" s="43">
        <f>VLOOKUP(A12,'COMBINED EPI'!$A$4:$K$180,'INVESTABLE FILTERED UNIVERSE'!$G$1)</f>
        <v>66.150000000000006</v>
      </c>
      <c r="H12" s="43">
        <f>VLOOKUP(A12,'COMBINED EPI'!$A$4:$K$180,'INVESTABLE FILTERED UNIVERSE'!$H$1)</f>
        <v>66.186000000000007</v>
      </c>
      <c r="I12" s="43">
        <f>VLOOKUP(A12,'COMBINED EPI'!$A$4:$K$180,'INVESTABLE FILTERED UNIVERSE'!$I$1)</f>
        <v>66.244</v>
      </c>
      <c r="J12" s="43">
        <f>VLOOKUP(A12,'COMBINED EPI'!$A$4:$K$180,'INVESTABLE FILTERED UNIVERSE'!$J$1)</f>
        <v>50.775999999999996</v>
      </c>
      <c r="K12" s="43">
        <f>VLOOKUP(A12,'COMBINED EPI'!$A$4:$L$180,'INVESTABLE FILTERED UNIVERSE'!$K$1)</f>
        <v>80.239999999999995</v>
      </c>
      <c r="M12" s="43">
        <v>64.215999999999994</v>
      </c>
      <c r="N12" s="43">
        <f t="shared" si="0"/>
        <v>50.775999999999996</v>
      </c>
      <c r="O12" s="43">
        <f t="shared" si="1"/>
        <v>66.244</v>
      </c>
      <c r="P12" s="43">
        <f t="shared" si="2"/>
        <v>5.0470222904203643</v>
      </c>
      <c r="Q12" s="109" t="e">
        <f ca="1">_xll.RiskPert(N12,M12,O12)</f>
        <v>#NAME?</v>
      </c>
      <c r="T12" s="43">
        <f>VLOOKUP(A12,'GDP DATA'!$A$4:$K$217,'INVESTABLE FILTERED UNIVERSE'!$T$1)</f>
        <v>4.3793989984783934</v>
      </c>
      <c r="U12" s="43">
        <f>VLOOKUP(A12,'GDP DATA'!$A$4:$K$217,'INVESTABLE FILTERED UNIVERSE'!$U$1)</f>
        <v>3.8631094612604215</v>
      </c>
      <c r="V12" s="43">
        <f>VLOOKUP(A12,'GDP DATA'!$A$4:$K$217,'INVESTABLE FILTERED UNIVERSE'!$V$1)</f>
        <v>4.5168290305541632</v>
      </c>
      <c r="W12" s="43">
        <f>VLOOKUP(A12,'GDP DATA'!$A$4:$K$217,'INVESTABLE FILTERED UNIVERSE'!$W$1)</f>
        <v>4.8932390135761494</v>
      </c>
      <c r="X12" s="43">
        <f>VLOOKUP(A12,'GDP DATA'!$A$4:$K$217,'INVESTABLE FILTERED UNIVERSE'!$X$1)</f>
        <v>3.6207152396498259</v>
      </c>
      <c r="Y12" s="43">
        <f>VLOOKUP(A12,'GDP DATA'!$A$4:$K$217,'INVESTABLE FILTERED UNIVERSE'!$Y$1)</f>
        <v>-2.0421981177240269</v>
      </c>
      <c r="Z12" s="43">
        <f>VLOOKUP(A12,'GDP DATA'!$A$4:$K$217,'INVESTABLE FILTERED UNIVERSE'!$Z$1)</f>
        <v>1.3906440575121479</v>
      </c>
      <c r="AA12" s="43">
        <f>VLOOKUP(A12,'GDP DATA'!$A$4:$K$217,'INVESTABLE FILTERED UNIVERSE'!$AA$1)</f>
        <v>0.2612831045572932</v>
      </c>
      <c r="AB12" s="43">
        <f>VLOOKUP(A12,'GDP DATA'!$A$4:$K$217,'INVESTABLE FILTERED UNIVERSE'!$AB$1)</f>
        <v>-2.3845311447001052</v>
      </c>
      <c r="AE12" s="43">
        <v>2.0553877381293599</v>
      </c>
      <c r="AF12" s="43">
        <f t="shared" si="3"/>
        <v>-2.3845311447001052</v>
      </c>
      <c r="AG12" s="43">
        <f t="shared" si="4"/>
        <v>4.8932390135761494</v>
      </c>
      <c r="AH12" s="43">
        <f t="shared" si="5"/>
        <v>2.8590867112693275</v>
      </c>
      <c r="AK12" s="43"/>
      <c r="AL12" s="43"/>
      <c r="AP12" s="113" t="s">
        <v>717</v>
      </c>
      <c r="AQ12" s="117">
        <f>('COMBINED EPI'!AF186+'COMBINED EPI'!AI186+'COMBINED EPI'!AL186)/('COMBINED EPI'!U187+'COMBINED EPI'!X187+'COMBINED EPI'!AB187)</f>
        <v>0.83783783783783783</v>
      </c>
    </row>
    <row r="13" spans="1:43" x14ac:dyDescent="0.2">
      <c r="A13" t="s">
        <v>98</v>
      </c>
      <c r="B13" s="43">
        <f>VLOOKUP(A13,'COMBINED EPI'!$A$4:$K$180,'INVESTABLE FILTERED UNIVERSE'!$B$1)</f>
        <v>79.201999999999998</v>
      </c>
      <c r="C13" s="43">
        <f>VLOOKUP(A13,'COMBINED EPI'!$A$4:$K$180,'INVESTABLE FILTERED UNIVERSE'!$C$1)</f>
        <v>79.47</v>
      </c>
      <c r="D13" s="43">
        <f>VLOOKUP(A13,'COMBINED EPI'!$A$4:$K$180,'INVESTABLE FILTERED UNIVERSE'!$D$1)</f>
        <v>79.668000000000006</v>
      </c>
      <c r="E13" s="43">
        <f>VLOOKUP(A13,'COMBINED EPI'!$A$4:$K$180,'INVESTABLE FILTERED UNIVERSE'!$E$1)</f>
        <v>80.105999999999995</v>
      </c>
      <c r="F13" s="43">
        <f>VLOOKUP(A13,'COMBINED EPI'!$A$4:$K$180,'INVESTABLE FILTERED UNIVERSE'!$F$1)</f>
        <v>81.641999999999996</v>
      </c>
      <c r="G13" s="43">
        <f>VLOOKUP(A13,'COMBINED EPI'!$A$4:$K$180,'INVESTABLE FILTERED UNIVERSE'!$G$1)</f>
        <v>81.965999999999994</v>
      </c>
      <c r="H13" s="43">
        <f>VLOOKUP(A13,'COMBINED EPI'!$A$4:$K$180,'INVESTABLE FILTERED UNIVERSE'!$H$1)</f>
        <v>81.936000000000007</v>
      </c>
      <c r="I13" s="43">
        <f>VLOOKUP(A13,'COMBINED EPI'!$A$4:$K$180,'INVESTABLE FILTERED UNIVERSE'!$I$1)</f>
        <v>81.405999999999992</v>
      </c>
      <c r="J13" s="43">
        <f>VLOOKUP(A13,'COMBINED EPI'!$A$4:$K$180,'INVESTABLE FILTERED UNIVERSE'!$J$1)</f>
        <v>31.391999999999999</v>
      </c>
      <c r="K13" s="43">
        <f>VLOOKUP(A13,'COMBINED EPI'!$A$4:$L$180,'INVESTABLE FILTERED UNIVERSE'!$K$1)</f>
        <v>84.67</v>
      </c>
      <c r="M13" s="43">
        <v>75.198666666666696</v>
      </c>
      <c r="N13" s="43">
        <f t="shared" si="0"/>
        <v>31.391999999999999</v>
      </c>
      <c r="O13" s="43">
        <f t="shared" si="1"/>
        <v>81.965999999999994</v>
      </c>
      <c r="P13" s="43">
        <f t="shared" si="2"/>
        <v>16.464309369056455</v>
      </c>
      <c r="Q13" s="109" t="e">
        <f ca="1">_xll.RiskPert(N13,M13,O13)</f>
        <v>#NAME?</v>
      </c>
      <c r="T13" s="43">
        <f>VLOOKUP(A13,'GDP DATA'!$A$4:$K$217,'INVESTABLE FILTERED UNIVERSE'!$T$1)</f>
        <v>4.9474545770803076</v>
      </c>
      <c r="U13" s="43">
        <f>VLOOKUP(A13,'GDP DATA'!$A$4:$K$217,'INVESTABLE FILTERED UNIVERSE'!$U$1)</f>
        <v>6.4422625807471832</v>
      </c>
      <c r="V13" s="43">
        <f>VLOOKUP(A13,'GDP DATA'!$A$4:$K$217,'INVESTABLE FILTERED UNIVERSE'!$V$1)</f>
        <v>6.8765446725754629</v>
      </c>
      <c r="W13" s="43">
        <f>VLOOKUP(A13,'GDP DATA'!$A$4:$K$217,'INVESTABLE FILTERED UNIVERSE'!$W$1)</f>
        <v>5.529266605052797</v>
      </c>
      <c r="X13" s="43">
        <f>VLOOKUP(A13,'GDP DATA'!$A$4:$K$217,'INVESTABLE FILTERED UNIVERSE'!$X$1)</f>
        <v>2.7109562145156048</v>
      </c>
      <c r="Y13" s="43">
        <f>VLOOKUP(A13,'GDP DATA'!$A$4:$K$217,'INVESTABLE FILTERED UNIVERSE'!$Y$1)</f>
        <v>-4.8417863348129089</v>
      </c>
      <c r="Z13" s="43">
        <f>VLOOKUP(A13,'GDP DATA'!$A$4:$K$217,'INVESTABLE FILTERED UNIVERSE'!$Z$1)</f>
        <v>2.2950891154049202</v>
      </c>
      <c r="AA13" s="43">
        <f>VLOOKUP(A13,'GDP DATA'!$A$4:$K$217,'INVESTABLE FILTERED UNIVERSE'!$AA$1)</f>
        <v>1.963780535707798</v>
      </c>
      <c r="AB13" s="43">
        <f>VLOOKUP(A13,'GDP DATA'!$A$4:$K$217,'INVESTABLE FILTERED UNIVERSE'!$AB$1)</f>
        <v>-0.80840077325383675</v>
      </c>
      <c r="AE13" s="43">
        <v>2.79057413255748</v>
      </c>
      <c r="AF13" s="43">
        <f t="shared" si="3"/>
        <v>-4.8417863348129089</v>
      </c>
      <c r="AG13" s="43">
        <f t="shared" si="4"/>
        <v>6.8765446725754629</v>
      </c>
      <c r="AH13" s="43">
        <f t="shared" si="5"/>
        <v>3.7802700338538981</v>
      </c>
      <c r="AK13" s="43"/>
      <c r="AL13" s="43"/>
      <c r="AP13" s="113" t="s">
        <v>718</v>
      </c>
      <c r="AQ13" s="117">
        <f>'COMBINED EPI'!AF186/'COMBINED EPI'!U187</f>
        <v>1</v>
      </c>
    </row>
    <row r="14" spans="1:43" x14ac:dyDescent="0.2">
      <c r="A14" t="s">
        <v>102</v>
      </c>
      <c r="B14" s="43">
        <f>VLOOKUP(A14,'COMBINED EPI'!$A$4:$K$180,'INVESTABLE FILTERED UNIVERSE'!$B$1)</f>
        <v>74.707999999999998</v>
      </c>
      <c r="C14" s="43">
        <f>VLOOKUP(A14,'COMBINED EPI'!$A$4:$K$180,'INVESTABLE FILTERED UNIVERSE'!$C$1)</f>
        <v>75.56</v>
      </c>
      <c r="D14" s="43">
        <f>VLOOKUP(A14,'COMBINED EPI'!$A$4:$K$180,'INVESTABLE FILTERED UNIVERSE'!$D$1)</f>
        <v>75.605999999999995</v>
      </c>
      <c r="E14" s="43">
        <f>VLOOKUP(A14,'COMBINED EPI'!$A$4:$K$180,'INVESTABLE FILTERED UNIVERSE'!$E$1)</f>
        <v>75.962000000000003</v>
      </c>
      <c r="F14" s="43">
        <f>VLOOKUP(A14,'COMBINED EPI'!$A$4:$K$180,'INVESTABLE FILTERED UNIVERSE'!$F$1)</f>
        <v>76.533999999999992</v>
      </c>
      <c r="G14" s="43">
        <f>VLOOKUP(A14,'COMBINED EPI'!$A$4:$K$180,'INVESTABLE FILTERED UNIVERSE'!$G$1)</f>
        <v>76.873999999999995</v>
      </c>
      <c r="H14" s="43">
        <f>VLOOKUP(A14,'COMBINED EPI'!$A$4:$K$180,'INVESTABLE FILTERED UNIVERSE'!$H$1)</f>
        <v>77.038000000000011</v>
      </c>
      <c r="I14" s="43">
        <f>VLOOKUP(A14,'COMBINED EPI'!$A$4:$K$180,'INVESTABLE FILTERED UNIVERSE'!$I$1)</f>
        <v>76.852000000000004</v>
      </c>
      <c r="J14" s="43">
        <f>VLOOKUP(A14,'COMBINED EPI'!$A$4:$K$180,'INVESTABLE FILTERED UNIVERSE'!$J$1)</f>
        <v>76.141750000000002</v>
      </c>
      <c r="K14" s="43">
        <f>VLOOKUP(A14,'COMBINED EPI'!$A$4:$L$180,'INVESTABLE FILTERED UNIVERSE'!$K$1)</f>
        <v>89.21</v>
      </c>
      <c r="M14" s="43">
        <v>67.681555555555605</v>
      </c>
      <c r="N14" s="43">
        <f t="shared" si="0"/>
        <v>74.707999999999998</v>
      </c>
      <c r="O14" s="43">
        <f t="shared" si="1"/>
        <v>77.038000000000011</v>
      </c>
      <c r="P14" s="43">
        <f t="shared" si="2"/>
        <v>0.76739653211361492</v>
      </c>
      <c r="Q14" s="109" t="e">
        <f ca="1">_xll.RiskPert(N14,M14,O14)</f>
        <v>#NAME?</v>
      </c>
      <c r="T14" s="43">
        <f>VLOOKUP(A14,'GDP DATA'!$A$4:$K$217,'INVESTABLE FILTERED UNIVERSE'!$T$1)</f>
        <v>2.6389497747306763</v>
      </c>
      <c r="U14" s="43">
        <f>VLOOKUP(A14,'GDP DATA'!$A$4:$K$217,'INVESTABLE FILTERED UNIVERSE'!$U$1)</f>
        <v>2.4370275553374512</v>
      </c>
      <c r="V14" s="43">
        <f>VLOOKUP(A14,'GDP DATA'!$A$4:$K$217,'INVESTABLE FILTERED UNIVERSE'!$V$1)</f>
        <v>3.7967409521492357</v>
      </c>
      <c r="W14" s="43">
        <f>VLOOKUP(A14,'GDP DATA'!$A$4:$K$217,'INVESTABLE FILTERED UNIVERSE'!$W$1)</f>
        <v>0.8244180727442938</v>
      </c>
      <c r="X14" s="43">
        <f>VLOOKUP(A14,'GDP DATA'!$A$4:$K$217,'INVESTABLE FILTERED UNIVERSE'!$X$1)</f>
        <v>-0.7179570572469629</v>
      </c>
      <c r="Y14" s="43">
        <f>VLOOKUP(A14,'GDP DATA'!$A$4:$K$217,'INVESTABLE FILTERED UNIVERSE'!$Y$1)</f>
        <v>-5.0879340055449092</v>
      </c>
      <c r="Z14" s="43">
        <f>VLOOKUP(A14,'GDP DATA'!$A$4:$K$217,'INVESTABLE FILTERED UNIVERSE'!$Z$1)</f>
        <v>1.6251358849883815</v>
      </c>
      <c r="AA14" s="43">
        <f>VLOOKUP(A14,'GDP DATA'!$A$4:$K$217,'INVESTABLE FILTERED UNIVERSE'!$AA$1)</f>
        <v>1.152136945225763</v>
      </c>
      <c r="AB14" s="43">
        <f>VLOOKUP(A14,'GDP DATA'!$A$4:$K$217,'INVESTABLE FILTERED UNIVERSE'!$AB$1)</f>
        <v>-0.65522462988015207</v>
      </c>
      <c r="AE14" s="43">
        <v>0.668143721389309</v>
      </c>
      <c r="AF14" s="43">
        <f t="shared" si="3"/>
        <v>-5.0879340055449092</v>
      </c>
      <c r="AG14" s="43">
        <f t="shared" si="4"/>
        <v>3.7967409521492357</v>
      </c>
      <c r="AH14" s="43">
        <f t="shared" si="5"/>
        <v>2.6167886384172232</v>
      </c>
      <c r="AK14" s="43"/>
      <c r="AL14" s="43"/>
      <c r="AP14" s="113" t="s">
        <v>719</v>
      </c>
      <c r="AQ14" s="117">
        <f>'COMBINED EPI'!AI186/'COMBINED EPI'!X187</f>
        <v>0.77272727272727271</v>
      </c>
    </row>
    <row r="15" spans="1:43" x14ac:dyDescent="0.2">
      <c r="A15" t="s">
        <v>112</v>
      </c>
      <c r="B15" s="43">
        <f>VLOOKUP(A15,'COMBINED EPI'!$A$4:$K$180,'INVESTABLE FILTERED UNIVERSE'!$B$1)</f>
        <v>56.646000000000001</v>
      </c>
      <c r="C15" s="43">
        <f>VLOOKUP(A15,'COMBINED EPI'!$A$4:$K$180,'INVESTABLE FILTERED UNIVERSE'!$C$1)</f>
        <v>57.3</v>
      </c>
      <c r="D15" s="43">
        <f>VLOOKUP(A15,'COMBINED EPI'!$A$4:$K$180,'INVESTABLE FILTERED UNIVERSE'!$D$1)</f>
        <v>57.71</v>
      </c>
      <c r="E15" s="43">
        <f>VLOOKUP(A15,'COMBINED EPI'!$A$4:$K$180,'INVESTABLE FILTERED UNIVERSE'!$E$1)</f>
        <v>60.277999999999999</v>
      </c>
      <c r="F15" s="43">
        <f>VLOOKUP(A15,'COMBINED EPI'!$A$4:$K$180,'INVESTABLE FILTERED UNIVERSE'!$F$1)</f>
        <v>60.847999999999999</v>
      </c>
      <c r="G15" s="43">
        <f>VLOOKUP(A15,'COMBINED EPI'!$A$4:$K$180,'INVESTABLE FILTERED UNIVERSE'!$G$1)</f>
        <v>62</v>
      </c>
      <c r="H15" s="43">
        <f>VLOOKUP(A15,'COMBINED EPI'!$A$4:$K$180,'INVESTABLE FILTERED UNIVERSE'!$H$1)</f>
        <v>62.111999999999995</v>
      </c>
      <c r="I15" s="43">
        <f>VLOOKUP(A15,'COMBINED EPI'!$A$4:$K$180,'INVESTABLE FILTERED UNIVERSE'!$I$1)</f>
        <v>61.751999999999995</v>
      </c>
      <c r="J15" s="43">
        <f>VLOOKUP(A15,'COMBINED EPI'!$A$4:$K$180,'INVESTABLE FILTERED UNIVERSE'!$J$1)</f>
        <v>66.231999999999999</v>
      </c>
      <c r="K15" s="43">
        <f>VLOOKUP(A15,'COMBINED EPI'!$A$4:$L$180,'INVESTABLE FILTERED UNIVERSE'!$K$1)</f>
        <v>66.45</v>
      </c>
      <c r="M15" s="43">
        <v>60.542000000000002</v>
      </c>
      <c r="N15" s="43">
        <f t="shared" si="0"/>
        <v>56.646000000000001</v>
      </c>
      <c r="O15" s="43">
        <f t="shared" si="1"/>
        <v>66.231999999999999</v>
      </c>
      <c r="P15" s="43">
        <f t="shared" si="2"/>
        <v>3.00632250432318</v>
      </c>
      <c r="Q15" s="109" t="e">
        <f ca="1">_xll.RiskPert(N15,M15,O15)</f>
        <v>#NAME?</v>
      </c>
      <c r="T15" s="43">
        <f>VLOOKUP(A15,'GDP DATA'!$A$4:$K$217,'INVESTABLE FILTERED UNIVERSE'!$T$1)</f>
        <v>8.2110209173403348</v>
      </c>
      <c r="U15" s="43">
        <f>VLOOKUP(A15,'GDP DATA'!$A$4:$K$217,'INVESTABLE FILTERED UNIVERSE'!$U$1)</f>
        <v>5.2913082669940366</v>
      </c>
      <c r="V15" s="43">
        <f>VLOOKUP(A15,'GDP DATA'!$A$4:$K$217,'INVESTABLE FILTERED UNIVERSE'!$V$1)</f>
        <v>4.4035264338318427</v>
      </c>
      <c r="W15" s="43">
        <f>VLOOKUP(A15,'GDP DATA'!$A$4:$K$217,'INVESTABLE FILTERED UNIVERSE'!$W$1)</f>
        <v>2.1900639722453974</v>
      </c>
      <c r="X15" s="43">
        <f>VLOOKUP(A15,'GDP DATA'!$A$4:$K$217,'INVESTABLE FILTERED UNIVERSE'!$X$1)</f>
        <v>6.3571305999083449</v>
      </c>
      <c r="Y15" s="43">
        <f>VLOOKUP(A15,'GDP DATA'!$A$4:$K$217,'INVESTABLE FILTERED UNIVERSE'!$Y$1)</f>
        <v>0.56649159210009259</v>
      </c>
      <c r="Z15" s="43">
        <f>VLOOKUP(A15,'GDP DATA'!$A$4:$K$217,'INVESTABLE FILTERED UNIVERSE'!$Z$1)</f>
        <v>3.5252986689402661</v>
      </c>
      <c r="AA15" s="43">
        <f>VLOOKUP(A15,'GDP DATA'!$A$4:$K$217,'INVESTABLE FILTERED UNIVERSE'!$AA$1)</f>
        <v>7.8681409191099618</v>
      </c>
      <c r="AB15" s="43">
        <f>VLOOKUP(A15,'GDP DATA'!$A$4:$K$217,'INVESTABLE FILTERED UNIVERSE'!$AB$1)</f>
        <v>5.2203457677122884</v>
      </c>
      <c r="AE15" s="43">
        <v>4.8481474597980601</v>
      </c>
      <c r="AF15" s="43">
        <f t="shared" si="3"/>
        <v>0.56649159210009259</v>
      </c>
      <c r="AG15" s="43">
        <f t="shared" si="4"/>
        <v>8.2110209173403348</v>
      </c>
      <c r="AH15" s="43">
        <f t="shared" si="5"/>
        <v>2.5096521960401375</v>
      </c>
      <c r="AK15" s="43"/>
      <c r="AL15" s="43"/>
      <c r="AP15" s="113" t="s">
        <v>720</v>
      </c>
      <c r="AQ15" s="117">
        <f>'COMBINED EPI'!AL186/'COMBINED EPI'!AB187</f>
        <v>0.7407407407407407</v>
      </c>
    </row>
    <row r="16" spans="1:43" x14ac:dyDescent="0.2">
      <c r="A16" t="s">
        <v>120</v>
      </c>
      <c r="B16" s="43">
        <f>VLOOKUP(A16,'COMBINED EPI'!$A$4:$K$180,'INVESTABLE FILTERED UNIVERSE'!$B$1)</f>
        <v>68.177999999999997</v>
      </c>
      <c r="C16" s="43">
        <f>VLOOKUP(A16,'COMBINED EPI'!$A$4:$K$180,'INVESTABLE FILTERED UNIVERSE'!$C$1)</f>
        <v>67.52600000000001</v>
      </c>
      <c r="D16" s="43">
        <f>VLOOKUP(A16,'COMBINED EPI'!$A$4:$K$180,'INVESTABLE FILTERED UNIVERSE'!$D$1)</f>
        <v>69.402000000000001</v>
      </c>
      <c r="E16" s="43">
        <f>VLOOKUP(A16,'COMBINED EPI'!$A$4:$K$180,'INVESTABLE FILTERED UNIVERSE'!$E$1)</f>
        <v>72.885999999999996</v>
      </c>
      <c r="F16" s="43">
        <f>VLOOKUP(A16,'COMBINED EPI'!$A$4:$K$180,'INVESTABLE FILTERED UNIVERSE'!$F$1)</f>
        <v>73.123999999999995</v>
      </c>
      <c r="G16" s="43">
        <f>VLOOKUP(A16,'COMBINED EPI'!$A$4:$K$180,'INVESTABLE FILTERED UNIVERSE'!$G$1)</f>
        <v>73.475999999999999</v>
      </c>
      <c r="H16" s="43">
        <f>VLOOKUP(A16,'COMBINED EPI'!$A$4:$K$180,'INVESTABLE FILTERED UNIVERSE'!$H$1)</f>
        <v>73.596000000000004</v>
      </c>
      <c r="I16" s="43">
        <f>VLOOKUP(A16,'COMBINED EPI'!$A$4:$K$180,'INVESTABLE FILTERED UNIVERSE'!$I$1)</f>
        <v>74.651999999999987</v>
      </c>
      <c r="J16" s="43">
        <f>VLOOKUP(A16,'COMBINED EPI'!$A$4:$K$180,'INVESTABLE FILTERED UNIVERSE'!$J$1)</f>
        <v>28.515999999999998</v>
      </c>
      <c r="K16" s="43">
        <f>VLOOKUP(A16,'COMBINED EPI'!$A$4:$L$180,'INVESTABLE FILTERED UNIVERSE'!$K$1)</f>
        <v>88.59</v>
      </c>
      <c r="M16" s="43">
        <v>66.817333333333295</v>
      </c>
      <c r="N16" s="43">
        <f t="shared" si="0"/>
        <v>28.515999999999998</v>
      </c>
      <c r="O16" s="43">
        <f t="shared" si="1"/>
        <v>74.651999999999987</v>
      </c>
      <c r="P16" s="43">
        <f t="shared" si="2"/>
        <v>14.595800697461003</v>
      </c>
      <c r="Q16" s="109" t="e">
        <f ca="1">_xll.RiskPert(N16,M16,O16)</f>
        <v>#NAME?</v>
      </c>
      <c r="T16" s="43">
        <f>VLOOKUP(A16,'GDP DATA'!$A$4:$K$217,'INVESTABLE FILTERED UNIVERSE'!$T$1)</f>
        <v>6.4781267468582371</v>
      </c>
      <c r="U16" s="43">
        <f>VLOOKUP(A16,'GDP DATA'!$A$4:$K$217,'INVESTABLE FILTERED UNIVERSE'!$U$1)</f>
        <v>9.4711258020610671</v>
      </c>
      <c r="V16" s="43">
        <f>VLOOKUP(A16,'GDP DATA'!$A$4:$K$217,'INVESTABLE FILTERED UNIVERSE'!$V$1)</f>
        <v>10.412781300509749</v>
      </c>
      <c r="W16" s="43">
        <f>VLOOKUP(A16,'GDP DATA'!$A$4:$K$217,'INVESTABLE FILTERED UNIVERSE'!$W$1)</f>
        <v>7.9001343231960988</v>
      </c>
      <c r="X16" s="43">
        <f>VLOOKUP(A16,'GDP DATA'!$A$4:$K$217,'INVESTABLE FILTERED UNIVERSE'!$X$1)</f>
        <v>-5.3276580518677008</v>
      </c>
      <c r="Y16" s="43">
        <f>VLOOKUP(A16,'GDP DATA'!$A$4:$K$217,'INVESTABLE FILTERED UNIVERSE'!$Y$1)</f>
        <v>-14.737563187981294</v>
      </c>
      <c r="Z16" s="43">
        <f>VLOOKUP(A16,'GDP DATA'!$A$4:$K$217,'INVESTABLE FILTERED UNIVERSE'!$Z$1)</f>
        <v>2.4758738514106398</v>
      </c>
      <c r="AA16" s="43">
        <f>VLOOKUP(A16,'GDP DATA'!$A$4:$K$217,'INVESTABLE FILTERED UNIVERSE'!$AA$1)</f>
        <v>8.2637925130220111</v>
      </c>
      <c r="AB16" s="43">
        <f>VLOOKUP(A16,'GDP DATA'!$A$4:$K$217,'INVESTABLE FILTERED UNIVERSE'!$AB$1)</f>
        <v>4.6505626956116402</v>
      </c>
      <c r="AE16" s="43">
        <v>3.2874639992022701</v>
      </c>
      <c r="AF16" s="43">
        <f t="shared" si="3"/>
        <v>-14.737563187981294</v>
      </c>
      <c r="AG16" s="43">
        <f t="shared" si="4"/>
        <v>10.412781300509749</v>
      </c>
      <c r="AH16" s="43">
        <f t="shared" si="5"/>
        <v>8.2679151799192923</v>
      </c>
      <c r="AK16" s="43"/>
      <c r="AL16" s="43"/>
      <c r="AP16" s="115"/>
      <c r="AQ16" s="116"/>
    </row>
    <row r="17" spans="1:43" x14ac:dyDescent="0.2">
      <c r="A17" t="s">
        <v>128</v>
      </c>
      <c r="B17" s="43">
        <f>VLOOKUP(A17,'COMBINED EPI'!$A$4:$K$180,'INVESTABLE FILTERED UNIVERSE'!$B$1)</f>
        <v>75.692000000000007</v>
      </c>
      <c r="C17" s="43">
        <f>VLOOKUP(A17,'COMBINED EPI'!$A$4:$K$180,'INVESTABLE FILTERED UNIVERSE'!$C$1)</f>
        <v>75.884</v>
      </c>
      <c r="D17" s="43">
        <f>VLOOKUP(A17,'COMBINED EPI'!$A$4:$K$180,'INVESTABLE FILTERED UNIVERSE'!$D$1)</f>
        <v>76.024000000000001</v>
      </c>
      <c r="E17" s="43">
        <f>VLOOKUP(A17,'COMBINED EPI'!$A$4:$K$180,'INVESTABLE FILTERED UNIVERSE'!$E$1)</f>
        <v>75.774000000000001</v>
      </c>
      <c r="F17" s="43">
        <f>VLOOKUP(A17,'COMBINED EPI'!$A$4:$K$180,'INVESTABLE FILTERED UNIVERSE'!$F$1)</f>
        <v>75.811999999999998</v>
      </c>
      <c r="G17" s="43">
        <f>VLOOKUP(A17,'COMBINED EPI'!$A$4:$K$180,'INVESTABLE FILTERED UNIVERSE'!$G$1)</f>
        <v>75.854000000000013</v>
      </c>
      <c r="H17" s="43">
        <f>VLOOKUP(A17,'COMBINED EPI'!$A$4:$K$180,'INVESTABLE FILTERED UNIVERSE'!$H$1)</f>
        <v>75.914000000000001</v>
      </c>
      <c r="I17" s="43">
        <f>VLOOKUP(A17,'COMBINED EPI'!$A$4:$K$180,'INVESTABLE FILTERED UNIVERSE'!$I$1)</f>
        <v>75.716000000000008</v>
      </c>
      <c r="J17" s="43">
        <f>VLOOKUP(A17,'COMBINED EPI'!$A$4:$K$180,'INVESTABLE FILTERED UNIVERSE'!$J$1)</f>
        <v>58.548000000000002</v>
      </c>
      <c r="K17" s="43">
        <f>VLOOKUP(A17,'COMBINED EPI'!$A$4:$L$180,'INVESTABLE FILTERED UNIVERSE'!$K$1)</f>
        <v>90.68</v>
      </c>
      <c r="M17" s="43">
        <v>73.913111111111107</v>
      </c>
      <c r="N17" s="43">
        <f t="shared" si="0"/>
        <v>58.548000000000002</v>
      </c>
      <c r="O17" s="43">
        <f t="shared" si="1"/>
        <v>76.024000000000001</v>
      </c>
      <c r="P17" s="43">
        <f t="shared" si="2"/>
        <v>5.7628231025350001</v>
      </c>
      <c r="Q17" s="109" t="e">
        <f ca="1">_xll.RiskPert(N17,M17,O17)</f>
        <v>#NAME?</v>
      </c>
      <c r="T17" s="43">
        <f>VLOOKUP(A17,'GDP DATA'!$A$4:$K$217,'INVESTABLE FILTERED UNIVERSE'!$T$1)</f>
        <v>3.9260266175260767</v>
      </c>
      <c r="U17" s="43">
        <f>VLOOKUP(A17,'GDP DATA'!$A$4:$K$217,'INVESTABLE FILTERED UNIVERSE'!$U$1)</f>
        <v>2.7799678255753406</v>
      </c>
      <c r="V17" s="43">
        <f>VLOOKUP(A17,'GDP DATA'!$A$4:$K$217,'INVESTABLE FILTERED UNIVERSE'!$V$1)</f>
        <v>4.0551868456751379</v>
      </c>
      <c r="W17" s="43">
        <f>VLOOKUP(A17,'GDP DATA'!$A$4:$K$217,'INVESTABLE FILTERED UNIVERSE'!$W$1)</f>
        <v>5.1848196935222433</v>
      </c>
      <c r="X17" s="43">
        <f>VLOOKUP(A17,'GDP DATA'!$A$4:$K$217,'INVESTABLE FILTERED UNIVERSE'!$X$1)</f>
        <v>0.7206456130990091</v>
      </c>
      <c r="Y17" s="43">
        <f>VLOOKUP(A17,'GDP DATA'!$A$4:$K$217,'INVESTABLE FILTERED UNIVERSE'!$Y$1)</f>
        <v>-8.2690187431091431</v>
      </c>
      <c r="Z17" s="43">
        <f>VLOOKUP(A17,'GDP DATA'!$A$4:$K$217,'INVESTABLE FILTERED UNIVERSE'!$Z$1)</f>
        <v>2.9923553361053337</v>
      </c>
      <c r="AA17" s="43">
        <f>VLOOKUP(A17,'GDP DATA'!$A$4:$K$217,'INVESTABLE FILTERED UNIVERSE'!$AA$1)</f>
        <v>2.5707925860897944</v>
      </c>
      <c r="AB17" s="43">
        <f>VLOOKUP(A17,'GDP DATA'!$A$4:$K$217,'INVESTABLE FILTERED UNIVERSE'!$AB$1)</f>
        <v>-1.4261773152105377</v>
      </c>
      <c r="AE17" s="43">
        <v>1.39273316214147</v>
      </c>
      <c r="AF17" s="43">
        <f t="shared" si="3"/>
        <v>-8.2690187431091431</v>
      </c>
      <c r="AG17" s="43">
        <f t="shared" si="4"/>
        <v>5.1848196935222433</v>
      </c>
      <c r="AH17" s="43">
        <f t="shared" si="5"/>
        <v>4.1155892433264558</v>
      </c>
      <c r="AK17" s="43"/>
      <c r="AL17" s="43"/>
      <c r="AP17" s="113" t="s">
        <v>721</v>
      </c>
      <c r="AQ17" s="118" t="e">
        <f ca="1">_xll.RiskPert(L61,L60,L62)</f>
        <v>#NAME?</v>
      </c>
    </row>
    <row r="18" spans="1:43" x14ac:dyDescent="0.2">
      <c r="A18" t="s">
        <v>130</v>
      </c>
      <c r="B18" s="43">
        <f>VLOOKUP(A18,'COMBINED EPI'!$A$4:$K$180,'INVESTABLE FILTERED UNIVERSE'!$B$1)</f>
        <v>69.292000000000002</v>
      </c>
      <c r="C18" s="43">
        <f>VLOOKUP(A18,'COMBINED EPI'!$A$4:$K$180,'INVESTABLE FILTERED UNIVERSE'!$C$1)</f>
        <v>69.403999999999996</v>
      </c>
      <c r="D18" s="43">
        <f>VLOOKUP(A18,'COMBINED EPI'!$A$4:$K$180,'INVESTABLE FILTERED UNIVERSE'!$D$1)</f>
        <v>69.432000000000002</v>
      </c>
      <c r="E18" s="43">
        <f>VLOOKUP(A18,'COMBINED EPI'!$A$4:$K$180,'INVESTABLE FILTERED UNIVERSE'!$E$1)</f>
        <v>69.885999999999996</v>
      </c>
      <c r="F18" s="43">
        <f>VLOOKUP(A18,'COMBINED EPI'!$A$4:$K$180,'INVESTABLE FILTERED UNIVERSE'!$F$1)</f>
        <v>70.244</v>
      </c>
      <c r="G18" s="43">
        <f>VLOOKUP(A18,'COMBINED EPI'!$A$4:$K$180,'INVESTABLE FILTERED UNIVERSE'!$G$1)</f>
        <v>70.725999999999999</v>
      </c>
      <c r="H18" s="43">
        <f>VLOOKUP(A18,'COMBINED EPI'!$A$4:$K$180,'INVESTABLE FILTERED UNIVERSE'!$H$1)</f>
        <v>70.996000000000009</v>
      </c>
      <c r="I18" s="43">
        <f>VLOOKUP(A18,'COMBINED EPI'!$A$4:$K$180,'INVESTABLE FILTERED UNIVERSE'!$I$1)</f>
        <v>70.897999999999996</v>
      </c>
      <c r="J18" s="43">
        <f>VLOOKUP(A18,'COMBINED EPI'!$A$4:$K$180,'INVESTABLE FILTERED UNIVERSE'!$J$1)</f>
        <v>61.111999999999995</v>
      </c>
      <c r="K18" s="43">
        <f>VLOOKUP(A18,'COMBINED EPI'!$A$4:$L$180,'INVESTABLE FILTERED UNIVERSE'!$K$1)</f>
        <v>88.2</v>
      </c>
      <c r="M18" s="43">
        <v>69.11</v>
      </c>
      <c r="N18" s="43">
        <f t="shared" si="0"/>
        <v>61.111999999999995</v>
      </c>
      <c r="O18" s="43">
        <f t="shared" si="1"/>
        <v>70.996000000000009</v>
      </c>
      <c r="P18" s="43">
        <f t="shared" si="2"/>
        <v>3.0709277099925378</v>
      </c>
      <c r="Q18" s="109" t="e">
        <f ca="1">_xll.RiskPert(N18,M18,O18)</f>
        <v>#NAME?</v>
      </c>
      <c r="T18" s="43">
        <f>VLOOKUP(A18,'GDP DATA'!$A$4:$K$217,'INVESTABLE FILTERED UNIVERSE'!$T$1)</f>
        <v>2.7864205539316629</v>
      </c>
      <c r="U18" s="43">
        <f>VLOOKUP(A18,'GDP DATA'!$A$4:$K$217,'INVESTABLE FILTERED UNIVERSE'!$U$1)</f>
        <v>1.6077154930294739</v>
      </c>
      <c r="V18" s="43">
        <f>VLOOKUP(A18,'GDP DATA'!$A$4:$K$217,'INVESTABLE FILTERED UNIVERSE'!$V$1)</f>
        <v>2.3749448356582263</v>
      </c>
      <c r="W18" s="43">
        <f>VLOOKUP(A18,'GDP DATA'!$A$4:$K$217,'INVESTABLE FILTERED UNIVERSE'!$W$1)</f>
        <v>2.3615020769692734</v>
      </c>
      <c r="X18" s="43">
        <f>VLOOKUP(A18,'GDP DATA'!$A$4:$K$217,'INVESTABLE FILTERED UNIVERSE'!$X$1)</f>
        <v>0.19529316755027537</v>
      </c>
      <c r="Y18" s="43">
        <f>VLOOKUP(A18,'GDP DATA'!$A$4:$K$217,'INVESTABLE FILTERED UNIVERSE'!$Y$1)</f>
        <v>-2.9413386637227035</v>
      </c>
      <c r="Z18" s="43">
        <f>VLOOKUP(A18,'GDP DATA'!$A$4:$K$217,'INVESTABLE FILTERED UNIVERSE'!$Z$1)</f>
        <v>1.9656578188557319</v>
      </c>
      <c r="AA18" s="43">
        <f>VLOOKUP(A18,'GDP DATA'!$A$4:$K$217,'INVESTABLE FILTERED UNIVERSE'!$AA$1)</f>
        <v>2.0792283271832304</v>
      </c>
      <c r="AB18" s="43">
        <f>VLOOKUP(A18,'GDP DATA'!$A$4:$K$217,'INVESTABLE FILTERED UNIVERSE'!$AB$1)</f>
        <v>0.18268942908781582</v>
      </c>
      <c r="AE18" s="43">
        <v>1.1791236709492201</v>
      </c>
      <c r="AF18" s="43">
        <f t="shared" si="3"/>
        <v>-2.9413386637227035</v>
      </c>
      <c r="AG18" s="43">
        <f t="shared" si="4"/>
        <v>2.7864205539316629</v>
      </c>
      <c r="AH18" s="43">
        <f t="shared" si="5"/>
        <v>1.8014903219351117</v>
      </c>
      <c r="AK18" s="43"/>
      <c r="AL18" s="43"/>
      <c r="AP18" s="115"/>
      <c r="AQ18" s="116"/>
    </row>
    <row r="19" spans="1:43" ht="17" thickBot="1" x14ac:dyDescent="0.25">
      <c r="A19" t="s">
        <v>140</v>
      </c>
      <c r="B19" s="43">
        <f>VLOOKUP(A19,'COMBINED EPI'!$A$4:$K$180,'INVESTABLE FILTERED UNIVERSE'!$B$1)</f>
        <v>78.397999999999996</v>
      </c>
      <c r="C19" s="43">
        <f>VLOOKUP(A19,'COMBINED EPI'!$A$4:$K$180,'INVESTABLE FILTERED UNIVERSE'!$C$1)</f>
        <v>78.727999999999994</v>
      </c>
      <c r="D19" s="43">
        <f>VLOOKUP(A19,'COMBINED EPI'!$A$4:$K$180,'INVESTABLE FILTERED UNIVERSE'!$D$1)</f>
        <v>78.72</v>
      </c>
      <c r="E19" s="43">
        <f>VLOOKUP(A19,'COMBINED EPI'!$A$4:$K$180,'INVESTABLE FILTERED UNIVERSE'!$E$1)</f>
        <v>79.066000000000003</v>
      </c>
      <c r="F19" s="43">
        <f>VLOOKUP(A19,'COMBINED EPI'!$A$4:$K$180,'INVESTABLE FILTERED UNIVERSE'!$F$1)</f>
        <v>80.406000000000006</v>
      </c>
      <c r="G19" s="43">
        <f>VLOOKUP(A19,'COMBINED EPI'!$A$4:$K$180,'INVESTABLE FILTERED UNIVERSE'!$G$1)</f>
        <v>80.597999999999985</v>
      </c>
      <c r="H19" s="43">
        <f>VLOOKUP(A19,'COMBINED EPI'!$A$4:$K$180,'INVESTABLE FILTERED UNIVERSE'!$H$1)</f>
        <v>80.753999999999991</v>
      </c>
      <c r="I19" s="43">
        <f>VLOOKUP(A19,'COMBINED EPI'!$A$4:$K$180,'INVESTABLE FILTERED UNIVERSE'!$I$1)</f>
        <v>80.222000000000008</v>
      </c>
      <c r="J19" s="43">
        <f>VLOOKUP(A19,'COMBINED EPI'!$A$4:$K$180,'INVESTABLE FILTERED UNIVERSE'!$J$1)</f>
        <v>74.66</v>
      </c>
      <c r="K19" s="43">
        <f>VLOOKUP(A19,'COMBINED EPI'!$A$4:$L$180,'INVESTABLE FILTERED UNIVERSE'!$K$1)</f>
        <v>84.26</v>
      </c>
      <c r="M19" s="43">
        <v>79.061333333333295</v>
      </c>
      <c r="N19" s="43">
        <f t="shared" si="0"/>
        <v>74.66</v>
      </c>
      <c r="O19" s="43">
        <f t="shared" si="1"/>
        <v>80.753999999999991</v>
      </c>
      <c r="P19" s="43">
        <f t="shared" si="2"/>
        <v>1.8848450864726256</v>
      </c>
      <c r="Q19" s="109" t="e">
        <f ca="1">_xll.RiskPert(N19,M19,O19)</f>
        <v>#NAME?</v>
      </c>
      <c r="T19" s="43">
        <f>VLOOKUP(A19,'GDP DATA'!$A$4:$K$217,'INVESTABLE FILTERED UNIVERSE'!$T$1)</f>
        <v>1.1806755904564312</v>
      </c>
      <c r="U19" s="43">
        <f>VLOOKUP(A19,'GDP DATA'!$A$4:$K$217,'INVESTABLE FILTERED UNIVERSE'!$U$1)</f>
        <v>0.70656139303950738</v>
      </c>
      <c r="V19" s="43">
        <f>VLOOKUP(A19,'GDP DATA'!$A$4:$K$217,'INVESTABLE FILTERED UNIVERSE'!$V$1)</f>
        <v>3.7100033945217632</v>
      </c>
      <c r="W19" s="43">
        <f>VLOOKUP(A19,'GDP DATA'!$A$4:$K$217,'INVESTABLE FILTERED UNIVERSE'!$W$1)</f>
        <v>3.2697833533327412</v>
      </c>
      <c r="X19" s="43">
        <f>VLOOKUP(A19,'GDP DATA'!$A$4:$K$217,'INVESTABLE FILTERED UNIVERSE'!$X$1)</f>
        <v>1.0521089395553815</v>
      </c>
      <c r="Y19" s="43">
        <f>VLOOKUP(A19,'GDP DATA'!$A$4:$K$217,'INVESTABLE FILTERED UNIVERSE'!$Y$1)</f>
        <v>-5.6379538930404749</v>
      </c>
      <c r="Z19" s="43">
        <f>VLOOKUP(A19,'GDP DATA'!$A$4:$K$217,'INVESTABLE FILTERED UNIVERSE'!$Z$1)</f>
        <v>4.0907695122806729</v>
      </c>
      <c r="AA19" s="43">
        <f>VLOOKUP(A19,'GDP DATA'!$A$4:$K$217,'INVESTABLE FILTERED UNIVERSE'!$AA$1)</f>
        <v>3.589997242362287</v>
      </c>
      <c r="AB19" s="43">
        <f>VLOOKUP(A19,'GDP DATA'!$A$4:$K$217,'INVESTABLE FILTERED UNIVERSE'!$AB$1)</f>
        <v>0.3764836512337979</v>
      </c>
      <c r="AE19" s="43">
        <v>1.3709365759713501</v>
      </c>
      <c r="AF19" s="43">
        <f t="shared" si="3"/>
        <v>-5.6379538930404749</v>
      </c>
      <c r="AG19" s="43">
        <f t="shared" si="4"/>
        <v>4.0907695122806729</v>
      </c>
      <c r="AH19" s="43">
        <f t="shared" si="5"/>
        <v>3.0019015020122448</v>
      </c>
      <c r="AK19" s="43"/>
      <c r="AL19" s="43"/>
      <c r="AP19" s="119"/>
      <c r="AQ19" s="120"/>
    </row>
    <row r="20" spans="1:43" ht="17" thickBot="1" x14ac:dyDescent="0.25">
      <c r="A20" t="s">
        <v>144</v>
      </c>
      <c r="B20" s="43">
        <f>VLOOKUP(A20,'COMBINED EPI'!$A$4:$K$180,'INVESTABLE FILTERED UNIVERSE'!$B$1)</f>
        <v>70.604000000000013</v>
      </c>
      <c r="C20" s="43">
        <f>VLOOKUP(A20,'COMBINED EPI'!$A$4:$K$180,'INVESTABLE FILTERED UNIVERSE'!$C$1)</f>
        <v>70.951999999999998</v>
      </c>
      <c r="D20" s="43">
        <f>VLOOKUP(A20,'COMBINED EPI'!$A$4:$K$180,'INVESTABLE FILTERED UNIVERSE'!$D$1)</f>
        <v>72.158000000000001</v>
      </c>
      <c r="E20" s="43">
        <f>VLOOKUP(A20,'COMBINED EPI'!$A$4:$K$180,'INVESTABLE FILTERED UNIVERSE'!$E$1)</f>
        <v>71.896000000000001</v>
      </c>
      <c r="F20" s="43">
        <f>VLOOKUP(A20,'COMBINED EPI'!$A$4:$K$180,'INVESTABLE FILTERED UNIVERSE'!$F$1)</f>
        <v>72.641999999999996</v>
      </c>
      <c r="G20" s="43">
        <f>VLOOKUP(A20,'COMBINED EPI'!$A$4:$K$180,'INVESTABLE FILTERED UNIVERSE'!$G$1)</f>
        <v>73.34</v>
      </c>
      <c r="H20" s="43">
        <f>VLOOKUP(A20,'COMBINED EPI'!$A$4:$K$180,'INVESTABLE FILTERED UNIVERSE'!$H$1)</f>
        <v>73.52</v>
      </c>
      <c r="I20" s="43">
        <f>VLOOKUP(A20,'COMBINED EPI'!$A$4:$K$180,'INVESTABLE FILTERED UNIVERSE'!$I$1)</f>
        <v>73.228000000000009</v>
      </c>
      <c r="J20" s="43">
        <f>VLOOKUP(A20,'COMBINED EPI'!$A$4:$K$180,'INVESTABLE FILTERED UNIVERSE'!$J$1)</f>
        <v>72.292500000000004</v>
      </c>
      <c r="K20" s="43">
        <f>VLOOKUP(A20,'COMBINED EPI'!$A$4:$L$180,'INVESTABLE FILTERED UNIVERSE'!$K$1)</f>
        <v>85.81</v>
      </c>
      <c r="M20" s="43">
        <v>64.260000000000005</v>
      </c>
      <c r="N20" s="43">
        <f t="shared" si="0"/>
        <v>70.604000000000013</v>
      </c>
      <c r="O20" s="43">
        <f t="shared" si="1"/>
        <v>73.52</v>
      </c>
      <c r="P20" s="43">
        <f t="shared" si="2"/>
        <v>1.0261943042133863</v>
      </c>
      <c r="Q20" s="109" t="e">
        <f ca="1">_xll.RiskPert(N20,M20,O20)</f>
        <v>#NAME?</v>
      </c>
      <c r="T20" s="43">
        <f>VLOOKUP(A20,'GDP DATA'!$A$4:$K$217,'INVESTABLE FILTERED UNIVERSE'!$T$1)</f>
        <v>4.9524696684759988</v>
      </c>
      <c r="U20" s="43">
        <f>VLOOKUP(A20,'GDP DATA'!$A$4:$K$217,'INVESTABLE FILTERED UNIVERSE'!$U$1)</f>
        <v>0.89070364169214145</v>
      </c>
      <c r="V20" s="43">
        <f>VLOOKUP(A20,'GDP DATA'!$A$4:$K$217,'INVESTABLE FILTERED UNIVERSE'!$V$1)</f>
        <v>5.8152362483661904</v>
      </c>
      <c r="W20" s="43">
        <f>VLOOKUP(A20,'GDP DATA'!$A$4:$K$217,'INVESTABLE FILTERED UNIVERSE'!$W$1)</f>
        <v>3.5376368016726332</v>
      </c>
      <c r="X20" s="43">
        <f>VLOOKUP(A20,'GDP DATA'!$A$4:$K$217,'INVESTABLE FILTERED UNIVERSE'!$X$1)</f>
        <v>-0.44429391229343196</v>
      </c>
      <c r="Y20" s="43">
        <f>VLOOKUP(A20,'GDP DATA'!$A$4:$K$217,'INVESTABLE FILTERED UNIVERSE'!$Y$1)</f>
        <v>-4.3948172240521757</v>
      </c>
      <c r="Z20" s="43">
        <f>VLOOKUP(A20,'GDP DATA'!$A$4:$K$217,'INVESTABLE FILTERED UNIVERSE'!$Z$1)</f>
        <v>-5.4487557608568551</v>
      </c>
      <c r="AA20" s="43">
        <f>VLOOKUP(A20,'GDP DATA'!$A$4:$K$217,'INVESTABLE FILTERED UNIVERSE'!$AA$1)</f>
        <v>-8.8636797677705204</v>
      </c>
      <c r="AB20" s="43">
        <f>VLOOKUP(A20,'GDP DATA'!$A$4:$K$217,'INVESTABLE FILTERED UNIVERSE'!$AB$1)</f>
        <v>-6.5718931786558556</v>
      </c>
      <c r="AE20" s="43">
        <v>-1.1697103870468799</v>
      </c>
      <c r="AF20" s="43">
        <f t="shared" si="3"/>
        <v>-8.8636797677705204</v>
      </c>
      <c r="AG20" s="43">
        <f t="shared" si="4"/>
        <v>5.8152362483661904</v>
      </c>
      <c r="AH20" s="43">
        <f t="shared" si="5"/>
        <v>5.3653227755340609</v>
      </c>
      <c r="AK20" s="43"/>
      <c r="AL20" s="43"/>
    </row>
    <row r="21" spans="1:43" ht="17" thickBot="1" x14ac:dyDescent="0.25">
      <c r="A21" t="s">
        <v>165</v>
      </c>
      <c r="B21" s="43">
        <f>VLOOKUP(A21,'COMBINED EPI'!$A$4:$K$180,'INVESTABLE FILTERED UNIVERSE'!$B$1)</f>
        <v>68.295999999999992</v>
      </c>
      <c r="C21" s="43">
        <f>VLOOKUP(A21,'COMBINED EPI'!$A$4:$K$180,'INVESTABLE FILTERED UNIVERSE'!$C$1)</f>
        <v>68.41</v>
      </c>
      <c r="D21" s="43">
        <f>VLOOKUP(A21,'COMBINED EPI'!$A$4:$K$180,'INVESTABLE FILTERED UNIVERSE'!$D$1)</f>
        <v>68.313999999999993</v>
      </c>
      <c r="E21" s="43">
        <f>VLOOKUP(A21,'COMBINED EPI'!$A$4:$K$180,'INVESTABLE FILTERED UNIVERSE'!$E$1)</f>
        <v>68.460000000000008</v>
      </c>
      <c r="F21" s="43">
        <f>VLOOKUP(A21,'COMBINED EPI'!$A$4:$K$180,'INVESTABLE FILTERED UNIVERSE'!$F$1)</f>
        <v>69.884</v>
      </c>
      <c r="G21" s="43">
        <f>VLOOKUP(A21,'COMBINED EPI'!$A$4:$K$180,'INVESTABLE FILTERED UNIVERSE'!$G$1)</f>
        <v>70.179999999999993</v>
      </c>
      <c r="H21" s="43">
        <f>VLOOKUP(A21,'COMBINED EPI'!$A$4:$K$180,'INVESTABLE FILTERED UNIVERSE'!$H$1)</f>
        <v>70.39</v>
      </c>
      <c r="I21" s="43">
        <f>VLOOKUP(A21,'COMBINED EPI'!$A$4:$K$180,'INVESTABLE FILTERED UNIVERSE'!$I$1)</f>
        <v>69.742000000000004</v>
      </c>
      <c r="J21" s="43">
        <f>VLOOKUP(A21,'COMBINED EPI'!$A$4:$K$180,'INVESTABLE FILTERED UNIVERSE'!$J$1)</f>
        <v>29.300000000000004</v>
      </c>
      <c r="K21" s="43">
        <f>VLOOKUP(A21,'COMBINED EPI'!$A$4:$L$180,'INVESTABLE FILTERED UNIVERSE'!$K$1)</f>
        <v>84.6</v>
      </c>
      <c r="M21" s="43">
        <v>64.775111111111102</v>
      </c>
      <c r="N21" s="43">
        <f t="shared" si="0"/>
        <v>29.300000000000004</v>
      </c>
      <c r="O21" s="43">
        <f t="shared" si="1"/>
        <v>70.39</v>
      </c>
      <c r="P21" s="43">
        <f t="shared" si="2"/>
        <v>13.330909838083425</v>
      </c>
      <c r="Q21" s="109" t="e">
        <f ca="1">_xll.RiskPert(N21,M21,O21)</f>
        <v>#NAME?</v>
      </c>
      <c r="T21" s="43">
        <f>VLOOKUP(A21,'GDP DATA'!$A$4:$K$217,'INVESTABLE FILTERED UNIVERSE'!$T$1)</f>
        <v>4.7893530640728414</v>
      </c>
      <c r="U21" s="43">
        <f>VLOOKUP(A21,'GDP DATA'!$A$4:$K$217,'INVESTABLE FILTERED UNIVERSE'!$U$1)</f>
        <v>4.2596578250628596</v>
      </c>
      <c r="V21" s="43">
        <f>VLOOKUP(A21,'GDP DATA'!$A$4:$K$217,'INVESTABLE FILTERED UNIVERSE'!$V$1)</f>
        <v>3.9629443874740815</v>
      </c>
      <c r="W21" s="43">
        <f>VLOOKUP(A21,'GDP DATA'!$A$4:$K$217,'INVESTABLE FILTERED UNIVERSE'!$W$1)</f>
        <v>0.51127922017815308</v>
      </c>
      <c r="X21" s="43">
        <f>VLOOKUP(A21,'GDP DATA'!$A$4:$K$217,'INVESTABLE FILTERED UNIVERSE'!$X$1)</f>
        <v>0.8785823958600929</v>
      </c>
      <c r="Y21" s="43">
        <f>VLOOKUP(A21,'GDP DATA'!$A$4:$K$217,'INVESTABLE FILTERED UNIVERSE'!$Y$1)</f>
        <v>-6.5510297071443659</v>
      </c>
      <c r="Z21" s="43">
        <f>VLOOKUP(A21,'GDP DATA'!$A$4:$K$217,'INVESTABLE FILTERED UNIVERSE'!$Z$1)</f>
        <v>0.7891168795250536</v>
      </c>
      <c r="AA21" s="43">
        <f>VLOOKUP(A21,'GDP DATA'!$A$4:$K$217,'INVESTABLE FILTERED UNIVERSE'!$AA$1)</f>
        <v>1.8066054345243714</v>
      </c>
      <c r="AB21" s="43">
        <f>VLOOKUP(A21,'GDP DATA'!$A$4:$K$217,'INVESTABLE FILTERED UNIVERSE'!$AB$1)</f>
        <v>-1.4779446874542259</v>
      </c>
      <c r="AE21" s="43">
        <v>0.99650720134431803</v>
      </c>
      <c r="AF21" s="43">
        <f t="shared" si="3"/>
        <v>-6.5510297071443659</v>
      </c>
      <c r="AG21" s="43">
        <f t="shared" si="4"/>
        <v>4.7893530640728414</v>
      </c>
      <c r="AH21" s="43">
        <f t="shared" si="5"/>
        <v>3.4976854702818025</v>
      </c>
      <c r="AK21" s="43"/>
      <c r="AL21" s="43"/>
      <c r="AP21" s="111" t="s">
        <v>722</v>
      </c>
      <c r="AQ21" s="112"/>
    </row>
    <row r="22" spans="1:43" x14ac:dyDescent="0.2">
      <c r="A22" t="s">
        <v>167</v>
      </c>
      <c r="B22" s="43">
        <f>VLOOKUP(A22,'COMBINED EPI'!$A$4:$K$180,'INVESTABLE FILTERED UNIVERSE'!$B$1)</f>
        <v>74.89</v>
      </c>
      <c r="C22" s="43">
        <f>VLOOKUP(A22,'COMBINED EPI'!$A$4:$K$180,'INVESTABLE FILTERED UNIVERSE'!$C$1)</f>
        <v>74.801999999999992</v>
      </c>
      <c r="D22" s="43">
        <f>VLOOKUP(A22,'COMBINED EPI'!$A$4:$K$180,'INVESTABLE FILTERED UNIVERSE'!$D$1)</f>
        <v>74.628</v>
      </c>
      <c r="E22" s="43">
        <f>VLOOKUP(A22,'COMBINED EPI'!$A$4:$K$180,'INVESTABLE FILTERED UNIVERSE'!$E$1)</f>
        <v>74.456000000000003</v>
      </c>
      <c r="F22" s="43">
        <f>VLOOKUP(A22,'COMBINED EPI'!$A$4:$K$180,'INVESTABLE FILTERED UNIVERSE'!$F$1)</f>
        <v>76.307999999999993</v>
      </c>
      <c r="G22" s="43">
        <f>VLOOKUP(A22,'COMBINED EPI'!$A$4:$K$180,'INVESTABLE FILTERED UNIVERSE'!$G$1)</f>
        <v>76.426000000000016</v>
      </c>
      <c r="H22" s="43">
        <f>VLOOKUP(A22,'COMBINED EPI'!$A$4:$K$180,'INVESTABLE FILTERED UNIVERSE'!$H$1)</f>
        <v>76.451999999999998</v>
      </c>
      <c r="I22" s="43">
        <f>VLOOKUP(A22,'COMBINED EPI'!$A$4:$K$180,'INVESTABLE FILTERED UNIVERSE'!$I$1)</f>
        <v>76.465999999999994</v>
      </c>
      <c r="J22" s="43">
        <f>VLOOKUP(A22,'COMBINED EPI'!$A$4:$K$180,'INVESTABLE FILTERED UNIVERSE'!$J$1)</f>
        <v>47.230000000000004</v>
      </c>
      <c r="K22" s="43">
        <f>VLOOKUP(A22,'COMBINED EPI'!$A$4:$L$180,'INVESTABLE FILTERED UNIVERSE'!$K$1)</f>
        <v>90.51</v>
      </c>
      <c r="M22" s="43">
        <v>72.406444444444404</v>
      </c>
      <c r="N22" s="43">
        <f t="shared" si="0"/>
        <v>47.230000000000004</v>
      </c>
      <c r="O22" s="43">
        <f t="shared" si="1"/>
        <v>76.465999999999994</v>
      </c>
      <c r="P22" s="43">
        <f t="shared" si="2"/>
        <v>9.4810439181441044</v>
      </c>
      <c r="Q22" s="109" t="e">
        <f ca="1">_xll.RiskPert(N22,M22,O22)</f>
        <v>#NAME?</v>
      </c>
      <c r="T22" s="43">
        <f>VLOOKUP(A22,'GDP DATA'!$A$4:$K$217,'INVESTABLE FILTERED UNIVERSE'!$T$1)</f>
        <v>8.2286208751171159</v>
      </c>
      <c r="U22" s="43">
        <f>VLOOKUP(A22,'GDP DATA'!$A$4:$K$217,'INVESTABLE FILTERED UNIVERSE'!$U$1)</f>
        <v>6.0019457104698546</v>
      </c>
      <c r="V22" s="43">
        <f>VLOOKUP(A22,'GDP DATA'!$A$4:$K$217,'INVESTABLE FILTERED UNIVERSE'!$V$1)</f>
        <v>4.2329002512291964</v>
      </c>
      <c r="W22" s="43">
        <f>VLOOKUP(A22,'GDP DATA'!$A$4:$K$217,'INVESTABLE FILTERED UNIVERSE'!$W$1)</f>
        <v>9.7225018181290608</v>
      </c>
      <c r="X22" s="43">
        <f>VLOOKUP(A22,'GDP DATA'!$A$4:$K$217,'INVESTABLE FILTERED UNIVERSE'!$X$1)</f>
        <v>1.1506611570247998</v>
      </c>
      <c r="Y22" s="43">
        <f>VLOOKUP(A22,'GDP DATA'!$A$4:$K$217,'INVESTABLE FILTERED UNIVERSE'!$Y$1)</f>
        <v>-5.1495886587636619</v>
      </c>
      <c r="Z22" s="43">
        <f>VLOOKUP(A22,'GDP DATA'!$A$4:$K$217,'INVESTABLE FILTERED UNIVERSE'!$Z$1)</f>
        <v>-3.0671136777110064</v>
      </c>
      <c r="AA22" s="43">
        <f>VLOOKUP(A22,'GDP DATA'!$A$4:$K$217,'INVESTABLE FILTERED UNIVERSE'!$AA$1)</f>
        <v>2.4009810804326008</v>
      </c>
      <c r="AB22" s="43">
        <f>VLOOKUP(A22,'GDP DATA'!$A$4:$K$217,'INVESTABLE FILTERED UNIVERSE'!$AB$1)</f>
        <v>1.3098060587967808</v>
      </c>
      <c r="AE22" s="43">
        <v>2.7589682905249702</v>
      </c>
      <c r="AF22" s="43">
        <f t="shared" si="3"/>
        <v>-5.1495886587636619</v>
      </c>
      <c r="AG22" s="43">
        <f t="shared" si="4"/>
        <v>9.7225018181290608</v>
      </c>
      <c r="AH22" s="43">
        <f t="shared" si="5"/>
        <v>4.9040883267194806</v>
      </c>
      <c r="AK22" s="43"/>
      <c r="AL22" s="43"/>
      <c r="AP22" s="113" t="s">
        <v>711</v>
      </c>
      <c r="AQ22" s="114">
        <v>3.97</v>
      </c>
    </row>
    <row r="23" spans="1:43" x14ac:dyDescent="0.2">
      <c r="A23" t="s">
        <v>177</v>
      </c>
      <c r="B23" s="43">
        <f>VLOOKUP(A23,'COMBINED EPI'!$A$4:$K$180,'INVESTABLE FILTERED UNIVERSE'!$B$1)</f>
        <v>73.83</v>
      </c>
      <c r="C23" s="43">
        <f>VLOOKUP(A23,'COMBINED EPI'!$A$4:$K$180,'INVESTABLE FILTERED UNIVERSE'!$C$1)</f>
        <v>73.78</v>
      </c>
      <c r="D23" s="43">
        <f>VLOOKUP(A23,'COMBINED EPI'!$A$4:$K$180,'INVESTABLE FILTERED UNIVERSE'!$D$1)</f>
        <v>73.921999999999997</v>
      </c>
      <c r="E23" s="43">
        <f>VLOOKUP(A23,'COMBINED EPI'!$A$4:$K$180,'INVESTABLE FILTERED UNIVERSE'!$E$1)</f>
        <v>74.027999999999992</v>
      </c>
      <c r="F23" s="43">
        <f>VLOOKUP(A23,'COMBINED EPI'!$A$4:$K$180,'INVESTABLE FILTERED UNIVERSE'!$F$1)</f>
        <v>74.201999999999998</v>
      </c>
      <c r="G23" s="43">
        <f>VLOOKUP(A23,'COMBINED EPI'!$A$4:$K$180,'INVESTABLE FILTERED UNIVERSE'!$G$1)</f>
        <v>74.304000000000002</v>
      </c>
      <c r="H23" s="43">
        <f>VLOOKUP(A23,'COMBINED EPI'!$A$4:$K$180,'INVESTABLE FILTERED UNIVERSE'!$H$1)</f>
        <v>74.680000000000007</v>
      </c>
      <c r="I23" s="43">
        <f>VLOOKUP(A23,'COMBINED EPI'!$A$4:$K$180,'INVESTABLE FILTERED UNIVERSE'!$I$1)</f>
        <v>74.67</v>
      </c>
      <c r="J23" s="43">
        <f>VLOOKUP(A23,'COMBINED EPI'!$A$4:$K$180,'INVESTABLE FILTERED UNIVERSE'!$J$1)</f>
        <v>74.176999999999992</v>
      </c>
      <c r="K23" s="43">
        <f>VLOOKUP(A23,'COMBINED EPI'!$A$4:$L$180,'INVESTABLE FILTERED UNIVERSE'!$K$1)</f>
        <v>86.6</v>
      </c>
      <c r="M23" s="43">
        <v>65.935111111111098</v>
      </c>
      <c r="N23" s="43">
        <f t="shared" si="0"/>
        <v>73.78</v>
      </c>
      <c r="O23" s="43">
        <f t="shared" si="1"/>
        <v>74.680000000000007</v>
      </c>
      <c r="P23" s="43">
        <f t="shared" si="2"/>
        <v>0.33129594021056413</v>
      </c>
      <c r="Q23" s="109" t="e">
        <f ca="1">_xll.RiskPert(N23,M23,O23)</f>
        <v>#NAME?</v>
      </c>
      <c r="T23" s="43">
        <f>VLOOKUP(A23,'GDP DATA'!$A$4:$K$217,'INVESTABLE FILTERED UNIVERSE'!$T$1)</f>
        <v>4.5783941712660834</v>
      </c>
      <c r="U23" s="43">
        <f>VLOOKUP(A23,'GDP DATA'!$A$4:$K$217,'INVESTABLE FILTERED UNIVERSE'!$U$1)</f>
        <v>5.6741979456513434</v>
      </c>
      <c r="V23" s="43">
        <f>VLOOKUP(A23,'GDP DATA'!$A$4:$K$217,'INVESTABLE FILTERED UNIVERSE'!$V$1)</f>
        <v>5.4701397374801104</v>
      </c>
      <c r="W23" s="43">
        <f>VLOOKUP(A23,'GDP DATA'!$A$4:$K$217,'INVESTABLE FILTERED UNIVERSE'!$W$1)</f>
        <v>4.9321826980961418</v>
      </c>
      <c r="X23" s="43">
        <f>VLOOKUP(A23,'GDP DATA'!$A$4:$K$217,'INVESTABLE FILTERED UNIVERSE'!$X$1)</f>
        <v>-2.6096511259575692</v>
      </c>
      <c r="Y23" s="43">
        <f>VLOOKUP(A23,'GDP DATA'!$A$4:$K$217,'INVESTABLE FILTERED UNIVERSE'!$Y$1)</f>
        <v>-6.3706774418781862</v>
      </c>
      <c r="Z23" s="43">
        <f>VLOOKUP(A23,'GDP DATA'!$A$4:$K$217,'INVESTABLE FILTERED UNIVERSE'!$Z$1)</f>
        <v>-0.27550500952816037</v>
      </c>
      <c r="AA23" s="43">
        <f>VLOOKUP(A23,'GDP DATA'!$A$4:$K$217,'INVESTABLE FILTERED UNIVERSE'!$AA$1)</f>
        <v>2.7727063390243103</v>
      </c>
      <c r="AB23" s="43">
        <f>VLOOKUP(A23,'GDP DATA'!$A$4:$K$217,'INVESTABLE FILTERED UNIVERSE'!$AB$1)</f>
        <v>-0.3130528223052238</v>
      </c>
      <c r="AE23" s="43">
        <v>1.5398593879832101</v>
      </c>
      <c r="AF23" s="43">
        <f t="shared" si="3"/>
        <v>-6.3706774418781862</v>
      </c>
      <c r="AG23" s="43">
        <f t="shared" si="4"/>
        <v>5.6741979456513434</v>
      </c>
      <c r="AH23" s="43">
        <f t="shared" si="5"/>
        <v>4.2030373482458518</v>
      </c>
      <c r="AK23" s="43"/>
      <c r="AL23" s="43"/>
      <c r="AP23" s="113" t="s">
        <v>712</v>
      </c>
      <c r="AQ23" s="114">
        <v>3.71</v>
      </c>
    </row>
    <row r="24" spans="1:43" x14ac:dyDescent="0.2">
      <c r="A24" t="s">
        <v>180</v>
      </c>
      <c r="B24" s="43">
        <f>VLOOKUP(A24,'COMBINED EPI'!$A$4:$K$180,'INVESTABLE FILTERED UNIVERSE'!$B$1)</f>
        <v>65.463999999999999</v>
      </c>
      <c r="C24" s="43">
        <f>VLOOKUP(A24,'COMBINED EPI'!$A$4:$K$180,'INVESTABLE FILTERED UNIVERSE'!$C$1)</f>
        <v>65.492000000000004</v>
      </c>
      <c r="D24" s="43">
        <f>VLOOKUP(A24,'COMBINED EPI'!$A$4:$K$180,'INVESTABLE FILTERED UNIVERSE'!$D$1)</f>
        <v>65.603999999999999</v>
      </c>
      <c r="E24" s="43">
        <f>VLOOKUP(A24,'COMBINED EPI'!$A$4:$K$180,'INVESTABLE FILTERED UNIVERSE'!$E$1)</f>
        <v>66.975999999999999</v>
      </c>
      <c r="F24" s="43">
        <f>VLOOKUP(A24,'COMBINED EPI'!$A$4:$K$180,'INVESTABLE FILTERED UNIVERSE'!$F$1)</f>
        <v>65.75</v>
      </c>
      <c r="G24" s="43">
        <f>VLOOKUP(A24,'COMBINED EPI'!$A$4:$K$180,'INVESTABLE FILTERED UNIVERSE'!$G$1)</f>
        <v>65.966000000000008</v>
      </c>
      <c r="H24" s="43">
        <f>VLOOKUP(A24,'COMBINED EPI'!$A$4:$K$180,'INVESTABLE FILTERED UNIVERSE'!$H$1)</f>
        <v>66.072000000000003</v>
      </c>
      <c r="I24" s="43">
        <f>VLOOKUP(A24,'COMBINED EPI'!$A$4:$K$180,'INVESTABLE FILTERED UNIVERSE'!$I$1)</f>
        <v>66.19</v>
      </c>
      <c r="J24" s="43">
        <f>VLOOKUP(A24,'COMBINED EPI'!$A$4:$K$180,'INVESTABLE FILTERED UNIVERSE'!$J$1)</f>
        <v>35.24</v>
      </c>
      <c r="K24" s="43">
        <f>VLOOKUP(A24,'COMBINED EPI'!$A$4:$L$180,'INVESTABLE FILTERED UNIVERSE'!$K$1)</f>
        <v>78.14</v>
      </c>
      <c r="M24" s="43">
        <v>62.528222222222198</v>
      </c>
      <c r="N24" s="43">
        <f t="shared" si="0"/>
        <v>35.24</v>
      </c>
      <c r="O24" s="43">
        <f t="shared" si="1"/>
        <v>66.975999999999999</v>
      </c>
      <c r="P24" s="43">
        <f t="shared" si="2"/>
        <v>10.243645124878398</v>
      </c>
      <c r="Q24" s="109" t="e">
        <f ca="1">_xll.RiskPert(N24,M24,O24)</f>
        <v>#NAME?</v>
      </c>
      <c r="T24" s="43">
        <f>VLOOKUP(A24,'GDP DATA'!$A$4:$K$217,'INVESTABLE FILTERED UNIVERSE'!$T$1)</f>
        <v>5.053095387255425</v>
      </c>
      <c r="U24" s="43">
        <f>VLOOKUP(A24,'GDP DATA'!$A$4:$K$217,'INVESTABLE FILTERED UNIVERSE'!$U$1)</f>
        <v>4.33895004843599</v>
      </c>
      <c r="V24" s="43">
        <f>VLOOKUP(A24,'GDP DATA'!$A$4:$K$217,'INVESTABLE FILTERED UNIVERSE'!$V$1)</f>
        <v>5.7800813449849073</v>
      </c>
      <c r="W24" s="43">
        <f>VLOOKUP(A24,'GDP DATA'!$A$4:$K$217,'INVESTABLE FILTERED UNIVERSE'!$W$1)</f>
        <v>6.2672684330867554</v>
      </c>
      <c r="X24" s="43">
        <f>VLOOKUP(A24,'GDP DATA'!$A$4:$K$217,'INVESTABLE FILTERED UNIVERSE'!$X$1)</f>
        <v>3.5006512792950844</v>
      </c>
      <c r="Y24" s="43">
        <f>VLOOKUP(A24,'GDP DATA'!$A$4:$K$217,'INVESTABLE FILTERED UNIVERSE'!$Y$1)</f>
        <v>1.904217427170309</v>
      </c>
      <c r="Z24" s="43">
        <f>VLOOKUP(A24,'GDP DATA'!$A$4:$K$217,'INVESTABLE FILTERED UNIVERSE'!$Z$1)</f>
        <v>5.7505321840403809</v>
      </c>
      <c r="AA24" s="43">
        <f>VLOOKUP(A24,'GDP DATA'!$A$4:$K$217,'INVESTABLE FILTERED UNIVERSE'!$AA$1)</f>
        <v>4.1908768974430615</v>
      </c>
      <c r="AB24" s="43">
        <f>VLOOKUP(A24,'GDP DATA'!$A$4:$K$217,'INVESTABLE FILTERED UNIVERSE'!$AB$1)</f>
        <v>2.9957898927783049</v>
      </c>
      <c r="AE24" s="43">
        <v>4.4201625438322498</v>
      </c>
      <c r="AF24" s="43">
        <f t="shared" si="3"/>
        <v>1.904217427170309</v>
      </c>
      <c r="AG24" s="43">
        <f t="shared" si="4"/>
        <v>6.2672684330867554</v>
      </c>
      <c r="AH24" s="43">
        <f t="shared" si="5"/>
        <v>1.4446086103813403</v>
      </c>
      <c r="AK24" s="43"/>
      <c r="AL24" s="43"/>
      <c r="AP24" s="113" t="s">
        <v>713</v>
      </c>
      <c r="AQ24" s="114">
        <f>AD60</f>
        <v>3.0266432570690198</v>
      </c>
    </row>
    <row r="25" spans="1:43" x14ac:dyDescent="0.2">
      <c r="A25" t="s">
        <v>182</v>
      </c>
      <c r="B25" s="43">
        <f>VLOOKUP(A25,'COMBINED EPI'!$A$4:$K$180,'INVESTABLE FILTERED UNIVERSE'!$B$1)</f>
        <v>72.792000000000002</v>
      </c>
      <c r="C25" s="43">
        <f>VLOOKUP(A25,'COMBINED EPI'!$A$4:$K$180,'INVESTABLE FILTERED UNIVERSE'!$C$1)</f>
        <v>73.244</v>
      </c>
      <c r="D25" s="43">
        <f>VLOOKUP(A25,'COMBINED EPI'!$A$4:$K$180,'INVESTABLE FILTERED UNIVERSE'!$D$1)</f>
        <v>73.397999999999996</v>
      </c>
      <c r="E25" s="43">
        <f>VLOOKUP(A25,'COMBINED EPI'!$A$4:$K$180,'INVESTABLE FILTERED UNIVERSE'!$E$1)</f>
        <v>73.49799999999999</v>
      </c>
      <c r="F25" s="43">
        <f>VLOOKUP(A25,'COMBINED EPI'!$A$4:$K$180,'INVESTABLE FILTERED UNIVERSE'!$F$1)</f>
        <v>74.25200000000001</v>
      </c>
      <c r="G25" s="43">
        <f>VLOOKUP(A25,'COMBINED EPI'!$A$4:$K$180,'INVESTABLE FILTERED UNIVERSE'!$G$1)</f>
        <v>74.378</v>
      </c>
      <c r="H25" s="43">
        <f>VLOOKUP(A25,'COMBINED EPI'!$A$4:$K$180,'INVESTABLE FILTERED UNIVERSE'!$H$1)</f>
        <v>74.385999999999996</v>
      </c>
      <c r="I25" s="43">
        <f>VLOOKUP(A25,'COMBINED EPI'!$A$4:$K$180,'INVESTABLE FILTERED UNIVERSE'!$I$1)</f>
        <v>74.141999999999996</v>
      </c>
      <c r="J25" s="43">
        <f>VLOOKUP(A25,'COMBINED EPI'!$A$4:$K$180,'INVESTABLE FILTERED UNIVERSE'!$J$1)</f>
        <v>73.761250000000004</v>
      </c>
      <c r="K25" s="43">
        <f>VLOOKUP(A25,'COMBINED EPI'!$A$4:$L$180,'INVESTABLE FILTERED UNIVERSE'!$K$1)</f>
        <v>84.48</v>
      </c>
      <c r="M25" s="43">
        <v>65.565555555555505</v>
      </c>
      <c r="N25" s="43">
        <f t="shared" si="0"/>
        <v>72.792000000000002</v>
      </c>
      <c r="O25" s="43">
        <f t="shared" si="1"/>
        <v>74.385999999999996</v>
      </c>
      <c r="P25" s="43">
        <f t="shared" si="2"/>
        <v>0.56620927005834221</v>
      </c>
      <c r="Q25" s="109" t="e">
        <f ca="1">_xll.RiskPert(N25,M25,O25)</f>
        <v>#NAME?</v>
      </c>
      <c r="T25" s="43">
        <f>VLOOKUP(A25,'GDP DATA'!$A$4:$K$217,'INVESTABLE FILTERED UNIVERSE'!$T$1)</f>
        <v>1.5832697114529992</v>
      </c>
      <c r="U25" s="43">
        <f>VLOOKUP(A25,'GDP DATA'!$A$4:$K$217,'INVESTABLE FILTERED UNIVERSE'!$U$1)</f>
        <v>0.94962080800775084</v>
      </c>
      <c r="V25" s="43">
        <f>VLOOKUP(A25,'GDP DATA'!$A$4:$K$217,'INVESTABLE FILTERED UNIVERSE'!$V$1)</f>
        <v>2.0064017309606328</v>
      </c>
      <c r="W25" s="43">
        <f>VLOOKUP(A25,'GDP DATA'!$A$4:$K$217,'INVESTABLE FILTERED UNIVERSE'!$W$1)</f>
        <v>1.4741240783970255</v>
      </c>
      <c r="X25" s="43">
        <f>VLOOKUP(A25,'GDP DATA'!$A$4:$K$217,'INVESTABLE FILTERED UNIVERSE'!$X$1)</f>
        <v>-1.0498246511058369</v>
      </c>
      <c r="Y25" s="43">
        <f>VLOOKUP(A25,'GDP DATA'!$A$4:$K$217,'INVESTABLE FILTERED UNIVERSE'!$Y$1)</f>
        <v>-5.4813785318373363</v>
      </c>
      <c r="Z25" s="43">
        <f>VLOOKUP(A25,'GDP DATA'!$A$4:$K$217,'INVESTABLE FILTERED UNIVERSE'!$Z$1)</f>
        <v>1.7105824180637654</v>
      </c>
      <c r="AA25" s="43">
        <f>VLOOKUP(A25,'GDP DATA'!$A$4:$K$217,'INVESTABLE FILTERED UNIVERSE'!$AA$1)</f>
        <v>0.58682083722989375</v>
      </c>
      <c r="AB25" s="43">
        <f>VLOOKUP(A25,'GDP DATA'!$A$4:$K$217,'INVESTABLE FILTERED UNIVERSE'!$AB$1)</f>
        <v>-2.7704158922968674</v>
      </c>
      <c r="AE25" s="43">
        <v>-0.110088832347553</v>
      </c>
      <c r="AF25" s="43">
        <f t="shared" si="3"/>
        <v>-5.4813785318373363</v>
      </c>
      <c r="AG25" s="43">
        <f t="shared" si="4"/>
        <v>2.0064017309606328</v>
      </c>
      <c r="AH25" s="43">
        <f t="shared" si="5"/>
        <v>2.5394742056991957</v>
      </c>
      <c r="AK25" s="43"/>
      <c r="AL25" s="43"/>
      <c r="AP25" s="115"/>
      <c r="AQ25" s="116"/>
    </row>
    <row r="26" spans="1:43" x14ac:dyDescent="0.2">
      <c r="A26" t="s">
        <v>186</v>
      </c>
      <c r="B26" s="43">
        <f>VLOOKUP(A26,'COMBINED EPI'!$A$4:$K$180,'INVESTABLE FILTERED UNIVERSE'!$B$1)</f>
        <v>70.97</v>
      </c>
      <c r="C26" s="43">
        <f>VLOOKUP(A26,'COMBINED EPI'!$A$4:$K$180,'INVESTABLE FILTERED UNIVERSE'!$C$1)</f>
        <v>71.225999999999999</v>
      </c>
      <c r="D26" s="43">
        <f>VLOOKUP(A26,'COMBINED EPI'!$A$4:$K$180,'INVESTABLE FILTERED UNIVERSE'!$D$1)</f>
        <v>71.51400000000001</v>
      </c>
      <c r="E26" s="43">
        <f>VLOOKUP(A26,'COMBINED EPI'!$A$4:$K$180,'INVESTABLE FILTERED UNIVERSE'!$E$1)</f>
        <v>71.246000000000009</v>
      </c>
      <c r="F26" s="43">
        <f>VLOOKUP(A26,'COMBINED EPI'!$A$4:$K$180,'INVESTABLE FILTERED UNIVERSE'!$F$1)</f>
        <v>71.16</v>
      </c>
      <c r="G26" s="43">
        <f>VLOOKUP(A26,'COMBINED EPI'!$A$4:$K$180,'INVESTABLE FILTERED UNIVERSE'!$G$1)</f>
        <v>71.47399999999999</v>
      </c>
      <c r="H26" s="43">
        <f>VLOOKUP(A26,'COMBINED EPI'!$A$4:$K$180,'INVESTABLE FILTERED UNIVERSE'!$H$1)</f>
        <v>72.032000000000011</v>
      </c>
      <c r="I26" s="43">
        <f>VLOOKUP(A26,'COMBINED EPI'!$A$4:$K$180,'INVESTABLE FILTERED UNIVERSE'!$I$1)</f>
        <v>72.2</v>
      </c>
      <c r="J26" s="43">
        <f>VLOOKUP(A26,'COMBINED EPI'!$A$4:$K$180,'INVESTABLE FILTERED UNIVERSE'!$J$1)</f>
        <v>48.064</v>
      </c>
      <c r="K26" s="43">
        <f>VLOOKUP(A26,'COMBINED EPI'!$A$4:$L$180,'INVESTABLE FILTERED UNIVERSE'!$K$1)</f>
        <v>80.59</v>
      </c>
      <c r="M26" s="43">
        <v>68.876222222222196</v>
      </c>
      <c r="N26" s="43">
        <f t="shared" si="0"/>
        <v>48.064</v>
      </c>
      <c r="O26" s="43">
        <f t="shared" si="1"/>
        <v>72.2</v>
      </c>
      <c r="P26" s="43">
        <f t="shared" si="2"/>
        <v>7.8150351531163507</v>
      </c>
      <c r="Q26" s="109" t="e">
        <f ca="1">_xll.RiskPert(N26,M26,O26)</f>
        <v>#NAME?</v>
      </c>
      <c r="T26" s="43">
        <f>VLOOKUP(A26,'GDP DATA'!$A$4:$K$217,'INVESTABLE FILTERED UNIVERSE'!$T$1)</f>
        <v>2.3607301118319697</v>
      </c>
      <c r="U26" s="43">
        <f>VLOOKUP(A26,'GDP DATA'!$A$4:$K$217,'INVESTABLE FILTERED UNIVERSE'!$U$1)</f>
        <v>1.3027281393037242</v>
      </c>
      <c r="V26" s="43">
        <f>VLOOKUP(A26,'GDP DATA'!$A$4:$K$217,'INVESTABLE FILTERED UNIVERSE'!$V$1)</f>
        <v>1.6929042494289632</v>
      </c>
      <c r="W26" s="43">
        <f>VLOOKUP(A26,'GDP DATA'!$A$4:$K$217,'INVESTABLE FILTERED UNIVERSE'!$W$1)</f>
        <v>2.1921862272561157</v>
      </c>
      <c r="X26" s="43">
        <f>VLOOKUP(A26,'GDP DATA'!$A$4:$K$217,'INVESTABLE FILTERED UNIVERSE'!$X$1)</f>
        <v>-1.0416360245847329</v>
      </c>
      <c r="Y26" s="43">
        <f>VLOOKUP(A26,'GDP DATA'!$A$4:$K$217,'INVESTABLE FILTERED UNIVERSE'!$Y$1)</f>
        <v>-5.5269764894653974</v>
      </c>
      <c r="Z26" s="43">
        <f>VLOOKUP(A26,'GDP DATA'!$A$4:$K$217,'INVESTABLE FILTERED UNIVERSE'!$Z$1)</f>
        <v>4.6520301434902223</v>
      </c>
      <c r="AA26" s="43">
        <f>VLOOKUP(A26,'GDP DATA'!$A$4:$K$217,'INVESTABLE FILTERED UNIVERSE'!$AA$1)</f>
        <v>-0.45272483047949663</v>
      </c>
      <c r="AB26" s="43">
        <f>VLOOKUP(A26,'GDP DATA'!$A$4:$K$217,'INVESTABLE FILTERED UNIVERSE'!$AB$1)</f>
        <v>1.7536897752626004</v>
      </c>
      <c r="AE26" s="43">
        <v>0.770325700227108</v>
      </c>
      <c r="AF26" s="43">
        <f t="shared" si="3"/>
        <v>-5.5269764894653974</v>
      </c>
      <c r="AG26" s="43">
        <f t="shared" si="4"/>
        <v>4.6520301434902223</v>
      </c>
      <c r="AH26" s="43">
        <f t="shared" si="5"/>
        <v>2.8756604488670812</v>
      </c>
      <c r="AK26" s="43"/>
      <c r="AL26" s="43"/>
      <c r="AP26" s="113" t="s">
        <v>714</v>
      </c>
      <c r="AQ26" s="114">
        <v>5.36</v>
      </c>
    </row>
    <row r="27" spans="1:43" x14ac:dyDescent="0.2">
      <c r="A27" t="s">
        <v>188</v>
      </c>
      <c r="B27" s="43">
        <f>VLOOKUP(A27,'COMBINED EPI'!$A$4:$K$180,'INVESTABLE FILTERED UNIVERSE'!$B$1)</f>
        <v>56.567999999999998</v>
      </c>
      <c r="C27" s="43">
        <f>VLOOKUP(A27,'COMBINED EPI'!$A$4:$K$180,'INVESTABLE FILTERED UNIVERSE'!$C$1)</f>
        <v>56.588000000000001</v>
      </c>
      <c r="D27" s="43">
        <f>VLOOKUP(A27,'COMBINED EPI'!$A$4:$K$180,'INVESTABLE FILTERED UNIVERSE'!$D$1)</f>
        <v>56.611999999999995</v>
      </c>
      <c r="E27" s="43">
        <f>VLOOKUP(A27,'COMBINED EPI'!$A$4:$K$180,'INVESTABLE FILTERED UNIVERSE'!$E$1)</f>
        <v>56.620000000000005</v>
      </c>
      <c r="F27" s="43">
        <f>VLOOKUP(A27,'COMBINED EPI'!$A$4:$K$180,'INVESTABLE FILTERED UNIVERSE'!$F$1)</f>
        <v>56.536000000000001</v>
      </c>
      <c r="G27" s="43">
        <f>VLOOKUP(A27,'COMBINED EPI'!$A$4:$K$180,'INVESTABLE FILTERED UNIVERSE'!$G$1)</f>
        <v>56.055999999999997</v>
      </c>
      <c r="H27" s="43">
        <f>VLOOKUP(A27,'COMBINED EPI'!$A$4:$K$180,'INVESTABLE FILTERED UNIVERSE'!$H$1)</f>
        <v>56.231999999999999</v>
      </c>
      <c r="I27" s="43">
        <f>VLOOKUP(A27,'COMBINED EPI'!$A$4:$K$180,'INVESTABLE FILTERED UNIVERSE'!$I$1)</f>
        <v>56.26</v>
      </c>
      <c r="J27" s="43">
        <f>VLOOKUP(A27,'COMBINED EPI'!$A$4:$K$180,'INVESTABLE FILTERED UNIVERSE'!$J$1)</f>
        <v>28.03</v>
      </c>
      <c r="K27" s="43">
        <f>VLOOKUP(A27,'COMBINED EPI'!$A$4:$L$180,'INVESTABLE FILTERED UNIVERSE'!$K$1)</f>
        <v>72.239999999999995</v>
      </c>
      <c r="M27" s="43">
        <v>53.277999999999999</v>
      </c>
      <c r="N27" s="43">
        <f t="shared" si="0"/>
        <v>28.03</v>
      </c>
      <c r="O27" s="43">
        <f t="shared" si="1"/>
        <v>56.620000000000005</v>
      </c>
      <c r="P27" s="43">
        <f t="shared" si="2"/>
        <v>9.4701934510336478</v>
      </c>
      <c r="Q27" s="109" t="e">
        <f ca="1">_xll.RiskPert(N27,M27,O27)</f>
        <v>#NAME?</v>
      </c>
      <c r="T27" s="43">
        <f>VLOOKUP(A27,'GDP DATA'!$A$4:$K$217,'INVESTABLE FILTERED UNIVERSE'!$T$1)</f>
        <v>8.5627373935571711</v>
      </c>
      <c r="U27" s="43">
        <f>VLOOKUP(A27,'GDP DATA'!$A$4:$K$217,'INVESTABLE FILTERED UNIVERSE'!$U$1)</f>
        <v>8.1637802194670854</v>
      </c>
      <c r="V27" s="43">
        <f>VLOOKUP(A27,'GDP DATA'!$A$4:$K$217,'INVESTABLE FILTERED UNIVERSE'!$V$1)</f>
        <v>8.0933311614029435</v>
      </c>
      <c r="W27" s="43">
        <f>VLOOKUP(A27,'GDP DATA'!$A$4:$K$217,'INVESTABLE FILTERED UNIVERSE'!$W$1)</f>
        <v>8.1757190223038236</v>
      </c>
      <c r="X27" s="43">
        <f>VLOOKUP(A27,'GDP DATA'!$A$4:$K$217,'INVESTABLE FILTERED UNIVERSE'!$X$1)</f>
        <v>7.2324084803571367</v>
      </c>
      <c r="Y27" s="43">
        <f>VLOOKUP(A27,'GDP DATA'!$A$4:$K$217,'INVESTABLE FILTERED UNIVERSE'!$Y$1)</f>
        <v>5.4765810497404459</v>
      </c>
      <c r="Z27" s="43">
        <f>VLOOKUP(A27,'GDP DATA'!$A$4:$K$217,'INVESTABLE FILTERED UNIVERSE'!$Z$1)</f>
        <v>2.3368303011853726</v>
      </c>
      <c r="AA27" s="43">
        <f>VLOOKUP(A27,'GDP DATA'!$A$4:$K$217,'INVESTABLE FILTERED UNIVERSE'!$AA$1)</f>
        <v>2.560808798926189</v>
      </c>
      <c r="AB27" s="43">
        <f>VLOOKUP(A27,'GDP DATA'!$A$4:$K$217,'INVESTABLE FILTERED UNIVERSE'!$AB$1)</f>
        <v>2.6512033491901548</v>
      </c>
      <c r="AE27" s="43">
        <v>5.9170444195700398</v>
      </c>
      <c r="AF27" s="43">
        <f t="shared" si="3"/>
        <v>2.3368303011853726</v>
      </c>
      <c r="AG27" s="43">
        <f t="shared" si="4"/>
        <v>8.5627373935571711</v>
      </c>
      <c r="AH27" s="43">
        <f t="shared" si="5"/>
        <v>2.7054922651702338</v>
      </c>
      <c r="AK27" s="43"/>
      <c r="AL27" s="43"/>
      <c r="AP27" s="113" t="s">
        <v>715</v>
      </c>
      <c r="AQ27" s="114">
        <v>3.56</v>
      </c>
    </row>
    <row r="28" spans="1:43" x14ac:dyDescent="0.2">
      <c r="A28" t="s">
        <v>204</v>
      </c>
      <c r="B28" s="43">
        <f>VLOOKUP(A28,'COMBINED EPI'!$A$4:$K$180,'INVESTABLE FILTERED UNIVERSE'!$B$1)</f>
        <v>50.254000000000005</v>
      </c>
      <c r="C28" s="43">
        <f>VLOOKUP(A28,'COMBINED EPI'!$A$4:$K$180,'INVESTABLE FILTERED UNIVERSE'!$C$1)</f>
        <v>50.262</v>
      </c>
      <c r="D28" s="43">
        <f>VLOOKUP(A28,'COMBINED EPI'!$A$4:$K$180,'INVESTABLE FILTERED UNIVERSE'!$D$1)</f>
        <v>50.314</v>
      </c>
      <c r="E28" s="43">
        <f>VLOOKUP(A28,'COMBINED EPI'!$A$4:$K$180,'INVESTABLE FILTERED UNIVERSE'!$E$1)</f>
        <v>50.346000000000004</v>
      </c>
      <c r="F28" s="43">
        <f>VLOOKUP(A28,'COMBINED EPI'!$A$4:$K$180,'INVESTABLE FILTERED UNIVERSE'!$F$1)</f>
        <v>50.357999999999997</v>
      </c>
      <c r="G28" s="43">
        <f>VLOOKUP(A28,'COMBINED EPI'!$A$4:$K$180,'INVESTABLE FILTERED UNIVERSE'!$G$1)</f>
        <v>50.45</v>
      </c>
      <c r="H28" s="43">
        <f>VLOOKUP(A28,'COMBINED EPI'!$A$4:$K$180,'INVESTABLE FILTERED UNIVERSE'!$H$1)</f>
        <v>50.826000000000001</v>
      </c>
      <c r="I28" s="43">
        <f>VLOOKUP(A28,'COMBINED EPI'!$A$4:$K$180,'INVESTABLE FILTERED UNIVERSE'!$I$1)</f>
        <v>50.802</v>
      </c>
      <c r="J28" s="43">
        <f>VLOOKUP(A28,'COMBINED EPI'!$A$4:$K$180,'INVESTABLE FILTERED UNIVERSE'!$J$1)</f>
        <v>76.49799999999999</v>
      </c>
      <c r="K28" s="43">
        <f>VLOOKUP(A28,'COMBINED EPI'!$A$4:$L$180,'INVESTABLE FILTERED UNIVERSE'!$K$1)</f>
        <v>69.14</v>
      </c>
      <c r="M28" s="43">
        <v>53.345555555555599</v>
      </c>
      <c r="N28" s="43">
        <f t="shared" si="0"/>
        <v>50.254000000000005</v>
      </c>
      <c r="O28" s="43">
        <f t="shared" si="1"/>
        <v>76.49799999999999</v>
      </c>
      <c r="P28" s="43">
        <f t="shared" si="2"/>
        <v>8.6848786852653763</v>
      </c>
      <c r="Q28" s="109" t="e">
        <f ca="1">_xll.RiskPert(N28,M28,O28)</f>
        <v>#NAME?</v>
      </c>
      <c r="T28" s="43">
        <f>VLOOKUP(A28,'GDP DATA'!$A$4:$K$217,'INVESTABLE FILTERED UNIVERSE'!$T$1)</f>
        <v>7.4788023166670854</v>
      </c>
      <c r="U28" s="43">
        <f>VLOOKUP(A28,'GDP DATA'!$A$4:$K$217,'INVESTABLE FILTERED UNIVERSE'!$U$1)</f>
        <v>2.7023409441224686</v>
      </c>
      <c r="V28" s="43">
        <f>VLOOKUP(A28,'GDP DATA'!$A$4:$K$217,'INVESTABLE FILTERED UNIVERSE'!$V$1)</f>
        <v>1.6027731647846792</v>
      </c>
      <c r="W28" s="43">
        <f>VLOOKUP(A28,'GDP DATA'!$A$4:$K$217,'INVESTABLE FILTERED UNIVERSE'!$W$1)</f>
        <v>9.4040866004723398</v>
      </c>
      <c r="X28" s="43">
        <f>VLOOKUP(A28,'GDP DATA'!$A$4:$K$217,'INVESTABLE FILTERED UNIVERSE'!$X$1)</f>
        <v>9.0980766736915371</v>
      </c>
      <c r="Y28" s="43">
        <f>VLOOKUP(A28,'GDP DATA'!$A$4:$K$217,'INVESTABLE FILTERED UNIVERSE'!$Y$1)</f>
        <v>10.300912652888201</v>
      </c>
      <c r="Z28" s="43">
        <f>VLOOKUP(A28,'GDP DATA'!$A$4:$K$217,'INVESTABLE FILTERED UNIVERSE'!$Z$1)</f>
        <v>7.9960862787684022</v>
      </c>
      <c r="AA28" s="43">
        <f>VLOOKUP(A28,'GDP DATA'!$A$4:$K$217,'INVESTABLE FILTERED UNIVERSE'!$AA$1)</f>
        <v>2.0045863032360387</v>
      </c>
      <c r="AB28" s="43">
        <f>VLOOKUP(A28,'GDP DATA'!$A$4:$K$217,'INVESTABLE FILTERED UNIVERSE'!$AB$1)</f>
        <v>2.2000000000000881</v>
      </c>
      <c r="AE28" s="43">
        <v>5.8652961038478697</v>
      </c>
      <c r="AF28" s="43">
        <f t="shared" si="3"/>
        <v>1.6027731647846792</v>
      </c>
      <c r="AG28" s="43">
        <f t="shared" si="4"/>
        <v>10.300912652888201</v>
      </c>
      <c r="AH28" s="43">
        <f t="shared" si="5"/>
        <v>3.6452903600419537</v>
      </c>
      <c r="AK28" s="43"/>
      <c r="AL28" s="43"/>
      <c r="AP28" s="113" t="s">
        <v>716</v>
      </c>
      <c r="AQ28" s="114">
        <f>AD63</f>
        <v>3.3791588386644604</v>
      </c>
    </row>
    <row r="29" spans="1:43" x14ac:dyDescent="0.2">
      <c r="A29" t="s">
        <v>214</v>
      </c>
      <c r="B29" s="43">
        <f>VLOOKUP(A29,'COMBINED EPI'!$A$4:$K$180,'INVESTABLE FILTERED UNIVERSE'!$B$1)</f>
        <v>58.09</v>
      </c>
      <c r="C29" s="43">
        <f>VLOOKUP(A29,'COMBINED EPI'!$A$4:$K$180,'INVESTABLE FILTERED UNIVERSE'!$C$1)</f>
        <v>58.808000000000007</v>
      </c>
      <c r="D29" s="43">
        <f>VLOOKUP(A29,'COMBINED EPI'!$A$4:$K$180,'INVESTABLE FILTERED UNIVERSE'!$D$1)</f>
        <v>58.542000000000002</v>
      </c>
      <c r="E29" s="43">
        <f>VLOOKUP(A29,'COMBINED EPI'!$A$4:$K$180,'INVESTABLE FILTERED UNIVERSE'!$E$1)</f>
        <v>58.841999999999999</v>
      </c>
      <c r="F29" s="43">
        <f>VLOOKUP(A29,'COMBINED EPI'!$A$4:$K$180,'INVESTABLE FILTERED UNIVERSE'!$F$1)</f>
        <v>60.278000000000006</v>
      </c>
      <c r="G29" s="43">
        <f>VLOOKUP(A29,'COMBINED EPI'!$A$4:$K$180,'INVESTABLE FILTERED UNIVERSE'!$G$1)</f>
        <v>61.027999999999999</v>
      </c>
      <c r="H29" s="43">
        <f>VLOOKUP(A29,'COMBINED EPI'!$A$4:$K$180,'INVESTABLE FILTERED UNIVERSE'!$H$1)</f>
        <v>60.878</v>
      </c>
      <c r="I29" s="43">
        <f>VLOOKUP(A29,'COMBINED EPI'!$A$4:$K$180,'INVESTABLE FILTERED UNIVERSE'!$I$1)</f>
        <v>60.927999999999997</v>
      </c>
      <c r="J29" s="43">
        <f>VLOOKUP(A29,'COMBINED EPI'!$A$4:$K$180,'INVESTABLE FILTERED UNIVERSE'!$J$1)</f>
        <v>33.392000000000003</v>
      </c>
      <c r="K29" s="43">
        <f>VLOOKUP(A29,'COMBINED EPI'!$A$4:$L$180,'INVESTABLE FILTERED UNIVERSE'!$K$1)</f>
        <v>85.49</v>
      </c>
      <c r="M29" s="43">
        <v>56.753999999999998</v>
      </c>
      <c r="N29" s="43">
        <f t="shared" si="0"/>
        <v>33.392000000000003</v>
      </c>
      <c r="O29" s="43">
        <f t="shared" si="1"/>
        <v>61.027999999999999</v>
      </c>
      <c r="P29" s="43">
        <f t="shared" si="2"/>
        <v>8.8350074136924075</v>
      </c>
      <c r="Q29" s="109" t="e">
        <f ca="1">_xll.RiskPert(N29,M29,O29)</f>
        <v>#NAME?</v>
      </c>
      <c r="T29" s="43">
        <f>VLOOKUP(A29,'GDP DATA'!$A$4:$K$217,'INVESTABLE FILTERED UNIVERSE'!$T$1)</f>
        <v>0</v>
      </c>
      <c r="U29" s="43">
        <f>VLOOKUP(A29,'GDP DATA'!$A$4:$K$217,'INVESTABLE FILTERED UNIVERSE'!$U$1)</f>
        <v>0</v>
      </c>
      <c r="V29" s="43">
        <f>VLOOKUP(A29,'GDP DATA'!$A$4:$K$217,'INVESTABLE FILTERED UNIVERSE'!$V$1)</f>
        <v>7.406327839313164</v>
      </c>
      <c r="W29" s="43">
        <f>VLOOKUP(A29,'GDP DATA'!$A$4:$K$217,'INVESTABLE FILTERED UNIVERSE'!$W$1)</f>
        <v>11.08690978426749</v>
      </c>
      <c r="X29" s="43">
        <f>VLOOKUP(A29,'GDP DATA'!$A$4:$K$217,'INVESTABLE FILTERED UNIVERSE'!$X$1)</f>
        <v>2.6279553790118797</v>
      </c>
      <c r="Y29" s="43">
        <f>VLOOKUP(A29,'GDP DATA'!$A$4:$K$217,'INVESTABLE FILTERED UNIVERSE'!$Y$1)</f>
        <v>-14.814001873429149</v>
      </c>
      <c r="Z29" s="43">
        <f>VLOOKUP(A29,'GDP DATA'!$A$4:$K$217,'INVESTABLE FILTERED UNIVERSE'!$Z$1)</f>
        <v>1.61893217977007</v>
      </c>
      <c r="AA29" s="43">
        <f>VLOOKUP(A29,'GDP DATA'!$A$4:$K$217,'INVESTABLE FILTERED UNIVERSE'!$AA$1)</f>
        <v>6.114716102466673</v>
      </c>
      <c r="AB29" s="43">
        <f>VLOOKUP(A29,'GDP DATA'!$A$4:$K$217,'INVESTABLE FILTERED UNIVERSE'!$AB$1)</f>
        <v>3.8383226479546266</v>
      </c>
      <c r="AE29" s="43">
        <v>1.98657356215053</v>
      </c>
      <c r="AF29" s="43">
        <f t="shared" si="3"/>
        <v>-14.814001873429149</v>
      </c>
      <c r="AG29" s="43">
        <f t="shared" si="4"/>
        <v>11.08690978426749</v>
      </c>
      <c r="AH29" s="43">
        <f t="shared" si="5"/>
        <v>7.2746065710941883</v>
      </c>
      <c r="AK29" s="43"/>
      <c r="AL29" s="43"/>
      <c r="AP29" s="115"/>
      <c r="AQ29" s="116"/>
    </row>
    <row r="30" spans="1:43" x14ac:dyDescent="0.2">
      <c r="A30" t="s">
        <v>216</v>
      </c>
      <c r="B30" s="43">
        <f>VLOOKUP(A30,'COMBINED EPI'!$A$4:$K$180,'INVESTABLE FILTERED UNIVERSE'!$B$1)</f>
        <v>82.676000000000002</v>
      </c>
      <c r="C30" s="43">
        <f>VLOOKUP(A30,'COMBINED EPI'!$A$4:$K$180,'INVESTABLE FILTERED UNIVERSE'!$C$1)</f>
        <v>82.768000000000001</v>
      </c>
      <c r="D30" s="43">
        <f>VLOOKUP(A30,'COMBINED EPI'!$A$4:$K$180,'INVESTABLE FILTERED UNIVERSE'!$D$1)</f>
        <v>82.781999999999996</v>
      </c>
      <c r="E30" s="43">
        <f>VLOOKUP(A30,'COMBINED EPI'!$A$4:$K$180,'INVESTABLE FILTERED UNIVERSE'!$E$1)</f>
        <v>82.97399999999999</v>
      </c>
      <c r="F30" s="43">
        <f>VLOOKUP(A30,'COMBINED EPI'!$A$4:$K$180,'INVESTABLE FILTERED UNIVERSE'!$F$1)</f>
        <v>83.623999999999995</v>
      </c>
      <c r="G30" s="43">
        <f>VLOOKUP(A30,'COMBINED EPI'!$A$4:$K$180,'INVESTABLE FILTERED UNIVERSE'!$G$1)</f>
        <v>83.693999999999988</v>
      </c>
      <c r="H30" s="43">
        <f>VLOOKUP(A30,'COMBINED EPI'!$A$4:$K$180,'INVESTABLE FILTERED UNIVERSE'!$H$1)</f>
        <v>84.731999999999999</v>
      </c>
      <c r="I30" s="43">
        <f>VLOOKUP(A30,'COMBINED EPI'!$A$4:$K$180,'INVESTABLE FILTERED UNIVERSE'!$I$1)</f>
        <v>83.318000000000012</v>
      </c>
      <c r="J30" s="43">
        <f>VLOOKUP(A30,'COMBINED EPI'!$A$4:$K$180,'INVESTABLE FILTERED UNIVERSE'!$J$1)</f>
        <v>74.67</v>
      </c>
      <c r="K30" s="43">
        <f>VLOOKUP(A30,'COMBINED EPI'!$A$4:$L$180,'INVESTABLE FILTERED UNIVERSE'!$K$1)</f>
        <v>86.58</v>
      </c>
      <c r="M30" s="43">
        <v>82.359777777777794</v>
      </c>
      <c r="N30" s="43">
        <f t="shared" si="0"/>
        <v>74.67</v>
      </c>
      <c r="O30" s="43">
        <f t="shared" si="1"/>
        <v>84.731999999999999</v>
      </c>
      <c r="P30" s="43">
        <f t="shared" si="2"/>
        <v>2.9554800700469013</v>
      </c>
      <c r="Q30" s="109" t="e">
        <f ca="1">_xll.RiskPert(N30,M30,O30)</f>
        <v>#NAME?</v>
      </c>
      <c r="T30" s="43">
        <f>VLOOKUP(A30,'GDP DATA'!$A$4:$K$217,'INVESTABLE FILTERED UNIVERSE'!$T$1)</f>
        <v>4.926274688254594</v>
      </c>
      <c r="U30" s="43">
        <f>VLOOKUP(A30,'GDP DATA'!$A$4:$K$217,'INVESTABLE FILTERED UNIVERSE'!$U$1)</f>
        <v>4.1242017053602069</v>
      </c>
      <c r="V30" s="43">
        <f>VLOOKUP(A30,'GDP DATA'!$A$4:$K$217,'INVESTABLE FILTERED UNIVERSE'!$V$1)</f>
        <v>4.8811947036417394</v>
      </c>
      <c r="W30" s="43">
        <f>VLOOKUP(A30,'GDP DATA'!$A$4:$K$217,'INVESTABLE FILTERED UNIVERSE'!$W$1)</f>
        <v>6.4631732672316105</v>
      </c>
      <c r="X30" s="43">
        <f>VLOOKUP(A30,'GDP DATA'!$A$4:$K$217,'INVESTABLE FILTERED UNIVERSE'!$X$1)</f>
        <v>0.48732503677500461</v>
      </c>
      <c r="Y30" s="43">
        <f>VLOOKUP(A30,'GDP DATA'!$A$4:$K$217,'INVESTABLE FILTERED UNIVERSE'!$Y$1)</f>
        <v>-5.33368058985711</v>
      </c>
      <c r="Z30" s="43">
        <f>VLOOKUP(A30,'GDP DATA'!$A$4:$K$217,'INVESTABLE FILTERED UNIVERSE'!$Z$1)</f>
        <v>5.1446731809126334</v>
      </c>
      <c r="AA30" s="43">
        <f>VLOOKUP(A30,'GDP DATA'!$A$4:$K$217,'INVESTABLE FILTERED UNIVERSE'!$AA$1)</f>
        <v>2.6090304030989699</v>
      </c>
      <c r="AB30" s="43">
        <f>VLOOKUP(A30,'GDP DATA'!$A$4:$K$217,'INVESTABLE FILTERED UNIVERSE'!$AB$1)</f>
        <v>-0.16296669734504121</v>
      </c>
      <c r="AE30" s="43">
        <v>2.5710250775636201</v>
      </c>
      <c r="AF30" s="43">
        <f t="shared" si="3"/>
        <v>-5.33368058985711</v>
      </c>
      <c r="AG30" s="43">
        <f t="shared" si="4"/>
        <v>6.4631732672316105</v>
      </c>
      <c r="AH30" s="43">
        <f t="shared" si="5"/>
        <v>3.6974865979444136</v>
      </c>
      <c r="AK30" s="43"/>
      <c r="AL30" s="43"/>
      <c r="AP30" s="113" t="s">
        <v>721</v>
      </c>
      <c r="AQ30" s="118" t="e">
        <f ca="1">_xll.RiskPert(AD61,AD60,AD62)</f>
        <v>#NAME?</v>
      </c>
    </row>
    <row r="31" spans="1:43" x14ac:dyDescent="0.2">
      <c r="A31" t="s">
        <v>225</v>
      </c>
      <c r="B31" s="43">
        <f>VLOOKUP(A31,'COMBINED EPI'!$A$4:$K$180,'INVESTABLE FILTERED UNIVERSE'!$B$1)</f>
        <v>59.43</v>
      </c>
      <c r="C31" s="43">
        <f>VLOOKUP(A31,'COMBINED EPI'!$A$4:$K$180,'INVESTABLE FILTERED UNIVERSE'!$C$1)</f>
        <v>60.337999999999994</v>
      </c>
      <c r="D31" s="43">
        <f>VLOOKUP(A31,'COMBINED EPI'!$A$4:$K$180,'INVESTABLE FILTERED UNIVERSE'!$D$1)</f>
        <v>59.341999999999999</v>
      </c>
      <c r="E31" s="43">
        <f>VLOOKUP(A31,'COMBINED EPI'!$A$4:$K$180,'INVESTABLE FILTERED UNIVERSE'!$E$1)</f>
        <v>59.72</v>
      </c>
      <c r="F31" s="43">
        <f>VLOOKUP(A31,'COMBINED EPI'!$A$4:$K$180,'INVESTABLE FILTERED UNIVERSE'!$F$1)</f>
        <v>60.432000000000002</v>
      </c>
      <c r="G31" s="43">
        <f>VLOOKUP(A31,'COMBINED EPI'!$A$4:$K$180,'INVESTABLE FILTERED UNIVERSE'!$G$1)</f>
        <v>60.617999999999995</v>
      </c>
      <c r="H31" s="43">
        <f>VLOOKUP(A31,'COMBINED EPI'!$A$4:$K$180,'INVESTABLE FILTERED UNIVERSE'!$H$1)</f>
        <v>59.884</v>
      </c>
      <c r="I31" s="43">
        <f>VLOOKUP(A31,'COMBINED EPI'!$A$4:$K$180,'INVESTABLE FILTERED UNIVERSE'!$I$1)</f>
        <v>59.597999999999999</v>
      </c>
      <c r="J31" s="43">
        <f>VLOOKUP(A31,'COMBINED EPI'!$A$4:$K$180,'INVESTABLE FILTERED UNIVERSE'!$J$1)</f>
        <v>58.257999999999996</v>
      </c>
      <c r="K31" s="43">
        <f>VLOOKUP(A31,'COMBINED EPI'!$A$4:$L$180,'INVESTABLE FILTERED UNIVERSE'!$K$1)</f>
        <v>74.23</v>
      </c>
      <c r="M31" s="43">
        <v>59.735555555555599</v>
      </c>
      <c r="N31" s="43">
        <f t="shared" si="0"/>
        <v>58.257999999999996</v>
      </c>
      <c r="O31" s="43">
        <f t="shared" si="1"/>
        <v>60.617999999999995</v>
      </c>
      <c r="P31" s="43">
        <f t="shared" si="2"/>
        <v>0.71583013192920142</v>
      </c>
      <c r="Q31" s="109" t="e">
        <f ca="1">_xll.RiskPert(N31,M31,O31)</f>
        <v>#NAME?</v>
      </c>
      <c r="T31" s="43">
        <f>VLOOKUP(A31,'GDP DATA'!$A$4:$K$217,'INVESTABLE FILTERED UNIVERSE'!$T$1)</f>
        <v>6.7834377335679932</v>
      </c>
      <c r="U31" s="43">
        <f>VLOOKUP(A31,'GDP DATA'!$A$4:$K$217,'INVESTABLE FILTERED UNIVERSE'!$U$1)</f>
        <v>5.3321391435585497</v>
      </c>
      <c r="V31" s="43">
        <f>VLOOKUP(A31,'GDP DATA'!$A$4:$K$217,'INVESTABLE FILTERED UNIVERSE'!$V$1)</f>
        <v>5.5848470688659262</v>
      </c>
      <c r="W31" s="43">
        <f>VLOOKUP(A31,'GDP DATA'!$A$4:$K$217,'INVESTABLE FILTERED UNIVERSE'!$W$1)</f>
        <v>6.2987859273508064</v>
      </c>
      <c r="X31" s="43">
        <f>VLOOKUP(A31,'GDP DATA'!$A$4:$K$217,'INVESTABLE FILTERED UNIVERSE'!$X$1)</f>
        <v>4.8317698951132968</v>
      </c>
      <c r="Y31" s="43">
        <f>VLOOKUP(A31,'GDP DATA'!$A$4:$K$217,'INVESTABLE FILTERED UNIVERSE'!$Y$1)</f>
        <v>-1.5136850828297383</v>
      </c>
      <c r="Z31" s="43">
        <f>VLOOKUP(A31,'GDP DATA'!$A$4:$K$217,'INVESTABLE FILTERED UNIVERSE'!$Z$1)</f>
        <v>7.4259704961548607</v>
      </c>
      <c r="AA31" s="43">
        <f>VLOOKUP(A31,'GDP DATA'!$A$4:$K$217,'INVESTABLE FILTERED UNIVERSE'!$AA$1)</f>
        <v>5.1872508900347043</v>
      </c>
      <c r="AB31" s="43">
        <f>VLOOKUP(A31,'GDP DATA'!$A$4:$K$217,'INVESTABLE FILTERED UNIVERSE'!$AB$1)</f>
        <v>5.6446072336282356</v>
      </c>
      <c r="AE31" s="43">
        <v>5.0639025894938499</v>
      </c>
      <c r="AF31" s="43">
        <f t="shared" si="3"/>
        <v>-1.5136850828297383</v>
      </c>
      <c r="AG31" s="43">
        <f t="shared" si="4"/>
        <v>7.4259704961548607</v>
      </c>
      <c r="AH31" s="43">
        <f t="shared" si="5"/>
        <v>2.5998897723484031</v>
      </c>
      <c r="AK31" s="43"/>
      <c r="AL31" s="43"/>
      <c r="AP31" s="115"/>
      <c r="AQ31" s="116"/>
    </row>
    <row r="32" spans="1:43" ht="17" thickBot="1" x14ac:dyDescent="0.25">
      <c r="A32" t="s">
        <v>231</v>
      </c>
      <c r="B32" s="43">
        <f>VLOOKUP(A32,'COMBINED EPI'!$A$4:$K$180,'INVESTABLE FILTERED UNIVERSE'!$B$1)</f>
        <v>66.804000000000002</v>
      </c>
      <c r="C32" s="43">
        <f>VLOOKUP(A32,'COMBINED EPI'!$A$4:$K$180,'INVESTABLE FILTERED UNIVERSE'!$C$1)</f>
        <v>66.831999999999994</v>
      </c>
      <c r="D32" s="43">
        <f>VLOOKUP(A32,'COMBINED EPI'!$A$4:$K$180,'INVESTABLE FILTERED UNIVERSE'!$D$1)</f>
        <v>67.042000000000002</v>
      </c>
      <c r="E32" s="43">
        <f>VLOOKUP(A32,'COMBINED EPI'!$A$4:$K$180,'INVESTABLE FILTERED UNIVERSE'!$E$1)</f>
        <v>67.123999999999995</v>
      </c>
      <c r="F32" s="43">
        <f>VLOOKUP(A32,'COMBINED EPI'!$A$4:$K$180,'INVESTABLE FILTERED UNIVERSE'!$F$1)</f>
        <v>67.150000000000006</v>
      </c>
      <c r="G32" s="43">
        <f>VLOOKUP(A32,'COMBINED EPI'!$A$4:$K$180,'INVESTABLE FILTERED UNIVERSE'!$G$1)</f>
        <v>67.186000000000007</v>
      </c>
      <c r="H32" s="43">
        <f>VLOOKUP(A32,'COMBINED EPI'!$A$4:$K$180,'INVESTABLE FILTERED UNIVERSE'!$H$1)</f>
        <v>67.281999999999996</v>
      </c>
      <c r="I32" s="43">
        <f>VLOOKUP(A32,'COMBINED EPI'!$A$4:$K$180,'INVESTABLE FILTERED UNIVERSE'!$I$1)</f>
        <v>67.385999999999996</v>
      </c>
      <c r="J32" s="43">
        <f>VLOOKUP(A32,'COMBINED EPI'!$A$4:$K$180,'INVESTABLE FILTERED UNIVERSE'!$J$1)</f>
        <v>55.78</v>
      </c>
      <c r="K32" s="43">
        <f>VLOOKUP(A32,'COMBINED EPI'!$A$4:$L$180,'INVESTABLE FILTERED UNIVERSE'!$K$1)</f>
        <v>88.48</v>
      </c>
      <c r="M32" s="43">
        <v>65.842888888888893</v>
      </c>
      <c r="N32" s="43">
        <f t="shared" si="0"/>
        <v>55.78</v>
      </c>
      <c r="O32" s="43">
        <f t="shared" si="1"/>
        <v>67.385999999999996</v>
      </c>
      <c r="P32" s="43">
        <f t="shared" si="2"/>
        <v>3.7783534920797321</v>
      </c>
      <c r="Q32" s="109" t="e">
        <f ca="1">_xll.RiskPert(N32,M32,O32)</f>
        <v>#NAME?</v>
      </c>
      <c r="T32" s="43">
        <f>VLOOKUP(A32,'GDP DATA'!$A$4:$K$217,'INVESTABLE FILTERED UNIVERSE'!$T$1)</f>
        <v>-0.50322454563401209</v>
      </c>
      <c r="U32" s="43">
        <f>VLOOKUP(A32,'GDP DATA'!$A$4:$K$217,'INVESTABLE FILTERED UNIVERSE'!$U$1)</f>
        <v>3.665602749816756</v>
      </c>
      <c r="V32" s="43">
        <f>VLOOKUP(A32,'GDP DATA'!$A$4:$K$217,'INVESTABLE FILTERED UNIVERSE'!$V$1)</f>
        <v>2.223906401725074</v>
      </c>
      <c r="W32" s="43">
        <f>VLOOKUP(A32,'GDP DATA'!$A$4:$K$217,'INVESTABLE FILTERED UNIVERSE'!$W$1)</f>
        <v>4.2792270979093132</v>
      </c>
      <c r="X32" s="43">
        <f>VLOOKUP(A32,'GDP DATA'!$A$4:$K$217,'INVESTABLE FILTERED UNIVERSE'!$X$1)</f>
        <v>3.9000000000008583</v>
      </c>
      <c r="Y32" s="43">
        <f>VLOOKUP(A32,'GDP DATA'!$A$4:$K$217,'INVESTABLE FILTERED UNIVERSE'!$Y$1)</f>
        <v>-2.7999999999998124</v>
      </c>
      <c r="Z32" s="43">
        <f>VLOOKUP(A32,'GDP DATA'!$A$4:$K$217,'INVESTABLE FILTERED UNIVERSE'!$Z$1)</f>
        <v>4.2999999999999261</v>
      </c>
      <c r="AA32" s="43">
        <f>VLOOKUP(A32,'GDP DATA'!$A$4:$K$217,'INVESTABLE FILTERED UNIVERSE'!$AA$1)</f>
        <v>1.3999999999987409</v>
      </c>
      <c r="AB32" s="43">
        <f>VLOOKUP(A32,'GDP DATA'!$A$4:$K$217,'INVESTABLE FILTERED UNIVERSE'!$AB$1)</f>
        <v>1.1000000000006622</v>
      </c>
      <c r="AE32" s="43">
        <v>1.95172352264639</v>
      </c>
      <c r="AF32" s="43">
        <f t="shared" si="3"/>
        <v>-2.7999999999998124</v>
      </c>
      <c r="AG32" s="43">
        <f t="shared" si="4"/>
        <v>4.2999999999999261</v>
      </c>
      <c r="AH32" s="43">
        <f t="shared" si="5"/>
        <v>2.4334748900042533</v>
      </c>
      <c r="AK32" s="43"/>
      <c r="AL32" s="43"/>
      <c r="AP32" s="119"/>
      <c r="AQ32" s="120"/>
    </row>
    <row r="33" spans="1:38" x14ac:dyDescent="0.2">
      <c r="A33" t="s">
        <v>237</v>
      </c>
      <c r="B33" s="43">
        <f>VLOOKUP(A33,'COMBINED EPI'!$A$4:$K$180,'INVESTABLE FILTERED UNIVERSE'!$B$1)</f>
        <v>57.466000000000001</v>
      </c>
      <c r="C33" s="43">
        <f>VLOOKUP(A33,'COMBINED EPI'!$A$4:$K$180,'INVESTABLE FILTERED UNIVERSE'!$C$1)</f>
        <v>57.38600000000001</v>
      </c>
      <c r="D33" s="43">
        <f>VLOOKUP(A33,'COMBINED EPI'!$A$4:$K$180,'INVESTABLE FILTERED UNIVERSE'!$D$1)</f>
        <v>57.195999999999998</v>
      </c>
      <c r="E33" s="43">
        <f>VLOOKUP(A33,'COMBINED EPI'!$A$4:$K$180,'INVESTABLE FILTERED UNIVERSE'!$E$1)</f>
        <v>57.031999999999996</v>
      </c>
      <c r="F33" s="43">
        <f>VLOOKUP(A33,'COMBINED EPI'!$A$4:$K$180,'INVESTABLE FILTERED UNIVERSE'!$F$1)</f>
        <v>57.296000000000006</v>
      </c>
      <c r="G33" s="43">
        <f>VLOOKUP(A33,'COMBINED EPI'!$A$4:$K$180,'INVESTABLE FILTERED UNIVERSE'!$G$1)</f>
        <v>57.548000000000002</v>
      </c>
      <c r="H33" s="43">
        <f>VLOOKUP(A33,'COMBINED EPI'!$A$4:$K$180,'INVESTABLE FILTERED UNIVERSE'!$H$1)</f>
        <v>57.981999999999999</v>
      </c>
      <c r="I33" s="43">
        <f>VLOOKUP(A33,'COMBINED EPI'!$A$4:$K$180,'INVESTABLE FILTERED UNIVERSE'!$I$1)</f>
        <v>57.989999999999995</v>
      </c>
      <c r="J33" s="43">
        <f>VLOOKUP(A33,'COMBINED EPI'!$A$4:$K$180,'INVESTABLE FILTERED UNIVERSE'!$J$1)</f>
        <v>36.989999999999995</v>
      </c>
      <c r="K33" s="43">
        <f>VLOOKUP(A33,'COMBINED EPI'!$A$4:$L$180,'INVESTABLE FILTERED UNIVERSE'!$K$1)</f>
        <v>70.849999999999994</v>
      </c>
      <c r="M33" s="43">
        <v>55.209555555555603</v>
      </c>
      <c r="N33" s="43">
        <f t="shared" si="0"/>
        <v>36.989999999999995</v>
      </c>
      <c r="O33" s="43">
        <f t="shared" si="1"/>
        <v>57.989999999999995</v>
      </c>
      <c r="P33" s="43">
        <f t="shared" si="2"/>
        <v>6.8400184047835815</v>
      </c>
      <c r="Q33" s="109" t="e">
        <f ca="1">_xll.RiskPert(N33,M33,O33)</f>
        <v>#NAME?</v>
      </c>
      <c r="T33" s="43">
        <f>VLOOKUP(A33,'GDP DATA'!$A$4:$K$217,'INVESTABLE FILTERED UNIVERSE'!$T$1)</f>
        <v>5.74576749287057</v>
      </c>
      <c r="U33" s="43">
        <f>VLOOKUP(A33,'GDP DATA'!$A$4:$K$217,'INVESTABLE FILTERED UNIVERSE'!$U$1)</f>
        <v>1.2413875465640274</v>
      </c>
      <c r="V33" s="43">
        <f>VLOOKUP(A33,'GDP DATA'!$A$4:$K$217,'INVESTABLE FILTERED UNIVERSE'!$V$1)</f>
        <v>3.9476530442401412</v>
      </c>
      <c r="W33" s="43">
        <f>VLOOKUP(A33,'GDP DATA'!$A$4:$K$217,'INVESTABLE FILTERED UNIVERSE'!$W$1)</f>
        <v>5.8904986319596446</v>
      </c>
      <c r="X33" s="43">
        <f>VLOOKUP(A33,'GDP DATA'!$A$4:$K$217,'INVESTABLE FILTERED UNIVERSE'!$X$1)</f>
        <v>5.5110898891794307</v>
      </c>
      <c r="Y33" s="43">
        <f>VLOOKUP(A33,'GDP DATA'!$A$4:$K$217,'INVESTABLE FILTERED UNIVERSE'!$Y$1)</f>
        <v>3.0489824862552268</v>
      </c>
      <c r="Z33" s="43">
        <f>VLOOKUP(A33,'GDP DATA'!$A$4:$K$217,'INVESTABLE FILTERED UNIVERSE'!$Z$1)</f>
        <v>4.1002018147276971</v>
      </c>
      <c r="AA33" s="43">
        <f>VLOOKUP(A33,'GDP DATA'!$A$4:$K$217,'INVESTABLE FILTERED UNIVERSE'!$AA$1)</f>
        <v>3.8862940347712964</v>
      </c>
      <c r="AB33" s="43">
        <f>VLOOKUP(A33,'GDP DATA'!$A$4:$K$217,'INVESTABLE FILTERED UNIVERSE'!$AB$1)</f>
        <v>3.2000000030101887</v>
      </c>
      <c r="AE33" s="43">
        <v>4.06354166039758</v>
      </c>
      <c r="AF33" s="43">
        <f t="shared" si="3"/>
        <v>1.2413875465640274</v>
      </c>
      <c r="AG33" s="43">
        <f t="shared" si="4"/>
        <v>5.8904986319596446</v>
      </c>
      <c r="AH33" s="43">
        <f t="shared" si="5"/>
        <v>1.5020332309571303</v>
      </c>
      <c r="AK33" s="43"/>
      <c r="AL33" s="43"/>
    </row>
    <row r="34" spans="1:38" x14ac:dyDescent="0.2">
      <c r="A34" t="s">
        <v>239</v>
      </c>
      <c r="B34" s="43">
        <f>VLOOKUP(A34,'COMBINED EPI'!$A$4:$K$180,'INVESTABLE FILTERED UNIVERSE'!$B$1)</f>
        <v>53.094000000000008</v>
      </c>
      <c r="C34" s="43">
        <f>VLOOKUP(A34,'COMBINED EPI'!$A$4:$K$180,'INVESTABLE FILTERED UNIVERSE'!$C$1)</f>
        <v>52.192</v>
      </c>
      <c r="D34" s="43">
        <f>VLOOKUP(A34,'COMBINED EPI'!$A$4:$K$180,'INVESTABLE FILTERED UNIVERSE'!$D$1)</f>
        <v>52.660000000000011</v>
      </c>
      <c r="E34" s="43">
        <f>VLOOKUP(A34,'COMBINED EPI'!$A$4:$K$180,'INVESTABLE FILTERED UNIVERSE'!$E$1)</f>
        <v>53.114000000000004</v>
      </c>
      <c r="F34" s="43">
        <f>VLOOKUP(A34,'COMBINED EPI'!$A$4:$K$180,'INVESTABLE FILTERED UNIVERSE'!$F$1)</f>
        <v>53.734000000000002</v>
      </c>
      <c r="G34" s="43">
        <f>VLOOKUP(A34,'COMBINED EPI'!$A$4:$K$180,'INVESTABLE FILTERED UNIVERSE'!$G$1)</f>
        <v>54.17</v>
      </c>
      <c r="H34" s="43">
        <f>VLOOKUP(A34,'COMBINED EPI'!$A$4:$K$180,'INVESTABLE FILTERED UNIVERSE'!$H$1)</f>
        <v>54.667999999999999</v>
      </c>
      <c r="I34" s="43">
        <f>VLOOKUP(A34,'COMBINED EPI'!$A$4:$K$180,'INVESTABLE FILTERED UNIVERSE'!$I$1)</f>
        <v>54.992000000000004</v>
      </c>
      <c r="J34" s="43">
        <f>VLOOKUP(A34,'COMBINED EPI'!$A$4:$K$180,'INVESTABLE FILTERED UNIVERSE'!$J$1)</f>
        <v>55.817999999999998</v>
      </c>
      <c r="K34" s="43">
        <f>VLOOKUP(A34,'COMBINED EPI'!$A$4:$L$180,'INVESTABLE FILTERED UNIVERSE'!$K$1)</f>
        <v>73.59</v>
      </c>
      <c r="M34" s="43">
        <v>53.826888888888902</v>
      </c>
      <c r="N34" s="43">
        <f t="shared" si="0"/>
        <v>52.192</v>
      </c>
      <c r="O34" s="43">
        <f t="shared" si="1"/>
        <v>55.817999999999998</v>
      </c>
      <c r="P34" s="43">
        <f t="shared" si="2"/>
        <v>1.1850979331308893</v>
      </c>
      <c r="Q34" s="109" t="e">
        <f ca="1">_xll.RiskPert(N34,M34,O34)</f>
        <v>#NAME?</v>
      </c>
      <c r="T34" s="43">
        <f>VLOOKUP(A34,'GDP DATA'!$A$4:$K$217,'INVESTABLE FILTERED UNIVERSE'!$T$1)</f>
        <v>4.2957142512236999</v>
      </c>
      <c r="U34" s="43">
        <f>VLOOKUP(A34,'GDP DATA'!$A$4:$K$217,'INVESTABLE FILTERED UNIVERSE'!$U$1)</f>
        <v>3.0325736585769363</v>
      </c>
      <c r="V34" s="43">
        <f>VLOOKUP(A34,'GDP DATA'!$A$4:$K$217,'INVESTABLE FILTERED UNIVERSE'!$V$1)</f>
        <v>5.0013854675320175</v>
      </c>
      <c r="W34" s="43">
        <f>VLOOKUP(A34,'GDP DATA'!$A$4:$K$217,'INVESTABLE FILTERED UNIVERSE'!$W$1)</f>
        <v>3.1482258217532291</v>
      </c>
      <c r="X34" s="43">
        <f>VLOOKUP(A34,'GDP DATA'!$A$4:$K$217,'INVESTABLE FILTERED UNIVERSE'!$X$1)</f>
        <v>1.4002901485339976</v>
      </c>
      <c r="Y34" s="43">
        <f>VLOOKUP(A34,'GDP DATA'!$A$4:$K$217,'INVESTABLE FILTERED UNIVERSE'!$Y$1)</f>
        <v>-4.7003399360692839</v>
      </c>
      <c r="Z34" s="43">
        <f>VLOOKUP(A34,'GDP DATA'!$A$4:$K$217,'INVESTABLE FILTERED UNIVERSE'!$Z$1)</f>
        <v>5.11019873147265</v>
      </c>
      <c r="AA34" s="43">
        <f>VLOOKUP(A34,'GDP DATA'!$A$4:$K$217,'INVESTABLE FILTERED UNIVERSE'!$AA$1)</f>
        <v>4.0446147764124873</v>
      </c>
      <c r="AB34" s="43">
        <f>VLOOKUP(A34,'GDP DATA'!$A$4:$K$217,'INVESTABLE FILTERED UNIVERSE'!$AB$1)</f>
        <v>4.0073706130251878</v>
      </c>
      <c r="AE34" s="43">
        <v>2.8155592813845498</v>
      </c>
      <c r="AF34" s="43">
        <f t="shared" si="3"/>
        <v>-4.7003399360692839</v>
      </c>
      <c r="AG34" s="43">
        <f t="shared" si="4"/>
        <v>5.11019873147265</v>
      </c>
      <c r="AH34" s="43">
        <f t="shared" si="5"/>
        <v>3.037567833585888</v>
      </c>
      <c r="AK34" s="43"/>
      <c r="AL34" s="43"/>
    </row>
    <row r="35" spans="1:38" x14ac:dyDescent="0.2">
      <c r="A35" t="s">
        <v>250</v>
      </c>
      <c r="B35" s="43">
        <f>VLOOKUP(A35,'COMBINED EPI'!$A$4:$K$180,'INVESTABLE FILTERED UNIVERSE'!$B$1)</f>
        <v>50.921999999999997</v>
      </c>
      <c r="C35" s="43">
        <f>VLOOKUP(A35,'COMBINED EPI'!$A$4:$K$180,'INVESTABLE FILTERED UNIVERSE'!$C$1)</f>
        <v>50.616</v>
      </c>
      <c r="D35" s="43">
        <f>VLOOKUP(A35,'COMBINED EPI'!$A$4:$K$180,'INVESTABLE FILTERED UNIVERSE'!$D$1)</f>
        <v>51.118000000000002</v>
      </c>
      <c r="E35" s="43">
        <f>VLOOKUP(A35,'COMBINED EPI'!$A$4:$K$180,'INVESTABLE FILTERED UNIVERSE'!$E$1)</f>
        <v>51.028000000000006</v>
      </c>
      <c r="F35" s="43">
        <f>VLOOKUP(A35,'COMBINED EPI'!$A$4:$K$180,'INVESTABLE FILTERED UNIVERSE'!$F$1)</f>
        <v>51.81</v>
      </c>
      <c r="G35" s="43">
        <f>VLOOKUP(A35,'COMBINED EPI'!$A$4:$K$180,'INVESTABLE FILTERED UNIVERSE'!$G$1)</f>
        <v>50.768000000000001</v>
      </c>
      <c r="H35" s="43">
        <f>VLOOKUP(A35,'COMBINED EPI'!$A$4:$K$180,'INVESTABLE FILTERED UNIVERSE'!$H$1)</f>
        <v>51.57</v>
      </c>
      <c r="I35" s="43">
        <f>VLOOKUP(A35,'COMBINED EPI'!$A$4:$K$180,'INVESTABLE FILTERED UNIVERSE'!$I$1)</f>
        <v>51.786000000000001</v>
      </c>
      <c r="J35" s="43">
        <f>VLOOKUP(A35,'COMBINED EPI'!$A$4:$K$180,'INVESTABLE FILTERED UNIVERSE'!$J$1)</f>
        <v>64.05</v>
      </c>
      <c r="K35" s="43">
        <f>VLOOKUP(A35,'COMBINED EPI'!$A$4:$L$180,'INVESTABLE FILTERED UNIVERSE'!$K$1)</f>
        <v>74.180000000000007</v>
      </c>
      <c r="M35" s="43">
        <v>52.629777777777797</v>
      </c>
      <c r="N35" s="43">
        <f t="shared" si="0"/>
        <v>50.616</v>
      </c>
      <c r="O35" s="43">
        <f t="shared" si="1"/>
        <v>64.05</v>
      </c>
      <c r="P35" s="43">
        <f t="shared" si="2"/>
        <v>4.3043261312828553</v>
      </c>
      <c r="Q35" s="109" t="e">
        <f ca="1">_xll.RiskPert(N35,M35,O35)</f>
        <v>#NAME?</v>
      </c>
      <c r="T35" s="43">
        <f>VLOOKUP(A35,'GDP DATA'!$A$4:$K$217,'INVESTABLE FILTERED UNIVERSE'!$T$1)</f>
        <v>4.8018664102221322</v>
      </c>
      <c r="U35" s="43">
        <f>VLOOKUP(A35,'GDP DATA'!$A$4:$K$217,'INVESTABLE FILTERED UNIVERSE'!$U$1)</f>
        <v>2.9785124102969149</v>
      </c>
      <c r="V35" s="43">
        <f>VLOOKUP(A35,'GDP DATA'!$A$4:$K$217,'INVESTABLE FILTERED UNIVERSE'!$V$1)</f>
        <v>7.7598521552369988</v>
      </c>
      <c r="W35" s="43">
        <f>VLOOKUP(A35,'GDP DATA'!$A$4:$K$217,'INVESTABLE FILTERED UNIVERSE'!$W$1)</f>
        <v>2.7057743828390812</v>
      </c>
      <c r="X35" s="43">
        <f>VLOOKUP(A35,'GDP DATA'!$A$4:$K$217,'INVESTABLE FILTERED UNIVERSE'!$X$1)</f>
        <v>5.5870560817677983</v>
      </c>
      <c r="Y35" s="43">
        <f>VLOOKUP(A35,'GDP DATA'!$A$4:$K$217,'INVESTABLE FILTERED UNIVERSE'!$Y$1)</f>
        <v>4.758347024921818</v>
      </c>
      <c r="Z35" s="43">
        <f>VLOOKUP(A35,'GDP DATA'!$A$4:$K$217,'INVESTABLE FILTERED UNIVERSE'!$Z$1)</f>
        <v>3.642974764215225</v>
      </c>
      <c r="AA35" s="43">
        <f>VLOOKUP(A35,'GDP DATA'!$A$4:$K$217,'INVESTABLE FILTERED UNIVERSE'!$AA$1)</f>
        <v>4.9856470932805053</v>
      </c>
      <c r="AB35" s="43">
        <f>VLOOKUP(A35,'GDP DATA'!$A$4:$K$217,'INVESTABLE FILTERED UNIVERSE'!$AB$1)</f>
        <v>2.6691664479357939</v>
      </c>
      <c r="AE35" s="43">
        <v>4.4321329745240297</v>
      </c>
      <c r="AF35" s="43">
        <f t="shared" si="3"/>
        <v>2.6691664479357939</v>
      </c>
      <c r="AG35" s="43">
        <f t="shared" si="4"/>
        <v>7.7598521552369988</v>
      </c>
      <c r="AH35" s="43">
        <f t="shared" si="5"/>
        <v>1.6500457196597687</v>
      </c>
      <c r="AK35" s="43"/>
      <c r="AL35" s="43"/>
    </row>
    <row r="36" spans="1:38" x14ac:dyDescent="0.2">
      <c r="A36" t="s">
        <v>260</v>
      </c>
      <c r="B36" s="43">
        <f>VLOOKUP(A36,'COMBINED EPI'!$A$4:$K$180,'INVESTABLE FILTERED UNIVERSE'!$B$1)</f>
        <v>74.740000000000009</v>
      </c>
      <c r="C36" s="43">
        <f>VLOOKUP(A36,'COMBINED EPI'!$A$4:$K$180,'INVESTABLE FILTERED UNIVERSE'!$C$1)</f>
        <v>75.024000000000001</v>
      </c>
      <c r="D36" s="43">
        <f>VLOOKUP(A36,'COMBINED EPI'!$A$4:$K$180,'INVESTABLE FILTERED UNIVERSE'!$D$1)</f>
        <v>75.28</v>
      </c>
      <c r="E36" s="43">
        <f>VLOOKUP(A36,'COMBINED EPI'!$A$4:$K$180,'INVESTABLE FILTERED UNIVERSE'!$E$1)</f>
        <v>75.548000000000002</v>
      </c>
      <c r="F36" s="43">
        <f>VLOOKUP(A36,'COMBINED EPI'!$A$4:$K$180,'INVESTABLE FILTERED UNIVERSE'!$F$1)</f>
        <v>76.021999999999991</v>
      </c>
      <c r="G36" s="43">
        <f>VLOOKUP(A36,'COMBINED EPI'!$A$4:$K$180,'INVESTABLE FILTERED UNIVERSE'!$G$1)</f>
        <v>76.813999999999993</v>
      </c>
      <c r="H36" s="43">
        <f>VLOOKUP(A36,'COMBINED EPI'!$A$4:$K$180,'INVESTABLE FILTERED UNIVERSE'!$H$1)</f>
        <v>76.918000000000006</v>
      </c>
      <c r="I36" s="43">
        <f>VLOOKUP(A36,'COMBINED EPI'!$A$4:$K$180,'INVESTABLE FILTERED UNIVERSE'!$I$1)</f>
        <v>76.717999999999989</v>
      </c>
      <c r="J36" s="43">
        <f>VLOOKUP(A36,'COMBINED EPI'!$A$4:$K$180,'INVESTABLE FILTERED UNIVERSE'!$J$1)</f>
        <v>75.882999999999981</v>
      </c>
      <c r="K36" s="43">
        <f>VLOOKUP(A36,'COMBINED EPI'!$A$4:$L$180,'INVESTABLE FILTERED UNIVERSE'!$K$1)</f>
        <v>82.03</v>
      </c>
      <c r="M36" s="43">
        <v>67.451555555555601</v>
      </c>
      <c r="N36" s="43">
        <f t="shared" si="0"/>
        <v>74.740000000000009</v>
      </c>
      <c r="O36" s="43">
        <f t="shared" si="1"/>
        <v>76.918000000000006</v>
      </c>
      <c r="P36" s="43">
        <f t="shared" si="2"/>
        <v>0.804261773305181</v>
      </c>
      <c r="Q36" s="109" t="e">
        <f ca="1">_xll.RiskPert(N36,M36,O36)</f>
        <v>#NAME?</v>
      </c>
      <c r="T36" s="43">
        <f>VLOOKUP(A36,'GDP DATA'!$A$4:$K$217,'INVESTABLE FILTERED UNIVERSE'!$T$1)</f>
        <v>1.8573324417983343</v>
      </c>
      <c r="U36" s="43">
        <f>VLOOKUP(A36,'GDP DATA'!$A$4:$K$217,'INVESTABLE FILTERED UNIVERSE'!$U$1)</f>
        <v>2.2524606323411973</v>
      </c>
      <c r="V36" s="43">
        <f>VLOOKUP(A36,'GDP DATA'!$A$4:$K$217,'INVESTABLE FILTERED UNIVERSE'!$V$1)</f>
        <v>3.8212837737859218</v>
      </c>
      <c r="W36" s="43">
        <f>VLOOKUP(A36,'GDP DATA'!$A$4:$K$217,'INVESTABLE FILTERED UNIVERSE'!$W$1)</f>
        <v>4.2000584341084277</v>
      </c>
      <c r="X36" s="43">
        <f>VLOOKUP(A36,'GDP DATA'!$A$4:$K$217,'INVESTABLE FILTERED UNIVERSE'!$X$1)</f>
        <v>2.077940596172013</v>
      </c>
      <c r="Y36" s="43">
        <f>VLOOKUP(A36,'GDP DATA'!$A$4:$K$217,'INVESTABLE FILTERED UNIVERSE'!$Y$1)</f>
        <v>-3.2980747022043317</v>
      </c>
      <c r="Z36" s="43">
        <f>VLOOKUP(A36,'GDP DATA'!$A$4:$K$217,'INVESTABLE FILTERED UNIVERSE'!$Z$1)</f>
        <v>1.0705038483302332</v>
      </c>
      <c r="AA36" s="43">
        <f>VLOOKUP(A36,'GDP DATA'!$A$4:$K$217,'INVESTABLE FILTERED UNIVERSE'!$AA$1)</f>
        <v>1.6636194339018999</v>
      </c>
      <c r="AB36" s="43">
        <f>VLOOKUP(A36,'GDP DATA'!$A$4:$K$217,'INVESTABLE FILTERED UNIVERSE'!$AB$1)</f>
        <v>-1.5857085135645264</v>
      </c>
      <c r="AE36" s="43">
        <v>1.33993510496324</v>
      </c>
      <c r="AF36" s="43">
        <f t="shared" si="3"/>
        <v>-3.2980747022043317</v>
      </c>
      <c r="AG36" s="43">
        <f t="shared" si="4"/>
        <v>4.2000584341084277</v>
      </c>
      <c r="AH36" s="43">
        <f t="shared" si="5"/>
        <v>2.4039119660043071</v>
      </c>
      <c r="AK36" s="43"/>
      <c r="AL36" s="43"/>
    </row>
    <row r="37" spans="1:38" x14ac:dyDescent="0.2">
      <c r="A37" t="s">
        <v>264</v>
      </c>
      <c r="B37" s="43">
        <f>VLOOKUP(A37,'COMBINED EPI'!$A$4:$K$180,'INVESTABLE FILTERED UNIVERSE'!$B$1)</f>
        <v>74.563999999999993</v>
      </c>
      <c r="C37" s="43">
        <f>VLOOKUP(A37,'COMBINED EPI'!$A$4:$K$180,'INVESTABLE FILTERED UNIVERSE'!$C$1)</f>
        <v>74.681999999999988</v>
      </c>
      <c r="D37" s="43">
        <f>VLOOKUP(A37,'COMBINED EPI'!$A$4:$K$180,'INVESTABLE FILTERED UNIVERSE'!$D$1)</f>
        <v>74.98</v>
      </c>
      <c r="E37" s="43">
        <f>VLOOKUP(A37,'COMBINED EPI'!$A$4:$K$180,'INVESTABLE FILTERED UNIVERSE'!$E$1)</f>
        <v>76.253999999999991</v>
      </c>
      <c r="F37" s="43">
        <f>VLOOKUP(A37,'COMBINED EPI'!$A$4:$K$180,'INVESTABLE FILTERED UNIVERSE'!$F$1)</f>
        <v>76.388000000000005</v>
      </c>
      <c r="G37" s="43">
        <f>VLOOKUP(A37,'COMBINED EPI'!$A$4:$K$180,'INVESTABLE FILTERED UNIVERSE'!$G$1)</f>
        <v>76.415999999999997</v>
      </c>
      <c r="H37" s="43">
        <f>VLOOKUP(A37,'COMBINED EPI'!$A$4:$K$180,'INVESTABLE FILTERED UNIVERSE'!$H$1)</f>
        <v>76.306000000000012</v>
      </c>
      <c r="I37" s="43">
        <f>VLOOKUP(A37,'COMBINED EPI'!$A$4:$K$180,'INVESTABLE FILTERED UNIVERSE'!$I$1)</f>
        <v>76.383999999999986</v>
      </c>
      <c r="J37" s="43">
        <f>VLOOKUP(A37,'COMBINED EPI'!$A$4:$K$180,'INVESTABLE FILTERED UNIVERSE'!$J$1)</f>
        <v>61.263999999999996</v>
      </c>
      <c r="K37" s="43">
        <f>VLOOKUP(A37,'COMBINED EPI'!$A$4:$L$180,'INVESTABLE FILTERED UNIVERSE'!$K$1)</f>
        <v>88</v>
      </c>
      <c r="M37" s="43">
        <v>74.137555555555593</v>
      </c>
      <c r="N37" s="43">
        <f t="shared" si="0"/>
        <v>61.263999999999996</v>
      </c>
      <c r="O37" s="43">
        <f t="shared" si="1"/>
        <v>76.415999999999997</v>
      </c>
      <c r="P37" s="43">
        <f t="shared" si="2"/>
        <v>4.8913217822770347</v>
      </c>
      <c r="Q37" s="109" t="e">
        <f ca="1">_xll.RiskPert(N37,M37,O37)</f>
        <v>#NAME?</v>
      </c>
      <c r="T37" s="43">
        <f>VLOOKUP(A37,'GDP DATA'!$A$4:$K$217,'INVESTABLE FILTERED UNIVERSE'!$T$1)</f>
        <v>3.8166018270707553</v>
      </c>
      <c r="U37" s="43">
        <f>VLOOKUP(A37,'GDP DATA'!$A$4:$K$217,'INVESTABLE FILTERED UNIVERSE'!$U$1)</f>
        <v>3.4107756997813681</v>
      </c>
      <c r="V37" s="43">
        <f>VLOOKUP(A37,'GDP DATA'!$A$4:$K$217,'INVESTABLE FILTERED UNIVERSE'!$V$1)</f>
        <v>2.763649358469138</v>
      </c>
      <c r="W37" s="43">
        <f>VLOOKUP(A37,'GDP DATA'!$A$4:$K$217,'INVESTABLE FILTERED UNIVERSE'!$W$1)</f>
        <v>2.9591277733449317</v>
      </c>
      <c r="X37" s="43">
        <f>VLOOKUP(A37,'GDP DATA'!$A$4:$K$217,'INVESTABLE FILTERED UNIVERSE'!$X$1)</f>
        <v>-1.6151410436215912</v>
      </c>
      <c r="Y37" s="43">
        <f>VLOOKUP(A37,'GDP DATA'!$A$4:$K$217,'INVESTABLE FILTERED UNIVERSE'!$Y$1)</f>
        <v>-0.25135967005810755</v>
      </c>
      <c r="Z37" s="43">
        <f>VLOOKUP(A37,'GDP DATA'!$A$4:$K$217,'INVESTABLE FILTERED UNIVERSE'!$Z$1)</f>
        <v>1.4414758449665044</v>
      </c>
      <c r="AA37" s="43">
        <f>VLOOKUP(A37,'GDP DATA'!$A$4:$K$217,'INVESTABLE FILTERED UNIVERSE'!$AA$1)</f>
        <v>2.2183983101458722</v>
      </c>
      <c r="AB37" s="43">
        <f>VLOOKUP(A37,'GDP DATA'!$A$4:$K$217,'INVESTABLE FILTERED UNIVERSE'!$AB$1)</f>
        <v>2.1778123326956518</v>
      </c>
      <c r="AE37" s="43">
        <v>1.88014893697717</v>
      </c>
      <c r="AF37" s="43">
        <f t="shared" si="3"/>
        <v>-1.6151410436215912</v>
      </c>
      <c r="AG37" s="43">
        <f t="shared" si="4"/>
        <v>3.8166018270707553</v>
      </c>
      <c r="AH37" s="43">
        <f t="shared" si="5"/>
        <v>1.7745868397412858</v>
      </c>
      <c r="AK37" s="43"/>
      <c r="AL37" s="43"/>
    </row>
    <row r="38" spans="1:38" x14ac:dyDescent="0.2">
      <c r="A38" t="s">
        <v>275</v>
      </c>
      <c r="B38" s="43">
        <f>VLOOKUP(A38,'COMBINED EPI'!$A$4:$K$180,'INVESTABLE FILTERED UNIVERSE'!$B$1)</f>
        <v>77.335999999999999</v>
      </c>
      <c r="C38" s="43">
        <f>VLOOKUP(A38,'COMBINED EPI'!$A$4:$K$180,'INVESTABLE FILTERED UNIVERSE'!$C$1)</f>
        <v>77.316000000000003</v>
      </c>
      <c r="D38" s="43">
        <f>VLOOKUP(A38,'COMBINED EPI'!$A$4:$K$180,'INVESTABLE FILTERED UNIVERSE'!$D$1)</f>
        <v>77.699999999999989</v>
      </c>
      <c r="E38" s="43">
        <f>VLOOKUP(A38,'COMBINED EPI'!$A$4:$K$180,'INVESTABLE FILTERED UNIVERSE'!$E$1)</f>
        <v>77.756</v>
      </c>
      <c r="F38" s="43">
        <f>VLOOKUP(A38,'COMBINED EPI'!$A$4:$K$180,'INVESTABLE FILTERED UNIVERSE'!$F$1)</f>
        <v>77.695999999999998</v>
      </c>
      <c r="G38" s="43">
        <f>VLOOKUP(A38,'COMBINED EPI'!$A$4:$K$180,'INVESTABLE FILTERED UNIVERSE'!$G$1)</f>
        <v>77.804000000000002</v>
      </c>
      <c r="H38" s="43">
        <f>VLOOKUP(A38,'COMBINED EPI'!$A$4:$K$180,'INVESTABLE FILTERED UNIVERSE'!$H$1)</f>
        <v>77.972000000000008</v>
      </c>
      <c r="I38" s="43">
        <f>VLOOKUP(A38,'COMBINED EPI'!$A$4:$K$180,'INVESTABLE FILTERED UNIVERSE'!$I$1)</f>
        <v>78.038000000000011</v>
      </c>
      <c r="J38" s="43">
        <f>VLOOKUP(A38,'COMBINED EPI'!$A$4:$K$180,'INVESTABLE FILTERED UNIVERSE'!$J$1)</f>
        <v>26.706000000000003</v>
      </c>
      <c r="K38" s="43">
        <f>VLOOKUP(A38,'COMBINED EPI'!$A$4:$L$180,'INVESTABLE FILTERED UNIVERSE'!$K$1)</f>
        <v>86.9</v>
      </c>
      <c r="M38" s="43">
        <v>72.036000000000001</v>
      </c>
      <c r="N38" s="43">
        <f t="shared" si="0"/>
        <v>26.706000000000003</v>
      </c>
      <c r="O38" s="43">
        <f t="shared" si="1"/>
        <v>78.038000000000011</v>
      </c>
      <c r="P38" s="43">
        <f t="shared" si="2"/>
        <v>17.000522491970692</v>
      </c>
      <c r="Q38" s="109" t="e">
        <f ca="1">_xll.RiskPert(N38,M38,O38)</f>
        <v>#NAME?</v>
      </c>
      <c r="T38" s="43">
        <f>VLOOKUP(A38,'GDP DATA'!$A$4:$K$217,'INVESTABLE FILTERED UNIVERSE'!$T$1)</f>
        <v>3.9590380342719271</v>
      </c>
      <c r="U38" s="43">
        <f>VLOOKUP(A38,'GDP DATA'!$A$4:$K$217,'INVESTABLE FILTERED UNIVERSE'!$U$1)</f>
        <v>2.6247205342626359</v>
      </c>
      <c r="V38" s="43">
        <f>VLOOKUP(A38,'GDP DATA'!$A$4:$K$217,'INVESTABLE FILTERED UNIVERSE'!$V$1)</f>
        <v>2.3950924662458704</v>
      </c>
      <c r="W38" s="43">
        <f>VLOOKUP(A38,'GDP DATA'!$A$4:$K$217,'INVESTABLE FILTERED UNIVERSE'!$W$1)</f>
        <v>2.9297660439393809</v>
      </c>
      <c r="X38" s="43">
        <f>VLOOKUP(A38,'GDP DATA'!$A$4:$K$217,'INVESTABLE FILTERED UNIVERSE'!$X$1)</f>
        <v>0.38430604041701599</v>
      </c>
      <c r="Y38" s="43">
        <f>VLOOKUP(A38,'GDP DATA'!$A$4:$K$217,'INVESTABLE FILTERED UNIVERSE'!$Y$1)</f>
        <v>-1.6225332675633126</v>
      </c>
      <c r="Z38" s="43">
        <f>VLOOKUP(A38,'GDP DATA'!$A$4:$K$217,'INVESTABLE FILTERED UNIVERSE'!$Z$1)</f>
        <v>0.60193444078448977</v>
      </c>
      <c r="AA38" s="43">
        <f>VLOOKUP(A38,'GDP DATA'!$A$4:$K$217,'INVESTABLE FILTERED UNIVERSE'!$AA$1)</f>
        <v>0.9687797101727682</v>
      </c>
      <c r="AB38" s="43">
        <f>VLOOKUP(A38,'GDP DATA'!$A$4:$K$217,'INVESTABLE FILTERED UNIVERSE'!$AB$1)</f>
        <v>2.7487687821357838</v>
      </c>
      <c r="AE38" s="43">
        <v>1.66554142051851</v>
      </c>
      <c r="AF38" s="43">
        <f t="shared" si="3"/>
        <v>-1.6225332675633126</v>
      </c>
      <c r="AG38" s="43">
        <f t="shared" si="4"/>
        <v>3.9590380342719271</v>
      </c>
      <c r="AH38" s="43">
        <f t="shared" si="5"/>
        <v>1.7158735885567973</v>
      </c>
      <c r="AK38" s="43"/>
      <c r="AL38" s="43"/>
    </row>
    <row r="39" spans="1:38" x14ac:dyDescent="0.2">
      <c r="A39" t="s">
        <v>293</v>
      </c>
      <c r="B39" s="43">
        <f>VLOOKUP(A39,'COMBINED EPI'!$A$4:$K$180,'INVESTABLE FILTERED UNIVERSE'!$B$1)</f>
        <v>67.055999999999997</v>
      </c>
      <c r="C39" s="43">
        <f>VLOOKUP(A39,'COMBINED EPI'!$A$4:$K$180,'INVESTABLE FILTERED UNIVERSE'!$C$1)</f>
        <v>67.800000000000011</v>
      </c>
      <c r="D39" s="43">
        <f>VLOOKUP(A39,'COMBINED EPI'!$A$4:$K$180,'INVESTABLE FILTERED UNIVERSE'!$D$1)</f>
        <v>67.802000000000007</v>
      </c>
      <c r="E39" s="43">
        <f>VLOOKUP(A39,'COMBINED EPI'!$A$4:$K$180,'INVESTABLE FILTERED UNIVERSE'!$E$1)</f>
        <v>68.122000000000014</v>
      </c>
      <c r="F39" s="43">
        <f>VLOOKUP(A39,'COMBINED EPI'!$A$4:$K$180,'INVESTABLE FILTERED UNIVERSE'!$F$1)</f>
        <v>69.316000000000003</v>
      </c>
      <c r="G39" s="43">
        <f>VLOOKUP(A39,'COMBINED EPI'!$A$4:$K$180,'INVESTABLE FILTERED UNIVERSE'!$G$1)</f>
        <v>69.55</v>
      </c>
      <c r="H39" s="43">
        <f>VLOOKUP(A39,'COMBINED EPI'!$A$4:$K$180,'INVESTABLE FILTERED UNIVERSE'!$H$1)</f>
        <v>69.701999999999998</v>
      </c>
      <c r="I39" s="43">
        <f>VLOOKUP(A39,'COMBINED EPI'!$A$4:$K$180,'INVESTABLE FILTERED UNIVERSE'!$I$1)</f>
        <v>69.102000000000004</v>
      </c>
      <c r="J39" s="43">
        <f>VLOOKUP(A39,'COMBINED EPI'!$A$4:$K$180,'INVESTABLE FILTERED UNIVERSE'!$J$1)</f>
        <v>58.085999999999999</v>
      </c>
      <c r="K39" s="43">
        <f>VLOOKUP(A39,'COMBINED EPI'!$A$4:$L$180,'INVESTABLE FILTERED UNIVERSE'!$K$1)</f>
        <v>81.260000000000005</v>
      </c>
      <c r="M39" s="43">
        <v>67.392888888888905</v>
      </c>
      <c r="N39" s="43">
        <f t="shared" si="0"/>
        <v>58.085999999999999</v>
      </c>
      <c r="O39" s="43">
        <f t="shared" si="1"/>
        <v>69.701999999999998</v>
      </c>
      <c r="P39" s="43">
        <f t="shared" si="2"/>
        <v>3.6090325727417754</v>
      </c>
      <c r="Q39" s="109" t="e">
        <f ca="1">_xll.RiskPert(N39,M39,O39)</f>
        <v>#NAME?</v>
      </c>
      <c r="T39" s="43">
        <f>VLOOKUP(A39,'GDP DATA'!$A$4:$K$217,'INVESTABLE FILTERED UNIVERSE'!$T$1)</f>
        <v>5.135655775860954</v>
      </c>
      <c r="U39" s="43">
        <f>VLOOKUP(A39,'GDP DATA'!$A$4:$K$217,'INVESTABLE FILTERED UNIVERSE'!$U$1)</f>
        <v>3.5470578155147052</v>
      </c>
      <c r="V39" s="43">
        <f>VLOOKUP(A39,'GDP DATA'!$A$4:$K$217,'INVESTABLE FILTERED UNIVERSE'!$V$1)</f>
        <v>6.2000000000000028</v>
      </c>
      <c r="W39" s="43">
        <f>VLOOKUP(A39,'GDP DATA'!$A$4:$K$217,'INVESTABLE FILTERED UNIVERSE'!$W$1)</f>
        <v>7.1563088512241109</v>
      </c>
      <c r="X39" s="43">
        <f>VLOOKUP(A39,'GDP DATA'!$A$4:$K$217,'INVESTABLE FILTERED UNIVERSE'!$X$1)</f>
        <v>3.866432337434091</v>
      </c>
      <c r="Y39" s="43">
        <f>VLOOKUP(A39,'GDP DATA'!$A$4:$K$217,'INVESTABLE FILTERED UNIVERSE'!$Y$1)</f>
        <v>2.622673434856182</v>
      </c>
      <c r="Z39" s="43">
        <f>VLOOKUP(A39,'GDP DATA'!$A$4:$K$217,'INVESTABLE FILTERED UNIVERSE'!$Z$1)</f>
        <v>3.7098103874690906</v>
      </c>
      <c r="AA39" s="43">
        <f>VLOOKUP(A39,'GDP DATA'!$A$4:$K$217,'INVESTABLE FILTERED UNIVERSE'!$AA$1)</f>
        <v>4.769475357710661</v>
      </c>
      <c r="AB39" s="43">
        <f>VLOOKUP(A39,'GDP DATA'!$A$4:$K$217,'INVESTABLE FILTERED UNIVERSE'!$AB$1)</f>
        <v>1.8209408194233418</v>
      </c>
      <c r="AE39" s="43">
        <v>4.3142616421659001</v>
      </c>
      <c r="AF39" s="43">
        <f t="shared" si="3"/>
        <v>1.8209408194233418</v>
      </c>
      <c r="AG39" s="43">
        <f t="shared" si="4"/>
        <v>7.1563088512241109</v>
      </c>
      <c r="AH39" s="43">
        <f t="shared" si="5"/>
        <v>1.6862600202723559</v>
      </c>
      <c r="AK39" s="43"/>
      <c r="AL39" s="43"/>
    </row>
    <row r="40" spans="1:38" x14ac:dyDescent="0.2">
      <c r="A40" t="s">
        <v>295</v>
      </c>
      <c r="B40" s="43">
        <f>VLOOKUP(A40,'COMBINED EPI'!$A$4:$K$180,'INVESTABLE FILTERED UNIVERSE'!$B$1)</f>
        <v>71.955999999999989</v>
      </c>
      <c r="C40" s="43">
        <f>VLOOKUP(A40,'COMBINED EPI'!$A$4:$K$180,'INVESTABLE FILTERED UNIVERSE'!$C$1)</f>
        <v>72.640000000000015</v>
      </c>
      <c r="D40" s="43">
        <f>VLOOKUP(A40,'COMBINED EPI'!$A$4:$K$180,'INVESTABLE FILTERED UNIVERSE'!$D$1)</f>
        <v>73.501999999999995</v>
      </c>
      <c r="E40" s="43">
        <f>VLOOKUP(A40,'COMBINED EPI'!$A$4:$K$180,'INVESTABLE FILTERED UNIVERSE'!$E$1)</f>
        <v>74.316000000000003</v>
      </c>
      <c r="F40" s="43">
        <f>VLOOKUP(A40,'COMBINED EPI'!$A$4:$K$180,'INVESTABLE FILTERED UNIVERSE'!$F$1)</f>
        <v>74.78</v>
      </c>
      <c r="G40" s="43">
        <f>VLOOKUP(A40,'COMBINED EPI'!$A$4:$K$180,'INVESTABLE FILTERED UNIVERSE'!$G$1)</f>
        <v>75.201999999999998</v>
      </c>
      <c r="H40" s="43">
        <f>VLOOKUP(A40,'COMBINED EPI'!$A$4:$K$180,'INVESTABLE FILTERED UNIVERSE'!$H$1)</f>
        <v>75.494</v>
      </c>
      <c r="I40" s="43">
        <f>VLOOKUP(A40,'COMBINED EPI'!$A$4:$K$180,'INVESTABLE FILTERED UNIVERSE'!$I$1)</f>
        <v>75.8</v>
      </c>
      <c r="J40" s="43">
        <f>VLOOKUP(A40,'COMBINED EPI'!$A$4:$K$180,'INVESTABLE FILTERED UNIVERSE'!$J$1)</f>
        <v>74.211250000000007</v>
      </c>
      <c r="K40" s="43">
        <f>VLOOKUP(A40,'COMBINED EPI'!$A$4:$L$180,'INVESTABLE FILTERED UNIVERSE'!$K$1)</f>
        <v>88.63</v>
      </c>
      <c r="M40" s="43">
        <v>65.965555555555596</v>
      </c>
      <c r="N40" s="43">
        <f t="shared" si="0"/>
        <v>71.955999999999989</v>
      </c>
      <c r="O40" s="43">
        <f t="shared" si="1"/>
        <v>75.8</v>
      </c>
      <c r="P40" s="43">
        <f t="shared" si="2"/>
        <v>1.3011352495032944</v>
      </c>
      <c r="Q40" s="109" t="e">
        <f ca="1">_xll.RiskPert(N40,M40,O40)</f>
        <v>#NAME?</v>
      </c>
      <c r="T40" s="43">
        <f>VLOOKUP(A40,'GDP DATA'!$A$4:$K$217,'INVESTABLE FILTERED UNIVERSE'!$T$1)</f>
        <v>1.8115824882730465</v>
      </c>
      <c r="U40" s="43">
        <f>VLOOKUP(A40,'GDP DATA'!$A$4:$K$217,'INVESTABLE FILTERED UNIVERSE'!$U$1)</f>
        <v>0.76680599547907491</v>
      </c>
      <c r="V40" s="43">
        <f>VLOOKUP(A40,'GDP DATA'!$A$4:$K$217,'INVESTABLE FILTERED UNIVERSE'!$V$1)</f>
        <v>1.5530158345971046</v>
      </c>
      <c r="W40" s="43">
        <f>VLOOKUP(A40,'GDP DATA'!$A$4:$K$217,'INVESTABLE FILTERED UNIVERSE'!$W$1)</f>
        <v>2.4919856128950073</v>
      </c>
      <c r="X40" s="43">
        <f>VLOOKUP(A40,'GDP DATA'!$A$4:$K$217,'INVESTABLE FILTERED UNIVERSE'!$X$1)</f>
        <v>0.19929571281069514</v>
      </c>
      <c r="Y40" s="43">
        <f>VLOOKUP(A40,'GDP DATA'!$A$4:$K$217,'INVESTABLE FILTERED UNIVERSE'!$Y$1)</f>
        <v>-2.978110801000355</v>
      </c>
      <c r="Z40" s="43">
        <f>VLOOKUP(A40,'GDP DATA'!$A$4:$K$217,'INVESTABLE FILTERED UNIVERSE'!$Z$1)</f>
        <v>1.8986750387770712</v>
      </c>
      <c r="AA40" s="43">
        <f>VLOOKUP(A40,'GDP DATA'!$A$4:$K$217,'INVESTABLE FILTERED UNIVERSE'!$AA$1)</f>
        <v>-1.8268014011407274</v>
      </c>
      <c r="AB40" s="43">
        <f>VLOOKUP(A40,'GDP DATA'!$A$4:$K$217,'INVESTABLE FILTERED UNIVERSE'!$AB$1)</f>
        <v>-4.0282652947487634</v>
      </c>
      <c r="AE40" s="43">
        <v>-1.24240904508718E-2</v>
      </c>
      <c r="AF40" s="43">
        <f t="shared" si="3"/>
        <v>-4.0282652947487634</v>
      </c>
      <c r="AG40" s="43">
        <f t="shared" si="4"/>
        <v>2.4919856128950073</v>
      </c>
      <c r="AH40" s="43">
        <f t="shared" si="5"/>
        <v>2.3603028956268344</v>
      </c>
      <c r="AK40" s="43"/>
      <c r="AL40" s="43"/>
    </row>
    <row r="41" spans="1:38" x14ac:dyDescent="0.2">
      <c r="A41" t="s">
        <v>299</v>
      </c>
      <c r="B41" s="43">
        <f>VLOOKUP(A41,'COMBINED EPI'!$A$4:$K$180,'INVESTABLE FILTERED UNIVERSE'!$B$1)</f>
        <v>64.532000000000011</v>
      </c>
      <c r="C41" s="43">
        <f>VLOOKUP(A41,'COMBINED EPI'!$A$4:$K$180,'INVESTABLE FILTERED UNIVERSE'!$C$1)</f>
        <v>64.228000000000009</v>
      </c>
      <c r="D41" s="43">
        <f>VLOOKUP(A41,'COMBINED EPI'!$A$4:$K$180,'INVESTABLE FILTERED UNIVERSE'!$D$1)</f>
        <v>63.372</v>
      </c>
      <c r="E41" s="43">
        <f>VLOOKUP(A41,'COMBINED EPI'!$A$4:$K$180,'INVESTABLE FILTERED UNIVERSE'!$E$1)</f>
        <v>63.304000000000002</v>
      </c>
      <c r="F41" s="43">
        <f>VLOOKUP(A41,'COMBINED EPI'!$A$4:$K$180,'INVESTABLE FILTERED UNIVERSE'!$F$1)</f>
        <v>63.052</v>
      </c>
      <c r="G41" s="43">
        <f>VLOOKUP(A41,'COMBINED EPI'!$A$4:$K$180,'INVESTABLE FILTERED UNIVERSE'!$G$1)</f>
        <v>63.015999999999998</v>
      </c>
      <c r="H41" s="43">
        <f>VLOOKUP(A41,'COMBINED EPI'!$A$4:$K$180,'INVESTABLE FILTERED UNIVERSE'!$H$1)</f>
        <v>63.268000000000001</v>
      </c>
      <c r="I41" s="43">
        <f>VLOOKUP(A41,'COMBINED EPI'!$A$4:$K$180,'INVESTABLE FILTERED UNIVERSE'!$I$1)</f>
        <v>63.300000000000004</v>
      </c>
      <c r="J41" s="43">
        <f>VLOOKUP(A41,'COMBINED EPI'!$A$4:$K$180,'INVESTABLE FILTERED UNIVERSE'!$J$1)</f>
        <v>55.028000000000006</v>
      </c>
      <c r="K41" s="43">
        <f>VLOOKUP(A41,'COMBINED EPI'!$A$4:$L$180,'INVESTABLE FILTERED UNIVERSE'!$K$1)</f>
        <v>69.94</v>
      </c>
      <c r="M41" s="43">
        <v>62.566666666666698</v>
      </c>
      <c r="N41" s="43">
        <f t="shared" si="0"/>
        <v>55.028000000000006</v>
      </c>
      <c r="O41" s="43">
        <f t="shared" si="1"/>
        <v>64.532000000000011</v>
      </c>
      <c r="P41" s="43">
        <f t="shared" si="2"/>
        <v>2.874747293241616</v>
      </c>
      <c r="Q41" s="109" t="e">
        <f ca="1">_xll.RiskPert(N41,M41,O41)</f>
        <v>#NAME?</v>
      </c>
      <c r="T41" s="43">
        <f>VLOOKUP(A41,'GDP DATA'!$A$4:$K$217,'INVESTABLE FILTERED UNIVERSE'!$T$1)</f>
        <v>19.218503270651752</v>
      </c>
      <c r="U41" s="43">
        <f>VLOOKUP(A41,'GDP DATA'!$A$4:$K$217,'INVESTABLE FILTERED UNIVERSE'!$U$1)</f>
        <v>7.4927280569168317</v>
      </c>
      <c r="V41" s="43">
        <f>VLOOKUP(A41,'GDP DATA'!$A$4:$K$217,'INVESTABLE FILTERED UNIVERSE'!$V$1)</f>
        <v>26.170399525686278</v>
      </c>
      <c r="W41" s="43">
        <f>VLOOKUP(A41,'GDP DATA'!$A$4:$K$217,'INVESTABLE FILTERED UNIVERSE'!$W$1)</f>
        <v>17.985216572028889</v>
      </c>
      <c r="X41" s="43">
        <f>VLOOKUP(A41,'GDP DATA'!$A$4:$K$217,'INVESTABLE FILTERED UNIVERSE'!$X$1)</f>
        <v>17.663034683198674</v>
      </c>
      <c r="Y41" s="43">
        <f>VLOOKUP(A41,'GDP DATA'!$A$4:$K$217,'INVESTABLE FILTERED UNIVERSE'!$Y$1)</f>
        <v>11.957551270701657</v>
      </c>
      <c r="Z41" s="43">
        <f>VLOOKUP(A41,'GDP DATA'!$A$4:$K$217,'INVESTABLE FILTERED UNIVERSE'!$Z$1)</f>
        <v>16.72897536149361</v>
      </c>
      <c r="AA41" s="43">
        <f>VLOOKUP(A41,'GDP DATA'!$A$4:$K$217,'INVESTABLE FILTERED UNIVERSE'!$AA$1)</f>
        <v>14.119000000000014</v>
      </c>
      <c r="AB41" s="43">
        <f>VLOOKUP(A41,'GDP DATA'!$A$4:$K$217,'INVESTABLE FILTERED UNIVERSE'!$AB$1)</f>
        <v>5.1042999999998386</v>
      </c>
      <c r="AE41" s="43">
        <v>15.1599676378531</v>
      </c>
      <c r="AF41" s="43">
        <f t="shared" si="3"/>
        <v>5.1042999999998386</v>
      </c>
      <c r="AG41" s="43">
        <f t="shared" si="4"/>
        <v>26.170399525686278</v>
      </c>
      <c r="AH41" s="43">
        <f t="shared" si="5"/>
        <v>6.3801702749202995</v>
      </c>
      <c r="AK41" s="43"/>
      <c r="AL41" s="43"/>
    </row>
    <row r="42" spans="1:38" x14ac:dyDescent="0.2">
      <c r="A42" t="s">
        <v>303</v>
      </c>
      <c r="B42" s="43">
        <f>VLOOKUP(A42,'COMBINED EPI'!$A$4:$K$180,'INVESTABLE FILTERED UNIVERSE'!$B$1)</f>
        <v>51.335999999999999</v>
      </c>
      <c r="C42" s="43">
        <f>VLOOKUP(A42,'COMBINED EPI'!$A$4:$K$180,'INVESTABLE FILTERED UNIVERSE'!$C$1)</f>
        <v>51.347999999999999</v>
      </c>
      <c r="D42" s="43">
        <f>VLOOKUP(A42,'COMBINED EPI'!$A$4:$K$180,'INVESTABLE FILTERED UNIVERSE'!$D$1)</f>
        <v>50.846000000000004</v>
      </c>
      <c r="E42" s="43">
        <f>VLOOKUP(A42,'COMBINED EPI'!$A$4:$K$180,'INVESTABLE FILTERED UNIVERSE'!$E$1)</f>
        <v>51.608000000000004</v>
      </c>
      <c r="F42" s="43">
        <f>VLOOKUP(A42,'COMBINED EPI'!$A$4:$K$180,'INVESTABLE FILTERED UNIVERSE'!$F$1)</f>
        <v>52.853999999999999</v>
      </c>
      <c r="G42" s="43">
        <f>VLOOKUP(A42,'COMBINED EPI'!$A$4:$K$180,'INVESTABLE FILTERED UNIVERSE'!$G$1)</f>
        <v>53.215999999999994</v>
      </c>
      <c r="H42" s="43">
        <f>VLOOKUP(A42,'COMBINED EPI'!$A$4:$K$180,'INVESTABLE FILTERED UNIVERSE'!$H$1)</f>
        <v>53.304000000000002</v>
      </c>
      <c r="I42" s="43">
        <f>VLOOKUP(A42,'COMBINED EPI'!$A$4:$K$180,'INVESTABLE FILTERED UNIVERSE'!$I$1)</f>
        <v>53.284000000000006</v>
      </c>
      <c r="J42" s="43">
        <f>VLOOKUP(A42,'COMBINED EPI'!$A$4:$K$180,'INVESTABLE FILTERED UNIVERSE'!$J$1)</f>
        <v>53.356000000000002</v>
      </c>
      <c r="K42" s="43">
        <f>VLOOKUP(A42,'COMBINED EPI'!$A$4:$L$180,'INVESTABLE FILTERED UNIVERSE'!$K$1)</f>
        <v>83.52</v>
      </c>
      <c r="M42" s="43">
        <v>52.3502222222222</v>
      </c>
      <c r="N42" s="43">
        <f t="shared" si="0"/>
        <v>50.846000000000004</v>
      </c>
      <c r="O42" s="43">
        <f t="shared" si="1"/>
        <v>53.356000000000002</v>
      </c>
      <c r="P42" s="43">
        <f t="shared" si="2"/>
        <v>1.0394264978556413</v>
      </c>
      <c r="Q42" s="109" t="e">
        <f ca="1">_xll.RiskPert(N42,M42,O42)</f>
        <v>#NAME?</v>
      </c>
      <c r="T42" s="43">
        <f>VLOOKUP(A42,'GDP DATA'!$A$4:$K$217,'INVESTABLE FILTERED UNIVERSE'!$T$1)</f>
        <v>9.1249451206288228</v>
      </c>
      <c r="U42" s="43">
        <f>VLOOKUP(A42,'GDP DATA'!$A$4:$K$217,'INVESTABLE FILTERED UNIVERSE'!$U$1)</f>
        <v>4.2886683489916209</v>
      </c>
      <c r="V42" s="43">
        <f>VLOOKUP(A42,'GDP DATA'!$A$4:$K$217,'INVESTABLE FILTERED UNIVERSE'!$V$1)</f>
        <v>8.7162687881072571</v>
      </c>
      <c r="W42" s="43">
        <f>VLOOKUP(A42,'GDP DATA'!$A$4:$K$217,'INVESTABLE FILTERED UNIVERSE'!$W$1)</f>
        <v>6.2597049025576439</v>
      </c>
      <c r="X42" s="43">
        <f>VLOOKUP(A42,'GDP DATA'!$A$4:$K$217,'INVESTABLE FILTERED UNIVERSE'!$X$1)</f>
        <v>7.8617065791167562</v>
      </c>
      <c r="Y42" s="43">
        <f>VLOOKUP(A42,'GDP DATA'!$A$4:$K$217,'INVESTABLE FILTERED UNIVERSE'!$Y$1)</f>
        <v>-6.7987696384488601</v>
      </c>
      <c r="Z42" s="43">
        <f>VLOOKUP(A42,'GDP DATA'!$A$4:$K$217,'INVESTABLE FILTERED UNIVERSE'!$Z$1)</f>
        <v>-0.9396559797708619</v>
      </c>
      <c r="AA42" s="43">
        <f>VLOOKUP(A42,'GDP DATA'!$A$4:$K$217,'INVESTABLE FILTERED UNIVERSE'!$AA$1)</f>
        <v>2.308920542879946</v>
      </c>
      <c r="AB42" s="43">
        <f>VLOOKUP(A42,'GDP DATA'!$A$4:$K$217,'INVESTABLE FILTERED UNIVERSE'!$AB$1)</f>
        <v>0.35367839750040275</v>
      </c>
      <c r="AE42" s="43">
        <v>3.4639407846180799</v>
      </c>
      <c r="AF42" s="43">
        <f t="shared" si="3"/>
        <v>-6.7987696384488601</v>
      </c>
      <c r="AG42" s="43">
        <f t="shared" si="4"/>
        <v>9.1249451206288228</v>
      </c>
      <c r="AH42" s="43">
        <f t="shared" si="5"/>
        <v>5.2819673140913475</v>
      </c>
      <c r="AK42" s="43"/>
      <c r="AL42" s="43"/>
    </row>
    <row r="43" spans="1:38" x14ac:dyDescent="0.2">
      <c r="A43" t="s">
        <v>320</v>
      </c>
      <c r="B43" s="43">
        <f>VLOOKUP(A43,'COMBINED EPI'!$A$4:$K$180,'INVESTABLE FILTERED UNIVERSE'!$B$1)</f>
        <v>67.22</v>
      </c>
      <c r="C43" s="43">
        <f>VLOOKUP(A43,'COMBINED EPI'!$A$4:$K$180,'INVESTABLE FILTERED UNIVERSE'!$C$1)</f>
        <v>66.99199999999999</v>
      </c>
      <c r="D43" s="43">
        <f>VLOOKUP(A43,'COMBINED EPI'!$A$4:$K$180,'INVESTABLE FILTERED UNIVERSE'!$D$1)</f>
        <v>66.864000000000004</v>
      </c>
      <c r="E43" s="43">
        <f>VLOOKUP(A43,'COMBINED EPI'!$A$4:$K$180,'INVESTABLE FILTERED UNIVERSE'!$E$1)</f>
        <v>67.015999999999991</v>
      </c>
      <c r="F43" s="43">
        <f>VLOOKUP(A43,'COMBINED EPI'!$A$4:$K$180,'INVESTABLE FILTERED UNIVERSE'!$F$1)</f>
        <v>68.584000000000003</v>
      </c>
      <c r="G43" s="43">
        <f>VLOOKUP(A43,'COMBINED EPI'!$A$4:$K$180,'INVESTABLE FILTERED UNIVERSE'!$G$1)</f>
        <v>58.036000000000001</v>
      </c>
      <c r="H43" s="43">
        <f>VLOOKUP(A43,'COMBINED EPI'!$A$4:$K$180,'INVESTABLE FILTERED UNIVERSE'!$H$1)</f>
        <v>69.260000000000005</v>
      </c>
      <c r="I43" s="43">
        <f>VLOOKUP(A43,'COMBINED EPI'!$A$4:$K$180,'INVESTABLE FILTERED UNIVERSE'!$I$1)</f>
        <v>68.611999999999995</v>
      </c>
      <c r="J43" s="43">
        <f>VLOOKUP(A43,'COMBINED EPI'!$A$4:$K$180,'INVESTABLE FILTERED UNIVERSE'!$J$1)</f>
        <v>66.572999999999993</v>
      </c>
      <c r="K43" s="43">
        <f>VLOOKUP(A43,'COMBINED EPI'!$A$4:$L$180,'INVESTABLE FILTERED UNIVERSE'!$K$1)</f>
        <v>78.67</v>
      </c>
      <c r="M43" s="43">
        <v>59.176000000000002</v>
      </c>
      <c r="N43" s="43">
        <f t="shared" si="0"/>
        <v>58.036000000000001</v>
      </c>
      <c r="O43" s="43">
        <f t="shared" si="1"/>
        <v>69.260000000000005</v>
      </c>
      <c r="P43" s="43">
        <f t="shared" si="2"/>
        <v>3.3387325439453814</v>
      </c>
      <c r="Q43" s="109" t="e">
        <f ca="1">_xll.RiskPert(N43,M43,O43)</f>
        <v>#NAME?</v>
      </c>
      <c r="T43" s="43">
        <f>VLOOKUP(A43,'GDP DATA'!$A$4:$K$217,'INVESTABLE FILTERED UNIVERSE'!$T$1)</f>
        <v>9.0465130621159489</v>
      </c>
      <c r="U43" s="43">
        <f>VLOOKUP(A43,'GDP DATA'!$A$4:$K$217,'INVESTABLE FILTERED UNIVERSE'!$U$1)</f>
        <v>5.5404269738619263</v>
      </c>
      <c r="V43" s="43">
        <f>VLOOKUP(A43,'GDP DATA'!$A$4:$K$217,'INVESTABLE FILTERED UNIVERSE'!$V$1)</f>
        <v>4.9043488556702783</v>
      </c>
      <c r="W43" s="43">
        <f>VLOOKUP(A43,'GDP DATA'!$A$4:$K$217,'INVESTABLE FILTERED UNIVERSE'!$W$1)</f>
        <v>5.8887600784225214</v>
      </c>
      <c r="X43" s="43">
        <f>VLOOKUP(A43,'GDP DATA'!$A$4:$K$217,'INVESTABLE FILTERED UNIVERSE'!$X$1)</f>
        <v>5.3666834239977703</v>
      </c>
      <c r="Y43" s="43">
        <f>VLOOKUP(A43,'GDP DATA'!$A$4:$K$217,'INVESTABLE FILTERED UNIVERSE'!$Y$1)</f>
        <v>-3.1159716917240985</v>
      </c>
      <c r="Z43" s="43">
        <f>VLOOKUP(A43,'GDP DATA'!$A$4:$K$217,'INVESTABLE FILTERED UNIVERSE'!$Z$1)</f>
        <v>0.5844780879253193</v>
      </c>
      <c r="AA43" s="43">
        <f>VLOOKUP(A43,'GDP DATA'!$A$4:$K$217,'INVESTABLE FILTERED UNIVERSE'!$AA$1)</f>
        <v>1.4014657358664095</v>
      </c>
      <c r="AB43" s="43">
        <f>VLOOKUP(A43,'GDP DATA'!$A$4:$K$217,'INVESTABLE FILTERED UNIVERSE'!$AB$1)</f>
        <v>-1.015270387613171</v>
      </c>
      <c r="AE43" s="43">
        <v>3.17793712650254</v>
      </c>
      <c r="AF43" s="43">
        <f t="shared" si="3"/>
        <v>-3.1159716917240985</v>
      </c>
      <c r="AG43" s="43">
        <f t="shared" si="4"/>
        <v>9.0465130621159489</v>
      </c>
      <c r="AH43" s="43">
        <f t="shared" si="5"/>
        <v>3.908634168992319</v>
      </c>
      <c r="AK43" s="43"/>
      <c r="AL43" s="43"/>
    </row>
    <row r="44" spans="1:38" x14ac:dyDescent="0.2">
      <c r="A44" t="s">
        <v>326</v>
      </c>
      <c r="B44" s="43">
        <f>VLOOKUP(A44,'COMBINED EPI'!$A$4:$K$180,'INVESTABLE FILTERED UNIVERSE'!$B$1)</f>
        <v>81.384</v>
      </c>
      <c r="C44" s="43">
        <f>VLOOKUP(A44,'COMBINED EPI'!$A$4:$K$180,'INVESTABLE FILTERED UNIVERSE'!$C$1)</f>
        <v>81.725999999999999</v>
      </c>
      <c r="D44" s="43">
        <f>VLOOKUP(A44,'COMBINED EPI'!$A$4:$K$180,'INVESTABLE FILTERED UNIVERSE'!$D$1)</f>
        <v>81.782000000000011</v>
      </c>
      <c r="E44" s="43">
        <f>VLOOKUP(A44,'COMBINED EPI'!$A$4:$K$180,'INVESTABLE FILTERED UNIVERSE'!$E$1)</f>
        <v>81.782000000000011</v>
      </c>
      <c r="F44" s="43">
        <f>VLOOKUP(A44,'COMBINED EPI'!$A$4:$K$180,'INVESTABLE FILTERED UNIVERSE'!$F$1)</f>
        <v>81.782000000000011</v>
      </c>
      <c r="G44" s="43">
        <f>VLOOKUP(A44,'COMBINED EPI'!$A$4:$K$180,'INVESTABLE FILTERED UNIVERSE'!$G$1)</f>
        <v>81.782000000000011</v>
      </c>
      <c r="H44" s="43">
        <f>VLOOKUP(A44,'COMBINED EPI'!$A$4:$K$180,'INVESTABLE FILTERED UNIVERSE'!$H$1)</f>
        <v>81.782000000000011</v>
      </c>
      <c r="I44" s="43">
        <f>VLOOKUP(A44,'COMBINED EPI'!$A$4:$K$180,'INVESTABLE FILTERED UNIVERSE'!$I$1)</f>
        <v>81.782000000000011</v>
      </c>
      <c r="J44" s="43">
        <f>VLOOKUP(A44,'COMBINED EPI'!$A$4:$K$180,'INVESTABLE FILTERED UNIVERSE'!$J$1)</f>
        <v>27.44</v>
      </c>
      <c r="K44" s="43">
        <f>VLOOKUP(A44,'COMBINED EPI'!$A$4:$L$180,'INVESTABLE FILTERED UNIVERSE'!$K$1)</f>
        <v>87.04</v>
      </c>
      <c r="M44" s="43">
        <v>75.693555555555605</v>
      </c>
      <c r="N44" s="43">
        <f t="shared" si="0"/>
        <v>27.44</v>
      </c>
      <c r="O44" s="43">
        <f t="shared" si="1"/>
        <v>81.782000000000011</v>
      </c>
      <c r="P44" s="43">
        <f t="shared" si="2"/>
        <v>18.095552292698233</v>
      </c>
      <c r="Q44" s="109" t="e">
        <f ca="1">_xll.RiskPert(N44,M44,O44)</f>
        <v>#NAME?</v>
      </c>
      <c r="T44" s="43">
        <f>VLOOKUP(A44,'GDP DATA'!$A$4:$K$217,'INVESTABLE FILTERED UNIVERSE'!$T$1)</f>
        <v>9.5491754764571226</v>
      </c>
      <c r="U44" s="43">
        <f>VLOOKUP(A44,'GDP DATA'!$A$4:$K$217,'INVESTABLE FILTERED UNIVERSE'!$U$1)</f>
        <v>7.4891574588186813</v>
      </c>
      <c r="V44" s="43">
        <f>VLOOKUP(A44,'GDP DATA'!$A$4:$K$217,'INVESTABLE FILTERED UNIVERSE'!$V$1)</f>
        <v>8.8601961142316981</v>
      </c>
      <c r="W44" s="43">
        <f>VLOOKUP(A44,'GDP DATA'!$A$4:$K$217,'INVESTABLE FILTERED UNIVERSE'!$W$1)</f>
        <v>9.1115271475623558</v>
      </c>
      <c r="X44" s="43">
        <f>VLOOKUP(A44,'GDP DATA'!$A$4:$K$217,'INVESTABLE FILTERED UNIVERSE'!$X$1)</f>
        <v>1.7876202280847906</v>
      </c>
      <c r="Y44" s="43">
        <f>VLOOKUP(A44,'GDP DATA'!$A$4:$K$217,'INVESTABLE FILTERED UNIVERSE'!$Y$1)</f>
        <v>-0.60338829836753405</v>
      </c>
      <c r="Z44" s="43">
        <f>VLOOKUP(A44,'GDP DATA'!$A$4:$K$217,'INVESTABLE FILTERED UNIVERSE'!$Z$1)</f>
        <v>15.24037703594152</v>
      </c>
      <c r="AA44" s="43">
        <f>VLOOKUP(A44,'GDP DATA'!$A$4:$K$217,'INVESTABLE FILTERED UNIVERSE'!$AA$1)</f>
        <v>6.2074487275294956</v>
      </c>
      <c r="AB44" s="43">
        <f>VLOOKUP(A44,'GDP DATA'!$A$4:$K$217,'INVESTABLE FILTERED UNIVERSE'!$AB$1)</f>
        <v>3.4143613005171289</v>
      </c>
      <c r="AE44" s="43">
        <v>6.7840527989750301</v>
      </c>
      <c r="AF44" s="43">
        <f t="shared" si="3"/>
        <v>-0.60338829836753405</v>
      </c>
      <c r="AG44" s="43">
        <f t="shared" si="4"/>
        <v>15.24037703594152</v>
      </c>
      <c r="AH44" s="43">
        <f t="shared" si="5"/>
        <v>4.7513934924994441</v>
      </c>
      <c r="AK44" s="43"/>
      <c r="AL44" s="43"/>
    </row>
    <row r="45" spans="1:38" x14ac:dyDescent="0.2">
      <c r="A45" t="s">
        <v>330</v>
      </c>
      <c r="B45" s="43">
        <f>VLOOKUP(A45,'COMBINED EPI'!$A$4:$K$180,'INVESTABLE FILTERED UNIVERSE'!$B$1)</f>
        <v>73.930000000000007</v>
      </c>
      <c r="C45" s="43">
        <f>VLOOKUP(A45,'COMBINED EPI'!$A$4:$K$180,'INVESTABLE FILTERED UNIVERSE'!$C$1)</f>
        <v>74.069999999999993</v>
      </c>
      <c r="D45" s="43">
        <f>VLOOKUP(A45,'COMBINED EPI'!$A$4:$K$180,'INVESTABLE FILTERED UNIVERSE'!$D$1)</f>
        <v>74.003999999999991</v>
      </c>
      <c r="E45" s="43">
        <f>VLOOKUP(A45,'COMBINED EPI'!$A$4:$K$180,'INVESTABLE FILTERED UNIVERSE'!$E$1)</f>
        <v>74.331999999999994</v>
      </c>
      <c r="F45" s="43">
        <f>VLOOKUP(A45,'COMBINED EPI'!$A$4:$K$180,'INVESTABLE FILTERED UNIVERSE'!$F$1)</f>
        <v>76.76400000000001</v>
      </c>
      <c r="G45" s="43">
        <f>VLOOKUP(A45,'COMBINED EPI'!$A$4:$K$180,'INVESTABLE FILTERED UNIVERSE'!$G$1)</f>
        <v>76.740000000000009</v>
      </c>
      <c r="H45" s="43">
        <f>VLOOKUP(A45,'COMBINED EPI'!$A$4:$K$180,'INVESTABLE FILTERED UNIVERSE'!$H$1)</f>
        <v>76.759999999999991</v>
      </c>
      <c r="I45" s="43">
        <f>VLOOKUP(A45,'COMBINED EPI'!$A$4:$K$180,'INVESTABLE FILTERED UNIVERSE'!$I$1)</f>
        <v>75.942000000000007</v>
      </c>
      <c r="J45" s="43">
        <f>VLOOKUP(A45,'COMBINED EPI'!$A$4:$K$180,'INVESTABLE FILTERED UNIVERSE'!$J$1)</f>
        <v>75.31774999999999</v>
      </c>
      <c r="K45" s="43">
        <f>VLOOKUP(A45,'COMBINED EPI'!$A$4:$L$180,'INVESTABLE FILTERED UNIVERSE'!$K$1)</f>
        <v>88.98</v>
      </c>
      <c r="M45" s="43">
        <v>66.949111111111094</v>
      </c>
      <c r="N45" s="43">
        <f t="shared" si="0"/>
        <v>73.930000000000007</v>
      </c>
      <c r="O45" s="43">
        <f t="shared" si="1"/>
        <v>76.76400000000001</v>
      </c>
      <c r="P45" s="43">
        <f t="shared" si="2"/>
        <v>1.2631597038775459</v>
      </c>
      <c r="Q45" s="109" t="e">
        <f ca="1">_xll.RiskPert(N45,M45,O45)</f>
        <v>#NAME?</v>
      </c>
      <c r="T45" s="43">
        <f>VLOOKUP(A45,'GDP DATA'!$A$4:$K$217,'INVESTABLE FILTERED UNIVERSE'!$T$1)</f>
        <v>4.3516847507222565</v>
      </c>
      <c r="U45" s="43">
        <f>VLOOKUP(A45,'GDP DATA'!$A$4:$K$217,'INVESTABLE FILTERED UNIVERSE'!$U$1)</f>
        <v>4.0029606749769613</v>
      </c>
      <c r="V45" s="43">
        <f>VLOOKUP(A45,'GDP DATA'!$A$4:$K$217,'INVESTABLE FILTERED UNIVERSE'!$V$1)</f>
        <v>5.6561488507044828</v>
      </c>
      <c r="W45" s="43">
        <f>VLOOKUP(A45,'GDP DATA'!$A$4:$K$217,'INVESTABLE FILTERED UNIVERSE'!$W$1)</f>
        <v>6.9414534467627496</v>
      </c>
      <c r="X45" s="43">
        <f>VLOOKUP(A45,'GDP DATA'!$A$4:$K$217,'INVESTABLE FILTERED UNIVERSE'!$X$1)</f>
        <v>3.3001041691901492</v>
      </c>
      <c r="Y45" s="43">
        <f>VLOOKUP(A45,'GDP DATA'!$A$4:$K$217,'INVESTABLE FILTERED UNIVERSE'!$Y$1)</f>
        <v>-7.7973206695394737</v>
      </c>
      <c r="Z45" s="43">
        <f>VLOOKUP(A45,'GDP DATA'!$A$4:$K$217,'INVESTABLE FILTERED UNIVERSE'!$Z$1)</f>
        <v>1.2218191529610749</v>
      </c>
      <c r="AA45" s="43">
        <f>VLOOKUP(A45,'GDP DATA'!$A$4:$K$217,'INVESTABLE FILTERED UNIVERSE'!$AA$1)</f>
        <v>0.61280129658828741</v>
      </c>
      <c r="AB45" s="43">
        <f>VLOOKUP(A45,'GDP DATA'!$A$4:$K$217,'INVESTABLE FILTERED UNIVERSE'!$AB$1)</f>
        <v>-2.639506750956059</v>
      </c>
      <c r="AE45" s="43">
        <v>1.73890499126783</v>
      </c>
      <c r="AF45" s="43">
        <f t="shared" si="3"/>
        <v>-7.7973206695394737</v>
      </c>
      <c r="AG45" s="43">
        <f t="shared" si="4"/>
        <v>6.9414534467627496</v>
      </c>
      <c r="AH45" s="43">
        <f t="shared" si="5"/>
        <v>4.5886653220625391</v>
      </c>
      <c r="AK45" s="43"/>
      <c r="AL45" s="43"/>
    </row>
    <row r="46" spans="1:38" x14ac:dyDescent="0.2">
      <c r="A46" t="s">
        <v>338</v>
      </c>
      <c r="B46" s="43">
        <f>VLOOKUP(A46,'COMBINED EPI'!$A$4:$K$180,'INVESTABLE FILTERED UNIVERSE'!$B$1)</f>
        <v>60.495999999999995</v>
      </c>
      <c r="C46" s="43">
        <f>VLOOKUP(A46,'COMBINED EPI'!$A$4:$K$180,'INVESTABLE FILTERED UNIVERSE'!$C$1)</f>
        <v>60.625999999999998</v>
      </c>
      <c r="D46" s="43">
        <f>VLOOKUP(A46,'COMBINED EPI'!$A$4:$K$180,'INVESTABLE FILTERED UNIVERSE'!$D$1)</f>
        <v>61.292000000000002</v>
      </c>
      <c r="E46" s="43">
        <f>VLOOKUP(A46,'COMBINED EPI'!$A$4:$K$180,'INVESTABLE FILTERED UNIVERSE'!$E$1)</f>
        <v>61.643999999999998</v>
      </c>
      <c r="F46" s="43">
        <f>VLOOKUP(A46,'COMBINED EPI'!$A$4:$K$180,'INVESTABLE FILTERED UNIVERSE'!$F$1)</f>
        <v>62.542000000000002</v>
      </c>
      <c r="G46" s="43">
        <f>VLOOKUP(A46,'COMBINED EPI'!$A$4:$K$180,'INVESTABLE FILTERED UNIVERSE'!$G$1)</f>
        <v>62.945999999999998</v>
      </c>
      <c r="H46" s="43">
        <f>VLOOKUP(A46,'COMBINED EPI'!$A$4:$K$180,'INVESTABLE FILTERED UNIVERSE'!$H$1)</f>
        <v>63.347999999999999</v>
      </c>
      <c r="I46" s="43">
        <f>VLOOKUP(A46,'COMBINED EPI'!$A$4:$K$180,'INVESTABLE FILTERED UNIVERSE'!$I$1)</f>
        <v>63.548000000000002</v>
      </c>
      <c r="J46" s="43">
        <f>VLOOKUP(A46,'COMBINED EPI'!$A$4:$K$180,'INVESTABLE FILTERED UNIVERSE'!$J$1)</f>
        <v>62.055250000000001</v>
      </c>
      <c r="K46" s="43">
        <f>VLOOKUP(A46,'COMBINED EPI'!$A$4:$L$180,'INVESTABLE FILTERED UNIVERSE'!$K$1)</f>
        <v>70.61</v>
      </c>
      <c r="M46" s="43">
        <v>55.160222222222203</v>
      </c>
      <c r="N46" s="43">
        <f t="shared" si="0"/>
        <v>60.495999999999995</v>
      </c>
      <c r="O46" s="43">
        <f t="shared" si="1"/>
        <v>63.548000000000002</v>
      </c>
      <c r="P46" s="43">
        <f t="shared" si="2"/>
        <v>1.1266964708829095</v>
      </c>
      <c r="Q46" s="109" t="e">
        <f ca="1">_xll.RiskPert(N46,M46,O46)</f>
        <v>#NAME?</v>
      </c>
      <c r="T46" s="43">
        <f>VLOOKUP(A46,'GDP DATA'!$A$4:$K$217,'INVESTABLE FILTERED UNIVERSE'!$T$1)</f>
        <v>4.5545599082035864</v>
      </c>
      <c r="U46" s="43">
        <f>VLOOKUP(A46,'GDP DATA'!$A$4:$K$217,'INVESTABLE FILTERED UNIVERSE'!$U$1)</f>
        <v>5.2770519707346466</v>
      </c>
      <c r="V46" s="43">
        <f>VLOOKUP(A46,'GDP DATA'!$A$4:$K$217,'INVESTABLE FILTERED UNIVERSE'!$V$1)</f>
        <v>5.5850459615114545</v>
      </c>
      <c r="W46" s="43">
        <f>VLOOKUP(A46,'GDP DATA'!$A$4:$K$217,'INVESTABLE FILTERED UNIVERSE'!$W$1)</f>
        <v>5.3604740532844772</v>
      </c>
      <c r="X46" s="43">
        <f>VLOOKUP(A46,'GDP DATA'!$A$4:$K$217,'INVESTABLE FILTERED UNIVERSE'!$X$1)</f>
        <v>3.1910438877832235</v>
      </c>
      <c r="Y46" s="43">
        <f>VLOOKUP(A46,'GDP DATA'!$A$4:$K$217,'INVESTABLE FILTERED UNIVERSE'!$Y$1)</f>
        <v>-1.538089134774097</v>
      </c>
      <c r="Z46" s="43">
        <f>VLOOKUP(A46,'GDP DATA'!$A$4:$K$217,'INVESTABLE FILTERED UNIVERSE'!$Z$1)</f>
        <v>3.0397470850071215</v>
      </c>
      <c r="AA46" s="43">
        <f>VLOOKUP(A46,'GDP DATA'!$A$4:$K$217,'INVESTABLE FILTERED UNIVERSE'!$AA$1)</f>
        <v>3.2124517550539338</v>
      </c>
      <c r="AB46" s="43">
        <f>VLOOKUP(A46,'GDP DATA'!$A$4:$K$217,'INVESTABLE FILTERED UNIVERSE'!$AB$1)</f>
        <v>2.219824006257582</v>
      </c>
      <c r="AE46" s="43">
        <v>3.4335677214513298</v>
      </c>
      <c r="AF46" s="43">
        <f t="shared" si="3"/>
        <v>-1.538089134774097</v>
      </c>
      <c r="AG46" s="43">
        <f t="shared" si="4"/>
        <v>5.5850459615114545</v>
      </c>
      <c r="AH46" s="43">
        <f t="shared" si="5"/>
        <v>2.2206484065930518</v>
      </c>
      <c r="AK46" s="43"/>
      <c r="AL46" s="43"/>
    </row>
    <row r="47" spans="1:38" x14ac:dyDescent="0.2">
      <c r="A47" t="s">
        <v>340</v>
      </c>
      <c r="B47" s="43">
        <f>VLOOKUP(A47,'COMBINED EPI'!$A$4:$K$180,'INVESTABLE FILTERED UNIVERSE'!$B$1)</f>
        <v>78.811999999999998</v>
      </c>
      <c r="C47" s="43">
        <f>VLOOKUP(A47,'COMBINED EPI'!$A$4:$K$180,'INVESTABLE FILTERED UNIVERSE'!$C$1)</f>
        <v>79.036000000000001</v>
      </c>
      <c r="D47" s="43">
        <f>VLOOKUP(A47,'COMBINED EPI'!$A$4:$K$180,'INVESTABLE FILTERED UNIVERSE'!$D$1)</f>
        <v>79.292000000000002</v>
      </c>
      <c r="E47" s="43">
        <f>VLOOKUP(A47,'COMBINED EPI'!$A$4:$K$180,'INVESTABLE FILTERED UNIVERSE'!$E$1)</f>
        <v>79.217999999999989</v>
      </c>
      <c r="F47" s="43">
        <f>VLOOKUP(A47,'COMBINED EPI'!$A$4:$K$180,'INVESTABLE FILTERED UNIVERSE'!$F$1)</f>
        <v>79.444000000000003</v>
      </c>
      <c r="G47" s="43">
        <f>VLOOKUP(A47,'COMBINED EPI'!$A$4:$K$180,'INVESTABLE FILTERED UNIVERSE'!$G$1)</f>
        <v>79.5</v>
      </c>
      <c r="H47" s="43">
        <f>VLOOKUP(A47,'COMBINED EPI'!$A$4:$K$180,'INVESTABLE FILTERED UNIVERSE'!$H$1)</f>
        <v>79.593999999999994</v>
      </c>
      <c r="I47" s="43">
        <f>VLOOKUP(A47,'COMBINED EPI'!$A$4:$K$180,'INVESTABLE FILTERED UNIVERSE'!$I$1)</f>
        <v>79.73</v>
      </c>
      <c r="J47" s="43">
        <f>VLOOKUP(A47,'COMBINED EPI'!$A$4:$K$180,'INVESTABLE FILTERED UNIVERSE'!$J$1)</f>
        <v>76.411999999999992</v>
      </c>
      <c r="K47" s="43">
        <f>VLOOKUP(A47,'COMBINED EPI'!$A$4:$L$180,'INVESTABLE FILTERED UNIVERSE'!$K$1)</f>
        <v>88.91</v>
      </c>
      <c r="M47" s="43">
        <v>79.004222222222197</v>
      </c>
      <c r="N47" s="43">
        <f t="shared" si="0"/>
        <v>76.411999999999992</v>
      </c>
      <c r="O47" s="43">
        <f t="shared" si="1"/>
        <v>79.73</v>
      </c>
      <c r="P47" s="43">
        <f t="shared" si="2"/>
        <v>1.0124156480638027</v>
      </c>
      <c r="Q47" s="109" t="e">
        <f ca="1">_xll.RiskPert(N47,M47,O47)</f>
        <v>#NAME?</v>
      </c>
      <c r="T47" s="43">
        <f>VLOOKUP(A47,'GDP DATA'!$A$4:$K$217,'INVESTABLE FILTERED UNIVERSE'!$T$1)</f>
        <v>3.1667546930844708</v>
      </c>
      <c r="U47" s="43">
        <f>VLOOKUP(A47,'GDP DATA'!$A$4:$K$217,'INVESTABLE FILTERED UNIVERSE'!$U$1)</f>
        <v>3.7230420027905637</v>
      </c>
      <c r="V47" s="43">
        <f>VLOOKUP(A47,'GDP DATA'!$A$4:$K$217,'INVESTABLE FILTERED UNIVERSE'!$V$1)</f>
        <v>4.174126284433342</v>
      </c>
      <c r="W47" s="43">
        <f>VLOOKUP(A47,'GDP DATA'!$A$4:$K$217,'INVESTABLE FILTERED UNIVERSE'!$W$1)</f>
        <v>3.7689458216294724</v>
      </c>
      <c r="X47" s="43">
        <f>VLOOKUP(A47,'GDP DATA'!$A$4:$K$217,'INVESTABLE FILTERED UNIVERSE'!$X$1)</f>
        <v>1.1159252663290431</v>
      </c>
      <c r="Y47" s="43">
        <f>VLOOKUP(A47,'GDP DATA'!$A$4:$K$217,'INVESTABLE FILTERED UNIVERSE'!$Y$1)</f>
        <v>-3.5737940254102796</v>
      </c>
      <c r="Z47" s="43">
        <f>VLOOKUP(A47,'GDP DATA'!$A$4:$K$217,'INVESTABLE FILTERED UNIVERSE'!$Z$1)</f>
        <v>1.3804782633314971E-2</v>
      </c>
      <c r="AA47" s="43">
        <f>VLOOKUP(A47,'GDP DATA'!$A$4:$K$217,'INVESTABLE FILTERED UNIVERSE'!$AA$1)</f>
        <v>-0.61762268581358626</v>
      </c>
      <c r="AB47" s="43">
        <f>VLOOKUP(A47,'GDP DATA'!$A$4:$K$217,'INVESTABLE FILTERED UNIVERSE'!$AB$1)</f>
        <v>-2.0887452337238273</v>
      </c>
      <c r="AE47" s="43">
        <v>1.07582632288361</v>
      </c>
      <c r="AF47" s="43">
        <f t="shared" si="3"/>
        <v>-3.5737940254102796</v>
      </c>
      <c r="AG47" s="43">
        <f t="shared" si="4"/>
        <v>4.174126284433342</v>
      </c>
      <c r="AH47" s="43">
        <f t="shared" si="5"/>
        <v>2.8253946037225548</v>
      </c>
      <c r="AK47" s="43"/>
      <c r="AL47" s="43"/>
    </row>
    <row r="48" spans="1:38" x14ac:dyDescent="0.2">
      <c r="A48" t="s">
        <v>342</v>
      </c>
      <c r="B48" s="43">
        <f>VLOOKUP(A48,'COMBINED EPI'!$A$4:$K$180,'INVESTABLE FILTERED UNIVERSE'!$B$1)</f>
        <v>50.823999999999998</v>
      </c>
      <c r="C48" s="43">
        <f>VLOOKUP(A48,'COMBINED EPI'!$A$4:$K$180,'INVESTABLE FILTERED UNIVERSE'!$C$1)</f>
        <v>50.724000000000004</v>
      </c>
      <c r="D48" s="43">
        <f>VLOOKUP(A48,'COMBINED EPI'!$A$4:$K$180,'INVESTABLE FILTERED UNIVERSE'!$D$1)</f>
        <v>51.548000000000002</v>
      </c>
      <c r="E48" s="43">
        <f>VLOOKUP(A48,'COMBINED EPI'!$A$4:$K$180,'INVESTABLE FILTERED UNIVERSE'!$E$1)</f>
        <v>51.84</v>
      </c>
      <c r="F48" s="43">
        <f>VLOOKUP(A48,'COMBINED EPI'!$A$4:$K$180,'INVESTABLE FILTERED UNIVERSE'!$F$1)</f>
        <v>52.254000000000005</v>
      </c>
      <c r="G48" s="43">
        <f>VLOOKUP(A48,'COMBINED EPI'!$A$4:$K$180,'INVESTABLE FILTERED UNIVERSE'!$G$1)</f>
        <v>52.8</v>
      </c>
      <c r="H48" s="43">
        <f>VLOOKUP(A48,'COMBINED EPI'!$A$4:$K$180,'INVESTABLE FILTERED UNIVERSE'!$H$1)</f>
        <v>53.357999999999997</v>
      </c>
      <c r="I48" s="43">
        <f>VLOOKUP(A48,'COMBINED EPI'!$A$4:$K$180,'INVESTABLE FILTERED UNIVERSE'!$I$1)</f>
        <v>53.9</v>
      </c>
      <c r="J48" s="43">
        <f>VLOOKUP(A48,'COMBINED EPI'!$A$4:$K$180,'INVESTABLE FILTERED UNIVERSE'!$J$1)</f>
        <v>50.317999999999998</v>
      </c>
      <c r="K48" s="43">
        <f>VLOOKUP(A48,'COMBINED EPI'!$A$4:$L$180,'INVESTABLE FILTERED UNIVERSE'!$K$1)</f>
        <v>65.55</v>
      </c>
      <c r="M48" s="43">
        <v>51.951777777777799</v>
      </c>
      <c r="N48" s="43">
        <f t="shared" si="0"/>
        <v>50.317999999999998</v>
      </c>
      <c r="O48" s="43">
        <f t="shared" si="1"/>
        <v>53.9</v>
      </c>
      <c r="P48" s="43">
        <f t="shared" si="2"/>
        <v>1.2353102624217296</v>
      </c>
      <c r="Q48" s="109" t="e">
        <f ca="1">_xll.RiskPert(N48,M48,O48)</f>
        <v>#NAME?</v>
      </c>
      <c r="T48" s="43">
        <f>VLOOKUP(A48,'GDP DATA'!$A$4:$K$217,'INVESTABLE FILTERED UNIVERSE'!$T$1)</f>
        <v>5.4450612789360093</v>
      </c>
      <c r="U48" s="43">
        <f>VLOOKUP(A48,'GDP DATA'!$A$4:$K$217,'INVESTABLE FILTERED UNIVERSE'!$U$1)</f>
        <v>6.2417480440162763</v>
      </c>
      <c r="V48" s="43">
        <f>VLOOKUP(A48,'GDP DATA'!$A$4:$K$217,'INVESTABLE FILTERED UNIVERSE'!$V$1)</f>
        <v>7.6682918990910451</v>
      </c>
      <c r="W48" s="43">
        <f>VLOOKUP(A48,'GDP DATA'!$A$4:$K$217,'INVESTABLE FILTERED UNIVERSE'!$W$1)</f>
        <v>6.7968261196500066</v>
      </c>
      <c r="X48" s="43">
        <f>VLOOKUP(A48,'GDP DATA'!$A$4:$K$217,'INVESTABLE FILTERED UNIVERSE'!$X$1)</f>
        <v>5.9500881461362667</v>
      </c>
      <c r="Y48" s="43">
        <f>VLOOKUP(A48,'GDP DATA'!$A$4:$K$217,'INVESTABLE FILTERED UNIVERSE'!$Y$1)</f>
        <v>3.5389120528801215</v>
      </c>
      <c r="Z48" s="43">
        <f>VLOOKUP(A48,'GDP DATA'!$A$4:$K$217,'INVESTABLE FILTERED UNIVERSE'!$Z$1)</f>
        <v>8.0159594057522412</v>
      </c>
      <c r="AA48" s="43">
        <f>VLOOKUP(A48,'GDP DATA'!$A$4:$K$217,'INVESTABLE FILTERED UNIVERSE'!$AA$1)</f>
        <v>8.2459095338497548</v>
      </c>
      <c r="AB48" s="43">
        <f>VLOOKUP(A48,'GDP DATA'!$A$4:$K$217,'INVESTABLE FILTERED UNIVERSE'!$AB$1)</f>
        <v>6.3413615505304222</v>
      </c>
      <c r="AE48" s="43">
        <v>6.4715731145380202</v>
      </c>
      <c r="AF48" s="43">
        <f t="shared" si="3"/>
        <v>3.5389120528801215</v>
      </c>
      <c r="AG48" s="43">
        <f t="shared" si="4"/>
        <v>8.2459095338497548</v>
      </c>
      <c r="AH48" s="43">
        <f t="shared" si="5"/>
        <v>1.4606194212528834</v>
      </c>
      <c r="AK48" s="43"/>
      <c r="AL48" s="43"/>
    </row>
    <row r="49" spans="1:38" x14ac:dyDescent="0.2">
      <c r="A49" t="s">
        <v>350</v>
      </c>
      <c r="B49" s="43">
        <f>VLOOKUP(A49,'COMBINED EPI'!$A$4:$K$180,'INVESTABLE FILTERED UNIVERSE'!$B$1)</f>
        <v>77.290000000000006</v>
      </c>
      <c r="C49" s="43">
        <f>VLOOKUP(A49,'COMBINED EPI'!$A$4:$K$180,'INVESTABLE FILTERED UNIVERSE'!$C$1)</f>
        <v>77.457999999999998</v>
      </c>
      <c r="D49" s="43">
        <f>VLOOKUP(A49,'COMBINED EPI'!$A$4:$K$180,'INVESTABLE FILTERED UNIVERSE'!$D$1)</f>
        <v>77.48</v>
      </c>
      <c r="E49" s="43">
        <f>VLOOKUP(A49,'COMBINED EPI'!$A$4:$K$180,'INVESTABLE FILTERED UNIVERSE'!$E$1)</f>
        <v>77.47399999999999</v>
      </c>
      <c r="F49" s="43">
        <f>VLOOKUP(A49,'COMBINED EPI'!$A$4:$K$180,'INVESTABLE FILTERED UNIVERSE'!$F$1)</f>
        <v>77.694000000000003</v>
      </c>
      <c r="G49" s="43">
        <f>VLOOKUP(A49,'COMBINED EPI'!$A$4:$K$180,'INVESTABLE FILTERED UNIVERSE'!$G$1)</f>
        <v>77.942000000000007</v>
      </c>
      <c r="H49" s="43">
        <f>VLOOKUP(A49,'COMBINED EPI'!$A$4:$K$180,'INVESTABLE FILTERED UNIVERSE'!$H$1)</f>
        <v>77.930000000000007</v>
      </c>
      <c r="I49" s="43">
        <f>VLOOKUP(A49,'COMBINED EPI'!$A$4:$K$180,'INVESTABLE FILTERED UNIVERSE'!$I$1)</f>
        <v>78.024000000000001</v>
      </c>
      <c r="J49" s="43">
        <f>VLOOKUP(A49,'COMBINED EPI'!$A$4:$K$180,'INVESTABLE FILTERED UNIVERSE'!$J$1)</f>
        <v>77.66149999999999</v>
      </c>
      <c r="K49" s="43">
        <f>VLOOKUP(A49,'COMBINED EPI'!$A$4:$L$180,'INVESTABLE FILTERED UNIVERSE'!$K$1)</f>
        <v>90.43</v>
      </c>
      <c r="M49" s="43">
        <v>69.032444444444494</v>
      </c>
      <c r="N49" s="43">
        <f t="shared" si="0"/>
        <v>77.290000000000006</v>
      </c>
      <c r="O49" s="43">
        <f t="shared" si="1"/>
        <v>78.024000000000001</v>
      </c>
      <c r="P49" s="43">
        <f t="shared" si="2"/>
        <v>0.25757474643295464</v>
      </c>
      <c r="Q49" s="109" t="e">
        <f ca="1">_xll.RiskPert(N49,M49,O49)</f>
        <v>#NAME?</v>
      </c>
      <c r="T49" s="43">
        <f>VLOOKUP(A49,'GDP DATA'!$A$4:$K$217,'INVESTABLE FILTERED UNIVERSE'!$T$1)</f>
        <v>4.3205266298062384</v>
      </c>
      <c r="U49" s="43">
        <f>VLOOKUP(A49,'GDP DATA'!$A$4:$K$217,'INVESTABLE FILTERED UNIVERSE'!$U$1)</f>
        <v>2.8183311482515165</v>
      </c>
      <c r="V49" s="43">
        <f>VLOOKUP(A49,'GDP DATA'!$A$4:$K$217,'INVESTABLE FILTERED UNIVERSE'!$V$1)</f>
        <v>4.6881285788580129</v>
      </c>
      <c r="W49" s="43">
        <f>VLOOKUP(A49,'GDP DATA'!$A$4:$K$217,'INVESTABLE FILTERED UNIVERSE'!$W$1)</f>
        <v>3.4049486071405539</v>
      </c>
      <c r="X49" s="43">
        <f>VLOOKUP(A49,'GDP DATA'!$A$4:$K$217,'INVESTABLE FILTERED UNIVERSE'!$X$1)</f>
        <v>-0.55704798723166959</v>
      </c>
      <c r="Y49" s="43">
        <f>VLOOKUP(A49,'GDP DATA'!$A$4:$K$217,'INVESTABLE FILTERED UNIVERSE'!$Y$1)</f>
        <v>-5.1846609222133111</v>
      </c>
      <c r="Z49" s="43">
        <f>VLOOKUP(A49,'GDP DATA'!$A$4:$K$217,'INVESTABLE FILTERED UNIVERSE'!$Z$1)</f>
        <v>5.9889271333556593</v>
      </c>
      <c r="AA49" s="43">
        <f>VLOOKUP(A49,'GDP DATA'!$A$4:$K$217,'INVESTABLE FILTERED UNIVERSE'!$AA$1)</f>
        <v>2.6644081626631504</v>
      </c>
      <c r="AB49" s="43">
        <f>VLOOKUP(A49,'GDP DATA'!$A$4:$K$217,'INVESTABLE FILTERED UNIVERSE'!$AB$1)</f>
        <v>-0.28631995565203283</v>
      </c>
      <c r="AE49" s="43">
        <v>1.9841379327753501</v>
      </c>
      <c r="AF49" s="43">
        <f t="shared" si="3"/>
        <v>-5.1846609222133111</v>
      </c>
      <c r="AG49" s="43">
        <f t="shared" si="4"/>
        <v>5.9889271333556593</v>
      </c>
      <c r="AH49" s="43">
        <f t="shared" si="5"/>
        <v>3.4458352562198158</v>
      </c>
      <c r="AK49" s="43"/>
      <c r="AL49" s="43"/>
    </row>
    <row r="50" spans="1:38" x14ac:dyDescent="0.2">
      <c r="A50" t="s">
        <v>352</v>
      </c>
      <c r="B50" s="43">
        <f>VLOOKUP(A50,'COMBINED EPI'!$A$4:$K$180,'INVESTABLE FILTERED UNIVERSE'!$B$1)</f>
        <v>86.641999999999996</v>
      </c>
      <c r="C50" s="43">
        <f>VLOOKUP(A50,'COMBINED EPI'!$A$4:$K$180,'INVESTABLE FILTERED UNIVERSE'!$C$1)</f>
        <v>86.426000000000016</v>
      </c>
      <c r="D50" s="43">
        <f>VLOOKUP(A50,'COMBINED EPI'!$A$4:$K$180,'INVESTABLE FILTERED UNIVERSE'!$D$1)</f>
        <v>85.945999999999998</v>
      </c>
      <c r="E50" s="43">
        <f>VLOOKUP(A50,'COMBINED EPI'!$A$4:$K$180,'INVESTABLE FILTERED UNIVERSE'!$E$1)</f>
        <v>86.692000000000007</v>
      </c>
      <c r="F50" s="43">
        <f>VLOOKUP(A50,'COMBINED EPI'!$A$4:$K$180,'INVESTABLE FILTERED UNIVERSE'!$F$1)</f>
        <v>88.361999999999995</v>
      </c>
      <c r="G50" s="43">
        <f>VLOOKUP(A50,'COMBINED EPI'!$A$4:$K$180,'INVESTABLE FILTERED UNIVERSE'!$G$1)</f>
        <v>88.789999999999992</v>
      </c>
      <c r="H50" s="43">
        <f>VLOOKUP(A50,'COMBINED EPI'!$A$4:$K$180,'INVESTABLE FILTERED UNIVERSE'!$H$1)</f>
        <v>88.597999999999999</v>
      </c>
      <c r="I50" s="43">
        <f>VLOOKUP(A50,'COMBINED EPI'!$A$4:$K$180,'INVESTABLE FILTERED UNIVERSE'!$I$1)</f>
        <v>88.174000000000007</v>
      </c>
      <c r="J50" s="43">
        <f>VLOOKUP(A50,'COMBINED EPI'!$A$4:$K$180,'INVESTABLE FILTERED UNIVERSE'!$J$1)</f>
        <v>70.600249999999988</v>
      </c>
      <c r="K50" s="43">
        <f>VLOOKUP(A50,'COMBINED EPI'!$A$4:$L$180,'INVESTABLE FILTERED UNIVERSE'!$K$1)</f>
        <v>86.93</v>
      </c>
      <c r="M50" s="43">
        <v>79.968222222222195</v>
      </c>
      <c r="N50" s="43">
        <f t="shared" si="0"/>
        <v>70.600249999999988</v>
      </c>
      <c r="O50" s="43">
        <f t="shared" si="1"/>
        <v>88.789999999999992</v>
      </c>
      <c r="P50" s="43">
        <f t="shared" si="2"/>
        <v>5.7171643144666699</v>
      </c>
      <c r="Q50" s="109" t="e">
        <f ca="1">_xll.RiskPert(N50,M50,O50)</f>
        <v>#NAME?</v>
      </c>
      <c r="T50" s="43">
        <f>VLOOKUP(A50,'GDP DATA'!$A$4:$K$217,'INVESTABLE FILTERED UNIVERSE'!$T$1)</f>
        <v>2.842956340484875</v>
      </c>
      <c r="U50" s="43">
        <f>VLOOKUP(A50,'GDP DATA'!$A$4:$K$217,'INVESTABLE FILTERED UNIVERSE'!$U$1)</f>
        <v>3.0382956500693012</v>
      </c>
      <c r="V50" s="43">
        <f>VLOOKUP(A50,'GDP DATA'!$A$4:$K$217,'INVESTABLE FILTERED UNIVERSE'!$V$1)</f>
        <v>4.0127820055594299</v>
      </c>
      <c r="W50" s="43">
        <f>VLOOKUP(A50,'GDP DATA'!$A$4:$K$217,'INVESTABLE FILTERED UNIVERSE'!$W$1)</f>
        <v>4.1403543738210828</v>
      </c>
      <c r="X50" s="43">
        <f>VLOOKUP(A50,'GDP DATA'!$A$4:$K$217,'INVESTABLE FILTERED UNIVERSE'!$X$1)</f>
        <v>2.2772311270888821</v>
      </c>
      <c r="Y50" s="43">
        <f>VLOOKUP(A50,'GDP DATA'!$A$4:$K$217,'INVESTABLE FILTERED UNIVERSE'!$Y$1)</f>
        <v>-2.1296048261983032</v>
      </c>
      <c r="Z50" s="43">
        <f>VLOOKUP(A50,'GDP DATA'!$A$4:$K$217,'INVESTABLE FILTERED UNIVERSE'!$Z$1)</f>
        <v>2.9538065840629741</v>
      </c>
      <c r="AA50" s="43">
        <f>VLOOKUP(A50,'GDP DATA'!$A$4:$K$217,'INVESTABLE FILTERED UNIVERSE'!$AA$1)</f>
        <v>1.8045531143122417</v>
      </c>
      <c r="AB50" s="43">
        <f>VLOOKUP(A50,'GDP DATA'!$A$4:$K$217,'INVESTABLE FILTERED UNIVERSE'!$AB$1)</f>
        <v>1.1091717261955409</v>
      </c>
      <c r="AE50" s="43">
        <v>2.22772734393289</v>
      </c>
      <c r="AF50" s="43">
        <f t="shared" si="3"/>
        <v>-2.1296048261983032</v>
      </c>
      <c r="AG50" s="43">
        <f t="shared" si="4"/>
        <v>4.1403543738210828</v>
      </c>
      <c r="AH50" s="43">
        <f t="shared" si="5"/>
        <v>1.8982333373595845</v>
      </c>
      <c r="AK50" s="43"/>
      <c r="AL50" s="43"/>
    </row>
    <row r="51" spans="1:38" x14ac:dyDescent="0.2">
      <c r="A51" t="s">
        <v>356</v>
      </c>
      <c r="B51" s="43">
        <f>VLOOKUP(A51,'COMBINED EPI'!$A$4:$K$180,'INVESTABLE FILTERED UNIVERSE'!$B$1)</f>
        <v>59.076000000000008</v>
      </c>
      <c r="C51" s="43">
        <f>VLOOKUP(A51,'COMBINED EPI'!$A$4:$K$180,'INVESTABLE FILTERED UNIVERSE'!$C$1)</f>
        <v>58.874000000000009</v>
      </c>
      <c r="D51" s="43">
        <f>VLOOKUP(A51,'COMBINED EPI'!$A$4:$K$180,'INVESTABLE FILTERED UNIVERSE'!$D$1)</f>
        <v>59.650000000000006</v>
      </c>
      <c r="E51" s="43">
        <f>VLOOKUP(A51,'COMBINED EPI'!$A$4:$K$180,'INVESTABLE FILTERED UNIVERSE'!$E$1)</f>
        <v>61.17</v>
      </c>
      <c r="F51" s="43">
        <f>VLOOKUP(A51,'COMBINED EPI'!$A$4:$K$180,'INVESTABLE FILTERED UNIVERSE'!$F$1)</f>
        <v>61.293999999999997</v>
      </c>
      <c r="G51" s="43">
        <f>VLOOKUP(A51,'COMBINED EPI'!$A$4:$K$180,'INVESTABLE FILTERED UNIVERSE'!$G$1)</f>
        <v>61.475999999999999</v>
      </c>
      <c r="H51" s="43">
        <f>VLOOKUP(A51,'COMBINED EPI'!$A$4:$K$180,'INVESTABLE FILTERED UNIVERSE'!$H$1)</f>
        <v>61.974000000000004</v>
      </c>
      <c r="I51" s="43">
        <f>VLOOKUP(A51,'COMBINED EPI'!$A$4:$K$180,'INVESTABLE FILTERED UNIVERSE'!$I$1)</f>
        <v>62.253999999999998</v>
      </c>
      <c r="J51" s="43">
        <f>VLOOKUP(A51,'COMBINED EPI'!$A$4:$K$180,'INVESTABLE FILTERED UNIVERSE'!$J$1)</f>
        <v>78.038000000000011</v>
      </c>
      <c r="K51" s="43">
        <f>VLOOKUP(A51,'COMBINED EPI'!$A$4:$L$180,'INVESTABLE FILTERED UNIVERSE'!$K$1)</f>
        <v>74.88</v>
      </c>
      <c r="M51" s="43">
        <v>62.645111111111099</v>
      </c>
      <c r="N51" s="43">
        <f t="shared" si="0"/>
        <v>58.874000000000009</v>
      </c>
      <c r="O51" s="43">
        <f t="shared" si="1"/>
        <v>78.038000000000011</v>
      </c>
      <c r="P51" s="43">
        <f t="shared" si="2"/>
        <v>5.9038460439878628</v>
      </c>
      <c r="Q51" s="109" t="e">
        <f ca="1">_xll.RiskPert(N51,M51,O51)</f>
        <v>#NAME?</v>
      </c>
      <c r="T51" s="43">
        <f>VLOOKUP(A51,'GDP DATA'!$A$4:$K$217,'INVESTABLE FILTERED UNIVERSE'!$T$1)</f>
        <v>6.9000000044844683</v>
      </c>
      <c r="U51" s="43">
        <f>VLOOKUP(A51,'GDP DATA'!$A$4:$K$217,'INVESTABLE FILTERED UNIVERSE'!$U$1)</f>
        <v>6.1999999995298225</v>
      </c>
      <c r="V51" s="43">
        <f>VLOOKUP(A51,'GDP DATA'!$A$4:$K$217,'INVESTABLE FILTERED UNIVERSE'!$V$1)</f>
        <v>4.9999999982973833</v>
      </c>
      <c r="W51" s="43">
        <f>VLOOKUP(A51,'GDP DATA'!$A$4:$K$217,'INVESTABLE FILTERED UNIVERSE'!$W$1)</f>
        <v>5.6999999964488097</v>
      </c>
      <c r="X51" s="43">
        <f>VLOOKUP(A51,'GDP DATA'!$A$4:$K$217,'INVESTABLE FILTERED UNIVERSE'!$X$1)</f>
        <v>0</v>
      </c>
      <c r="Y51" s="43">
        <f>VLOOKUP(A51,'GDP DATA'!$A$4:$K$217,'INVESTABLE FILTERED UNIVERSE'!$Y$1)</f>
        <v>0</v>
      </c>
      <c r="Z51" s="43">
        <f>VLOOKUP(A51,'GDP DATA'!$A$4:$K$217,'INVESTABLE FILTERED UNIVERSE'!$Z$1)</f>
        <v>0</v>
      </c>
      <c r="AA51" s="43">
        <f>VLOOKUP(A51,'GDP DATA'!$A$4:$K$217,'INVESTABLE FILTERED UNIVERSE'!$AA$1)</f>
        <v>0</v>
      </c>
      <c r="AB51" s="43">
        <f>VLOOKUP(A51,'GDP DATA'!$A$4:$K$217,'INVESTABLE FILTERED UNIVERSE'!$AB$1)</f>
        <v>0</v>
      </c>
      <c r="AE51" s="43">
        <v>2.6444444443067199</v>
      </c>
      <c r="AF51" s="43">
        <f t="shared" si="3"/>
        <v>0</v>
      </c>
      <c r="AG51" s="43">
        <f t="shared" si="4"/>
        <v>6.9000000044844683</v>
      </c>
      <c r="AH51" s="43">
        <f t="shared" si="5"/>
        <v>3.1741578061614164</v>
      </c>
      <c r="AK51" s="43"/>
      <c r="AL51" s="43"/>
    </row>
    <row r="52" spans="1:38" x14ac:dyDescent="0.2">
      <c r="A52" t="s">
        <v>362</v>
      </c>
      <c r="B52" s="43">
        <f>VLOOKUP(A52,'COMBINED EPI'!$A$4:$K$180,'INVESTABLE FILTERED UNIVERSE'!$B$1)</f>
        <v>53.28</v>
      </c>
      <c r="C52" s="43">
        <f>VLOOKUP(A52,'COMBINED EPI'!$A$4:$K$180,'INVESTABLE FILTERED UNIVERSE'!$C$1)</f>
        <v>53.292000000000002</v>
      </c>
      <c r="D52" s="43">
        <f>VLOOKUP(A52,'COMBINED EPI'!$A$4:$K$180,'INVESTABLE FILTERED UNIVERSE'!$D$1)</f>
        <v>53.503999999999991</v>
      </c>
      <c r="E52" s="43">
        <f>VLOOKUP(A52,'COMBINED EPI'!$A$4:$K$180,'INVESTABLE FILTERED UNIVERSE'!$E$1)</f>
        <v>51.942</v>
      </c>
      <c r="F52" s="43">
        <f>VLOOKUP(A52,'COMBINED EPI'!$A$4:$K$180,'INVESTABLE FILTERED UNIVERSE'!$F$1)</f>
        <v>53.262</v>
      </c>
      <c r="G52" s="43">
        <f>VLOOKUP(A52,'COMBINED EPI'!$A$4:$K$180,'INVESTABLE FILTERED UNIVERSE'!$G$1)</f>
        <v>52.766000000000005</v>
      </c>
      <c r="H52" s="43">
        <f>VLOOKUP(A52,'COMBINED EPI'!$A$4:$K$180,'INVESTABLE FILTERED UNIVERSE'!$H$1)</f>
        <v>53.244</v>
      </c>
      <c r="I52" s="43">
        <f>VLOOKUP(A52,'COMBINED EPI'!$A$4:$K$180,'INVESTABLE FILTERED UNIVERSE'!$I$1)</f>
        <v>52.893999999999998</v>
      </c>
      <c r="J52" s="43">
        <f>VLOOKUP(A52,'COMBINED EPI'!$A$4:$K$180,'INVESTABLE FILTERED UNIVERSE'!$J$1)</f>
        <v>51.960000000000008</v>
      </c>
      <c r="K52" s="43">
        <f>VLOOKUP(A52,'COMBINED EPI'!$A$4:$L$180,'INVESTABLE FILTERED UNIVERSE'!$K$1)</f>
        <v>69.540000000000006</v>
      </c>
      <c r="M52" s="43">
        <v>52.904888888888898</v>
      </c>
      <c r="N52" s="43">
        <f t="shared" si="0"/>
        <v>51.942</v>
      </c>
      <c r="O52" s="43">
        <f t="shared" si="1"/>
        <v>53.503999999999991</v>
      </c>
      <c r="P52" s="43">
        <f t="shared" si="2"/>
        <v>0.58431593432928719</v>
      </c>
      <c r="Q52" s="109" t="e">
        <f ca="1">_xll.RiskPert(N52,M52,O52)</f>
        <v>#NAME?</v>
      </c>
      <c r="T52" s="43">
        <f>VLOOKUP(A52,'GDP DATA'!$A$4:$K$217,'INVESTABLE FILTERED UNIVERSE'!$T$1)</f>
        <v>6.3440734959053344</v>
      </c>
      <c r="U52" s="43">
        <f>VLOOKUP(A52,'GDP DATA'!$A$4:$K$217,'INVESTABLE FILTERED UNIVERSE'!$U$1)</f>
        <v>4.6046989457427543</v>
      </c>
      <c r="V52" s="43">
        <f>VLOOKUP(A52,'GDP DATA'!$A$4:$K$217,'INVESTABLE FILTERED UNIVERSE'!$V$1)</f>
        <v>5.0928987130441925</v>
      </c>
      <c r="W52" s="43">
        <f>VLOOKUP(A52,'GDP DATA'!$A$4:$K$217,'INVESTABLE FILTERED UNIVERSE'!$W$1)</f>
        <v>5.0443161481650947</v>
      </c>
      <c r="X52" s="43">
        <f>VLOOKUP(A52,'GDP DATA'!$A$4:$K$217,'INVESTABLE FILTERED UNIVERSE'!$X$1)</f>
        <v>2.4843004010776042</v>
      </c>
      <c r="Y52" s="43">
        <f>VLOOKUP(A52,'GDP DATA'!$A$4:$K$217,'INVESTABLE FILTERED UNIVERSE'!$Y$1)</f>
        <v>-2.3298485875633759</v>
      </c>
      <c r="Z52" s="43">
        <f>VLOOKUP(A52,'GDP DATA'!$A$4:$K$217,'INVESTABLE FILTERED UNIVERSE'!$Z$1)</f>
        <v>7.8105123947401154</v>
      </c>
      <c r="AA52" s="43">
        <f>VLOOKUP(A52,'GDP DATA'!$A$4:$K$217,'INVESTABLE FILTERED UNIVERSE'!$AA$1)</f>
        <v>7.7086894314163601E-2</v>
      </c>
      <c r="AB52" s="43">
        <f>VLOOKUP(A52,'GDP DATA'!$A$4:$K$217,'INVESTABLE FILTERED UNIVERSE'!$AB$1)</f>
        <v>6.4905715754768494</v>
      </c>
      <c r="AE52" s="43">
        <v>3.9576233312114102</v>
      </c>
      <c r="AF52" s="43">
        <f t="shared" si="3"/>
        <v>-2.3298485875633759</v>
      </c>
      <c r="AG52" s="43">
        <f t="shared" si="4"/>
        <v>7.8105123947401154</v>
      </c>
      <c r="AH52" s="43">
        <f t="shared" si="5"/>
        <v>3.2902456268190723</v>
      </c>
      <c r="AK52" s="43"/>
      <c r="AL52" s="43"/>
    </row>
    <row r="53" spans="1:38" x14ac:dyDescent="0.2">
      <c r="A53" t="s">
        <v>372</v>
      </c>
      <c r="B53" s="43">
        <f>VLOOKUP(A53,'COMBINED EPI'!$A$4:$K$180,'INVESTABLE FILTERED UNIVERSE'!$B$1)</f>
        <v>56.52</v>
      </c>
      <c r="C53" s="43">
        <f>VLOOKUP(A53,'COMBINED EPI'!$A$4:$K$180,'INVESTABLE FILTERED UNIVERSE'!$C$1)</f>
        <v>57.318000000000005</v>
      </c>
      <c r="D53" s="43">
        <f>VLOOKUP(A53,'COMBINED EPI'!$A$4:$K$180,'INVESTABLE FILTERED UNIVERSE'!$D$1)</f>
        <v>57.756</v>
      </c>
      <c r="E53" s="43">
        <f>VLOOKUP(A53,'COMBINED EPI'!$A$4:$K$180,'INVESTABLE FILTERED UNIVERSE'!$E$1)</f>
        <v>57.846000000000004</v>
      </c>
      <c r="F53" s="43">
        <f>VLOOKUP(A53,'COMBINED EPI'!$A$4:$K$180,'INVESTABLE FILTERED UNIVERSE'!$F$1)</f>
        <v>58.091999999999999</v>
      </c>
      <c r="G53" s="43">
        <f>VLOOKUP(A53,'COMBINED EPI'!$A$4:$K$180,'INVESTABLE FILTERED UNIVERSE'!$G$1)</f>
        <v>58.628</v>
      </c>
      <c r="H53" s="43">
        <f>VLOOKUP(A53,'COMBINED EPI'!$A$4:$K$180,'INVESTABLE FILTERED UNIVERSE'!$H$1)</f>
        <v>58.716000000000008</v>
      </c>
      <c r="I53" s="43">
        <f>VLOOKUP(A53,'COMBINED EPI'!$A$4:$K$180,'INVESTABLE FILTERED UNIVERSE'!$I$1)</f>
        <v>58.894000000000005</v>
      </c>
      <c r="J53" s="43">
        <f>VLOOKUP(A53,'COMBINED EPI'!$A$4:$K$180,'INVESTABLE FILTERED UNIVERSE'!$J$1)</f>
        <v>44.013999999999996</v>
      </c>
      <c r="K53" s="43">
        <f>VLOOKUP(A53,'COMBINED EPI'!$A$4:$L$180,'INVESTABLE FILTERED UNIVERSE'!$K$1)</f>
        <v>77.28</v>
      </c>
      <c r="M53" s="43">
        <v>56.420444444444399</v>
      </c>
      <c r="N53" s="43">
        <f t="shared" si="0"/>
        <v>44.013999999999996</v>
      </c>
      <c r="O53" s="43">
        <f t="shared" si="1"/>
        <v>58.894000000000005</v>
      </c>
      <c r="P53" s="43">
        <f t="shared" si="2"/>
        <v>4.7117771358350344</v>
      </c>
      <c r="Q53" s="109" t="e">
        <f ca="1">_xll.RiskPert(N53,M53,O53)</f>
        <v>#NAME?</v>
      </c>
      <c r="T53" s="43">
        <f>VLOOKUP(A53,'GDP DATA'!$A$4:$K$217,'INVESTABLE FILTERED UNIVERSE'!$T$1)</f>
        <v>5.6156265466934485</v>
      </c>
      <c r="U53" s="43">
        <f>VLOOKUP(A53,'GDP DATA'!$A$4:$K$217,'INVESTABLE FILTERED UNIVERSE'!$U$1)</f>
        <v>3.8191749709278469</v>
      </c>
      <c r="V53" s="43">
        <f>VLOOKUP(A53,'GDP DATA'!$A$4:$K$217,'INVESTABLE FILTERED UNIVERSE'!$V$1)</f>
        <v>5.6521501755391483</v>
      </c>
      <c r="W53" s="43">
        <f>VLOOKUP(A53,'GDP DATA'!$A$4:$K$217,'INVESTABLE FILTERED UNIVERSE'!$W$1)</f>
        <v>6.2267601887134418</v>
      </c>
      <c r="X53" s="43">
        <f>VLOOKUP(A53,'GDP DATA'!$A$4:$K$217,'INVESTABLE FILTERED UNIVERSE'!$X$1)</f>
        <v>4.7368126244353306</v>
      </c>
      <c r="Y53" s="43">
        <f>VLOOKUP(A53,'GDP DATA'!$A$4:$K$217,'INVESTABLE FILTERED UNIVERSE'!$Y$1)</f>
        <v>3.6081448014218154</v>
      </c>
      <c r="Z53" s="43">
        <f>VLOOKUP(A53,'GDP DATA'!$A$4:$K$217,'INVESTABLE FILTERED UNIVERSE'!$Z$1)</f>
        <v>3.2493988279893529</v>
      </c>
      <c r="AA53" s="43">
        <f>VLOOKUP(A53,'GDP DATA'!$A$4:$K$217,'INVESTABLE FILTERED UNIVERSE'!$AA$1)</f>
        <v>-0.50830286859017804</v>
      </c>
      <c r="AB53" s="43">
        <f>VLOOKUP(A53,'GDP DATA'!$A$4:$K$217,'INVESTABLE FILTERED UNIVERSE'!$AB$1)</f>
        <v>4.661334783707801</v>
      </c>
      <c r="AE53" s="43">
        <v>4.1179000056486696</v>
      </c>
      <c r="AF53" s="43">
        <f t="shared" si="3"/>
        <v>-0.50830286859017804</v>
      </c>
      <c r="AG53" s="43">
        <f t="shared" si="4"/>
        <v>6.2267601887134418</v>
      </c>
      <c r="AH53" s="43">
        <f t="shared" si="5"/>
        <v>2.007109494359649</v>
      </c>
      <c r="AK53" s="43"/>
      <c r="AL53" s="43"/>
    </row>
    <row r="54" spans="1:38" x14ac:dyDescent="0.2">
      <c r="A54" t="s">
        <v>374</v>
      </c>
      <c r="B54" s="43">
        <f>VLOOKUP(A54,'COMBINED EPI'!$A$4:$K$180,'INVESTABLE FILTERED UNIVERSE'!$B$1)</f>
        <v>50.977999999999994</v>
      </c>
      <c r="C54" s="43">
        <f>VLOOKUP(A54,'COMBINED EPI'!$A$4:$K$180,'INVESTABLE FILTERED UNIVERSE'!$C$1)</f>
        <v>51.585999999999999</v>
      </c>
      <c r="D54" s="43">
        <f>VLOOKUP(A54,'COMBINED EPI'!$A$4:$K$180,'INVESTABLE FILTERED UNIVERSE'!$D$1)</f>
        <v>52.201999999999998</v>
      </c>
      <c r="E54" s="43">
        <f>VLOOKUP(A54,'COMBINED EPI'!$A$4:$K$180,'INVESTABLE FILTERED UNIVERSE'!$E$1)</f>
        <v>52.466000000000008</v>
      </c>
      <c r="F54" s="43">
        <f>VLOOKUP(A54,'COMBINED EPI'!$A$4:$K$180,'INVESTABLE FILTERED UNIVERSE'!$F$1)</f>
        <v>53.212000000000003</v>
      </c>
      <c r="G54" s="43">
        <f>VLOOKUP(A54,'COMBINED EPI'!$A$4:$K$180,'INVESTABLE FILTERED UNIVERSE'!$G$1)</f>
        <v>54.164000000000001</v>
      </c>
      <c r="H54" s="43">
        <f>VLOOKUP(A54,'COMBINED EPI'!$A$4:$K$180,'INVESTABLE FILTERED UNIVERSE'!$H$1)</f>
        <v>55.013999999999996</v>
      </c>
      <c r="I54" s="43">
        <f>VLOOKUP(A54,'COMBINED EPI'!$A$4:$K$180,'INVESTABLE FILTERED UNIVERSE'!$I$1)</f>
        <v>54.647999999999996</v>
      </c>
      <c r="J54" s="43">
        <f>VLOOKUP(A54,'COMBINED EPI'!$A$4:$K$180,'INVESTABLE FILTERED UNIVERSE'!$J$1)</f>
        <v>53.033750000000005</v>
      </c>
      <c r="K54" s="43">
        <f>VLOOKUP(A54,'COMBINED EPI'!$A$4:$L$180,'INVESTABLE FILTERED UNIVERSE'!$K$1)</f>
        <v>67.680000000000007</v>
      </c>
      <c r="M54" s="43">
        <v>47.141111111111101</v>
      </c>
      <c r="N54" s="43">
        <f t="shared" si="0"/>
        <v>50.977999999999994</v>
      </c>
      <c r="O54" s="43">
        <f t="shared" si="1"/>
        <v>55.013999999999996</v>
      </c>
      <c r="P54" s="43">
        <f t="shared" si="2"/>
        <v>1.3771650000998426</v>
      </c>
      <c r="Q54" s="109" t="e">
        <f ca="1">_xll.RiskPert(N54,M54,O54)</f>
        <v>#NAME?</v>
      </c>
      <c r="T54" s="43">
        <f>VLOOKUP(A54,'GDP DATA'!$A$4:$K$217,'INVESTABLE FILTERED UNIVERSE'!$T$1)</f>
        <v>9.3628076142882009</v>
      </c>
      <c r="U54" s="43">
        <f>VLOOKUP(A54,'GDP DATA'!$A$4:$K$217,'INVESTABLE FILTERED UNIVERSE'!$U$1)</f>
        <v>8.4016178715276482</v>
      </c>
      <c r="V54" s="43">
        <f>VLOOKUP(A54,'GDP DATA'!$A$4:$K$217,'INVESTABLE FILTERED UNIVERSE'!$V$1)</f>
        <v>6.8934893374362787</v>
      </c>
      <c r="W54" s="43">
        <f>VLOOKUP(A54,'GDP DATA'!$A$4:$K$217,'INVESTABLE FILTERED UNIVERSE'!$W$1)</f>
        <v>4.6685794116156245</v>
      </c>
      <c r="X54" s="43">
        <f>VLOOKUP(A54,'GDP DATA'!$A$4:$K$217,'INVESTABLE FILTERED UNIVERSE'!$X$1)</f>
        <v>0.65883844486691601</v>
      </c>
      <c r="Y54" s="43">
        <f>VLOOKUP(A54,'GDP DATA'!$A$4:$K$217,'INVESTABLE FILTERED UNIVERSE'!$Y$1)</f>
        <v>-4.8258752130933118</v>
      </c>
      <c r="Z54" s="43">
        <f>VLOOKUP(A54,'GDP DATA'!$A$4:$K$217,'INVESTABLE FILTERED UNIVERSE'!$Z$1)</f>
        <v>9.1569529029471965</v>
      </c>
      <c r="AA54" s="43">
        <f>VLOOKUP(A54,'GDP DATA'!$A$4:$K$217,'INVESTABLE FILTERED UNIVERSE'!$AA$1)</f>
        <v>8.7727476151278267</v>
      </c>
      <c r="AB54" s="43">
        <f>VLOOKUP(A54,'GDP DATA'!$A$4:$K$217,'INVESTABLE FILTERED UNIVERSE'!$AB$1)</f>
        <v>2.1274606186554337</v>
      </c>
      <c r="AE54" s="43">
        <v>5.0240687337079803</v>
      </c>
      <c r="AF54" s="43">
        <f t="shared" si="3"/>
        <v>-4.8258752130933118</v>
      </c>
      <c r="AG54" s="43">
        <f t="shared" si="4"/>
        <v>9.3628076142882009</v>
      </c>
      <c r="AH54" s="43">
        <f t="shared" si="5"/>
        <v>4.8663884711648953</v>
      </c>
      <c r="AK54" s="43"/>
      <c r="AL54" s="43"/>
    </row>
    <row r="55" spans="1:38" x14ac:dyDescent="0.2">
      <c r="A55" t="s">
        <v>386</v>
      </c>
      <c r="B55" s="43">
        <f>VLOOKUP(A55,'COMBINED EPI'!$A$4:$K$180,'INVESTABLE FILTERED UNIVERSE'!$B$1)</f>
        <v>73.712000000000003</v>
      </c>
      <c r="C55" s="43">
        <f>VLOOKUP(A55,'COMBINED EPI'!$A$4:$K$180,'INVESTABLE FILTERED UNIVERSE'!$C$1)</f>
        <v>74.055999999999997</v>
      </c>
      <c r="D55" s="43">
        <f>VLOOKUP(A55,'COMBINED EPI'!$A$4:$K$180,'INVESTABLE FILTERED UNIVERSE'!$D$1)</f>
        <v>73.777999999999992</v>
      </c>
      <c r="E55" s="43">
        <f>VLOOKUP(A55,'COMBINED EPI'!$A$4:$K$180,'INVESTABLE FILTERED UNIVERSE'!$E$1)</f>
        <v>72.664000000000001</v>
      </c>
      <c r="F55" s="43">
        <f>VLOOKUP(A55,'COMBINED EPI'!$A$4:$K$180,'INVESTABLE FILTERED UNIVERSE'!$F$1)</f>
        <v>72.496000000000009</v>
      </c>
      <c r="G55" s="43">
        <f>VLOOKUP(A55,'COMBINED EPI'!$A$4:$K$180,'INVESTABLE FILTERED UNIVERSE'!$G$1)</f>
        <v>72.384000000000015</v>
      </c>
      <c r="H55" s="43">
        <f>VLOOKUP(A55,'COMBINED EPI'!$A$4:$K$180,'INVESTABLE FILTERED UNIVERSE'!$H$1)</f>
        <v>72.542000000000002</v>
      </c>
      <c r="I55" s="43">
        <f>VLOOKUP(A55,'COMBINED EPI'!$A$4:$K$180,'INVESTABLE FILTERED UNIVERSE'!$I$1)</f>
        <v>72.891999999999996</v>
      </c>
      <c r="J55" s="43">
        <f>VLOOKUP(A55,'COMBINED EPI'!$A$4:$K$180,'INVESTABLE FILTERED UNIVERSE'!$J$1)</f>
        <v>63.027999999999999</v>
      </c>
      <c r="K55" s="43">
        <f>VLOOKUP(A55,'COMBINED EPI'!$A$4:$L$180,'INVESTABLE FILTERED UNIVERSE'!$K$1)</f>
        <v>69.349999999999994</v>
      </c>
      <c r="M55" s="43">
        <v>71.950222222222195</v>
      </c>
      <c r="N55" s="43">
        <f t="shared" ref="N55:N57" si="6">MIN(A55:J55)</f>
        <v>63.027999999999999</v>
      </c>
      <c r="O55" s="43">
        <f t="shared" ref="O55:O57" si="7">MAX(A55:J55)</f>
        <v>74.055999999999997</v>
      </c>
      <c r="P55" s="43">
        <f t="shared" ref="P55:P57" si="8">STDEV(A55:J55)</f>
        <v>3.4043656449395159</v>
      </c>
      <c r="Q55" s="109" t="e">
        <f ca="1">_xll.RiskPert(N55,M55,O55)</f>
        <v>#NAME?</v>
      </c>
      <c r="T55" s="43">
        <f>VLOOKUP(A55,'GDP DATA'!$A$4:$K$217,'INVESTABLE FILTERED UNIVERSE'!$T$1)</f>
        <v>9.5664366425645397</v>
      </c>
      <c r="U55" s="43">
        <f>VLOOKUP(A55,'GDP DATA'!$A$4:$K$217,'INVESTABLE FILTERED UNIVERSE'!$U$1)</f>
        <v>4.8551411953046966</v>
      </c>
      <c r="V55" s="43">
        <f>VLOOKUP(A55,'GDP DATA'!$A$4:$K$217,'INVESTABLE FILTERED UNIVERSE'!$V$1)</f>
        <v>9.8373197726592991</v>
      </c>
      <c r="W55" s="43">
        <f>VLOOKUP(A55,'GDP DATA'!$A$4:$K$217,'INVESTABLE FILTERED UNIVERSE'!$W$1)</f>
        <v>3.1843901741830365</v>
      </c>
      <c r="X55" s="43">
        <f>VLOOKUP(A55,'GDP DATA'!$A$4:$K$217,'INVESTABLE FILTERED UNIVERSE'!$X$1)</f>
        <v>3.1918362722419715</v>
      </c>
      <c r="Y55" s="43">
        <f>VLOOKUP(A55,'GDP DATA'!$A$4:$K$217,'INVESTABLE FILTERED UNIVERSE'!$Y$1)</f>
        <v>-5.2429219073677871</v>
      </c>
      <c r="Z55" s="43">
        <f>VLOOKUP(A55,'GDP DATA'!$A$4:$K$217,'INVESTABLE FILTERED UNIVERSE'!$Z$1)</f>
        <v>1.6354490566973965</v>
      </c>
      <c r="AA55" s="43">
        <f>VLOOKUP(A55,'GDP DATA'!$A$4:$K$217,'INVESTABLE FILTERED UNIVERSE'!$AA$1)</f>
        <v>4.8852706615453769</v>
      </c>
      <c r="AB55" s="43">
        <f>VLOOKUP(A55,'GDP DATA'!$A$4:$K$217,'INVESTABLE FILTERED UNIVERSE'!$AB$1)</f>
        <v>4.6778917171069025</v>
      </c>
      <c r="AE55" s="43">
        <v>4.0656459538817096</v>
      </c>
      <c r="AF55" s="43">
        <f t="shared" si="3"/>
        <v>-5.2429219073677871</v>
      </c>
      <c r="AG55" s="43">
        <f t="shared" si="4"/>
        <v>9.8373197726592991</v>
      </c>
      <c r="AH55" s="43">
        <f t="shared" si="5"/>
        <v>4.4628507822753107</v>
      </c>
      <c r="AK55" s="43"/>
      <c r="AL55" s="43"/>
    </row>
    <row r="56" spans="1:38" x14ac:dyDescent="0.2">
      <c r="A56" t="s">
        <v>388</v>
      </c>
      <c r="B56" s="43">
        <f>VLOOKUP(A56,'COMBINED EPI'!$A$4:$K$180,'INVESTABLE FILTERED UNIVERSE'!$B$1)</f>
        <v>74.805999999999997</v>
      </c>
      <c r="C56" s="43">
        <f>VLOOKUP(A56,'COMBINED EPI'!$A$4:$K$180,'INVESTABLE FILTERED UNIVERSE'!$C$1)</f>
        <v>75.527999999999992</v>
      </c>
      <c r="D56" s="43">
        <f>VLOOKUP(A56,'COMBINED EPI'!$A$4:$K$180,'INVESTABLE FILTERED UNIVERSE'!$D$1)</f>
        <v>76.316000000000003</v>
      </c>
      <c r="E56" s="43">
        <f>VLOOKUP(A56,'COMBINED EPI'!$A$4:$K$180,'INVESTABLE FILTERED UNIVERSE'!$E$1)</f>
        <v>76.474000000000004</v>
      </c>
      <c r="F56" s="43">
        <f>VLOOKUP(A56,'COMBINED EPI'!$A$4:$K$180,'INVESTABLE FILTERED UNIVERSE'!$F$1)</f>
        <v>76.731999999999999</v>
      </c>
      <c r="G56" s="43">
        <f>VLOOKUP(A56,'COMBINED EPI'!$A$4:$K$180,'INVESTABLE FILTERED UNIVERSE'!$G$1)</f>
        <v>76.878</v>
      </c>
      <c r="H56" s="43">
        <f>VLOOKUP(A56,'COMBINED EPI'!$A$4:$K$180,'INVESTABLE FILTERED UNIVERSE'!$H$1)</f>
        <v>77.091999999999999</v>
      </c>
      <c r="I56" s="43">
        <f>VLOOKUP(A56,'COMBINED EPI'!$A$4:$K$180,'INVESTABLE FILTERED UNIVERSE'!$I$1)</f>
        <v>77.268000000000001</v>
      </c>
      <c r="J56" s="43">
        <f>VLOOKUP(A56,'COMBINED EPI'!$A$4:$K$180,'INVESTABLE FILTERED UNIVERSE'!$J$1)</f>
        <v>76.386750000000006</v>
      </c>
      <c r="K56" s="43">
        <f>VLOOKUP(A56,'COMBINED EPI'!$A$4:$L$180,'INVESTABLE FILTERED UNIVERSE'!$K$1)</f>
        <v>87.38</v>
      </c>
      <c r="M56" s="43">
        <v>67.899333333333303</v>
      </c>
      <c r="N56" s="43">
        <f t="shared" si="6"/>
        <v>74.805999999999997</v>
      </c>
      <c r="O56" s="43">
        <f t="shared" si="7"/>
        <v>77.268000000000001</v>
      </c>
      <c r="P56" s="43">
        <f t="shared" si="8"/>
        <v>0.78129247884515229</v>
      </c>
      <c r="Q56" s="109" t="e">
        <f ca="1">_xll.RiskPert(N56,M56,O56)</f>
        <v>#NAME?</v>
      </c>
      <c r="T56" s="43">
        <f>VLOOKUP(A56,'GDP DATA'!$A$4:$K$217,'INVESTABLE FILTERED UNIVERSE'!$T$1)</f>
        <v>2.4538887550211967</v>
      </c>
      <c r="U56" s="43">
        <f>VLOOKUP(A56,'GDP DATA'!$A$4:$K$217,'INVESTABLE FILTERED UNIVERSE'!$U$1)</f>
        <v>2.8065476114367272</v>
      </c>
      <c r="V56" s="43">
        <f>VLOOKUP(A56,'GDP DATA'!$A$4:$K$217,'INVESTABLE FILTERED UNIVERSE'!$V$1)</f>
        <v>3.0420982014985043</v>
      </c>
      <c r="W56" s="43">
        <f>VLOOKUP(A56,'GDP DATA'!$A$4:$K$217,'INVESTABLE FILTERED UNIVERSE'!$W$1)</f>
        <v>2.5556351367059165</v>
      </c>
      <c r="X56" s="43">
        <f>VLOOKUP(A56,'GDP DATA'!$A$4:$K$217,'INVESTABLE FILTERED UNIVERSE'!$X$1)</f>
        <v>-0.33204363366195366</v>
      </c>
      <c r="Y56" s="43">
        <f>VLOOKUP(A56,'GDP DATA'!$A$4:$K$217,'INVESTABLE FILTERED UNIVERSE'!$Y$1)</f>
        <v>-4.3106157936682337</v>
      </c>
      <c r="Z56" s="43">
        <f>VLOOKUP(A56,'GDP DATA'!$A$4:$K$217,'INVESTABLE FILTERED UNIVERSE'!$Z$1)</f>
        <v>1.9113776646944416</v>
      </c>
      <c r="AA56" s="43">
        <f>VLOOKUP(A56,'GDP DATA'!$A$4:$K$217,'INVESTABLE FILTERED UNIVERSE'!$AA$1)</f>
        <v>1.6451207281483704</v>
      </c>
      <c r="AB56" s="43">
        <f>VLOOKUP(A56,'GDP DATA'!$A$4:$K$217,'INVESTABLE FILTERED UNIVERSE'!$AB$1)</f>
        <v>0.65903502295456917</v>
      </c>
      <c r="AE56" s="43">
        <v>1.1590048547921701</v>
      </c>
      <c r="AF56" s="43">
        <f t="shared" si="3"/>
        <v>-4.3106157936682337</v>
      </c>
      <c r="AG56" s="43">
        <f t="shared" si="4"/>
        <v>3.0420982014985043</v>
      </c>
      <c r="AH56" s="43">
        <f t="shared" si="5"/>
        <v>2.3205618150556502</v>
      </c>
      <c r="AK56" s="43"/>
      <c r="AL56" s="43"/>
    </row>
    <row r="57" spans="1:38" x14ac:dyDescent="0.2">
      <c r="A57" t="s">
        <v>390</v>
      </c>
      <c r="B57" s="43">
        <f>VLOOKUP(A57,'COMBINED EPI'!$A$4:$K$180,'INVESTABLE FILTERED UNIVERSE'!$B$1)</f>
        <v>66.069999999999993</v>
      </c>
      <c r="C57" s="43">
        <f>VLOOKUP(A57,'COMBINED EPI'!$A$4:$K$180,'INVESTABLE FILTERED UNIVERSE'!$C$1)</f>
        <v>66.128</v>
      </c>
      <c r="D57" s="43">
        <f>VLOOKUP(A57,'COMBINED EPI'!$A$4:$K$180,'INVESTABLE FILTERED UNIVERSE'!$D$1)</f>
        <v>66.728000000000009</v>
      </c>
      <c r="E57" s="43">
        <f>VLOOKUP(A57,'COMBINED EPI'!$A$4:$K$180,'INVESTABLE FILTERED UNIVERSE'!$E$1)</f>
        <v>66.573999999999998</v>
      </c>
      <c r="F57" s="43">
        <f>VLOOKUP(A57,'COMBINED EPI'!$A$4:$K$180,'INVESTABLE FILTERED UNIVERSE'!$F$1)</f>
        <v>66.971999999999994</v>
      </c>
      <c r="G57" s="43">
        <f>VLOOKUP(A57,'COMBINED EPI'!$A$4:$K$180,'INVESTABLE FILTERED UNIVERSE'!$G$1)</f>
        <v>67.033999999999992</v>
      </c>
      <c r="H57" s="43">
        <f>VLOOKUP(A57,'COMBINED EPI'!$A$4:$K$180,'INVESTABLE FILTERED UNIVERSE'!$H$1)</f>
        <v>67.532000000000011</v>
      </c>
      <c r="I57" s="43">
        <f>VLOOKUP(A57,'COMBINED EPI'!$A$4:$K$180,'INVESTABLE FILTERED UNIVERSE'!$I$1)</f>
        <v>67.373999999999995</v>
      </c>
      <c r="J57" s="43">
        <f>VLOOKUP(A57,'COMBINED EPI'!$A$4:$K$180,'INVESTABLE FILTERED UNIVERSE'!$J$1)</f>
        <v>50.516000000000005</v>
      </c>
      <c r="K57" s="43">
        <f>VLOOKUP(A57,'COMBINED EPI'!$A$4:$L$180,'INVESTABLE FILTERED UNIVERSE'!$K$1)</f>
        <v>84.72</v>
      </c>
      <c r="M57" s="43">
        <v>64.992000000000004</v>
      </c>
      <c r="N57" s="43">
        <f t="shared" si="6"/>
        <v>50.516000000000005</v>
      </c>
      <c r="O57" s="43">
        <f t="shared" si="7"/>
        <v>67.532000000000011</v>
      </c>
      <c r="P57" s="43">
        <f t="shared" si="8"/>
        <v>5.4513675348484787</v>
      </c>
      <c r="Q57" s="109" t="e">
        <f ca="1">_xll.RiskPert(N57,M57,O57)</f>
        <v>#NAME?</v>
      </c>
      <c r="T57" s="43">
        <f>VLOOKUP(A57,'GDP DATA'!$A$4:$K$217,'INVESTABLE FILTERED UNIVERSE'!$T$1)</f>
        <v>3.7857433562707996</v>
      </c>
      <c r="U57" s="43">
        <f>VLOOKUP(A57,'GDP DATA'!$A$4:$K$217,'INVESTABLE FILTERED UNIVERSE'!$U$1)</f>
        <v>3.3452158877328202</v>
      </c>
      <c r="V57" s="43">
        <f>VLOOKUP(A57,'GDP DATA'!$A$4:$K$217,'INVESTABLE FILTERED UNIVERSE'!$V$1)</f>
        <v>2.6666259856056342</v>
      </c>
      <c r="W57" s="43">
        <f>VLOOKUP(A57,'GDP DATA'!$A$4:$K$217,'INVESTABLE FILTERED UNIVERSE'!$W$1)</f>
        <v>1.7785703720912807</v>
      </c>
      <c r="X57" s="43">
        <f>VLOOKUP(A57,'GDP DATA'!$A$4:$K$217,'INVESTABLE FILTERED UNIVERSE'!$X$1)</f>
        <v>-0.291621579070096</v>
      </c>
      <c r="Y57" s="43">
        <f>VLOOKUP(A57,'GDP DATA'!$A$4:$K$217,'INVESTABLE FILTERED UNIVERSE'!$Y$1)</f>
        <v>-2.7755294440730438</v>
      </c>
      <c r="Z57" s="43">
        <f>VLOOKUP(A57,'GDP DATA'!$A$4:$K$217,'INVESTABLE FILTERED UNIVERSE'!$Z$1)</f>
        <v>2.5319203804648396</v>
      </c>
      <c r="AA57" s="43">
        <f>VLOOKUP(A57,'GDP DATA'!$A$4:$K$217,'INVESTABLE FILTERED UNIVERSE'!$AA$1)</f>
        <v>1.6014542734504005</v>
      </c>
      <c r="AB57" s="43">
        <f>VLOOKUP(A57,'GDP DATA'!$A$4:$K$217,'INVESTABLE FILTERED UNIVERSE'!$AB$1)</f>
        <v>2.3210847414251674</v>
      </c>
      <c r="AE57" s="43">
        <v>1.66260710821087</v>
      </c>
      <c r="AF57" s="43">
        <f t="shared" si="3"/>
        <v>-2.7755294440730438</v>
      </c>
      <c r="AG57" s="43">
        <f t="shared" si="4"/>
        <v>3.7857433562707996</v>
      </c>
      <c r="AH57" s="43">
        <f t="shared" si="5"/>
        <v>2.0331467318037841</v>
      </c>
      <c r="AK57" s="43"/>
      <c r="AL57" s="43"/>
    </row>
    <row r="60" spans="1:38" x14ac:dyDescent="0.2">
      <c r="A60" t="s">
        <v>535</v>
      </c>
      <c r="B60" s="46">
        <f>AVERAGE(B7:B58)</f>
        <v>66.656588235294109</v>
      </c>
      <c r="C60" s="46">
        <f t="shared" ref="C60:J60" si="9">AVERAGE(C7:C58)</f>
        <v>66.856470588235297</v>
      </c>
      <c r="D60" s="46">
        <f t="shared" si="9"/>
        <v>67.05298039215684</v>
      </c>
      <c r="E60" s="46">
        <f t="shared" si="9"/>
        <v>67.355333333333334</v>
      </c>
      <c r="F60" s="46">
        <f t="shared" si="9"/>
        <v>67.948274509803937</v>
      </c>
      <c r="G60" s="46">
        <f t="shared" si="9"/>
        <v>67.970313725490215</v>
      </c>
      <c r="H60" s="46">
        <f t="shared" si="9"/>
        <v>68.427098039215693</v>
      </c>
      <c r="I60" s="46">
        <f t="shared" si="9"/>
        <v>68.341254901960795</v>
      </c>
      <c r="J60" s="46">
        <f t="shared" si="9"/>
        <v>57.535156862745112</v>
      </c>
      <c r="L60" s="43">
        <f>AVERAGE(B60:K60)</f>
        <v>66.460385620915034</v>
      </c>
      <c r="T60" s="46">
        <f>AVERAGE(T7:T58)</f>
        <v>5.207260216837553</v>
      </c>
      <c r="U60" s="46">
        <f t="shared" ref="U60:AB60" si="10">AVERAGE(U7:U58)</f>
        <v>4.0657317374649278</v>
      </c>
      <c r="V60" s="46">
        <f t="shared" si="10"/>
        <v>5.4106206805722179</v>
      </c>
      <c r="W60" s="46">
        <f t="shared" si="10"/>
        <v>5.1553676560378268</v>
      </c>
      <c r="X60" s="46">
        <f t="shared" si="10"/>
        <v>2.5257163792053619</v>
      </c>
      <c r="Y60" s="46">
        <f t="shared" si="10"/>
        <v>-2.5741090883890996</v>
      </c>
      <c r="Z60" s="46">
        <f t="shared" si="10"/>
        <v>3.2562308822329968</v>
      </c>
      <c r="AA60" s="46">
        <f t="shared" si="10"/>
        <v>2.8294070999979364</v>
      </c>
      <c r="AB60" s="46">
        <f t="shared" si="10"/>
        <v>1.3635637496614543</v>
      </c>
      <c r="AD60" s="43">
        <f>AVERAGE(T60:AB60)</f>
        <v>3.0266432570690198</v>
      </c>
    </row>
    <row r="61" spans="1:38" x14ac:dyDescent="0.2">
      <c r="A61" t="s">
        <v>536</v>
      </c>
      <c r="B61" s="46">
        <f>MIN(B7:B58)</f>
        <v>49.129999999999995</v>
      </c>
      <c r="C61" s="46">
        <f t="shared" ref="C61:J61" si="11">MIN(C7:C58)</f>
        <v>50.012</v>
      </c>
      <c r="D61" s="46">
        <f t="shared" si="11"/>
        <v>50.173999999999999</v>
      </c>
      <c r="E61" s="46">
        <f t="shared" si="11"/>
        <v>50.235999999999997</v>
      </c>
      <c r="F61" s="46">
        <f t="shared" si="11"/>
        <v>50.357999999999997</v>
      </c>
      <c r="G61" s="46">
        <f t="shared" si="11"/>
        <v>50.45</v>
      </c>
      <c r="H61" s="46">
        <f t="shared" si="11"/>
        <v>50.634</v>
      </c>
      <c r="I61" s="46">
        <f t="shared" si="11"/>
        <v>50.695999999999998</v>
      </c>
      <c r="J61" s="46">
        <f t="shared" si="11"/>
        <v>26.706000000000003</v>
      </c>
      <c r="L61" s="43">
        <f>AVERAGE(B61:K61)</f>
        <v>47.599555555555561</v>
      </c>
      <c r="T61" s="46">
        <f>MIN(T7:T58)</f>
        <v>-0.50322454563401209</v>
      </c>
      <c r="U61" s="46">
        <f t="shared" ref="U61:AB61" si="12">MIN(U7:U58)</f>
        <v>0</v>
      </c>
      <c r="V61" s="46">
        <f t="shared" si="12"/>
        <v>1.5530158345971046</v>
      </c>
      <c r="W61" s="46">
        <f t="shared" si="12"/>
        <v>0.51127922017815308</v>
      </c>
      <c r="X61" s="46">
        <f t="shared" si="12"/>
        <v>-5.3276580518677008</v>
      </c>
      <c r="Y61" s="46">
        <f t="shared" si="12"/>
        <v>-14.814001873429149</v>
      </c>
      <c r="Z61" s="46">
        <f t="shared" si="12"/>
        <v>-5.4487557608568551</v>
      </c>
      <c r="AA61" s="46">
        <f t="shared" si="12"/>
        <v>-8.8636797677705204</v>
      </c>
      <c r="AB61" s="46">
        <f t="shared" si="12"/>
        <v>-6.5718931786558556</v>
      </c>
      <c r="AD61" s="43">
        <f>AVERAGE(T61:AB61)</f>
        <v>-4.384990902604315</v>
      </c>
    </row>
    <row r="62" spans="1:38" x14ac:dyDescent="0.2">
      <c r="A62" t="s">
        <v>537</v>
      </c>
      <c r="B62" s="46">
        <f>MAX(B7:B58)</f>
        <v>86.641999999999996</v>
      </c>
      <c r="C62" s="46">
        <f t="shared" ref="C62:J62" si="13">MAX(C7:C58)</f>
        <v>86.426000000000016</v>
      </c>
      <c r="D62" s="46">
        <f t="shared" si="13"/>
        <v>85.945999999999998</v>
      </c>
      <c r="E62" s="46">
        <f t="shared" si="13"/>
        <v>86.692000000000007</v>
      </c>
      <c r="F62" s="46">
        <f t="shared" si="13"/>
        <v>88.361999999999995</v>
      </c>
      <c r="G62" s="46">
        <f t="shared" si="13"/>
        <v>88.789999999999992</v>
      </c>
      <c r="H62" s="46">
        <f t="shared" si="13"/>
        <v>88.597999999999999</v>
      </c>
      <c r="I62" s="46">
        <f t="shared" si="13"/>
        <v>88.174000000000007</v>
      </c>
      <c r="J62" s="46">
        <f t="shared" si="13"/>
        <v>78.038000000000011</v>
      </c>
      <c r="L62" s="43">
        <f>AVERAGE(B62:K62)</f>
        <v>86.407555555555547</v>
      </c>
      <c r="T62" s="46">
        <f>MAX(T7:T58)</f>
        <v>19.218503270651752</v>
      </c>
      <c r="U62" s="46">
        <f t="shared" ref="U62:AB62" si="14">MAX(U7:U58)</f>
        <v>9.4711258020610671</v>
      </c>
      <c r="V62" s="46">
        <f t="shared" si="14"/>
        <v>26.170399525686278</v>
      </c>
      <c r="W62" s="46">
        <f t="shared" si="14"/>
        <v>17.985216572028889</v>
      </c>
      <c r="X62" s="46">
        <f t="shared" si="14"/>
        <v>17.663034683198674</v>
      </c>
      <c r="Y62" s="46">
        <f t="shared" si="14"/>
        <v>11.957551270701657</v>
      </c>
      <c r="Z62" s="46">
        <f t="shared" si="14"/>
        <v>16.72897536149361</v>
      </c>
      <c r="AA62" s="46">
        <f t="shared" si="14"/>
        <v>14.119000000000014</v>
      </c>
      <c r="AB62" s="46">
        <f t="shared" si="14"/>
        <v>6.4905715754768494</v>
      </c>
      <c r="AD62" s="43">
        <f>AVERAGE(T62:AB62)</f>
        <v>15.533819784588754</v>
      </c>
    </row>
    <row r="63" spans="1:38" x14ac:dyDescent="0.2">
      <c r="A63" t="s">
        <v>538</v>
      </c>
      <c r="B63" s="47">
        <f>STDEV(B7:B58)</f>
        <v>9.8688852484493506</v>
      </c>
      <c r="C63" s="47">
        <f t="shared" ref="C63:J63" si="15">STDEV(C7:C58)</f>
        <v>9.8883716078087769</v>
      </c>
      <c r="D63" s="47">
        <f t="shared" si="15"/>
        <v>9.8489301865538845</v>
      </c>
      <c r="E63" s="47">
        <f t="shared" si="15"/>
        <v>9.8652723483271529</v>
      </c>
      <c r="F63" s="47">
        <f t="shared" si="15"/>
        <v>9.9159943769213665</v>
      </c>
      <c r="G63" s="47">
        <f t="shared" si="15"/>
        <v>10.027488494114872</v>
      </c>
      <c r="H63" s="47">
        <f t="shared" si="15"/>
        <v>9.8481810488127373</v>
      </c>
      <c r="I63" s="47">
        <f t="shared" si="15"/>
        <v>9.758461189845745</v>
      </c>
      <c r="J63" s="47">
        <f t="shared" si="15"/>
        <v>16.212318629206038</v>
      </c>
      <c r="L63" s="43">
        <f>AVERAGE(B63:K63)</f>
        <v>10.581544792226659</v>
      </c>
      <c r="T63" s="47">
        <f>STDEV(T7:T58)</f>
        <v>3.1440687445585045</v>
      </c>
      <c r="U63" s="47">
        <f t="shared" ref="U63:AB63" si="16">STDEV(U7:U58)</f>
        <v>2.1172209999504217</v>
      </c>
      <c r="V63" s="47">
        <f t="shared" si="16"/>
        <v>3.6422439448727637</v>
      </c>
      <c r="W63" s="47">
        <f t="shared" si="16"/>
        <v>2.991758171739503</v>
      </c>
      <c r="X63" s="47">
        <f t="shared" si="16"/>
        <v>3.5400500837607063</v>
      </c>
      <c r="Y63" s="47">
        <f t="shared" si="16"/>
        <v>4.9363980632700013</v>
      </c>
      <c r="Z63" s="47">
        <f t="shared" si="16"/>
        <v>3.8172622717429636</v>
      </c>
      <c r="AA63" s="47">
        <f t="shared" si="16"/>
        <v>3.3773057105475295</v>
      </c>
      <c r="AB63" s="47">
        <f t="shared" si="16"/>
        <v>2.8461215575377508</v>
      </c>
      <c r="AD63" s="43">
        <f>AVERAGE(T63:AB63)</f>
        <v>3.3791588386644604</v>
      </c>
    </row>
  </sheetData>
  <mergeCells count="1">
    <mergeCell ref="M1:P1"/>
  </mergeCells>
  <conditionalFormatting sqref="Q3:Q57">
    <cfRule type="expression" dxfId="81" priority="5" stopIfTrue="1">
      <formula>IF(RiskSelectedCell=CELL("address",Q3),TRUE)</formula>
    </cfRule>
    <cfRule type="expression" dxfId="80" priority="6" stopIfTrue="1">
      <formula>RiskIsInput</formula>
    </cfRule>
  </conditionalFormatting>
  <conditionalFormatting sqref="Q4:Q57">
    <cfRule type="expression" dxfId="79" priority="4" stopIfTrue="1">
      <formula>RiskIsInput</formula>
    </cfRule>
  </conditionalFormatting>
  <conditionalFormatting sqref="AQ17 AQ30">
    <cfRule type="expression" dxfId="78" priority="7" stopIfTrue="1">
      <formula>RiskIsInput</formula>
    </cfRule>
  </conditionalFormatting>
  <conditionalFormatting sqref="AQ17">
    <cfRule type="expression" dxfId="77" priority="8" stopIfTrue="1">
      <formula>IF(RiskSelectedCell=CELL("address",AQ17),TRUE)</formula>
    </cfRule>
    <cfRule type="expression" dxfId="76" priority="9" stopIfTrue="1">
      <formula>IF(RiskSelectedCell=CELL("address",AQ17),TRUE)</formula>
    </cfRule>
  </conditionalFormatting>
  <conditionalFormatting sqref="AP17">
    <cfRule type="expression" dxfId="75" priority="10" stopIfTrue="1">
      <formula>IF(RiskSelectedNameCell1=CELL("address",$AP$17),TRUE)</formula>
    </cfRule>
  </conditionalFormatting>
  <conditionalFormatting sqref="AQ30">
    <cfRule type="expression" dxfId="74" priority="19" stopIfTrue="1">
      <formula>IF(RiskSelectedCell=CELL("address",AQ30),TRUE)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"/>
  <sheetViews>
    <sheetView zoomScale="110" zoomScaleNormal="110" zoomScalePageLayoutView="11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11" defaultRowHeight="16" x14ac:dyDescent="0.2"/>
  <cols>
    <col min="1" max="1" width="30.1640625" bestFit="1" customWidth="1"/>
    <col min="2" max="2" width="12.5" bestFit="1" customWidth="1"/>
  </cols>
  <sheetData>
    <row r="1" spans="1:14" x14ac:dyDescent="0.2">
      <c r="A1" t="s">
        <v>0</v>
      </c>
      <c r="B1" t="s">
        <v>528</v>
      </c>
      <c r="C1" s="42">
        <v>2004</v>
      </c>
      <c r="D1" s="42">
        <v>2005</v>
      </c>
      <c r="E1" s="42">
        <v>2006</v>
      </c>
      <c r="F1" s="42">
        <v>2007</v>
      </c>
      <c r="G1" s="42">
        <v>2008</v>
      </c>
      <c r="H1" s="42">
        <v>2009</v>
      </c>
      <c r="I1" s="42">
        <v>2010</v>
      </c>
      <c r="J1" s="42">
        <v>2011</v>
      </c>
      <c r="K1" s="42">
        <v>2012</v>
      </c>
      <c r="L1" s="42">
        <v>2016</v>
      </c>
    </row>
    <row r="2" spans="1:14" x14ac:dyDescent="0.2">
      <c r="A2" t="s">
        <v>2</v>
      </c>
      <c r="B2" t="s">
        <v>1</v>
      </c>
      <c r="C2" s="42">
        <v>30.4</v>
      </c>
      <c r="D2" s="42">
        <v>30.52</v>
      </c>
      <c r="E2" s="42">
        <v>31.13</v>
      </c>
      <c r="F2" s="42">
        <v>31.83</v>
      </c>
      <c r="G2" s="42">
        <v>33.11</v>
      </c>
      <c r="H2" s="42">
        <v>34.1</v>
      </c>
      <c r="I2" s="42">
        <v>34.6</v>
      </c>
      <c r="J2" s="42">
        <v>34.97</v>
      </c>
      <c r="K2" s="42">
        <v>34.61</v>
      </c>
      <c r="L2" s="42">
        <v>52.92</v>
      </c>
      <c r="N2" t="str">
        <f>'2016 Indicator Scores'!B2</f>
        <v>Afghanistan</v>
      </c>
    </row>
    <row r="3" spans="1:14" x14ac:dyDescent="0.2">
      <c r="A3" t="s">
        <v>5</v>
      </c>
      <c r="B3" t="s">
        <v>4</v>
      </c>
      <c r="C3" s="42">
        <v>64.55</v>
      </c>
      <c r="D3" s="42">
        <v>66.319999999999993</v>
      </c>
      <c r="E3" s="42">
        <v>68</v>
      </c>
      <c r="F3" s="42">
        <v>68.739999999999995</v>
      </c>
      <c r="G3" s="42">
        <v>70.61</v>
      </c>
      <c r="H3" s="42">
        <v>71.430000000000007</v>
      </c>
      <c r="I3" s="42">
        <v>72.8</v>
      </c>
      <c r="J3" s="42">
        <v>71.989999999999995</v>
      </c>
      <c r="K3" s="42">
        <v>72.63</v>
      </c>
      <c r="L3" s="42">
        <v>84.74</v>
      </c>
      <c r="N3" t="str">
        <f>'2016 Indicator Scores'!B3</f>
        <v>Albania</v>
      </c>
    </row>
    <row r="4" spans="1:14" x14ac:dyDescent="0.2">
      <c r="A4" t="s">
        <v>7</v>
      </c>
      <c r="B4" t="s">
        <v>6</v>
      </c>
      <c r="C4" s="42">
        <v>67.47</v>
      </c>
      <c r="D4" s="42">
        <v>68.02</v>
      </c>
      <c r="E4" s="42">
        <v>68.739999999999995</v>
      </c>
      <c r="F4" s="42">
        <v>69.05</v>
      </c>
      <c r="G4" s="42">
        <v>69.44</v>
      </c>
      <c r="H4" s="42">
        <v>69.81</v>
      </c>
      <c r="I4" s="42">
        <v>70.11</v>
      </c>
      <c r="J4" s="42">
        <v>70.37</v>
      </c>
      <c r="K4" s="42">
        <v>70.510000000000005</v>
      </c>
      <c r="L4" s="42">
        <v>76.069999999999993</v>
      </c>
      <c r="N4" t="str">
        <f>'2016 Indicator Scores'!B4</f>
        <v>Algeria</v>
      </c>
    </row>
    <row r="5" spans="1:14" x14ac:dyDescent="0.2">
      <c r="A5" t="s">
        <v>12</v>
      </c>
      <c r="B5" t="s">
        <v>11</v>
      </c>
      <c r="C5" s="42">
        <v>31.22</v>
      </c>
      <c r="D5" s="42">
        <v>31.96</v>
      </c>
      <c r="E5" s="42">
        <v>32.67</v>
      </c>
      <c r="F5" s="42">
        <v>33.21</v>
      </c>
      <c r="G5" s="42">
        <v>33.89</v>
      </c>
      <c r="H5" s="42">
        <v>34.450000000000003</v>
      </c>
      <c r="I5" s="42">
        <v>35.119999999999997</v>
      </c>
      <c r="J5" s="42">
        <v>35.28</v>
      </c>
      <c r="K5" s="131">
        <f>AVERAGE(C5:J5)</f>
        <v>33.474999999999994</v>
      </c>
      <c r="L5" s="42">
        <v>55.18</v>
      </c>
      <c r="N5" t="str">
        <f>'2016 Indicator Scores'!B5</f>
        <v>Angola</v>
      </c>
    </row>
    <row r="6" spans="1:14" x14ac:dyDescent="0.2">
      <c r="A6" t="s">
        <v>14</v>
      </c>
      <c r="B6" t="s">
        <v>13</v>
      </c>
      <c r="C6" s="42">
        <v>78.599999999999994</v>
      </c>
      <c r="D6" s="42">
        <v>79.22</v>
      </c>
      <c r="E6" s="42">
        <v>79.86</v>
      </c>
      <c r="F6" s="42">
        <v>80.52</v>
      </c>
      <c r="G6" s="42">
        <v>80.78</v>
      </c>
      <c r="H6" s="42">
        <v>81.02</v>
      </c>
      <c r="I6" s="42">
        <v>81.260000000000005</v>
      </c>
      <c r="J6" s="42">
        <v>81.430000000000007</v>
      </c>
      <c r="K6" s="131">
        <f>AVERAGE(C6:J6)</f>
        <v>80.336250000000007</v>
      </c>
      <c r="L6" s="42">
        <v>88.43</v>
      </c>
      <c r="N6" t="str">
        <f>'2016 Indicator Scores'!B6</f>
        <v>Antigua and Barbuda</v>
      </c>
    </row>
    <row r="7" spans="1:14" x14ac:dyDescent="0.2">
      <c r="A7" t="s">
        <v>16</v>
      </c>
      <c r="B7" t="s">
        <v>15</v>
      </c>
      <c r="C7" s="42">
        <v>81.069999999999993</v>
      </c>
      <c r="D7" s="42">
        <v>81.739999999999995</v>
      </c>
      <c r="E7" s="42">
        <v>82.47</v>
      </c>
      <c r="F7" s="42">
        <v>83.16</v>
      </c>
      <c r="G7" s="42">
        <v>83.94</v>
      </c>
      <c r="H7" s="42">
        <v>84.8</v>
      </c>
      <c r="I7" s="42">
        <v>85.72</v>
      </c>
      <c r="J7" s="42">
        <v>86.63</v>
      </c>
      <c r="K7" s="42">
        <v>35.44</v>
      </c>
      <c r="L7" s="42">
        <v>94.5</v>
      </c>
      <c r="N7" t="str">
        <f>'2016 Indicator Scores'!B7</f>
        <v>Argentina</v>
      </c>
    </row>
    <row r="8" spans="1:14" x14ac:dyDescent="0.2">
      <c r="A8" t="s">
        <v>18</v>
      </c>
      <c r="B8" t="s">
        <v>17</v>
      </c>
      <c r="C8" s="42">
        <v>64.58</v>
      </c>
      <c r="D8" s="42">
        <v>65.180000000000007</v>
      </c>
      <c r="E8" s="42">
        <v>67.3</v>
      </c>
      <c r="F8" s="42">
        <v>66.87</v>
      </c>
      <c r="G8" s="42">
        <v>69.98</v>
      </c>
      <c r="H8" s="42">
        <v>69.64</v>
      </c>
      <c r="I8" s="42">
        <v>73.05</v>
      </c>
      <c r="J8" s="42">
        <v>71.47</v>
      </c>
      <c r="K8" s="131">
        <f>AVERAGE(C8:J8)</f>
        <v>68.508750000000006</v>
      </c>
      <c r="L8" s="42">
        <v>81.760000000000005</v>
      </c>
      <c r="N8" t="str">
        <f>'2016 Indicator Scores'!B8</f>
        <v>Armenia</v>
      </c>
    </row>
    <row r="9" spans="1:14" x14ac:dyDescent="0.2">
      <c r="A9" t="s">
        <v>22</v>
      </c>
      <c r="B9" t="s">
        <v>21</v>
      </c>
      <c r="C9" s="42">
        <v>98.36</v>
      </c>
      <c r="D9" s="42">
        <v>98.56</v>
      </c>
      <c r="E9" s="42">
        <v>98.74</v>
      </c>
      <c r="F9" s="42">
        <v>98.9</v>
      </c>
      <c r="G9" s="42">
        <v>99.04</v>
      </c>
      <c r="H9" s="42">
        <v>99.17</v>
      </c>
      <c r="I9" s="42">
        <v>99.29</v>
      </c>
      <c r="J9" s="42">
        <v>99.39</v>
      </c>
      <c r="K9" s="42">
        <v>81.599999999999994</v>
      </c>
      <c r="L9" s="42">
        <v>98.71</v>
      </c>
      <c r="N9" t="str">
        <f>'2016 Indicator Scores'!B9</f>
        <v>Australia</v>
      </c>
    </row>
    <row r="10" spans="1:14" x14ac:dyDescent="0.2">
      <c r="A10" t="s">
        <v>24</v>
      </c>
      <c r="B10" t="s">
        <v>23</v>
      </c>
      <c r="C10" s="42">
        <v>88.83</v>
      </c>
      <c r="D10" s="42">
        <v>88.56</v>
      </c>
      <c r="E10" s="42">
        <v>88.95</v>
      </c>
      <c r="F10" s="42">
        <v>89.44</v>
      </c>
      <c r="G10" s="42">
        <v>92.92</v>
      </c>
      <c r="H10" s="42">
        <v>93.11</v>
      </c>
      <c r="I10" s="42">
        <v>93.77</v>
      </c>
      <c r="J10" s="42">
        <v>91.43</v>
      </c>
      <c r="K10" s="42">
        <v>86.8</v>
      </c>
      <c r="L10" s="42">
        <v>86.41</v>
      </c>
      <c r="N10" t="str">
        <f>'2016 Indicator Scores'!B10</f>
        <v>Austria</v>
      </c>
    </row>
    <row r="11" spans="1:14" x14ac:dyDescent="0.2">
      <c r="A11" t="s">
        <v>26</v>
      </c>
      <c r="B11" t="s">
        <v>25</v>
      </c>
      <c r="C11" s="42">
        <v>56.74</v>
      </c>
      <c r="D11" s="42">
        <v>58.2</v>
      </c>
      <c r="E11" s="42">
        <v>58.73</v>
      </c>
      <c r="F11" s="42">
        <v>59.05</v>
      </c>
      <c r="G11" s="42">
        <v>59.95</v>
      </c>
      <c r="H11" s="42">
        <v>59.61</v>
      </c>
      <c r="I11" s="42">
        <v>59.87</v>
      </c>
      <c r="J11" s="42">
        <v>59.14</v>
      </c>
      <c r="K11" s="42">
        <v>74.61</v>
      </c>
      <c r="L11" s="42">
        <v>82.96</v>
      </c>
      <c r="N11" t="str">
        <f>'2016 Indicator Scores'!B11</f>
        <v>Azerbaijan</v>
      </c>
    </row>
    <row r="12" spans="1:14" x14ac:dyDescent="0.2">
      <c r="A12" t="s">
        <v>28</v>
      </c>
      <c r="B12" t="s">
        <v>27</v>
      </c>
      <c r="C12" s="42">
        <v>72.13</v>
      </c>
      <c r="D12" s="42">
        <v>72.39</v>
      </c>
      <c r="E12" s="42">
        <v>72.63</v>
      </c>
      <c r="F12" s="42">
        <v>72.849999999999994</v>
      </c>
      <c r="G12" s="42">
        <v>73.069999999999993</v>
      </c>
      <c r="H12" s="42">
        <v>73.27</v>
      </c>
      <c r="I12" s="42">
        <v>73.459999999999994</v>
      </c>
      <c r="J12" s="42">
        <v>73.64</v>
      </c>
      <c r="K12" s="131">
        <f>AVERAGE(C12:J12)</f>
        <v>72.929999999999993</v>
      </c>
      <c r="L12" s="150">
        <v>91.85</v>
      </c>
      <c r="N12" t="s">
        <v>845</v>
      </c>
    </row>
    <row r="13" spans="1:14" x14ac:dyDescent="0.2">
      <c r="A13" t="s">
        <v>30</v>
      </c>
      <c r="B13" t="s">
        <v>29</v>
      </c>
      <c r="C13" s="42">
        <v>88.59</v>
      </c>
      <c r="D13" s="42">
        <v>86.39</v>
      </c>
      <c r="E13" s="42">
        <v>85.37</v>
      </c>
      <c r="F13" s="42">
        <v>84.75</v>
      </c>
      <c r="G13" s="42">
        <v>84.39</v>
      </c>
      <c r="H13" s="42">
        <v>82.84</v>
      </c>
      <c r="I13" s="42">
        <v>83.03</v>
      </c>
      <c r="J13" s="42">
        <v>83.22</v>
      </c>
      <c r="K13" s="42">
        <v>99.44</v>
      </c>
      <c r="L13" s="42">
        <v>74.03</v>
      </c>
      <c r="N13" t="str">
        <f>'2016 Indicator Scores'!B12</f>
        <v>Bahrain</v>
      </c>
    </row>
    <row r="14" spans="1:14" x14ac:dyDescent="0.2">
      <c r="A14" t="s">
        <v>32</v>
      </c>
      <c r="B14" t="s">
        <v>31</v>
      </c>
      <c r="C14" s="42">
        <v>30.21</v>
      </c>
      <c r="D14" s="42">
        <v>30.49</v>
      </c>
      <c r="E14" s="42">
        <v>30.47</v>
      </c>
      <c r="F14" s="42">
        <v>29.89</v>
      </c>
      <c r="G14" s="42">
        <v>29.56</v>
      </c>
      <c r="H14" s="42">
        <v>29.41</v>
      </c>
      <c r="I14" s="42">
        <v>29.7</v>
      </c>
      <c r="J14" s="42">
        <v>30.23</v>
      </c>
      <c r="K14" s="42">
        <v>92.15</v>
      </c>
      <c r="L14" s="42">
        <v>40.36</v>
      </c>
      <c r="N14" t="str">
        <f>'2016 Indicator Scores'!B13</f>
        <v>Bangladesh</v>
      </c>
    </row>
    <row r="15" spans="1:14" x14ac:dyDescent="0.2">
      <c r="A15" t="s">
        <v>34</v>
      </c>
      <c r="B15" t="s">
        <v>33</v>
      </c>
      <c r="C15" s="42">
        <v>85.44</v>
      </c>
      <c r="D15" s="42">
        <v>85.77</v>
      </c>
      <c r="E15" s="42">
        <v>86.08</v>
      </c>
      <c r="F15" s="42">
        <v>86.37</v>
      </c>
      <c r="G15" s="42">
        <v>86.65</v>
      </c>
      <c r="H15" s="42">
        <v>86.9</v>
      </c>
      <c r="I15" s="42">
        <v>87.14</v>
      </c>
      <c r="J15" s="42">
        <v>87.36</v>
      </c>
      <c r="K15" s="42">
        <v>59.37</v>
      </c>
      <c r="L15" s="42">
        <v>86.83</v>
      </c>
      <c r="N15" t="str">
        <f>'2016 Indicator Scores'!B14</f>
        <v>Barbados</v>
      </c>
    </row>
    <row r="16" spans="1:14" x14ac:dyDescent="0.2">
      <c r="A16" t="s">
        <v>36</v>
      </c>
      <c r="B16" t="s">
        <v>35</v>
      </c>
      <c r="C16" s="42">
        <v>75.87</v>
      </c>
      <c r="D16" s="42">
        <v>77.5</v>
      </c>
      <c r="E16" s="42">
        <v>76.13</v>
      </c>
      <c r="F16" s="42">
        <v>76.66</v>
      </c>
      <c r="G16" s="42">
        <v>79.63</v>
      </c>
      <c r="H16" s="42">
        <v>82.05</v>
      </c>
      <c r="I16" s="42">
        <v>80.73</v>
      </c>
      <c r="J16" s="42">
        <v>80.41</v>
      </c>
      <c r="K16" s="42">
        <v>73.83</v>
      </c>
      <c r="L16" s="42">
        <v>87.37</v>
      </c>
      <c r="N16" t="str">
        <f>'2016 Indicator Scores'!B15</f>
        <v>Belarus</v>
      </c>
    </row>
    <row r="17" spans="1:14" x14ac:dyDescent="0.2">
      <c r="A17" t="s">
        <v>38</v>
      </c>
      <c r="B17" t="s">
        <v>37</v>
      </c>
      <c r="C17" s="42">
        <v>86.9</v>
      </c>
      <c r="D17" s="42">
        <v>87.14</v>
      </c>
      <c r="E17" s="42">
        <v>87.38</v>
      </c>
      <c r="F17" s="42">
        <v>88.66</v>
      </c>
      <c r="G17" s="42">
        <v>89.72</v>
      </c>
      <c r="H17" s="42">
        <v>90.1</v>
      </c>
      <c r="I17" s="42">
        <v>90.24</v>
      </c>
      <c r="J17" s="42">
        <v>89.29</v>
      </c>
      <c r="K17" s="42">
        <v>83.22</v>
      </c>
      <c r="L17" s="42">
        <v>79.099999999999994</v>
      </c>
      <c r="N17" t="str">
        <f>'2016 Indicator Scores'!B16</f>
        <v>Belgium</v>
      </c>
    </row>
    <row r="18" spans="1:14" x14ac:dyDescent="0.2">
      <c r="A18" t="s">
        <v>40</v>
      </c>
      <c r="B18" t="s">
        <v>39</v>
      </c>
      <c r="C18" s="42">
        <v>70.52</v>
      </c>
      <c r="D18" s="42">
        <v>71.25</v>
      </c>
      <c r="E18" s="42">
        <v>72.489999999999995</v>
      </c>
      <c r="F18" s="42">
        <v>73.58</v>
      </c>
      <c r="G18" s="42">
        <v>74.8</v>
      </c>
      <c r="H18" s="42">
        <v>76.23</v>
      </c>
      <c r="I18" s="42">
        <v>78.040000000000006</v>
      </c>
      <c r="J18" s="42">
        <v>79.53</v>
      </c>
      <c r="K18" s="42">
        <v>30.42</v>
      </c>
      <c r="L18" s="42">
        <v>83.39</v>
      </c>
      <c r="N18" t="str">
        <f>'2016 Indicator Scores'!B17</f>
        <v>Belize</v>
      </c>
    </row>
    <row r="19" spans="1:14" x14ac:dyDescent="0.2">
      <c r="A19" t="s">
        <v>42</v>
      </c>
      <c r="B19" t="s">
        <v>41</v>
      </c>
      <c r="C19" s="42">
        <v>31.67</v>
      </c>
      <c r="D19" s="42">
        <v>31.29</v>
      </c>
      <c r="E19" s="42">
        <v>31.05</v>
      </c>
      <c r="F19" s="42">
        <v>32.159999999999997</v>
      </c>
      <c r="G19" s="42">
        <v>33.130000000000003</v>
      </c>
      <c r="H19" s="42">
        <v>33.909999999999997</v>
      </c>
      <c r="I19" s="42">
        <v>33.92</v>
      </c>
      <c r="J19" s="42">
        <v>34.08</v>
      </c>
      <c r="K19" s="42">
        <v>87.58</v>
      </c>
      <c r="L19" s="42">
        <v>44.75</v>
      </c>
      <c r="N19" t="str">
        <f>'2016 Indicator Scores'!B18</f>
        <v>Benin</v>
      </c>
    </row>
    <row r="20" spans="1:14" x14ac:dyDescent="0.2">
      <c r="A20" t="s">
        <v>46</v>
      </c>
      <c r="B20" t="s">
        <v>45</v>
      </c>
      <c r="C20" s="42">
        <v>41.25</v>
      </c>
      <c r="D20" s="42">
        <v>40.47</v>
      </c>
      <c r="E20" s="42">
        <v>40.35</v>
      </c>
      <c r="F20" s="42">
        <v>42.13</v>
      </c>
      <c r="G20" s="42">
        <v>41.84</v>
      </c>
      <c r="H20" s="42">
        <v>41.03</v>
      </c>
      <c r="I20" s="42">
        <v>40.4</v>
      </c>
      <c r="J20" s="42">
        <v>40.840000000000003</v>
      </c>
      <c r="K20" s="42">
        <v>81</v>
      </c>
      <c r="L20" s="42">
        <v>69.14</v>
      </c>
      <c r="N20" t="str">
        <f>'2016 Indicator Scores'!B19</f>
        <v>Bhutan</v>
      </c>
    </row>
    <row r="21" spans="1:14" x14ac:dyDescent="0.2">
      <c r="A21" t="s">
        <v>48</v>
      </c>
      <c r="B21" t="s">
        <v>47</v>
      </c>
      <c r="C21" s="42">
        <v>50.8</v>
      </c>
      <c r="D21" s="42">
        <v>51.11</v>
      </c>
      <c r="E21" s="42">
        <v>51.43</v>
      </c>
      <c r="F21" s="42">
        <v>51.73</v>
      </c>
      <c r="G21" s="42">
        <v>52.42</v>
      </c>
      <c r="H21" s="42">
        <v>53.17</v>
      </c>
      <c r="I21" s="42">
        <v>53.73</v>
      </c>
      <c r="J21" s="42">
        <v>54.08</v>
      </c>
      <c r="K21" s="42">
        <v>89.82</v>
      </c>
      <c r="L21" s="42">
        <v>78.91</v>
      </c>
      <c r="N21" t="str">
        <f>'2016 Indicator Scores'!B20</f>
        <v>Bolivia</v>
      </c>
    </row>
    <row r="22" spans="1:14" x14ac:dyDescent="0.2">
      <c r="A22" t="s">
        <v>50</v>
      </c>
      <c r="B22" t="s">
        <v>49</v>
      </c>
      <c r="C22" s="42">
        <v>74.02</v>
      </c>
      <c r="D22" s="42">
        <v>73.02</v>
      </c>
      <c r="E22" s="42">
        <v>72.98</v>
      </c>
      <c r="F22" s="42">
        <v>73.72</v>
      </c>
      <c r="G22" s="42">
        <v>77.33</v>
      </c>
      <c r="H22" s="42">
        <v>78.34</v>
      </c>
      <c r="I22" s="42">
        <v>77.739999999999995</v>
      </c>
      <c r="J22" s="42">
        <v>77.19</v>
      </c>
      <c r="K22" s="42">
        <v>79.760000000000005</v>
      </c>
      <c r="L22" s="42">
        <v>87.09</v>
      </c>
      <c r="N22" t="str">
        <f>'2016 Indicator Scores'!B21</f>
        <v>Bosnia and Herzegovina</v>
      </c>
    </row>
    <row r="23" spans="1:14" x14ac:dyDescent="0.2">
      <c r="A23" t="s">
        <v>52</v>
      </c>
      <c r="B23" t="s">
        <v>51</v>
      </c>
      <c r="C23" s="42">
        <v>55.53</v>
      </c>
      <c r="D23" s="42">
        <v>56.44</v>
      </c>
      <c r="E23" s="42">
        <v>57.42</v>
      </c>
      <c r="F23" s="42">
        <v>58.43</v>
      </c>
      <c r="G23" s="42">
        <v>59.43</v>
      </c>
      <c r="H23" s="42">
        <v>60.38</v>
      </c>
      <c r="I23" s="42">
        <v>61.25</v>
      </c>
      <c r="J23" s="42">
        <v>61.7</v>
      </c>
      <c r="K23" s="42">
        <v>34.49</v>
      </c>
      <c r="L23" s="42">
        <v>72.37</v>
      </c>
      <c r="N23" t="str">
        <f>'2016 Indicator Scores'!B22</f>
        <v>Botswana</v>
      </c>
    </row>
    <row r="24" spans="1:14" x14ac:dyDescent="0.2">
      <c r="A24" t="s">
        <v>54</v>
      </c>
      <c r="B24" t="s">
        <v>53</v>
      </c>
      <c r="C24" s="42">
        <v>67.95</v>
      </c>
      <c r="D24" s="42">
        <v>68.45</v>
      </c>
      <c r="E24" s="42">
        <v>69</v>
      </c>
      <c r="F24" s="42">
        <v>69.47</v>
      </c>
      <c r="G24" s="42">
        <v>70.16</v>
      </c>
      <c r="H24" s="42">
        <v>70.77</v>
      </c>
      <c r="I24" s="42">
        <v>71.430000000000007</v>
      </c>
      <c r="J24" s="42">
        <v>72.03</v>
      </c>
      <c r="K24" s="131">
        <f>AVERAGE(C24:J24)</f>
        <v>69.907499999999999</v>
      </c>
      <c r="L24" s="42">
        <v>87.14</v>
      </c>
      <c r="N24" t="str">
        <f>'2016 Indicator Scores'!B23</f>
        <v>Brazil</v>
      </c>
    </row>
    <row r="25" spans="1:14" x14ac:dyDescent="0.2">
      <c r="A25" t="s">
        <v>56</v>
      </c>
      <c r="B25" t="s">
        <v>55</v>
      </c>
      <c r="C25" s="42">
        <v>87.69</v>
      </c>
      <c r="D25" s="42">
        <v>88.12</v>
      </c>
      <c r="E25" s="42">
        <v>88.38</v>
      </c>
      <c r="F25" s="42">
        <v>89.05</v>
      </c>
      <c r="G25" s="42">
        <v>89.49</v>
      </c>
      <c r="H25" s="42">
        <v>89.68</v>
      </c>
      <c r="I25" s="42">
        <v>90.44</v>
      </c>
      <c r="J25" s="42">
        <v>89.39</v>
      </c>
      <c r="K25" s="42">
        <v>42.07</v>
      </c>
      <c r="L25" s="42">
        <v>89.33</v>
      </c>
      <c r="N25" t="str">
        <f>'2016 Indicator Scores'!B24</f>
        <v>Brunei Darussalam</v>
      </c>
    </row>
    <row r="26" spans="1:14" x14ac:dyDescent="0.2">
      <c r="A26" t="s">
        <v>58</v>
      </c>
      <c r="B26" t="s">
        <v>57</v>
      </c>
      <c r="C26" s="42">
        <v>81.510000000000005</v>
      </c>
      <c r="D26" s="42">
        <v>82.33</v>
      </c>
      <c r="E26" s="42">
        <v>82.09</v>
      </c>
      <c r="F26" s="42">
        <v>82.67</v>
      </c>
      <c r="G26" s="42">
        <v>85.41</v>
      </c>
      <c r="H26" s="42">
        <v>86.35</v>
      </c>
      <c r="I26" s="42">
        <v>87.12</v>
      </c>
      <c r="J26" s="42">
        <v>85.71</v>
      </c>
      <c r="K26" s="42">
        <v>53.95</v>
      </c>
      <c r="L26" s="42">
        <v>85.18</v>
      </c>
      <c r="N26" t="str">
        <f>'2016 Indicator Scores'!B25</f>
        <v>Bulgaria</v>
      </c>
    </row>
    <row r="27" spans="1:14" x14ac:dyDescent="0.2">
      <c r="A27" t="s">
        <v>60</v>
      </c>
      <c r="B27" t="s">
        <v>59</v>
      </c>
      <c r="C27" s="42">
        <v>28.37</v>
      </c>
      <c r="D27" s="42">
        <v>28.81</v>
      </c>
      <c r="E27" s="42">
        <v>29.28</v>
      </c>
      <c r="F27" s="42">
        <v>29.77</v>
      </c>
      <c r="G27" s="42">
        <v>30.29</v>
      </c>
      <c r="H27" s="42">
        <v>30.84</v>
      </c>
      <c r="I27" s="42">
        <v>31.43</v>
      </c>
      <c r="J27" s="42">
        <v>31.97</v>
      </c>
      <c r="K27" s="42">
        <v>77.569999999999993</v>
      </c>
      <c r="L27" s="42">
        <v>37.65</v>
      </c>
      <c r="N27" t="str">
        <f>'2016 Indicator Scores'!B26</f>
        <v>Burkina Faso</v>
      </c>
    </row>
    <row r="28" spans="1:14" x14ac:dyDescent="0.2">
      <c r="A28" t="s">
        <v>62</v>
      </c>
      <c r="B28" t="s">
        <v>61</v>
      </c>
      <c r="C28" s="42">
        <v>32.159999999999997</v>
      </c>
      <c r="D28" s="42">
        <v>31.78</v>
      </c>
      <c r="E28" s="42">
        <v>32.04</v>
      </c>
      <c r="F28" s="42">
        <v>31.47</v>
      </c>
      <c r="G28" s="42">
        <v>32.9</v>
      </c>
      <c r="H28" s="42">
        <v>32.9</v>
      </c>
      <c r="I28" s="42">
        <v>32.869999999999997</v>
      </c>
      <c r="J28" s="42">
        <v>31.87</v>
      </c>
      <c r="K28" s="42">
        <v>62.04</v>
      </c>
      <c r="L28" s="42">
        <v>38.94</v>
      </c>
      <c r="N28" t="str">
        <f>'2016 Indicator Scores'!B27</f>
        <v>Burundi</v>
      </c>
    </row>
    <row r="29" spans="1:14" x14ac:dyDescent="0.2">
      <c r="A29" t="s">
        <v>64</v>
      </c>
      <c r="B29" t="s">
        <v>63</v>
      </c>
      <c r="C29" s="42">
        <v>38.43</v>
      </c>
      <c r="D29" s="42">
        <v>38.72</v>
      </c>
      <c r="E29" s="42">
        <v>39.42</v>
      </c>
      <c r="F29" s="42">
        <v>40.57</v>
      </c>
      <c r="G29" s="42">
        <v>41.56</v>
      </c>
      <c r="H29" s="42">
        <v>42.35</v>
      </c>
      <c r="I29" s="42">
        <v>43.07</v>
      </c>
      <c r="J29" s="42">
        <v>43</v>
      </c>
      <c r="K29" s="42">
        <v>72.22</v>
      </c>
      <c r="L29" s="42">
        <v>58.8</v>
      </c>
      <c r="N29" t="str">
        <f>'2016 Indicator Scores'!B28</f>
        <v>Cambodia</v>
      </c>
    </row>
    <row r="30" spans="1:14" x14ac:dyDescent="0.2">
      <c r="A30" t="s">
        <v>66</v>
      </c>
      <c r="B30" t="s">
        <v>65</v>
      </c>
      <c r="C30" s="42">
        <v>34.83</v>
      </c>
      <c r="D30" s="42">
        <v>34.840000000000003</v>
      </c>
      <c r="E30" s="42">
        <v>35.03</v>
      </c>
      <c r="F30" s="42">
        <v>35.61</v>
      </c>
      <c r="G30" s="42">
        <v>36.299999999999997</v>
      </c>
      <c r="H30" s="42">
        <v>36.78</v>
      </c>
      <c r="I30" s="42">
        <v>36.909999999999997</v>
      </c>
      <c r="J30" s="42">
        <v>37.32</v>
      </c>
      <c r="K30" s="131">
        <f>AVERAGE(C30:J30)</f>
        <v>35.952500000000001</v>
      </c>
      <c r="L30" s="42">
        <v>54.47</v>
      </c>
      <c r="N30" t="str">
        <f>'2016 Indicator Scores'!B29</f>
        <v>Cameroon</v>
      </c>
    </row>
    <row r="31" spans="1:14" x14ac:dyDescent="0.2">
      <c r="A31" t="s">
        <v>68</v>
      </c>
      <c r="B31" t="s">
        <v>67</v>
      </c>
      <c r="C31" s="42">
        <v>95.36</v>
      </c>
      <c r="D31" s="42">
        <v>95.8</v>
      </c>
      <c r="E31" s="42">
        <v>95.95</v>
      </c>
      <c r="F31" s="42">
        <v>96.34</v>
      </c>
      <c r="G31" s="42">
        <v>97.06</v>
      </c>
      <c r="H31" s="42">
        <v>97.42</v>
      </c>
      <c r="I31" s="42">
        <v>97.67</v>
      </c>
      <c r="J31" s="42">
        <v>97.76</v>
      </c>
      <c r="K31" s="42">
        <v>89.51</v>
      </c>
      <c r="L31" s="42">
        <v>95.15</v>
      </c>
      <c r="N31" t="str">
        <f>'2016 Indicator Scores'!B30</f>
        <v>Canada</v>
      </c>
    </row>
    <row r="32" spans="1:14" x14ac:dyDescent="0.2">
      <c r="A32" t="s">
        <v>70</v>
      </c>
      <c r="B32" t="s">
        <v>69</v>
      </c>
      <c r="C32" s="42">
        <v>59.28</v>
      </c>
      <c r="D32" s="42">
        <v>60.13</v>
      </c>
      <c r="E32" s="42">
        <v>60.98</v>
      </c>
      <c r="F32" s="42">
        <v>61.82</v>
      </c>
      <c r="G32" s="42">
        <v>62.65</v>
      </c>
      <c r="H32" s="42">
        <v>63.47</v>
      </c>
      <c r="I32" s="42">
        <v>64.290000000000006</v>
      </c>
      <c r="J32" s="42">
        <v>65.02</v>
      </c>
      <c r="K32" s="42">
        <v>86.57</v>
      </c>
      <c r="L32" s="42">
        <v>69.319999999999993</v>
      </c>
      <c r="N32" t="str">
        <f>'2016 Indicator Scores'!B31</f>
        <v>Cape Verde</v>
      </c>
    </row>
    <row r="33" spans="1:14" x14ac:dyDescent="0.2">
      <c r="A33" t="s">
        <v>74</v>
      </c>
      <c r="B33" t="s">
        <v>73</v>
      </c>
      <c r="C33" s="42">
        <v>28.86</v>
      </c>
      <c r="D33" s="42">
        <v>28.66</v>
      </c>
      <c r="E33" s="42">
        <v>28.86</v>
      </c>
      <c r="F33" s="42">
        <v>29.2</v>
      </c>
      <c r="G33" s="42">
        <v>29.1</v>
      </c>
      <c r="H33" s="42">
        <v>29.69</v>
      </c>
      <c r="I33" s="42">
        <v>30.34</v>
      </c>
      <c r="J33" s="42">
        <v>30.79</v>
      </c>
      <c r="K33" s="42">
        <v>32.17</v>
      </c>
      <c r="L33" s="42">
        <v>37.29</v>
      </c>
      <c r="N33" t="str">
        <f>'2016 Indicator Scores'!B32</f>
        <v>Central African Republic</v>
      </c>
    </row>
    <row r="34" spans="1:14" x14ac:dyDescent="0.2">
      <c r="A34" t="s">
        <v>76</v>
      </c>
      <c r="B34" t="s">
        <v>75</v>
      </c>
      <c r="C34" s="42">
        <v>27.58</v>
      </c>
      <c r="D34" s="42">
        <v>27.79</v>
      </c>
      <c r="E34" s="42">
        <v>28.01</v>
      </c>
      <c r="F34" s="42">
        <v>28.26</v>
      </c>
      <c r="G34" s="42">
        <v>28.53</v>
      </c>
      <c r="H34" s="42">
        <v>28.86</v>
      </c>
      <c r="I34" s="42">
        <v>29.13</v>
      </c>
      <c r="J34" s="42">
        <v>29.36</v>
      </c>
      <c r="K34" s="42">
        <v>31.56</v>
      </c>
      <c r="L34" s="42">
        <v>28.46</v>
      </c>
      <c r="N34" t="str">
        <f>'2016 Indicator Scores'!B33</f>
        <v>Chad</v>
      </c>
    </row>
    <row r="35" spans="1:14" x14ac:dyDescent="0.2">
      <c r="A35" t="s">
        <v>78</v>
      </c>
      <c r="B35" t="s">
        <v>77</v>
      </c>
      <c r="C35" s="42">
        <v>81.239999999999995</v>
      </c>
      <c r="D35" s="42">
        <v>82.05</v>
      </c>
      <c r="E35" s="42">
        <v>83</v>
      </c>
      <c r="F35" s="42">
        <v>83.88</v>
      </c>
      <c r="G35" s="42">
        <v>85.05</v>
      </c>
      <c r="H35" s="42">
        <v>86.25</v>
      </c>
      <c r="I35" s="42">
        <v>87.64</v>
      </c>
      <c r="J35" s="42">
        <v>89.13</v>
      </c>
      <c r="K35" s="42">
        <v>42.73</v>
      </c>
      <c r="L35" s="42">
        <v>93.23</v>
      </c>
      <c r="N35" t="str">
        <f>'2016 Indicator Scores'!B34</f>
        <v>Chile</v>
      </c>
    </row>
    <row r="36" spans="1:14" x14ac:dyDescent="0.2">
      <c r="A36" t="s">
        <v>80</v>
      </c>
      <c r="B36" t="s">
        <v>79</v>
      </c>
      <c r="C36" s="42">
        <v>40.72</v>
      </c>
      <c r="D36" s="42">
        <v>41.22</v>
      </c>
      <c r="E36" s="42">
        <v>41.73</v>
      </c>
      <c r="F36" s="42">
        <v>41.87</v>
      </c>
      <c r="G36" s="42">
        <v>42.24</v>
      </c>
      <c r="H36" s="42">
        <v>42.54</v>
      </c>
      <c r="I36" s="42">
        <v>43.06</v>
      </c>
      <c r="J36" s="42">
        <v>42.77</v>
      </c>
      <c r="K36" s="42">
        <v>37.630000000000003</v>
      </c>
      <c r="L36" s="42">
        <v>59.41</v>
      </c>
      <c r="N36" t="str">
        <f>'2016 Indicator Scores'!B35</f>
        <v>China</v>
      </c>
    </row>
    <row r="37" spans="1:14" x14ac:dyDescent="0.2">
      <c r="A37" t="s">
        <v>82</v>
      </c>
      <c r="B37" t="s">
        <v>81</v>
      </c>
      <c r="C37" s="42">
        <v>63.14</v>
      </c>
      <c r="D37" s="42">
        <v>63.47</v>
      </c>
      <c r="E37" s="42">
        <v>63.89</v>
      </c>
      <c r="F37" s="42">
        <v>64.239999999999995</v>
      </c>
      <c r="G37" s="42">
        <v>64.680000000000007</v>
      </c>
      <c r="H37" s="42">
        <v>65.08</v>
      </c>
      <c r="I37" s="42">
        <v>65.489999999999995</v>
      </c>
      <c r="J37" s="42">
        <v>65.81</v>
      </c>
      <c r="K37" s="42">
        <v>97.92</v>
      </c>
      <c r="L37" s="42">
        <v>82.2</v>
      </c>
      <c r="N37" t="str">
        <f>'2016 Indicator Scores'!B36</f>
        <v>Colombia</v>
      </c>
    </row>
    <row r="38" spans="1:14" x14ac:dyDescent="0.2">
      <c r="A38" t="s">
        <v>84</v>
      </c>
      <c r="B38" t="s">
        <v>83</v>
      </c>
      <c r="C38" s="42">
        <v>44.84</v>
      </c>
      <c r="D38" s="42">
        <v>45.45</v>
      </c>
      <c r="E38" s="42">
        <v>46.09</v>
      </c>
      <c r="F38" s="42">
        <v>46.34</v>
      </c>
      <c r="G38" s="42">
        <v>46.59</v>
      </c>
      <c r="H38" s="42">
        <v>46.84</v>
      </c>
      <c r="I38" s="42">
        <v>47.08</v>
      </c>
      <c r="J38" s="42">
        <v>47.24</v>
      </c>
      <c r="K38" s="42">
        <v>65.400000000000006</v>
      </c>
      <c r="L38" s="42">
        <v>54.68</v>
      </c>
      <c r="N38" t="str">
        <f>'2016 Indicator Scores'!B37</f>
        <v>Comoros</v>
      </c>
    </row>
    <row r="39" spans="1:14" x14ac:dyDescent="0.2">
      <c r="A39" t="s">
        <v>86</v>
      </c>
      <c r="B39" t="s">
        <v>85</v>
      </c>
      <c r="C39" s="42">
        <v>31.5</v>
      </c>
      <c r="D39" s="42">
        <v>32.18</v>
      </c>
      <c r="E39" s="42">
        <v>32.97</v>
      </c>
      <c r="F39" s="42">
        <v>34.25</v>
      </c>
      <c r="G39" s="42">
        <v>35.450000000000003</v>
      </c>
      <c r="H39" s="42">
        <v>36.06</v>
      </c>
      <c r="I39" s="42">
        <v>36.49</v>
      </c>
      <c r="J39" s="42">
        <v>36.82</v>
      </c>
      <c r="K39" s="131">
        <f>AVERAGE(C39:J39)</f>
        <v>34.465000000000003</v>
      </c>
      <c r="L39" s="42">
        <v>57.72</v>
      </c>
      <c r="N39" t="str">
        <f>'2016 Indicator Scores'!B38</f>
        <v>Congo</v>
      </c>
    </row>
    <row r="40" spans="1:14" x14ac:dyDescent="0.2">
      <c r="A40" t="s">
        <v>88</v>
      </c>
      <c r="B40" t="s">
        <v>87</v>
      </c>
      <c r="C40" s="42">
        <v>79.69</v>
      </c>
      <c r="D40" s="42">
        <v>80.09</v>
      </c>
      <c r="E40" s="42">
        <v>80.489999999999995</v>
      </c>
      <c r="F40" s="42">
        <v>80.89</v>
      </c>
      <c r="G40" s="42">
        <v>81.3</v>
      </c>
      <c r="H40" s="42">
        <v>81.72</v>
      </c>
      <c r="I40" s="42">
        <v>82.14</v>
      </c>
      <c r="J40" s="42">
        <v>82.46</v>
      </c>
      <c r="K40" s="42">
        <v>31.08</v>
      </c>
      <c r="L40" s="42">
        <v>91.15</v>
      </c>
      <c r="N40" t="str">
        <f>'2016 Indicator Scores'!B39</f>
        <v>Costa Rica</v>
      </c>
    </row>
    <row r="41" spans="1:14" x14ac:dyDescent="0.2">
      <c r="A41" t="s">
        <v>90</v>
      </c>
      <c r="B41" t="s">
        <v>89</v>
      </c>
      <c r="C41" s="42">
        <v>36.65</v>
      </c>
      <c r="D41" s="42">
        <v>36.85</v>
      </c>
      <c r="E41" s="42">
        <v>37.06</v>
      </c>
      <c r="F41" s="42">
        <v>37.4</v>
      </c>
      <c r="G41" s="42">
        <v>38.020000000000003</v>
      </c>
      <c r="H41" s="42">
        <v>38.36</v>
      </c>
      <c r="I41" s="42">
        <v>38.58</v>
      </c>
      <c r="J41" s="42">
        <v>38.83</v>
      </c>
      <c r="K41" s="42">
        <v>29.57</v>
      </c>
      <c r="L41" s="42">
        <v>56.41</v>
      </c>
      <c r="N41" t="str">
        <f>'2016 Indicator Scores'!B40</f>
        <v>Cote d'Ivoire</v>
      </c>
    </row>
    <row r="42" spans="1:14" x14ac:dyDescent="0.2">
      <c r="A42" t="s">
        <v>92</v>
      </c>
      <c r="B42" t="s">
        <v>91</v>
      </c>
      <c r="C42" s="42">
        <v>79.63</v>
      </c>
      <c r="D42" s="42">
        <v>79.209999999999994</v>
      </c>
      <c r="E42" s="42">
        <v>79.31</v>
      </c>
      <c r="F42" s="42">
        <v>79.58</v>
      </c>
      <c r="G42" s="42">
        <v>83.19</v>
      </c>
      <c r="H42" s="42">
        <v>84.38</v>
      </c>
      <c r="I42" s="42">
        <v>85.2</v>
      </c>
      <c r="J42" s="42">
        <v>83.19</v>
      </c>
      <c r="K42" s="42">
        <v>89.42</v>
      </c>
      <c r="L42" s="42">
        <v>86.37</v>
      </c>
      <c r="N42" t="str">
        <f>'2016 Indicator Scores'!B41</f>
        <v>Croatia</v>
      </c>
    </row>
    <row r="43" spans="1:14" x14ac:dyDescent="0.2">
      <c r="A43" t="s">
        <v>94</v>
      </c>
      <c r="B43" t="s">
        <v>93</v>
      </c>
      <c r="C43" s="42">
        <v>77.650000000000006</v>
      </c>
      <c r="D43" s="42">
        <v>78.08</v>
      </c>
      <c r="E43" s="42">
        <v>78.48</v>
      </c>
      <c r="F43" s="42">
        <v>78.86</v>
      </c>
      <c r="G43" s="42">
        <v>79.239999999999995</v>
      </c>
      <c r="H43" s="42">
        <v>79.63</v>
      </c>
      <c r="I43" s="42">
        <v>80.05</v>
      </c>
      <c r="J43" s="42">
        <v>80.52</v>
      </c>
      <c r="K43" s="42">
        <v>42.73</v>
      </c>
      <c r="L43" s="42">
        <v>91.09</v>
      </c>
      <c r="N43" t="str">
        <f>'2016 Indicator Scores'!B42</f>
        <v>Cuba</v>
      </c>
    </row>
    <row r="44" spans="1:14" x14ac:dyDescent="0.2">
      <c r="A44" t="s">
        <v>96</v>
      </c>
      <c r="B44" t="s">
        <v>95</v>
      </c>
      <c r="C44" s="42">
        <v>94.03</v>
      </c>
      <c r="D44" s="42">
        <v>93.82</v>
      </c>
      <c r="E44" s="42">
        <v>93.87</v>
      </c>
      <c r="F44" s="42">
        <v>94.28</v>
      </c>
      <c r="G44" s="42">
        <v>94.95</v>
      </c>
      <c r="H44" s="42">
        <v>95.31</v>
      </c>
      <c r="I44" s="42">
        <v>95.52</v>
      </c>
      <c r="J44" s="42">
        <v>95.26</v>
      </c>
      <c r="K44" s="42">
        <v>66.010000000000005</v>
      </c>
      <c r="L44" s="42">
        <v>88.59</v>
      </c>
      <c r="N44" t="str">
        <f>'2016 Indicator Scores'!B43</f>
        <v>Cyprus</v>
      </c>
    </row>
    <row r="45" spans="1:14" x14ac:dyDescent="0.2">
      <c r="A45" t="s">
        <v>98</v>
      </c>
      <c r="B45" t="s">
        <v>97</v>
      </c>
      <c r="C45" s="42">
        <v>86.24</v>
      </c>
      <c r="D45" s="42">
        <v>86.55</v>
      </c>
      <c r="E45" s="42">
        <v>86.97</v>
      </c>
      <c r="F45" s="42">
        <v>87.84</v>
      </c>
      <c r="G45" s="42">
        <v>91.41</v>
      </c>
      <c r="H45" s="42">
        <v>92.25</v>
      </c>
      <c r="I45" s="42">
        <v>91.98</v>
      </c>
      <c r="J45" s="42">
        <v>90.49</v>
      </c>
      <c r="K45" s="42">
        <v>47.4</v>
      </c>
      <c r="L45" s="42">
        <v>80.81</v>
      </c>
      <c r="N45" t="str">
        <f>'2016 Indicator Scores'!B44</f>
        <v>Czech Republic</v>
      </c>
    </row>
    <row r="46" spans="1:14" x14ac:dyDescent="0.2">
      <c r="A46" t="s">
        <v>100</v>
      </c>
      <c r="B46" t="s">
        <v>99</v>
      </c>
      <c r="C46" s="42">
        <v>23.23</v>
      </c>
      <c r="D46" s="42">
        <v>22.66</v>
      </c>
      <c r="E46" s="42">
        <v>22.97</v>
      </c>
      <c r="F46" s="42">
        <v>23.37</v>
      </c>
      <c r="G46" s="42">
        <v>23.85</v>
      </c>
      <c r="H46" s="42">
        <v>23.89</v>
      </c>
      <c r="I46" s="42">
        <v>24.44</v>
      </c>
      <c r="J46" s="42">
        <v>24.59</v>
      </c>
      <c r="K46" s="42">
        <v>37.22</v>
      </c>
      <c r="L46" s="42">
        <v>33.85</v>
      </c>
      <c r="N46" t="str">
        <f>'2016 Indicator Scores'!B45</f>
        <v>Dem. Rep. Congo</v>
      </c>
    </row>
    <row r="47" spans="1:14" x14ac:dyDescent="0.2">
      <c r="A47" t="s">
        <v>102</v>
      </c>
      <c r="B47" t="s">
        <v>101</v>
      </c>
      <c r="C47" s="42">
        <v>94.28</v>
      </c>
      <c r="D47" s="42">
        <v>95.96</v>
      </c>
      <c r="E47" s="42">
        <v>96.45</v>
      </c>
      <c r="F47" s="42">
        <v>96.65</v>
      </c>
      <c r="G47" s="42">
        <v>97.81</v>
      </c>
      <c r="H47" s="42">
        <v>98.21</v>
      </c>
      <c r="I47" s="42">
        <v>98.17</v>
      </c>
      <c r="J47" s="42">
        <v>97.45</v>
      </c>
      <c r="K47" s="131">
        <f>AVERAGE(C47:J47)</f>
        <v>96.872500000000002</v>
      </c>
      <c r="L47" s="42">
        <v>94.29</v>
      </c>
      <c r="N47" t="str">
        <f>'2016 Indicator Scores'!B46</f>
        <v>Denmark</v>
      </c>
    </row>
    <row r="48" spans="1:14" x14ac:dyDescent="0.2">
      <c r="A48" t="s">
        <v>104</v>
      </c>
      <c r="B48" t="s">
        <v>103</v>
      </c>
      <c r="C48" s="42">
        <v>49.36</v>
      </c>
      <c r="D48" s="42">
        <v>49.74</v>
      </c>
      <c r="E48" s="42">
        <v>50.2</v>
      </c>
      <c r="F48" s="42">
        <v>50.56</v>
      </c>
      <c r="G48" s="42">
        <v>51.07</v>
      </c>
      <c r="H48" s="42">
        <v>49.31</v>
      </c>
      <c r="I48" s="42">
        <v>51.96</v>
      </c>
      <c r="J48" s="42">
        <v>52.4</v>
      </c>
      <c r="K48" s="42">
        <v>82.62</v>
      </c>
      <c r="L48" s="42">
        <v>67.56</v>
      </c>
      <c r="N48" t="str">
        <f>'2016 Indicator Scores'!B47</f>
        <v>Djibouti</v>
      </c>
    </row>
    <row r="49" spans="1:16" x14ac:dyDescent="0.2">
      <c r="A49" t="s">
        <v>106</v>
      </c>
      <c r="B49" t="s">
        <v>105</v>
      </c>
      <c r="C49" s="42">
        <v>69.83</v>
      </c>
      <c r="D49" s="42">
        <v>70.23</v>
      </c>
      <c r="E49" s="42">
        <v>70.62</v>
      </c>
      <c r="F49" s="42">
        <v>71.010000000000005</v>
      </c>
      <c r="G49" s="42">
        <v>71.39</v>
      </c>
      <c r="H49" s="42">
        <v>71.77</v>
      </c>
      <c r="I49" s="42">
        <v>72.16</v>
      </c>
      <c r="J49" s="42">
        <v>72.34</v>
      </c>
      <c r="K49" s="42">
        <v>39.08</v>
      </c>
      <c r="L49" s="42">
        <v>86.53</v>
      </c>
      <c r="N49" t="str">
        <f>'2016 Indicator Scores'!B48</f>
        <v>Dominica</v>
      </c>
    </row>
    <row r="50" spans="1:16" x14ac:dyDescent="0.2">
      <c r="A50" t="s">
        <v>108</v>
      </c>
      <c r="B50" t="s">
        <v>107</v>
      </c>
      <c r="C50" s="42">
        <v>67.569999999999993</v>
      </c>
      <c r="D50" s="42">
        <v>67.849999999999994</v>
      </c>
      <c r="E50" s="42">
        <v>68.06</v>
      </c>
      <c r="F50" s="42">
        <v>68.239999999999995</v>
      </c>
      <c r="G50" s="42">
        <v>68.42</v>
      </c>
      <c r="H50" s="42">
        <v>68.63</v>
      </c>
      <c r="I50" s="42">
        <v>68.87</v>
      </c>
      <c r="J50" s="42">
        <v>68.959999999999994</v>
      </c>
      <c r="K50" s="42">
        <v>83.39</v>
      </c>
      <c r="L50" s="42">
        <v>78.91</v>
      </c>
      <c r="N50" t="str">
        <f>'2016 Indicator Scores'!B49</f>
        <v>Dominican Republic</v>
      </c>
    </row>
    <row r="51" spans="1:16" x14ac:dyDescent="0.2">
      <c r="A51" t="s">
        <v>110</v>
      </c>
      <c r="B51" t="s">
        <v>109</v>
      </c>
      <c r="C51" s="42">
        <v>67.599999999999994</v>
      </c>
      <c r="D51" s="42">
        <v>68.319999999999993</v>
      </c>
      <c r="E51" s="42">
        <v>68.8</v>
      </c>
      <c r="F51" s="42">
        <v>69.5</v>
      </c>
      <c r="G51" s="42">
        <v>70.650000000000006</v>
      </c>
      <c r="H51" s="42">
        <v>71.569999999999993</v>
      </c>
      <c r="I51" s="42">
        <v>72.59</v>
      </c>
      <c r="J51" s="42">
        <v>73.510000000000005</v>
      </c>
      <c r="K51" s="42">
        <v>80.64</v>
      </c>
      <c r="L51" s="42">
        <v>85.61</v>
      </c>
      <c r="N51" t="str">
        <f>'2016 Indicator Scores'!B50</f>
        <v>Ecuador</v>
      </c>
    </row>
    <row r="52" spans="1:16" x14ac:dyDescent="0.2">
      <c r="A52" t="s">
        <v>112</v>
      </c>
      <c r="B52" t="s">
        <v>111</v>
      </c>
      <c r="C52" s="42">
        <v>62.04</v>
      </c>
      <c r="D52" s="42">
        <v>63.39</v>
      </c>
      <c r="E52" s="42">
        <v>64.7</v>
      </c>
      <c r="F52" s="42">
        <v>66.14</v>
      </c>
      <c r="G52" s="42">
        <v>67.28</v>
      </c>
      <c r="H52" s="42">
        <v>70.37</v>
      </c>
      <c r="I52" s="42">
        <v>72.03</v>
      </c>
      <c r="J52" s="42">
        <v>71.069999999999993</v>
      </c>
      <c r="K52" s="42">
        <v>95.23</v>
      </c>
      <c r="L52" s="42">
        <v>69.97</v>
      </c>
      <c r="N52" t="str">
        <f>'2016 Indicator Scores'!B51</f>
        <v>Egypt</v>
      </c>
    </row>
    <row r="53" spans="1:16" x14ac:dyDescent="0.2">
      <c r="A53" t="s">
        <v>114</v>
      </c>
      <c r="B53" t="s">
        <v>113</v>
      </c>
      <c r="C53" s="42">
        <v>60.46</v>
      </c>
      <c r="D53" s="42">
        <v>61.22</v>
      </c>
      <c r="E53" s="42">
        <v>62.23</v>
      </c>
      <c r="F53" s="42">
        <v>63.06</v>
      </c>
      <c r="G53" s="42">
        <v>63.88</v>
      </c>
      <c r="H53" s="42">
        <v>64.61</v>
      </c>
      <c r="I53" s="42">
        <v>65.28</v>
      </c>
      <c r="J53" s="42">
        <v>65.5</v>
      </c>
      <c r="K53" s="42">
        <v>90.63</v>
      </c>
      <c r="L53" s="42">
        <v>77.25</v>
      </c>
      <c r="N53" t="str">
        <f>'2016 Indicator Scores'!B52</f>
        <v>El Salvador</v>
      </c>
    </row>
    <row r="54" spans="1:16" x14ac:dyDescent="0.2">
      <c r="A54" t="s">
        <v>116</v>
      </c>
      <c r="B54" t="s">
        <v>115</v>
      </c>
      <c r="C54" s="42">
        <v>36.880000000000003</v>
      </c>
      <c r="D54" s="42">
        <v>37.1</v>
      </c>
      <c r="E54" s="42">
        <v>37.299999999999997</v>
      </c>
      <c r="F54" s="42">
        <v>37.51</v>
      </c>
      <c r="G54" s="42">
        <v>37.86</v>
      </c>
      <c r="H54" s="42">
        <v>38.130000000000003</v>
      </c>
      <c r="I54" s="42">
        <v>38.369999999999997</v>
      </c>
      <c r="J54" s="42">
        <v>38.630000000000003</v>
      </c>
      <c r="K54" s="42">
        <v>23.9</v>
      </c>
      <c r="L54" s="42">
        <v>65.42</v>
      </c>
      <c r="N54" t="str">
        <f>'2016 Indicator Scores'!B53</f>
        <v>Equatorial Guinea</v>
      </c>
    </row>
    <row r="55" spans="1:16" x14ac:dyDescent="0.2">
      <c r="A55" t="s">
        <v>118</v>
      </c>
      <c r="B55" t="s">
        <v>117</v>
      </c>
      <c r="C55" s="42">
        <v>40.04</v>
      </c>
      <c r="D55" s="42">
        <v>40.36</v>
      </c>
      <c r="E55" s="42">
        <v>40.69</v>
      </c>
      <c r="F55" s="42">
        <v>41.1</v>
      </c>
      <c r="G55" s="42">
        <v>41.72</v>
      </c>
      <c r="H55" s="42">
        <v>42.18</v>
      </c>
      <c r="I55" s="42">
        <v>42.66</v>
      </c>
      <c r="J55" s="42">
        <v>43.07</v>
      </c>
      <c r="K55" s="42">
        <v>97.61</v>
      </c>
      <c r="L55" s="42">
        <v>47.98</v>
      </c>
      <c r="N55" t="str">
        <f>'2016 Indicator Scores'!B54</f>
        <v>Eritrea</v>
      </c>
    </row>
    <row r="56" spans="1:16" x14ac:dyDescent="0.2">
      <c r="A56" t="s">
        <v>120</v>
      </c>
      <c r="B56" t="s">
        <v>119</v>
      </c>
      <c r="C56" s="42">
        <v>84.21</v>
      </c>
      <c r="D56" s="42">
        <v>84.98</v>
      </c>
      <c r="E56" s="42">
        <v>85.44</v>
      </c>
      <c r="F56" s="42">
        <v>85.81</v>
      </c>
      <c r="G56" s="42">
        <v>85.52</v>
      </c>
      <c r="H56" s="42">
        <v>86.43</v>
      </c>
      <c r="I56" s="42">
        <v>86.61</v>
      </c>
      <c r="J56" s="42">
        <v>89.1</v>
      </c>
      <c r="K56" s="42">
        <v>52.69</v>
      </c>
      <c r="L56" s="42">
        <v>95.26</v>
      </c>
      <c r="N56" t="str">
        <f>'2016 Indicator Scores'!B55</f>
        <v>Estonia</v>
      </c>
    </row>
    <row r="57" spans="1:16" x14ac:dyDescent="0.2">
      <c r="A57" t="s">
        <v>122</v>
      </c>
      <c r="B57" t="s">
        <v>121</v>
      </c>
      <c r="C57" s="42">
        <v>30.69</v>
      </c>
      <c r="D57" s="42">
        <v>31.27</v>
      </c>
      <c r="E57" s="42">
        <v>31.81</v>
      </c>
      <c r="F57" s="42">
        <v>32.36</v>
      </c>
      <c r="G57" s="42">
        <v>33.049999999999997</v>
      </c>
      <c r="H57" s="42">
        <v>33.6</v>
      </c>
      <c r="I57" s="42">
        <v>34.25</v>
      </c>
      <c r="J57" s="42">
        <v>34.83</v>
      </c>
      <c r="K57" s="42">
        <v>72.510000000000005</v>
      </c>
      <c r="L57" s="42">
        <v>36.96</v>
      </c>
      <c r="N57" t="str">
        <f>'2016 Indicator Scores'!B56</f>
        <v>Ethiopia</v>
      </c>
      <c r="P57" s="42"/>
    </row>
    <row r="58" spans="1:16" x14ac:dyDescent="0.2">
      <c r="A58" t="s">
        <v>126</v>
      </c>
      <c r="B58" t="s">
        <v>125</v>
      </c>
      <c r="C58" s="42">
        <v>65.760000000000005</v>
      </c>
      <c r="D58" s="42">
        <v>66.52</v>
      </c>
      <c r="E58" s="42">
        <v>67.290000000000006</v>
      </c>
      <c r="F58" s="42">
        <v>68.099999999999994</v>
      </c>
      <c r="G58" s="42">
        <v>68.989999999999995</v>
      </c>
      <c r="H58" s="42">
        <v>69.98</v>
      </c>
      <c r="I58" s="42">
        <v>70.260000000000005</v>
      </c>
      <c r="J58" s="42">
        <v>70.5</v>
      </c>
      <c r="K58" s="42">
        <v>69.12</v>
      </c>
      <c r="L58" s="42">
        <v>86.6</v>
      </c>
      <c r="N58" t="str">
        <f>'2016 Indicator Scores'!B57</f>
        <v>Fiji</v>
      </c>
    </row>
    <row r="59" spans="1:16" x14ac:dyDescent="0.2">
      <c r="A59" t="s">
        <v>128</v>
      </c>
      <c r="B59" t="s">
        <v>127</v>
      </c>
      <c r="C59" s="42">
        <v>99.44</v>
      </c>
      <c r="D59" s="42">
        <v>99.44</v>
      </c>
      <c r="E59" s="42">
        <v>99.4</v>
      </c>
      <c r="F59" s="42">
        <v>99.36</v>
      </c>
      <c r="G59" s="42">
        <v>99.32</v>
      </c>
      <c r="H59" s="42">
        <v>99.44</v>
      </c>
      <c r="I59" s="42">
        <v>99.44</v>
      </c>
      <c r="J59" s="42">
        <v>99.44</v>
      </c>
      <c r="K59" s="42">
        <v>73.44</v>
      </c>
      <c r="L59" s="42">
        <v>97.23</v>
      </c>
      <c r="N59" t="str">
        <f>'2016 Indicator Scores'!B58</f>
        <v>Finland</v>
      </c>
    </row>
    <row r="60" spans="1:16" x14ac:dyDescent="0.2">
      <c r="A60" t="s">
        <v>130</v>
      </c>
      <c r="B60" t="s">
        <v>129</v>
      </c>
      <c r="C60" s="42">
        <v>93.91</v>
      </c>
      <c r="D60" s="42">
        <v>94.34</v>
      </c>
      <c r="E60" s="42">
        <v>94.41</v>
      </c>
      <c r="F60" s="42">
        <v>94.54</v>
      </c>
      <c r="G60" s="42">
        <v>95.21</v>
      </c>
      <c r="H60" s="42">
        <v>96.01</v>
      </c>
      <c r="I60" s="42">
        <v>96.49</v>
      </c>
      <c r="J60" s="42">
        <v>96.11</v>
      </c>
      <c r="K60" s="42">
        <v>69.47</v>
      </c>
      <c r="L60" s="42">
        <v>89.97</v>
      </c>
      <c r="N60" t="str">
        <f>'2016 Indicator Scores'!B59</f>
        <v>France</v>
      </c>
    </row>
    <row r="61" spans="1:16" x14ac:dyDescent="0.2">
      <c r="A61" t="s">
        <v>134</v>
      </c>
      <c r="B61" t="s">
        <v>133</v>
      </c>
      <c r="C61" s="42">
        <v>47.21</v>
      </c>
      <c r="D61" s="42">
        <v>47.51</v>
      </c>
      <c r="E61" s="42">
        <v>47.93</v>
      </c>
      <c r="F61" s="42">
        <v>48.25</v>
      </c>
      <c r="G61" s="42">
        <v>48.66</v>
      </c>
      <c r="H61" s="42">
        <v>49.22</v>
      </c>
      <c r="I61" s="42">
        <v>49.56</v>
      </c>
      <c r="J61" s="42">
        <v>49.9</v>
      </c>
      <c r="K61" s="42">
        <v>65.62</v>
      </c>
      <c r="L61" s="42">
        <v>75.06</v>
      </c>
      <c r="N61" t="str">
        <f>'2016 Indicator Scores'!B60</f>
        <v>Gabon</v>
      </c>
    </row>
    <row r="62" spans="1:16" x14ac:dyDescent="0.2">
      <c r="A62" t="s">
        <v>136</v>
      </c>
      <c r="B62" t="s">
        <v>135</v>
      </c>
      <c r="C62" s="42">
        <v>38.090000000000003</v>
      </c>
      <c r="D62" s="42">
        <v>38.659999999999997</v>
      </c>
      <c r="E62" s="42">
        <v>39.229999999999997</v>
      </c>
      <c r="F62" s="42">
        <v>39.78</v>
      </c>
      <c r="G62" s="42">
        <v>40.32</v>
      </c>
      <c r="H62" s="42">
        <v>40.56</v>
      </c>
      <c r="I62" s="42">
        <v>40.78</v>
      </c>
      <c r="J62" s="42">
        <v>40.92</v>
      </c>
      <c r="K62" s="42">
        <v>38.85</v>
      </c>
      <c r="L62" s="42">
        <v>78.12</v>
      </c>
      <c r="N62" t="str">
        <f>'2016 Indicator Scores'!B161</f>
        <v>The Gambia</v>
      </c>
    </row>
    <row r="63" spans="1:16" x14ac:dyDescent="0.2">
      <c r="A63" t="s">
        <v>138</v>
      </c>
      <c r="B63" t="s">
        <v>137</v>
      </c>
      <c r="C63" s="42">
        <v>68.12</v>
      </c>
      <c r="D63" s="42">
        <v>67.16</v>
      </c>
      <c r="E63" s="42">
        <v>68.680000000000007</v>
      </c>
      <c r="F63" s="42">
        <v>68.47</v>
      </c>
      <c r="G63" s="42">
        <v>70.2</v>
      </c>
      <c r="H63" s="42">
        <v>69.650000000000006</v>
      </c>
      <c r="I63" s="42">
        <v>71.849999999999994</v>
      </c>
      <c r="J63" s="42">
        <v>71.2</v>
      </c>
      <c r="K63" s="42">
        <v>43.44</v>
      </c>
      <c r="L63" s="42">
        <v>84.66</v>
      </c>
      <c r="N63" t="str">
        <f>'2016 Indicator Scores'!B61</f>
        <v>Georgia</v>
      </c>
    </row>
    <row r="64" spans="1:16" x14ac:dyDescent="0.2">
      <c r="A64" t="s">
        <v>140</v>
      </c>
      <c r="B64" t="s">
        <v>139</v>
      </c>
      <c r="C64" s="42">
        <v>88.52</v>
      </c>
      <c r="D64" s="42">
        <v>88.91</v>
      </c>
      <c r="E64" s="42">
        <v>89.19</v>
      </c>
      <c r="F64" s="42">
        <v>90.07</v>
      </c>
      <c r="G64" s="42">
        <v>93.12</v>
      </c>
      <c r="H64" s="42">
        <v>93.72</v>
      </c>
      <c r="I64" s="42">
        <v>93.69</v>
      </c>
      <c r="J64" s="42">
        <v>92.21</v>
      </c>
      <c r="K64" s="42">
        <v>89.12</v>
      </c>
      <c r="L64" s="42">
        <v>54.47</v>
      </c>
      <c r="N64" t="str">
        <f>'2016 Indicator Scores'!B62</f>
        <v>Germany</v>
      </c>
    </row>
    <row r="65" spans="1:14" x14ac:dyDescent="0.2">
      <c r="A65" t="s">
        <v>142</v>
      </c>
      <c r="B65" t="s">
        <v>141</v>
      </c>
      <c r="C65" s="42">
        <v>37.04</v>
      </c>
      <c r="D65" s="42">
        <v>37.51</v>
      </c>
      <c r="E65" s="42">
        <v>37.46</v>
      </c>
      <c r="F65" s="42">
        <v>38.049999999999997</v>
      </c>
      <c r="G65" s="42">
        <v>39.29</v>
      </c>
      <c r="H65" s="42">
        <v>39.68</v>
      </c>
      <c r="I65" s="42">
        <v>39.880000000000003</v>
      </c>
      <c r="J65" s="42">
        <v>40.06</v>
      </c>
      <c r="K65" s="42">
        <v>35.21</v>
      </c>
      <c r="L65" s="42">
        <v>89.09</v>
      </c>
      <c r="N65" t="str">
        <f>'2016 Indicator Scores'!B63</f>
        <v>Ghana</v>
      </c>
    </row>
    <row r="66" spans="1:14" x14ac:dyDescent="0.2">
      <c r="A66" t="s">
        <v>144</v>
      </c>
      <c r="B66" t="s">
        <v>143</v>
      </c>
      <c r="C66" s="42">
        <v>89.15</v>
      </c>
      <c r="D66" s="42">
        <v>89.48</v>
      </c>
      <c r="E66" s="42">
        <v>89.93</v>
      </c>
      <c r="F66" s="42">
        <v>90.16</v>
      </c>
      <c r="G66" s="42">
        <v>90.75</v>
      </c>
      <c r="H66" s="42">
        <v>91.34</v>
      </c>
      <c r="I66" s="42">
        <v>91.76</v>
      </c>
      <c r="J66" s="42">
        <v>91.09</v>
      </c>
      <c r="K66" s="131">
        <f>AVERAGE(C66:J66)</f>
        <v>90.45750000000001</v>
      </c>
      <c r="L66" s="42">
        <v>89.79</v>
      </c>
      <c r="N66" t="str">
        <f>'2016 Indicator Scores'!B64</f>
        <v>Greece</v>
      </c>
    </row>
    <row r="67" spans="1:14" x14ac:dyDescent="0.2">
      <c r="A67" t="s">
        <v>148</v>
      </c>
      <c r="B67" t="s">
        <v>147</v>
      </c>
      <c r="C67" s="42">
        <v>73.83</v>
      </c>
      <c r="D67" s="42">
        <v>74.14</v>
      </c>
      <c r="E67" s="42">
        <v>74.45</v>
      </c>
      <c r="F67" s="42">
        <v>74.760000000000005</v>
      </c>
      <c r="G67" s="42">
        <v>75.06</v>
      </c>
      <c r="H67" s="42">
        <v>75.349999999999994</v>
      </c>
      <c r="I67" s="42">
        <v>75.63</v>
      </c>
      <c r="J67" s="42">
        <v>75.78</v>
      </c>
      <c r="K67" s="131">
        <f>AVERAGE(C67:J67)</f>
        <v>74.875</v>
      </c>
      <c r="L67" s="42">
        <v>71.78</v>
      </c>
      <c r="N67" t="str">
        <f>'2016 Indicator Scores'!B65</f>
        <v>Grenada</v>
      </c>
    </row>
    <row r="68" spans="1:14" x14ac:dyDescent="0.2">
      <c r="A68" t="s">
        <v>152</v>
      </c>
      <c r="B68" t="s">
        <v>151</v>
      </c>
      <c r="C68" s="42">
        <v>56.25</v>
      </c>
      <c r="D68" s="42">
        <v>56.46</v>
      </c>
      <c r="E68" s="42">
        <v>57.16</v>
      </c>
      <c r="F68" s="42">
        <v>57.29</v>
      </c>
      <c r="G68" s="42">
        <v>58.12</v>
      </c>
      <c r="H68" s="42">
        <v>58.77</v>
      </c>
      <c r="I68" s="42">
        <v>59.62</v>
      </c>
      <c r="J68" s="42">
        <v>60.28</v>
      </c>
      <c r="K68" s="42">
        <v>70.72</v>
      </c>
      <c r="L68" s="42">
        <v>46.26</v>
      </c>
      <c r="N68" t="str">
        <f>'2016 Indicator Scores'!B66</f>
        <v>Guatemala</v>
      </c>
    </row>
    <row r="69" spans="1:14" x14ac:dyDescent="0.2">
      <c r="A69" t="s">
        <v>154</v>
      </c>
      <c r="B69" t="s">
        <v>153</v>
      </c>
      <c r="C69" s="42">
        <v>29.23</v>
      </c>
      <c r="D69" s="42">
        <v>29.63</v>
      </c>
      <c r="E69" s="42">
        <v>30.03</v>
      </c>
      <c r="F69" s="42">
        <v>30.5</v>
      </c>
      <c r="G69" s="42">
        <v>31.41</v>
      </c>
      <c r="H69" s="42">
        <v>31.75</v>
      </c>
      <c r="I69" s="42">
        <v>31.88</v>
      </c>
      <c r="J69" s="42">
        <v>32.03</v>
      </c>
      <c r="K69" s="42">
        <v>99.44</v>
      </c>
      <c r="L69" s="42">
        <v>42.67</v>
      </c>
      <c r="N69" t="str">
        <f>'2016 Indicator Scores'!B67</f>
        <v>Guinea</v>
      </c>
    </row>
    <row r="70" spans="1:14" x14ac:dyDescent="0.2">
      <c r="A70" t="s">
        <v>156</v>
      </c>
      <c r="B70" t="s">
        <v>155</v>
      </c>
      <c r="C70" s="42">
        <v>28.2</v>
      </c>
      <c r="D70" s="42">
        <v>28.51</v>
      </c>
      <c r="E70" s="42">
        <v>28.75</v>
      </c>
      <c r="F70" s="42">
        <v>29.07</v>
      </c>
      <c r="G70" s="42">
        <v>29.49</v>
      </c>
      <c r="H70" s="42">
        <v>29.83</v>
      </c>
      <c r="I70" s="42">
        <v>30.19</v>
      </c>
      <c r="J70" s="42">
        <v>30.57</v>
      </c>
      <c r="K70" s="42">
        <v>96.48</v>
      </c>
      <c r="L70" s="42">
        <v>83.53</v>
      </c>
      <c r="N70" t="str">
        <f>'2016 Indicator Scores'!B68</f>
        <v>Guinea-Bissau</v>
      </c>
    </row>
    <row r="71" spans="1:14" x14ac:dyDescent="0.2">
      <c r="A71" t="s">
        <v>158</v>
      </c>
      <c r="B71" t="s">
        <v>157</v>
      </c>
      <c r="C71" s="42">
        <v>64.459999999999994</v>
      </c>
      <c r="D71" s="42">
        <v>65.150000000000006</v>
      </c>
      <c r="E71" s="42">
        <v>65.849999999999994</v>
      </c>
      <c r="F71" s="42">
        <v>66.540000000000006</v>
      </c>
      <c r="G71" s="42">
        <v>67.22</v>
      </c>
      <c r="H71" s="42">
        <v>67.89</v>
      </c>
      <c r="I71" s="42">
        <v>68.5</v>
      </c>
      <c r="J71" s="42">
        <v>69.05</v>
      </c>
      <c r="K71" s="131">
        <f>AVERAGE(C71:J71)</f>
        <v>66.832499999999996</v>
      </c>
      <c r="L71" s="42">
        <v>50.01</v>
      </c>
      <c r="N71" t="str">
        <f>'2016 Indicator Scores'!B69</f>
        <v>Guyana</v>
      </c>
    </row>
    <row r="72" spans="1:14" x14ac:dyDescent="0.2">
      <c r="A72" t="s">
        <v>160</v>
      </c>
      <c r="B72" t="s">
        <v>159</v>
      </c>
      <c r="C72" s="42">
        <v>34.71</v>
      </c>
      <c r="D72" s="42">
        <v>34.950000000000003</v>
      </c>
      <c r="E72" s="42">
        <v>35.19</v>
      </c>
      <c r="F72" s="42">
        <v>35.54</v>
      </c>
      <c r="G72" s="42">
        <v>35.86</v>
      </c>
      <c r="H72" s="42">
        <v>36.19</v>
      </c>
      <c r="I72" s="42">
        <v>36.520000000000003</v>
      </c>
      <c r="J72" s="42">
        <v>36.799999999999997</v>
      </c>
      <c r="K72" s="131">
        <f>AVERAGE(C72:J72)</f>
        <v>35.72</v>
      </c>
      <c r="L72" s="42">
        <v>74.19</v>
      </c>
      <c r="N72" t="str">
        <f>'2016 Indicator Scores'!B70</f>
        <v>Haiti</v>
      </c>
    </row>
    <row r="73" spans="1:14" x14ac:dyDescent="0.2">
      <c r="A73" t="s">
        <v>162</v>
      </c>
      <c r="B73" t="s">
        <v>161</v>
      </c>
      <c r="C73" s="42">
        <v>52.57</v>
      </c>
      <c r="D73" s="42">
        <v>52.65</v>
      </c>
      <c r="E73" s="42">
        <v>53.72</v>
      </c>
      <c r="F73" s="42">
        <v>54.36</v>
      </c>
      <c r="G73" s="42">
        <v>55.04</v>
      </c>
      <c r="H73" s="42">
        <v>55.76</v>
      </c>
      <c r="I73" s="42">
        <v>56.53</v>
      </c>
      <c r="J73" s="42">
        <v>57.22</v>
      </c>
      <c r="K73" s="42">
        <v>50.09</v>
      </c>
      <c r="L73" s="42">
        <v>81.89</v>
      </c>
      <c r="N73" t="str">
        <f>'2016 Indicator Scores'!B71</f>
        <v>Honduras</v>
      </c>
    </row>
    <row r="74" spans="1:14" x14ac:dyDescent="0.2">
      <c r="A74" t="s">
        <v>165</v>
      </c>
      <c r="B74" t="s">
        <v>164</v>
      </c>
      <c r="C74" s="42">
        <v>85.39</v>
      </c>
      <c r="D74" s="42">
        <v>85.45</v>
      </c>
      <c r="E74" s="42">
        <v>85.12</v>
      </c>
      <c r="F74" s="42">
        <v>85.35</v>
      </c>
      <c r="G74" s="42">
        <v>88.22</v>
      </c>
      <c r="H74" s="42">
        <v>89.02</v>
      </c>
      <c r="I74" s="42">
        <v>89.44</v>
      </c>
      <c r="J74" s="42">
        <v>87.64</v>
      </c>
      <c r="K74" s="42">
        <v>41.03</v>
      </c>
      <c r="L74" s="42">
        <v>98.67</v>
      </c>
      <c r="N74" t="str">
        <f>'2016 Indicator Scores'!B72</f>
        <v>Hungary</v>
      </c>
    </row>
    <row r="75" spans="1:14" x14ac:dyDescent="0.2">
      <c r="A75" t="s">
        <v>167</v>
      </c>
      <c r="B75" t="s">
        <v>166</v>
      </c>
      <c r="C75" s="42">
        <v>99.25</v>
      </c>
      <c r="D75" s="42">
        <v>99.18</v>
      </c>
      <c r="E75" s="42">
        <v>99.03</v>
      </c>
      <c r="F75" s="42">
        <v>98.87</v>
      </c>
      <c r="G75" s="42">
        <v>98.73</v>
      </c>
      <c r="H75" s="42">
        <v>98.65</v>
      </c>
      <c r="I75" s="42">
        <v>98.64</v>
      </c>
      <c r="J75" s="42">
        <v>98.69</v>
      </c>
      <c r="K75" s="42">
        <v>73.12</v>
      </c>
      <c r="L75" s="42">
        <v>47.99</v>
      </c>
      <c r="N75" t="str">
        <f>'2016 Indicator Scores'!B73</f>
        <v>Iceland</v>
      </c>
    </row>
    <row r="76" spans="1:14" x14ac:dyDescent="0.2">
      <c r="A76" t="s">
        <v>169</v>
      </c>
      <c r="B76" t="s">
        <v>168</v>
      </c>
      <c r="C76" s="42">
        <v>30.14</v>
      </c>
      <c r="D76" s="42">
        <v>30.36</v>
      </c>
      <c r="E76" s="42">
        <v>30.68</v>
      </c>
      <c r="F76" s="42">
        <v>30.95</v>
      </c>
      <c r="G76" s="42">
        <v>31.32</v>
      </c>
      <c r="H76" s="42">
        <v>31.9</v>
      </c>
      <c r="I76" s="42">
        <v>32.549999999999997</v>
      </c>
      <c r="J76" s="42">
        <v>33.07</v>
      </c>
      <c r="K76" s="42">
        <v>92.83</v>
      </c>
      <c r="L76" s="42">
        <v>76.819999999999993</v>
      </c>
      <c r="N76" t="str">
        <f>'2016 Indicator Scores'!B74</f>
        <v>India</v>
      </c>
    </row>
    <row r="77" spans="1:14" x14ac:dyDescent="0.2">
      <c r="A77" t="s">
        <v>171</v>
      </c>
      <c r="B77" t="s">
        <v>170</v>
      </c>
      <c r="C77" s="42">
        <v>52.03</v>
      </c>
      <c r="D77" s="42">
        <v>52.54</v>
      </c>
      <c r="E77" s="42">
        <v>52.47</v>
      </c>
      <c r="F77" s="42">
        <v>53.23</v>
      </c>
      <c r="G77" s="42">
        <v>53.97</v>
      </c>
      <c r="H77" s="42">
        <v>55</v>
      </c>
      <c r="I77" s="42">
        <v>55.69</v>
      </c>
      <c r="J77" s="42">
        <v>55.92</v>
      </c>
      <c r="K77" s="42">
        <v>40.31</v>
      </c>
      <c r="L77" s="42">
        <v>72.260000000000005</v>
      </c>
      <c r="N77" t="str">
        <f>'2016 Indicator Scores'!B75</f>
        <v>Indonesia</v>
      </c>
    </row>
    <row r="78" spans="1:14" x14ac:dyDescent="0.2">
      <c r="A78" t="s">
        <v>173</v>
      </c>
      <c r="B78" t="s">
        <v>172</v>
      </c>
      <c r="C78" s="42">
        <v>67.14</v>
      </c>
      <c r="D78" s="42">
        <v>68.42</v>
      </c>
      <c r="E78" s="42">
        <v>69.77</v>
      </c>
      <c r="F78" s="42">
        <v>70.28</v>
      </c>
      <c r="G78" s="42">
        <v>71.41</v>
      </c>
      <c r="H78" s="42">
        <v>72.95</v>
      </c>
      <c r="I78" s="42">
        <v>75.58</v>
      </c>
      <c r="J78" s="42">
        <v>76.709999999999994</v>
      </c>
      <c r="K78" s="131">
        <f>AVERAGE(C78:J78)</f>
        <v>71.532499999999999</v>
      </c>
      <c r="L78" s="42">
        <v>64.19</v>
      </c>
      <c r="N78" t="str">
        <f>'2016 Indicator Scores'!B76</f>
        <v>Iran</v>
      </c>
    </row>
    <row r="79" spans="1:14" x14ac:dyDescent="0.2">
      <c r="A79" t="s">
        <v>175</v>
      </c>
      <c r="B79" t="s">
        <v>174</v>
      </c>
      <c r="C79" s="42">
        <v>59.34</v>
      </c>
      <c r="D79" s="42">
        <v>60.01</v>
      </c>
      <c r="E79" s="42">
        <v>58.47</v>
      </c>
      <c r="F79" s="42">
        <v>57.99</v>
      </c>
      <c r="G79" s="42">
        <v>57.73</v>
      </c>
      <c r="H79" s="42">
        <v>57.22</v>
      </c>
      <c r="I79" s="42">
        <v>57.65</v>
      </c>
      <c r="J79" s="42">
        <v>58.09</v>
      </c>
      <c r="K79" s="42">
        <v>91.21</v>
      </c>
      <c r="L79" s="42">
        <v>95.6</v>
      </c>
      <c r="N79" t="str">
        <f>'2016 Indicator Scores'!B77</f>
        <v>Iraq</v>
      </c>
    </row>
    <row r="80" spans="1:14" x14ac:dyDescent="0.2">
      <c r="A80" t="s">
        <v>177</v>
      </c>
      <c r="B80" t="s">
        <v>176</v>
      </c>
      <c r="C80" s="42">
        <v>95.16</v>
      </c>
      <c r="D80" s="42">
        <v>95.47</v>
      </c>
      <c r="E80" s="42">
        <v>95.69</v>
      </c>
      <c r="F80" s="42">
        <v>95.91</v>
      </c>
      <c r="G80" s="42">
        <v>96.12</v>
      </c>
      <c r="H80" s="42">
        <v>96.24</v>
      </c>
      <c r="I80" s="42">
        <v>96.25</v>
      </c>
      <c r="J80" s="42">
        <v>96.27</v>
      </c>
      <c r="K80" s="131">
        <f>AVERAGE(C80:J80)</f>
        <v>95.888750000000002</v>
      </c>
      <c r="L80" s="42">
        <v>79.430000000000007</v>
      </c>
      <c r="N80" t="str">
        <f>'2016 Indicator Scores'!B78</f>
        <v>Ireland</v>
      </c>
    </row>
    <row r="81" spans="1:14" x14ac:dyDescent="0.2">
      <c r="A81" t="s">
        <v>180</v>
      </c>
      <c r="B81" t="s">
        <v>179</v>
      </c>
      <c r="C81" s="42">
        <v>92.26</v>
      </c>
      <c r="D81" s="42">
        <v>92.36</v>
      </c>
      <c r="E81" s="42">
        <v>92.43</v>
      </c>
      <c r="F81" s="42">
        <v>92.83</v>
      </c>
      <c r="G81" s="42">
        <v>92.87</v>
      </c>
      <c r="H81" s="42">
        <v>93.23</v>
      </c>
      <c r="I81" s="42">
        <v>93.48</v>
      </c>
      <c r="J81" s="42">
        <v>93.58</v>
      </c>
      <c r="K81" s="42">
        <v>75.92</v>
      </c>
      <c r="L81" s="42">
        <v>82.83</v>
      </c>
      <c r="N81" t="str">
        <f>'2016 Indicator Scores'!B79</f>
        <v>Israel</v>
      </c>
    </row>
    <row r="82" spans="1:14" x14ac:dyDescent="0.2">
      <c r="A82" t="s">
        <v>182</v>
      </c>
      <c r="B82" t="s">
        <v>181</v>
      </c>
      <c r="C82" s="42">
        <v>77.58</v>
      </c>
      <c r="D82" s="42">
        <v>77.930000000000007</v>
      </c>
      <c r="E82" s="42">
        <v>78.48</v>
      </c>
      <c r="F82" s="42">
        <v>79.39</v>
      </c>
      <c r="G82" s="42">
        <v>81.5</v>
      </c>
      <c r="H82" s="42">
        <v>81.86</v>
      </c>
      <c r="I82" s="42">
        <v>81.819999999999993</v>
      </c>
      <c r="J82" s="42">
        <v>80.91</v>
      </c>
      <c r="K82" s="131">
        <f>AVERAGE(C82:J82)</f>
        <v>79.933749999999989</v>
      </c>
      <c r="L82" s="42">
        <v>86.96</v>
      </c>
      <c r="N82" t="str">
        <f>'2016 Indicator Scores'!B80</f>
        <v>Italy</v>
      </c>
    </row>
    <row r="83" spans="1:14" x14ac:dyDescent="0.2">
      <c r="A83" t="s">
        <v>184</v>
      </c>
      <c r="B83" t="s">
        <v>183</v>
      </c>
      <c r="C83" s="42">
        <v>67.599999999999994</v>
      </c>
      <c r="D83" s="42">
        <v>67.94</v>
      </c>
      <c r="E83" s="42">
        <v>68.31</v>
      </c>
      <c r="F83" s="42">
        <v>68.67</v>
      </c>
      <c r="G83" s="42">
        <v>69.040000000000006</v>
      </c>
      <c r="H83" s="42">
        <v>69.38</v>
      </c>
      <c r="I83" s="42">
        <v>69.709999999999994</v>
      </c>
      <c r="J83" s="42">
        <v>69.88</v>
      </c>
      <c r="K83" s="131">
        <f>AVERAGE(C83:J83)</f>
        <v>68.816249999999997</v>
      </c>
      <c r="L83" s="42">
        <v>86.59</v>
      </c>
      <c r="N83" t="str">
        <f>'2016 Indicator Scores'!B81</f>
        <v>Jamaica</v>
      </c>
    </row>
    <row r="84" spans="1:14" x14ac:dyDescent="0.2">
      <c r="A84" t="s">
        <v>186</v>
      </c>
      <c r="B84" t="s">
        <v>185</v>
      </c>
      <c r="C84" s="42">
        <v>92.09</v>
      </c>
      <c r="D84" s="42">
        <v>92.25</v>
      </c>
      <c r="E84" s="42">
        <v>92.49</v>
      </c>
      <c r="F84" s="42">
        <v>92.03</v>
      </c>
      <c r="G84" s="42">
        <v>92.04</v>
      </c>
      <c r="H84" s="42">
        <v>92.69</v>
      </c>
      <c r="I84" s="42">
        <v>94.04</v>
      </c>
      <c r="J84" s="42">
        <v>94.28</v>
      </c>
      <c r="K84" s="42">
        <v>60.55</v>
      </c>
      <c r="L84" s="42">
        <v>76.67</v>
      </c>
      <c r="N84" t="str">
        <f>'2016 Indicator Scores'!B82</f>
        <v>Japan</v>
      </c>
    </row>
    <row r="85" spans="1:14" x14ac:dyDescent="0.2">
      <c r="A85" t="s">
        <v>188</v>
      </c>
      <c r="B85" t="s">
        <v>187</v>
      </c>
      <c r="C85" s="42">
        <v>78.989999999999995</v>
      </c>
      <c r="D85" s="42">
        <v>79.040000000000006</v>
      </c>
      <c r="E85" s="42">
        <v>79.099999999999994</v>
      </c>
      <c r="F85" s="42">
        <v>79.12</v>
      </c>
      <c r="G85" s="42">
        <v>78.91</v>
      </c>
      <c r="H85" s="42">
        <v>77.709999999999994</v>
      </c>
      <c r="I85" s="42">
        <v>78.09</v>
      </c>
      <c r="J85" s="42">
        <v>78.16</v>
      </c>
      <c r="K85" s="42">
        <v>32.200000000000003</v>
      </c>
      <c r="L85" s="42">
        <v>88.42</v>
      </c>
      <c r="N85" t="str">
        <f>'2016 Indicator Scores'!B83</f>
        <v>Jordan</v>
      </c>
    </row>
    <row r="86" spans="1:14" x14ac:dyDescent="0.2">
      <c r="A86" t="s">
        <v>190</v>
      </c>
      <c r="B86" t="s">
        <v>189</v>
      </c>
      <c r="C86" s="42">
        <v>73.88</v>
      </c>
      <c r="D86" s="42">
        <v>73.819999999999993</v>
      </c>
      <c r="E86" s="42">
        <v>74.06</v>
      </c>
      <c r="F86" s="42">
        <v>74.38</v>
      </c>
      <c r="G86" s="42">
        <v>74.81</v>
      </c>
      <c r="H86" s="42">
        <v>74.84</v>
      </c>
      <c r="I86" s="42">
        <v>75.099999999999994</v>
      </c>
      <c r="J86" s="42">
        <v>75.16</v>
      </c>
      <c r="K86" s="42">
        <v>30.68</v>
      </c>
      <c r="L86" s="42">
        <v>58.6</v>
      </c>
      <c r="N86" t="str">
        <f>'2016 Indicator Scores'!B84</f>
        <v>Kazakhstan</v>
      </c>
    </row>
    <row r="87" spans="1:14" x14ac:dyDescent="0.2">
      <c r="A87" t="s">
        <v>192</v>
      </c>
      <c r="B87" t="s">
        <v>191</v>
      </c>
      <c r="C87" s="42">
        <v>35.78</v>
      </c>
      <c r="D87" s="42">
        <v>36.07</v>
      </c>
      <c r="E87" s="42">
        <v>36.369999999999997</v>
      </c>
      <c r="F87" s="42">
        <v>36.69</v>
      </c>
      <c r="G87" s="42">
        <v>37.020000000000003</v>
      </c>
      <c r="H87" s="42">
        <v>37.369999999999997</v>
      </c>
      <c r="I87" s="42">
        <v>37.729999999999997</v>
      </c>
      <c r="J87" s="42">
        <v>38.090000000000003</v>
      </c>
      <c r="K87" s="42">
        <v>69.19</v>
      </c>
      <c r="L87" s="42">
        <v>73.64</v>
      </c>
      <c r="N87" t="str">
        <f>'2016 Indicator Scores'!B85</f>
        <v>Kenya</v>
      </c>
    </row>
    <row r="88" spans="1:14" x14ac:dyDescent="0.2">
      <c r="A88" t="s">
        <v>194</v>
      </c>
      <c r="B88" t="s">
        <v>193</v>
      </c>
      <c r="C88" s="42">
        <v>47.03</v>
      </c>
      <c r="D88" s="42">
        <v>47.61</v>
      </c>
      <c r="E88" s="42">
        <v>48.2</v>
      </c>
      <c r="F88" s="42">
        <v>48.79</v>
      </c>
      <c r="G88" s="42">
        <v>49.39</v>
      </c>
      <c r="H88" s="42">
        <v>49.98</v>
      </c>
      <c r="I88" s="42">
        <v>50.58</v>
      </c>
      <c r="J88" s="42">
        <v>51.07</v>
      </c>
      <c r="K88" s="42">
        <v>37.06</v>
      </c>
      <c r="L88" s="42">
        <v>65.06</v>
      </c>
      <c r="N88" t="str">
        <f>'2016 Indicator Scores'!B86</f>
        <v>Kiribati</v>
      </c>
    </row>
    <row r="89" spans="1:14" x14ac:dyDescent="0.2">
      <c r="A89" t="s">
        <v>196</v>
      </c>
      <c r="B89" t="s">
        <v>195</v>
      </c>
      <c r="C89" s="42">
        <v>85.31</v>
      </c>
      <c r="D89" s="42">
        <v>85.33</v>
      </c>
      <c r="E89" s="42">
        <v>82.25</v>
      </c>
      <c r="F89" s="42">
        <v>82.15</v>
      </c>
      <c r="G89" s="42">
        <v>80.34</v>
      </c>
      <c r="H89" s="42">
        <v>81.3</v>
      </c>
      <c r="I89" s="42">
        <v>79.599999999999994</v>
      </c>
      <c r="J89" s="42">
        <v>79.69</v>
      </c>
      <c r="K89" s="131">
        <f>AVERAGE(C89:J89)</f>
        <v>81.996250000000003</v>
      </c>
      <c r="L89" s="42">
        <v>77.73</v>
      </c>
      <c r="N89" t="str">
        <f>'2016 Indicator Scores'!B87</f>
        <v>Kuwait</v>
      </c>
    </row>
    <row r="90" spans="1:14" x14ac:dyDescent="0.2">
      <c r="A90" t="s">
        <v>198</v>
      </c>
      <c r="B90" t="s">
        <v>197</v>
      </c>
      <c r="C90" s="42">
        <v>61.97</v>
      </c>
      <c r="D90" s="42">
        <v>61.29</v>
      </c>
      <c r="E90" s="42">
        <v>62.01</v>
      </c>
      <c r="F90" s="42">
        <v>62.21</v>
      </c>
      <c r="G90" s="42">
        <v>62.91</v>
      </c>
      <c r="H90" s="42">
        <v>62.99</v>
      </c>
      <c r="I90" s="42">
        <v>63.26</v>
      </c>
      <c r="J90" s="42">
        <v>63.35</v>
      </c>
      <c r="K90" s="42">
        <v>57.52</v>
      </c>
      <c r="L90" s="42">
        <v>51.18</v>
      </c>
      <c r="N90" t="str">
        <f>'2016 Indicator Scores'!B88</f>
        <v>Kyrgyz Republic</v>
      </c>
    </row>
    <row r="91" spans="1:14" x14ac:dyDescent="0.2">
      <c r="A91" t="s">
        <v>200</v>
      </c>
      <c r="B91" t="s">
        <v>199</v>
      </c>
      <c r="C91" s="42">
        <v>31.56</v>
      </c>
      <c r="D91" s="42">
        <v>31.1</v>
      </c>
      <c r="E91" s="42">
        <v>31.83</v>
      </c>
      <c r="F91" s="42">
        <v>32.979999999999997</v>
      </c>
      <c r="G91" s="42">
        <v>35.89</v>
      </c>
      <c r="H91" s="42">
        <v>35.630000000000003</v>
      </c>
      <c r="I91" s="42">
        <v>35.97</v>
      </c>
      <c r="J91" s="42">
        <v>36.17</v>
      </c>
      <c r="K91" s="131">
        <f>AVERAGE(C91:J91)</f>
        <v>33.891249999999999</v>
      </c>
      <c r="L91" s="42">
        <v>91</v>
      </c>
      <c r="N91" t="str">
        <f>'2016 Indicator Scores'!B89</f>
        <v>Laos</v>
      </c>
    </row>
    <row r="92" spans="1:14" x14ac:dyDescent="0.2">
      <c r="A92" t="s">
        <v>202</v>
      </c>
      <c r="B92" t="s">
        <v>201</v>
      </c>
      <c r="C92" s="42">
        <v>74.63</v>
      </c>
      <c r="D92" s="42">
        <v>77.010000000000005</v>
      </c>
      <c r="E92" s="42">
        <v>76.77</v>
      </c>
      <c r="F92" s="42">
        <v>76.489999999999995</v>
      </c>
      <c r="G92" s="42">
        <v>77.94</v>
      </c>
      <c r="H92" s="42">
        <v>79.22</v>
      </c>
      <c r="I92" s="42">
        <v>79.22</v>
      </c>
      <c r="J92" s="42">
        <v>79.59</v>
      </c>
      <c r="K92" s="42">
        <v>88.98</v>
      </c>
      <c r="L92" s="42">
        <v>71.69</v>
      </c>
      <c r="N92" t="str">
        <f>'2016 Indicator Scores'!B90</f>
        <v>Latvia</v>
      </c>
    </row>
    <row r="93" spans="1:14" x14ac:dyDescent="0.2">
      <c r="A93" t="s">
        <v>204</v>
      </c>
      <c r="B93" t="s">
        <v>203</v>
      </c>
      <c r="C93" s="42">
        <v>86.2</v>
      </c>
      <c r="D93" s="42">
        <v>86.22</v>
      </c>
      <c r="E93" s="42">
        <v>86.35</v>
      </c>
      <c r="F93" s="42">
        <v>86.43</v>
      </c>
      <c r="G93" s="42">
        <v>86.46</v>
      </c>
      <c r="H93" s="42">
        <v>86.69</v>
      </c>
      <c r="I93" s="42">
        <v>87.63</v>
      </c>
      <c r="J93" s="42">
        <v>87.57</v>
      </c>
      <c r="K93" s="42">
        <v>98.77</v>
      </c>
      <c r="L93" s="42">
        <v>56.74</v>
      </c>
      <c r="N93" t="str">
        <f>'2016 Indicator Scores'!B91</f>
        <v>Lebanon</v>
      </c>
    </row>
    <row r="94" spans="1:14" x14ac:dyDescent="0.2">
      <c r="A94" t="s">
        <v>206</v>
      </c>
      <c r="B94" t="s">
        <v>205</v>
      </c>
      <c r="C94" s="42">
        <v>41.02</v>
      </c>
      <c r="D94" s="42">
        <v>41.07</v>
      </c>
      <c r="E94" s="42">
        <v>41.22</v>
      </c>
      <c r="F94" s="42">
        <v>41.44</v>
      </c>
      <c r="G94" s="42">
        <v>41.72</v>
      </c>
      <c r="H94" s="42">
        <v>42.06</v>
      </c>
      <c r="I94" s="42">
        <v>42.45</v>
      </c>
      <c r="J94" s="42">
        <v>42.86</v>
      </c>
      <c r="K94" s="42">
        <v>33.19</v>
      </c>
      <c r="L94" s="42">
        <v>46.88</v>
      </c>
      <c r="N94" t="str">
        <f>'2016 Indicator Scores'!B92</f>
        <v>Lesotho</v>
      </c>
    </row>
    <row r="95" spans="1:14" x14ac:dyDescent="0.2">
      <c r="A95" t="s">
        <v>208</v>
      </c>
      <c r="B95" t="s">
        <v>207</v>
      </c>
      <c r="C95" s="42">
        <v>33.590000000000003</v>
      </c>
      <c r="D95" s="42">
        <v>34.200000000000003</v>
      </c>
      <c r="E95" s="42">
        <v>34.86</v>
      </c>
      <c r="F95" s="42">
        <v>35.590000000000003</v>
      </c>
      <c r="G95" s="42">
        <v>36.32</v>
      </c>
      <c r="H95" s="42">
        <v>36.89</v>
      </c>
      <c r="I95" s="42">
        <v>37.380000000000003</v>
      </c>
      <c r="J95" s="42">
        <v>37.770000000000003</v>
      </c>
      <c r="K95" s="42">
        <v>55.72</v>
      </c>
      <c r="L95" s="42">
        <v>75.02</v>
      </c>
      <c r="N95" t="str">
        <f>'2016 Indicator Scores'!B93</f>
        <v>Liberia</v>
      </c>
    </row>
    <row r="96" spans="1:14" x14ac:dyDescent="0.2">
      <c r="A96" t="s">
        <v>210</v>
      </c>
      <c r="B96" t="s">
        <v>209</v>
      </c>
      <c r="C96" s="42">
        <v>68.02</v>
      </c>
      <c r="D96" s="42">
        <v>68.099999999999994</v>
      </c>
      <c r="E96" s="42">
        <v>69.05</v>
      </c>
      <c r="F96" s="42">
        <v>70.81</v>
      </c>
      <c r="G96" s="42">
        <v>71.59</v>
      </c>
      <c r="H96" s="42">
        <v>71.92</v>
      </c>
      <c r="I96" s="42">
        <v>72.03</v>
      </c>
      <c r="J96" s="42">
        <v>71.510000000000005</v>
      </c>
      <c r="K96" s="42">
        <v>76.12</v>
      </c>
      <c r="L96" s="42">
        <v>89.13</v>
      </c>
      <c r="N96" t="str">
        <f>'2016 Indicator Scores'!B94</f>
        <v>Libya</v>
      </c>
    </row>
    <row r="97" spans="1:14" x14ac:dyDescent="0.2">
      <c r="A97" t="s">
        <v>214</v>
      </c>
      <c r="B97" t="s">
        <v>213</v>
      </c>
      <c r="C97" s="42">
        <v>69.22</v>
      </c>
      <c r="D97" s="42">
        <v>69.89</v>
      </c>
      <c r="E97" s="42">
        <v>68.94</v>
      </c>
      <c r="F97" s="42">
        <v>69.42</v>
      </c>
      <c r="G97" s="42">
        <v>72.77</v>
      </c>
      <c r="H97" s="42">
        <v>73.58</v>
      </c>
      <c r="I97" s="42">
        <v>73.040000000000006</v>
      </c>
      <c r="J97" s="42">
        <v>73.03</v>
      </c>
      <c r="K97" s="42">
        <v>58.01</v>
      </c>
      <c r="L97" s="42">
        <v>88.88</v>
      </c>
      <c r="N97" t="str">
        <f>'2016 Indicator Scores'!B95</f>
        <v>Lithuania</v>
      </c>
    </row>
    <row r="98" spans="1:14" x14ac:dyDescent="0.2">
      <c r="A98" t="s">
        <v>216</v>
      </c>
      <c r="B98" t="s">
        <v>215</v>
      </c>
      <c r="C98" s="42">
        <v>91.94</v>
      </c>
      <c r="D98" s="42">
        <v>91.9</v>
      </c>
      <c r="E98" s="42">
        <v>91.8</v>
      </c>
      <c r="F98" s="42">
        <v>92.1</v>
      </c>
      <c r="G98" s="42">
        <v>93.71</v>
      </c>
      <c r="H98" s="42">
        <v>93.75</v>
      </c>
      <c r="I98" s="42">
        <v>96.12</v>
      </c>
      <c r="J98" s="42">
        <v>92.33</v>
      </c>
      <c r="K98" s="42">
        <v>96.27</v>
      </c>
      <c r="L98" s="42">
        <v>84.71</v>
      </c>
      <c r="N98" t="str">
        <f>'2016 Indicator Scores'!B96</f>
        <v>Luxembourg</v>
      </c>
    </row>
    <row r="99" spans="1:14" x14ac:dyDescent="0.2">
      <c r="A99" t="s">
        <v>219</v>
      </c>
      <c r="B99" t="s">
        <v>218</v>
      </c>
      <c r="C99" s="42">
        <v>75.05</v>
      </c>
      <c r="D99" s="42">
        <v>74.400000000000006</v>
      </c>
      <c r="E99" s="42">
        <v>74.87</v>
      </c>
      <c r="F99" s="42">
        <v>74.84</v>
      </c>
      <c r="G99" s="42">
        <v>76.38</v>
      </c>
      <c r="H99" s="42">
        <v>77.900000000000006</v>
      </c>
      <c r="I99" s="42">
        <v>80.73</v>
      </c>
      <c r="J99" s="42">
        <v>77.67</v>
      </c>
      <c r="K99" s="131">
        <f>AVERAGE(C99:J99)</f>
        <v>76.47999999999999</v>
      </c>
      <c r="L99" s="42">
        <v>32.69</v>
      </c>
      <c r="N99" t="str">
        <f>'2016 Indicator Scores'!B97</f>
        <v>Macedonia</v>
      </c>
    </row>
    <row r="100" spans="1:14" x14ac:dyDescent="0.2">
      <c r="A100" t="s">
        <v>221</v>
      </c>
      <c r="B100" t="s">
        <v>220</v>
      </c>
      <c r="C100" s="42">
        <v>33.950000000000003</v>
      </c>
      <c r="D100" s="42">
        <v>34.43</v>
      </c>
      <c r="E100" s="42">
        <v>34.89</v>
      </c>
      <c r="F100" s="42">
        <v>35.32</v>
      </c>
      <c r="G100" s="42">
        <v>35.74</v>
      </c>
      <c r="H100" s="42">
        <v>36.130000000000003</v>
      </c>
      <c r="I100" s="42">
        <v>36.51</v>
      </c>
      <c r="J100" s="42">
        <v>36.89</v>
      </c>
      <c r="K100" s="42">
        <v>92.57</v>
      </c>
      <c r="L100" s="42">
        <v>47.53</v>
      </c>
      <c r="N100" t="str">
        <f>'2016 Indicator Scores'!B98</f>
        <v>Madagascar</v>
      </c>
    </row>
    <row r="101" spans="1:14" x14ac:dyDescent="0.2">
      <c r="A101" t="s">
        <v>223</v>
      </c>
      <c r="B101" t="s">
        <v>222</v>
      </c>
      <c r="C101" s="42">
        <v>33.92</v>
      </c>
      <c r="D101" s="42">
        <v>34.6</v>
      </c>
      <c r="E101" s="42">
        <v>35.299999999999997</v>
      </c>
      <c r="F101" s="42">
        <v>36.020000000000003</v>
      </c>
      <c r="G101" s="42">
        <v>36.75</v>
      </c>
      <c r="H101" s="42">
        <v>37.5</v>
      </c>
      <c r="I101" s="42">
        <v>38.28</v>
      </c>
      <c r="J101" s="42">
        <v>39.07</v>
      </c>
      <c r="K101" s="42">
        <v>81.459999999999994</v>
      </c>
      <c r="L101" s="42">
        <v>84.21</v>
      </c>
      <c r="N101" t="str">
        <f>'2016 Indicator Scores'!B99</f>
        <v>Malawi</v>
      </c>
    </row>
    <row r="102" spans="1:14" x14ac:dyDescent="0.2">
      <c r="A102" t="s">
        <v>225</v>
      </c>
      <c r="B102" t="s">
        <v>224</v>
      </c>
      <c r="C102" s="42">
        <v>84.36</v>
      </c>
      <c r="D102" s="42">
        <v>85.25</v>
      </c>
      <c r="E102" s="42">
        <v>84.11</v>
      </c>
      <c r="F102" s="42">
        <v>85.91</v>
      </c>
      <c r="G102" s="42">
        <v>87.78</v>
      </c>
      <c r="H102" s="42">
        <v>88.59</v>
      </c>
      <c r="I102" s="42">
        <v>88.54</v>
      </c>
      <c r="J102" s="42">
        <v>88.44</v>
      </c>
      <c r="K102" s="42">
        <v>70.03</v>
      </c>
      <c r="L102" s="42">
        <v>87.43</v>
      </c>
      <c r="N102" t="str">
        <f>'2016 Indicator Scores'!B100</f>
        <v>Malaysia</v>
      </c>
    </row>
    <row r="103" spans="1:14" x14ac:dyDescent="0.2">
      <c r="A103" t="s">
        <v>229</v>
      </c>
      <c r="B103" t="s">
        <v>228</v>
      </c>
      <c r="C103" s="42">
        <v>25.88</v>
      </c>
      <c r="D103" s="42">
        <v>26.18</v>
      </c>
      <c r="E103" s="42">
        <v>26.49</v>
      </c>
      <c r="F103" s="42">
        <v>26.81</v>
      </c>
      <c r="G103" s="42">
        <v>27.13</v>
      </c>
      <c r="H103" s="42">
        <v>27.47</v>
      </c>
      <c r="I103" s="42">
        <v>27.83</v>
      </c>
      <c r="J103" s="42">
        <v>28.22</v>
      </c>
      <c r="K103" s="42">
        <v>94.66</v>
      </c>
      <c r="L103" s="42">
        <v>38.36</v>
      </c>
      <c r="N103" t="str">
        <f>'2016 Indicator Scores'!B102</f>
        <v>Mali</v>
      </c>
    </row>
    <row r="104" spans="1:14" x14ac:dyDescent="0.2">
      <c r="A104" t="s">
        <v>231</v>
      </c>
      <c r="B104" t="s">
        <v>230</v>
      </c>
      <c r="C104" s="42">
        <v>93.78</v>
      </c>
      <c r="D104" s="42">
        <v>93.85</v>
      </c>
      <c r="E104" s="42">
        <v>94.24</v>
      </c>
      <c r="F104" s="42">
        <v>94.31</v>
      </c>
      <c r="G104" s="42">
        <v>94.39</v>
      </c>
      <c r="H104" s="42">
        <v>94.42</v>
      </c>
      <c r="I104" s="42">
        <v>94.54</v>
      </c>
      <c r="J104" s="42">
        <v>94.62</v>
      </c>
      <c r="K104" s="42">
        <v>76.959999999999994</v>
      </c>
      <c r="L104" s="42">
        <v>92.83</v>
      </c>
      <c r="N104" t="str">
        <f>'2016 Indicator Scores'!B103</f>
        <v>Malta</v>
      </c>
    </row>
    <row r="105" spans="1:14" x14ac:dyDescent="0.2">
      <c r="A105" t="s">
        <v>235</v>
      </c>
      <c r="B105" t="s">
        <v>234</v>
      </c>
      <c r="C105" s="42">
        <v>35.479999999999997</v>
      </c>
      <c r="D105" s="42">
        <v>35.75</v>
      </c>
      <c r="E105" s="42">
        <v>36.03</v>
      </c>
      <c r="F105" s="42">
        <v>36.32</v>
      </c>
      <c r="G105" s="42">
        <v>36.61</v>
      </c>
      <c r="H105" s="42">
        <v>36.909999999999997</v>
      </c>
      <c r="I105" s="42">
        <v>37.119999999999997</v>
      </c>
      <c r="J105" s="42">
        <v>37.21</v>
      </c>
      <c r="K105" s="42">
        <v>75.400000000000006</v>
      </c>
      <c r="L105" s="42">
        <v>50.1</v>
      </c>
      <c r="N105" t="str">
        <f>'2016 Indicator Scores'!B104</f>
        <v>Mauritania</v>
      </c>
    </row>
    <row r="106" spans="1:14" x14ac:dyDescent="0.2">
      <c r="A106" t="s">
        <v>237</v>
      </c>
      <c r="B106" t="s">
        <v>236</v>
      </c>
      <c r="C106" s="42">
        <v>82.27</v>
      </c>
      <c r="D106" s="42">
        <v>82.73</v>
      </c>
      <c r="E106" s="42">
        <v>83.32</v>
      </c>
      <c r="F106" s="42">
        <v>83.96</v>
      </c>
      <c r="G106" s="42">
        <v>84.62</v>
      </c>
      <c r="H106" s="42">
        <v>85.25</v>
      </c>
      <c r="I106" s="42">
        <v>85.84</v>
      </c>
      <c r="J106" s="42">
        <v>86.31</v>
      </c>
      <c r="K106" s="42">
        <v>38.369999999999997</v>
      </c>
      <c r="L106" s="42">
        <v>94.56</v>
      </c>
      <c r="N106" t="str">
        <f>'2016 Indicator Scores'!B105</f>
        <v>Mauritius</v>
      </c>
    </row>
    <row r="107" spans="1:14" x14ac:dyDescent="0.2">
      <c r="A107" t="s">
        <v>239</v>
      </c>
      <c r="B107" t="s">
        <v>238</v>
      </c>
      <c r="C107" s="42">
        <v>63.96</v>
      </c>
      <c r="D107" s="42">
        <v>64.48</v>
      </c>
      <c r="E107" s="42">
        <v>65.62</v>
      </c>
      <c r="F107" s="42">
        <v>66.14</v>
      </c>
      <c r="G107" s="42">
        <v>67.42</v>
      </c>
      <c r="H107" s="42">
        <v>68.33</v>
      </c>
      <c r="I107" s="42">
        <v>69.47</v>
      </c>
      <c r="J107" s="42">
        <v>69.89</v>
      </c>
      <c r="K107" s="42">
        <v>51.45</v>
      </c>
      <c r="L107" s="42">
        <v>77.58</v>
      </c>
      <c r="N107" t="str">
        <f>'2016 Indicator Scores'!B106</f>
        <v>Mexico</v>
      </c>
    </row>
    <row r="108" spans="1:14" x14ac:dyDescent="0.2">
      <c r="A108" t="s">
        <v>242</v>
      </c>
      <c r="B108" t="s">
        <v>241</v>
      </c>
      <c r="C108" s="42">
        <v>61.08</v>
      </c>
      <c r="D108" s="42">
        <v>62.71</v>
      </c>
      <c r="E108" s="42">
        <v>62.27</v>
      </c>
      <c r="F108" s="42">
        <v>63.59</v>
      </c>
      <c r="G108" s="42">
        <v>66.09</v>
      </c>
      <c r="H108" s="42">
        <v>67.569999999999993</v>
      </c>
      <c r="I108" s="42">
        <v>67.83</v>
      </c>
      <c r="J108" s="42">
        <v>66.31</v>
      </c>
      <c r="K108" s="42">
        <v>77.98</v>
      </c>
      <c r="L108" s="42">
        <v>75.3</v>
      </c>
      <c r="N108" t="str">
        <f>'2016 Indicator Scores'!B107</f>
        <v>Moldova</v>
      </c>
    </row>
    <row r="109" spans="1:14" x14ac:dyDescent="0.2">
      <c r="A109" t="s">
        <v>246</v>
      </c>
      <c r="B109" t="s">
        <v>245</v>
      </c>
      <c r="C109" s="42">
        <v>50.54</v>
      </c>
      <c r="D109" s="42">
        <v>51.55</v>
      </c>
      <c r="E109" s="42">
        <v>52.4</v>
      </c>
      <c r="F109" s="42">
        <v>53.16</v>
      </c>
      <c r="G109" s="42">
        <v>53.8</v>
      </c>
      <c r="H109" s="42">
        <v>54.27</v>
      </c>
      <c r="I109" s="42">
        <v>54.61</v>
      </c>
      <c r="J109" s="42">
        <v>54.93</v>
      </c>
      <c r="K109" s="42">
        <v>63.46</v>
      </c>
      <c r="L109" s="42">
        <v>67.86</v>
      </c>
      <c r="N109" t="str">
        <f>'2016 Indicator Scores'!B108</f>
        <v>Mongolia</v>
      </c>
    </row>
    <row r="110" spans="1:14" x14ac:dyDescent="0.2">
      <c r="A110" t="s">
        <v>248</v>
      </c>
      <c r="B110" t="s">
        <v>247</v>
      </c>
      <c r="C110" s="42">
        <v>77.37</v>
      </c>
      <c r="D110" s="42">
        <v>75.88</v>
      </c>
      <c r="E110" s="42">
        <v>75.38</v>
      </c>
      <c r="F110" s="42">
        <v>75.27</v>
      </c>
      <c r="G110" s="42">
        <v>76.989999999999995</v>
      </c>
      <c r="H110" s="42">
        <v>79.14</v>
      </c>
      <c r="I110" s="42">
        <v>79.73</v>
      </c>
      <c r="J110" s="42">
        <v>78.72</v>
      </c>
      <c r="K110" s="42">
        <v>34.49</v>
      </c>
      <c r="L110" s="42">
        <v>89.6</v>
      </c>
      <c r="N110" t="str">
        <f>'2016 Indicator Scores'!B109</f>
        <v>Montenegro</v>
      </c>
    </row>
    <row r="111" spans="1:14" x14ac:dyDescent="0.2">
      <c r="A111" t="s">
        <v>250</v>
      </c>
      <c r="B111" t="s">
        <v>249</v>
      </c>
      <c r="C111" s="42">
        <v>59.76</v>
      </c>
      <c r="D111" s="42">
        <v>60.3</v>
      </c>
      <c r="E111" s="42">
        <v>60.88</v>
      </c>
      <c r="F111" s="42">
        <v>61.09</v>
      </c>
      <c r="G111" s="42">
        <v>61.89</v>
      </c>
      <c r="H111" s="42">
        <v>62.36</v>
      </c>
      <c r="I111" s="42">
        <v>62.79</v>
      </c>
      <c r="J111" s="42">
        <v>63.09</v>
      </c>
      <c r="K111" s="42">
        <v>80.52</v>
      </c>
      <c r="L111" s="42">
        <v>74.28</v>
      </c>
      <c r="N111" t="str">
        <f>'2016 Indicator Scores'!B110</f>
        <v>Morocco</v>
      </c>
    </row>
    <row r="112" spans="1:14" x14ac:dyDescent="0.2">
      <c r="A112" t="s">
        <v>252</v>
      </c>
      <c r="B112" t="s">
        <v>251</v>
      </c>
      <c r="C112" s="42">
        <v>28.84</v>
      </c>
      <c r="D112" s="42">
        <v>29.19</v>
      </c>
      <c r="E112" s="42">
        <v>29.53</v>
      </c>
      <c r="F112" s="42">
        <v>29.86</v>
      </c>
      <c r="G112" s="42">
        <v>30.2</v>
      </c>
      <c r="H112" s="42">
        <v>30.54</v>
      </c>
      <c r="I112" s="42">
        <v>30.89</v>
      </c>
      <c r="J112" s="42">
        <v>31.22</v>
      </c>
      <c r="K112" s="42">
        <v>85.94</v>
      </c>
      <c r="L112" s="42">
        <v>31.24</v>
      </c>
      <c r="N112" t="str">
        <f>'2016 Indicator Scores'!B111</f>
        <v>Mozambique</v>
      </c>
    </row>
    <row r="113" spans="1:14" x14ac:dyDescent="0.2">
      <c r="A113" t="s">
        <v>254</v>
      </c>
      <c r="B113" t="s">
        <v>253</v>
      </c>
      <c r="C113" s="42">
        <v>41.5</v>
      </c>
      <c r="D113" s="42">
        <v>41.28</v>
      </c>
      <c r="E113" s="42">
        <v>41.07</v>
      </c>
      <c r="F113" s="42">
        <v>41.16</v>
      </c>
      <c r="G113" s="42">
        <v>42.21</v>
      </c>
      <c r="H113" s="42">
        <v>40.93</v>
      </c>
      <c r="I113" s="42">
        <v>42.12</v>
      </c>
      <c r="J113" s="42">
        <v>41.91</v>
      </c>
      <c r="K113" s="42">
        <v>43.31</v>
      </c>
      <c r="L113" s="42">
        <v>51.82</v>
      </c>
      <c r="N113" t="str">
        <f>'2016 Indicator Scores'!B112</f>
        <v>Myanmar</v>
      </c>
    </row>
    <row r="114" spans="1:14" x14ac:dyDescent="0.2">
      <c r="A114" t="s">
        <v>256</v>
      </c>
      <c r="B114" t="s">
        <v>255</v>
      </c>
      <c r="C114" s="42">
        <v>47.5</v>
      </c>
      <c r="D114" s="42">
        <v>48.63</v>
      </c>
      <c r="E114" s="42">
        <v>49.7</v>
      </c>
      <c r="F114" s="42">
        <v>50.93</v>
      </c>
      <c r="G114" s="42">
        <v>52.3</v>
      </c>
      <c r="H114" s="42">
        <v>53.71</v>
      </c>
      <c r="I114" s="42">
        <v>54.35</v>
      </c>
      <c r="J114" s="42">
        <v>54.9</v>
      </c>
      <c r="K114" s="42">
        <v>37.99</v>
      </c>
      <c r="L114" s="42">
        <v>69.72</v>
      </c>
      <c r="N114" t="str">
        <f>'2016 Indicator Scores'!B113</f>
        <v>Namibia</v>
      </c>
    </row>
    <row r="115" spans="1:14" x14ac:dyDescent="0.2">
      <c r="A115" t="s">
        <v>258</v>
      </c>
      <c r="B115" t="s">
        <v>257</v>
      </c>
      <c r="C115" s="42">
        <v>28.11</v>
      </c>
      <c r="D115" s="42">
        <v>28.42</v>
      </c>
      <c r="E115" s="42">
        <v>28.83</v>
      </c>
      <c r="F115" s="42">
        <v>29.45</v>
      </c>
      <c r="G115" s="42">
        <v>29.11</v>
      </c>
      <c r="H115" s="42">
        <v>29.71</v>
      </c>
      <c r="I115" s="42">
        <v>30.41</v>
      </c>
      <c r="J115" s="42">
        <v>31.52</v>
      </c>
      <c r="K115" s="42">
        <v>72</v>
      </c>
      <c r="L115" s="42">
        <v>46.16</v>
      </c>
      <c r="N115" t="str">
        <f>'2016 Indicator Scores'!B114</f>
        <v>Nepal</v>
      </c>
    </row>
    <row r="116" spans="1:14" x14ac:dyDescent="0.2">
      <c r="A116" t="s">
        <v>260</v>
      </c>
      <c r="B116" t="s">
        <v>259</v>
      </c>
      <c r="C116" s="42">
        <v>88.21</v>
      </c>
      <c r="D116" s="42">
        <v>89.07</v>
      </c>
      <c r="E116" s="42">
        <v>89.56</v>
      </c>
      <c r="F116" s="42">
        <v>90.11</v>
      </c>
      <c r="G116" s="42">
        <v>91.19</v>
      </c>
      <c r="H116" s="42">
        <v>92.78</v>
      </c>
      <c r="I116" s="42">
        <v>92.26</v>
      </c>
      <c r="J116" s="42">
        <v>91.58</v>
      </c>
      <c r="K116" s="131">
        <f>AVERAGE(C116:J116)</f>
        <v>90.594999999999999</v>
      </c>
      <c r="L116" s="42">
        <v>82.85</v>
      </c>
      <c r="N116" t="str">
        <f>'2016 Indicator Scores'!B115</f>
        <v>Netherlands</v>
      </c>
    </row>
    <row r="117" spans="1:14" x14ac:dyDescent="0.2">
      <c r="A117" t="s">
        <v>264</v>
      </c>
      <c r="B117" t="s">
        <v>263</v>
      </c>
      <c r="C117" s="42">
        <v>87.29</v>
      </c>
      <c r="D117" s="42">
        <v>87.39</v>
      </c>
      <c r="E117" s="42">
        <v>87.49</v>
      </c>
      <c r="F117" s="42">
        <v>87.57</v>
      </c>
      <c r="G117" s="42">
        <v>87.65</v>
      </c>
      <c r="H117" s="42">
        <v>87.72</v>
      </c>
      <c r="I117" s="42">
        <v>87.79</v>
      </c>
      <c r="J117" s="42">
        <v>87.85</v>
      </c>
      <c r="K117" s="42">
        <v>73.87</v>
      </c>
      <c r="L117" s="42">
        <v>97.81</v>
      </c>
      <c r="N117" t="str">
        <f>'2016 Indicator Scores'!B116</f>
        <v>New Zealand</v>
      </c>
    </row>
    <row r="118" spans="1:14" x14ac:dyDescent="0.2">
      <c r="A118" t="s">
        <v>266</v>
      </c>
      <c r="B118" t="s">
        <v>265</v>
      </c>
      <c r="C118" s="42">
        <v>56.1</v>
      </c>
      <c r="D118" s="42">
        <v>56.77</v>
      </c>
      <c r="E118" s="42">
        <v>57.49</v>
      </c>
      <c r="F118" s="42">
        <v>58.05</v>
      </c>
      <c r="G118" s="42">
        <v>58.59</v>
      </c>
      <c r="H118" s="42">
        <v>58.93</v>
      </c>
      <c r="I118" s="42">
        <v>59.32</v>
      </c>
      <c r="J118" s="42">
        <v>59.62</v>
      </c>
      <c r="K118" s="42">
        <v>92.26</v>
      </c>
      <c r="L118" s="42">
        <v>72.37</v>
      </c>
      <c r="N118" t="str">
        <f>'2016 Indicator Scores'!B117</f>
        <v>Nicaragua</v>
      </c>
    </row>
    <row r="119" spans="1:14" x14ac:dyDescent="0.2">
      <c r="A119" t="s">
        <v>268</v>
      </c>
      <c r="B119" t="s">
        <v>267</v>
      </c>
      <c r="C119" s="42">
        <v>24.67</v>
      </c>
      <c r="D119" s="42">
        <v>25.14</v>
      </c>
      <c r="E119" s="42">
        <v>25.59</v>
      </c>
      <c r="F119" s="42">
        <v>26.01</v>
      </c>
      <c r="G119" s="42">
        <v>26.37</v>
      </c>
      <c r="H119" s="42">
        <v>26.65</v>
      </c>
      <c r="I119" s="42">
        <v>26.95</v>
      </c>
      <c r="J119" s="42">
        <v>27.2</v>
      </c>
      <c r="K119" s="131">
        <f>AVERAGE(C119:J119)</f>
        <v>26.072499999999998</v>
      </c>
      <c r="L119" s="42">
        <v>25.11</v>
      </c>
      <c r="N119" t="str">
        <f>'2016 Indicator Scores'!B118</f>
        <v>Niger</v>
      </c>
    </row>
    <row r="120" spans="1:14" x14ac:dyDescent="0.2">
      <c r="A120" t="s">
        <v>270</v>
      </c>
      <c r="B120" t="s">
        <v>269</v>
      </c>
      <c r="C120" s="42">
        <v>31.3</v>
      </c>
      <c r="D120" s="42">
        <v>31.1</v>
      </c>
      <c r="E120" s="42">
        <v>31.29</v>
      </c>
      <c r="F120" s="42">
        <v>31.78</v>
      </c>
      <c r="G120" s="42">
        <v>32.47</v>
      </c>
      <c r="H120" s="42">
        <v>32.68</v>
      </c>
      <c r="I120" s="42">
        <v>32.72</v>
      </c>
      <c r="J120" s="42">
        <v>33.31</v>
      </c>
      <c r="K120" s="42">
        <v>78.260000000000005</v>
      </c>
      <c r="L120" s="42">
        <v>53.01</v>
      </c>
      <c r="N120" t="str">
        <f>'2016 Indicator Scores'!B119</f>
        <v>Nigeria</v>
      </c>
    </row>
    <row r="121" spans="1:14" x14ac:dyDescent="0.2">
      <c r="A121" t="s">
        <v>275</v>
      </c>
      <c r="B121" t="s">
        <v>274</v>
      </c>
      <c r="C121" s="42">
        <v>98.66</v>
      </c>
      <c r="D121" s="42">
        <v>98.91</v>
      </c>
      <c r="E121" s="42">
        <v>99.27</v>
      </c>
      <c r="F121" s="42">
        <v>99.44</v>
      </c>
      <c r="G121" s="42">
        <v>99.44</v>
      </c>
      <c r="H121" s="42">
        <v>99.44</v>
      </c>
      <c r="I121" s="42">
        <v>99.44</v>
      </c>
      <c r="J121" s="42">
        <v>99.44</v>
      </c>
      <c r="K121" s="42">
        <v>37.200000000000003</v>
      </c>
      <c r="L121" s="42">
        <v>97.82</v>
      </c>
      <c r="N121" t="str">
        <f>'2016 Indicator Scores'!B120</f>
        <v>Norway</v>
      </c>
    </row>
    <row r="122" spans="1:14" x14ac:dyDescent="0.2">
      <c r="A122" t="s">
        <v>277</v>
      </c>
      <c r="B122" t="s">
        <v>276</v>
      </c>
      <c r="C122" s="42">
        <v>73.61</v>
      </c>
      <c r="D122" s="42">
        <v>74.599999999999994</v>
      </c>
      <c r="E122" s="42">
        <v>75.69</v>
      </c>
      <c r="F122" s="42">
        <v>76.760000000000005</v>
      </c>
      <c r="G122" s="42">
        <v>77.900000000000006</v>
      </c>
      <c r="H122" s="42">
        <v>78.92</v>
      </c>
      <c r="I122" s="42">
        <v>79.62</v>
      </c>
      <c r="J122" s="42">
        <v>80.87</v>
      </c>
      <c r="K122" s="42">
        <v>39.340000000000003</v>
      </c>
      <c r="L122" s="42">
        <v>75.45</v>
      </c>
      <c r="N122" t="str">
        <f>'2016 Indicator Scores'!B121</f>
        <v>Oman</v>
      </c>
    </row>
    <row r="123" spans="1:14" x14ac:dyDescent="0.2">
      <c r="A123" t="s">
        <v>279</v>
      </c>
      <c r="B123" t="s">
        <v>278</v>
      </c>
      <c r="C123" s="42">
        <v>33.06</v>
      </c>
      <c r="D123" s="42">
        <v>34.159999999999997</v>
      </c>
      <c r="E123" s="42">
        <v>35.270000000000003</v>
      </c>
      <c r="F123" s="42">
        <v>36.21</v>
      </c>
      <c r="G123" s="42">
        <v>37.020000000000003</v>
      </c>
      <c r="H123" s="42">
        <v>38.07</v>
      </c>
      <c r="I123" s="42">
        <v>38.549999999999997</v>
      </c>
      <c r="J123" s="42">
        <v>38.82</v>
      </c>
      <c r="K123" s="42">
        <v>87.71</v>
      </c>
      <c r="L123" s="42">
        <v>52.73</v>
      </c>
      <c r="N123" t="str">
        <f>'2016 Indicator Scores'!B122</f>
        <v>Pakistan</v>
      </c>
    </row>
    <row r="124" spans="1:14" x14ac:dyDescent="0.2">
      <c r="A124" t="s">
        <v>283</v>
      </c>
      <c r="B124" t="s">
        <v>282</v>
      </c>
      <c r="C124" s="42">
        <v>65.53</v>
      </c>
      <c r="D124" s="42">
        <v>65.989999999999995</v>
      </c>
      <c r="E124" s="42">
        <v>66.45</v>
      </c>
      <c r="F124" s="42">
        <v>66.89</v>
      </c>
      <c r="G124" s="42">
        <v>67.33</v>
      </c>
      <c r="H124" s="42">
        <v>67.77</v>
      </c>
      <c r="I124" s="42">
        <v>68.19</v>
      </c>
      <c r="J124" s="42">
        <v>68.430000000000007</v>
      </c>
      <c r="K124" s="42">
        <v>28.41</v>
      </c>
      <c r="L124" s="42">
        <v>50.29</v>
      </c>
      <c r="N124" t="str">
        <f>'2016 Indicator Scores'!B123</f>
        <v>Panama</v>
      </c>
    </row>
    <row r="125" spans="1:14" x14ac:dyDescent="0.2">
      <c r="A125" t="s">
        <v>285</v>
      </c>
      <c r="B125" t="s">
        <v>284</v>
      </c>
      <c r="C125" s="42">
        <v>38.700000000000003</v>
      </c>
      <c r="D125" s="42">
        <v>39.1</v>
      </c>
      <c r="E125" s="42">
        <v>39.49</v>
      </c>
      <c r="F125" s="42">
        <v>39.86</v>
      </c>
      <c r="G125" s="42">
        <v>40.17</v>
      </c>
      <c r="H125" s="42">
        <v>40.479999999999997</v>
      </c>
      <c r="I125" s="42">
        <v>40.799999999999997</v>
      </c>
      <c r="J125" s="42">
        <v>40.950000000000003</v>
      </c>
      <c r="K125" s="42">
        <v>94.7</v>
      </c>
      <c r="L125" s="42">
        <v>81.14</v>
      </c>
      <c r="N125" t="str">
        <f>'2016 Indicator Scores'!B124</f>
        <v>Papua New Guinea</v>
      </c>
    </row>
    <row r="126" spans="1:14" x14ac:dyDescent="0.2">
      <c r="A126" t="s">
        <v>287</v>
      </c>
      <c r="B126" t="s">
        <v>286</v>
      </c>
      <c r="C126" s="42">
        <v>56.67</v>
      </c>
      <c r="D126" s="42">
        <v>57.49</v>
      </c>
      <c r="E126" s="42">
        <v>58.31</v>
      </c>
      <c r="F126" s="42">
        <v>58.47</v>
      </c>
      <c r="G126" s="42">
        <v>58.61</v>
      </c>
      <c r="H126" s="42">
        <v>58.76</v>
      </c>
      <c r="I126" s="42">
        <v>58.9</v>
      </c>
      <c r="J126" s="42">
        <v>58.96</v>
      </c>
      <c r="K126" s="131">
        <f>AVERAGE(C126:J126)</f>
        <v>58.271249999999995</v>
      </c>
      <c r="L126" s="42">
        <v>78.39</v>
      </c>
      <c r="N126" t="str">
        <f>'2016 Indicator Scores'!B125</f>
        <v>Paraguay</v>
      </c>
    </row>
    <row r="127" spans="1:14" x14ac:dyDescent="0.2">
      <c r="A127" t="s">
        <v>289</v>
      </c>
      <c r="B127" t="s">
        <v>288</v>
      </c>
      <c r="C127" s="42">
        <v>51.98</v>
      </c>
      <c r="D127" s="42">
        <v>52.37</v>
      </c>
      <c r="E127" s="42">
        <v>52.38</v>
      </c>
      <c r="F127" s="42">
        <v>52.83</v>
      </c>
      <c r="G127" s="42">
        <v>53.77</v>
      </c>
      <c r="H127" s="42">
        <v>54.63</v>
      </c>
      <c r="I127" s="42">
        <v>55.28</v>
      </c>
      <c r="J127" s="42">
        <v>55.75</v>
      </c>
      <c r="K127" s="131">
        <f>AVERAGE(C127:J127)</f>
        <v>53.623750000000001</v>
      </c>
      <c r="L127" s="42">
        <v>75.14</v>
      </c>
      <c r="N127" t="str">
        <f>'2016 Indicator Scores'!B126</f>
        <v>Peru</v>
      </c>
    </row>
    <row r="128" spans="1:14" x14ac:dyDescent="0.2">
      <c r="A128" t="s">
        <v>291</v>
      </c>
      <c r="B128" t="s">
        <v>290</v>
      </c>
      <c r="C128" s="42">
        <v>57.42</v>
      </c>
      <c r="D128" s="42">
        <v>57.48</v>
      </c>
      <c r="E128" s="42">
        <v>58.23</v>
      </c>
      <c r="F128" s="42">
        <v>58.61</v>
      </c>
      <c r="G128" s="42">
        <v>59.31</v>
      </c>
      <c r="H128" s="42">
        <v>60.02</v>
      </c>
      <c r="I128" s="42">
        <v>60.4</v>
      </c>
      <c r="J128" s="42">
        <v>60.53</v>
      </c>
      <c r="K128" s="42">
        <v>37.299999999999997</v>
      </c>
      <c r="L128" s="42">
        <v>80.540000000000006</v>
      </c>
      <c r="N128" t="str">
        <f>'2016 Indicator Scores'!B127</f>
        <v>Philippines</v>
      </c>
    </row>
    <row r="129" spans="1:14" x14ac:dyDescent="0.2">
      <c r="A129" t="s">
        <v>293</v>
      </c>
      <c r="B129" t="s">
        <v>292</v>
      </c>
      <c r="C129" s="42">
        <v>71.64</v>
      </c>
      <c r="D129" s="42">
        <v>72.540000000000006</v>
      </c>
      <c r="E129" s="42">
        <v>72.86</v>
      </c>
      <c r="F129" s="42">
        <v>73.12</v>
      </c>
      <c r="G129" s="42">
        <v>76</v>
      </c>
      <c r="H129" s="42">
        <v>76.599999999999994</v>
      </c>
      <c r="I129" s="42">
        <v>76.83</v>
      </c>
      <c r="J129" s="42">
        <v>75.180000000000007</v>
      </c>
      <c r="K129" s="42">
        <v>86.55</v>
      </c>
      <c r="L129" s="42">
        <v>96.55</v>
      </c>
      <c r="N129" t="str">
        <f>'2016 Indicator Scores'!B128</f>
        <v>Poland</v>
      </c>
    </row>
    <row r="130" spans="1:14" x14ac:dyDescent="0.2">
      <c r="A130" t="s">
        <v>295</v>
      </c>
      <c r="B130" t="s">
        <v>294</v>
      </c>
      <c r="C130" s="42">
        <v>90.1</v>
      </c>
      <c r="D130" s="42">
        <v>91.54</v>
      </c>
      <c r="E130" s="42">
        <v>93.5</v>
      </c>
      <c r="F130" s="42">
        <v>95.25</v>
      </c>
      <c r="G130" s="42">
        <v>96.26</v>
      </c>
      <c r="H130" s="42">
        <v>97.03</v>
      </c>
      <c r="I130" s="42">
        <v>97.64</v>
      </c>
      <c r="J130" s="42">
        <v>98.24</v>
      </c>
      <c r="K130" s="131">
        <f>AVERAGE(C130:J130)</f>
        <v>94.944999999999993</v>
      </c>
      <c r="L130" s="42">
        <v>66.790000000000006</v>
      </c>
      <c r="N130" t="str">
        <f>'2016 Indicator Scores'!B129</f>
        <v>Portugal</v>
      </c>
    </row>
    <row r="131" spans="1:14" x14ac:dyDescent="0.2">
      <c r="A131" t="s">
        <v>299</v>
      </c>
      <c r="B131" t="s">
        <v>298</v>
      </c>
      <c r="C131" s="42">
        <v>92.87</v>
      </c>
      <c r="D131" s="42">
        <v>92.11</v>
      </c>
      <c r="E131" s="42">
        <v>89.97</v>
      </c>
      <c r="F131" s="42">
        <v>89.8</v>
      </c>
      <c r="G131" s="42">
        <v>89.17</v>
      </c>
      <c r="H131" s="42">
        <v>89.08</v>
      </c>
      <c r="I131" s="42">
        <v>89.71</v>
      </c>
      <c r="J131" s="42">
        <v>89.79</v>
      </c>
      <c r="K131" s="42">
        <v>69.98</v>
      </c>
      <c r="L131" s="42">
        <v>81.19</v>
      </c>
      <c r="N131" t="str">
        <f>'2016 Indicator Scores'!B130</f>
        <v>Qatar</v>
      </c>
    </row>
    <row r="132" spans="1:14" x14ac:dyDescent="0.2">
      <c r="A132" t="s">
        <v>301</v>
      </c>
      <c r="B132" t="s">
        <v>300</v>
      </c>
      <c r="C132" s="42">
        <v>57.2</v>
      </c>
      <c r="D132" s="42">
        <v>57.71</v>
      </c>
      <c r="E132" s="42">
        <v>57.37</v>
      </c>
      <c r="F132" s="42">
        <v>57.94</v>
      </c>
      <c r="G132" s="42">
        <v>61.15</v>
      </c>
      <c r="H132" s="42">
        <v>62.53</v>
      </c>
      <c r="I132" s="42">
        <v>62.29</v>
      </c>
      <c r="J132" s="42">
        <v>60.99</v>
      </c>
      <c r="K132" s="42">
        <v>57.94</v>
      </c>
      <c r="L132" s="42">
        <v>87.06</v>
      </c>
      <c r="N132" t="str">
        <f>'2016 Indicator Scores'!B131</f>
        <v>Romania</v>
      </c>
    </row>
    <row r="133" spans="1:14" x14ac:dyDescent="0.2">
      <c r="A133" t="s">
        <v>303</v>
      </c>
      <c r="B133" t="s">
        <v>302</v>
      </c>
      <c r="C133" s="42">
        <v>70.41</v>
      </c>
      <c r="D133" s="42">
        <v>70.53</v>
      </c>
      <c r="E133" s="42">
        <v>69.11</v>
      </c>
      <c r="F133" s="42">
        <v>69.86</v>
      </c>
      <c r="G133" s="42">
        <v>73.08</v>
      </c>
      <c r="H133" s="42">
        <v>73.819999999999993</v>
      </c>
      <c r="I133" s="42">
        <v>73.89</v>
      </c>
      <c r="J133" s="42">
        <v>73.81</v>
      </c>
      <c r="K133" s="42">
        <v>66.88</v>
      </c>
      <c r="L133" s="42">
        <v>51.88</v>
      </c>
      <c r="N133" t="str">
        <f>'2016 Indicator Scores'!B132</f>
        <v>Russia</v>
      </c>
    </row>
    <row r="134" spans="1:14" x14ac:dyDescent="0.2">
      <c r="A134" t="s">
        <v>305</v>
      </c>
      <c r="B134" t="s">
        <v>304</v>
      </c>
      <c r="C134" s="42">
        <v>33.82</v>
      </c>
      <c r="D134" s="42">
        <v>33.729999999999997</v>
      </c>
      <c r="E134" s="42">
        <v>34.380000000000003</v>
      </c>
      <c r="F134" s="42">
        <v>35.409999999999997</v>
      </c>
      <c r="G134" s="42">
        <v>37.06</v>
      </c>
      <c r="H134" s="42">
        <v>37.65</v>
      </c>
      <c r="I134" s="42">
        <v>38.44</v>
      </c>
      <c r="J134" s="42">
        <v>38.49</v>
      </c>
      <c r="K134" s="131">
        <f>AVERAGE(C134:J134)</f>
        <v>36.122500000000002</v>
      </c>
      <c r="L134" s="42">
        <v>83.33</v>
      </c>
      <c r="N134" t="str">
        <f>'2016 Indicator Scores'!B133</f>
        <v>Rwanda</v>
      </c>
    </row>
    <row r="135" spans="1:14" x14ac:dyDescent="0.2">
      <c r="A135" t="s">
        <v>316</v>
      </c>
      <c r="B135" t="s">
        <v>315</v>
      </c>
      <c r="C135" s="42">
        <v>83.55</v>
      </c>
      <c r="D135" s="42">
        <v>85.69</v>
      </c>
      <c r="E135" s="42">
        <v>87.79</v>
      </c>
      <c r="F135" s="42">
        <v>87.79</v>
      </c>
      <c r="G135" s="42">
        <v>87.36</v>
      </c>
      <c r="H135" s="42">
        <v>87.43</v>
      </c>
      <c r="I135" s="42">
        <v>87.4</v>
      </c>
      <c r="J135" s="42">
        <v>87.86</v>
      </c>
      <c r="K135" s="42">
        <v>55.12</v>
      </c>
      <c r="L135" s="42">
        <v>66.92</v>
      </c>
      <c r="N135" t="str">
        <f>'2016 Indicator Scores'!B136</f>
        <v>Saudi Arabia</v>
      </c>
    </row>
    <row r="136" spans="1:14" x14ac:dyDescent="0.2">
      <c r="A136" t="s">
        <v>318</v>
      </c>
      <c r="B136" t="s">
        <v>317</v>
      </c>
      <c r="C136" s="42">
        <v>38.71</v>
      </c>
      <c r="D136" s="42">
        <v>39.880000000000003</v>
      </c>
      <c r="E136" s="42">
        <v>41.05</v>
      </c>
      <c r="F136" s="42">
        <v>42.15</v>
      </c>
      <c r="G136" s="42">
        <v>43.14</v>
      </c>
      <c r="H136" s="42">
        <v>43.95</v>
      </c>
      <c r="I136" s="42">
        <v>44.55</v>
      </c>
      <c r="J136" s="42">
        <v>44.82</v>
      </c>
      <c r="K136" s="42">
        <v>78.31</v>
      </c>
      <c r="L136" s="42">
        <v>72.03</v>
      </c>
      <c r="N136" t="str">
        <f>'2016 Indicator Scores'!B137</f>
        <v>Senegal</v>
      </c>
    </row>
    <row r="137" spans="1:14" x14ac:dyDescent="0.2">
      <c r="A137" t="s">
        <v>320</v>
      </c>
      <c r="B137" t="s">
        <v>319</v>
      </c>
      <c r="C137" s="42">
        <v>72.260000000000005</v>
      </c>
      <c r="D137" s="42">
        <v>71.69</v>
      </c>
      <c r="E137" s="42">
        <v>71.37</v>
      </c>
      <c r="F137" s="42">
        <v>71.75</v>
      </c>
      <c r="G137" s="42">
        <v>75.67</v>
      </c>
      <c r="H137" s="42">
        <v>76.930000000000007</v>
      </c>
      <c r="I137" s="42">
        <v>77.03</v>
      </c>
      <c r="J137" s="42">
        <v>75.41</v>
      </c>
      <c r="K137" s="131">
        <f>AVERAGE(C137:J137)</f>
        <v>74.013750000000002</v>
      </c>
      <c r="L137" s="42">
        <v>60.36</v>
      </c>
      <c r="N137" t="str">
        <f>'2016 Indicator Scores'!B138</f>
        <v>Serbia</v>
      </c>
    </row>
    <row r="138" spans="1:14" x14ac:dyDescent="0.2">
      <c r="A138" t="s">
        <v>322</v>
      </c>
      <c r="B138" t="s">
        <v>321</v>
      </c>
      <c r="C138" s="42">
        <v>81.430000000000007</v>
      </c>
      <c r="D138" s="42">
        <v>81.64</v>
      </c>
      <c r="E138" s="42">
        <v>81.86</v>
      </c>
      <c r="F138" s="42">
        <v>82.09</v>
      </c>
      <c r="G138" s="42">
        <v>82.33</v>
      </c>
      <c r="H138" s="42">
        <v>82.6</v>
      </c>
      <c r="I138" s="42">
        <v>82.89</v>
      </c>
      <c r="J138" s="42">
        <v>83.12</v>
      </c>
      <c r="K138" s="42">
        <v>63.35</v>
      </c>
      <c r="L138" s="42">
        <v>83.35</v>
      </c>
      <c r="N138" t="str">
        <f>'2016 Indicator Scores'!B139</f>
        <v>Seychelles</v>
      </c>
    </row>
    <row r="139" spans="1:14" x14ac:dyDescent="0.2">
      <c r="A139" t="s">
        <v>324</v>
      </c>
      <c r="B139" t="s">
        <v>323</v>
      </c>
      <c r="C139" s="42">
        <v>25.62</v>
      </c>
      <c r="D139" s="42">
        <v>26.27</v>
      </c>
      <c r="E139" s="42">
        <v>26.59</v>
      </c>
      <c r="F139" s="42">
        <v>26.87</v>
      </c>
      <c r="G139" s="42">
        <v>27.19</v>
      </c>
      <c r="H139" s="42">
        <v>27.41</v>
      </c>
      <c r="I139" s="42">
        <v>27.6</v>
      </c>
      <c r="J139" s="42">
        <v>27.79</v>
      </c>
      <c r="K139" s="42">
        <v>31.49</v>
      </c>
      <c r="L139" s="42">
        <v>92.85</v>
      </c>
      <c r="N139" t="str">
        <f>'2016 Indicator Scores'!B140</f>
        <v>Sierra Leone</v>
      </c>
    </row>
    <row r="140" spans="1:14" x14ac:dyDescent="0.2">
      <c r="A140" t="s">
        <v>326</v>
      </c>
      <c r="B140" t="s">
        <v>325</v>
      </c>
      <c r="C140" s="42">
        <v>99.12</v>
      </c>
      <c r="D140" s="42">
        <v>99.3</v>
      </c>
      <c r="E140" s="42">
        <v>99.44</v>
      </c>
      <c r="F140" s="42">
        <v>99.44</v>
      </c>
      <c r="G140" s="42">
        <v>99.44</v>
      </c>
      <c r="H140" s="42">
        <v>99.44</v>
      </c>
      <c r="I140" s="42">
        <v>99.44</v>
      </c>
      <c r="J140" s="42">
        <v>99.44</v>
      </c>
      <c r="K140" s="42">
        <v>41.39</v>
      </c>
      <c r="L140" s="42">
        <v>41.05</v>
      </c>
      <c r="N140" t="str">
        <f>'2016 Indicator Scores'!B141</f>
        <v>Singapore</v>
      </c>
    </row>
    <row r="141" spans="1:14" x14ac:dyDescent="0.2">
      <c r="A141" t="s">
        <v>328</v>
      </c>
      <c r="B141" t="s">
        <v>327</v>
      </c>
      <c r="C141" s="42">
        <v>84.1</v>
      </c>
      <c r="D141" s="42">
        <v>84.27</v>
      </c>
      <c r="E141" s="42">
        <v>84.31</v>
      </c>
      <c r="F141" s="42">
        <v>84.86</v>
      </c>
      <c r="G141" s="42">
        <v>87.79</v>
      </c>
      <c r="H141" s="42">
        <v>88.78</v>
      </c>
      <c r="I141" s="42">
        <v>88.9</v>
      </c>
      <c r="J141" s="42">
        <v>87.64</v>
      </c>
      <c r="K141" s="42">
        <v>55.53</v>
      </c>
      <c r="L141" s="42">
        <v>89.35</v>
      </c>
      <c r="N141" t="str">
        <f>'2016 Indicator Scores'!B142</f>
        <v>Slovakia</v>
      </c>
    </row>
    <row r="142" spans="1:14" x14ac:dyDescent="0.2">
      <c r="A142" t="s">
        <v>330</v>
      </c>
      <c r="B142" t="s">
        <v>329</v>
      </c>
      <c r="C142" s="42">
        <v>86.29</v>
      </c>
      <c r="D142" s="42">
        <v>86.52</v>
      </c>
      <c r="E142" s="42">
        <v>86.25</v>
      </c>
      <c r="F142" s="42">
        <v>86.71</v>
      </c>
      <c r="G142" s="42">
        <v>92.58</v>
      </c>
      <c r="H142" s="42">
        <v>92.58</v>
      </c>
      <c r="I142" s="42">
        <v>92.36</v>
      </c>
      <c r="J142" s="42">
        <v>90.15</v>
      </c>
      <c r="K142" s="131">
        <f>AVERAGE(C142:J142)</f>
        <v>89.179999999999993</v>
      </c>
      <c r="L142" s="42">
        <v>83.77</v>
      </c>
      <c r="N142" t="str">
        <f>'2016 Indicator Scores'!B143</f>
        <v>Slovenia</v>
      </c>
    </row>
    <row r="143" spans="1:14" x14ac:dyDescent="0.2">
      <c r="A143" t="s">
        <v>332</v>
      </c>
      <c r="B143" t="s">
        <v>331</v>
      </c>
      <c r="C143" s="42">
        <v>43.79</v>
      </c>
      <c r="D143" s="42">
        <v>44.31</v>
      </c>
      <c r="E143" s="42">
        <v>44.78</v>
      </c>
      <c r="F143" s="42">
        <v>45.19</v>
      </c>
      <c r="G143" s="42">
        <v>45.56</v>
      </c>
      <c r="H143" s="42">
        <v>45.89</v>
      </c>
      <c r="I143" s="42">
        <v>46.19</v>
      </c>
      <c r="J143" s="42">
        <v>46.49</v>
      </c>
      <c r="K143" s="42">
        <v>31.67</v>
      </c>
      <c r="L143" s="42">
        <v>88.32</v>
      </c>
      <c r="N143" t="str">
        <f>'2016 Indicator Scores'!B144</f>
        <v>Solomon Islands</v>
      </c>
    </row>
    <row r="144" spans="1:14" x14ac:dyDescent="0.2">
      <c r="A144" t="s">
        <v>334</v>
      </c>
      <c r="B144" t="s">
        <v>333</v>
      </c>
      <c r="C144" s="42">
        <v>27.33</v>
      </c>
      <c r="D144" s="42">
        <v>27.63</v>
      </c>
      <c r="E144" s="42">
        <v>27.79</v>
      </c>
      <c r="F144" s="42">
        <v>28.02</v>
      </c>
      <c r="G144" s="42">
        <v>28.18</v>
      </c>
      <c r="H144" s="42">
        <v>28.38</v>
      </c>
      <c r="I144" s="42">
        <v>28.62</v>
      </c>
      <c r="J144" s="42">
        <v>28.79</v>
      </c>
      <c r="K144" s="42">
        <v>91.86</v>
      </c>
      <c r="L144" s="42">
        <v>61.55</v>
      </c>
      <c r="N144" t="str">
        <f>'2016 Indicator Scores'!B145</f>
        <v>Somalia</v>
      </c>
    </row>
    <row r="145" spans="1:14" x14ac:dyDescent="0.2">
      <c r="A145" t="s">
        <v>336</v>
      </c>
      <c r="B145" t="s">
        <v>335</v>
      </c>
      <c r="C145" s="42">
        <v>54.5</v>
      </c>
      <c r="D145" s="42">
        <v>54.79</v>
      </c>
      <c r="E145" s="42">
        <v>55.2</v>
      </c>
      <c r="F145" s="42">
        <v>55.74</v>
      </c>
      <c r="G145" s="42">
        <v>56.22</v>
      </c>
      <c r="H145" s="42">
        <v>56.74</v>
      </c>
      <c r="I145" s="42">
        <v>57.63</v>
      </c>
      <c r="J145" s="42">
        <v>58.45</v>
      </c>
      <c r="K145" s="131">
        <f>AVERAGE(C145:J145)</f>
        <v>56.158750000000005</v>
      </c>
      <c r="L145" s="42">
        <v>40.32</v>
      </c>
      <c r="N145" t="str">
        <f>'2016 Indicator Scores'!B146</f>
        <v>South Africa</v>
      </c>
    </row>
    <row r="146" spans="1:14" x14ac:dyDescent="0.2">
      <c r="A146" t="s">
        <v>338</v>
      </c>
      <c r="B146" t="s">
        <v>337</v>
      </c>
      <c r="C146" s="42">
        <v>76</v>
      </c>
      <c r="D146" s="42">
        <v>76.13</v>
      </c>
      <c r="E146" s="42">
        <v>76.88</v>
      </c>
      <c r="F146" s="42">
        <v>77.13</v>
      </c>
      <c r="G146" s="42">
        <v>78.31</v>
      </c>
      <c r="H146" s="42">
        <v>79.290000000000006</v>
      </c>
      <c r="I146" s="42">
        <v>80.55</v>
      </c>
      <c r="J146" s="42">
        <v>81.08</v>
      </c>
      <c r="K146" s="131">
        <f>AVERAGE(C146:J146)</f>
        <v>78.171250000000001</v>
      </c>
      <c r="L146" s="42">
        <v>76.66</v>
      </c>
      <c r="N146" t="str">
        <f>'2016 Indicator Scores'!B147</f>
        <v>South Korea</v>
      </c>
    </row>
    <row r="147" spans="1:14" x14ac:dyDescent="0.2">
      <c r="A147" t="s">
        <v>340</v>
      </c>
      <c r="B147" t="s">
        <v>339</v>
      </c>
      <c r="C147" s="42">
        <v>95.36</v>
      </c>
      <c r="D147" s="42">
        <v>95.8</v>
      </c>
      <c r="E147" s="42">
        <v>96.23</v>
      </c>
      <c r="F147" s="42">
        <v>96.69</v>
      </c>
      <c r="G147" s="42">
        <v>97</v>
      </c>
      <c r="H147" s="42">
        <v>97.11</v>
      </c>
      <c r="I147" s="42">
        <v>97.24</v>
      </c>
      <c r="J147" s="42">
        <v>97.49</v>
      </c>
      <c r="K147" s="42">
        <v>87.92</v>
      </c>
      <c r="L147" s="42">
        <v>68.849999999999994</v>
      </c>
      <c r="N147" t="str">
        <f>'2016 Indicator Scores'!B148</f>
        <v>Spain</v>
      </c>
    </row>
    <row r="148" spans="1:14" x14ac:dyDescent="0.2">
      <c r="A148" t="s">
        <v>342</v>
      </c>
      <c r="B148" t="s">
        <v>341</v>
      </c>
      <c r="C148" s="42">
        <v>61.75</v>
      </c>
      <c r="D148" s="42">
        <v>62.7</v>
      </c>
      <c r="E148" s="42">
        <v>63.35</v>
      </c>
      <c r="F148" s="42">
        <v>63.93</v>
      </c>
      <c r="G148" s="42">
        <v>64.83</v>
      </c>
      <c r="H148" s="42">
        <v>65.61</v>
      </c>
      <c r="I148" s="42">
        <v>66.36</v>
      </c>
      <c r="J148" s="42">
        <v>67.55</v>
      </c>
      <c r="K148" s="42">
        <v>59.9</v>
      </c>
      <c r="L148" s="42">
        <v>94.57</v>
      </c>
      <c r="N148" t="str">
        <f>'2016 Indicator Scores'!B149</f>
        <v>Sri Lanka</v>
      </c>
    </row>
    <row r="149" spans="1:14" x14ac:dyDescent="0.2">
      <c r="A149" t="s">
        <v>344</v>
      </c>
      <c r="B149" t="s">
        <v>343</v>
      </c>
      <c r="C149" s="42">
        <v>34.450000000000003</v>
      </c>
      <c r="D149" s="42">
        <v>34.71</v>
      </c>
      <c r="E149" s="42">
        <v>35</v>
      </c>
      <c r="F149" s="42">
        <v>35.28</v>
      </c>
      <c r="G149" s="42">
        <v>35.57</v>
      </c>
      <c r="H149" s="42">
        <v>35.799999999999997</v>
      </c>
      <c r="I149" s="42">
        <v>36.01</v>
      </c>
      <c r="J149" s="42">
        <v>36.22</v>
      </c>
      <c r="K149" s="42">
        <v>27.42</v>
      </c>
      <c r="L149" s="42">
        <v>71.069999999999993</v>
      </c>
      <c r="N149" t="str">
        <f>'2016 Indicator Scores'!B150</f>
        <v>Sudan</v>
      </c>
    </row>
    <row r="150" spans="1:14" x14ac:dyDescent="0.2">
      <c r="A150" t="s">
        <v>346</v>
      </c>
      <c r="B150" t="s">
        <v>345</v>
      </c>
      <c r="C150" s="42">
        <v>64.400000000000006</v>
      </c>
      <c r="D150" s="42">
        <v>64.709999999999994</v>
      </c>
      <c r="E150" s="42">
        <v>65.040000000000006</v>
      </c>
      <c r="F150" s="42">
        <v>65.39</v>
      </c>
      <c r="G150" s="42">
        <v>65.78</v>
      </c>
      <c r="H150" s="42">
        <v>66.13</v>
      </c>
      <c r="I150" s="42">
        <v>66.510000000000005</v>
      </c>
      <c r="J150" s="42">
        <v>66.849999999999994</v>
      </c>
      <c r="K150" s="42">
        <v>34.049999999999997</v>
      </c>
      <c r="L150" s="42">
        <v>49.63</v>
      </c>
      <c r="N150" t="str">
        <f>'2016 Indicator Scores'!B151</f>
        <v>Suriname</v>
      </c>
    </row>
    <row r="151" spans="1:14" x14ac:dyDescent="0.2">
      <c r="A151" t="s">
        <v>348</v>
      </c>
      <c r="B151" t="s">
        <v>347</v>
      </c>
      <c r="C151" s="42">
        <v>38.409999999999997</v>
      </c>
      <c r="D151" s="42">
        <v>38.83</v>
      </c>
      <c r="E151" s="42">
        <v>39.35</v>
      </c>
      <c r="F151" s="42">
        <v>39.96</v>
      </c>
      <c r="G151" s="42">
        <v>40.659999999999997</v>
      </c>
      <c r="H151" s="42">
        <v>41.44</v>
      </c>
      <c r="I151" s="42">
        <v>42.27</v>
      </c>
      <c r="J151" s="42">
        <v>43.02</v>
      </c>
      <c r="K151" s="131">
        <f>AVERAGE(C151:J151)</f>
        <v>40.4925</v>
      </c>
      <c r="L151" s="42">
        <v>83.81</v>
      </c>
      <c r="N151" t="str">
        <f>'2016 Indicator Scores'!B152</f>
        <v>Swaziland</v>
      </c>
    </row>
    <row r="152" spans="1:14" x14ac:dyDescent="0.2">
      <c r="A152" t="s">
        <v>350</v>
      </c>
      <c r="B152" t="s">
        <v>349</v>
      </c>
      <c r="C152" s="42">
        <v>99.04</v>
      </c>
      <c r="D152" s="42">
        <v>99.04</v>
      </c>
      <c r="E152" s="42">
        <v>98.84</v>
      </c>
      <c r="F152" s="42">
        <v>98.84</v>
      </c>
      <c r="G152" s="42">
        <v>99.12</v>
      </c>
      <c r="H152" s="42">
        <v>99.14</v>
      </c>
      <c r="I152" s="42">
        <v>99.05</v>
      </c>
      <c r="J152" s="42">
        <v>98.88</v>
      </c>
      <c r="K152" s="131">
        <f>AVERAGE(C152:J152)</f>
        <v>98.993749999999991</v>
      </c>
      <c r="L152" s="42">
        <v>62.03</v>
      </c>
      <c r="N152" t="str">
        <f>'2016 Indicator Scores'!B153</f>
        <v>Sweden</v>
      </c>
    </row>
    <row r="153" spans="1:14" x14ac:dyDescent="0.2">
      <c r="A153" t="s">
        <v>352</v>
      </c>
      <c r="B153" t="s">
        <v>351</v>
      </c>
      <c r="C153" s="42">
        <v>90.8</v>
      </c>
      <c r="D153" s="42">
        <v>90.26</v>
      </c>
      <c r="E153" s="42">
        <v>89.06</v>
      </c>
      <c r="F153" s="42">
        <v>90.55</v>
      </c>
      <c r="G153" s="42">
        <v>94.89</v>
      </c>
      <c r="H153" s="42">
        <v>95.27</v>
      </c>
      <c r="I153" s="42">
        <v>94.49</v>
      </c>
      <c r="J153" s="42">
        <v>93.43</v>
      </c>
      <c r="K153" s="42">
        <v>50.21</v>
      </c>
      <c r="L153" s="42">
        <v>97.29</v>
      </c>
      <c r="N153" t="str">
        <f>'2016 Indicator Scores'!B154</f>
        <v>Switzerland</v>
      </c>
    </row>
    <row r="154" spans="1:14" x14ac:dyDescent="0.2">
      <c r="A154" t="s">
        <v>354</v>
      </c>
      <c r="B154" t="s">
        <v>353</v>
      </c>
      <c r="C154" s="42">
        <v>66.94</v>
      </c>
      <c r="D154" s="42">
        <v>67.36</v>
      </c>
      <c r="E154" s="42">
        <v>67.540000000000006</v>
      </c>
      <c r="F154" s="42">
        <v>67.45</v>
      </c>
      <c r="G154" s="42">
        <v>66.72</v>
      </c>
      <c r="H154" s="42">
        <v>66.2</v>
      </c>
      <c r="I154" s="42">
        <v>66.77</v>
      </c>
      <c r="J154" s="42">
        <v>67.349999999999994</v>
      </c>
      <c r="K154" s="131">
        <f>AVERAGE(C154:J154)</f>
        <v>67.041249999999991</v>
      </c>
      <c r="L154" s="42">
        <v>83.78</v>
      </c>
      <c r="N154" t="str">
        <f>'2016 Indicator Scores'!B155</f>
        <v>Syria</v>
      </c>
    </row>
    <row r="155" spans="1:14" x14ac:dyDescent="0.2">
      <c r="A155" t="s">
        <v>356</v>
      </c>
      <c r="B155" t="s">
        <v>355</v>
      </c>
      <c r="C155" s="42">
        <v>87.39</v>
      </c>
      <c r="D155" s="42">
        <v>86.87</v>
      </c>
      <c r="E155" s="42">
        <v>87.79</v>
      </c>
      <c r="F155" s="42">
        <v>88.47</v>
      </c>
      <c r="G155" s="42">
        <v>88.66</v>
      </c>
      <c r="H155" s="42">
        <v>89.4</v>
      </c>
      <c r="I155" s="42">
        <v>90.48</v>
      </c>
      <c r="J155" s="42">
        <v>90.64</v>
      </c>
      <c r="K155" s="42">
        <v>99.44</v>
      </c>
      <c r="L155" s="42">
        <v>70.12</v>
      </c>
      <c r="N155" t="str">
        <f>'2016 Indicator Scores'!B156</f>
        <v>Taiwan</v>
      </c>
    </row>
    <row r="156" spans="1:14" x14ac:dyDescent="0.2">
      <c r="A156" t="s">
        <v>358</v>
      </c>
      <c r="B156" t="s">
        <v>357</v>
      </c>
      <c r="C156" s="42">
        <v>49.2</v>
      </c>
      <c r="D156" s="42">
        <v>49.59</v>
      </c>
      <c r="E156" s="42">
        <v>50.22</v>
      </c>
      <c r="F156" s="42">
        <v>49.28</v>
      </c>
      <c r="G156" s="42">
        <v>48.95</v>
      </c>
      <c r="H156" s="42">
        <v>49.31</v>
      </c>
      <c r="I156" s="42">
        <v>49.72</v>
      </c>
      <c r="J156" s="42">
        <v>50.08</v>
      </c>
      <c r="K156" s="42">
        <v>81.08</v>
      </c>
      <c r="L156" s="42">
        <v>76.62</v>
      </c>
      <c r="N156" t="str">
        <f>'2016 Indicator Scores'!B157</f>
        <v>Tajikistan</v>
      </c>
    </row>
    <row r="157" spans="1:14" x14ac:dyDescent="0.2">
      <c r="A157" t="s">
        <v>360</v>
      </c>
      <c r="B157" t="s">
        <v>359</v>
      </c>
      <c r="C157" s="42">
        <v>32.42</v>
      </c>
      <c r="D157" s="42">
        <v>32.880000000000003</v>
      </c>
      <c r="E157" s="42">
        <v>33.35</v>
      </c>
      <c r="F157" s="42">
        <v>33.79</v>
      </c>
      <c r="G157" s="42">
        <v>34.26</v>
      </c>
      <c r="H157" s="42">
        <v>34.72</v>
      </c>
      <c r="I157" s="42">
        <v>35.14</v>
      </c>
      <c r="J157" s="42">
        <v>35.54</v>
      </c>
      <c r="K157" s="42">
        <v>38.78</v>
      </c>
      <c r="L157" s="42">
        <v>71.41</v>
      </c>
      <c r="N157" t="str">
        <f>'2016 Indicator Scores'!B158</f>
        <v>Tanzania</v>
      </c>
    </row>
    <row r="158" spans="1:14" x14ac:dyDescent="0.2">
      <c r="A158" t="s">
        <v>362</v>
      </c>
      <c r="B158" t="s">
        <v>361</v>
      </c>
      <c r="C158" s="42">
        <v>68.31</v>
      </c>
      <c r="D158" s="42">
        <v>68.459999999999994</v>
      </c>
      <c r="E158" s="42">
        <v>68.599999999999994</v>
      </c>
      <c r="F158" s="42">
        <v>69.03</v>
      </c>
      <c r="G158" s="42">
        <v>70.319999999999993</v>
      </c>
      <c r="H158" s="42">
        <v>70.790000000000006</v>
      </c>
      <c r="I158" s="42">
        <v>71.52</v>
      </c>
      <c r="J158" s="42">
        <v>71.319999999999993</v>
      </c>
      <c r="K158" s="42">
        <v>85.17</v>
      </c>
      <c r="L158" s="42">
        <v>47.25</v>
      </c>
      <c r="N158" t="str">
        <f>'2016 Indicator Scores'!B159</f>
        <v>Thailand</v>
      </c>
    </row>
    <row r="159" spans="1:14" x14ac:dyDescent="0.2">
      <c r="A159" t="s">
        <v>364</v>
      </c>
      <c r="B159" t="s">
        <v>363</v>
      </c>
      <c r="C159" s="42">
        <v>38.96</v>
      </c>
      <c r="D159" s="42">
        <v>39.65</v>
      </c>
      <c r="E159" s="42">
        <v>40.36</v>
      </c>
      <c r="F159" s="42">
        <v>41.08</v>
      </c>
      <c r="G159" s="42">
        <v>41.83</v>
      </c>
      <c r="H159" s="42">
        <v>42.61</v>
      </c>
      <c r="I159" s="42">
        <v>43.43</v>
      </c>
      <c r="J159" s="42">
        <v>44.26</v>
      </c>
      <c r="K159" s="42">
        <v>68.599999999999994</v>
      </c>
      <c r="L159" s="42">
        <v>71.61</v>
      </c>
      <c r="N159" t="str">
        <f>'2016 Indicator Scores'!B162</f>
        <v>Timor-Leste</v>
      </c>
    </row>
    <row r="160" spans="1:14" x14ac:dyDescent="0.2">
      <c r="A160" t="s">
        <v>366</v>
      </c>
      <c r="B160" t="s">
        <v>365</v>
      </c>
      <c r="C160" s="42">
        <v>30.57</v>
      </c>
      <c r="D160" s="42">
        <v>30.8</v>
      </c>
      <c r="E160" s="42">
        <v>30.99</v>
      </c>
      <c r="F160" s="42">
        <v>31.38</v>
      </c>
      <c r="G160" s="42">
        <v>31.77</v>
      </c>
      <c r="H160" s="42">
        <v>32.03</v>
      </c>
      <c r="I160" s="42">
        <v>32.25</v>
      </c>
      <c r="J160" s="42">
        <v>32.51</v>
      </c>
      <c r="K160" s="42">
        <v>40.97</v>
      </c>
      <c r="L160" s="42">
        <v>54.69</v>
      </c>
      <c r="N160" t="str">
        <f>'2016 Indicator Scores'!B163</f>
        <v>Togo</v>
      </c>
    </row>
    <row r="161" spans="1:14" x14ac:dyDescent="0.2">
      <c r="A161" t="s">
        <v>368</v>
      </c>
      <c r="B161" t="s">
        <v>367</v>
      </c>
      <c r="C161" s="42">
        <v>72.94</v>
      </c>
      <c r="D161" s="42">
        <v>73.27</v>
      </c>
      <c r="E161" s="42">
        <v>73.61</v>
      </c>
      <c r="F161" s="42">
        <v>73.95</v>
      </c>
      <c r="G161" s="42">
        <v>74.31</v>
      </c>
      <c r="H161" s="42">
        <v>74.680000000000007</v>
      </c>
      <c r="I161" s="42">
        <v>75.06</v>
      </c>
      <c r="J161" s="42">
        <v>75.3</v>
      </c>
      <c r="K161" s="42">
        <v>59.03</v>
      </c>
      <c r="L161" s="42">
        <v>64.040000000000006</v>
      </c>
      <c r="N161" t="str">
        <f>'2016 Indicator Scores'!B164</f>
        <v>Tonga</v>
      </c>
    </row>
    <row r="162" spans="1:14" x14ac:dyDescent="0.2">
      <c r="A162" t="s">
        <v>370</v>
      </c>
      <c r="B162" t="s">
        <v>369</v>
      </c>
      <c r="C162" s="42">
        <v>69.739999999999995</v>
      </c>
      <c r="D162" s="42">
        <v>70.05</v>
      </c>
      <c r="E162" s="42">
        <v>70.400000000000006</v>
      </c>
      <c r="F162" s="42">
        <v>70.77</v>
      </c>
      <c r="G162" s="42">
        <v>71</v>
      </c>
      <c r="H162" s="42">
        <v>71.23</v>
      </c>
      <c r="I162" s="42">
        <v>71.45</v>
      </c>
      <c r="J162" s="42">
        <v>71.540000000000006</v>
      </c>
      <c r="K162" s="42">
        <v>55.85</v>
      </c>
      <c r="L162" s="42">
        <v>42.96</v>
      </c>
      <c r="N162" t="str">
        <f>'2016 Indicator Scores'!B165</f>
        <v>Trinidad and Tobago</v>
      </c>
    </row>
    <row r="163" spans="1:14" x14ac:dyDescent="0.2">
      <c r="A163" t="s">
        <v>372</v>
      </c>
      <c r="B163" t="s">
        <v>371</v>
      </c>
      <c r="C163" s="42">
        <v>73.59</v>
      </c>
      <c r="D163" s="42">
        <v>75.39</v>
      </c>
      <c r="E163" s="42">
        <v>76.83</v>
      </c>
      <c r="F163" s="42">
        <v>77.88</v>
      </c>
      <c r="G163" s="42">
        <v>78.87</v>
      </c>
      <c r="H163" s="42">
        <v>79.67</v>
      </c>
      <c r="I163" s="42">
        <v>80.37</v>
      </c>
      <c r="J163" s="42">
        <v>80.95</v>
      </c>
      <c r="K163" s="42">
        <v>60.61</v>
      </c>
      <c r="L163" s="42">
        <v>84.42</v>
      </c>
      <c r="N163" t="str">
        <f>'2016 Indicator Scores'!B166</f>
        <v>Tunisia</v>
      </c>
    </row>
    <row r="164" spans="1:14" x14ac:dyDescent="0.2">
      <c r="A164" t="s">
        <v>374</v>
      </c>
      <c r="B164" t="s">
        <v>373</v>
      </c>
      <c r="C164" s="42">
        <v>64.55</v>
      </c>
      <c r="D164" s="42">
        <v>65.680000000000007</v>
      </c>
      <c r="E164" s="42">
        <v>66.56</v>
      </c>
      <c r="F164" s="42">
        <v>67.97</v>
      </c>
      <c r="G164" s="42">
        <v>70.27</v>
      </c>
      <c r="H164" s="42">
        <v>72.2</v>
      </c>
      <c r="I164" s="42">
        <v>74.069999999999993</v>
      </c>
      <c r="J164" s="42">
        <v>73.2</v>
      </c>
      <c r="K164" s="131">
        <f>AVERAGE(C164:J164)</f>
        <v>69.3125</v>
      </c>
      <c r="L164" s="42">
        <v>92.2</v>
      </c>
      <c r="N164" t="str">
        <f>'2016 Indicator Scores'!B167</f>
        <v>Turkey</v>
      </c>
    </row>
    <row r="165" spans="1:14" x14ac:dyDescent="0.2">
      <c r="A165" t="s">
        <v>376</v>
      </c>
      <c r="B165" t="s">
        <v>375</v>
      </c>
      <c r="C165" s="42">
        <v>66.09</v>
      </c>
      <c r="D165" s="42">
        <v>66.069999999999993</v>
      </c>
      <c r="E165" s="42">
        <v>65.98</v>
      </c>
      <c r="F165" s="42">
        <v>65.95</v>
      </c>
      <c r="G165" s="42">
        <v>65.95</v>
      </c>
      <c r="H165" s="42">
        <v>66.12</v>
      </c>
      <c r="I165" s="42">
        <v>66.260000000000005</v>
      </c>
      <c r="J165" s="42">
        <v>66.28</v>
      </c>
      <c r="K165" s="42">
        <v>76.25</v>
      </c>
      <c r="L165" s="42">
        <v>81.099999999999994</v>
      </c>
      <c r="N165" t="str">
        <f>'2016 Indicator Scores'!B168</f>
        <v>Turkmenistan</v>
      </c>
    </row>
    <row r="166" spans="1:14" x14ac:dyDescent="0.2">
      <c r="A166" t="s">
        <v>382</v>
      </c>
      <c r="B166" t="s">
        <v>381</v>
      </c>
      <c r="C166" s="42">
        <v>32.729999999999997</v>
      </c>
      <c r="D166" s="42">
        <v>33.29</v>
      </c>
      <c r="E166" s="42">
        <v>34.04</v>
      </c>
      <c r="F166" s="42">
        <v>34.43</v>
      </c>
      <c r="G166" s="42">
        <v>35.29</v>
      </c>
      <c r="H166" s="42">
        <v>35.92</v>
      </c>
      <c r="I166" s="42">
        <v>36.630000000000003</v>
      </c>
      <c r="J166" s="42">
        <v>37.020000000000003</v>
      </c>
      <c r="K166" s="42">
        <v>98.24</v>
      </c>
      <c r="L166" s="42">
        <v>79.599999999999994</v>
      </c>
      <c r="N166" t="str">
        <f>'2016 Indicator Scores'!B169</f>
        <v>Uganda</v>
      </c>
    </row>
    <row r="167" spans="1:14" x14ac:dyDescent="0.2">
      <c r="A167" t="s">
        <v>384</v>
      </c>
      <c r="B167" t="s">
        <v>383</v>
      </c>
      <c r="C167" s="42">
        <v>71</v>
      </c>
      <c r="D167" s="42">
        <v>71.739999999999995</v>
      </c>
      <c r="E167" s="42">
        <v>71.010000000000005</v>
      </c>
      <c r="F167" s="42">
        <v>72</v>
      </c>
      <c r="G167" s="42">
        <v>75.34</v>
      </c>
      <c r="H167" s="42">
        <v>76.47</v>
      </c>
      <c r="I167" s="42">
        <v>76.81</v>
      </c>
      <c r="J167" s="42">
        <v>76.37</v>
      </c>
      <c r="K167" s="131">
        <f>AVERAGE(C167:J167)</f>
        <v>73.842500000000015</v>
      </c>
      <c r="L167" s="42">
        <v>70.44</v>
      </c>
      <c r="N167" t="str">
        <f>'2016 Indicator Scores'!B170</f>
        <v>Ukraine</v>
      </c>
    </row>
    <row r="168" spans="1:14" x14ac:dyDescent="0.2">
      <c r="A168" t="s">
        <v>386</v>
      </c>
      <c r="B168" t="s">
        <v>385</v>
      </c>
      <c r="C168" s="42">
        <v>88.22</v>
      </c>
      <c r="D168" s="42">
        <v>88.48</v>
      </c>
      <c r="E168" s="42">
        <v>88.16</v>
      </c>
      <c r="F168" s="42">
        <v>88</v>
      </c>
      <c r="G168" s="42">
        <v>87.46</v>
      </c>
      <c r="H168" s="42">
        <v>87.15</v>
      </c>
      <c r="I168" s="42">
        <v>87.38</v>
      </c>
      <c r="J168" s="42">
        <v>88.27</v>
      </c>
      <c r="K168" s="42">
        <v>89.11</v>
      </c>
      <c r="L168" s="42">
        <v>51.71</v>
      </c>
      <c r="N168" t="str">
        <f>'2016 Indicator Scores'!B171</f>
        <v>United Arab Emirates</v>
      </c>
    </row>
    <row r="169" spans="1:14" x14ac:dyDescent="0.2">
      <c r="A169" t="s">
        <v>388</v>
      </c>
      <c r="B169" t="s">
        <v>387</v>
      </c>
      <c r="C169" s="42">
        <v>93.52</v>
      </c>
      <c r="D169" s="42">
        <v>94.83</v>
      </c>
      <c r="E169" s="42">
        <v>96.74</v>
      </c>
      <c r="F169" s="42">
        <v>96.94</v>
      </c>
      <c r="G169" s="42">
        <v>97.39</v>
      </c>
      <c r="H169" s="42">
        <v>97.83</v>
      </c>
      <c r="I169" s="42">
        <v>98.14</v>
      </c>
      <c r="J169" s="42">
        <v>98.4</v>
      </c>
      <c r="K169" s="131">
        <f>AVERAGE(C169:J169)</f>
        <v>96.723749999999995</v>
      </c>
      <c r="L169" s="42">
        <v>85.74</v>
      </c>
      <c r="N169" t="str">
        <f>'2016 Indicator Scores'!B172</f>
        <v>United Kingdom</v>
      </c>
    </row>
    <row r="170" spans="1:14" x14ac:dyDescent="0.2">
      <c r="A170" t="s">
        <v>390</v>
      </c>
      <c r="B170" t="s">
        <v>389</v>
      </c>
      <c r="C170" s="42">
        <v>88.87</v>
      </c>
      <c r="D170" s="42">
        <v>89.36</v>
      </c>
      <c r="E170" s="42">
        <v>90.17</v>
      </c>
      <c r="F170" s="42">
        <v>90.58</v>
      </c>
      <c r="G170" s="42">
        <v>91.02</v>
      </c>
      <c r="H170" s="42">
        <v>91.55</v>
      </c>
      <c r="I170" s="42">
        <v>92.12</v>
      </c>
      <c r="J170" s="42">
        <v>92.37</v>
      </c>
      <c r="K170" s="42">
        <v>61.85</v>
      </c>
      <c r="L170" s="42">
        <v>71.430000000000007</v>
      </c>
      <c r="N170" t="str">
        <f>'2016 Indicator Scores'!B173</f>
        <v>United States of America</v>
      </c>
    </row>
    <row r="171" spans="1:14" x14ac:dyDescent="0.2">
      <c r="A171" t="s">
        <v>393</v>
      </c>
      <c r="B171" t="s">
        <v>392</v>
      </c>
      <c r="C171" s="42">
        <v>84.4</v>
      </c>
      <c r="D171" s="42">
        <v>85.03</v>
      </c>
      <c r="E171" s="42">
        <v>85.74</v>
      </c>
      <c r="F171" s="42">
        <v>86.5</v>
      </c>
      <c r="G171" s="42">
        <v>87.32</v>
      </c>
      <c r="H171" s="42">
        <v>88.21</v>
      </c>
      <c r="I171" s="42">
        <v>89.18</v>
      </c>
      <c r="J171" s="42">
        <v>89.85</v>
      </c>
      <c r="K171" s="42">
        <v>74.22</v>
      </c>
      <c r="L171" s="42">
        <v>93.85</v>
      </c>
      <c r="N171" t="str">
        <f>'2016 Indicator Scores'!B174</f>
        <v>Uruguay</v>
      </c>
    </row>
    <row r="172" spans="1:14" x14ac:dyDescent="0.2">
      <c r="A172" t="s">
        <v>395</v>
      </c>
      <c r="B172" t="s">
        <v>394</v>
      </c>
      <c r="C172" s="42">
        <v>64.599999999999994</v>
      </c>
      <c r="D172" s="42">
        <v>65.52</v>
      </c>
      <c r="E172" s="42">
        <v>66.959999999999994</v>
      </c>
      <c r="F172" s="42">
        <v>67.75</v>
      </c>
      <c r="G172" s="42">
        <v>68.53</v>
      </c>
      <c r="H172" s="42">
        <v>68.53</v>
      </c>
      <c r="I172" s="42">
        <v>68.92</v>
      </c>
      <c r="J172" s="42">
        <v>68.33</v>
      </c>
      <c r="K172" s="42">
        <v>38.700000000000003</v>
      </c>
      <c r="L172" s="42">
        <v>94.41</v>
      </c>
      <c r="N172" t="str">
        <f>'2016 Indicator Scores'!B175</f>
        <v>Uzbekistan</v>
      </c>
    </row>
    <row r="173" spans="1:14" x14ac:dyDescent="0.2">
      <c r="A173" t="s">
        <v>397</v>
      </c>
      <c r="B173" t="s">
        <v>396</v>
      </c>
      <c r="C173" s="42">
        <v>50.96</v>
      </c>
      <c r="D173" s="42">
        <v>51.73</v>
      </c>
      <c r="E173" s="42">
        <v>52.51</v>
      </c>
      <c r="F173" s="42">
        <v>53.3</v>
      </c>
      <c r="G173" s="42">
        <v>54.12</v>
      </c>
      <c r="H173" s="42">
        <v>54.96</v>
      </c>
      <c r="I173" s="42">
        <v>55.83</v>
      </c>
      <c r="J173" s="42">
        <v>56.78</v>
      </c>
      <c r="K173" s="131">
        <f>AVERAGE(C173:J173)</f>
        <v>53.773749999999993</v>
      </c>
      <c r="L173" s="42">
        <v>95.48</v>
      </c>
      <c r="N173" t="str">
        <f>'2016 Indicator Scores'!B176</f>
        <v>Vanuatu</v>
      </c>
    </row>
    <row r="174" spans="1:14" x14ac:dyDescent="0.2">
      <c r="A174" t="s">
        <v>399</v>
      </c>
      <c r="B174" t="s">
        <v>398</v>
      </c>
      <c r="C174" s="42">
        <v>71.430000000000007</v>
      </c>
      <c r="D174" s="42">
        <v>71.38</v>
      </c>
      <c r="E174" s="42">
        <v>71.86</v>
      </c>
      <c r="F174" s="42">
        <v>72.13</v>
      </c>
      <c r="G174" s="42">
        <v>72.38</v>
      </c>
      <c r="H174" s="42">
        <v>72.599999999999994</v>
      </c>
      <c r="I174" s="42">
        <v>72.650000000000006</v>
      </c>
      <c r="J174" s="42">
        <v>72.72</v>
      </c>
      <c r="K174" s="131">
        <f>AVERAGE(C174:J174)</f>
        <v>72.143749999999997</v>
      </c>
      <c r="L174" s="42">
        <v>78.489999999999995</v>
      </c>
      <c r="N174" t="str">
        <f>'2016 Indicator Scores'!B177</f>
        <v>Venezuela</v>
      </c>
    </row>
    <row r="175" spans="1:14" x14ac:dyDescent="0.2">
      <c r="A175" t="s">
        <v>401</v>
      </c>
      <c r="B175" t="s">
        <v>400</v>
      </c>
      <c r="C175" s="42">
        <v>48.95</v>
      </c>
      <c r="D175" s="42">
        <v>48.34</v>
      </c>
      <c r="E175" s="42">
        <v>47.89</v>
      </c>
      <c r="F175" s="42">
        <v>47.76</v>
      </c>
      <c r="G175" s="42">
        <v>48.54</v>
      </c>
      <c r="H175" s="42">
        <v>49.15</v>
      </c>
      <c r="I175" s="42">
        <v>50.46</v>
      </c>
      <c r="J175" s="42">
        <v>51.92</v>
      </c>
      <c r="K175" s="42">
        <v>69.95</v>
      </c>
      <c r="L175" s="42">
        <v>66.63</v>
      </c>
      <c r="N175" t="str">
        <f>'2016 Indicator Scores'!B178</f>
        <v>Viet Nam</v>
      </c>
    </row>
    <row r="176" spans="1:14" x14ac:dyDescent="0.2">
      <c r="A176" t="s">
        <v>403</v>
      </c>
      <c r="B176" t="s">
        <v>402</v>
      </c>
      <c r="C176" s="42">
        <v>42.42</v>
      </c>
      <c r="D176" s="42">
        <v>42.4</v>
      </c>
      <c r="E176" s="42">
        <v>42.67</v>
      </c>
      <c r="F176" s="42">
        <v>42.2</v>
      </c>
      <c r="G176" s="42">
        <v>42.33</v>
      </c>
      <c r="H176" s="42">
        <v>42.82</v>
      </c>
      <c r="I176" s="42">
        <v>43.33</v>
      </c>
      <c r="J176" s="42">
        <v>43.63</v>
      </c>
      <c r="K176" s="131">
        <f>AVERAGE(C176:J176)</f>
        <v>42.724999999999994</v>
      </c>
      <c r="L176" s="42">
        <v>81.209999999999994</v>
      </c>
      <c r="N176" t="str">
        <f>'2016 Indicator Scores'!B179</f>
        <v>Yemen</v>
      </c>
    </row>
    <row r="177" spans="1:14" x14ac:dyDescent="0.2">
      <c r="A177" t="s">
        <v>405</v>
      </c>
      <c r="B177" t="s">
        <v>404</v>
      </c>
      <c r="C177" s="42">
        <v>33.44</v>
      </c>
      <c r="D177" s="42">
        <v>33.86</v>
      </c>
      <c r="E177" s="42">
        <v>34.21</v>
      </c>
      <c r="F177" s="42">
        <v>34.590000000000003</v>
      </c>
      <c r="G177" s="42">
        <v>34.85</v>
      </c>
      <c r="H177" s="42">
        <v>35.200000000000003</v>
      </c>
      <c r="I177" s="42">
        <v>35.61</v>
      </c>
      <c r="J177" s="42">
        <v>36.04</v>
      </c>
      <c r="K177" s="42">
        <v>70.59</v>
      </c>
      <c r="L177" s="42">
        <v>68.239999999999995</v>
      </c>
      <c r="N177" t="str">
        <f>'2016 Indicator Scores'!B180</f>
        <v>Zambia</v>
      </c>
    </row>
    <row r="178" spans="1:14" x14ac:dyDescent="0.2">
      <c r="A178" t="s">
        <v>407</v>
      </c>
      <c r="B178" t="s">
        <v>406</v>
      </c>
      <c r="C178" s="42">
        <v>42.47</v>
      </c>
      <c r="D178" s="42">
        <v>42.78</v>
      </c>
      <c r="E178" s="42">
        <v>43.16</v>
      </c>
      <c r="F178" s="42">
        <v>43.62</v>
      </c>
      <c r="G178" s="42">
        <v>44.13</v>
      </c>
      <c r="H178" s="42">
        <v>44.69</v>
      </c>
      <c r="I178" s="42">
        <v>45.28</v>
      </c>
      <c r="J178" s="42">
        <v>45.86</v>
      </c>
      <c r="K178" s="42">
        <v>72.569999999999993</v>
      </c>
      <c r="L178" s="42">
        <v>57.63</v>
      </c>
      <c r="N178" t="str">
        <f>'2016 Indicator Scores'!B181</f>
        <v>Zimbabwe</v>
      </c>
    </row>
    <row r="179" spans="1:14" x14ac:dyDescent="0.2">
      <c r="L179">
        <v>59.53</v>
      </c>
    </row>
    <row r="180" spans="1:14" x14ac:dyDescent="0.2">
      <c r="L180">
        <v>64.28</v>
      </c>
    </row>
  </sheetData>
  <conditionalFormatting sqref="K5">
    <cfRule type="expression" dxfId="73" priority="78" stopIfTrue="1">
      <formula>RiskIsStatistics</formula>
    </cfRule>
  </conditionalFormatting>
  <conditionalFormatting sqref="K154">
    <cfRule type="expression" dxfId="72" priority="47" stopIfTrue="1">
      <formula>RiskIsStatistics</formula>
    </cfRule>
  </conditionalFormatting>
  <conditionalFormatting sqref="K176">
    <cfRule type="expression" dxfId="71" priority="41" stopIfTrue="1">
      <formula>RiskIsStatistics</formula>
    </cfRule>
  </conditionalFormatting>
  <conditionalFormatting sqref="K173">
    <cfRule type="expression" dxfId="70" priority="43" stopIfTrue="1">
      <formula>RiskIsStatistics</formula>
    </cfRule>
  </conditionalFormatting>
  <conditionalFormatting sqref="K167">
    <cfRule type="expression" dxfId="69" priority="45" stopIfTrue="1">
      <formula>RiskIsStatistics</formula>
    </cfRule>
  </conditionalFormatting>
  <conditionalFormatting sqref="K151">
    <cfRule type="expression" dxfId="68" priority="49" stopIfTrue="1">
      <formula>RiskIsStatistics</formula>
    </cfRule>
  </conditionalFormatting>
  <conditionalFormatting sqref="K145">
    <cfRule type="expression" dxfId="67" priority="51" stopIfTrue="1">
      <formula>RiskIsStatistics</formula>
    </cfRule>
  </conditionalFormatting>
  <conditionalFormatting sqref="K137">
    <cfRule type="expression" dxfId="66" priority="53" stopIfTrue="1">
      <formula>RiskIsStatistics</formula>
    </cfRule>
  </conditionalFormatting>
  <conditionalFormatting sqref="K130">
    <cfRule type="expression" dxfId="65" priority="55" stopIfTrue="1">
      <formula>RiskIsStatistics</formula>
    </cfRule>
  </conditionalFormatting>
  <conditionalFormatting sqref="K126">
    <cfRule type="expression" dxfId="64" priority="57" stopIfTrue="1">
      <formula>RiskIsStatistics</formula>
    </cfRule>
  </conditionalFormatting>
  <conditionalFormatting sqref="K119">
    <cfRule type="expression" dxfId="63" priority="59" stopIfTrue="1">
      <formula>RiskIsStatistics</formula>
    </cfRule>
  </conditionalFormatting>
  <conditionalFormatting sqref="K99">
    <cfRule type="expression" dxfId="62" priority="61" stopIfTrue="1">
      <formula>RiskIsStatistics</formula>
    </cfRule>
  </conditionalFormatting>
  <conditionalFormatting sqref="K89">
    <cfRule type="expression" dxfId="61" priority="63" stopIfTrue="1">
      <formula>RiskIsStatistics</formula>
    </cfRule>
  </conditionalFormatting>
  <conditionalFormatting sqref="K82">
    <cfRule type="expression" dxfId="60" priority="65" stopIfTrue="1">
      <formula>RiskIsStatistics</formula>
    </cfRule>
  </conditionalFormatting>
  <conditionalFormatting sqref="K78">
    <cfRule type="expression" dxfId="59" priority="67" stopIfTrue="1">
      <formula>RiskIsStatistics</formula>
    </cfRule>
  </conditionalFormatting>
  <conditionalFormatting sqref="K71">
    <cfRule type="expression" dxfId="58" priority="69" stopIfTrue="1">
      <formula>RiskIsStatistics</formula>
    </cfRule>
  </conditionalFormatting>
  <conditionalFormatting sqref="K47">
    <cfRule type="expression" dxfId="57" priority="71" stopIfTrue="1">
      <formula>RiskIsStatistics</formula>
    </cfRule>
  </conditionalFormatting>
  <conditionalFormatting sqref="K30">
    <cfRule type="expression" dxfId="56" priority="73" stopIfTrue="1">
      <formula>RiskIsStatistics</formula>
    </cfRule>
  </conditionalFormatting>
  <conditionalFormatting sqref="K12">
    <cfRule type="expression" dxfId="55" priority="75" stopIfTrue="1">
      <formula>RiskIsStatistics</formula>
    </cfRule>
  </conditionalFormatting>
  <conditionalFormatting sqref="K6">
    <cfRule type="expression" dxfId="54" priority="77" stopIfTrue="1">
      <formula>RiskIsStatistics</formula>
    </cfRule>
  </conditionalFormatting>
  <conditionalFormatting sqref="K8">
    <cfRule type="expression" dxfId="53" priority="76" stopIfTrue="1">
      <formula>RiskIsStatistics</formula>
    </cfRule>
  </conditionalFormatting>
  <conditionalFormatting sqref="K24">
    <cfRule type="expression" dxfId="52" priority="74" stopIfTrue="1">
      <formula>RiskIsStatistics</formula>
    </cfRule>
  </conditionalFormatting>
  <conditionalFormatting sqref="K39">
    <cfRule type="expression" dxfId="51" priority="72" stopIfTrue="1">
      <formula>RiskIsStatistics</formula>
    </cfRule>
  </conditionalFormatting>
  <conditionalFormatting sqref="K66">
    <cfRule type="expression" dxfId="50" priority="70" stopIfTrue="1">
      <formula>RiskIsStatistics</formula>
    </cfRule>
  </conditionalFormatting>
  <conditionalFormatting sqref="K72">
    <cfRule type="expression" dxfId="49" priority="68" stopIfTrue="1">
      <formula>RiskIsStatistics</formula>
    </cfRule>
  </conditionalFormatting>
  <conditionalFormatting sqref="K80">
    <cfRule type="expression" dxfId="48" priority="66" stopIfTrue="1">
      <formula>RiskIsStatistics</formula>
    </cfRule>
  </conditionalFormatting>
  <conditionalFormatting sqref="K83">
    <cfRule type="expression" dxfId="47" priority="64" stopIfTrue="1">
      <formula>RiskIsStatistics</formula>
    </cfRule>
  </conditionalFormatting>
  <conditionalFormatting sqref="K91">
    <cfRule type="expression" dxfId="46" priority="62" stopIfTrue="1">
      <formula>RiskIsStatistics</formula>
    </cfRule>
  </conditionalFormatting>
  <conditionalFormatting sqref="K116">
    <cfRule type="expression" dxfId="45" priority="60" stopIfTrue="1">
      <formula>RiskIsStatistics</formula>
    </cfRule>
  </conditionalFormatting>
  <conditionalFormatting sqref="K127">
    <cfRule type="expression" dxfId="44" priority="56" stopIfTrue="1">
      <formula>RiskIsStatistics</formula>
    </cfRule>
  </conditionalFormatting>
  <conditionalFormatting sqref="K134">
    <cfRule type="expression" dxfId="43" priority="54" stopIfTrue="1">
      <formula>RiskIsStatistics</formula>
    </cfRule>
  </conditionalFormatting>
  <conditionalFormatting sqref="K142">
    <cfRule type="expression" dxfId="42" priority="52" stopIfTrue="1">
      <formula>RiskIsStatistics</formula>
    </cfRule>
  </conditionalFormatting>
  <conditionalFormatting sqref="K146">
    <cfRule type="expression" dxfId="41" priority="50" stopIfTrue="1">
      <formula>RiskIsStatistics</formula>
    </cfRule>
  </conditionalFormatting>
  <conditionalFormatting sqref="K152">
    <cfRule type="expression" dxfId="40" priority="48" stopIfTrue="1">
      <formula>RiskIsStatistics</formula>
    </cfRule>
  </conditionalFormatting>
  <conditionalFormatting sqref="K164">
    <cfRule type="expression" dxfId="39" priority="46" stopIfTrue="1">
      <formula>RiskIsStatistics</formula>
    </cfRule>
  </conditionalFormatting>
  <conditionalFormatting sqref="K169">
    <cfRule type="expression" dxfId="38" priority="44" stopIfTrue="1">
      <formula>RiskIsStatistics</formula>
    </cfRule>
  </conditionalFormatting>
  <conditionalFormatting sqref="K174">
    <cfRule type="expression" dxfId="37" priority="42" stopIfTrue="1">
      <formula>RiskIsStatistics</formula>
    </cfRule>
  </conditionalFormatting>
  <conditionalFormatting sqref="K67">
    <cfRule type="expression" dxfId="36" priority="40" stopIfTrue="1">
      <formula>RiskIsStatistics</formula>
    </cfRule>
  </conditionalFormatting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zoomScale="110" zoomScaleNormal="110" zoomScalePageLayoutView="11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9" sqref="K9"/>
    </sheetView>
  </sheetViews>
  <sheetFormatPr baseColWidth="10" defaultColWidth="8.83203125" defaultRowHeight="16" x14ac:dyDescent="0.2"/>
  <cols>
    <col min="1" max="1" width="30.1640625" bestFit="1" customWidth="1"/>
    <col min="2" max="2" width="12.5" bestFit="1" customWidth="1"/>
    <col min="3" max="9" width="11" customWidth="1"/>
    <col min="11" max="11" width="9.1640625" bestFit="1" customWidth="1"/>
  </cols>
  <sheetData>
    <row r="1" spans="1:12" x14ac:dyDescent="0.2">
      <c r="A1" t="s">
        <v>0</v>
      </c>
      <c r="B1" t="s">
        <v>528</v>
      </c>
      <c r="C1" s="42">
        <v>2004</v>
      </c>
      <c r="D1" s="42">
        <v>2005</v>
      </c>
      <c r="E1" s="42">
        <v>2006</v>
      </c>
      <c r="F1" s="42">
        <v>2007</v>
      </c>
      <c r="G1" s="42">
        <v>2008</v>
      </c>
      <c r="H1" s="42">
        <v>2009</v>
      </c>
      <c r="I1" s="42">
        <v>2010</v>
      </c>
      <c r="J1" s="42">
        <v>2011</v>
      </c>
      <c r="K1" s="42">
        <v>2012</v>
      </c>
      <c r="L1" s="42">
        <v>2015</v>
      </c>
    </row>
    <row r="2" spans="1:12" x14ac:dyDescent="0.2">
      <c r="A2" t="s">
        <v>2</v>
      </c>
      <c r="B2" t="s">
        <v>1</v>
      </c>
      <c r="C2" s="42">
        <v>12.62</v>
      </c>
      <c r="D2" s="42">
        <v>12.62</v>
      </c>
      <c r="E2" s="42">
        <v>12.62</v>
      </c>
      <c r="F2" s="42">
        <v>12.62</v>
      </c>
      <c r="G2" s="42">
        <v>12.62</v>
      </c>
      <c r="H2" s="42">
        <v>12.87</v>
      </c>
      <c r="I2" s="42">
        <v>12.87</v>
      </c>
      <c r="J2" s="42">
        <v>12.87</v>
      </c>
      <c r="K2" s="42">
        <v>12.87</v>
      </c>
      <c r="L2">
        <v>84.13</v>
      </c>
    </row>
    <row r="3" spans="1:12" x14ac:dyDescent="0.2">
      <c r="A3" t="s">
        <v>5</v>
      </c>
      <c r="B3" t="s">
        <v>4</v>
      </c>
      <c r="C3" s="42">
        <v>42.75</v>
      </c>
      <c r="D3" s="42">
        <v>41.84</v>
      </c>
      <c r="E3" s="42">
        <v>42.75</v>
      </c>
      <c r="F3" s="42">
        <v>42.75</v>
      </c>
      <c r="G3" s="42">
        <v>42.8</v>
      </c>
      <c r="H3" s="42">
        <v>42.8</v>
      </c>
      <c r="I3" s="42">
        <v>42.8</v>
      </c>
      <c r="J3" s="42">
        <v>42.8</v>
      </c>
      <c r="K3" s="42">
        <v>42.8</v>
      </c>
      <c r="L3">
        <v>82.35</v>
      </c>
    </row>
    <row r="4" spans="1:12" x14ac:dyDescent="0.2">
      <c r="A4" t="s">
        <v>7</v>
      </c>
      <c r="B4" t="s">
        <v>6</v>
      </c>
      <c r="C4" s="42">
        <v>37.1</v>
      </c>
      <c r="D4" s="42">
        <v>36.71</v>
      </c>
      <c r="E4" s="42">
        <v>37.64</v>
      </c>
      <c r="F4" s="42">
        <v>36.72</v>
      </c>
      <c r="G4" s="42">
        <v>36.32</v>
      </c>
      <c r="H4" s="42">
        <v>36.450000000000003</v>
      </c>
      <c r="I4" s="42">
        <v>36.409999999999997</v>
      </c>
      <c r="J4" s="42">
        <v>36.450000000000003</v>
      </c>
      <c r="K4" s="42">
        <v>36.450000000000003</v>
      </c>
      <c r="L4">
        <v>83.57</v>
      </c>
    </row>
    <row r="5" spans="1:12" x14ac:dyDescent="0.2">
      <c r="A5" t="s">
        <v>12</v>
      </c>
      <c r="B5" t="s">
        <v>11</v>
      </c>
      <c r="C5" s="42">
        <v>24.18</v>
      </c>
      <c r="D5" s="42">
        <v>24.25</v>
      </c>
      <c r="E5" s="42">
        <v>24.48</v>
      </c>
      <c r="F5" s="42">
        <v>24.28</v>
      </c>
      <c r="G5" s="42">
        <v>23.33</v>
      </c>
      <c r="H5" s="42">
        <v>24</v>
      </c>
      <c r="I5" s="42">
        <v>24.28</v>
      </c>
      <c r="J5" s="42">
        <v>24.19</v>
      </c>
      <c r="K5" s="131">
        <f>AVERAGE(C5:J5)</f>
        <v>24.123749999999998</v>
      </c>
      <c r="L5">
        <v>84.12</v>
      </c>
    </row>
    <row r="6" spans="1:12" x14ac:dyDescent="0.2">
      <c r="A6" t="s">
        <v>14</v>
      </c>
      <c r="B6" t="s">
        <v>13</v>
      </c>
      <c r="C6" s="42">
        <v>27.08</v>
      </c>
      <c r="D6" s="42">
        <v>27.08</v>
      </c>
      <c r="E6" s="42">
        <v>27.08</v>
      </c>
      <c r="F6" s="42">
        <v>27.08</v>
      </c>
      <c r="G6" s="42">
        <v>27.08</v>
      </c>
      <c r="H6" s="42">
        <v>27.08</v>
      </c>
      <c r="I6" s="42">
        <v>27.08</v>
      </c>
      <c r="J6" s="42">
        <v>27.08</v>
      </c>
      <c r="K6" s="131">
        <f>AVERAGE(C6:J6)</f>
        <v>27.079999999999991</v>
      </c>
      <c r="L6">
        <v>89.65</v>
      </c>
    </row>
    <row r="7" spans="1:12" x14ac:dyDescent="0.2">
      <c r="A7" t="s">
        <v>16</v>
      </c>
      <c r="B7" t="s">
        <v>15</v>
      </c>
      <c r="C7" s="42">
        <v>24.64</v>
      </c>
      <c r="D7" s="42">
        <v>24.77</v>
      </c>
      <c r="E7" s="42">
        <v>25.03</v>
      </c>
      <c r="F7" s="42">
        <v>24.86</v>
      </c>
      <c r="G7" s="42">
        <v>25.06</v>
      </c>
      <c r="H7" s="42">
        <v>24.83</v>
      </c>
      <c r="I7" s="42">
        <v>24.85</v>
      </c>
      <c r="J7" s="42">
        <v>24.72</v>
      </c>
      <c r="K7" s="42">
        <v>24.19</v>
      </c>
      <c r="L7">
        <v>83.24</v>
      </c>
    </row>
    <row r="8" spans="1:12" x14ac:dyDescent="0.2">
      <c r="A8" t="s">
        <v>18</v>
      </c>
      <c r="B8" t="s">
        <v>17</v>
      </c>
      <c r="C8" s="42">
        <v>53.05</v>
      </c>
      <c r="D8" s="42">
        <v>53.05</v>
      </c>
      <c r="E8" s="42">
        <v>53.05</v>
      </c>
      <c r="F8" s="42">
        <v>53.05</v>
      </c>
      <c r="G8" s="42">
        <v>53.05</v>
      </c>
      <c r="H8" s="42">
        <v>53.05</v>
      </c>
      <c r="I8" s="42">
        <v>53.05</v>
      </c>
      <c r="J8" s="42">
        <v>53.05</v>
      </c>
      <c r="K8" s="131">
        <f>AVERAGE(C8:J8)</f>
        <v>53.050000000000004</v>
      </c>
      <c r="L8">
        <v>80.7</v>
      </c>
    </row>
    <row r="9" spans="1:12" x14ac:dyDescent="0.2">
      <c r="A9" t="s">
        <v>22</v>
      </c>
      <c r="B9" t="s">
        <v>21</v>
      </c>
      <c r="C9" s="42">
        <v>70.16</v>
      </c>
      <c r="D9" s="42">
        <v>69.680000000000007</v>
      </c>
      <c r="E9" s="42">
        <v>69.510000000000005</v>
      </c>
      <c r="F9" s="42">
        <v>69.94</v>
      </c>
      <c r="G9" s="42">
        <v>70.11</v>
      </c>
      <c r="H9" s="42">
        <v>70.36</v>
      </c>
      <c r="I9" s="42">
        <v>70.8</v>
      </c>
      <c r="J9" s="42">
        <v>71.03</v>
      </c>
      <c r="K9" s="42">
        <v>27.08</v>
      </c>
      <c r="L9">
        <v>81.91</v>
      </c>
    </row>
    <row r="10" spans="1:12" x14ac:dyDescent="0.2">
      <c r="A10" t="s">
        <v>24</v>
      </c>
      <c r="B10" t="s">
        <v>23</v>
      </c>
      <c r="C10" s="42">
        <v>68.31</v>
      </c>
      <c r="D10" s="42">
        <v>68.489999999999995</v>
      </c>
      <c r="E10" s="42">
        <v>68.55</v>
      </c>
      <c r="F10" s="42">
        <v>68.7</v>
      </c>
      <c r="G10" s="42">
        <v>68.84</v>
      </c>
      <c r="H10" s="42">
        <v>68.819999999999993</v>
      </c>
      <c r="I10" s="42">
        <v>68.989999999999995</v>
      </c>
      <c r="J10" s="42">
        <v>69.11</v>
      </c>
      <c r="K10" s="42">
        <v>24.72</v>
      </c>
      <c r="L10">
        <v>84.13</v>
      </c>
    </row>
    <row r="11" spans="1:12" x14ac:dyDescent="0.2">
      <c r="A11" t="s">
        <v>26</v>
      </c>
      <c r="B11" t="s">
        <v>25</v>
      </c>
      <c r="C11" s="42">
        <v>52.87</v>
      </c>
      <c r="D11" s="42">
        <v>52.87</v>
      </c>
      <c r="E11" s="42">
        <v>52.87</v>
      </c>
      <c r="F11" s="42">
        <v>52.87</v>
      </c>
      <c r="G11" s="42">
        <v>52.87</v>
      </c>
      <c r="H11" s="42">
        <v>52.87</v>
      </c>
      <c r="I11" s="42">
        <v>52.87</v>
      </c>
      <c r="J11" s="42">
        <v>52.87</v>
      </c>
      <c r="K11" s="42">
        <v>53.05</v>
      </c>
      <c r="L11">
        <v>86.44</v>
      </c>
    </row>
    <row r="12" spans="1:12" x14ac:dyDescent="0.2">
      <c r="A12" t="s">
        <v>28</v>
      </c>
      <c r="B12" t="s">
        <v>27</v>
      </c>
      <c r="C12" s="42">
        <v>28.03</v>
      </c>
      <c r="D12" s="42">
        <v>28.24</v>
      </c>
      <c r="E12" s="42">
        <v>28.15</v>
      </c>
      <c r="F12" s="42">
        <v>28.2</v>
      </c>
      <c r="G12" s="42">
        <v>28.06</v>
      </c>
      <c r="H12" s="42">
        <v>28.22</v>
      </c>
      <c r="I12" s="42">
        <v>28.33</v>
      </c>
      <c r="J12" s="42">
        <v>28.42</v>
      </c>
      <c r="K12" s="131">
        <f>AVERAGE(C12:J12)</f>
        <v>28.206249999999997</v>
      </c>
      <c r="L12">
        <v>78.19</v>
      </c>
    </row>
    <row r="13" spans="1:12" x14ac:dyDescent="0.2">
      <c r="A13" t="s">
        <v>30</v>
      </c>
      <c r="B13" t="s">
        <v>29</v>
      </c>
      <c r="C13" s="42">
        <v>30.45</v>
      </c>
      <c r="D13" s="42">
        <v>30.45</v>
      </c>
      <c r="E13" s="42">
        <v>30.9</v>
      </c>
      <c r="F13" s="42">
        <v>30.9</v>
      </c>
      <c r="G13" s="42">
        <v>30.9</v>
      </c>
      <c r="H13" s="42">
        <v>30.9</v>
      </c>
      <c r="I13" s="42">
        <v>30.9</v>
      </c>
      <c r="J13" s="42">
        <v>30.9</v>
      </c>
      <c r="K13" s="42">
        <v>71.03</v>
      </c>
      <c r="L13">
        <v>80.92</v>
      </c>
    </row>
    <row r="14" spans="1:12" x14ac:dyDescent="0.2">
      <c r="A14" t="s">
        <v>32</v>
      </c>
      <c r="B14" t="s">
        <v>31</v>
      </c>
      <c r="C14" s="42">
        <v>22.07</v>
      </c>
      <c r="D14" s="42">
        <v>22.07</v>
      </c>
      <c r="E14" s="42">
        <v>22.07</v>
      </c>
      <c r="F14" s="42">
        <v>22.35</v>
      </c>
      <c r="G14" s="42">
        <v>22.35</v>
      </c>
      <c r="H14" s="42">
        <v>22.35</v>
      </c>
      <c r="I14" s="42">
        <v>22.4</v>
      </c>
      <c r="J14" s="42">
        <v>22.4</v>
      </c>
      <c r="K14" s="42">
        <v>69.11</v>
      </c>
      <c r="L14">
        <v>75.73</v>
      </c>
    </row>
    <row r="15" spans="1:12" x14ac:dyDescent="0.2">
      <c r="A15" t="s">
        <v>34</v>
      </c>
      <c r="B15" t="s">
        <v>33</v>
      </c>
      <c r="C15" s="42">
        <v>18.010000000000002</v>
      </c>
      <c r="D15" s="42">
        <v>17.66</v>
      </c>
      <c r="E15" s="42">
        <v>17.66</v>
      </c>
      <c r="F15" s="42">
        <v>17.45</v>
      </c>
      <c r="G15" s="42">
        <v>17.45</v>
      </c>
      <c r="H15" s="42">
        <v>17.45</v>
      </c>
      <c r="I15" s="42">
        <v>17.45</v>
      </c>
      <c r="J15" s="42">
        <v>17.45</v>
      </c>
      <c r="K15" s="42">
        <v>52.87</v>
      </c>
      <c r="L15">
        <v>84.74</v>
      </c>
    </row>
    <row r="16" spans="1:12" x14ac:dyDescent="0.2">
      <c r="A16" t="s">
        <v>36</v>
      </c>
      <c r="B16" t="s">
        <v>35</v>
      </c>
      <c r="C16" s="42">
        <v>58.82</v>
      </c>
      <c r="D16" s="42">
        <v>58.82</v>
      </c>
      <c r="E16" s="42">
        <v>58.82</v>
      </c>
      <c r="F16" s="42">
        <v>58.82</v>
      </c>
      <c r="G16" s="42">
        <v>58.82</v>
      </c>
      <c r="H16" s="42">
        <v>58.82</v>
      </c>
      <c r="I16" s="42">
        <v>58.82</v>
      </c>
      <c r="J16" s="42">
        <v>58.82</v>
      </c>
      <c r="K16" s="42">
        <v>28.42</v>
      </c>
      <c r="L16">
        <v>87.59</v>
      </c>
    </row>
    <row r="17" spans="1:12" x14ac:dyDescent="0.2">
      <c r="A17" t="s">
        <v>38</v>
      </c>
      <c r="B17" t="s">
        <v>37</v>
      </c>
      <c r="C17" s="42">
        <v>50.19</v>
      </c>
      <c r="D17" s="42">
        <v>50.34</v>
      </c>
      <c r="E17" s="42">
        <v>50.63</v>
      </c>
      <c r="F17" s="42">
        <v>50.75</v>
      </c>
      <c r="G17" s="42">
        <v>50.77</v>
      </c>
      <c r="H17" s="42">
        <v>50.84</v>
      </c>
      <c r="I17" s="42">
        <v>50.99</v>
      </c>
      <c r="J17" s="42">
        <v>51.14</v>
      </c>
      <c r="K17" s="42">
        <v>30.9</v>
      </c>
      <c r="L17">
        <v>90.09</v>
      </c>
    </row>
    <row r="18" spans="1:12" x14ac:dyDescent="0.2">
      <c r="A18" t="s">
        <v>40</v>
      </c>
      <c r="B18" t="s">
        <v>39</v>
      </c>
      <c r="C18" s="42">
        <v>30.59</v>
      </c>
      <c r="D18" s="42">
        <v>30.59</v>
      </c>
      <c r="E18" s="42">
        <v>30.59</v>
      </c>
      <c r="F18" s="42">
        <v>30.65</v>
      </c>
      <c r="G18" s="42">
        <v>30.65</v>
      </c>
      <c r="H18" s="42">
        <v>30.65</v>
      </c>
      <c r="I18" s="42">
        <v>30.93</v>
      </c>
      <c r="J18" s="42">
        <v>30.93</v>
      </c>
      <c r="K18" s="42">
        <v>22.4</v>
      </c>
      <c r="L18">
        <v>75.98</v>
      </c>
    </row>
    <row r="19" spans="1:12" x14ac:dyDescent="0.2">
      <c r="A19" t="s">
        <v>42</v>
      </c>
      <c r="B19" t="s">
        <v>41</v>
      </c>
      <c r="C19" s="42">
        <v>30.57</v>
      </c>
      <c r="D19" s="42">
        <v>31.04</v>
      </c>
      <c r="E19" s="42">
        <v>31.04</v>
      </c>
      <c r="F19" s="42">
        <v>31.04</v>
      </c>
      <c r="G19" s="42">
        <v>31.04</v>
      </c>
      <c r="H19" s="42">
        <v>31.04</v>
      </c>
      <c r="I19" s="42">
        <v>31.04</v>
      </c>
      <c r="J19" s="42">
        <v>31.04</v>
      </c>
      <c r="K19" s="42">
        <v>17.45</v>
      </c>
      <c r="L19">
        <v>86.87</v>
      </c>
    </row>
    <row r="20" spans="1:12" x14ac:dyDescent="0.2">
      <c r="A20" t="s">
        <v>46</v>
      </c>
      <c r="B20" t="s">
        <v>45</v>
      </c>
      <c r="C20" s="42">
        <v>50.06</v>
      </c>
      <c r="D20" s="42">
        <v>50.06</v>
      </c>
      <c r="E20" s="42">
        <v>50.06</v>
      </c>
      <c r="F20" s="42">
        <v>50.06</v>
      </c>
      <c r="G20" s="42">
        <v>50.06</v>
      </c>
      <c r="H20" s="42">
        <v>50.06</v>
      </c>
      <c r="I20" s="42">
        <v>50.06</v>
      </c>
      <c r="J20" s="42">
        <v>50.06</v>
      </c>
      <c r="K20" s="42">
        <v>58.82</v>
      </c>
      <c r="L20">
        <v>77.61</v>
      </c>
    </row>
    <row r="21" spans="1:12" x14ac:dyDescent="0.2">
      <c r="A21" t="s">
        <v>48</v>
      </c>
      <c r="B21" t="s">
        <v>47</v>
      </c>
      <c r="C21" s="42">
        <v>48.17</v>
      </c>
      <c r="D21" s="42">
        <v>48.17</v>
      </c>
      <c r="E21" s="42">
        <v>48.17</v>
      </c>
      <c r="F21" s="42">
        <v>48.17</v>
      </c>
      <c r="G21" s="42">
        <v>48.17</v>
      </c>
      <c r="H21" s="42">
        <v>48.17</v>
      </c>
      <c r="I21" s="42">
        <v>48.17</v>
      </c>
      <c r="J21" s="42">
        <v>48.17</v>
      </c>
      <c r="K21" s="42">
        <v>51.14</v>
      </c>
      <c r="L21">
        <v>84.29</v>
      </c>
    </row>
    <row r="22" spans="1:12" x14ac:dyDescent="0.2">
      <c r="A22" t="s">
        <v>50</v>
      </c>
      <c r="B22" t="s">
        <v>49</v>
      </c>
      <c r="C22" s="42">
        <v>24.39</v>
      </c>
      <c r="D22" s="42">
        <v>24.39</v>
      </c>
      <c r="E22" s="42">
        <v>24.39</v>
      </c>
      <c r="F22" s="42">
        <v>24.39</v>
      </c>
      <c r="G22" s="42">
        <v>24.39</v>
      </c>
      <c r="H22" s="42">
        <v>24.39</v>
      </c>
      <c r="I22" s="42">
        <v>24.61</v>
      </c>
      <c r="J22" s="42">
        <v>24.61</v>
      </c>
      <c r="K22" s="42">
        <v>30.93</v>
      </c>
      <c r="L22">
        <v>82.54</v>
      </c>
    </row>
    <row r="23" spans="1:12" x14ac:dyDescent="0.2">
      <c r="A23" t="s">
        <v>52</v>
      </c>
      <c r="B23" t="s">
        <v>51</v>
      </c>
      <c r="C23" s="42">
        <v>37.979999999999997</v>
      </c>
      <c r="D23" s="42">
        <v>37.979999999999997</v>
      </c>
      <c r="E23" s="42">
        <v>37.979999999999997</v>
      </c>
      <c r="F23" s="42">
        <v>37.979999999999997</v>
      </c>
      <c r="G23" s="42">
        <v>37.979999999999997</v>
      </c>
      <c r="H23" s="42">
        <v>37.979999999999997</v>
      </c>
      <c r="I23" s="42">
        <v>37.979999999999997</v>
      </c>
      <c r="J23" s="42">
        <v>37.979999999999997</v>
      </c>
      <c r="K23" s="42">
        <v>31.04</v>
      </c>
      <c r="L23">
        <v>80.42</v>
      </c>
    </row>
    <row r="24" spans="1:12" x14ac:dyDescent="0.2">
      <c r="A24" t="s">
        <v>54</v>
      </c>
      <c r="B24" t="s">
        <v>53</v>
      </c>
      <c r="C24" s="42">
        <v>40.020000000000003</v>
      </c>
      <c r="D24" s="42">
        <v>40.32</v>
      </c>
      <c r="E24" s="42">
        <v>40.03</v>
      </c>
      <c r="F24" s="42">
        <v>39.83</v>
      </c>
      <c r="G24" s="42">
        <v>40.090000000000003</v>
      </c>
      <c r="H24" s="42">
        <v>40.35</v>
      </c>
      <c r="I24" s="42">
        <v>40.24</v>
      </c>
      <c r="J24" s="42">
        <v>40.130000000000003</v>
      </c>
      <c r="K24" s="131">
        <f>AVERAGE(C24:J24)</f>
        <v>40.126249999999999</v>
      </c>
      <c r="L24">
        <v>81.86</v>
      </c>
    </row>
    <row r="25" spans="1:12" x14ac:dyDescent="0.2">
      <c r="A25" t="s">
        <v>56</v>
      </c>
      <c r="B25" t="s">
        <v>55</v>
      </c>
      <c r="C25" s="42">
        <v>53.41</v>
      </c>
      <c r="D25" s="42">
        <v>53.41</v>
      </c>
      <c r="E25" s="42">
        <v>54.12</v>
      </c>
      <c r="F25" s="42">
        <v>51.31</v>
      </c>
      <c r="G25" s="42">
        <v>51.46</v>
      </c>
      <c r="H25" s="42">
        <v>51.1</v>
      </c>
      <c r="I25" s="42">
        <v>51.62</v>
      </c>
      <c r="J25" s="42">
        <v>51.14</v>
      </c>
      <c r="K25" s="42">
        <v>50.06</v>
      </c>
      <c r="L25">
        <v>87.07</v>
      </c>
    </row>
    <row r="26" spans="1:12" x14ac:dyDescent="0.2">
      <c r="A26" t="s">
        <v>58</v>
      </c>
      <c r="B26" t="s">
        <v>57</v>
      </c>
      <c r="C26" s="42">
        <v>47.55</v>
      </c>
      <c r="D26" s="42">
        <v>48.19</v>
      </c>
      <c r="E26" s="42">
        <v>49.08</v>
      </c>
      <c r="F26" s="42">
        <v>48.23</v>
      </c>
      <c r="G26" s="42">
        <v>48.61</v>
      </c>
      <c r="H26" s="42">
        <v>48.55</v>
      </c>
      <c r="I26" s="42">
        <v>48.79</v>
      </c>
      <c r="J26" s="42">
        <v>48.97</v>
      </c>
      <c r="K26" s="42">
        <v>48.17</v>
      </c>
      <c r="L26">
        <v>74.959999999999994</v>
      </c>
    </row>
    <row r="27" spans="1:12" x14ac:dyDescent="0.2">
      <c r="A27" t="s">
        <v>60</v>
      </c>
      <c r="B27" t="s">
        <v>59</v>
      </c>
      <c r="C27" s="42">
        <v>43.81</v>
      </c>
      <c r="D27" s="42">
        <v>44.42</v>
      </c>
      <c r="E27" s="42">
        <v>46.08</v>
      </c>
      <c r="F27" s="42">
        <v>46.08</v>
      </c>
      <c r="G27" s="42">
        <v>46.08</v>
      </c>
      <c r="H27" s="42">
        <v>46.08</v>
      </c>
      <c r="I27" s="42">
        <v>46.08</v>
      </c>
      <c r="J27" s="42">
        <v>46.08</v>
      </c>
      <c r="K27" s="42">
        <v>24.61</v>
      </c>
      <c r="L27">
        <v>75.03</v>
      </c>
    </row>
    <row r="28" spans="1:12" x14ac:dyDescent="0.2">
      <c r="A28" t="s">
        <v>62</v>
      </c>
      <c r="B28" t="s">
        <v>61</v>
      </c>
      <c r="C28" s="42">
        <v>21.63</v>
      </c>
      <c r="D28" s="42">
        <v>21.93</v>
      </c>
      <c r="E28" s="42">
        <v>21.93</v>
      </c>
      <c r="F28" s="42">
        <v>21.93</v>
      </c>
      <c r="G28" s="42">
        <v>21.93</v>
      </c>
      <c r="H28" s="42">
        <v>21.93</v>
      </c>
      <c r="I28" s="42">
        <v>21.93</v>
      </c>
      <c r="J28" s="42">
        <v>21.93</v>
      </c>
      <c r="K28" s="42">
        <v>37.979999999999997</v>
      </c>
      <c r="L28">
        <v>88.53</v>
      </c>
    </row>
    <row r="29" spans="1:12" x14ac:dyDescent="0.2">
      <c r="A29" t="s">
        <v>64</v>
      </c>
      <c r="B29" t="s">
        <v>63</v>
      </c>
      <c r="C29" s="42">
        <v>30.31</v>
      </c>
      <c r="D29" s="42">
        <v>30.31</v>
      </c>
      <c r="E29" s="42">
        <v>30.58</v>
      </c>
      <c r="F29" s="42">
        <v>30.58</v>
      </c>
      <c r="G29" s="42">
        <v>30.58</v>
      </c>
      <c r="H29" s="42">
        <v>30.58</v>
      </c>
      <c r="I29" s="42">
        <v>30.58</v>
      </c>
      <c r="J29" s="42">
        <v>30.58</v>
      </c>
      <c r="K29" s="42">
        <v>40.130000000000003</v>
      </c>
      <c r="L29">
        <v>87.3</v>
      </c>
    </row>
    <row r="30" spans="1:12" x14ac:dyDescent="0.2">
      <c r="A30" t="s">
        <v>66</v>
      </c>
      <c r="B30" t="s">
        <v>65</v>
      </c>
      <c r="C30" s="42">
        <v>34.44</v>
      </c>
      <c r="D30" s="42">
        <v>34.29</v>
      </c>
      <c r="E30" s="42">
        <v>35.32</v>
      </c>
      <c r="F30" s="42">
        <v>35.36</v>
      </c>
      <c r="G30" s="42">
        <v>35.49</v>
      </c>
      <c r="H30" s="42">
        <v>35.75</v>
      </c>
      <c r="I30" s="42">
        <v>35.86</v>
      </c>
      <c r="J30" s="42">
        <v>36.06</v>
      </c>
      <c r="K30" s="131">
        <f>AVERAGE(C30:J30)</f>
        <v>35.321249999999999</v>
      </c>
      <c r="L30">
        <v>86.14</v>
      </c>
    </row>
    <row r="31" spans="1:12" x14ac:dyDescent="0.2">
      <c r="A31" t="s">
        <v>68</v>
      </c>
      <c r="B31" t="s">
        <v>67</v>
      </c>
      <c r="C31" s="42">
        <v>56.11</v>
      </c>
      <c r="D31" s="42">
        <v>56.34</v>
      </c>
      <c r="E31" s="42">
        <v>56.23</v>
      </c>
      <c r="F31" s="42">
        <v>56.51</v>
      </c>
      <c r="G31" s="42">
        <v>56.75</v>
      </c>
      <c r="H31" s="42">
        <v>56.6</v>
      </c>
      <c r="I31" s="42">
        <v>56.6</v>
      </c>
      <c r="J31" s="42">
        <v>56.61</v>
      </c>
      <c r="K31" s="42">
        <v>51.14</v>
      </c>
      <c r="L31">
        <v>83.87</v>
      </c>
    </row>
    <row r="32" spans="1:12" x14ac:dyDescent="0.2">
      <c r="A32" t="s">
        <v>70</v>
      </c>
      <c r="B32" t="s">
        <v>69</v>
      </c>
      <c r="C32" s="42">
        <v>27.57</v>
      </c>
      <c r="D32" s="42">
        <v>27.44</v>
      </c>
      <c r="E32" s="42">
        <v>27.19</v>
      </c>
      <c r="F32" s="42">
        <v>27.14</v>
      </c>
      <c r="G32" s="42">
        <v>27.39</v>
      </c>
      <c r="H32" s="42">
        <v>27.14</v>
      </c>
      <c r="I32" s="42">
        <v>29.64</v>
      </c>
      <c r="J32" s="42">
        <v>29.85</v>
      </c>
      <c r="K32" s="42">
        <v>48.97</v>
      </c>
      <c r="L32">
        <v>84.6</v>
      </c>
    </row>
    <row r="33" spans="1:12" x14ac:dyDescent="0.2">
      <c r="A33" t="s">
        <v>74</v>
      </c>
      <c r="B33" t="s">
        <v>73</v>
      </c>
      <c r="C33" s="42">
        <v>50.55</v>
      </c>
      <c r="D33" s="42">
        <v>50.55</v>
      </c>
      <c r="E33" s="42">
        <v>50.55</v>
      </c>
      <c r="F33" s="42">
        <v>50.55</v>
      </c>
      <c r="G33" s="42">
        <v>50.85</v>
      </c>
      <c r="H33" s="42">
        <v>50.85</v>
      </c>
      <c r="I33" s="42">
        <v>50.85</v>
      </c>
      <c r="J33" s="42">
        <v>50.85</v>
      </c>
      <c r="K33" s="42">
        <v>46.08</v>
      </c>
      <c r="L33">
        <v>79.98</v>
      </c>
    </row>
    <row r="34" spans="1:12" x14ac:dyDescent="0.2">
      <c r="A34" t="s">
        <v>76</v>
      </c>
      <c r="B34" t="s">
        <v>75</v>
      </c>
      <c r="C34" s="42">
        <v>31.07</v>
      </c>
      <c r="D34" s="42">
        <v>31.99</v>
      </c>
      <c r="E34" s="42">
        <v>31.99</v>
      </c>
      <c r="F34" s="42">
        <v>31.99</v>
      </c>
      <c r="G34" s="42">
        <v>31.99</v>
      </c>
      <c r="H34" s="42">
        <v>31.99</v>
      </c>
      <c r="I34" s="42">
        <v>31.99</v>
      </c>
      <c r="J34" s="42">
        <v>31.99</v>
      </c>
      <c r="K34" s="42">
        <v>21.93</v>
      </c>
      <c r="L34">
        <v>81.62</v>
      </c>
    </row>
    <row r="35" spans="1:12" x14ac:dyDescent="0.2">
      <c r="A35" t="s">
        <v>78</v>
      </c>
      <c r="B35" t="s">
        <v>77</v>
      </c>
      <c r="C35" s="42">
        <v>56.09</v>
      </c>
      <c r="D35" s="42">
        <v>55.78</v>
      </c>
      <c r="E35" s="42">
        <v>55.23</v>
      </c>
      <c r="F35" s="42">
        <v>54.93</v>
      </c>
      <c r="G35" s="42">
        <v>55.49</v>
      </c>
      <c r="H35" s="42">
        <v>55.21</v>
      </c>
      <c r="I35" s="42">
        <v>56.86</v>
      </c>
      <c r="J35" s="42">
        <v>56.94</v>
      </c>
      <c r="K35" s="42">
        <v>30.58</v>
      </c>
      <c r="L35">
        <v>85.28</v>
      </c>
    </row>
    <row r="36" spans="1:12" x14ac:dyDescent="0.2">
      <c r="A36" t="s">
        <v>80</v>
      </c>
      <c r="B36" t="s">
        <v>79</v>
      </c>
      <c r="C36" s="42">
        <v>43.77</v>
      </c>
      <c r="D36" s="42">
        <v>43.9</v>
      </c>
      <c r="E36" s="42">
        <v>43.98</v>
      </c>
      <c r="F36" s="42">
        <v>43.36</v>
      </c>
      <c r="G36" s="42">
        <v>45.17</v>
      </c>
      <c r="H36" s="42">
        <v>43.26</v>
      </c>
      <c r="I36" s="42">
        <v>43.18</v>
      </c>
      <c r="J36" s="42">
        <v>43.19</v>
      </c>
      <c r="K36" s="42">
        <v>36.06</v>
      </c>
      <c r="L36">
        <v>77.239999999999995</v>
      </c>
    </row>
    <row r="37" spans="1:12" x14ac:dyDescent="0.2">
      <c r="A37" t="s">
        <v>82</v>
      </c>
      <c r="B37" t="s">
        <v>81</v>
      </c>
      <c r="C37" s="42">
        <v>39.79</v>
      </c>
      <c r="D37" s="42">
        <v>41.04</v>
      </c>
      <c r="E37" s="42">
        <v>41.03</v>
      </c>
      <c r="F37" s="42">
        <v>40.9</v>
      </c>
      <c r="G37" s="42">
        <v>40.840000000000003</v>
      </c>
      <c r="H37" s="42">
        <v>40.869999999999997</v>
      </c>
      <c r="I37" s="42">
        <v>40.729999999999997</v>
      </c>
      <c r="J37" s="42">
        <v>40.619999999999997</v>
      </c>
      <c r="K37" s="42">
        <v>56.61</v>
      </c>
      <c r="L37">
        <v>81.209999999999994</v>
      </c>
    </row>
    <row r="38" spans="1:12" x14ac:dyDescent="0.2">
      <c r="A38" t="s">
        <v>84</v>
      </c>
      <c r="B38" t="s">
        <v>83</v>
      </c>
      <c r="C38" s="42">
        <v>23.09</v>
      </c>
      <c r="D38" s="42">
        <v>23.71</v>
      </c>
      <c r="E38" s="42">
        <v>22.49</v>
      </c>
      <c r="F38" s="42">
        <v>21.33</v>
      </c>
      <c r="G38" s="42">
        <v>21.33</v>
      </c>
      <c r="H38" s="42">
        <v>20.72</v>
      </c>
      <c r="I38" s="42">
        <v>20.72</v>
      </c>
      <c r="J38" s="42">
        <v>20.72</v>
      </c>
      <c r="K38" s="42">
        <v>29.85</v>
      </c>
      <c r="L38">
        <v>81.44</v>
      </c>
    </row>
    <row r="39" spans="1:12" x14ac:dyDescent="0.2">
      <c r="A39" t="s">
        <v>86</v>
      </c>
      <c r="B39" t="s">
        <v>85</v>
      </c>
      <c r="C39" s="42">
        <v>38.909999999999997</v>
      </c>
      <c r="D39" s="42">
        <v>38.909999999999997</v>
      </c>
      <c r="E39" s="42">
        <v>38.909999999999997</v>
      </c>
      <c r="F39" s="42">
        <v>39.31</v>
      </c>
      <c r="G39" s="42">
        <v>39.31</v>
      </c>
      <c r="H39" s="42">
        <v>40.909999999999997</v>
      </c>
      <c r="I39" s="42">
        <v>40.909999999999997</v>
      </c>
      <c r="J39" s="42">
        <v>40.909999999999997</v>
      </c>
      <c r="K39" s="131">
        <f>AVERAGE(C39:J39)</f>
        <v>39.759999999999991</v>
      </c>
      <c r="L39">
        <v>81.98</v>
      </c>
    </row>
    <row r="40" spans="1:12" x14ac:dyDescent="0.2">
      <c r="A40" t="s">
        <v>88</v>
      </c>
      <c r="B40" t="s">
        <v>87</v>
      </c>
      <c r="C40" s="42">
        <v>41.78</v>
      </c>
      <c r="D40" s="42">
        <v>42.08</v>
      </c>
      <c r="E40" s="42">
        <v>42.17</v>
      </c>
      <c r="F40" s="42">
        <v>42.26</v>
      </c>
      <c r="G40" s="42">
        <v>42.54</v>
      </c>
      <c r="H40" s="42">
        <v>42.39</v>
      </c>
      <c r="I40" s="42">
        <v>42.54</v>
      </c>
      <c r="J40" s="42">
        <v>42.47</v>
      </c>
      <c r="K40" s="42">
        <v>50.85</v>
      </c>
      <c r="L40">
        <v>74.58</v>
      </c>
    </row>
    <row r="41" spans="1:12" x14ac:dyDescent="0.2">
      <c r="A41" t="s">
        <v>90</v>
      </c>
      <c r="B41" t="s">
        <v>89</v>
      </c>
      <c r="C41" s="42">
        <v>40.26</v>
      </c>
      <c r="D41" s="42">
        <v>39.979999999999997</v>
      </c>
      <c r="E41" s="42">
        <v>40.01</v>
      </c>
      <c r="F41" s="42">
        <v>39.94</v>
      </c>
      <c r="G41" s="42">
        <v>40.03</v>
      </c>
      <c r="H41" s="42">
        <v>40.049999999999997</v>
      </c>
      <c r="I41" s="42">
        <v>40.22</v>
      </c>
      <c r="J41" s="42">
        <v>40.15</v>
      </c>
      <c r="K41" s="42">
        <v>31.99</v>
      </c>
      <c r="L41">
        <v>71.900000000000006</v>
      </c>
    </row>
    <row r="42" spans="1:12" x14ac:dyDescent="0.2">
      <c r="A42" t="s">
        <v>92</v>
      </c>
      <c r="B42" t="s">
        <v>91</v>
      </c>
      <c r="C42" s="42">
        <v>45.27</v>
      </c>
      <c r="D42" s="42">
        <v>45.8</v>
      </c>
      <c r="E42" s="42">
        <v>46.79</v>
      </c>
      <c r="F42" s="42">
        <v>48.2</v>
      </c>
      <c r="G42" s="42">
        <v>47.8</v>
      </c>
      <c r="H42" s="42">
        <v>48.07</v>
      </c>
      <c r="I42" s="42">
        <v>48.2</v>
      </c>
      <c r="J42" s="42">
        <v>48.13</v>
      </c>
      <c r="K42" s="42">
        <v>56.94</v>
      </c>
      <c r="L42">
        <v>81.209999999999994</v>
      </c>
    </row>
    <row r="43" spans="1:12" x14ac:dyDescent="0.2">
      <c r="A43" t="s">
        <v>94</v>
      </c>
      <c r="B43" t="s">
        <v>93</v>
      </c>
      <c r="C43" s="42">
        <v>36.69</v>
      </c>
      <c r="D43" s="42">
        <v>36.549999999999997</v>
      </c>
      <c r="E43" s="42">
        <v>36.81</v>
      </c>
      <c r="F43" s="42">
        <v>37.229999999999997</v>
      </c>
      <c r="G43" s="42">
        <v>37.26</v>
      </c>
      <c r="H43" s="42">
        <v>37.29</v>
      </c>
      <c r="I43" s="42">
        <v>37.92</v>
      </c>
      <c r="J43" s="42">
        <v>38.020000000000003</v>
      </c>
      <c r="K43" s="42">
        <v>43.19</v>
      </c>
      <c r="L43">
        <v>68.91</v>
      </c>
    </row>
    <row r="44" spans="1:12" x14ac:dyDescent="0.2">
      <c r="A44" t="s">
        <v>96</v>
      </c>
      <c r="B44" t="s">
        <v>95</v>
      </c>
      <c r="C44" s="42">
        <v>46.35</v>
      </c>
      <c r="D44" s="42">
        <v>47.12</v>
      </c>
      <c r="E44" s="42">
        <v>46.85</v>
      </c>
      <c r="F44" s="42">
        <v>46.84</v>
      </c>
      <c r="G44" s="42">
        <v>46.52</v>
      </c>
      <c r="H44" s="42">
        <v>46.71</v>
      </c>
      <c r="I44" s="42">
        <v>46.63</v>
      </c>
      <c r="J44" s="42">
        <v>46.9</v>
      </c>
      <c r="K44" s="42">
        <v>40.619999999999997</v>
      </c>
      <c r="L44">
        <v>65.180000000000007</v>
      </c>
    </row>
    <row r="45" spans="1:12" x14ac:dyDescent="0.2">
      <c r="A45" t="s">
        <v>98</v>
      </c>
      <c r="B45" t="s">
        <v>97</v>
      </c>
      <c r="C45" s="42">
        <v>74.510000000000005</v>
      </c>
      <c r="D45" s="42">
        <v>74.75</v>
      </c>
      <c r="E45" s="42">
        <v>74.8</v>
      </c>
      <c r="F45" s="42">
        <v>74.95</v>
      </c>
      <c r="G45" s="42">
        <v>75.13</v>
      </c>
      <c r="H45" s="42">
        <v>75.11</v>
      </c>
      <c r="I45" s="42">
        <v>75.239999999999995</v>
      </c>
      <c r="J45" s="42">
        <v>75.349999999999994</v>
      </c>
      <c r="K45" s="42">
        <v>20.72</v>
      </c>
      <c r="L45">
        <v>73.63</v>
      </c>
    </row>
    <row r="46" spans="1:12" x14ac:dyDescent="0.2">
      <c r="A46" t="s">
        <v>100</v>
      </c>
      <c r="B46" t="s">
        <v>99</v>
      </c>
      <c r="C46" s="42">
        <v>24.94</v>
      </c>
      <c r="D46" s="42">
        <v>25.4</v>
      </c>
      <c r="E46" s="42">
        <v>25.4</v>
      </c>
      <c r="F46" s="42">
        <v>25.4</v>
      </c>
      <c r="G46" s="42">
        <v>25.4</v>
      </c>
      <c r="H46" s="42">
        <v>25.67</v>
      </c>
      <c r="I46" s="42">
        <v>25.67</v>
      </c>
      <c r="J46" s="42">
        <v>25.67</v>
      </c>
      <c r="K46" s="42">
        <v>40.909999999999997</v>
      </c>
      <c r="L46">
        <v>66.98</v>
      </c>
    </row>
    <row r="47" spans="1:12" x14ac:dyDescent="0.2">
      <c r="A47" t="s">
        <v>102</v>
      </c>
      <c r="B47" t="s">
        <v>101</v>
      </c>
      <c r="C47" s="42">
        <v>61.66</v>
      </c>
      <c r="D47" s="42">
        <v>61.96</v>
      </c>
      <c r="E47" s="42">
        <v>61.71</v>
      </c>
      <c r="F47" s="42">
        <v>62.17</v>
      </c>
      <c r="G47" s="42">
        <v>62.35</v>
      </c>
      <c r="H47" s="42">
        <v>62.65</v>
      </c>
      <c r="I47" s="42">
        <v>62.95</v>
      </c>
      <c r="J47" s="42">
        <v>63.12</v>
      </c>
      <c r="K47" s="131">
        <f>AVERAGE(C47:J47)</f>
        <v>62.321249999999999</v>
      </c>
      <c r="L47">
        <v>70.67</v>
      </c>
    </row>
    <row r="48" spans="1:12" x14ac:dyDescent="0.2">
      <c r="A48" t="s">
        <v>104</v>
      </c>
      <c r="B48" t="s">
        <v>103</v>
      </c>
      <c r="C48" s="42">
        <v>6.86</v>
      </c>
      <c r="D48" s="42">
        <v>6.86</v>
      </c>
      <c r="E48" s="42">
        <v>6.86</v>
      </c>
      <c r="F48" s="42">
        <v>12.4</v>
      </c>
      <c r="G48" s="42">
        <v>12.4</v>
      </c>
      <c r="H48" s="42">
        <v>12.4</v>
      </c>
      <c r="I48" s="42">
        <v>12.4</v>
      </c>
      <c r="J48" s="42">
        <v>12.4</v>
      </c>
      <c r="K48" s="42">
        <v>42.47</v>
      </c>
      <c r="L48">
        <v>68.19</v>
      </c>
    </row>
    <row r="49" spans="1:12" x14ac:dyDescent="0.2">
      <c r="A49" t="s">
        <v>106</v>
      </c>
      <c r="B49" t="s">
        <v>105</v>
      </c>
      <c r="C49" s="42">
        <v>30.12</v>
      </c>
      <c r="D49" s="42">
        <v>30.12</v>
      </c>
      <c r="E49" s="42">
        <v>30.12</v>
      </c>
      <c r="F49" s="42">
        <v>30.12</v>
      </c>
      <c r="G49" s="42">
        <v>30.12</v>
      </c>
      <c r="H49" s="42">
        <v>30.12</v>
      </c>
      <c r="I49" s="42">
        <v>30.12</v>
      </c>
      <c r="J49" s="42">
        <v>30.12</v>
      </c>
      <c r="K49" s="42">
        <v>40.15</v>
      </c>
      <c r="L49">
        <v>73.98</v>
      </c>
    </row>
    <row r="50" spans="1:12" x14ac:dyDescent="0.2">
      <c r="A50" t="s">
        <v>108</v>
      </c>
      <c r="B50" t="s">
        <v>107</v>
      </c>
      <c r="C50" s="42">
        <v>43.23</v>
      </c>
      <c r="D50" s="42">
        <v>42.32</v>
      </c>
      <c r="E50" s="42">
        <v>45.28</v>
      </c>
      <c r="F50" s="42">
        <v>43.3</v>
      </c>
      <c r="G50" s="42">
        <v>45.19</v>
      </c>
      <c r="H50" s="42">
        <v>43.44</v>
      </c>
      <c r="I50" s="42">
        <v>42.76</v>
      </c>
      <c r="J50" s="42">
        <v>42.65</v>
      </c>
      <c r="K50" s="42">
        <v>48.13</v>
      </c>
      <c r="L50">
        <v>76.849999999999994</v>
      </c>
    </row>
    <row r="51" spans="1:12" x14ac:dyDescent="0.2">
      <c r="A51" t="s">
        <v>110</v>
      </c>
      <c r="B51" t="s">
        <v>109</v>
      </c>
      <c r="C51" s="42">
        <v>49.28</v>
      </c>
      <c r="D51" s="42">
        <v>49.35</v>
      </c>
      <c r="E51" s="42">
        <v>48.6</v>
      </c>
      <c r="F51" s="42">
        <v>48.7</v>
      </c>
      <c r="G51" s="42">
        <v>48.82</v>
      </c>
      <c r="H51" s="42">
        <v>48.83</v>
      </c>
      <c r="I51" s="42">
        <v>48.57</v>
      </c>
      <c r="J51" s="42">
        <v>48.62</v>
      </c>
      <c r="K51" s="42">
        <v>38.020000000000003</v>
      </c>
      <c r="L51">
        <v>71.33</v>
      </c>
    </row>
    <row r="52" spans="1:12" x14ac:dyDescent="0.2">
      <c r="A52" t="s">
        <v>112</v>
      </c>
      <c r="B52" t="s">
        <v>111</v>
      </c>
      <c r="C52" s="42">
        <v>53.05</v>
      </c>
      <c r="D52" s="42">
        <v>53.24</v>
      </c>
      <c r="E52" s="42">
        <v>53.05</v>
      </c>
      <c r="F52" s="42">
        <v>56.37</v>
      </c>
      <c r="G52" s="42">
        <v>56.56</v>
      </c>
      <c r="H52" s="42">
        <v>56.42</v>
      </c>
      <c r="I52" s="42">
        <v>55.5</v>
      </c>
      <c r="J52" s="42">
        <v>55.54</v>
      </c>
      <c r="K52" s="42">
        <v>46.9</v>
      </c>
      <c r="L52">
        <v>69.849999999999994</v>
      </c>
    </row>
    <row r="53" spans="1:12" x14ac:dyDescent="0.2">
      <c r="A53" t="s">
        <v>114</v>
      </c>
      <c r="B53" t="s">
        <v>113</v>
      </c>
      <c r="C53" s="42">
        <v>22.87</v>
      </c>
      <c r="D53" s="42">
        <v>23.12</v>
      </c>
      <c r="E53" s="42">
        <v>23.21</v>
      </c>
      <c r="F53" s="42">
        <v>28.66</v>
      </c>
      <c r="G53" s="42">
        <v>29.24</v>
      </c>
      <c r="H53" s="42">
        <v>29.33</v>
      </c>
      <c r="I53" s="42">
        <v>29.23</v>
      </c>
      <c r="J53" s="42">
        <v>29.23</v>
      </c>
      <c r="K53" s="42">
        <v>75.349999999999994</v>
      </c>
      <c r="L53">
        <v>62.11</v>
      </c>
    </row>
    <row r="54" spans="1:12" x14ac:dyDescent="0.2">
      <c r="A54" t="s">
        <v>116</v>
      </c>
      <c r="B54" t="s">
        <v>115</v>
      </c>
      <c r="C54" s="42">
        <v>42.33</v>
      </c>
      <c r="D54" s="42">
        <v>42.56</v>
      </c>
      <c r="E54" s="42">
        <v>42.59</v>
      </c>
      <c r="F54" s="42">
        <v>42.54</v>
      </c>
      <c r="G54" s="42">
        <v>42.57</v>
      </c>
      <c r="H54" s="42">
        <v>42.79</v>
      </c>
      <c r="I54" s="42">
        <v>42.9</v>
      </c>
      <c r="J54" s="42">
        <v>42.54</v>
      </c>
      <c r="K54" s="42">
        <v>25.75</v>
      </c>
      <c r="L54">
        <v>73.459999999999994</v>
      </c>
    </row>
    <row r="55" spans="1:12" x14ac:dyDescent="0.2">
      <c r="A55" t="s">
        <v>118</v>
      </c>
      <c r="B55" t="s">
        <v>117</v>
      </c>
      <c r="C55" s="42">
        <v>10.75</v>
      </c>
      <c r="D55" s="42">
        <v>11.21</v>
      </c>
      <c r="E55" s="42">
        <v>13.98</v>
      </c>
      <c r="F55" s="42">
        <v>13.98</v>
      </c>
      <c r="G55" s="42">
        <v>13.98</v>
      </c>
      <c r="H55" s="42">
        <v>13.98</v>
      </c>
      <c r="I55" s="42">
        <v>13.98</v>
      </c>
      <c r="J55" s="42">
        <v>13.98</v>
      </c>
      <c r="K55" s="42">
        <v>63.12</v>
      </c>
      <c r="L55">
        <v>67.09</v>
      </c>
    </row>
    <row r="56" spans="1:12" x14ac:dyDescent="0.2">
      <c r="A56" t="s">
        <v>120</v>
      </c>
      <c r="B56" t="s">
        <v>119</v>
      </c>
      <c r="C56" s="42">
        <v>57.49</v>
      </c>
      <c r="D56" s="42">
        <v>55.89</v>
      </c>
      <c r="E56" s="42">
        <v>58.71</v>
      </c>
      <c r="F56" s="42">
        <v>64.27</v>
      </c>
      <c r="G56" s="42">
        <v>64.86</v>
      </c>
      <c r="H56" s="42">
        <v>64.84</v>
      </c>
      <c r="I56" s="42">
        <v>64.92</v>
      </c>
      <c r="J56" s="42">
        <v>65.02</v>
      </c>
      <c r="K56" s="42">
        <v>12.4</v>
      </c>
      <c r="L56">
        <v>78.08</v>
      </c>
    </row>
    <row r="57" spans="1:12" x14ac:dyDescent="0.2">
      <c r="A57" t="s">
        <v>122</v>
      </c>
      <c r="B57" t="s">
        <v>121</v>
      </c>
      <c r="C57" s="42">
        <v>41.91</v>
      </c>
      <c r="D57" s="42">
        <v>41.77</v>
      </c>
      <c r="E57" s="42">
        <v>42.22</v>
      </c>
      <c r="F57" s="42">
        <v>39.119999999999997</v>
      </c>
      <c r="G57" s="42">
        <v>39.14</v>
      </c>
      <c r="H57" s="42">
        <v>39</v>
      </c>
      <c r="I57" s="42">
        <v>42.24</v>
      </c>
      <c r="J57" s="42">
        <v>42.24</v>
      </c>
      <c r="K57" s="42">
        <v>30.12</v>
      </c>
      <c r="L57">
        <v>71.239999999999995</v>
      </c>
    </row>
    <row r="58" spans="1:12" x14ac:dyDescent="0.2">
      <c r="A58" t="s">
        <v>126</v>
      </c>
      <c r="B58" t="s">
        <v>125</v>
      </c>
      <c r="C58" s="42">
        <v>41.98</v>
      </c>
      <c r="D58" s="42">
        <v>41.86</v>
      </c>
      <c r="E58" s="42">
        <v>42.04</v>
      </c>
      <c r="F58" s="42">
        <v>41.66</v>
      </c>
      <c r="G58" s="42">
        <v>41.25</v>
      </c>
      <c r="H58" s="42">
        <v>41.28</v>
      </c>
      <c r="I58" s="42">
        <v>41.3</v>
      </c>
      <c r="J58" s="42">
        <v>41.33</v>
      </c>
      <c r="K58" s="42">
        <v>42.65</v>
      </c>
      <c r="L58">
        <v>69.66</v>
      </c>
    </row>
    <row r="59" spans="1:12" x14ac:dyDescent="0.2">
      <c r="A59" t="s">
        <v>128</v>
      </c>
      <c r="B59" t="s">
        <v>127</v>
      </c>
      <c r="C59" s="42">
        <v>59.86</v>
      </c>
      <c r="D59" s="42">
        <v>60.18</v>
      </c>
      <c r="E59" s="42">
        <v>60.44</v>
      </c>
      <c r="F59" s="42">
        <v>60.05</v>
      </c>
      <c r="G59" s="42">
        <v>60.14</v>
      </c>
      <c r="H59" s="42">
        <v>60.13</v>
      </c>
      <c r="I59" s="42">
        <v>60.23</v>
      </c>
      <c r="J59" s="42">
        <v>59.9</v>
      </c>
      <c r="K59" s="42">
        <v>48.62</v>
      </c>
      <c r="L59">
        <v>71.73</v>
      </c>
    </row>
    <row r="60" spans="1:12" x14ac:dyDescent="0.2">
      <c r="A60" t="s">
        <v>130</v>
      </c>
      <c r="B60" t="s">
        <v>129</v>
      </c>
      <c r="C60" s="42">
        <v>52.88</v>
      </c>
      <c r="D60" s="42">
        <v>52.78</v>
      </c>
      <c r="E60" s="42">
        <v>52.78</v>
      </c>
      <c r="F60" s="42">
        <v>53.45</v>
      </c>
      <c r="G60" s="42">
        <v>53.6</v>
      </c>
      <c r="H60" s="42">
        <v>53.87</v>
      </c>
      <c r="I60" s="42">
        <v>54</v>
      </c>
      <c r="J60" s="42">
        <v>54.09</v>
      </c>
      <c r="K60" s="42">
        <v>55.54</v>
      </c>
      <c r="L60">
        <v>63.99</v>
      </c>
    </row>
    <row r="61" spans="1:12" x14ac:dyDescent="0.2">
      <c r="A61" t="s">
        <v>134</v>
      </c>
      <c r="B61" t="s">
        <v>133</v>
      </c>
      <c r="C61" s="42">
        <v>44.93</v>
      </c>
      <c r="D61" s="42">
        <v>44.63</v>
      </c>
      <c r="E61" s="42">
        <v>44.63</v>
      </c>
      <c r="F61" s="42">
        <v>44.24</v>
      </c>
      <c r="G61" s="42">
        <v>44</v>
      </c>
      <c r="H61" s="42">
        <v>44.26</v>
      </c>
      <c r="I61" s="42">
        <v>44.3</v>
      </c>
      <c r="J61" s="42">
        <v>44.28</v>
      </c>
      <c r="K61" s="42">
        <v>29.23</v>
      </c>
      <c r="L61">
        <v>73.14</v>
      </c>
    </row>
    <row r="62" spans="1:12" x14ac:dyDescent="0.2">
      <c r="A62" t="s">
        <v>136</v>
      </c>
      <c r="B62" t="s">
        <v>135</v>
      </c>
      <c r="C62" s="42">
        <v>21.16</v>
      </c>
      <c r="D62" s="42">
        <v>21.16</v>
      </c>
      <c r="E62" s="42">
        <v>21.47</v>
      </c>
      <c r="F62" s="42">
        <v>21.47</v>
      </c>
      <c r="G62" s="42">
        <v>21.48</v>
      </c>
      <c r="H62" s="42">
        <v>21.48</v>
      </c>
      <c r="I62" s="42">
        <v>21.48</v>
      </c>
      <c r="J62" s="42">
        <v>21.48</v>
      </c>
      <c r="K62" s="42">
        <v>42.54</v>
      </c>
      <c r="L62">
        <v>64.03</v>
      </c>
    </row>
    <row r="63" spans="1:12" x14ac:dyDescent="0.2">
      <c r="A63" t="s">
        <v>138</v>
      </c>
      <c r="B63" t="s">
        <v>137</v>
      </c>
      <c r="C63" s="42">
        <v>29.77</v>
      </c>
      <c r="D63" s="42">
        <v>29.77</v>
      </c>
      <c r="E63" s="42">
        <v>29.97</v>
      </c>
      <c r="F63" s="42">
        <v>29.97</v>
      </c>
      <c r="G63" s="42">
        <v>29.97</v>
      </c>
      <c r="H63" s="42">
        <v>29.97</v>
      </c>
      <c r="I63" s="42">
        <v>29.97</v>
      </c>
      <c r="J63" s="42">
        <v>29.97</v>
      </c>
      <c r="K63" s="42">
        <v>13.98</v>
      </c>
      <c r="L63">
        <v>56.47</v>
      </c>
    </row>
    <row r="64" spans="1:12" x14ac:dyDescent="0.2">
      <c r="A64" t="s">
        <v>140</v>
      </c>
      <c r="B64" t="s">
        <v>139</v>
      </c>
      <c r="C64" s="42">
        <v>71.650000000000006</v>
      </c>
      <c r="D64" s="42">
        <v>71.94</v>
      </c>
      <c r="E64" s="42">
        <v>71.739999999999995</v>
      </c>
      <c r="F64" s="42">
        <v>71.73</v>
      </c>
      <c r="G64" s="42">
        <v>71.930000000000007</v>
      </c>
      <c r="H64" s="42">
        <v>71.849999999999994</v>
      </c>
      <c r="I64" s="42">
        <v>72.13</v>
      </c>
      <c r="J64" s="42">
        <v>72.23</v>
      </c>
      <c r="K64" s="42">
        <v>65.02</v>
      </c>
      <c r="L64">
        <v>64.25</v>
      </c>
    </row>
    <row r="65" spans="1:12" x14ac:dyDescent="0.2">
      <c r="A65" t="s">
        <v>142</v>
      </c>
      <c r="B65" t="s">
        <v>141</v>
      </c>
      <c r="C65" s="42">
        <v>27.38</v>
      </c>
      <c r="D65" s="42">
        <v>25.72</v>
      </c>
      <c r="E65" s="42">
        <v>26.05</v>
      </c>
      <c r="F65" s="42">
        <v>26.73</v>
      </c>
      <c r="G65" s="42">
        <v>26.75</v>
      </c>
      <c r="H65" s="42">
        <v>26.64</v>
      </c>
      <c r="I65" s="42">
        <v>26.74</v>
      </c>
      <c r="J65" s="42">
        <v>26.58</v>
      </c>
      <c r="K65" s="42">
        <v>42.24</v>
      </c>
      <c r="L65">
        <v>74.09</v>
      </c>
    </row>
    <row r="66" spans="1:12" x14ac:dyDescent="0.2">
      <c r="A66" t="s">
        <v>144</v>
      </c>
      <c r="B66" t="s">
        <v>143</v>
      </c>
      <c r="C66" s="42">
        <v>58.24</v>
      </c>
      <c r="D66" s="42">
        <v>58.6</v>
      </c>
      <c r="E66" s="42">
        <v>60.31</v>
      </c>
      <c r="F66" s="42">
        <v>59.72</v>
      </c>
      <c r="G66" s="42">
        <v>60.57</v>
      </c>
      <c r="H66" s="42">
        <v>61.34</v>
      </c>
      <c r="I66" s="42">
        <v>61.36</v>
      </c>
      <c r="J66" s="42">
        <v>61.32</v>
      </c>
      <c r="K66" s="131">
        <f>AVERAGE(C66:J66)</f>
        <v>60.182499999999997</v>
      </c>
      <c r="L66">
        <v>52.48</v>
      </c>
    </row>
    <row r="67" spans="1:12" x14ac:dyDescent="0.2">
      <c r="A67" t="s">
        <v>148</v>
      </c>
      <c r="B67" t="s">
        <v>147</v>
      </c>
      <c r="C67" s="42">
        <v>8.1199999999999992</v>
      </c>
      <c r="D67" s="42">
        <v>8.1199999999999992</v>
      </c>
      <c r="E67" s="42">
        <v>8.1199999999999992</v>
      </c>
      <c r="F67" s="42">
        <v>8.1199999999999992</v>
      </c>
      <c r="G67" s="42">
        <v>8.1199999999999992</v>
      </c>
      <c r="H67" s="42">
        <v>8.1199999999999992</v>
      </c>
      <c r="I67" s="42">
        <v>8.1199999999999992</v>
      </c>
      <c r="J67" s="42">
        <v>8.1199999999999992</v>
      </c>
      <c r="K67" s="131">
        <f>AVERAGE(C67:J67)</f>
        <v>8.1199999999999992</v>
      </c>
      <c r="L67">
        <v>72.27</v>
      </c>
    </row>
    <row r="68" spans="1:12" x14ac:dyDescent="0.2">
      <c r="A68" t="s">
        <v>152</v>
      </c>
      <c r="B68" t="s">
        <v>151</v>
      </c>
      <c r="C68" s="42">
        <v>36.6</v>
      </c>
      <c r="D68" s="42">
        <v>39.020000000000003</v>
      </c>
      <c r="E68" s="42">
        <v>38.9</v>
      </c>
      <c r="F68" s="42">
        <v>39.380000000000003</v>
      </c>
      <c r="G68" s="42">
        <v>39.76</v>
      </c>
      <c r="H68" s="42">
        <v>39.79</v>
      </c>
      <c r="I68" s="42">
        <v>39.96</v>
      </c>
      <c r="J68" s="42">
        <v>39.74</v>
      </c>
      <c r="K68" s="42">
        <v>41.33</v>
      </c>
      <c r="L68">
        <v>69.61</v>
      </c>
    </row>
    <row r="69" spans="1:12" x14ac:dyDescent="0.2">
      <c r="A69" t="s">
        <v>154</v>
      </c>
      <c r="B69" t="s">
        <v>153</v>
      </c>
      <c r="C69" s="42">
        <v>25.17</v>
      </c>
      <c r="D69" s="42">
        <v>25.08</v>
      </c>
      <c r="E69" s="42">
        <v>25.15</v>
      </c>
      <c r="F69" s="42">
        <v>25.11</v>
      </c>
      <c r="G69" s="42">
        <v>25.27</v>
      </c>
      <c r="H69" s="42">
        <v>25.27</v>
      </c>
      <c r="I69" s="42">
        <v>25.27</v>
      </c>
      <c r="J69" s="42">
        <v>25.25</v>
      </c>
      <c r="K69" s="42">
        <v>59.9</v>
      </c>
      <c r="L69">
        <v>63.71</v>
      </c>
    </row>
    <row r="70" spans="1:12" x14ac:dyDescent="0.2">
      <c r="A70" t="s">
        <v>156</v>
      </c>
      <c r="B70" t="s">
        <v>155</v>
      </c>
      <c r="C70" s="42">
        <v>38.49</v>
      </c>
      <c r="D70" s="42">
        <v>38.409999999999997</v>
      </c>
      <c r="E70" s="42">
        <v>38.57</v>
      </c>
      <c r="F70" s="42">
        <v>38.28</v>
      </c>
      <c r="G70" s="42">
        <v>38.89</v>
      </c>
      <c r="H70" s="42">
        <v>39.11</v>
      </c>
      <c r="I70" s="42">
        <v>39.090000000000003</v>
      </c>
      <c r="J70" s="42">
        <v>39.520000000000003</v>
      </c>
      <c r="K70" s="42">
        <v>54.09</v>
      </c>
      <c r="L70">
        <v>58.15</v>
      </c>
    </row>
    <row r="71" spans="1:12" x14ac:dyDescent="0.2">
      <c r="A71" t="s">
        <v>158</v>
      </c>
      <c r="B71" t="s">
        <v>157</v>
      </c>
      <c r="C71" s="42">
        <v>16.350000000000001</v>
      </c>
      <c r="D71" s="42">
        <v>16.38</v>
      </c>
      <c r="E71" s="42">
        <v>16.190000000000001</v>
      </c>
      <c r="F71" s="42">
        <v>17.440000000000001</v>
      </c>
      <c r="G71" s="42">
        <v>17.29</v>
      </c>
      <c r="H71" s="42">
        <v>17.47</v>
      </c>
      <c r="I71" s="42">
        <v>17.47</v>
      </c>
      <c r="J71" s="42">
        <v>17.32</v>
      </c>
      <c r="K71" s="131">
        <f>AVERAGE(C71:J71)</f>
        <v>16.98875</v>
      </c>
      <c r="L71">
        <v>59.98</v>
      </c>
    </row>
    <row r="72" spans="1:12" x14ac:dyDescent="0.2">
      <c r="A72" t="s">
        <v>160</v>
      </c>
      <c r="B72" t="s">
        <v>159</v>
      </c>
      <c r="C72" s="42">
        <v>6.98</v>
      </c>
      <c r="D72" s="42">
        <v>6.98</v>
      </c>
      <c r="E72" s="42">
        <v>6.98</v>
      </c>
      <c r="F72" s="42">
        <v>6.98</v>
      </c>
      <c r="G72" s="42">
        <v>6.98</v>
      </c>
      <c r="H72" s="42">
        <v>6.98</v>
      </c>
      <c r="I72" s="42">
        <v>6.98</v>
      </c>
      <c r="J72" s="42">
        <v>6.98</v>
      </c>
      <c r="K72" s="131">
        <f>AVERAGE(C72:J72)</f>
        <v>6.9800000000000022</v>
      </c>
      <c r="L72">
        <v>68.540000000000006</v>
      </c>
    </row>
    <row r="73" spans="1:12" x14ac:dyDescent="0.2">
      <c r="A73" t="s">
        <v>162</v>
      </c>
      <c r="B73" t="s">
        <v>161</v>
      </c>
      <c r="C73" s="42">
        <v>42.92</v>
      </c>
      <c r="D73" s="42">
        <v>43.25</v>
      </c>
      <c r="E73" s="42">
        <v>43.09</v>
      </c>
      <c r="F73" s="42">
        <v>43.07</v>
      </c>
      <c r="G73" s="42">
        <v>43.17</v>
      </c>
      <c r="H73" s="42">
        <v>43.17</v>
      </c>
      <c r="I73" s="42">
        <v>43.29</v>
      </c>
      <c r="J73" s="42">
        <v>43.11</v>
      </c>
      <c r="K73" s="42">
        <v>44.28</v>
      </c>
      <c r="L73">
        <v>74.7</v>
      </c>
    </row>
    <row r="74" spans="1:12" x14ac:dyDescent="0.2">
      <c r="A74" t="s">
        <v>165</v>
      </c>
      <c r="B74" t="s">
        <v>164</v>
      </c>
      <c r="C74" s="42">
        <v>56.9</v>
      </c>
      <c r="D74" s="42">
        <v>57.05</v>
      </c>
      <c r="E74" s="42">
        <v>57.11</v>
      </c>
      <c r="F74" s="42">
        <v>57.2</v>
      </c>
      <c r="G74" s="42">
        <v>57.66</v>
      </c>
      <c r="H74" s="42">
        <v>57.62</v>
      </c>
      <c r="I74" s="42">
        <v>57.69</v>
      </c>
      <c r="J74" s="42">
        <v>57.81</v>
      </c>
      <c r="K74" s="42">
        <v>21.48</v>
      </c>
      <c r="L74">
        <v>67.510000000000005</v>
      </c>
    </row>
    <row r="75" spans="1:12" x14ac:dyDescent="0.2">
      <c r="A75" t="s">
        <v>167</v>
      </c>
      <c r="B75" t="s">
        <v>166</v>
      </c>
      <c r="C75" s="42">
        <v>58.65</v>
      </c>
      <c r="D75" s="42">
        <v>58.55</v>
      </c>
      <c r="E75" s="42">
        <v>58.36</v>
      </c>
      <c r="F75" s="42">
        <v>58.18</v>
      </c>
      <c r="G75" s="42">
        <v>61.36</v>
      </c>
      <c r="H75" s="42">
        <v>61.61</v>
      </c>
      <c r="I75" s="42">
        <v>61.66</v>
      </c>
      <c r="J75" s="42">
        <v>61.65</v>
      </c>
      <c r="K75" s="42">
        <v>29.97</v>
      </c>
      <c r="L75">
        <v>67.81</v>
      </c>
    </row>
    <row r="76" spans="1:12" x14ac:dyDescent="0.2">
      <c r="A76" t="s">
        <v>169</v>
      </c>
      <c r="B76" t="s">
        <v>168</v>
      </c>
      <c r="C76" s="42">
        <v>29.69</v>
      </c>
      <c r="D76" s="42">
        <v>29.54</v>
      </c>
      <c r="E76" s="42">
        <v>29.49</v>
      </c>
      <c r="F76" s="42">
        <v>29.35</v>
      </c>
      <c r="G76" s="42">
        <v>31.41</v>
      </c>
      <c r="H76" s="42">
        <v>29.88</v>
      </c>
      <c r="I76" s="42">
        <v>30.01</v>
      </c>
      <c r="J76" s="42">
        <v>29.92</v>
      </c>
      <c r="K76" s="42">
        <v>72.23</v>
      </c>
      <c r="L76">
        <v>58.76</v>
      </c>
    </row>
    <row r="77" spans="1:12" x14ac:dyDescent="0.2">
      <c r="A77" t="s">
        <v>171</v>
      </c>
      <c r="B77" t="s">
        <v>170</v>
      </c>
      <c r="C77" s="42">
        <v>37.520000000000003</v>
      </c>
      <c r="D77" s="42">
        <v>38.159999999999997</v>
      </c>
      <c r="E77" s="42">
        <v>37.01</v>
      </c>
      <c r="F77" s="42">
        <v>36.54</v>
      </c>
      <c r="G77" s="42">
        <v>38.53</v>
      </c>
      <c r="H77" s="42">
        <v>37.56</v>
      </c>
      <c r="I77" s="42">
        <v>36.9</v>
      </c>
      <c r="J77" s="42">
        <v>36.78</v>
      </c>
      <c r="K77" s="42">
        <v>26.58</v>
      </c>
      <c r="L77">
        <v>63.26</v>
      </c>
    </row>
    <row r="78" spans="1:12" x14ac:dyDescent="0.2">
      <c r="A78" t="s">
        <v>173</v>
      </c>
      <c r="B78" t="s">
        <v>172</v>
      </c>
      <c r="C78" s="42">
        <v>35.229999999999997</v>
      </c>
      <c r="D78" s="42">
        <v>35.22</v>
      </c>
      <c r="E78" s="42">
        <v>35.31</v>
      </c>
      <c r="F78" s="42">
        <v>33.799999999999997</v>
      </c>
      <c r="G78" s="42">
        <v>34.03</v>
      </c>
      <c r="H78" s="42">
        <v>34.04</v>
      </c>
      <c r="I78" s="42">
        <v>34.21</v>
      </c>
      <c r="J78" s="42">
        <v>34.39</v>
      </c>
      <c r="K78" s="131">
        <f>AVERAGE(C78:J78)</f>
        <v>34.528750000000002</v>
      </c>
      <c r="L78">
        <v>47.13</v>
      </c>
    </row>
    <row r="79" spans="1:12" x14ac:dyDescent="0.2">
      <c r="A79" t="s">
        <v>175</v>
      </c>
      <c r="B79" t="s">
        <v>174</v>
      </c>
      <c r="C79" s="42">
        <v>16.98</v>
      </c>
      <c r="D79" s="42">
        <v>16.98</v>
      </c>
      <c r="E79" s="42">
        <v>16.98</v>
      </c>
      <c r="F79" s="42">
        <v>16.98</v>
      </c>
      <c r="G79" s="42">
        <v>16.98</v>
      </c>
      <c r="H79" s="42">
        <v>16.98</v>
      </c>
      <c r="I79" s="42">
        <v>16.98</v>
      </c>
      <c r="J79" s="42">
        <v>16.98</v>
      </c>
      <c r="K79" s="42">
        <v>61.32</v>
      </c>
      <c r="L79">
        <v>71.959999999999994</v>
      </c>
    </row>
    <row r="80" spans="1:12" x14ac:dyDescent="0.2">
      <c r="A80" t="s">
        <v>177</v>
      </c>
      <c r="B80" t="s">
        <v>176</v>
      </c>
      <c r="C80" s="42">
        <v>59.61</v>
      </c>
      <c r="D80" s="42">
        <v>59.32</v>
      </c>
      <c r="E80" s="42">
        <v>59.41</v>
      </c>
      <c r="F80" s="42">
        <v>59.44</v>
      </c>
      <c r="G80" s="42">
        <v>59.59</v>
      </c>
      <c r="H80" s="42">
        <v>59.68</v>
      </c>
      <c r="I80" s="42">
        <v>60.3</v>
      </c>
      <c r="J80" s="42">
        <v>60.27</v>
      </c>
      <c r="K80" s="131">
        <f>AVERAGE(C80:J80)</f>
        <v>59.702500000000001</v>
      </c>
      <c r="L80">
        <v>69.069999999999993</v>
      </c>
    </row>
    <row r="81" spans="1:12" x14ac:dyDescent="0.2">
      <c r="A81" t="s">
        <v>180</v>
      </c>
      <c r="B81" t="s">
        <v>179</v>
      </c>
      <c r="C81" s="42">
        <v>47.6</v>
      </c>
      <c r="D81" s="42">
        <v>47.58</v>
      </c>
      <c r="E81" s="42">
        <v>47.72</v>
      </c>
      <c r="F81" s="42">
        <v>49.74</v>
      </c>
      <c r="G81" s="42">
        <v>47.67</v>
      </c>
      <c r="H81" s="42">
        <v>47.79</v>
      </c>
      <c r="I81" s="42">
        <v>47.8</v>
      </c>
      <c r="J81" s="42">
        <v>47.93</v>
      </c>
      <c r="K81" s="42">
        <v>8.1199999999999992</v>
      </c>
      <c r="L81">
        <v>72.37</v>
      </c>
    </row>
    <row r="82" spans="1:12" x14ac:dyDescent="0.2">
      <c r="A82" t="s">
        <v>182</v>
      </c>
      <c r="B82" t="s">
        <v>181</v>
      </c>
      <c r="C82" s="42">
        <v>69.599999999999994</v>
      </c>
      <c r="D82" s="42">
        <v>70.12</v>
      </c>
      <c r="E82" s="42">
        <v>70.010000000000005</v>
      </c>
      <c r="F82" s="42">
        <v>69.569999999999993</v>
      </c>
      <c r="G82" s="42">
        <v>69.42</v>
      </c>
      <c r="H82" s="42">
        <v>69.39</v>
      </c>
      <c r="I82" s="42">
        <v>69.430000000000007</v>
      </c>
      <c r="J82" s="42">
        <v>69.63</v>
      </c>
      <c r="K82" s="131">
        <f>AVERAGE(C82:J82)</f>
        <v>69.646250000000009</v>
      </c>
      <c r="L82">
        <v>64.38</v>
      </c>
    </row>
    <row r="83" spans="1:12" x14ac:dyDescent="0.2">
      <c r="A83" t="s">
        <v>184</v>
      </c>
      <c r="B83" t="s">
        <v>183</v>
      </c>
      <c r="C83" s="42">
        <v>50.2</v>
      </c>
      <c r="D83" s="42">
        <v>50.2</v>
      </c>
      <c r="E83" s="42">
        <v>50.2</v>
      </c>
      <c r="F83" s="42">
        <v>50.4</v>
      </c>
      <c r="G83" s="42">
        <v>50.4</v>
      </c>
      <c r="H83" s="42">
        <v>50.41</v>
      </c>
      <c r="I83" s="42">
        <v>50.41</v>
      </c>
      <c r="J83" s="42">
        <v>50.41</v>
      </c>
      <c r="K83" s="131">
        <f>AVERAGE(C83:J83)</f>
        <v>50.328749999999999</v>
      </c>
      <c r="L83">
        <v>59.58</v>
      </c>
    </row>
    <row r="84" spans="1:12" x14ac:dyDescent="0.2">
      <c r="A84" t="s">
        <v>186</v>
      </c>
      <c r="B84" t="s">
        <v>185</v>
      </c>
      <c r="C84" s="42">
        <v>56.89</v>
      </c>
      <c r="D84" s="42">
        <v>57.21</v>
      </c>
      <c r="E84" s="42">
        <v>57.53</v>
      </c>
      <c r="F84" s="42">
        <v>57.39</v>
      </c>
      <c r="G84" s="42">
        <v>57.24</v>
      </c>
      <c r="H84" s="42">
        <v>57.33</v>
      </c>
      <c r="I84" s="42">
        <v>57.36</v>
      </c>
      <c r="J84" s="42">
        <v>57.48</v>
      </c>
      <c r="K84" s="42">
        <v>39.74</v>
      </c>
      <c r="L84">
        <v>64.5</v>
      </c>
    </row>
    <row r="85" spans="1:12" x14ac:dyDescent="0.2">
      <c r="A85" t="s">
        <v>188</v>
      </c>
      <c r="B85" t="s">
        <v>187</v>
      </c>
      <c r="C85" s="42">
        <v>41.62</v>
      </c>
      <c r="D85" s="42">
        <v>41.62</v>
      </c>
      <c r="E85" s="42">
        <v>41.62</v>
      </c>
      <c r="F85" s="42">
        <v>41.62</v>
      </c>
      <c r="G85" s="42">
        <v>41.62</v>
      </c>
      <c r="H85" s="42">
        <v>41.62</v>
      </c>
      <c r="I85" s="42">
        <v>41.66</v>
      </c>
      <c r="J85" s="42">
        <v>41.66</v>
      </c>
      <c r="K85" s="42">
        <v>25.25</v>
      </c>
      <c r="L85">
        <v>70.040000000000006</v>
      </c>
    </row>
    <row r="86" spans="1:12" x14ac:dyDescent="0.2">
      <c r="A86" t="s">
        <v>190</v>
      </c>
      <c r="B86" t="s">
        <v>189</v>
      </c>
      <c r="C86" s="42">
        <v>36.79</v>
      </c>
      <c r="D86" s="42">
        <v>34.49</v>
      </c>
      <c r="E86" s="42">
        <v>34.47</v>
      </c>
      <c r="F86" s="42">
        <v>36.340000000000003</v>
      </c>
      <c r="G86" s="42">
        <v>37.01</v>
      </c>
      <c r="H86" s="42">
        <v>34.659999999999997</v>
      </c>
      <c r="I86" s="42">
        <v>34.83</v>
      </c>
      <c r="J86" s="42">
        <v>34.85</v>
      </c>
      <c r="K86" s="42">
        <v>39.520000000000003</v>
      </c>
      <c r="L86">
        <v>57.06</v>
      </c>
    </row>
    <row r="87" spans="1:12" x14ac:dyDescent="0.2">
      <c r="A87" t="s">
        <v>192</v>
      </c>
      <c r="B87" t="s">
        <v>191</v>
      </c>
      <c r="C87" s="42">
        <v>33.130000000000003</v>
      </c>
      <c r="D87" s="42">
        <v>33.29</v>
      </c>
      <c r="E87" s="42">
        <v>34.82</v>
      </c>
      <c r="F87" s="42">
        <v>35.65</v>
      </c>
      <c r="G87" s="42">
        <v>35.659999999999997</v>
      </c>
      <c r="H87" s="42">
        <v>34.54</v>
      </c>
      <c r="I87" s="42">
        <v>35.659999999999997</v>
      </c>
      <c r="J87" s="42">
        <v>36.07</v>
      </c>
      <c r="K87" s="42">
        <v>17.32</v>
      </c>
      <c r="L87">
        <v>66.12</v>
      </c>
    </row>
    <row r="88" spans="1:12" x14ac:dyDescent="0.2">
      <c r="A88" t="s">
        <v>194</v>
      </c>
      <c r="B88" t="s">
        <v>193</v>
      </c>
      <c r="C88" s="42">
        <v>51.24</v>
      </c>
      <c r="D88" s="42">
        <v>51.17</v>
      </c>
      <c r="E88" s="42">
        <v>58.8</v>
      </c>
      <c r="F88" s="42">
        <v>58.86</v>
      </c>
      <c r="G88" s="42">
        <v>59.05</v>
      </c>
      <c r="H88" s="42">
        <v>58.67</v>
      </c>
      <c r="I88" s="42">
        <v>58.86</v>
      </c>
      <c r="J88" s="42">
        <v>58.73</v>
      </c>
      <c r="K88" s="42">
        <v>6.98</v>
      </c>
      <c r="L88">
        <v>73.099999999999994</v>
      </c>
    </row>
    <row r="89" spans="1:12" x14ac:dyDescent="0.2">
      <c r="A89" t="s">
        <v>196</v>
      </c>
      <c r="B89" t="s">
        <v>195</v>
      </c>
      <c r="C89" s="42">
        <v>30.51</v>
      </c>
      <c r="D89" s="42">
        <v>30.51</v>
      </c>
      <c r="E89" s="42">
        <v>30.95</v>
      </c>
      <c r="F89" s="42">
        <v>30.95</v>
      </c>
      <c r="G89" s="42">
        <v>30.95</v>
      </c>
      <c r="H89" s="42">
        <v>30.95</v>
      </c>
      <c r="I89" s="42">
        <v>41.14</v>
      </c>
      <c r="J89" s="42">
        <v>54.59</v>
      </c>
      <c r="K89" s="131">
        <f>AVERAGE(C89:J89)</f>
        <v>35.068749999999994</v>
      </c>
      <c r="L89">
        <v>65.09</v>
      </c>
    </row>
    <row r="90" spans="1:12" x14ac:dyDescent="0.2">
      <c r="A90" t="s">
        <v>198</v>
      </c>
      <c r="B90" t="s">
        <v>197</v>
      </c>
      <c r="C90" s="42">
        <v>25.1</v>
      </c>
      <c r="D90" s="42">
        <v>25.1</v>
      </c>
      <c r="E90" s="42">
        <v>25.41</v>
      </c>
      <c r="F90" s="42">
        <v>25.41</v>
      </c>
      <c r="G90" s="42">
        <v>25.41</v>
      </c>
      <c r="H90" s="42">
        <v>25.41</v>
      </c>
      <c r="I90" s="42">
        <v>25.41</v>
      </c>
      <c r="J90" s="42">
        <v>25.41</v>
      </c>
      <c r="K90" s="42">
        <v>43.11</v>
      </c>
      <c r="L90">
        <v>67.489999999999995</v>
      </c>
    </row>
    <row r="91" spans="1:12" x14ac:dyDescent="0.2">
      <c r="A91" t="s">
        <v>200</v>
      </c>
      <c r="B91" t="s">
        <v>199</v>
      </c>
      <c r="C91" s="42">
        <v>43.99</v>
      </c>
      <c r="D91" s="42">
        <v>43.99</v>
      </c>
      <c r="E91" s="42">
        <v>44.29</v>
      </c>
      <c r="F91" s="42">
        <v>44.29</v>
      </c>
      <c r="G91" s="42">
        <v>44.29</v>
      </c>
      <c r="H91" s="42">
        <v>44.29</v>
      </c>
      <c r="I91" s="42">
        <v>44.29</v>
      </c>
      <c r="J91" s="42">
        <v>44.29</v>
      </c>
      <c r="K91" s="131">
        <f>AVERAGE(C91:J91)</f>
        <v>44.215000000000003</v>
      </c>
      <c r="L91">
        <v>73.77</v>
      </c>
    </row>
    <row r="92" spans="1:12" x14ac:dyDescent="0.2">
      <c r="A92" t="s">
        <v>202</v>
      </c>
      <c r="B92" t="s">
        <v>201</v>
      </c>
      <c r="C92" s="42">
        <v>52.2</v>
      </c>
      <c r="D92" s="42">
        <v>52.64</v>
      </c>
      <c r="E92" s="42">
        <v>52.66</v>
      </c>
      <c r="F92" s="42">
        <v>52.9</v>
      </c>
      <c r="G92" s="42">
        <v>52.93</v>
      </c>
      <c r="H92" s="42">
        <v>52.91</v>
      </c>
      <c r="I92" s="42">
        <v>53</v>
      </c>
      <c r="J92" s="42">
        <v>53.07</v>
      </c>
      <c r="K92" s="42">
        <v>57.81</v>
      </c>
      <c r="L92">
        <v>67.459999999999994</v>
      </c>
    </row>
    <row r="93" spans="1:12" x14ac:dyDescent="0.2">
      <c r="A93" t="s">
        <v>204</v>
      </c>
      <c r="B93" t="s">
        <v>203</v>
      </c>
      <c r="C93" s="42">
        <v>26.29</v>
      </c>
      <c r="D93" s="42">
        <v>26.29</v>
      </c>
      <c r="E93" s="42">
        <v>26.29</v>
      </c>
      <c r="F93" s="42">
        <v>26.29</v>
      </c>
      <c r="G93" s="42">
        <v>26.29</v>
      </c>
      <c r="H93" s="42">
        <v>26.29</v>
      </c>
      <c r="I93" s="42">
        <v>26.29</v>
      </c>
      <c r="J93" s="42">
        <v>26.29</v>
      </c>
      <c r="K93" s="42">
        <v>61.65</v>
      </c>
      <c r="L93">
        <v>67.28</v>
      </c>
    </row>
    <row r="94" spans="1:12" x14ac:dyDescent="0.2">
      <c r="A94" t="s">
        <v>206</v>
      </c>
      <c r="B94" t="s">
        <v>205</v>
      </c>
      <c r="C94" s="42">
        <v>5.82</v>
      </c>
      <c r="D94" s="42">
        <v>5.82</v>
      </c>
      <c r="E94" s="42">
        <v>5.82</v>
      </c>
      <c r="F94" s="42">
        <v>5.82</v>
      </c>
      <c r="G94" s="42">
        <v>5.82</v>
      </c>
      <c r="H94" s="42">
        <v>5.82</v>
      </c>
      <c r="I94" s="42">
        <v>5.82</v>
      </c>
      <c r="J94" s="42">
        <v>5.82</v>
      </c>
      <c r="K94" s="42">
        <v>29.92</v>
      </c>
      <c r="L94">
        <v>46.83</v>
      </c>
    </row>
    <row r="95" spans="1:12" x14ac:dyDescent="0.2">
      <c r="A95" t="s">
        <v>208</v>
      </c>
      <c r="B95" t="s">
        <v>207</v>
      </c>
      <c r="C95" s="42">
        <v>15.42</v>
      </c>
      <c r="D95" s="42">
        <v>14.41</v>
      </c>
      <c r="E95" s="42">
        <v>14.44</v>
      </c>
      <c r="F95" s="42">
        <v>14.22</v>
      </c>
      <c r="G95" s="42">
        <v>14.39</v>
      </c>
      <c r="H95" s="42">
        <v>14.68</v>
      </c>
      <c r="I95" s="42">
        <v>14.68</v>
      </c>
      <c r="J95" s="42">
        <v>14.59</v>
      </c>
      <c r="K95" s="42">
        <v>36.78</v>
      </c>
      <c r="L95">
        <v>66.599999999999994</v>
      </c>
    </row>
    <row r="96" spans="1:12" x14ac:dyDescent="0.2">
      <c r="A96" t="s">
        <v>210</v>
      </c>
      <c r="B96" t="s">
        <v>209</v>
      </c>
      <c r="C96" s="42">
        <v>22.84</v>
      </c>
      <c r="D96" s="42">
        <v>23.46</v>
      </c>
      <c r="E96" s="42">
        <v>23.46</v>
      </c>
      <c r="F96" s="42">
        <v>22.8</v>
      </c>
      <c r="G96" s="42">
        <v>22.78</v>
      </c>
      <c r="H96" s="42">
        <v>23.13</v>
      </c>
      <c r="I96" s="42">
        <v>22.94</v>
      </c>
      <c r="J96" s="42">
        <v>23.2</v>
      </c>
      <c r="K96" s="42">
        <v>34.39</v>
      </c>
      <c r="L96">
        <v>65.22</v>
      </c>
    </row>
    <row r="97" spans="1:12" x14ac:dyDescent="0.2">
      <c r="A97" t="s">
        <v>214</v>
      </c>
      <c r="B97" t="s">
        <v>213</v>
      </c>
      <c r="C97" s="42">
        <v>50.67</v>
      </c>
      <c r="D97" s="42">
        <v>51.42</v>
      </c>
      <c r="E97" s="42">
        <v>51.61</v>
      </c>
      <c r="F97" s="42">
        <v>51.79</v>
      </c>
      <c r="G97" s="42">
        <v>51.95</v>
      </c>
      <c r="H97" s="42">
        <v>52.66</v>
      </c>
      <c r="I97" s="42">
        <v>52.77</v>
      </c>
      <c r="J97" s="42">
        <v>52.86</v>
      </c>
      <c r="K97" s="42">
        <v>16.98</v>
      </c>
      <c r="L97">
        <v>53.34</v>
      </c>
    </row>
    <row r="98" spans="1:12" x14ac:dyDescent="0.2">
      <c r="A98" t="s">
        <v>216</v>
      </c>
      <c r="B98" t="s">
        <v>215</v>
      </c>
      <c r="C98" s="42">
        <v>76.5</v>
      </c>
      <c r="D98" s="42">
        <v>76.680000000000007</v>
      </c>
      <c r="E98" s="42">
        <v>76.77</v>
      </c>
      <c r="F98" s="42">
        <v>76.89</v>
      </c>
      <c r="G98" s="42">
        <v>76.900000000000006</v>
      </c>
      <c r="H98" s="42">
        <v>76.989999999999995</v>
      </c>
      <c r="I98" s="42">
        <v>77.14</v>
      </c>
      <c r="J98" s="42">
        <v>77.31</v>
      </c>
      <c r="K98" s="42">
        <v>60.27</v>
      </c>
      <c r="L98">
        <v>58.88</v>
      </c>
    </row>
    <row r="99" spans="1:12" x14ac:dyDescent="0.2">
      <c r="A99" t="s">
        <v>219</v>
      </c>
      <c r="B99" t="s">
        <v>218</v>
      </c>
      <c r="C99" s="42">
        <v>29.77</v>
      </c>
      <c r="D99" s="42">
        <v>29.73</v>
      </c>
      <c r="E99" s="42">
        <v>29.88</v>
      </c>
      <c r="F99" s="42">
        <v>30.89</v>
      </c>
      <c r="G99" s="42">
        <v>30.89</v>
      </c>
      <c r="H99" s="42">
        <v>30.89</v>
      </c>
      <c r="I99" s="42">
        <v>31.84</v>
      </c>
      <c r="J99" s="42">
        <v>31.84</v>
      </c>
      <c r="K99" s="131">
        <f>AVERAGE(C99:J99)</f>
        <v>30.716250000000002</v>
      </c>
      <c r="L99">
        <v>46.39</v>
      </c>
    </row>
    <row r="100" spans="1:12" x14ac:dyDescent="0.2">
      <c r="A100" t="s">
        <v>221</v>
      </c>
      <c r="B100" t="s">
        <v>220</v>
      </c>
      <c r="C100" s="42">
        <v>13.93</v>
      </c>
      <c r="D100" s="42">
        <v>14.07</v>
      </c>
      <c r="E100" s="42">
        <v>17.059999999999999</v>
      </c>
      <c r="F100" s="42">
        <v>16.350000000000001</v>
      </c>
      <c r="G100" s="42">
        <v>18.96</v>
      </c>
      <c r="H100" s="42">
        <v>19.239999999999998</v>
      </c>
      <c r="I100" s="42">
        <v>19.34</v>
      </c>
      <c r="J100" s="42">
        <v>19.7</v>
      </c>
      <c r="K100" s="42">
        <v>47.93</v>
      </c>
      <c r="L100">
        <v>55.76</v>
      </c>
    </row>
    <row r="101" spans="1:12" x14ac:dyDescent="0.2">
      <c r="A101" t="s">
        <v>223</v>
      </c>
      <c r="B101" t="s">
        <v>222</v>
      </c>
      <c r="C101" s="42">
        <v>40.24</v>
      </c>
      <c r="D101" s="42">
        <v>40.24</v>
      </c>
      <c r="E101" s="42">
        <v>40.24</v>
      </c>
      <c r="F101" s="42">
        <v>40.24</v>
      </c>
      <c r="G101" s="42">
        <v>40.24</v>
      </c>
      <c r="H101" s="42">
        <v>40.54</v>
      </c>
      <c r="I101" s="42">
        <v>40.54</v>
      </c>
      <c r="J101" s="42">
        <v>40.54</v>
      </c>
      <c r="K101" s="42">
        <v>69.63</v>
      </c>
      <c r="L101">
        <v>59.68</v>
      </c>
    </row>
    <row r="102" spans="1:12" x14ac:dyDescent="0.2">
      <c r="A102" t="s">
        <v>225</v>
      </c>
      <c r="B102" t="s">
        <v>224</v>
      </c>
      <c r="C102" s="42">
        <v>42.81</v>
      </c>
      <c r="D102" s="42">
        <v>43.73</v>
      </c>
      <c r="E102" s="42">
        <v>42.83</v>
      </c>
      <c r="F102" s="42">
        <v>42.26</v>
      </c>
      <c r="G102" s="42">
        <v>42.2</v>
      </c>
      <c r="H102" s="42">
        <v>41.97</v>
      </c>
      <c r="I102" s="42">
        <v>40.78</v>
      </c>
      <c r="J102" s="42">
        <v>40.369999999999997</v>
      </c>
      <c r="K102" s="42">
        <v>50.41</v>
      </c>
      <c r="L102">
        <v>63.69</v>
      </c>
    </row>
    <row r="103" spans="1:12" x14ac:dyDescent="0.2">
      <c r="A103" t="s">
        <v>229</v>
      </c>
      <c r="B103" t="s">
        <v>228</v>
      </c>
      <c r="C103" s="42">
        <v>9.67</v>
      </c>
      <c r="D103" s="42">
        <v>10.55</v>
      </c>
      <c r="E103" s="42">
        <v>11.77</v>
      </c>
      <c r="F103" s="42">
        <v>11.77</v>
      </c>
      <c r="G103" s="42">
        <v>11.77</v>
      </c>
      <c r="H103" s="42">
        <v>11.77</v>
      </c>
      <c r="I103" s="42">
        <v>11.77</v>
      </c>
      <c r="J103" s="42">
        <v>11.77</v>
      </c>
      <c r="K103" s="42">
        <v>57.48</v>
      </c>
      <c r="L103">
        <v>49.3</v>
      </c>
    </row>
    <row r="104" spans="1:12" x14ac:dyDescent="0.2">
      <c r="A104" t="s">
        <v>231</v>
      </c>
      <c r="B104" t="s">
        <v>230</v>
      </c>
      <c r="C104" s="42">
        <v>48.82</v>
      </c>
      <c r="D104" s="42">
        <v>48.82</v>
      </c>
      <c r="E104" s="42">
        <v>48.91</v>
      </c>
      <c r="F104" s="42">
        <v>49</v>
      </c>
      <c r="G104" s="42">
        <v>48.99</v>
      </c>
      <c r="H104" s="42">
        <v>49.03</v>
      </c>
      <c r="I104" s="42">
        <v>49.11</v>
      </c>
      <c r="J104" s="42">
        <v>49.23</v>
      </c>
      <c r="K104" s="42">
        <v>41.66</v>
      </c>
      <c r="L104">
        <v>47.55</v>
      </c>
    </row>
    <row r="105" spans="1:12" x14ac:dyDescent="0.2">
      <c r="A105" t="s">
        <v>235</v>
      </c>
      <c r="B105" t="s">
        <v>234</v>
      </c>
      <c r="C105" s="42">
        <v>19.57</v>
      </c>
      <c r="D105" s="42">
        <v>19.84</v>
      </c>
      <c r="E105" s="42">
        <v>20.18</v>
      </c>
      <c r="F105" s="42">
        <v>19.88</v>
      </c>
      <c r="G105" s="42">
        <v>19.920000000000002</v>
      </c>
      <c r="H105" s="42">
        <v>20.22</v>
      </c>
      <c r="I105" s="42">
        <v>20.12</v>
      </c>
      <c r="J105" s="42">
        <v>20.440000000000001</v>
      </c>
      <c r="K105" s="42">
        <v>34.85</v>
      </c>
      <c r="L105">
        <v>62.93</v>
      </c>
    </row>
    <row r="106" spans="1:12" x14ac:dyDescent="0.2">
      <c r="A106" t="s">
        <v>237</v>
      </c>
      <c r="B106" t="s">
        <v>236</v>
      </c>
      <c r="C106" s="42">
        <v>40.93</v>
      </c>
      <c r="D106" s="42">
        <v>40.49</v>
      </c>
      <c r="E106" s="42">
        <v>39.78</v>
      </c>
      <c r="F106" s="42">
        <v>39.08</v>
      </c>
      <c r="G106" s="42">
        <v>39.08</v>
      </c>
      <c r="H106" s="42">
        <v>39.08</v>
      </c>
      <c r="I106" s="42">
        <v>39.409999999999997</v>
      </c>
      <c r="J106" s="42">
        <v>39.11</v>
      </c>
      <c r="K106" s="42">
        <v>36.07</v>
      </c>
      <c r="L106">
        <v>60.38</v>
      </c>
    </row>
    <row r="107" spans="1:12" x14ac:dyDescent="0.2">
      <c r="A107" t="s">
        <v>239</v>
      </c>
      <c r="B107" t="s">
        <v>238</v>
      </c>
      <c r="C107" s="42">
        <v>45.85</v>
      </c>
      <c r="D107" s="42">
        <v>44</v>
      </c>
      <c r="E107" s="42">
        <v>44.02</v>
      </c>
      <c r="F107" s="42">
        <v>44.43</v>
      </c>
      <c r="G107" s="42">
        <v>44.61</v>
      </c>
      <c r="H107" s="42">
        <v>44.73</v>
      </c>
      <c r="I107" s="42">
        <v>44.8</v>
      </c>
      <c r="J107" s="42">
        <v>45.06</v>
      </c>
      <c r="K107" s="42">
        <v>58.73</v>
      </c>
      <c r="L107">
        <v>72.59</v>
      </c>
    </row>
    <row r="108" spans="1:12" x14ac:dyDescent="0.2">
      <c r="A108" t="s">
        <v>242</v>
      </c>
      <c r="B108" t="s">
        <v>241</v>
      </c>
      <c r="C108" s="42">
        <v>44.34</v>
      </c>
      <c r="D108" s="42">
        <v>44.34</v>
      </c>
      <c r="E108" s="42">
        <v>44.34</v>
      </c>
      <c r="F108" s="42">
        <v>44.34</v>
      </c>
      <c r="G108" s="42">
        <v>44.34</v>
      </c>
      <c r="H108" s="42">
        <v>44.34</v>
      </c>
      <c r="I108" s="42">
        <v>44.34</v>
      </c>
      <c r="J108" s="42">
        <v>44.34</v>
      </c>
      <c r="K108" s="42">
        <v>54.59</v>
      </c>
      <c r="L108">
        <v>54.88</v>
      </c>
    </row>
    <row r="109" spans="1:12" x14ac:dyDescent="0.2">
      <c r="A109" t="s">
        <v>246</v>
      </c>
      <c r="B109" t="s">
        <v>245</v>
      </c>
      <c r="C109" s="42">
        <v>37.700000000000003</v>
      </c>
      <c r="D109" s="42">
        <v>37.700000000000003</v>
      </c>
      <c r="E109" s="42">
        <v>37.700000000000003</v>
      </c>
      <c r="F109" s="42">
        <v>37.700000000000003</v>
      </c>
      <c r="G109" s="42">
        <v>37.700000000000003</v>
      </c>
      <c r="H109" s="42">
        <v>37.700000000000003</v>
      </c>
      <c r="I109" s="42">
        <v>37.700000000000003</v>
      </c>
      <c r="J109" s="42">
        <v>37.700000000000003</v>
      </c>
      <c r="K109" s="42">
        <v>25.41</v>
      </c>
      <c r="L109">
        <v>60.02</v>
      </c>
    </row>
    <row r="110" spans="1:12" x14ac:dyDescent="0.2">
      <c r="A110" t="s">
        <v>248</v>
      </c>
      <c r="B110" t="s">
        <v>247</v>
      </c>
      <c r="C110" s="42">
        <v>40.03</v>
      </c>
      <c r="D110" s="42">
        <v>40.03</v>
      </c>
      <c r="E110" s="42">
        <v>40.130000000000003</v>
      </c>
      <c r="F110" s="42">
        <v>40.130000000000003</v>
      </c>
      <c r="G110" s="42">
        <v>40.130000000000003</v>
      </c>
      <c r="H110" s="42">
        <v>40.130000000000003</v>
      </c>
      <c r="I110" s="42">
        <v>40.130000000000003</v>
      </c>
      <c r="J110" s="42">
        <v>40.33</v>
      </c>
      <c r="K110" s="42">
        <v>44.29</v>
      </c>
      <c r="L110">
        <v>70.790000000000006</v>
      </c>
    </row>
    <row r="111" spans="1:12" x14ac:dyDescent="0.2">
      <c r="A111" t="s">
        <v>250</v>
      </c>
      <c r="B111" t="s">
        <v>249</v>
      </c>
      <c r="C111" s="42">
        <v>45.03</v>
      </c>
      <c r="D111" s="42">
        <v>44.16</v>
      </c>
      <c r="E111" s="42">
        <v>44.61</v>
      </c>
      <c r="F111" s="42">
        <v>44.32</v>
      </c>
      <c r="G111" s="42">
        <v>45.09</v>
      </c>
      <c r="H111" s="42">
        <v>43.04</v>
      </c>
      <c r="I111" s="42">
        <v>44.09</v>
      </c>
      <c r="J111" s="42">
        <v>44.25</v>
      </c>
      <c r="K111" s="42">
        <v>53.07</v>
      </c>
      <c r="L111">
        <v>60.84</v>
      </c>
    </row>
    <row r="112" spans="1:12" x14ac:dyDescent="0.2">
      <c r="A112" t="s">
        <v>252</v>
      </c>
      <c r="B112" t="s">
        <v>251</v>
      </c>
      <c r="C112" s="42">
        <v>29.91</v>
      </c>
      <c r="D112" s="42">
        <v>29.93</v>
      </c>
      <c r="E112" s="42">
        <v>30.93</v>
      </c>
      <c r="F112" s="42">
        <v>30.33</v>
      </c>
      <c r="G112" s="42">
        <v>30</v>
      </c>
      <c r="H112" s="42">
        <v>29.82</v>
      </c>
      <c r="I112" s="42">
        <v>29.16</v>
      </c>
      <c r="J112" s="42">
        <v>28.96</v>
      </c>
      <c r="K112" s="42">
        <v>26.29</v>
      </c>
      <c r="L112">
        <v>51.81</v>
      </c>
    </row>
    <row r="113" spans="1:12" x14ac:dyDescent="0.2">
      <c r="A113" t="s">
        <v>254</v>
      </c>
      <c r="B113" t="s">
        <v>253</v>
      </c>
      <c r="C113" s="42">
        <v>18.13</v>
      </c>
      <c r="D113" s="42">
        <v>18.13</v>
      </c>
      <c r="E113" s="42">
        <v>18.13</v>
      </c>
      <c r="F113" s="42">
        <v>18.13</v>
      </c>
      <c r="G113" s="42">
        <v>18.14</v>
      </c>
      <c r="H113" s="42">
        <v>18.14</v>
      </c>
      <c r="I113" s="42">
        <v>18.14</v>
      </c>
      <c r="J113" s="42">
        <v>18.14</v>
      </c>
      <c r="K113" s="42">
        <v>5.82</v>
      </c>
      <c r="L113">
        <v>36.99</v>
      </c>
    </row>
    <row r="114" spans="1:12" x14ac:dyDescent="0.2">
      <c r="A114" t="s">
        <v>256</v>
      </c>
      <c r="B114" t="s">
        <v>255</v>
      </c>
      <c r="C114" s="42">
        <v>31.82</v>
      </c>
      <c r="D114" s="42">
        <v>32.26</v>
      </c>
      <c r="E114" s="42">
        <v>32.43</v>
      </c>
      <c r="F114" s="42">
        <v>32.299999999999997</v>
      </c>
      <c r="G114" s="42">
        <v>31.92</v>
      </c>
      <c r="H114" s="42">
        <v>35.81</v>
      </c>
      <c r="I114" s="42">
        <v>35.880000000000003</v>
      </c>
      <c r="J114" s="42">
        <v>35.82</v>
      </c>
      <c r="K114" s="42">
        <v>14.59</v>
      </c>
      <c r="L114">
        <v>63.76</v>
      </c>
    </row>
    <row r="115" spans="1:12" x14ac:dyDescent="0.2">
      <c r="A115" t="s">
        <v>258</v>
      </c>
      <c r="B115" t="s">
        <v>257</v>
      </c>
      <c r="C115" s="42">
        <v>40.25</v>
      </c>
      <c r="D115" s="42">
        <v>40.25</v>
      </c>
      <c r="E115" s="42">
        <v>40.25</v>
      </c>
      <c r="F115" s="42">
        <v>40.549999999999997</v>
      </c>
      <c r="G115" s="42">
        <v>40.549999999999997</v>
      </c>
      <c r="H115" s="42">
        <v>40.549999999999997</v>
      </c>
      <c r="I115" s="42">
        <v>40.549999999999997</v>
      </c>
      <c r="J115" s="42">
        <v>40.549999999999997</v>
      </c>
      <c r="K115" s="42">
        <v>23.2</v>
      </c>
      <c r="L115">
        <v>60.92</v>
      </c>
    </row>
    <row r="116" spans="1:12" x14ac:dyDescent="0.2">
      <c r="A116" t="s">
        <v>260</v>
      </c>
      <c r="B116" t="s">
        <v>259</v>
      </c>
      <c r="C116" s="42">
        <v>65.760000000000005</v>
      </c>
      <c r="D116" s="42">
        <v>65.66</v>
      </c>
      <c r="E116" s="42">
        <v>65.760000000000005</v>
      </c>
      <c r="F116" s="42">
        <v>65.84</v>
      </c>
      <c r="G116" s="42">
        <v>65.91</v>
      </c>
      <c r="H116" s="42">
        <v>66.17</v>
      </c>
      <c r="I116" s="42">
        <v>66.69</v>
      </c>
      <c r="J116" s="42">
        <v>66.81</v>
      </c>
      <c r="K116" s="131">
        <f>AVERAGE(C116:J116)</f>
        <v>66.074999999999989</v>
      </c>
      <c r="L116">
        <v>56.02</v>
      </c>
    </row>
    <row r="117" spans="1:12" x14ac:dyDescent="0.2">
      <c r="A117" t="s">
        <v>264</v>
      </c>
      <c r="B117" t="s">
        <v>263</v>
      </c>
      <c r="C117" s="42">
        <v>66.08</v>
      </c>
      <c r="D117" s="42">
        <v>66.209999999999994</v>
      </c>
      <c r="E117" s="42">
        <v>66.64</v>
      </c>
      <c r="F117" s="42">
        <v>68.709999999999994</v>
      </c>
      <c r="G117" s="42">
        <v>68.88</v>
      </c>
      <c r="H117" s="42">
        <v>68.88</v>
      </c>
      <c r="I117" s="42">
        <v>68.650000000000006</v>
      </c>
      <c r="J117" s="42">
        <v>68.739999999999995</v>
      </c>
      <c r="K117" s="42">
        <v>52.86</v>
      </c>
      <c r="L117">
        <v>63.75</v>
      </c>
    </row>
    <row r="118" spans="1:12" x14ac:dyDescent="0.2">
      <c r="A118" t="s">
        <v>266</v>
      </c>
      <c r="B118" t="s">
        <v>265</v>
      </c>
      <c r="C118" s="42">
        <v>42.73</v>
      </c>
      <c r="D118" s="42">
        <v>43.05</v>
      </c>
      <c r="E118" s="42">
        <v>42.71</v>
      </c>
      <c r="F118" s="42">
        <v>43.73</v>
      </c>
      <c r="G118" s="42">
        <v>44.01</v>
      </c>
      <c r="H118" s="42">
        <v>44.36</v>
      </c>
      <c r="I118" s="42">
        <v>43.93</v>
      </c>
      <c r="J118" s="42">
        <v>43.93</v>
      </c>
      <c r="K118" s="42">
        <v>77.31</v>
      </c>
      <c r="L118">
        <v>67.099999999999994</v>
      </c>
    </row>
    <row r="119" spans="1:12" x14ac:dyDescent="0.2">
      <c r="A119" t="s">
        <v>268</v>
      </c>
      <c r="B119" t="s">
        <v>267</v>
      </c>
      <c r="C119" s="42">
        <v>25.62</v>
      </c>
      <c r="D119" s="42">
        <v>25.62</v>
      </c>
      <c r="E119" s="42">
        <v>25.98</v>
      </c>
      <c r="F119" s="42">
        <v>25.98</v>
      </c>
      <c r="G119" s="42">
        <v>25.98</v>
      </c>
      <c r="H119" s="42">
        <v>25.98</v>
      </c>
      <c r="I119" s="42">
        <v>25.98</v>
      </c>
      <c r="J119" s="42">
        <v>25.98</v>
      </c>
      <c r="K119" s="131">
        <f>AVERAGE(C119:J119)</f>
        <v>25.889999999999997</v>
      </c>
      <c r="L119">
        <v>48.85</v>
      </c>
    </row>
    <row r="120" spans="1:12" x14ac:dyDescent="0.2">
      <c r="A120" t="s">
        <v>270</v>
      </c>
      <c r="B120" t="s">
        <v>269</v>
      </c>
      <c r="C120" s="42">
        <v>42.44</v>
      </c>
      <c r="D120" s="42">
        <v>40.880000000000003</v>
      </c>
      <c r="E120" s="42">
        <v>40.840000000000003</v>
      </c>
      <c r="F120" s="42">
        <v>42.29</v>
      </c>
      <c r="G120" s="42">
        <v>42.38</v>
      </c>
      <c r="H120" s="42">
        <v>40.43</v>
      </c>
      <c r="I120" s="42">
        <v>42.45</v>
      </c>
      <c r="J120" s="42">
        <v>42.63</v>
      </c>
      <c r="K120" s="42">
        <v>31.84</v>
      </c>
      <c r="L120">
        <v>51.55</v>
      </c>
    </row>
    <row r="121" spans="1:12" x14ac:dyDescent="0.2">
      <c r="A121" t="s">
        <v>275</v>
      </c>
      <c r="B121" t="s">
        <v>274</v>
      </c>
      <c r="C121" s="42">
        <v>63.12</v>
      </c>
      <c r="D121" s="42">
        <v>62.92</v>
      </c>
      <c r="E121" s="42">
        <v>63.32</v>
      </c>
      <c r="F121" s="42">
        <v>63.3</v>
      </c>
      <c r="G121" s="42">
        <v>63.2</v>
      </c>
      <c r="H121" s="42">
        <v>63.38</v>
      </c>
      <c r="I121" s="42">
        <v>63.66</v>
      </c>
      <c r="J121" s="42">
        <v>63.77</v>
      </c>
      <c r="K121" s="42">
        <v>19.71</v>
      </c>
      <c r="L121">
        <v>39.479999999999997</v>
      </c>
    </row>
    <row r="122" spans="1:12" x14ac:dyDescent="0.2">
      <c r="A122" t="s">
        <v>277</v>
      </c>
      <c r="B122" t="s">
        <v>276</v>
      </c>
      <c r="C122" s="42">
        <v>25.88</v>
      </c>
      <c r="D122" s="42">
        <v>26.5</v>
      </c>
      <c r="E122" s="42">
        <v>26.53</v>
      </c>
      <c r="F122" s="42">
        <v>25.29</v>
      </c>
      <c r="G122" s="42">
        <v>25.52</v>
      </c>
      <c r="H122" s="42">
        <v>25.32</v>
      </c>
      <c r="I122" s="42">
        <v>25.57</v>
      </c>
      <c r="J122" s="42">
        <v>25.52</v>
      </c>
      <c r="K122" s="42">
        <v>40.54</v>
      </c>
      <c r="L122">
        <v>36.78</v>
      </c>
    </row>
    <row r="123" spans="1:12" x14ac:dyDescent="0.2">
      <c r="A123" t="s">
        <v>279</v>
      </c>
      <c r="B123" t="s">
        <v>278</v>
      </c>
      <c r="C123" s="42">
        <v>33.159999999999997</v>
      </c>
      <c r="D123" s="42">
        <v>32.61</v>
      </c>
      <c r="E123" s="42">
        <v>32.67</v>
      </c>
      <c r="F123" s="42">
        <v>31.53</v>
      </c>
      <c r="G123" s="42">
        <v>31.97</v>
      </c>
      <c r="H123" s="42">
        <v>31.62</v>
      </c>
      <c r="I123" s="42">
        <v>31.68</v>
      </c>
      <c r="J123" s="42">
        <v>31.79</v>
      </c>
      <c r="K123" s="42">
        <v>40.369999999999997</v>
      </c>
      <c r="L123">
        <v>36.67</v>
      </c>
    </row>
    <row r="124" spans="1:12" x14ac:dyDescent="0.2">
      <c r="A124" t="s">
        <v>281</v>
      </c>
      <c r="B124" t="s">
        <v>280</v>
      </c>
      <c r="C124" s="42">
        <v>30.3</v>
      </c>
      <c r="D124" s="42">
        <v>30.51</v>
      </c>
      <c r="E124" s="42">
        <v>30.3</v>
      </c>
      <c r="F124" s="42">
        <v>30.19</v>
      </c>
      <c r="G124" s="42">
        <v>29.77</v>
      </c>
      <c r="H124" s="42">
        <v>29.38</v>
      </c>
      <c r="I124" s="42">
        <v>29.38</v>
      </c>
      <c r="J124" s="42">
        <v>29.82</v>
      </c>
      <c r="K124" s="131">
        <f>AVERAGE(C124:J124)</f>
        <v>29.956249999999997</v>
      </c>
      <c r="L124">
        <v>66.39</v>
      </c>
    </row>
    <row r="125" spans="1:12" x14ac:dyDescent="0.2">
      <c r="A125" t="s">
        <v>283</v>
      </c>
      <c r="B125" t="s">
        <v>282</v>
      </c>
      <c r="C125" s="42">
        <v>48.64</v>
      </c>
      <c r="D125" s="42">
        <v>48.56</v>
      </c>
      <c r="E125" s="42">
        <v>48.7</v>
      </c>
      <c r="F125" s="42">
        <v>49.22</v>
      </c>
      <c r="G125" s="42">
        <v>49.22</v>
      </c>
      <c r="H125" s="42">
        <v>49.29</v>
      </c>
      <c r="I125" s="42">
        <v>49.1</v>
      </c>
      <c r="J125" s="42">
        <v>48.99</v>
      </c>
      <c r="K125" s="42">
        <v>11.77</v>
      </c>
      <c r="L125">
        <v>59.23</v>
      </c>
    </row>
    <row r="126" spans="1:12" x14ac:dyDescent="0.2">
      <c r="A126" t="s">
        <v>285</v>
      </c>
      <c r="B126" t="s">
        <v>284</v>
      </c>
      <c r="C126" s="42">
        <v>41.89</v>
      </c>
      <c r="D126" s="42">
        <v>42.03</v>
      </c>
      <c r="E126" s="42">
        <v>42.09</v>
      </c>
      <c r="F126" s="42">
        <v>41.66</v>
      </c>
      <c r="G126" s="42">
        <v>41.41</v>
      </c>
      <c r="H126" s="42">
        <v>41.25</v>
      </c>
      <c r="I126" s="42">
        <v>41.25</v>
      </c>
      <c r="J126" s="42">
        <v>41.17</v>
      </c>
      <c r="K126" s="42">
        <v>49.23</v>
      </c>
      <c r="L126">
        <v>47.33</v>
      </c>
    </row>
    <row r="127" spans="1:12" x14ac:dyDescent="0.2">
      <c r="A127" t="s">
        <v>287</v>
      </c>
      <c r="B127" t="s">
        <v>286</v>
      </c>
      <c r="C127" s="42">
        <v>26.07</v>
      </c>
      <c r="D127" s="42">
        <v>26.07</v>
      </c>
      <c r="E127" s="42">
        <v>26.07</v>
      </c>
      <c r="F127" s="42">
        <v>26.07</v>
      </c>
      <c r="G127" s="42">
        <v>26.07</v>
      </c>
      <c r="H127" s="42">
        <v>26.07</v>
      </c>
      <c r="I127" s="42">
        <v>26.07</v>
      </c>
      <c r="J127" s="42">
        <v>26.07</v>
      </c>
      <c r="K127" s="131">
        <f>AVERAGE(C127:J127)</f>
        <v>26.069999999999997</v>
      </c>
      <c r="L127">
        <v>44.81</v>
      </c>
    </row>
    <row r="128" spans="1:12" x14ac:dyDescent="0.2">
      <c r="A128" t="s">
        <v>289</v>
      </c>
      <c r="B128" t="s">
        <v>288</v>
      </c>
      <c r="C128" s="42">
        <v>36.25</v>
      </c>
      <c r="D128" s="42">
        <v>35.700000000000003</v>
      </c>
      <c r="E128" s="42">
        <v>36.340000000000003</v>
      </c>
      <c r="F128" s="42">
        <v>36.619999999999997</v>
      </c>
      <c r="G128" s="42">
        <v>37.08</v>
      </c>
      <c r="H128" s="42">
        <v>37.61</v>
      </c>
      <c r="I128" s="42">
        <v>37.31</v>
      </c>
      <c r="J128" s="42">
        <v>37.840000000000003</v>
      </c>
      <c r="K128" s="131">
        <f>AVERAGE(C128:J128)</f>
        <v>36.84375</v>
      </c>
      <c r="L128">
        <v>63.36</v>
      </c>
    </row>
    <row r="129" spans="1:12" x14ac:dyDescent="0.2">
      <c r="A129" t="s">
        <v>291</v>
      </c>
      <c r="B129" t="s">
        <v>290</v>
      </c>
      <c r="C129" s="42">
        <v>33.85</v>
      </c>
      <c r="D129" s="42">
        <v>35.520000000000003</v>
      </c>
      <c r="E129" s="42">
        <v>34.78</v>
      </c>
      <c r="F129" s="42">
        <v>32.99</v>
      </c>
      <c r="G129" s="42">
        <v>34.880000000000003</v>
      </c>
      <c r="H129" s="42">
        <v>33.17</v>
      </c>
      <c r="I129" s="42">
        <v>32.97</v>
      </c>
      <c r="J129" s="42">
        <v>32.950000000000003</v>
      </c>
      <c r="K129" s="42">
        <v>20.440000000000001</v>
      </c>
      <c r="L129">
        <v>61.4</v>
      </c>
    </row>
    <row r="130" spans="1:12" x14ac:dyDescent="0.2">
      <c r="A130" t="s">
        <v>293</v>
      </c>
      <c r="B130" t="s">
        <v>292</v>
      </c>
      <c r="C130" s="42">
        <v>64</v>
      </c>
      <c r="D130" s="42">
        <v>64.64</v>
      </c>
      <c r="E130" s="42">
        <v>64.430000000000007</v>
      </c>
      <c r="F130" s="42">
        <v>64.790000000000006</v>
      </c>
      <c r="G130" s="42">
        <v>64.86</v>
      </c>
      <c r="H130" s="42">
        <v>64.849999999999994</v>
      </c>
      <c r="I130" s="42">
        <v>64.95</v>
      </c>
      <c r="J130" s="42">
        <v>65.05</v>
      </c>
      <c r="K130" s="42">
        <v>39.11</v>
      </c>
      <c r="L130">
        <v>54.22</v>
      </c>
    </row>
    <row r="131" spans="1:12" x14ac:dyDescent="0.2">
      <c r="A131" t="s">
        <v>295</v>
      </c>
      <c r="B131" t="s">
        <v>294</v>
      </c>
      <c r="C131" s="42">
        <v>59.86</v>
      </c>
      <c r="D131" s="42">
        <v>60.04</v>
      </c>
      <c r="E131" s="42">
        <v>60.17</v>
      </c>
      <c r="F131" s="42">
        <v>60.36</v>
      </c>
      <c r="G131" s="42">
        <v>60.46</v>
      </c>
      <c r="H131" s="42">
        <v>60.65</v>
      </c>
      <c r="I131" s="42">
        <v>60.73</v>
      </c>
      <c r="J131" s="42">
        <v>60.84</v>
      </c>
      <c r="K131" s="131">
        <f>AVERAGE(C131:J131)</f>
        <v>60.388750000000002</v>
      </c>
      <c r="L131">
        <v>63.31</v>
      </c>
    </row>
    <row r="132" spans="1:12" x14ac:dyDescent="0.2">
      <c r="A132" t="s">
        <v>299</v>
      </c>
      <c r="B132" t="s">
        <v>298</v>
      </c>
      <c r="C132" s="42">
        <v>45.64</v>
      </c>
      <c r="D132" s="42">
        <v>45.64</v>
      </c>
      <c r="E132" s="42">
        <v>45.64</v>
      </c>
      <c r="F132" s="42">
        <v>45.64</v>
      </c>
      <c r="G132" s="42">
        <v>45.64</v>
      </c>
      <c r="H132" s="42">
        <v>45.64</v>
      </c>
      <c r="I132" s="42">
        <v>45.64</v>
      </c>
      <c r="J132" s="42">
        <v>45.64</v>
      </c>
      <c r="K132" s="42">
        <v>45.06</v>
      </c>
      <c r="L132">
        <v>48.76</v>
      </c>
    </row>
    <row r="133" spans="1:12" x14ac:dyDescent="0.2">
      <c r="A133" t="s">
        <v>301</v>
      </c>
      <c r="B133" t="s">
        <v>300</v>
      </c>
      <c r="C133" s="42">
        <v>41.72</v>
      </c>
      <c r="D133" s="42">
        <v>41.67</v>
      </c>
      <c r="E133" s="42">
        <v>41.92</v>
      </c>
      <c r="F133" s="42">
        <v>42.35</v>
      </c>
      <c r="G133" s="42">
        <v>42.62</v>
      </c>
      <c r="H133" s="42">
        <v>42.58</v>
      </c>
      <c r="I133" s="42">
        <v>42.76</v>
      </c>
      <c r="J133" s="42">
        <v>42.96</v>
      </c>
      <c r="K133" s="131">
        <f>AVERAGE(C133:J133)</f>
        <v>42.322499999999998</v>
      </c>
      <c r="L133">
        <v>69.430000000000007</v>
      </c>
    </row>
    <row r="134" spans="1:12" x14ac:dyDescent="0.2">
      <c r="A134" t="s">
        <v>303</v>
      </c>
      <c r="B134" t="s">
        <v>302</v>
      </c>
      <c r="C134" s="42">
        <v>38.619999999999997</v>
      </c>
      <c r="D134" s="42">
        <v>38.56</v>
      </c>
      <c r="E134" s="42">
        <v>38.67</v>
      </c>
      <c r="F134" s="42">
        <v>39.44</v>
      </c>
      <c r="G134" s="42">
        <v>39.369999999999997</v>
      </c>
      <c r="H134" s="42">
        <v>39.479999999999997</v>
      </c>
      <c r="I134" s="42">
        <v>39.58</v>
      </c>
      <c r="J134" s="42">
        <v>39.6</v>
      </c>
      <c r="K134" s="42">
        <v>44.34</v>
      </c>
      <c r="L134">
        <v>63.53</v>
      </c>
    </row>
    <row r="135" spans="1:12" x14ac:dyDescent="0.2">
      <c r="A135" t="s">
        <v>305</v>
      </c>
      <c r="B135" t="s">
        <v>304</v>
      </c>
      <c r="C135" s="42">
        <v>33.21</v>
      </c>
      <c r="D135" s="42">
        <v>33.21</v>
      </c>
      <c r="E135" s="42">
        <v>33.21</v>
      </c>
      <c r="F135" s="42">
        <v>33.21</v>
      </c>
      <c r="G135" s="42">
        <v>33.21</v>
      </c>
      <c r="H135" s="42">
        <v>33.21</v>
      </c>
      <c r="I135" s="42">
        <v>33.21</v>
      </c>
      <c r="J135" s="42">
        <v>33.21</v>
      </c>
      <c r="K135" s="131">
        <f>AVERAGE(C135:J135)</f>
        <v>33.21</v>
      </c>
      <c r="L135">
        <v>48.85</v>
      </c>
    </row>
    <row r="136" spans="1:12" x14ac:dyDescent="0.2">
      <c r="A136" t="s">
        <v>316</v>
      </c>
      <c r="B136" t="s">
        <v>315</v>
      </c>
      <c r="C136" s="42">
        <v>53.09</v>
      </c>
      <c r="D136" s="42">
        <v>53.13</v>
      </c>
      <c r="E136" s="42">
        <v>53</v>
      </c>
      <c r="F136" s="42">
        <v>52.3</v>
      </c>
      <c r="G136" s="42">
        <v>52.29</v>
      </c>
      <c r="H136" s="42">
        <v>52.31</v>
      </c>
      <c r="I136" s="42">
        <v>52.55</v>
      </c>
      <c r="J136" s="42">
        <v>52.29</v>
      </c>
      <c r="K136" s="42">
        <v>37.700000000000003</v>
      </c>
      <c r="L136">
        <v>63.4</v>
      </c>
    </row>
    <row r="137" spans="1:12" x14ac:dyDescent="0.2">
      <c r="A137" t="s">
        <v>318</v>
      </c>
      <c r="B137" t="s">
        <v>317</v>
      </c>
      <c r="C137" s="42">
        <v>40.880000000000003</v>
      </c>
      <c r="D137" s="42">
        <v>37.479999999999997</v>
      </c>
      <c r="E137" s="42">
        <v>38.19</v>
      </c>
      <c r="F137" s="42">
        <v>37.729999999999997</v>
      </c>
      <c r="G137" s="42">
        <v>37.81</v>
      </c>
      <c r="H137" s="42">
        <v>38.119999999999997</v>
      </c>
      <c r="I137" s="42">
        <v>37.909999999999997</v>
      </c>
      <c r="J137" s="42">
        <v>38.159999999999997</v>
      </c>
      <c r="K137" s="42">
        <v>40.33</v>
      </c>
      <c r="L137">
        <v>59.78</v>
      </c>
    </row>
    <row r="138" spans="1:12" x14ac:dyDescent="0.2">
      <c r="A138" t="s">
        <v>320</v>
      </c>
      <c r="B138" t="s">
        <v>319</v>
      </c>
      <c r="C138" s="42">
        <v>63.86</v>
      </c>
      <c r="D138" s="42">
        <v>63.86</v>
      </c>
      <c r="E138" s="42">
        <v>63.86</v>
      </c>
      <c r="F138" s="42">
        <v>63.86</v>
      </c>
      <c r="G138" s="42">
        <v>63.86</v>
      </c>
      <c r="H138" s="42">
        <v>45.44</v>
      </c>
      <c r="I138" s="42">
        <v>64.08</v>
      </c>
      <c r="J138" s="42">
        <v>64.08</v>
      </c>
      <c r="K138" s="131">
        <f>AVERAGE(C138:J138)</f>
        <v>61.612499999999997</v>
      </c>
      <c r="L138">
        <v>26.77</v>
      </c>
    </row>
    <row r="139" spans="1:12" x14ac:dyDescent="0.2">
      <c r="A139" t="s">
        <v>322</v>
      </c>
      <c r="B139" t="s">
        <v>321</v>
      </c>
      <c r="C139" s="42">
        <v>36.86</v>
      </c>
      <c r="D139" s="42">
        <v>37.07</v>
      </c>
      <c r="E139" s="42">
        <v>37.19</v>
      </c>
      <c r="F139" s="42">
        <v>36.270000000000003</v>
      </c>
      <c r="G139" s="42">
        <v>36.78</v>
      </c>
      <c r="H139" s="42">
        <v>36.78</v>
      </c>
      <c r="I139" s="42">
        <v>37.020000000000003</v>
      </c>
      <c r="J139" s="42">
        <v>37.020000000000003</v>
      </c>
      <c r="K139" s="42">
        <v>44.25</v>
      </c>
      <c r="L139">
        <v>47.54</v>
      </c>
    </row>
    <row r="140" spans="1:12" x14ac:dyDescent="0.2">
      <c r="A140" t="s">
        <v>324</v>
      </c>
      <c r="B140" t="s">
        <v>323</v>
      </c>
      <c r="C140" s="42">
        <v>13.12</v>
      </c>
      <c r="D140" s="42">
        <v>12.87</v>
      </c>
      <c r="E140" s="42">
        <v>12.78</v>
      </c>
      <c r="F140" s="42">
        <v>12.74</v>
      </c>
      <c r="G140" s="42">
        <v>12.79</v>
      </c>
      <c r="H140" s="42">
        <v>12.98</v>
      </c>
      <c r="I140" s="42">
        <v>13.62</v>
      </c>
      <c r="J140" s="42">
        <v>13.84</v>
      </c>
      <c r="K140" s="42">
        <v>28.96</v>
      </c>
      <c r="L140">
        <v>64.540000000000006</v>
      </c>
    </row>
    <row r="141" spans="1:12" x14ac:dyDescent="0.2">
      <c r="A141" t="s">
        <v>326</v>
      </c>
      <c r="B141" t="s">
        <v>325</v>
      </c>
      <c r="C141" s="42">
        <v>69.56</v>
      </c>
      <c r="D141" s="42">
        <v>70.010000000000005</v>
      </c>
      <c r="E141" s="42">
        <v>70.010000000000005</v>
      </c>
      <c r="F141" s="42">
        <v>70.010000000000005</v>
      </c>
      <c r="G141" s="42">
        <v>70.010000000000005</v>
      </c>
      <c r="H141" s="42">
        <v>70.010000000000005</v>
      </c>
      <c r="I141" s="42">
        <v>70.010000000000005</v>
      </c>
      <c r="J141" s="42">
        <v>70.010000000000005</v>
      </c>
      <c r="K141" s="42">
        <v>18.14</v>
      </c>
      <c r="L141">
        <v>23.09</v>
      </c>
    </row>
    <row r="142" spans="1:12" x14ac:dyDescent="0.2">
      <c r="A142" t="s">
        <v>328</v>
      </c>
      <c r="B142" t="s">
        <v>327</v>
      </c>
      <c r="C142" s="42">
        <v>64.73</v>
      </c>
      <c r="D142" s="42">
        <v>64.849999999999994</v>
      </c>
      <c r="E142" s="42">
        <v>64.91</v>
      </c>
      <c r="F142" s="42">
        <v>65.12</v>
      </c>
      <c r="G142" s="42">
        <v>65.290000000000006</v>
      </c>
      <c r="H142" s="42">
        <v>65.25</v>
      </c>
      <c r="I142" s="42">
        <v>65.36</v>
      </c>
      <c r="J142" s="42">
        <v>65.48</v>
      </c>
      <c r="K142" s="42">
        <v>35.82</v>
      </c>
      <c r="L142">
        <v>59.17</v>
      </c>
    </row>
    <row r="143" spans="1:12" x14ac:dyDescent="0.2">
      <c r="A143" t="s">
        <v>330</v>
      </c>
      <c r="B143" t="s">
        <v>329</v>
      </c>
      <c r="C143" s="42">
        <v>65.69</v>
      </c>
      <c r="D143" s="42">
        <v>65.77</v>
      </c>
      <c r="E143" s="42">
        <v>65.84</v>
      </c>
      <c r="F143" s="42">
        <v>66.08</v>
      </c>
      <c r="G143" s="42">
        <v>66.22</v>
      </c>
      <c r="H143" s="42">
        <v>66.180000000000007</v>
      </c>
      <c r="I143" s="42">
        <v>66.36</v>
      </c>
      <c r="J143" s="42">
        <v>66.47</v>
      </c>
      <c r="K143" s="131">
        <f>AVERAGE(C143:J143)</f>
        <v>66.076250000000002</v>
      </c>
      <c r="L143">
        <v>49.49</v>
      </c>
    </row>
    <row r="144" spans="1:12" x14ac:dyDescent="0.2">
      <c r="A144" t="s">
        <v>332</v>
      </c>
      <c r="B144" t="s">
        <v>331</v>
      </c>
      <c r="C144" s="42">
        <v>21.3</v>
      </c>
      <c r="D144" s="42">
        <v>21.35</v>
      </c>
      <c r="E144" s="42">
        <v>20.239999999999998</v>
      </c>
      <c r="F144" s="42">
        <v>21.71</v>
      </c>
      <c r="G144" s="42">
        <v>21.73</v>
      </c>
      <c r="H144" s="42">
        <v>21.56</v>
      </c>
      <c r="I144" s="42">
        <v>21.79</v>
      </c>
      <c r="J144" s="42">
        <v>21.56</v>
      </c>
      <c r="K144" s="42">
        <v>40.549999999999997</v>
      </c>
      <c r="L144">
        <v>34.64</v>
      </c>
    </row>
    <row r="145" spans="1:12" x14ac:dyDescent="0.2">
      <c r="A145" t="s">
        <v>334</v>
      </c>
      <c r="B145" t="s">
        <v>333</v>
      </c>
      <c r="C145" s="42">
        <v>6.04</v>
      </c>
      <c r="D145" s="42">
        <v>6.04</v>
      </c>
      <c r="E145" s="42">
        <v>6.04</v>
      </c>
      <c r="F145" s="42">
        <v>6.04</v>
      </c>
      <c r="G145" s="42">
        <v>6.04</v>
      </c>
      <c r="H145" s="42">
        <v>6.04</v>
      </c>
      <c r="I145" s="42">
        <v>6.5</v>
      </c>
      <c r="J145" s="42">
        <v>6.5</v>
      </c>
      <c r="K145" s="42">
        <v>68.349999999999994</v>
      </c>
      <c r="L145">
        <v>50.11</v>
      </c>
    </row>
    <row r="146" spans="1:12" x14ac:dyDescent="0.2">
      <c r="A146" t="s">
        <v>336</v>
      </c>
      <c r="B146" t="s">
        <v>335</v>
      </c>
      <c r="C146" s="42">
        <v>47.32</v>
      </c>
      <c r="D146" s="42">
        <v>46.65</v>
      </c>
      <c r="E146" s="42">
        <v>46.93</v>
      </c>
      <c r="F146" s="42">
        <v>46.94</v>
      </c>
      <c r="G146" s="42">
        <v>46.91</v>
      </c>
      <c r="H146" s="42">
        <v>49.71</v>
      </c>
      <c r="I146" s="42">
        <v>49.91</v>
      </c>
      <c r="J146" s="42">
        <v>49.64</v>
      </c>
      <c r="K146" s="131">
        <f t="shared" ref="K146:K147" si="0">AVERAGE(C146:J146)</f>
        <v>48.001249999999999</v>
      </c>
      <c r="L146">
        <v>47.46</v>
      </c>
    </row>
    <row r="147" spans="1:12" x14ac:dyDescent="0.2">
      <c r="A147" t="s">
        <v>338</v>
      </c>
      <c r="B147" t="s">
        <v>337</v>
      </c>
      <c r="C147" s="42">
        <v>50.16</v>
      </c>
      <c r="D147" s="42">
        <v>50.29</v>
      </c>
      <c r="E147" s="42">
        <v>50.9</v>
      </c>
      <c r="F147" s="42">
        <v>51.32</v>
      </c>
      <c r="G147" s="42">
        <v>52.03</v>
      </c>
      <c r="H147" s="42">
        <v>52.05</v>
      </c>
      <c r="I147" s="42">
        <v>51.88</v>
      </c>
      <c r="J147" s="42">
        <v>51.86</v>
      </c>
      <c r="K147" s="131">
        <f t="shared" si="0"/>
        <v>51.311250000000001</v>
      </c>
      <c r="L147">
        <v>43.67</v>
      </c>
    </row>
    <row r="148" spans="1:12" x14ac:dyDescent="0.2">
      <c r="A148" t="s">
        <v>340</v>
      </c>
      <c r="B148" t="s">
        <v>339</v>
      </c>
      <c r="C148" s="42">
        <v>67.78</v>
      </c>
      <c r="D148" s="42">
        <v>67.86</v>
      </c>
      <c r="E148" s="42">
        <v>68</v>
      </c>
      <c r="F148" s="42">
        <v>67.569999999999993</v>
      </c>
      <c r="G148" s="42">
        <v>67.739999999999995</v>
      </c>
      <c r="H148" s="42">
        <v>67.760000000000005</v>
      </c>
      <c r="I148" s="42">
        <v>67.83</v>
      </c>
      <c r="J148" s="42">
        <v>67.89</v>
      </c>
      <c r="K148" s="42">
        <v>68.739999999999995</v>
      </c>
      <c r="L148">
        <v>48.79</v>
      </c>
    </row>
    <row r="149" spans="1:12" x14ac:dyDescent="0.2">
      <c r="A149" t="s">
        <v>342</v>
      </c>
      <c r="B149" t="s">
        <v>341</v>
      </c>
      <c r="C149" s="42">
        <v>43.54</v>
      </c>
      <c r="D149" s="42">
        <v>42.74</v>
      </c>
      <c r="E149" s="42">
        <v>43.68</v>
      </c>
      <c r="F149" s="42">
        <v>43.78</v>
      </c>
      <c r="G149" s="42">
        <v>43.87</v>
      </c>
      <c r="H149" s="42">
        <v>44.26</v>
      </c>
      <c r="I149" s="42">
        <v>44.69</v>
      </c>
      <c r="J149" s="42">
        <v>44.8</v>
      </c>
      <c r="K149" s="42">
        <v>43.93</v>
      </c>
      <c r="L149">
        <v>49.39</v>
      </c>
    </row>
    <row r="150" spans="1:12" x14ac:dyDescent="0.2">
      <c r="A150" t="s">
        <v>344</v>
      </c>
      <c r="B150" t="s">
        <v>343</v>
      </c>
      <c r="C150" s="42">
        <v>18.489999999999998</v>
      </c>
      <c r="D150" s="42">
        <v>14.08</v>
      </c>
      <c r="E150" s="42">
        <v>17.87</v>
      </c>
      <c r="F150" s="42">
        <v>13.62</v>
      </c>
      <c r="G150" s="42">
        <v>13.56</v>
      </c>
      <c r="H150" s="42">
        <v>13.88</v>
      </c>
      <c r="I150" s="42">
        <v>16.899999999999999</v>
      </c>
      <c r="J150" s="42">
        <v>16.84</v>
      </c>
      <c r="K150" s="42">
        <v>42.19</v>
      </c>
      <c r="L150">
        <v>54.26</v>
      </c>
    </row>
    <row r="151" spans="1:12" x14ac:dyDescent="0.2">
      <c r="A151" t="s">
        <v>346</v>
      </c>
      <c r="B151" t="s">
        <v>345</v>
      </c>
      <c r="C151" s="42">
        <v>45.35</v>
      </c>
      <c r="D151" s="42">
        <v>45.54</v>
      </c>
      <c r="E151" s="42">
        <v>44.82</v>
      </c>
      <c r="F151" s="42">
        <v>44.24</v>
      </c>
      <c r="G151" s="42">
        <v>44.24</v>
      </c>
      <c r="H151" s="42">
        <v>44.24</v>
      </c>
      <c r="I151" s="42">
        <v>44.24</v>
      </c>
      <c r="J151" s="42">
        <v>44.52</v>
      </c>
      <c r="K151" s="42">
        <v>42.63</v>
      </c>
      <c r="L151">
        <v>41.94</v>
      </c>
    </row>
    <row r="152" spans="1:12" x14ac:dyDescent="0.2">
      <c r="A152" t="s">
        <v>348</v>
      </c>
      <c r="B152" t="s">
        <v>347</v>
      </c>
      <c r="C152" s="42">
        <v>32.93</v>
      </c>
      <c r="D152" s="42">
        <v>32.93</v>
      </c>
      <c r="E152" s="42">
        <v>33.270000000000003</v>
      </c>
      <c r="F152" s="42">
        <v>33.270000000000003</v>
      </c>
      <c r="G152" s="42">
        <v>33.270000000000003</v>
      </c>
      <c r="H152" s="42">
        <v>33.270000000000003</v>
      </c>
      <c r="I152" s="42">
        <v>33.270000000000003</v>
      </c>
      <c r="J152" s="42">
        <v>33.270000000000003</v>
      </c>
      <c r="K152" s="131">
        <f t="shared" ref="K152:K155" si="1">AVERAGE(C152:J152)</f>
        <v>33.185000000000002</v>
      </c>
      <c r="L152">
        <v>51.86</v>
      </c>
    </row>
    <row r="153" spans="1:12" x14ac:dyDescent="0.2">
      <c r="A153" t="s">
        <v>350</v>
      </c>
      <c r="B153" t="s">
        <v>349</v>
      </c>
      <c r="C153" s="42">
        <v>62.79</v>
      </c>
      <c r="D153" s="42">
        <v>63.07</v>
      </c>
      <c r="E153" s="42">
        <v>63.24</v>
      </c>
      <c r="F153" s="42">
        <v>63.23</v>
      </c>
      <c r="G153" s="42">
        <v>63.41</v>
      </c>
      <c r="H153" s="42">
        <v>63.81</v>
      </c>
      <c r="I153" s="42">
        <v>63.85</v>
      </c>
      <c r="J153" s="42">
        <v>64.12</v>
      </c>
      <c r="K153" s="131">
        <f t="shared" si="1"/>
        <v>63.440000000000005</v>
      </c>
      <c r="L153">
        <v>43.72</v>
      </c>
    </row>
    <row r="154" spans="1:12" x14ac:dyDescent="0.2">
      <c r="A154" t="s">
        <v>352</v>
      </c>
      <c r="B154" t="s">
        <v>351</v>
      </c>
      <c r="C154" s="42">
        <v>83.87</v>
      </c>
      <c r="D154" s="42">
        <v>83.87</v>
      </c>
      <c r="E154" s="42">
        <v>83.87</v>
      </c>
      <c r="F154" s="42">
        <v>84.12</v>
      </c>
      <c r="G154" s="42">
        <v>84.01</v>
      </c>
      <c r="H154" s="42">
        <v>84.47</v>
      </c>
      <c r="I154" s="42">
        <v>84.67</v>
      </c>
      <c r="J154" s="42">
        <v>84.67</v>
      </c>
      <c r="K154" s="131">
        <f t="shared" si="1"/>
        <v>84.193749999999994</v>
      </c>
      <c r="L154">
        <v>46.14</v>
      </c>
    </row>
    <row r="155" spans="1:12" x14ac:dyDescent="0.2">
      <c r="A155" t="s">
        <v>354</v>
      </c>
      <c r="B155" t="s">
        <v>353</v>
      </c>
      <c r="C155" s="42">
        <v>45.91</v>
      </c>
      <c r="D155" s="42">
        <v>46.11</v>
      </c>
      <c r="E155" s="42">
        <v>46.11</v>
      </c>
      <c r="F155" s="42">
        <v>46.11</v>
      </c>
      <c r="G155" s="42">
        <v>46.11</v>
      </c>
      <c r="H155" s="42">
        <v>46.11</v>
      </c>
      <c r="I155" s="42">
        <v>46.11</v>
      </c>
      <c r="J155" s="42">
        <v>46.11</v>
      </c>
      <c r="K155" s="131">
        <f t="shared" si="1"/>
        <v>46.085000000000008</v>
      </c>
      <c r="L155">
        <v>29.64</v>
      </c>
    </row>
    <row r="156" spans="1:12" x14ac:dyDescent="0.2">
      <c r="A156" t="s">
        <v>356</v>
      </c>
      <c r="B156" t="s">
        <v>355</v>
      </c>
      <c r="C156" s="42">
        <v>40.200000000000003</v>
      </c>
      <c r="D156" s="42">
        <v>40.21</v>
      </c>
      <c r="E156" s="42">
        <v>40.89</v>
      </c>
      <c r="F156" s="42">
        <v>42.97</v>
      </c>
      <c r="G156" s="42">
        <v>43.05</v>
      </c>
      <c r="H156" s="42">
        <v>42.86</v>
      </c>
      <c r="I156" s="42">
        <v>42.97</v>
      </c>
      <c r="J156" s="42">
        <v>43.33</v>
      </c>
      <c r="K156" s="42">
        <v>63.77</v>
      </c>
      <c r="L156">
        <v>53.72</v>
      </c>
    </row>
    <row r="157" spans="1:12" x14ac:dyDescent="0.2">
      <c r="A157" t="s">
        <v>358</v>
      </c>
      <c r="B157" t="s">
        <v>357</v>
      </c>
      <c r="C157" s="42">
        <v>18.61</v>
      </c>
      <c r="D157" s="42">
        <v>18.61</v>
      </c>
      <c r="E157" s="42">
        <v>18.61</v>
      </c>
      <c r="F157" s="42">
        <v>18.97</v>
      </c>
      <c r="G157" s="42">
        <v>18.97</v>
      </c>
      <c r="H157" s="42">
        <v>18.97</v>
      </c>
      <c r="I157" s="42">
        <v>18.97</v>
      </c>
      <c r="J157" s="42">
        <v>18.97</v>
      </c>
      <c r="K157" s="42">
        <v>25.52</v>
      </c>
      <c r="L157">
        <v>45.75</v>
      </c>
    </row>
    <row r="158" spans="1:12" x14ac:dyDescent="0.2">
      <c r="A158" t="s">
        <v>360</v>
      </c>
      <c r="B158" t="s">
        <v>359</v>
      </c>
      <c r="C158" s="42">
        <v>39.82</v>
      </c>
      <c r="D158" s="42">
        <v>39.93</v>
      </c>
      <c r="E158" s="42">
        <v>36.43</v>
      </c>
      <c r="F158" s="42">
        <v>38.26</v>
      </c>
      <c r="G158" s="42">
        <v>38.26</v>
      </c>
      <c r="H158" s="42">
        <v>36.22</v>
      </c>
      <c r="I158" s="42">
        <v>36.39</v>
      </c>
      <c r="J158" s="42">
        <v>36.39</v>
      </c>
      <c r="K158" s="42">
        <v>31.79</v>
      </c>
      <c r="L158">
        <v>37.590000000000003</v>
      </c>
    </row>
    <row r="159" spans="1:12" x14ac:dyDescent="0.2">
      <c r="A159" t="s">
        <v>362</v>
      </c>
      <c r="B159" t="s">
        <v>361</v>
      </c>
      <c r="C159" s="42">
        <v>43.26</v>
      </c>
      <c r="D159" s="42">
        <v>43.18</v>
      </c>
      <c r="E159" s="42">
        <v>43.44</v>
      </c>
      <c r="F159" s="42">
        <v>40.549999999999997</v>
      </c>
      <c r="G159" s="42">
        <v>41.89</v>
      </c>
      <c r="H159" s="42">
        <v>40.75</v>
      </c>
      <c r="I159" s="42">
        <v>41.06</v>
      </c>
      <c r="J159" s="42">
        <v>40.61</v>
      </c>
      <c r="K159" s="42">
        <v>29.82</v>
      </c>
      <c r="L159">
        <v>32.299999999999997</v>
      </c>
    </row>
    <row r="160" spans="1:12" x14ac:dyDescent="0.2">
      <c r="A160" t="s">
        <v>364</v>
      </c>
      <c r="B160" t="s">
        <v>363</v>
      </c>
      <c r="C160" s="42">
        <v>20.18</v>
      </c>
      <c r="D160" s="42">
        <v>20.25</v>
      </c>
      <c r="E160" s="42">
        <v>20.25</v>
      </c>
      <c r="F160" s="42">
        <v>21.13</v>
      </c>
      <c r="G160" s="42">
        <v>35.67</v>
      </c>
      <c r="H160" s="42">
        <v>36.03</v>
      </c>
      <c r="I160" s="42">
        <v>35.56</v>
      </c>
      <c r="J160" s="42">
        <v>35.74</v>
      </c>
      <c r="K160" s="42">
        <v>48.99</v>
      </c>
      <c r="L160">
        <v>55.62</v>
      </c>
    </row>
    <row r="161" spans="1:12" x14ac:dyDescent="0.2">
      <c r="A161" t="s">
        <v>366</v>
      </c>
      <c r="B161" t="s">
        <v>365</v>
      </c>
      <c r="C161" s="42">
        <v>23.87</v>
      </c>
      <c r="D161" s="42">
        <v>24.63</v>
      </c>
      <c r="E161" s="42">
        <v>24.63</v>
      </c>
      <c r="F161" s="42">
        <v>24.63</v>
      </c>
      <c r="G161" s="42">
        <v>24.63</v>
      </c>
      <c r="H161" s="42">
        <v>24.63</v>
      </c>
      <c r="I161" s="42">
        <v>24.63</v>
      </c>
      <c r="J161" s="42">
        <v>24.63</v>
      </c>
      <c r="K161" s="42">
        <v>41.17</v>
      </c>
      <c r="L161">
        <v>42.53</v>
      </c>
    </row>
    <row r="162" spans="1:12" x14ac:dyDescent="0.2">
      <c r="A162" t="s">
        <v>368</v>
      </c>
      <c r="B162" t="s">
        <v>367</v>
      </c>
      <c r="C162" s="42">
        <v>54.13</v>
      </c>
      <c r="D162" s="42">
        <v>52.82</v>
      </c>
      <c r="E162" s="42">
        <v>52.97</v>
      </c>
      <c r="F162" s="42">
        <v>52.25</v>
      </c>
      <c r="G162" s="42">
        <v>52.29</v>
      </c>
      <c r="H162" s="42">
        <v>52.51</v>
      </c>
      <c r="I162" s="42">
        <v>52.68</v>
      </c>
      <c r="J162" s="42">
        <v>52.51</v>
      </c>
      <c r="K162" s="42">
        <v>26.07</v>
      </c>
      <c r="L162">
        <v>49.24</v>
      </c>
    </row>
    <row r="163" spans="1:12" x14ac:dyDescent="0.2">
      <c r="A163" t="s">
        <v>370</v>
      </c>
      <c r="B163" t="s">
        <v>369</v>
      </c>
      <c r="C163" s="42">
        <v>41.03</v>
      </c>
      <c r="D163" s="42">
        <v>41.11</v>
      </c>
      <c r="E163" s="42">
        <v>40.840000000000003</v>
      </c>
      <c r="F163" s="42">
        <v>39.409999999999997</v>
      </c>
      <c r="G163" s="42">
        <v>39.36</v>
      </c>
      <c r="H163" s="42">
        <v>39.36</v>
      </c>
      <c r="I163" s="42">
        <v>39.53</v>
      </c>
      <c r="J163" s="42">
        <v>39.36</v>
      </c>
      <c r="K163" s="42">
        <v>37.840000000000003</v>
      </c>
      <c r="L163">
        <v>50.91</v>
      </c>
    </row>
    <row r="164" spans="1:12" x14ac:dyDescent="0.2">
      <c r="A164" t="s">
        <v>372</v>
      </c>
      <c r="B164" t="s">
        <v>371</v>
      </c>
      <c r="C164" s="42">
        <v>45.14</v>
      </c>
      <c r="D164" s="42">
        <v>45.27</v>
      </c>
      <c r="E164" s="42">
        <v>45.04</v>
      </c>
      <c r="F164" s="42">
        <v>44.49</v>
      </c>
      <c r="G164" s="42">
        <v>44.24</v>
      </c>
      <c r="H164" s="42">
        <v>44.6</v>
      </c>
      <c r="I164" s="42">
        <v>44.28</v>
      </c>
      <c r="J164" s="42">
        <v>44.19</v>
      </c>
      <c r="K164" s="42">
        <v>32.950000000000003</v>
      </c>
      <c r="L164">
        <v>54.69</v>
      </c>
    </row>
    <row r="165" spans="1:12" x14ac:dyDescent="0.2">
      <c r="A165" t="s">
        <v>374</v>
      </c>
      <c r="B165" t="s">
        <v>373</v>
      </c>
      <c r="C165" s="42">
        <v>41.93</v>
      </c>
      <c r="D165" s="42">
        <v>42.19</v>
      </c>
      <c r="E165" s="42">
        <v>42.63</v>
      </c>
      <c r="F165" s="42">
        <v>42.13</v>
      </c>
      <c r="G165" s="42">
        <v>41.84</v>
      </c>
      <c r="H165" s="42">
        <v>42.14</v>
      </c>
      <c r="I165" s="42">
        <v>42.31</v>
      </c>
      <c r="J165" s="42">
        <v>42.28</v>
      </c>
      <c r="K165" s="131">
        <f>AVERAGE(C165:J165)</f>
        <v>42.181250000000006</v>
      </c>
      <c r="L165">
        <v>23.02</v>
      </c>
    </row>
    <row r="166" spans="1:12" x14ac:dyDescent="0.2">
      <c r="A166" t="s">
        <v>376</v>
      </c>
      <c r="B166" t="s">
        <v>375</v>
      </c>
      <c r="C166" s="42">
        <v>31.04</v>
      </c>
      <c r="D166" s="42">
        <v>31.04</v>
      </c>
      <c r="E166" s="42">
        <v>31.04</v>
      </c>
      <c r="F166" s="42">
        <v>31.04</v>
      </c>
      <c r="G166" s="42">
        <v>31.04</v>
      </c>
      <c r="H166" s="42">
        <v>31.04</v>
      </c>
      <c r="I166" s="42">
        <v>31.04</v>
      </c>
      <c r="J166" s="42">
        <v>31.04</v>
      </c>
      <c r="K166" s="42">
        <v>65.05</v>
      </c>
      <c r="L166">
        <v>49.77</v>
      </c>
    </row>
    <row r="167" spans="1:12" x14ac:dyDescent="0.2">
      <c r="A167" t="s">
        <v>382</v>
      </c>
      <c r="B167" t="s">
        <v>381</v>
      </c>
      <c r="C167" s="42">
        <v>39.049999999999997</v>
      </c>
      <c r="D167" s="42">
        <v>38.4</v>
      </c>
      <c r="E167" s="42">
        <v>40.31</v>
      </c>
      <c r="F167" s="42">
        <v>40.31</v>
      </c>
      <c r="G167" s="42">
        <v>40.46</v>
      </c>
      <c r="H167" s="42">
        <v>40.46</v>
      </c>
      <c r="I167" s="42">
        <v>40.46</v>
      </c>
      <c r="J167" s="42">
        <v>40.46</v>
      </c>
      <c r="K167" s="42">
        <v>60.84</v>
      </c>
      <c r="L167">
        <v>42.57</v>
      </c>
    </row>
    <row r="168" spans="1:12" x14ac:dyDescent="0.2">
      <c r="A168" t="s">
        <v>384</v>
      </c>
      <c r="B168" t="s">
        <v>383</v>
      </c>
      <c r="C168" s="42">
        <v>30.41</v>
      </c>
      <c r="D168" s="42">
        <v>29.08</v>
      </c>
      <c r="E168" s="42">
        <v>29.26</v>
      </c>
      <c r="F168" s="42">
        <v>31.07</v>
      </c>
      <c r="G168" s="42">
        <v>31.04</v>
      </c>
      <c r="H168" s="42">
        <v>29.66</v>
      </c>
      <c r="I168" s="42">
        <v>29.96</v>
      </c>
      <c r="J168" s="42">
        <v>29.87</v>
      </c>
      <c r="K168" s="131">
        <f>AVERAGE(C168:J168)</f>
        <v>30.043749999999999</v>
      </c>
      <c r="L168">
        <v>39.97</v>
      </c>
    </row>
    <row r="169" spans="1:12" x14ac:dyDescent="0.2">
      <c r="A169" t="s">
        <v>386</v>
      </c>
      <c r="B169" t="s">
        <v>385</v>
      </c>
      <c r="C169" s="42">
        <v>64.040000000000006</v>
      </c>
      <c r="D169" s="42">
        <v>64.44</v>
      </c>
      <c r="E169" s="42">
        <v>64.19</v>
      </c>
      <c r="F169" s="42">
        <v>62.44</v>
      </c>
      <c r="G169" s="42">
        <v>62.52</v>
      </c>
      <c r="H169" s="42">
        <v>62.54</v>
      </c>
      <c r="I169" s="42">
        <v>62.65</v>
      </c>
      <c r="J169" s="42">
        <v>62.64</v>
      </c>
      <c r="K169" s="42">
        <v>45.64</v>
      </c>
      <c r="L169">
        <v>47.81</v>
      </c>
    </row>
    <row r="170" spans="1:12" x14ac:dyDescent="0.2">
      <c r="A170" t="s">
        <v>388</v>
      </c>
      <c r="B170" t="s">
        <v>387</v>
      </c>
      <c r="C170" s="42">
        <v>62.33</v>
      </c>
      <c r="D170" s="42">
        <v>62.66</v>
      </c>
      <c r="E170" s="42">
        <v>62.7</v>
      </c>
      <c r="F170" s="42">
        <v>62.83</v>
      </c>
      <c r="G170" s="42">
        <v>62.96</v>
      </c>
      <c r="H170" s="42">
        <v>62.91</v>
      </c>
      <c r="I170" s="42">
        <v>63.06</v>
      </c>
      <c r="J170" s="42">
        <v>63.18</v>
      </c>
      <c r="K170" s="131">
        <f>AVERAGE(C170:J170)</f>
        <v>62.828749999999999</v>
      </c>
      <c r="L170">
        <v>36.549999999999997</v>
      </c>
    </row>
    <row r="171" spans="1:12" x14ac:dyDescent="0.2">
      <c r="A171" t="s">
        <v>390</v>
      </c>
      <c r="B171" t="s">
        <v>389</v>
      </c>
      <c r="C171" s="42">
        <v>50.87</v>
      </c>
      <c r="D171" s="42">
        <v>50.64</v>
      </c>
      <c r="E171" s="42">
        <v>51.1</v>
      </c>
      <c r="F171" s="42">
        <v>50.57</v>
      </c>
      <c r="G171" s="42">
        <v>50.94</v>
      </c>
      <c r="H171" s="42">
        <v>50.69</v>
      </c>
      <c r="I171" s="42">
        <v>51.14</v>
      </c>
      <c r="J171" s="42">
        <v>50.71</v>
      </c>
      <c r="K171" s="42">
        <v>42.96</v>
      </c>
      <c r="L171">
        <v>34.869999999999997</v>
      </c>
    </row>
    <row r="172" spans="1:12" x14ac:dyDescent="0.2">
      <c r="A172" t="s">
        <v>393</v>
      </c>
      <c r="B172" t="s">
        <v>392</v>
      </c>
      <c r="C172" s="42">
        <v>22.29</v>
      </c>
      <c r="D172" s="42">
        <v>23.41</v>
      </c>
      <c r="E172" s="42">
        <v>28.03</v>
      </c>
      <c r="F172" s="42">
        <v>28.01</v>
      </c>
      <c r="G172" s="42">
        <v>28.24</v>
      </c>
      <c r="H172" s="42">
        <v>29.07</v>
      </c>
      <c r="I172" s="42">
        <v>29.6</v>
      </c>
      <c r="J172" s="42">
        <v>29.37</v>
      </c>
      <c r="K172" s="42">
        <v>39.6</v>
      </c>
      <c r="L172">
        <v>50.25</v>
      </c>
    </row>
    <row r="173" spans="1:12" x14ac:dyDescent="0.2">
      <c r="A173" t="s">
        <v>395</v>
      </c>
      <c r="B173" t="s">
        <v>394</v>
      </c>
      <c r="C173" s="42">
        <v>26.92</v>
      </c>
      <c r="D173" s="42">
        <v>26.92</v>
      </c>
      <c r="E173" s="42">
        <v>26.92</v>
      </c>
      <c r="F173" s="42">
        <v>26.92</v>
      </c>
      <c r="G173" s="42">
        <v>26.92</v>
      </c>
      <c r="H173" s="42">
        <v>26.92</v>
      </c>
      <c r="I173" s="42">
        <v>26.92</v>
      </c>
      <c r="J173" s="42">
        <v>26.92</v>
      </c>
      <c r="K173" s="42">
        <v>33.21</v>
      </c>
      <c r="L173">
        <v>52.4</v>
      </c>
    </row>
    <row r="174" spans="1:12" x14ac:dyDescent="0.2">
      <c r="A174" t="s">
        <v>397</v>
      </c>
      <c r="B174" t="s">
        <v>396</v>
      </c>
      <c r="C174" s="42">
        <v>39.880000000000003</v>
      </c>
      <c r="D174" s="42">
        <v>41.34</v>
      </c>
      <c r="E174" s="42">
        <v>39.39</v>
      </c>
      <c r="F174" s="42">
        <v>39.39</v>
      </c>
      <c r="G174" s="42">
        <v>39.04</v>
      </c>
      <c r="H174" s="42">
        <v>39.04</v>
      </c>
      <c r="I174" s="42">
        <v>39.04</v>
      </c>
      <c r="J174" s="42">
        <v>38.39</v>
      </c>
      <c r="K174" s="131">
        <f t="shared" ref="K174:K179" si="2">AVERAGE(C174:J174)</f>
        <v>39.438749999999999</v>
      </c>
      <c r="L174">
        <v>43.18</v>
      </c>
    </row>
    <row r="175" spans="1:12" x14ac:dyDescent="0.2">
      <c r="A175" t="s">
        <v>399</v>
      </c>
      <c r="B175" t="s">
        <v>398</v>
      </c>
      <c r="C175" s="42">
        <v>48.73</v>
      </c>
      <c r="D175" s="42">
        <v>48.8</v>
      </c>
      <c r="E175" s="42">
        <v>48.71</v>
      </c>
      <c r="F175" s="42">
        <v>47.79</v>
      </c>
      <c r="G175" s="42">
        <v>47.83</v>
      </c>
      <c r="H175" s="42">
        <v>47.89</v>
      </c>
      <c r="I175" s="42">
        <v>47.93</v>
      </c>
      <c r="J175" s="42">
        <v>47.79</v>
      </c>
      <c r="K175" s="131">
        <f t="shared" si="2"/>
        <v>48.183750000000003</v>
      </c>
      <c r="L175">
        <v>44.59</v>
      </c>
    </row>
    <row r="176" spans="1:12" x14ac:dyDescent="0.2">
      <c r="A176" t="s">
        <v>401</v>
      </c>
      <c r="B176" t="s">
        <v>400</v>
      </c>
      <c r="C176" s="42">
        <v>28.88</v>
      </c>
      <c r="D176" s="42">
        <v>29.28</v>
      </c>
      <c r="E176" s="42">
        <v>29.36</v>
      </c>
      <c r="F176" s="42">
        <v>28.52</v>
      </c>
      <c r="G176" s="42">
        <v>28.55</v>
      </c>
      <c r="H176" s="42">
        <v>28.62</v>
      </c>
      <c r="I176" s="42">
        <v>28.79</v>
      </c>
      <c r="J176" s="42">
        <v>28.66</v>
      </c>
      <c r="K176" s="131">
        <f t="shared" si="2"/>
        <v>28.8325</v>
      </c>
      <c r="L176">
        <v>47.21</v>
      </c>
    </row>
    <row r="177" spans="1:12" x14ac:dyDescent="0.2">
      <c r="A177" t="s">
        <v>403</v>
      </c>
      <c r="B177" t="s">
        <v>402</v>
      </c>
      <c r="C177" s="42">
        <v>22.16</v>
      </c>
      <c r="D177" s="42">
        <v>21.68</v>
      </c>
      <c r="E177" s="42">
        <v>22.56</v>
      </c>
      <c r="F177" s="42">
        <v>21.18</v>
      </c>
      <c r="G177" s="42">
        <v>20.97</v>
      </c>
      <c r="H177" s="42">
        <v>21.21</v>
      </c>
      <c r="I177" s="42">
        <v>21.09</v>
      </c>
      <c r="J177" s="42">
        <v>21.09</v>
      </c>
      <c r="K177" s="131">
        <f t="shared" si="2"/>
        <v>21.492500000000003</v>
      </c>
      <c r="L177">
        <v>22.08</v>
      </c>
    </row>
    <row r="178" spans="1:12" x14ac:dyDescent="0.2">
      <c r="A178" t="s">
        <v>405</v>
      </c>
      <c r="B178" t="s">
        <v>404</v>
      </c>
      <c r="C178" s="42">
        <v>48.43</v>
      </c>
      <c r="D178" s="42">
        <v>45.11</v>
      </c>
      <c r="E178" s="42">
        <v>45.41</v>
      </c>
      <c r="F178" s="42">
        <v>45.41</v>
      </c>
      <c r="G178" s="42">
        <v>45.41</v>
      </c>
      <c r="H178" s="42">
        <v>45.41</v>
      </c>
      <c r="I178" s="42">
        <v>45.41</v>
      </c>
      <c r="J178" s="42">
        <v>45.41</v>
      </c>
      <c r="K178" s="131">
        <f t="shared" si="2"/>
        <v>45.749999999999986</v>
      </c>
      <c r="L178">
        <v>49.86</v>
      </c>
    </row>
    <row r="179" spans="1:12" x14ac:dyDescent="0.2">
      <c r="A179" t="s">
        <v>407</v>
      </c>
      <c r="B179" t="s">
        <v>406</v>
      </c>
      <c r="C179" s="42">
        <v>51.31</v>
      </c>
      <c r="D179" s="42">
        <v>51.31</v>
      </c>
      <c r="E179" s="42">
        <v>51.31</v>
      </c>
      <c r="F179" s="42">
        <v>51.31</v>
      </c>
      <c r="G179" s="42">
        <v>51.31</v>
      </c>
      <c r="H179" s="42">
        <v>51.31</v>
      </c>
      <c r="I179" s="42">
        <v>51.31</v>
      </c>
      <c r="J179" s="42">
        <v>51.31</v>
      </c>
      <c r="K179" s="131">
        <f t="shared" si="2"/>
        <v>51.31</v>
      </c>
      <c r="L179">
        <v>41.51</v>
      </c>
    </row>
    <row r="180" spans="1:12" x14ac:dyDescent="0.2">
      <c r="L180">
        <v>25.47</v>
      </c>
    </row>
    <row r="181" spans="1:12" x14ac:dyDescent="0.2">
      <c r="L181">
        <v>14.99</v>
      </c>
    </row>
  </sheetData>
  <conditionalFormatting sqref="K5">
    <cfRule type="expression" dxfId="35" priority="36" stopIfTrue="1">
      <formula>RiskIsStatistics</formula>
    </cfRule>
  </conditionalFormatting>
  <conditionalFormatting sqref="K165">
    <cfRule type="expression" dxfId="34" priority="4" stopIfTrue="1">
      <formula>RiskIsStatistics</formula>
    </cfRule>
  </conditionalFormatting>
  <conditionalFormatting sqref="K146:K147">
    <cfRule type="expression" dxfId="33" priority="6" stopIfTrue="1">
      <formula>RiskIsStatistics</formula>
    </cfRule>
  </conditionalFormatting>
  <conditionalFormatting sqref="K138">
    <cfRule type="expression" dxfId="32" priority="8" stopIfTrue="1">
      <formula>RiskIsStatistics</formula>
    </cfRule>
  </conditionalFormatting>
  <conditionalFormatting sqref="K133">
    <cfRule type="expression" dxfId="31" priority="10" stopIfTrue="1">
      <formula>RiskIsStatistics</formula>
    </cfRule>
  </conditionalFormatting>
  <conditionalFormatting sqref="K127">
    <cfRule type="expression" dxfId="30" priority="13" stopIfTrue="1">
      <formula>RiskIsStatistics</formula>
    </cfRule>
  </conditionalFormatting>
  <conditionalFormatting sqref="K119">
    <cfRule type="expression" dxfId="29" priority="15" stopIfTrue="1">
      <formula>RiskIsStatistics</formula>
    </cfRule>
  </conditionalFormatting>
  <conditionalFormatting sqref="K91">
    <cfRule type="expression" dxfId="28" priority="18" stopIfTrue="1">
      <formula>RiskIsStatistics</formula>
    </cfRule>
  </conditionalFormatting>
  <conditionalFormatting sqref="K82">
    <cfRule type="expression" dxfId="27" priority="21" stopIfTrue="1">
      <formula>RiskIsStatistics</formula>
    </cfRule>
  </conditionalFormatting>
  <conditionalFormatting sqref="K78">
    <cfRule type="expression" dxfId="26" priority="23" stopIfTrue="1">
      <formula>RiskIsStatistics</formula>
    </cfRule>
  </conditionalFormatting>
  <conditionalFormatting sqref="K71">
    <cfRule type="expression" dxfId="25" priority="25" stopIfTrue="1">
      <formula>RiskIsStatistics</formula>
    </cfRule>
  </conditionalFormatting>
  <conditionalFormatting sqref="K66">
    <cfRule type="expression" dxfId="24" priority="27" stopIfTrue="1">
      <formula>RiskIsStatistics</formula>
    </cfRule>
  </conditionalFormatting>
  <conditionalFormatting sqref="K39">
    <cfRule type="expression" dxfId="23" priority="29" stopIfTrue="1">
      <formula>RiskIsStatistics</formula>
    </cfRule>
  </conditionalFormatting>
  <conditionalFormatting sqref="K24">
    <cfRule type="expression" dxfId="22" priority="32" stopIfTrue="1">
      <formula>RiskIsStatistics</formula>
    </cfRule>
  </conditionalFormatting>
  <conditionalFormatting sqref="K8">
    <cfRule type="expression" dxfId="21" priority="34" stopIfTrue="1">
      <formula>RiskIsStatistics</formula>
    </cfRule>
  </conditionalFormatting>
  <conditionalFormatting sqref="K6">
    <cfRule type="expression" dxfId="20" priority="35" stopIfTrue="1">
      <formula>RiskIsStatistics</formula>
    </cfRule>
  </conditionalFormatting>
  <conditionalFormatting sqref="K12">
    <cfRule type="expression" dxfId="19" priority="33" stopIfTrue="1">
      <formula>RiskIsStatistics</formula>
    </cfRule>
  </conditionalFormatting>
  <conditionalFormatting sqref="K30">
    <cfRule type="expression" dxfId="18" priority="31" stopIfTrue="1">
      <formula>RiskIsStatistics</formula>
    </cfRule>
  </conditionalFormatting>
  <conditionalFormatting sqref="K174:K179">
    <cfRule type="expression" dxfId="17" priority="1" stopIfTrue="1">
      <formula>RiskIsStatistics</formula>
    </cfRule>
  </conditionalFormatting>
  <conditionalFormatting sqref="K47">
    <cfRule type="expression" dxfId="16" priority="28" stopIfTrue="1">
      <formula>RiskIsStatistics</formula>
    </cfRule>
  </conditionalFormatting>
  <conditionalFormatting sqref="K67">
    <cfRule type="expression" dxfId="15" priority="26" stopIfTrue="1">
      <formula>RiskIsStatistics</formula>
    </cfRule>
  </conditionalFormatting>
  <conditionalFormatting sqref="K72">
    <cfRule type="expression" dxfId="14" priority="24" stopIfTrue="1">
      <formula>RiskIsStatistics</formula>
    </cfRule>
  </conditionalFormatting>
  <conditionalFormatting sqref="K80">
    <cfRule type="expression" dxfId="13" priority="22" stopIfTrue="1">
      <formula>RiskIsStatistics</formula>
    </cfRule>
  </conditionalFormatting>
  <conditionalFormatting sqref="K83">
    <cfRule type="expression" dxfId="12" priority="20" stopIfTrue="1">
      <formula>RiskIsStatistics</formula>
    </cfRule>
  </conditionalFormatting>
  <conditionalFormatting sqref="K89">
    <cfRule type="expression" dxfId="11" priority="19" stopIfTrue="1">
      <formula>RiskIsStatistics</formula>
    </cfRule>
  </conditionalFormatting>
  <conditionalFormatting sqref="K99">
    <cfRule type="expression" dxfId="10" priority="17" stopIfTrue="1">
      <formula>RiskIsStatistics</formula>
    </cfRule>
  </conditionalFormatting>
  <conditionalFormatting sqref="K116">
    <cfRule type="expression" dxfId="9" priority="16" stopIfTrue="1">
      <formula>RiskIsStatistics</formula>
    </cfRule>
  </conditionalFormatting>
  <conditionalFormatting sqref="K124">
    <cfRule type="expression" dxfId="8" priority="14" stopIfTrue="1">
      <formula>RiskIsStatistics</formula>
    </cfRule>
  </conditionalFormatting>
  <conditionalFormatting sqref="K128">
    <cfRule type="expression" dxfId="7" priority="12" stopIfTrue="1">
      <formula>RiskIsStatistics</formula>
    </cfRule>
  </conditionalFormatting>
  <conditionalFormatting sqref="K131">
    <cfRule type="expression" dxfId="6" priority="11" stopIfTrue="1">
      <formula>RiskIsStatistics</formula>
    </cfRule>
  </conditionalFormatting>
  <conditionalFormatting sqref="K135">
    <cfRule type="expression" dxfId="5" priority="9" stopIfTrue="1">
      <formula>RiskIsStatistics</formula>
    </cfRule>
  </conditionalFormatting>
  <conditionalFormatting sqref="K143">
    <cfRule type="expression" dxfId="4" priority="7" stopIfTrue="1">
      <formula>RiskIsStatistics</formula>
    </cfRule>
  </conditionalFormatting>
  <conditionalFormatting sqref="K152:K155">
    <cfRule type="expression" dxfId="3" priority="5" stopIfTrue="1">
      <formula>RiskIsStatistics</formula>
    </cfRule>
  </conditionalFormatting>
  <conditionalFormatting sqref="K168">
    <cfRule type="expression" dxfId="2" priority="3" stopIfTrue="1">
      <formula>RiskIsStatistics</formula>
    </cfRule>
  </conditionalFormatting>
  <conditionalFormatting sqref="K170">
    <cfRule type="expression" dxfId="1" priority="2" stopIfTrue="1">
      <formula>RiskIsStatistics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"/>
  <sheetViews>
    <sheetView workbookViewId="0"/>
  </sheetViews>
  <sheetFormatPr baseColWidth="10" defaultColWidth="8.83203125" defaultRowHeight="16" x14ac:dyDescent="0.2"/>
  <sheetData>
    <row r="1" spans="1:48" x14ac:dyDescent="0.2">
      <c r="A1">
        <v>6</v>
      </c>
      <c r="B1">
        <v>1</v>
      </c>
    </row>
    <row r="2" spans="1:48" x14ac:dyDescent="0.2">
      <c r="A2" s="43">
        <f>'[3]WBGI INVESTABLE FILTERED'!$AO$30</f>
        <v>0</v>
      </c>
      <c r="B2" t="b">
        <v>0</v>
      </c>
      <c r="C2">
        <v>1</v>
      </c>
      <c r="D2">
        <v>1</v>
      </c>
      <c r="E2" t="s">
        <v>812</v>
      </c>
      <c r="F2">
        <v>1</v>
      </c>
      <c r="G2" s="43">
        <f>'[3]WBGI INVESTABLE FILTERED'!$AO$30</f>
        <v>0</v>
      </c>
      <c r="H2">
        <v>0</v>
      </c>
      <c r="I2">
        <v>1</v>
      </c>
      <c r="J2" t="b">
        <v>1</v>
      </c>
      <c r="K2" t="b">
        <v>0</v>
      </c>
      <c r="L2">
        <v>1</v>
      </c>
      <c r="M2" t="b">
        <v>0</v>
      </c>
      <c r="N2" t="e">
        <f>_</f>
        <v>#NAME?</v>
      </c>
    </row>
    <row r="3" spans="1:48" x14ac:dyDescent="0.2">
      <c r="A3" s="43">
        <v>0</v>
      </c>
      <c r="G3" s="43"/>
    </row>
    <row r="4" spans="1:48" x14ac:dyDescent="0.2">
      <c r="A4" s="43">
        <f>'[3]EPI INVESTABLE FILTERED'!$AQ$17</f>
        <v>0</v>
      </c>
      <c r="B4" t="b">
        <v>0</v>
      </c>
      <c r="C4">
        <v>1</v>
      </c>
      <c r="D4">
        <v>1</v>
      </c>
      <c r="E4" t="s">
        <v>813</v>
      </c>
      <c r="F4">
        <v>2</v>
      </c>
      <c r="G4" s="43">
        <v>0</v>
      </c>
      <c r="H4">
        <v>0</v>
      </c>
      <c r="AG4" s="43">
        <f>'[3]EPI INVESTABLE FILTERED'!$AQ$17</f>
        <v>0</v>
      </c>
      <c r="AH4">
        <v>16</v>
      </c>
      <c r="AI4">
        <v>1</v>
      </c>
      <c r="AJ4" t="b">
        <v>0</v>
      </c>
      <c r="AK4" t="b">
        <v>0</v>
      </c>
      <c r="AL4">
        <v>1</v>
      </c>
      <c r="AM4" t="b">
        <v>0</v>
      </c>
      <c r="AN4" t="e">
        <f t="shared" ref="AN4:AN9" si="0">_</f>
        <v>#NAME?</v>
      </c>
      <c r="AO4" s="43">
        <f>'[3]EPI INVESTABLE FILTERED'!$AQ$17</f>
        <v>0</v>
      </c>
      <c r="AP4">
        <v>16</v>
      </c>
      <c r="AQ4">
        <v>1</v>
      </c>
      <c r="AR4" t="b">
        <v>1</v>
      </c>
      <c r="AS4" t="b">
        <v>0</v>
      </c>
      <c r="AT4">
        <v>1</v>
      </c>
      <c r="AU4" t="b">
        <v>1</v>
      </c>
      <c r="AV4" t="e">
        <f ca="1">_RiskPert(L61,L60,L62)</f>
        <v>#NAME?</v>
      </c>
    </row>
    <row r="5" spans="1:48" x14ac:dyDescent="0.2">
      <c r="A5" s="43">
        <f>'[3]EPI INVESTABLE FILTERED'!$AQ$30</f>
        <v>0</v>
      </c>
      <c r="B5" t="b">
        <v>0</v>
      </c>
      <c r="C5">
        <v>1</v>
      </c>
      <c r="D5">
        <v>1</v>
      </c>
      <c r="E5" t="s">
        <v>814</v>
      </c>
      <c r="F5">
        <v>2</v>
      </c>
      <c r="G5" s="43">
        <v>0</v>
      </c>
      <c r="H5">
        <v>0</v>
      </c>
      <c r="AG5" s="43">
        <f>'[3]EPI INVESTABLE FILTERED'!$AQ$30</f>
        <v>0</v>
      </c>
      <c r="AH5">
        <v>30</v>
      </c>
      <c r="AI5">
        <v>1</v>
      </c>
      <c r="AJ5" t="b">
        <v>0</v>
      </c>
      <c r="AK5" t="b">
        <v>0</v>
      </c>
      <c r="AL5">
        <v>1</v>
      </c>
      <c r="AM5" t="b">
        <v>0</v>
      </c>
      <c r="AN5" t="e">
        <f t="shared" si="0"/>
        <v>#NAME?</v>
      </c>
      <c r="AO5" s="43">
        <f>'[3]EPI INVESTABLE FILTERED'!$AQ$30</f>
        <v>0</v>
      </c>
      <c r="AP5">
        <v>30</v>
      </c>
      <c r="AQ5">
        <v>1</v>
      </c>
      <c r="AR5" t="b">
        <v>1</v>
      </c>
      <c r="AS5" t="b">
        <v>0</v>
      </c>
      <c r="AT5">
        <v>1</v>
      </c>
      <c r="AU5" t="b">
        <v>1</v>
      </c>
      <c r="AV5" t="e">
        <f ca="1">_RiskPert(AD61,AD60,AD62)</f>
        <v>#NAME?</v>
      </c>
    </row>
    <row r="6" spans="1:48" x14ac:dyDescent="0.2">
      <c r="A6" s="43">
        <f>'[3]SPI INVESTABLE FILTERED'!$AB$18</f>
        <v>0</v>
      </c>
      <c r="B6" t="b">
        <v>0</v>
      </c>
      <c r="C6">
        <v>1</v>
      </c>
      <c r="D6">
        <v>1</v>
      </c>
      <c r="E6" t="s">
        <v>815</v>
      </c>
      <c r="F6">
        <v>2</v>
      </c>
      <c r="G6">
        <v>0</v>
      </c>
      <c r="H6">
        <v>0</v>
      </c>
      <c r="AG6" s="43">
        <f>'[3]SPI INVESTABLE FILTERED'!$AB$18</f>
        <v>0</v>
      </c>
      <c r="AH6">
        <v>74</v>
      </c>
      <c r="AI6">
        <v>1</v>
      </c>
      <c r="AJ6" t="b">
        <v>0</v>
      </c>
      <c r="AK6" t="b">
        <v>0</v>
      </c>
      <c r="AL6">
        <v>1</v>
      </c>
      <c r="AM6" t="b">
        <v>0</v>
      </c>
      <c r="AN6" t="e">
        <f t="shared" si="0"/>
        <v>#NAME?</v>
      </c>
      <c r="AO6" s="43">
        <f>'[3]SPI INVESTABLE FILTERED'!$AB$18</f>
        <v>0</v>
      </c>
      <c r="AP6">
        <v>74</v>
      </c>
      <c r="AQ6">
        <v>1</v>
      </c>
      <c r="AR6" t="b">
        <v>1</v>
      </c>
      <c r="AS6" t="b">
        <v>0</v>
      </c>
      <c r="AT6">
        <v>1</v>
      </c>
      <c r="AU6" t="b">
        <v>1</v>
      </c>
      <c r="AV6" t="e">
        <f ca="1">_RiskPert(D77,D76,D78)</f>
        <v>#NAME?</v>
      </c>
    </row>
    <row r="7" spans="1:48" x14ac:dyDescent="0.2">
      <c r="A7" s="43">
        <f>'[3]SPI INVESTABLE FILTERED'!$AB$31</f>
        <v>0</v>
      </c>
      <c r="B7" t="b">
        <v>0</v>
      </c>
      <c r="C7">
        <v>1</v>
      </c>
      <c r="D7">
        <v>1</v>
      </c>
      <c r="E7" t="s">
        <v>816</v>
      </c>
      <c r="F7">
        <v>2</v>
      </c>
      <c r="G7">
        <v>0</v>
      </c>
      <c r="H7">
        <v>0</v>
      </c>
      <c r="AG7" s="43">
        <f>'[3]SPI INVESTABLE FILTERED'!$AB$31</f>
        <v>0</v>
      </c>
      <c r="AH7">
        <v>88</v>
      </c>
      <c r="AI7">
        <v>1</v>
      </c>
      <c r="AJ7" t="b">
        <v>0</v>
      </c>
      <c r="AK7" t="b">
        <v>0</v>
      </c>
      <c r="AL7">
        <v>1</v>
      </c>
      <c r="AM7" t="b">
        <v>0</v>
      </c>
      <c r="AN7" t="e">
        <f t="shared" si="0"/>
        <v>#NAME?</v>
      </c>
      <c r="AO7" s="43">
        <f>'[3]SPI INVESTABLE FILTERED'!$AB$31</f>
        <v>0</v>
      </c>
      <c r="AP7">
        <v>88</v>
      </c>
      <c r="AQ7">
        <v>1</v>
      </c>
      <c r="AR7" t="b">
        <v>1</v>
      </c>
      <c r="AS7" t="b">
        <v>0</v>
      </c>
      <c r="AT7">
        <v>1</v>
      </c>
      <c r="AU7" t="b">
        <v>1</v>
      </c>
      <c r="AV7" t="e">
        <f ca="1">_RiskPert(O77,O76,O78)</f>
        <v>#NAME?</v>
      </c>
    </row>
    <row r="8" spans="1:48" x14ac:dyDescent="0.2">
      <c r="A8" s="43">
        <f>'[3]WBGI INVESTABLE FILTERED'!$AO$17</f>
        <v>0</v>
      </c>
      <c r="B8" t="b">
        <v>0</v>
      </c>
      <c r="C8">
        <v>1</v>
      </c>
      <c r="D8">
        <v>1</v>
      </c>
      <c r="E8" t="s">
        <v>817</v>
      </c>
      <c r="F8">
        <v>2</v>
      </c>
      <c r="G8">
        <v>0</v>
      </c>
      <c r="H8">
        <v>0</v>
      </c>
      <c r="AG8" s="43">
        <f>'[3]WBGI INVESTABLE FILTERED'!$AO$17</f>
        <v>0</v>
      </c>
      <c r="AH8">
        <v>159</v>
      </c>
      <c r="AI8">
        <v>1</v>
      </c>
      <c r="AJ8" t="b">
        <v>0</v>
      </c>
      <c r="AK8" t="b">
        <v>0</v>
      </c>
      <c r="AL8">
        <v>1</v>
      </c>
      <c r="AM8" t="b">
        <v>0</v>
      </c>
      <c r="AN8" t="e">
        <f t="shared" si="0"/>
        <v>#NAME?</v>
      </c>
      <c r="AO8" s="43">
        <f>'[3]WBGI INVESTABLE FILTERED'!$AO$17</f>
        <v>0</v>
      </c>
      <c r="AP8">
        <v>159</v>
      </c>
      <c r="AQ8">
        <v>1</v>
      </c>
      <c r="AR8" t="b">
        <v>1</v>
      </c>
      <c r="AS8" t="b">
        <v>0</v>
      </c>
      <c r="AT8">
        <v>1</v>
      </c>
      <c r="AU8" t="b">
        <v>1</v>
      </c>
      <c r="AV8" t="e">
        <f ca="1">_RiskPert(L57,L56,L58,_xll.RiskName("Investable Filtered Universe"))</f>
        <v>#NAME?</v>
      </c>
    </row>
    <row r="9" spans="1:48" x14ac:dyDescent="0.2">
      <c r="A9" s="43">
        <f>'[3]WBGI INVESTABLE FILTERED'!$AO$30</f>
        <v>0</v>
      </c>
      <c r="B9" t="b">
        <v>0</v>
      </c>
      <c r="C9">
        <v>1</v>
      </c>
      <c r="D9">
        <v>1</v>
      </c>
      <c r="E9" t="s">
        <v>818</v>
      </c>
      <c r="F9">
        <v>2</v>
      </c>
      <c r="G9">
        <v>0</v>
      </c>
      <c r="H9">
        <v>0</v>
      </c>
      <c r="AG9" s="43">
        <f>'[3]WBGI INVESTABLE FILTERED'!$AO$30</f>
        <v>0</v>
      </c>
      <c r="AH9">
        <v>186</v>
      </c>
      <c r="AI9">
        <v>1</v>
      </c>
      <c r="AJ9" t="b">
        <v>0</v>
      </c>
      <c r="AK9" t="b">
        <v>0</v>
      </c>
      <c r="AL9">
        <v>1</v>
      </c>
      <c r="AM9" t="b">
        <v>0</v>
      </c>
      <c r="AN9" t="e">
        <f t="shared" si="0"/>
        <v>#NAME?</v>
      </c>
      <c r="AO9" s="43">
        <f>'[3]WBGI INVESTABLE FILTERED'!$AO$30</f>
        <v>0</v>
      </c>
      <c r="AP9">
        <v>186</v>
      </c>
      <c r="AQ9">
        <v>1</v>
      </c>
      <c r="AR9" t="b">
        <v>1</v>
      </c>
      <c r="AS9" t="b">
        <v>0</v>
      </c>
      <c r="AT9">
        <v>1</v>
      </c>
      <c r="AU9" t="b">
        <v>1</v>
      </c>
      <c r="AV9" t="e">
        <f ca="1">_RiskPert(AD57,AD56,AD58)</f>
        <v>#NAME?</v>
      </c>
    </row>
    <row r="10" spans="1:48" x14ac:dyDescent="0.2">
      <c r="A10" s="43">
        <v>0</v>
      </c>
      <c r="AG10" s="43"/>
      <c r="AO10" s="43"/>
    </row>
    <row r="11" spans="1:48" x14ac:dyDescent="0.2">
      <c r="A11" s="43" t="b">
        <v>0</v>
      </c>
      <c r="B11">
        <v>13440</v>
      </c>
      <c r="C11">
        <v>6497.5</v>
      </c>
      <c r="D11">
        <v>10560</v>
      </c>
      <c r="E11">
        <v>100</v>
      </c>
      <c r="AG11" s="43"/>
      <c r="AO11" s="43"/>
    </row>
    <row r="12" spans="1:48" x14ac:dyDescent="0.2">
      <c r="A12" t="b">
        <v>0</v>
      </c>
      <c r="B12">
        <v>13440</v>
      </c>
      <c r="C12">
        <v>6497.5</v>
      </c>
      <c r="D12">
        <v>10560</v>
      </c>
      <c r="E12">
        <v>500</v>
      </c>
    </row>
    <row r="13" spans="1:48" x14ac:dyDescent="0.2">
      <c r="A13" t="b">
        <v>0</v>
      </c>
      <c r="B13">
        <v>13440</v>
      </c>
      <c r="C13">
        <v>6497.5</v>
      </c>
      <c r="D13">
        <v>10560</v>
      </c>
      <c r="E13">
        <v>1000</v>
      </c>
    </row>
    <row r="14" spans="1:48" x14ac:dyDescent="0.2">
      <c r="A14" t="b">
        <v>0</v>
      </c>
      <c r="B14">
        <v>13440</v>
      </c>
      <c r="C14">
        <v>6497.5</v>
      </c>
      <c r="D14">
        <v>10560</v>
      </c>
      <c r="E14">
        <v>1500</v>
      </c>
    </row>
    <row r="15" spans="1:48" x14ac:dyDescent="0.2">
      <c r="A15" t="b">
        <v>0</v>
      </c>
      <c r="B15">
        <v>13440</v>
      </c>
      <c r="C15">
        <v>6497.5</v>
      </c>
      <c r="D15">
        <v>10560</v>
      </c>
      <c r="E15">
        <v>2000</v>
      </c>
    </row>
    <row r="16" spans="1:48" x14ac:dyDescent="0.2">
      <c r="A16">
        <v>0</v>
      </c>
    </row>
    <row r="17" spans="1:6" x14ac:dyDescent="0.2">
      <c r="A17">
        <v>0</v>
      </c>
      <c r="B17" t="b">
        <v>0</v>
      </c>
      <c r="C17" t="b">
        <v>0</v>
      </c>
      <c r="D17">
        <v>10</v>
      </c>
      <c r="E17">
        <v>0.95</v>
      </c>
      <c r="F1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"/>
  <sheetViews>
    <sheetView workbookViewId="0"/>
  </sheetViews>
  <sheetFormatPr baseColWidth="10" defaultColWidth="8.83203125" defaultRowHeight="16" x14ac:dyDescent="0.2"/>
  <sheetData>
    <row r="1" spans="1:85" x14ac:dyDescent="0.2">
      <c r="A1" s="50" t="s">
        <v>811</v>
      </c>
      <c r="B1" s="50" t="s">
        <v>727</v>
      </c>
      <c r="C1" s="50" t="s">
        <v>728</v>
      </c>
      <c r="D1" s="50" t="s">
        <v>729</v>
      </c>
      <c r="E1" s="50" t="s">
        <v>730</v>
      </c>
      <c r="F1" s="50" t="s">
        <v>731</v>
      </c>
      <c r="G1" s="50" t="s">
        <v>732</v>
      </c>
      <c r="H1" s="50" t="s">
        <v>733</v>
      </c>
      <c r="I1" s="50" t="s">
        <v>734</v>
      </c>
      <c r="J1" s="50" t="s">
        <v>735</v>
      </c>
      <c r="K1" s="50" t="s">
        <v>736</v>
      </c>
      <c r="L1" s="50" t="s">
        <v>737</v>
      </c>
      <c r="M1" s="50" t="s">
        <v>738</v>
      </c>
      <c r="N1" s="50" t="s">
        <v>739</v>
      </c>
      <c r="O1" s="50" t="s">
        <v>740</v>
      </c>
      <c r="P1" s="50" t="s">
        <v>741</v>
      </c>
      <c r="Q1" s="50" t="s">
        <v>742</v>
      </c>
      <c r="R1" s="50" t="s">
        <v>743</v>
      </c>
      <c r="S1" s="50" t="s">
        <v>744</v>
      </c>
      <c r="T1" s="50" t="s">
        <v>745</v>
      </c>
      <c r="U1" s="50" t="s">
        <v>746</v>
      </c>
      <c r="V1" s="50" t="s">
        <v>747</v>
      </c>
      <c r="W1" s="50" t="s">
        <v>748</v>
      </c>
      <c r="X1" s="50" t="s">
        <v>749</v>
      </c>
      <c r="Y1" s="50" t="s">
        <v>750</v>
      </c>
      <c r="Z1" s="50" t="s">
        <v>751</v>
      </c>
      <c r="AA1" s="50" t="s">
        <v>752</v>
      </c>
      <c r="AB1" s="50" t="s">
        <v>753</v>
      </c>
      <c r="AC1" s="50" t="s">
        <v>754</v>
      </c>
      <c r="AD1" s="50" t="s">
        <v>755</v>
      </c>
      <c r="AE1" s="50" t="s">
        <v>756</v>
      </c>
      <c r="AF1" s="50" t="s">
        <v>757</v>
      </c>
      <c r="AG1" s="50" t="s">
        <v>758</v>
      </c>
      <c r="AH1" s="50" t="s">
        <v>759</v>
      </c>
      <c r="AI1" s="50" t="s">
        <v>760</v>
      </c>
      <c r="AJ1" s="50" t="s">
        <v>761</v>
      </c>
      <c r="AK1" s="50" t="s">
        <v>762</v>
      </c>
      <c r="AL1" s="50" t="s">
        <v>763</v>
      </c>
      <c r="AM1" s="50" t="s">
        <v>764</v>
      </c>
      <c r="AN1" s="50" t="s">
        <v>765</v>
      </c>
      <c r="AO1" s="50" t="s">
        <v>766</v>
      </c>
      <c r="AP1" s="50" t="s">
        <v>767</v>
      </c>
      <c r="AQ1" s="50" t="s">
        <v>768</v>
      </c>
      <c r="AR1" s="50" t="s">
        <v>769</v>
      </c>
      <c r="AS1" s="50" t="s">
        <v>770</v>
      </c>
      <c r="AT1" s="50" t="s">
        <v>771</v>
      </c>
      <c r="AU1" s="50" t="s">
        <v>772</v>
      </c>
      <c r="AV1" s="50" t="s">
        <v>773</v>
      </c>
      <c r="AW1" s="50" t="s">
        <v>774</v>
      </c>
      <c r="AX1" s="50" t="s">
        <v>775</v>
      </c>
      <c r="AY1" s="50" t="s">
        <v>776</v>
      </c>
      <c r="AZ1" s="50" t="s">
        <v>777</v>
      </c>
      <c r="BA1" s="50" t="s">
        <v>778</v>
      </c>
      <c r="BB1" s="50" t="s">
        <v>779</v>
      </c>
      <c r="BC1" s="50" t="s">
        <v>780</v>
      </c>
      <c r="BD1" s="50" t="s">
        <v>781</v>
      </c>
      <c r="BE1" s="50" t="s">
        <v>782</v>
      </c>
      <c r="BF1" s="50" t="s">
        <v>783</v>
      </c>
      <c r="BG1" s="50" t="s">
        <v>784</v>
      </c>
      <c r="BH1" s="50" t="s">
        <v>785</v>
      </c>
      <c r="BI1" s="50" t="s">
        <v>786</v>
      </c>
      <c r="BJ1" s="50" t="s">
        <v>787</v>
      </c>
      <c r="BK1" s="50" t="s">
        <v>788</v>
      </c>
      <c r="BL1" s="50" t="s">
        <v>789</v>
      </c>
      <c r="BM1" s="50" t="s">
        <v>790</v>
      </c>
      <c r="BN1" s="50" t="s">
        <v>791</v>
      </c>
      <c r="BO1" s="50" t="s">
        <v>792</v>
      </c>
      <c r="BP1" s="50" t="s">
        <v>793</v>
      </c>
      <c r="BQ1" s="50" t="s">
        <v>794</v>
      </c>
      <c r="BR1" s="50" t="s">
        <v>795</v>
      </c>
      <c r="BS1" s="50" t="s">
        <v>796</v>
      </c>
      <c r="BT1" s="50" t="s">
        <v>797</v>
      </c>
      <c r="BU1" s="50" t="s">
        <v>798</v>
      </c>
      <c r="BV1" s="50" t="s">
        <v>799</v>
      </c>
      <c r="BW1" s="50" t="s">
        <v>800</v>
      </c>
      <c r="BX1" s="50" t="s">
        <v>801</v>
      </c>
      <c r="BY1" s="50" t="s">
        <v>802</v>
      </c>
      <c r="BZ1" s="50" t="s">
        <v>803</v>
      </c>
      <c r="CA1" s="50" t="s">
        <v>804</v>
      </c>
      <c r="CB1" s="50" t="s">
        <v>805</v>
      </c>
      <c r="CC1" s="50" t="s">
        <v>806</v>
      </c>
      <c r="CD1" s="50" t="s">
        <v>807</v>
      </c>
      <c r="CE1" s="50" t="s">
        <v>808</v>
      </c>
      <c r="CF1" s="50" t="s">
        <v>809</v>
      </c>
      <c r="CG1" s="50" t="s">
        <v>810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0"/>
  <sheetViews>
    <sheetView showGridLines="0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K11" sqref="K11"/>
    </sheetView>
  </sheetViews>
  <sheetFormatPr baseColWidth="10" defaultColWidth="8.83203125" defaultRowHeight="16" x14ac:dyDescent="0.2"/>
  <cols>
    <col min="1" max="1" width="30.1640625" bestFit="1" customWidth="1"/>
    <col min="2" max="2" width="12.5" bestFit="1" customWidth="1"/>
    <col min="14" max="14" width="11.1640625" bestFit="1" customWidth="1"/>
    <col min="15" max="15" width="8.1640625" bestFit="1" customWidth="1"/>
    <col min="19" max="19" width="17.6640625" bestFit="1" customWidth="1"/>
    <col min="21" max="21" width="17.1640625" style="44" customWidth="1"/>
    <col min="22" max="22" width="17.1640625" customWidth="1"/>
    <col min="24" max="24" width="17.1640625" style="44" customWidth="1"/>
    <col min="25" max="25" width="17.1640625" customWidth="1"/>
    <col min="28" max="28" width="17.1640625" style="44" customWidth="1"/>
    <col min="29" max="29" width="17.1640625" customWidth="1"/>
    <col min="31" max="38" width="20.6640625" customWidth="1"/>
  </cols>
  <sheetData>
    <row r="1" spans="1:38" x14ac:dyDescent="0.2"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AE1" s="156" t="s">
        <v>540</v>
      </c>
      <c r="AF1" s="153"/>
      <c r="AG1" s="53"/>
      <c r="AH1" s="153" t="s">
        <v>589</v>
      </c>
      <c r="AI1" s="153"/>
      <c r="AJ1" s="53"/>
      <c r="AK1" s="153" t="s">
        <v>589</v>
      </c>
      <c r="AL1" s="154"/>
    </row>
    <row r="2" spans="1:38" x14ac:dyDescent="0.2">
      <c r="AE2" s="54" t="s">
        <v>590</v>
      </c>
      <c r="AF2" s="55">
        <v>50</v>
      </c>
      <c r="AG2" s="56"/>
      <c r="AH2" s="57" t="s">
        <v>590</v>
      </c>
      <c r="AI2" s="55">
        <v>50</v>
      </c>
      <c r="AJ2" s="56"/>
      <c r="AK2" s="57" t="s">
        <v>590</v>
      </c>
      <c r="AL2" s="58">
        <v>50</v>
      </c>
    </row>
    <row r="3" spans="1:38" x14ac:dyDescent="0.2">
      <c r="A3" t="s">
        <v>0</v>
      </c>
      <c r="B3" t="s">
        <v>528</v>
      </c>
      <c r="C3" s="42">
        <v>2004</v>
      </c>
      <c r="D3" s="42">
        <v>2005</v>
      </c>
      <c r="E3" s="42">
        <v>2006</v>
      </c>
      <c r="F3" s="42">
        <v>2007</v>
      </c>
      <c r="G3" s="42">
        <v>2008</v>
      </c>
      <c r="H3" s="42">
        <v>2009</v>
      </c>
      <c r="I3" s="42">
        <v>2010</v>
      </c>
      <c r="J3" s="42">
        <v>2011</v>
      </c>
      <c r="K3" s="42">
        <v>2012</v>
      </c>
      <c r="L3" s="42">
        <v>2016</v>
      </c>
      <c r="N3" s="44" t="s">
        <v>531</v>
      </c>
      <c r="O3" s="44" t="s">
        <v>532</v>
      </c>
      <c r="P3" s="44" t="s">
        <v>533</v>
      </c>
      <c r="Q3" s="45" t="s">
        <v>534</v>
      </c>
      <c r="S3" s="45" t="s">
        <v>539</v>
      </c>
      <c r="U3" s="155" t="s">
        <v>540</v>
      </c>
      <c r="V3" s="155"/>
      <c r="X3" s="155" t="s">
        <v>541</v>
      </c>
      <c r="Y3" s="155"/>
      <c r="AB3" s="152" t="s">
        <v>542</v>
      </c>
      <c r="AC3" s="152"/>
      <c r="AE3" s="54" t="s">
        <v>531</v>
      </c>
      <c r="AF3" s="59" t="s">
        <v>539</v>
      </c>
      <c r="AG3" s="56"/>
      <c r="AH3" s="57" t="s">
        <v>531</v>
      </c>
      <c r="AI3" s="59" t="s">
        <v>539</v>
      </c>
      <c r="AJ3" s="56"/>
      <c r="AK3" s="57" t="s">
        <v>531</v>
      </c>
      <c r="AL3" s="60" t="s">
        <v>539</v>
      </c>
    </row>
    <row r="4" spans="1:38" x14ac:dyDescent="0.2">
      <c r="A4" t="s">
        <v>2</v>
      </c>
      <c r="B4" t="s">
        <v>1</v>
      </c>
      <c r="C4" s="43">
        <f>(VLOOKUP(A4,EH!$A$2:$K$178,$C$1)*'Data Dictionary'!$D$2)+(VLOOKUP(A4,EV!$A$2:$K$179,'COMBINED EPI'!$C$1)*'Data Dictionary'!$D$8)</f>
        <v>19.731999999999999</v>
      </c>
      <c r="D4" s="43">
        <f>(VLOOKUP(A4,EH!$A$2:$K$178,$D$1)*'Data Dictionary'!$D$2)+(VLOOKUP(A4,EV!$A$2:$K$179,'COMBINED EPI'!$D$1)*'Data Dictionary'!$D$8)</f>
        <v>19.78</v>
      </c>
      <c r="E4" s="43">
        <f>(VLOOKUP(A4,EH!$A$2:$K$178,$E$1)*'Data Dictionary'!$D$2)+(VLOOKUP(A4,EV!$A$2:$K$179,'COMBINED EPI'!$E$1)*'Data Dictionary'!$D$8)</f>
        <v>20.024000000000001</v>
      </c>
      <c r="F4" s="43">
        <f>(VLOOKUP(A4,EH!$A$2:$K$178,$F$1)*'Data Dictionary'!$D$2)+(VLOOKUP(A4,EV!$A$2:$K$179,'COMBINED EPI'!$F$1)*'Data Dictionary'!$D$8)</f>
        <v>20.303999999999998</v>
      </c>
      <c r="G4" s="43">
        <f>(VLOOKUP(A4,EH!$A$2:$K$178,$G$1)*'Data Dictionary'!$D$2)+(VLOOKUP(A4,EV!$A$2:$K$179,'COMBINED EPI'!$G$1)*'Data Dictionary'!$D$8)</f>
        <v>20.815999999999999</v>
      </c>
      <c r="H4" s="43">
        <f>(VLOOKUP(A4,EH!$A$2:$K$178,$H$1)*'Data Dictionary'!$D$2)+(VLOOKUP(A4,EV!$A$2:$K$179,'COMBINED EPI'!$H$1)*'Data Dictionary'!$D$8)</f>
        <v>21.362000000000002</v>
      </c>
      <c r="I4" s="43">
        <f>(VLOOKUP(A4,EH!$A$2:$K$178,$I$1)*'Data Dictionary'!$D$2)+(VLOOKUP(A4,EV!$A$2:$K$179,'COMBINED EPI'!$I$1)*'Data Dictionary'!$D$8)</f>
        <v>21.562000000000001</v>
      </c>
      <c r="J4" s="43">
        <f>(VLOOKUP(A4,EH!$A$2:$K$178,$J$1)*'Data Dictionary'!$D$2)+(VLOOKUP(A4,EV!$A$2:$K$179,'COMBINED EPI'!$J$1)*'Data Dictionary'!$D$8)</f>
        <v>21.71</v>
      </c>
      <c r="K4" s="43">
        <f>(VLOOKUP(A4,EH!$A$2:$K$178,$K$1)*'Data Dictionary'!$D$2)+(VLOOKUP(A4,EV!$A$2:$K$179,'COMBINED EPI'!$K$1)*'Data Dictionary'!$D$8)</f>
        <v>21.566000000000003</v>
      </c>
      <c r="L4" s="43">
        <f>VLOOKUP(A4,'2016 Indicator Scores'!$B$2:$C$181,2,FALSE)</f>
        <v>37.5</v>
      </c>
      <c r="N4" s="43">
        <f>AVERAGE(C4:L4)</f>
        <v>22.435600000000001</v>
      </c>
      <c r="O4" s="43">
        <f>MIN(C4:K4)</f>
        <v>19.731999999999999</v>
      </c>
      <c r="P4" s="43">
        <f>MAX(C4:K4)</f>
        <v>21.71</v>
      </c>
      <c r="Q4" s="43">
        <f>STDEV(C4:K4)</f>
        <v>0.81606276991690141</v>
      </c>
      <c r="S4" s="43"/>
      <c r="V4" s="43" t="str">
        <f>IF(U4=1,N4,"")</f>
        <v/>
      </c>
      <c r="Y4" s="43" t="str">
        <f>IF(X4=1,N4,"")</f>
        <v/>
      </c>
      <c r="AC4" s="43" t="str">
        <f>IF(AB4=1,N4,"")</f>
        <v/>
      </c>
      <c r="AE4" s="61" t="str">
        <f>IF(V4&gt;=$AF$2,V4,"")</f>
        <v/>
      </c>
      <c r="AF4" s="62" t="str">
        <f>IF(AE4="","",S4)</f>
        <v/>
      </c>
      <c r="AG4" s="56"/>
      <c r="AH4" s="62" t="str">
        <f>IF(Y4&gt;=$AI$2,Y4,"")</f>
        <v/>
      </c>
      <c r="AI4" s="62" t="str">
        <f>IF(AH4="","",S4)</f>
        <v/>
      </c>
      <c r="AJ4" s="56"/>
      <c r="AK4" s="62" t="str">
        <f>IF(AC4&gt;=$AL$2,AC4,"")</f>
        <v/>
      </c>
      <c r="AL4" s="63" t="str">
        <f>IF(AK4="","",S4)</f>
        <v/>
      </c>
    </row>
    <row r="5" spans="1:38" x14ac:dyDescent="0.2">
      <c r="A5" t="s">
        <v>5</v>
      </c>
      <c r="B5" t="s">
        <v>4</v>
      </c>
      <c r="C5" s="43">
        <f>(VLOOKUP(A5,EH!$A$2:$K$178,$C$1)*'Data Dictionary'!$D$2)+(VLOOKUP(A5,EV!$A$2:$K$179,'COMBINED EPI'!$C$1)*'Data Dictionary'!$D$8)</f>
        <v>51.47</v>
      </c>
      <c r="D5" s="43">
        <f>(VLOOKUP(A5,EH!$A$2:$K$178,$D$1)*'Data Dictionary'!$D$2)+(VLOOKUP(A5,EV!$A$2:$K$179,'COMBINED EPI'!$D$1)*'Data Dictionary'!$D$8)</f>
        <v>51.632000000000005</v>
      </c>
      <c r="E5" s="43">
        <f>(VLOOKUP(A5,EH!$A$2:$K$178,$E$1)*'Data Dictionary'!$D$2)+(VLOOKUP(A5,EV!$A$2:$K$179,'COMBINED EPI'!$E$1)*'Data Dictionary'!$D$8)</f>
        <v>52.85</v>
      </c>
      <c r="F5" s="43">
        <f>(VLOOKUP(A5,EH!$A$2:$K$178,$F$1)*'Data Dictionary'!$D$2)+(VLOOKUP(A5,EV!$A$2:$K$179,'COMBINED EPI'!$F$1)*'Data Dictionary'!$D$8)</f>
        <v>53.146000000000001</v>
      </c>
      <c r="G5" s="43">
        <f>(VLOOKUP(A5,EH!$A$2:$K$178,$G$1)*'Data Dictionary'!$D$2)+(VLOOKUP(A5,EV!$A$2:$K$179,'COMBINED EPI'!$G$1)*'Data Dictionary'!$D$8)</f>
        <v>53.923999999999992</v>
      </c>
      <c r="H5" s="43">
        <f>(VLOOKUP(A5,EH!$A$2:$K$178,$H$1)*'Data Dictionary'!$D$2)+(VLOOKUP(A5,EV!$A$2:$K$179,'COMBINED EPI'!$H$1)*'Data Dictionary'!$D$8)</f>
        <v>54.251999999999995</v>
      </c>
      <c r="I5" s="43">
        <f>(VLOOKUP(A5,EH!$A$2:$K$178,$I$1)*'Data Dictionary'!$D$2)+(VLOOKUP(A5,EV!$A$2:$K$179,'COMBINED EPI'!$I$1)*'Data Dictionary'!$D$8)</f>
        <v>54.8</v>
      </c>
      <c r="J5" s="43">
        <f>(VLOOKUP(A5,EH!$A$2:$K$178,$J$1)*'Data Dictionary'!$D$2)+(VLOOKUP(A5,EV!$A$2:$K$179,'COMBINED EPI'!$J$1)*'Data Dictionary'!$D$8)</f>
        <v>54.475999999999999</v>
      </c>
      <c r="K5" s="43">
        <f>(VLOOKUP(A5,EH!$A$2:$K$178,$K$1)*'Data Dictionary'!$D$2)+(VLOOKUP(A5,EV!$A$2:$K$179,'COMBINED EPI'!$K$1)*'Data Dictionary'!$D$8)</f>
        <v>54.731999999999999</v>
      </c>
      <c r="L5" s="43">
        <f>VLOOKUP(A5,'2016 Indicator Scores'!$B$2:$C$181,2,FALSE)</f>
        <v>74.38</v>
      </c>
      <c r="N5" s="43">
        <f t="shared" ref="N5:N68" si="0">AVERAGE(C5:L5)</f>
        <v>55.566200000000002</v>
      </c>
      <c r="O5" s="43">
        <f t="shared" ref="O5:O37" si="1">MIN(C5:K5)</f>
        <v>51.47</v>
      </c>
      <c r="P5" s="43">
        <f t="shared" ref="P5:P37" si="2">MAX(C5:K5)</f>
        <v>54.8</v>
      </c>
      <c r="Q5" s="43">
        <f t="shared" ref="Q5:Q37" si="3">STDEV(C5:K5)</f>
        <v>1.2776217924113691</v>
      </c>
      <c r="S5" s="43"/>
      <c r="V5" s="43" t="str">
        <f>IF(U5=1,N5,"")</f>
        <v/>
      </c>
      <c r="Y5" s="43" t="str">
        <f>IF(X5=1,N5,"")</f>
        <v/>
      </c>
      <c r="AC5" s="43" t="str">
        <f>IF(AB5=1,N5,"")</f>
        <v/>
      </c>
      <c r="AE5" s="61" t="str">
        <f t="shared" ref="AE5:AE68" si="4">IF(V5&gt;=$AF$2,V5,"")</f>
        <v/>
      </c>
      <c r="AF5" s="62" t="str">
        <f t="shared" ref="AF5:AF68" si="5">IF(AE5="","",S5)</f>
        <v/>
      </c>
      <c r="AG5" s="56"/>
      <c r="AH5" s="62" t="str">
        <f t="shared" ref="AH5:AH68" si="6">IF(Y5&gt;=$AI$2,Y5,"")</f>
        <v/>
      </c>
      <c r="AI5" s="62" t="str">
        <f t="shared" ref="AI5:AI68" si="7">IF(AH5="","",S5)</f>
        <v/>
      </c>
      <c r="AJ5" s="56"/>
      <c r="AK5" s="62" t="str">
        <f t="shared" ref="AK5:AK68" si="8">IF(AC5&gt;=$AL$2,AC5,"")</f>
        <v/>
      </c>
      <c r="AL5" s="63" t="str">
        <f t="shared" ref="AL5:AL68" si="9">IF(AK5="","",S5)</f>
        <v/>
      </c>
    </row>
    <row r="6" spans="1:38" x14ac:dyDescent="0.2">
      <c r="A6" t="s">
        <v>7</v>
      </c>
      <c r="B6" t="s">
        <v>6</v>
      </c>
      <c r="C6" s="43">
        <f>(VLOOKUP(A6,EH!$A$2:$K$178,$C$1)*'Data Dictionary'!$D$2)+(VLOOKUP(A6,EV!$A$2:$K$179,'COMBINED EPI'!$C$1)*'Data Dictionary'!$D$8)</f>
        <v>49.248000000000005</v>
      </c>
      <c r="D6" s="43">
        <f>(VLOOKUP(A6,EH!$A$2:$K$178,$D$1)*'Data Dictionary'!$D$2)+(VLOOKUP(A6,EV!$A$2:$K$179,'COMBINED EPI'!$D$1)*'Data Dictionary'!$D$8)</f>
        <v>49.233999999999995</v>
      </c>
      <c r="E6" s="43">
        <f>(VLOOKUP(A6,EH!$A$2:$K$178,$E$1)*'Data Dictionary'!$D$2)+(VLOOKUP(A6,EV!$A$2:$K$179,'COMBINED EPI'!$E$1)*'Data Dictionary'!$D$8)</f>
        <v>50.08</v>
      </c>
      <c r="F6" s="43">
        <f>(VLOOKUP(A6,EH!$A$2:$K$178,$F$1)*'Data Dictionary'!$D$2)+(VLOOKUP(A6,EV!$A$2:$K$179,'COMBINED EPI'!$F$1)*'Data Dictionary'!$D$8)</f>
        <v>49.652000000000001</v>
      </c>
      <c r="G6" s="43">
        <f>(VLOOKUP(A6,EH!$A$2:$K$178,$G$1)*'Data Dictionary'!$D$2)+(VLOOKUP(A6,EV!$A$2:$K$179,'COMBINED EPI'!$G$1)*'Data Dictionary'!$D$8)</f>
        <v>49.567999999999998</v>
      </c>
      <c r="H6" s="43">
        <f>(VLOOKUP(A6,EH!$A$2:$K$178,$H$1)*'Data Dictionary'!$D$2)+(VLOOKUP(A6,EV!$A$2:$K$179,'COMBINED EPI'!$H$1)*'Data Dictionary'!$D$8)</f>
        <v>49.794000000000004</v>
      </c>
      <c r="I6" s="43">
        <f>(VLOOKUP(A6,EH!$A$2:$K$178,$I$1)*'Data Dictionary'!$D$2)+(VLOOKUP(A6,EV!$A$2:$K$179,'COMBINED EPI'!$I$1)*'Data Dictionary'!$D$8)</f>
        <v>49.89</v>
      </c>
      <c r="J6" s="43">
        <f>(VLOOKUP(A6,EH!$A$2:$K$178,$J$1)*'Data Dictionary'!$D$2)+(VLOOKUP(A6,EV!$A$2:$K$179,'COMBINED EPI'!$J$1)*'Data Dictionary'!$D$8)</f>
        <v>50.018000000000001</v>
      </c>
      <c r="K6" s="43">
        <f>(VLOOKUP(A6,EH!$A$2:$K$178,$K$1)*'Data Dictionary'!$D$2)+(VLOOKUP(A6,EV!$A$2:$K$179,'COMBINED EPI'!$K$1)*'Data Dictionary'!$D$8)</f>
        <v>50.074000000000005</v>
      </c>
      <c r="L6" s="43">
        <f>VLOOKUP(A6,'2016 Indicator Scores'!$B$2:$C$181,2,FALSE)</f>
        <v>70.28</v>
      </c>
      <c r="N6" s="43">
        <f t="shared" si="0"/>
        <v>51.783799999999999</v>
      </c>
      <c r="O6" s="43">
        <f t="shared" si="1"/>
        <v>49.233999999999995</v>
      </c>
      <c r="P6" s="43">
        <f t="shared" si="2"/>
        <v>50.08</v>
      </c>
      <c r="Q6" s="43">
        <f t="shared" si="3"/>
        <v>0.32865787682634445</v>
      </c>
      <c r="S6" s="43"/>
      <c r="V6" s="43" t="str">
        <f t="shared" ref="V6:V69" si="10">IF(U6=1,N6,"")</f>
        <v/>
      </c>
      <c r="Y6" s="43" t="str">
        <f t="shared" ref="Y6:Y69" si="11">IF(X6=1,N6,"")</f>
        <v/>
      </c>
      <c r="AC6" s="43" t="str">
        <f t="shared" ref="AC6:AC69" si="12">IF(AB6=1,N6,"")</f>
        <v/>
      </c>
      <c r="AE6" s="61" t="str">
        <f t="shared" si="4"/>
        <v/>
      </c>
      <c r="AF6" s="62" t="str">
        <f t="shared" si="5"/>
        <v/>
      </c>
      <c r="AG6" s="56"/>
      <c r="AH6" s="62" t="str">
        <f t="shared" si="6"/>
        <v/>
      </c>
      <c r="AI6" s="62" t="str">
        <f t="shared" si="7"/>
        <v/>
      </c>
      <c r="AJ6" s="56"/>
      <c r="AK6" s="62" t="str">
        <f t="shared" si="8"/>
        <v/>
      </c>
      <c r="AL6" s="63" t="str">
        <f t="shared" si="9"/>
        <v/>
      </c>
    </row>
    <row r="7" spans="1:38" x14ac:dyDescent="0.2">
      <c r="A7" t="s">
        <v>12</v>
      </c>
      <c r="B7" t="s">
        <v>11</v>
      </c>
      <c r="C7" s="43">
        <f>(VLOOKUP(A7,EH!$A$2:$K$178,$C$1)*'Data Dictionary'!$D$2)+(VLOOKUP(A7,EV!$A$2:$K$179,'COMBINED EPI'!$C$1)*'Data Dictionary'!$D$8)</f>
        <v>26.995999999999999</v>
      </c>
      <c r="D7" s="43">
        <f>(VLOOKUP(A7,EH!$A$2:$K$178,$D$1)*'Data Dictionary'!$D$2)+(VLOOKUP(A7,EV!$A$2:$K$179,'COMBINED EPI'!$D$1)*'Data Dictionary'!$D$8)</f>
        <v>27.334</v>
      </c>
      <c r="E7" s="43">
        <f>(VLOOKUP(A7,EH!$A$2:$K$178,$E$1)*'Data Dictionary'!$D$2)+(VLOOKUP(A7,EV!$A$2:$K$179,'COMBINED EPI'!$E$1)*'Data Dictionary'!$D$8)</f>
        <v>27.756</v>
      </c>
      <c r="F7" s="43">
        <f>(VLOOKUP(A7,EH!$A$2:$K$178,$F$1)*'Data Dictionary'!$D$2)+(VLOOKUP(A7,EV!$A$2:$K$179,'COMBINED EPI'!$F$1)*'Data Dictionary'!$D$8)</f>
        <v>27.852</v>
      </c>
      <c r="G7" s="43">
        <f>(VLOOKUP(A7,EH!$A$2:$K$178,$G$1)*'Data Dictionary'!$D$2)+(VLOOKUP(A7,EV!$A$2:$K$179,'COMBINED EPI'!$G$1)*'Data Dictionary'!$D$8)</f>
        <v>27.554000000000002</v>
      </c>
      <c r="H7" s="43">
        <f>(VLOOKUP(A7,EH!$A$2:$K$178,$H$1)*'Data Dictionary'!$D$2)+(VLOOKUP(A7,EV!$A$2:$K$179,'COMBINED EPI'!$H$1)*'Data Dictionary'!$D$8)</f>
        <v>28.18</v>
      </c>
      <c r="I7" s="43">
        <f>(VLOOKUP(A7,EH!$A$2:$K$178,$I$1)*'Data Dictionary'!$D$2)+(VLOOKUP(A7,EV!$A$2:$K$179,'COMBINED EPI'!$I$1)*'Data Dictionary'!$D$8)</f>
        <v>28.616</v>
      </c>
      <c r="J7" s="43">
        <f>(VLOOKUP(A7,EH!$A$2:$K$178,$J$1)*'Data Dictionary'!$D$2)+(VLOOKUP(A7,EV!$A$2:$K$179,'COMBINED EPI'!$J$1)*'Data Dictionary'!$D$8)</f>
        <v>28.626000000000001</v>
      </c>
      <c r="K7" s="43">
        <f>(VLOOKUP(A7,EH!$A$2:$K$178,$K$1)*'Data Dictionary'!$D$2)+(VLOOKUP(A7,EV!$A$2:$K$179,'COMBINED EPI'!$K$1)*'Data Dictionary'!$D$8)</f>
        <v>27.864249999999998</v>
      </c>
      <c r="L7" s="43">
        <f>VLOOKUP(A7,'2016 Indicator Scores'!$B$2:$C$181,2,FALSE)</f>
        <v>51.32</v>
      </c>
      <c r="N7" s="43">
        <f t="shared" si="0"/>
        <v>30.209825000000002</v>
      </c>
      <c r="O7" s="43">
        <f t="shared" si="1"/>
        <v>26.995999999999999</v>
      </c>
      <c r="P7" s="43">
        <f t="shared" si="2"/>
        <v>28.626000000000001</v>
      </c>
      <c r="Q7" s="43">
        <f t="shared" si="3"/>
        <v>0.54637847459430566</v>
      </c>
      <c r="S7" s="43"/>
      <c r="V7" s="43" t="str">
        <f t="shared" si="10"/>
        <v/>
      </c>
      <c r="Y7" s="43" t="str">
        <f t="shared" si="11"/>
        <v/>
      </c>
      <c r="AC7" s="43" t="str">
        <f t="shared" si="12"/>
        <v/>
      </c>
      <c r="AE7" s="61" t="str">
        <f t="shared" si="4"/>
        <v/>
      </c>
      <c r="AF7" s="62" t="str">
        <f t="shared" si="5"/>
        <v/>
      </c>
      <c r="AG7" s="56"/>
      <c r="AH7" s="62" t="str">
        <f t="shared" si="6"/>
        <v/>
      </c>
      <c r="AI7" s="62" t="str">
        <f t="shared" si="7"/>
        <v/>
      </c>
      <c r="AJ7" s="56"/>
      <c r="AK7" s="62" t="str">
        <f t="shared" si="8"/>
        <v/>
      </c>
      <c r="AL7" s="63" t="str">
        <f t="shared" si="9"/>
        <v/>
      </c>
    </row>
    <row r="8" spans="1:38" x14ac:dyDescent="0.2">
      <c r="A8" t="s">
        <v>14</v>
      </c>
      <c r="B8" t="s">
        <v>13</v>
      </c>
      <c r="C8" s="43">
        <f>(VLOOKUP(A8,EH!$A$2:$K$178,$C$1)*'Data Dictionary'!$D$2)+(VLOOKUP(A8,EV!$A$2:$K$179,'COMBINED EPI'!$C$1)*'Data Dictionary'!$D$8)</f>
        <v>47.687999999999995</v>
      </c>
      <c r="D8" s="43">
        <f>(VLOOKUP(A8,EH!$A$2:$K$178,$D$1)*'Data Dictionary'!$D$2)+(VLOOKUP(A8,EV!$A$2:$K$179,'COMBINED EPI'!$D$1)*'Data Dictionary'!$D$8)</f>
        <v>47.936</v>
      </c>
      <c r="E8" s="43">
        <f>(VLOOKUP(A8,EH!$A$2:$K$178,$E$1)*'Data Dictionary'!$D$2)+(VLOOKUP(A8,EV!$A$2:$K$179,'COMBINED EPI'!$E$1)*'Data Dictionary'!$D$8)</f>
        <v>48.192</v>
      </c>
      <c r="F8" s="43">
        <f>(VLOOKUP(A8,EH!$A$2:$K$178,$F$1)*'Data Dictionary'!$D$2)+(VLOOKUP(A8,EV!$A$2:$K$179,'COMBINED EPI'!$F$1)*'Data Dictionary'!$D$8)</f>
        <v>48.455999999999996</v>
      </c>
      <c r="G8" s="43">
        <f>(VLOOKUP(A8,EH!$A$2:$K$178,$G$1)*'Data Dictionary'!$D$2)+(VLOOKUP(A8,EV!$A$2:$K$179,'COMBINED EPI'!$G$1)*'Data Dictionary'!$D$8)</f>
        <v>48.56</v>
      </c>
      <c r="H8" s="43">
        <f>(VLOOKUP(A8,EH!$A$2:$K$178,$H$1)*'Data Dictionary'!$D$2)+(VLOOKUP(A8,EV!$A$2:$K$179,'COMBINED EPI'!$H$1)*'Data Dictionary'!$D$8)</f>
        <v>48.655999999999999</v>
      </c>
      <c r="I8" s="43">
        <f>(VLOOKUP(A8,EH!$A$2:$K$178,$I$1)*'Data Dictionary'!$D$2)+(VLOOKUP(A8,EV!$A$2:$K$179,'COMBINED EPI'!$I$1)*'Data Dictionary'!$D$8)</f>
        <v>48.752000000000002</v>
      </c>
      <c r="J8" s="43">
        <f>(VLOOKUP(A8,EH!$A$2:$K$178,$J$1)*'Data Dictionary'!$D$2)+(VLOOKUP(A8,EV!$A$2:$K$179,'COMBINED EPI'!$J$1)*'Data Dictionary'!$D$8)</f>
        <v>48.82</v>
      </c>
      <c r="K8" s="43">
        <f>(VLOOKUP(A8,EH!$A$2:$K$178,$K$1)*'Data Dictionary'!$D$2)+(VLOOKUP(A8,EV!$A$2:$K$179,'COMBINED EPI'!$K$1)*'Data Dictionary'!$D$8)</f>
        <v>48.382499999999993</v>
      </c>
      <c r="L8" s="43">
        <f>VLOOKUP(A8,'2016 Indicator Scores'!$B$2:$C$181,2,FALSE)</f>
        <v>62.55</v>
      </c>
      <c r="N8" s="43">
        <f t="shared" si="0"/>
        <v>49.799250000000001</v>
      </c>
      <c r="O8" s="43">
        <f t="shared" si="1"/>
        <v>47.687999999999995</v>
      </c>
      <c r="P8" s="43">
        <f t="shared" si="2"/>
        <v>48.82</v>
      </c>
      <c r="Q8" s="43">
        <f t="shared" si="3"/>
        <v>0.38039946109320533</v>
      </c>
      <c r="S8" s="43"/>
      <c r="V8" s="43" t="str">
        <f t="shared" si="10"/>
        <v/>
      </c>
      <c r="Y8" s="43" t="str">
        <f t="shared" si="11"/>
        <v/>
      </c>
      <c r="AC8" s="43" t="str">
        <f t="shared" si="12"/>
        <v/>
      </c>
      <c r="AE8" s="61" t="str">
        <f t="shared" si="4"/>
        <v/>
      </c>
      <c r="AF8" s="62" t="str">
        <f t="shared" si="5"/>
        <v/>
      </c>
      <c r="AG8" s="56"/>
      <c r="AH8" s="62" t="str">
        <f t="shared" si="6"/>
        <v/>
      </c>
      <c r="AI8" s="62" t="str">
        <f t="shared" si="7"/>
        <v/>
      </c>
      <c r="AJ8" s="56"/>
      <c r="AK8" s="62" t="str">
        <f t="shared" si="8"/>
        <v/>
      </c>
      <c r="AL8" s="63" t="str">
        <f t="shared" si="9"/>
        <v/>
      </c>
    </row>
    <row r="9" spans="1:38" x14ac:dyDescent="0.2">
      <c r="A9" t="s">
        <v>16</v>
      </c>
      <c r="B9" t="s">
        <v>15</v>
      </c>
      <c r="C9" s="43">
        <f>(VLOOKUP(A9,EH!$A$2:$K$178,$C$1)*'Data Dictionary'!$D$2)+(VLOOKUP(A9,EV!$A$2:$K$179,'COMBINED EPI'!$C$1)*'Data Dictionary'!$D$8)</f>
        <v>47.211999999999996</v>
      </c>
      <c r="D9" s="43">
        <f>(VLOOKUP(A9,EH!$A$2:$K$178,$D$1)*'Data Dictionary'!$D$2)+(VLOOKUP(A9,EV!$A$2:$K$179,'COMBINED EPI'!$D$1)*'Data Dictionary'!$D$8)</f>
        <v>47.557999999999993</v>
      </c>
      <c r="E9" s="43">
        <f>(VLOOKUP(A9,EH!$A$2:$K$178,$E$1)*'Data Dictionary'!$D$2)+(VLOOKUP(A9,EV!$A$2:$K$179,'COMBINED EPI'!$E$1)*'Data Dictionary'!$D$8)</f>
        <v>48.006</v>
      </c>
      <c r="F9" s="43">
        <f>(VLOOKUP(A9,EH!$A$2:$K$178,$F$1)*'Data Dictionary'!$D$2)+(VLOOKUP(A9,EV!$A$2:$K$179,'COMBINED EPI'!$F$1)*'Data Dictionary'!$D$8)</f>
        <v>48.18</v>
      </c>
      <c r="G9" s="43">
        <f>(VLOOKUP(A9,EH!$A$2:$K$178,$G$1)*'Data Dictionary'!$D$2)+(VLOOKUP(A9,EV!$A$2:$K$179,'COMBINED EPI'!$G$1)*'Data Dictionary'!$D$8)</f>
        <v>48.611999999999995</v>
      </c>
      <c r="H9" s="43">
        <f>(VLOOKUP(A9,EH!$A$2:$K$178,$H$1)*'Data Dictionary'!$D$2)+(VLOOKUP(A9,EV!$A$2:$K$179,'COMBINED EPI'!$H$1)*'Data Dictionary'!$D$8)</f>
        <v>48.817999999999998</v>
      </c>
      <c r="I9" s="43">
        <f>(VLOOKUP(A9,EH!$A$2:$K$178,$I$1)*'Data Dictionary'!$D$2)+(VLOOKUP(A9,EV!$A$2:$K$179,'COMBINED EPI'!$I$1)*'Data Dictionary'!$D$8)</f>
        <v>49.198000000000008</v>
      </c>
      <c r="J9" s="43">
        <f>(VLOOKUP(A9,EH!$A$2:$K$178,$J$1)*'Data Dictionary'!$D$2)+(VLOOKUP(A9,EV!$A$2:$K$179,'COMBINED EPI'!$J$1)*'Data Dictionary'!$D$8)</f>
        <v>49.484000000000002</v>
      </c>
      <c r="K9" s="43">
        <f>(VLOOKUP(A9,EH!$A$2:$K$178,$K$1)*'Data Dictionary'!$D$2)+(VLOOKUP(A9,EV!$A$2:$K$179,'COMBINED EPI'!$K$1)*'Data Dictionary'!$D$8)</f>
        <v>28.689999999999998</v>
      </c>
      <c r="L9" s="43">
        <f>VLOOKUP(A9,'2016 Indicator Scores'!$B$2:$C$181,2,FALSE)</f>
        <v>79.84</v>
      </c>
      <c r="N9" s="43">
        <f t="shared" si="0"/>
        <v>49.559799999999996</v>
      </c>
      <c r="O9" s="43">
        <f t="shared" si="1"/>
        <v>28.689999999999998</v>
      </c>
      <c r="P9" s="43">
        <f t="shared" si="2"/>
        <v>49.484000000000002</v>
      </c>
      <c r="Q9" s="43">
        <f t="shared" si="3"/>
        <v>6.6058172847877685</v>
      </c>
      <c r="S9" s="43"/>
      <c r="V9" s="43" t="str">
        <f t="shared" si="10"/>
        <v/>
      </c>
      <c r="Y9" s="43" t="str">
        <f t="shared" si="11"/>
        <v/>
      </c>
      <c r="AB9" s="44">
        <v>1</v>
      </c>
      <c r="AC9" s="43">
        <f t="shared" si="12"/>
        <v>49.559799999999996</v>
      </c>
      <c r="AE9" s="61" t="str">
        <f t="shared" si="4"/>
        <v/>
      </c>
      <c r="AF9" s="62" t="str">
        <f t="shared" si="5"/>
        <v/>
      </c>
      <c r="AG9" s="56"/>
      <c r="AH9" s="62" t="str">
        <f t="shared" si="6"/>
        <v/>
      </c>
      <c r="AI9" s="62" t="str">
        <f t="shared" si="7"/>
        <v/>
      </c>
      <c r="AJ9" s="56"/>
      <c r="AK9" s="62" t="str">
        <f t="shared" si="8"/>
        <v/>
      </c>
      <c r="AL9" s="63" t="str">
        <f t="shared" si="9"/>
        <v/>
      </c>
    </row>
    <row r="10" spans="1:38" x14ac:dyDescent="0.2">
      <c r="A10" t="s">
        <v>18</v>
      </c>
      <c r="B10" t="s">
        <v>17</v>
      </c>
      <c r="C10" s="43">
        <f>(VLOOKUP(A10,EH!$A$2:$K$178,$C$1)*'Data Dictionary'!$D$2)+(VLOOKUP(A10,EV!$A$2:$K$179,'COMBINED EPI'!$C$1)*'Data Dictionary'!$D$8)</f>
        <v>57.661999999999999</v>
      </c>
      <c r="D10" s="43">
        <f>(VLOOKUP(A10,EH!$A$2:$K$178,$D$1)*'Data Dictionary'!$D$2)+(VLOOKUP(A10,EV!$A$2:$K$179,'COMBINED EPI'!$D$1)*'Data Dictionary'!$D$8)</f>
        <v>57.902000000000001</v>
      </c>
      <c r="E10" s="43">
        <f>(VLOOKUP(A10,EH!$A$2:$K$178,$E$1)*'Data Dictionary'!$D$2)+(VLOOKUP(A10,EV!$A$2:$K$179,'COMBINED EPI'!$E$1)*'Data Dictionary'!$D$8)</f>
        <v>58.75</v>
      </c>
      <c r="F10" s="43">
        <f>(VLOOKUP(A10,EH!$A$2:$K$178,$F$1)*'Data Dictionary'!$D$2)+(VLOOKUP(A10,EV!$A$2:$K$179,'COMBINED EPI'!$F$1)*'Data Dictionary'!$D$8)</f>
        <v>58.578000000000003</v>
      </c>
      <c r="G10" s="43">
        <f>(VLOOKUP(A10,EH!$A$2:$K$178,$G$1)*'Data Dictionary'!$D$2)+(VLOOKUP(A10,EV!$A$2:$K$179,'COMBINED EPI'!$G$1)*'Data Dictionary'!$D$8)</f>
        <v>59.822000000000003</v>
      </c>
      <c r="H10" s="43">
        <f>(VLOOKUP(A10,EH!$A$2:$K$178,$H$1)*'Data Dictionary'!$D$2)+(VLOOKUP(A10,EV!$A$2:$K$179,'COMBINED EPI'!$H$1)*'Data Dictionary'!$D$8)</f>
        <v>59.686</v>
      </c>
      <c r="I10" s="43">
        <f>(VLOOKUP(A10,EH!$A$2:$K$178,$I$1)*'Data Dictionary'!$D$2)+(VLOOKUP(A10,EV!$A$2:$K$179,'COMBINED EPI'!$I$1)*'Data Dictionary'!$D$8)</f>
        <v>61.05</v>
      </c>
      <c r="J10" s="43">
        <f>(VLOOKUP(A10,EH!$A$2:$K$178,$J$1)*'Data Dictionary'!$D$2)+(VLOOKUP(A10,EV!$A$2:$K$179,'COMBINED EPI'!$J$1)*'Data Dictionary'!$D$8)</f>
        <v>60.417999999999999</v>
      </c>
      <c r="K10" s="43">
        <f>(VLOOKUP(A10,EH!$A$2:$K$178,$K$1)*'Data Dictionary'!$D$2)+(VLOOKUP(A10,EV!$A$2:$K$179,'COMBINED EPI'!$K$1)*'Data Dictionary'!$D$8)</f>
        <v>59.233500000000006</v>
      </c>
      <c r="L10" s="43">
        <f>VLOOKUP(A10,'2016 Indicator Scores'!$B$2:$C$181,2,FALSE)</f>
        <v>81.599999999999994</v>
      </c>
      <c r="N10" s="43">
        <f t="shared" si="0"/>
        <v>61.470150000000004</v>
      </c>
      <c r="O10" s="43">
        <f t="shared" si="1"/>
        <v>57.661999999999999</v>
      </c>
      <c r="P10" s="43">
        <f t="shared" si="2"/>
        <v>61.05</v>
      </c>
      <c r="Q10" s="43">
        <f t="shared" si="3"/>
        <v>1.1269293456113381</v>
      </c>
      <c r="S10" s="43"/>
      <c r="V10" s="43" t="str">
        <f t="shared" si="10"/>
        <v/>
      </c>
      <c r="Y10" s="43" t="str">
        <f t="shared" si="11"/>
        <v/>
      </c>
      <c r="AC10" s="43" t="str">
        <f t="shared" si="12"/>
        <v/>
      </c>
      <c r="AE10" s="61" t="str">
        <f t="shared" si="4"/>
        <v/>
      </c>
      <c r="AF10" s="62" t="str">
        <f t="shared" si="5"/>
        <v/>
      </c>
      <c r="AG10" s="56"/>
      <c r="AH10" s="62" t="str">
        <f t="shared" si="6"/>
        <v/>
      </c>
      <c r="AI10" s="62" t="str">
        <f t="shared" si="7"/>
        <v/>
      </c>
      <c r="AJ10" s="56"/>
      <c r="AK10" s="62" t="str">
        <f t="shared" si="8"/>
        <v/>
      </c>
      <c r="AL10" s="63" t="str">
        <f t="shared" si="9"/>
        <v/>
      </c>
    </row>
    <row r="11" spans="1:38" x14ac:dyDescent="0.2">
      <c r="A11" t="s">
        <v>22</v>
      </c>
      <c r="B11" t="s">
        <v>21</v>
      </c>
      <c r="C11" s="43">
        <f>(VLOOKUP(A11,EH!$A$2:$K$178,$C$1)*'Data Dictionary'!$D$2)+(VLOOKUP(A11,EV!$A$2:$K$179,'COMBINED EPI'!$C$1)*'Data Dictionary'!$D$8)</f>
        <v>81.44</v>
      </c>
      <c r="D11" s="43">
        <f>(VLOOKUP(A11,EH!$A$2:$K$178,$D$1)*'Data Dictionary'!$D$2)+(VLOOKUP(A11,EV!$A$2:$K$179,'COMBINED EPI'!$D$1)*'Data Dictionary'!$D$8)</f>
        <v>81.231999999999999</v>
      </c>
      <c r="E11" s="43">
        <f>(VLOOKUP(A11,EH!$A$2:$K$178,$E$1)*'Data Dictionary'!$D$2)+(VLOOKUP(A11,EV!$A$2:$K$179,'COMBINED EPI'!$E$1)*'Data Dictionary'!$D$8)</f>
        <v>81.201999999999998</v>
      </c>
      <c r="F11" s="43">
        <f>(VLOOKUP(A11,EH!$A$2:$K$178,$F$1)*'Data Dictionary'!$D$2)+(VLOOKUP(A11,EV!$A$2:$K$179,'COMBINED EPI'!$F$1)*'Data Dictionary'!$D$8)</f>
        <v>81.524000000000001</v>
      </c>
      <c r="G11" s="43">
        <f>(VLOOKUP(A11,EH!$A$2:$K$178,$G$1)*'Data Dictionary'!$D$2)+(VLOOKUP(A11,EV!$A$2:$K$179,'COMBINED EPI'!$G$1)*'Data Dictionary'!$D$8)</f>
        <v>81.682000000000002</v>
      </c>
      <c r="H11" s="43">
        <f>(VLOOKUP(A11,EH!$A$2:$K$178,$H$1)*'Data Dictionary'!$D$2)+(VLOOKUP(A11,EV!$A$2:$K$179,'COMBINED EPI'!$H$1)*'Data Dictionary'!$D$8)</f>
        <v>81.884000000000015</v>
      </c>
      <c r="I11" s="43">
        <f>(VLOOKUP(A11,EH!$A$2:$K$178,$I$1)*'Data Dictionary'!$D$2)+(VLOOKUP(A11,EV!$A$2:$K$179,'COMBINED EPI'!$I$1)*'Data Dictionary'!$D$8)</f>
        <v>82.195999999999998</v>
      </c>
      <c r="J11" s="43">
        <f>(VLOOKUP(A11,EH!$A$2:$K$178,$J$1)*'Data Dictionary'!$D$2)+(VLOOKUP(A11,EV!$A$2:$K$179,'COMBINED EPI'!$J$1)*'Data Dictionary'!$D$8)</f>
        <v>82.373999999999995</v>
      </c>
      <c r="K11" s="43">
        <f>(VLOOKUP(A11,EH!$A$2:$K$178,$K$1)*'Data Dictionary'!$D$2)+(VLOOKUP(A11,EV!$A$2:$K$179,'COMBINED EPI'!$K$1)*'Data Dictionary'!$D$8)</f>
        <v>48.887999999999998</v>
      </c>
      <c r="L11" s="43">
        <f>VLOOKUP(A11,'2016 Indicator Scores'!$B$2:$C$181,2,FALSE)</f>
        <v>87.22</v>
      </c>
      <c r="N11" s="43">
        <f t="shared" si="0"/>
        <v>78.964200000000019</v>
      </c>
      <c r="O11" s="43">
        <f t="shared" si="1"/>
        <v>48.887999999999998</v>
      </c>
      <c r="P11" s="43">
        <f t="shared" si="2"/>
        <v>82.373999999999995</v>
      </c>
      <c r="Q11" s="43">
        <f t="shared" si="3"/>
        <v>10.94200868721587</v>
      </c>
      <c r="S11" s="43"/>
      <c r="U11" s="44">
        <v>1</v>
      </c>
      <c r="V11" s="43">
        <f t="shared" si="10"/>
        <v>78.964200000000019</v>
      </c>
      <c r="Y11" s="43" t="str">
        <f t="shared" si="11"/>
        <v/>
      </c>
      <c r="AC11" s="43" t="str">
        <f t="shared" si="12"/>
        <v/>
      </c>
      <c r="AE11" s="61">
        <f t="shared" si="4"/>
        <v>78.964200000000019</v>
      </c>
      <c r="AF11" s="62">
        <f t="shared" si="5"/>
        <v>0</v>
      </c>
      <c r="AG11" s="56"/>
      <c r="AH11" s="62" t="str">
        <f t="shared" si="6"/>
        <v/>
      </c>
      <c r="AI11" s="62" t="str">
        <f t="shared" si="7"/>
        <v/>
      </c>
      <c r="AJ11" s="56"/>
      <c r="AK11" s="62" t="str">
        <f t="shared" si="8"/>
        <v/>
      </c>
      <c r="AL11" s="63" t="str">
        <f t="shared" si="9"/>
        <v/>
      </c>
    </row>
    <row r="12" spans="1:38" x14ac:dyDescent="0.2">
      <c r="A12" t="s">
        <v>24</v>
      </c>
      <c r="B12" t="s">
        <v>23</v>
      </c>
      <c r="C12" s="43">
        <f>(VLOOKUP(A12,EH!$A$2:$K$178,$C$1)*'Data Dictionary'!$D$2)+(VLOOKUP(A12,EV!$A$2:$K$179,'COMBINED EPI'!$C$1)*'Data Dictionary'!$D$8)</f>
        <v>76.518000000000001</v>
      </c>
      <c r="D12" s="43">
        <f>(VLOOKUP(A12,EH!$A$2:$K$178,$D$1)*'Data Dictionary'!$D$2)+(VLOOKUP(A12,EV!$A$2:$K$179,'COMBINED EPI'!$D$1)*'Data Dictionary'!$D$8)</f>
        <v>76.518000000000001</v>
      </c>
      <c r="E12" s="43">
        <f>(VLOOKUP(A12,EH!$A$2:$K$178,$E$1)*'Data Dictionary'!$D$2)+(VLOOKUP(A12,EV!$A$2:$K$179,'COMBINED EPI'!$E$1)*'Data Dictionary'!$D$8)</f>
        <v>76.710000000000008</v>
      </c>
      <c r="F12" s="43">
        <f>(VLOOKUP(A12,EH!$A$2:$K$178,$F$1)*'Data Dictionary'!$D$2)+(VLOOKUP(A12,EV!$A$2:$K$179,'COMBINED EPI'!$F$1)*'Data Dictionary'!$D$8)</f>
        <v>76.996000000000009</v>
      </c>
      <c r="G12" s="43">
        <f>(VLOOKUP(A12,EH!$A$2:$K$178,$G$1)*'Data Dictionary'!$D$2)+(VLOOKUP(A12,EV!$A$2:$K$179,'COMBINED EPI'!$G$1)*'Data Dictionary'!$D$8)</f>
        <v>78.472000000000008</v>
      </c>
      <c r="H12" s="43">
        <f>(VLOOKUP(A12,EH!$A$2:$K$178,$H$1)*'Data Dictionary'!$D$2)+(VLOOKUP(A12,EV!$A$2:$K$179,'COMBINED EPI'!$H$1)*'Data Dictionary'!$D$8)</f>
        <v>78.536000000000001</v>
      </c>
      <c r="I12" s="43">
        <f>(VLOOKUP(A12,EH!$A$2:$K$178,$I$1)*'Data Dictionary'!$D$2)+(VLOOKUP(A12,EV!$A$2:$K$179,'COMBINED EPI'!$I$1)*'Data Dictionary'!$D$8)</f>
        <v>78.902000000000001</v>
      </c>
      <c r="J12" s="43">
        <f>(VLOOKUP(A12,EH!$A$2:$K$178,$J$1)*'Data Dictionary'!$D$2)+(VLOOKUP(A12,EV!$A$2:$K$179,'COMBINED EPI'!$J$1)*'Data Dictionary'!$D$8)</f>
        <v>78.038000000000011</v>
      </c>
      <c r="K12" s="43">
        <f>(VLOOKUP(A12,EH!$A$2:$K$178,$K$1)*'Data Dictionary'!$D$2)+(VLOOKUP(A12,EV!$A$2:$K$179,'COMBINED EPI'!$K$1)*'Data Dictionary'!$D$8)</f>
        <v>49.552</v>
      </c>
      <c r="L12" s="43">
        <f>VLOOKUP(A12,'2016 Indicator Scores'!$B$2:$C$181,2,FALSE)</f>
        <v>86.64</v>
      </c>
      <c r="N12" s="43">
        <f t="shared" si="0"/>
        <v>75.688200000000009</v>
      </c>
      <c r="O12" s="43">
        <f t="shared" si="1"/>
        <v>49.552</v>
      </c>
      <c r="P12" s="43">
        <f t="shared" si="2"/>
        <v>78.902000000000001</v>
      </c>
      <c r="Q12" s="43">
        <f t="shared" si="3"/>
        <v>9.3915866604104288</v>
      </c>
      <c r="S12" s="43"/>
      <c r="U12" s="44">
        <v>1</v>
      </c>
      <c r="V12" s="43">
        <f t="shared" si="10"/>
        <v>75.688200000000009</v>
      </c>
      <c r="Y12" s="43" t="str">
        <f t="shared" si="11"/>
        <v/>
      </c>
      <c r="AC12" s="43" t="str">
        <f t="shared" si="12"/>
        <v/>
      </c>
      <c r="AE12" s="61">
        <f t="shared" si="4"/>
        <v>75.688200000000009</v>
      </c>
      <c r="AF12" s="62">
        <f t="shared" si="5"/>
        <v>0</v>
      </c>
      <c r="AG12" s="56"/>
      <c r="AH12" s="62" t="str">
        <f t="shared" si="6"/>
        <v/>
      </c>
      <c r="AI12" s="62" t="str">
        <f t="shared" si="7"/>
        <v/>
      </c>
      <c r="AJ12" s="56"/>
      <c r="AK12" s="62" t="str">
        <f t="shared" si="8"/>
        <v/>
      </c>
      <c r="AL12" s="63" t="str">
        <f t="shared" si="9"/>
        <v/>
      </c>
    </row>
    <row r="13" spans="1:38" x14ac:dyDescent="0.2">
      <c r="A13" t="s">
        <v>26</v>
      </c>
      <c r="B13" t="s">
        <v>25</v>
      </c>
      <c r="C13" s="43">
        <f>(VLOOKUP(A13,EH!$A$2:$K$178,$C$1)*'Data Dictionary'!$D$2)+(VLOOKUP(A13,EV!$A$2:$K$179,'COMBINED EPI'!$C$1)*'Data Dictionary'!$D$8)</f>
        <v>54.417999999999999</v>
      </c>
      <c r="D13" s="43">
        <f>(VLOOKUP(A13,EH!$A$2:$K$178,$D$1)*'Data Dictionary'!$D$2)+(VLOOKUP(A13,EV!$A$2:$K$179,'COMBINED EPI'!$D$1)*'Data Dictionary'!$D$8)</f>
        <v>55.001999999999995</v>
      </c>
      <c r="E13" s="43">
        <f>(VLOOKUP(A13,EH!$A$2:$K$178,$E$1)*'Data Dictionary'!$D$2)+(VLOOKUP(A13,EV!$A$2:$K$179,'COMBINED EPI'!$E$1)*'Data Dictionary'!$D$8)</f>
        <v>55.213999999999999</v>
      </c>
      <c r="F13" s="43">
        <f>(VLOOKUP(A13,EH!$A$2:$K$178,$F$1)*'Data Dictionary'!$D$2)+(VLOOKUP(A13,EV!$A$2:$K$179,'COMBINED EPI'!$F$1)*'Data Dictionary'!$D$8)</f>
        <v>55.341999999999999</v>
      </c>
      <c r="G13" s="43">
        <f>(VLOOKUP(A13,EH!$A$2:$K$178,$G$1)*'Data Dictionary'!$D$2)+(VLOOKUP(A13,EV!$A$2:$K$179,'COMBINED EPI'!$G$1)*'Data Dictionary'!$D$8)</f>
        <v>55.701999999999998</v>
      </c>
      <c r="H13" s="43">
        <f>(VLOOKUP(A13,EH!$A$2:$K$178,$H$1)*'Data Dictionary'!$D$2)+(VLOOKUP(A13,EV!$A$2:$K$179,'COMBINED EPI'!$H$1)*'Data Dictionary'!$D$8)</f>
        <v>55.566000000000003</v>
      </c>
      <c r="I13" s="43">
        <f>(VLOOKUP(A13,EH!$A$2:$K$178,$I$1)*'Data Dictionary'!$D$2)+(VLOOKUP(A13,EV!$A$2:$K$179,'COMBINED EPI'!$I$1)*'Data Dictionary'!$D$8)</f>
        <v>55.67</v>
      </c>
      <c r="J13" s="43">
        <f>(VLOOKUP(A13,EH!$A$2:$K$178,$J$1)*'Data Dictionary'!$D$2)+(VLOOKUP(A13,EV!$A$2:$K$179,'COMBINED EPI'!$J$1)*'Data Dictionary'!$D$8)</f>
        <v>55.378</v>
      </c>
      <c r="K13" s="43">
        <f>(VLOOKUP(A13,EH!$A$2:$K$178,$K$1)*'Data Dictionary'!$D$2)+(VLOOKUP(A13,EV!$A$2:$K$179,'COMBINED EPI'!$K$1)*'Data Dictionary'!$D$8)</f>
        <v>61.673999999999999</v>
      </c>
      <c r="L13" s="43">
        <f>VLOOKUP(A13,'2016 Indicator Scores'!$B$2:$C$181,2,FALSE)</f>
        <v>83.78</v>
      </c>
      <c r="N13" s="43">
        <f t="shared" si="0"/>
        <v>58.7746</v>
      </c>
      <c r="O13" s="43">
        <f t="shared" si="1"/>
        <v>54.417999999999999</v>
      </c>
      <c r="P13" s="43">
        <f t="shared" si="2"/>
        <v>61.673999999999999</v>
      </c>
      <c r="Q13" s="43">
        <f t="shared" si="3"/>
        <v>2.1655420671149397</v>
      </c>
      <c r="S13" s="43"/>
      <c r="V13" s="43" t="str">
        <f t="shared" si="10"/>
        <v/>
      </c>
      <c r="Y13" s="43" t="str">
        <f t="shared" si="11"/>
        <v/>
      </c>
      <c r="AC13" s="43" t="str">
        <f t="shared" si="12"/>
        <v/>
      </c>
      <c r="AE13" s="61" t="str">
        <f t="shared" si="4"/>
        <v/>
      </c>
      <c r="AF13" s="62" t="str">
        <f t="shared" si="5"/>
        <v/>
      </c>
      <c r="AG13" s="56"/>
      <c r="AH13" s="62" t="str">
        <f t="shared" si="6"/>
        <v/>
      </c>
      <c r="AI13" s="62" t="str">
        <f t="shared" si="7"/>
        <v/>
      </c>
      <c r="AJ13" s="56"/>
      <c r="AK13" s="62" t="str">
        <f t="shared" si="8"/>
        <v/>
      </c>
      <c r="AL13" s="63" t="str">
        <f t="shared" si="9"/>
        <v/>
      </c>
    </row>
    <row r="14" spans="1:38" x14ac:dyDescent="0.2">
      <c r="A14" t="s">
        <v>28</v>
      </c>
      <c r="B14" t="s">
        <v>27</v>
      </c>
      <c r="C14" s="43">
        <f>(VLOOKUP(A14,EH!$A$2:$K$178,$C$1)*'Data Dictionary'!$D$2)+(VLOOKUP(A14,EV!$A$2:$K$179,'COMBINED EPI'!$C$1)*'Data Dictionary'!$D$8)</f>
        <v>45.67</v>
      </c>
      <c r="D14" s="43">
        <f>(VLOOKUP(A14,EH!$A$2:$K$178,$D$1)*'Data Dictionary'!$D$2)+(VLOOKUP(A14,EV!$A$2:$K$179,'COMBINED EPI'!$D$1)*'Data Dictionary'!$D$8)</f>
        <v>45.900000000000006</v>
      </c>
      <c r="E14" s="43">
        <f>(VLOOKUP(A14,EH!$A$2:$K$178,$E$1)*'Data Dictionary'!$D$2)+(VLOOKUP(A14,EV!$A$2:$K$179,'COMBINED EPI'!$E$1)*'Data Dictionary'!$D$8)</f>
        <v>45.941999999999993</v>
      </c>
      <c r="F14" s="43">
        <f>(VLOOKUP(A14,EH!$A$2:$K$178,$F$1)*'Data Dictionary'!$D$2)+(VLOOKUP(A14,EV!$A$2:$K$179,'COMBINED EPI'!$F$1)*'Data Dictionary'!$D$8)</f>
        <v>46.06</v>
      </c>
      <c r="G14" s="43">
        <f>(VLOOKUP(A14,EH!$A$2:$K$178,$G$1)*'Data Dictionary'!$D$2)+(VLOOKUP(A14,EV!$A$2:$K$179,'COMBINED EPI'!$G$1)*'Data Dictionary'!$D$8)</f>
        <v>46.063999999999993</v>
      </c>
      <c r="H14" s="43">
        <f>(VLOOKUP(A14,EH!$A$2:$K$178,$H$1)*'Data Dictionary'!$D$2)+(VLOOKUP(A14,EV!$A$2:$K$179,'COMBINED EPI'!$H$1)*'Data Dictionary'!$D$8)</f>
        <v>46.239999999999995</v>
      </c>
      <c r="I14" s="43">
        <f>(VLOOKUP(A14,EH!$A$2:$K$178,$I$1)*'Data Dictionary'!$D$2)+(VLOOKUP(A14,EV!$A$2:$K$179,'COMBINED EPI'!$I$1)*'Data Dictionary'!$D$8)</f>
        <v>46.381999999999998</v>
      </c>
      <c r="J14" s="43">
        <f>(VLOOKUP(A14,EH!$A$2:$K$178,$J$1)*'Data Dictionary'!$D$2)+(VLOOKUP(A14,EV!$A$2:$K$179,'COMBINED EPI'!$J$1)*'Data Dictionary'!$D$8)</f>
        <v>46.508000000000003</v>
      </c>
      <c r="K14" s="43">
        <f>(VLOOKUP(A14,EH!$A$2:$K$178,$K$1)*'Data Dictionary'!$D$2)+(VLOOKUP(A14,EV!$A$2:$K$179,'COMBINED EPI'!$K$1)*'Data Dictionary'!$D$8)</f>
        <v>46.095749999999995</v>
      </c>
      <c r="L14" s="43">
        <v>69.34</v>
      </c>
      <c r="N14" s="43">
        <f t="shared" si="0"/>
        <v>48.420174999999993</v>
      </c>
      <c r="O14" s="43">
        <f t="shared" si="1"/>
        <v>45.67</v>
      </c>
      <c r="P14" s="43">
        <f t="shared" si="2"/>
        <v>46.508000000000003</v>
      </c>
      <c r="Q14" s="43">
        <f t="shared" si="3"/>
        <v>0.25451019134800829</v>
      </c>
      <c r="S14" s="43"/>
      <c r="V14" s="43" t="str">
        <f t="shared" si="10"/>
        <v/>
      </c>
      <c r="Y14" s="43" t="str">
        <f t="shared" si="11"/>
        <v/>
      </c>
      <c r="AC14" s="43" t="str">
        <f t="shared" si="12"/>
        <v/>
      </c>
      <c r="AE14" s="61" t="str">
        <f t="shared" si="4"/>
        <v/>
      </c>
      <c r="AF14" s="62" t="str">
        <f t="shared" si="5"/>
        <v/>
      </c>
      <c r="AG14" s="56"/>
      <c r="AH14" s="62" t="str">
        <f t="shared" si="6"/>
        <v/>
      </c>
      <c r="AI14" s="62" t="str">
        <f t="shared" si="7"/>
        <v/>
      </c>
      <c r="AJ14" s="56"/>
      <c r="AK14" s="62" t="str">
        <f t="shared" si="8"/>
        <v/>
      </c>
      <c r="AL14" s="63" t="str">
        <f t="shared" si="9"/>
        <v/>
      </c>
    </row>
    <row r="15" spans="1:38" x14ac:dyDescent="0.2">
      <c r="A15" t="s">
        <v>30</v>
      </c>
      <c r="B15" t="s">
        <v>29</v>
      </c>
      <c r="C15" s="43">
        <f>(VLOOKUP(A15,EH!$A$2:$K$178,$C$1)*'Data Dictionary'!$D$2)+(VLOOKUP(A15,EV!$A$2:$K$179,'COMBINED EPI'!$C$1)*'Data Dictionary'!$D$8)</f>
        <v>53.706000000000003</v>
      </c>
      <c r="D15" s="43">
        <f>(VLOOKUP(A15,EH!$A$2:$K$178,$D$1)*'Data Dictionary'!$D$2)+(VLOOKUP(A15,EV!$A$2:$K$179,'COMBINED EPI'!$D$1)*'Data Dictionary'!$D$8)</f>
        <v>52.826000000000008</v>
      </c>
      <c r="E15" s="43">
        <f>(VLOOKUP(A15,EH!$A$2:$K$178,$E$1)*'Data Dictionary'!$D$2)+(VLOOKUP(A15,EV!$A$2:$K$179,'COMBINED EPI'!$E$1)*'Data Dictionary'!$D$8)</f>
        <v>52.688000000000002</v>
      </c>
      <c r="F15" s="43">
        <f>(VLOOKUP(A15,EH!$A$2:$K$178,$F$1)*'Data Dictionary'!$D$2)+(VLOOKUP(A15,EV!$A$2:$K$179,'COMBINED EPI'!$F$1)*'Data Dictionary'!$D$8)</f>
        <v>52.44</v>
      </c>
      <c r="G15" s="43">
        <f>(VLOOKUP(A15,EH!$A$2:$K$178,$G$1)*'Data Dictionary'!$D$2)+(VLOOKUP(A15,EV!$A$2:$K$179,'COMBINED EPI'!$G$1)*'Data Dictionary'!$D$8)</f>
        <v>52.295999999999999</v>
      </c>
      <c r="H15" s="43">
        <f>(VLOOKUP(A15,EH!$A$2:$K$178,$H$1)*'Data Dictionary'!$D$2)+(VLOOKUP(A15,EV!$A$2:$K$179,'COMBINED EPI'!$H$1)*'Data Dictionary'!$D$8)</f>
        <v>51.676000000000002</v>
      </c>
      <c r="I15" s="43">
        <f>(VLOOKUP(A15,EH!$A$2:$K$178,$I$1)*'Data Dictionary'!$D$2)+(VLOOKUP(A15,EV!$A$2:$K$179,'COMBINED EPI'!$I$1)*'Data Dictionary'!$D$8)</f>
        <v>51.752000000000002</v>
      </c>
      <c r="J15" s="43">
        <f>(VLOOKUP(A15,EH!$A$2:$K$178,$J$1)*'Data Dictionary'!$D$2)+(VLOOKUP(A15,EV!$A$2:$K$179,'COMBINED EPI'!$J$1)*'Data Dictionary'!$D$8)</f>
        <v>51.828000000000003</v>
      </c>
      <c r="K15" s="43">
        <f>(VLOOKUP(A15,EH!$A$2:$K$178,$K$1)*'Data Dictionary'!$D$2)+(VLOOKUP(A15,EV!$A$2:$K$179,'COMBINED EPI'!$K$1)*'Data Dictionary'!$D$8)</f>
        <v>82.394000000000005</v>
      </c>
      <c r="L15" s="43">
        <f>VLOOKUP(A15,'2016 Indicator Scores'!$B$2:$C$181,2,FALSE)</f>
        <v>70.069999999999993</v>
      </c>
      <c r="N15" s="43">
        <f t="shared" si="0"/>
        <v>57.167599999999993</v>
      </c>
      <c r="O15" s="43">
        <f t="shared" si="1"/>
        <v>51.676000000000002</v>
      </c>
      <c r="P15" s="43">
        <f t="shared" si="2"/>
        <v>82.394000000000005</v>
      </c>
      <c r="Q15" s="43">
        <f t="shared" si="3"/>
        <v>10.017820172073392</v>
      </c>
      <c r="S15" s="43"/>
      <c r="V15" s="43" t="str">
        <f>IF(U15=1,N15,"")</f>
        <v/>
      </c>
      <c r="Y15" s="43" t="str">
        <f t="shared" si="11"/>
        <v/>
      </c>
      <c r="AB15" s="44">
        <v>1</v>
      </c>
      <c r="AC15" s="43">
        <f t="shared" si="12"/>
        <v>57.167599999999993</v>
      </c>
      <c r="AE15" s="61" t="str">
        <f t="shared" si="4"/>
        <v/>
      </c>
      <c r="AF15" s="62" t="str">
        <f t="shared" si="5"/>
        <v/>
      </c>
      <c r="AG15" s="56"/>
      <c r="AH15" s="62" t="str">
        <f t="shared" si="6"/>
        <v/>
      </c>
      <c r="AI15" s="62" t="str">
        <f t="shared" si="7"/>
        <v/>
      </c>
      <c r="AJ15" s="56"/>
      <c r="AK15" s="62">
        <f t="shared" si="8"/>
        <v>57.167599999999993</v>
      </c>
      <c r="AL15" s="63">
        <f t="shared" si="9"/>
        <v>0</v>
      </c>
    </row>
    <row r="16" spans="1:38" x14ac:dyDescent="0.2">
      <c r="A16" t="s">
        <v>32</v>
      </c>
      <c r="B16" t="s">
        <v>31</v>
      </c>
      <c r="C16" s="43">
        <f>(VLOOKUP(A16,EH!$A$2:$K$178,$C$1)*'Data Dictionary'!$D$2)+(VLOOKUP(A16,EV!$A$2:$K$179,'COMBINED EPI'!$C$1)*'Data Dictionary'!$D$8)</f>
        <v>25.326000000000001</v>
      </c>
      <c r="D16" s="43">
        <f>(VLOOKUP(A16,EH!$A$2:$K$178,$D$1)*'Data Dictionary'!$D$2)+(VLOOKUP(A16,EV!$A$2:$K$179,'COMBINED EPI'!$D$1)*'Data Dictionary'!$D$8)</f>
        <v>25.437999999999999</v>
      </c>
      <c r="E16" s="43">
        <f>(VLOOKUP(A16,EH!$A$2:$K$178,$E$1)*'Data Dictionary'!$D$2)+(VLOOKUP(A16,EV!$A$2:$K$179,'COMBINED EPI'!$E$1)*'Data Dictionary'!$D$8)</f>
        <v>25.43</v>
      </c>
      <c r="F16" s="43">
        <f>(VLOOKUP(A16,EH!$A$2:$K$178,$F$1)*'Data Dictionary'!$D$2)+(VLOOKUP(A16,EV!$A$2:$K$179,'COMBINED EPI'!$F$1)*'Data Dictionary'!$D$8)</f>
        <v>25.366</v>
      </c>
      <c r="G16" s="43">
        <f>(VLOOKUP(A16,EH!$A$2:$K$178,$G$1)*'Data Dictionary'!$D$2)+(VLOOKUP(A16,EV!$A$2:$K$179,'COMBINED EPI'!$G$1)*'Data Dictionary'!$D$8)</f>
        <v>25.234000000000002</v>
      </c>
      <c r="H16" s="43">
        <f>(VLOOKUP(A16,EH!$A$2:$K$178,$H$1)*'Data Dictionary'!$D$2)+(VLOOKUP(A16,EV!$A$2:$K$179,'COMBINED EPI'!$H$1)*'Data Dictionary'!$D$8)</f>
        <v>25.173999999999999</v>
      </c>
      <c r="I16" s="43">
        <f>(VLOOKUP(A16,EH!$A$2:$K$178,$I$1)*'Data Dictionary'!$D$2)+(VLOOKUP(A16,EV!$A$2:$K$179,'COMBINED EPI'!$I$1)*'Data Dictionary'!$D$8)</f>
        <v>25.32</v>
      </c>
      <c r="J16" s="43">
        <f>(VLOOKUP(A16,EH!$A$2:$K$178,$J$1)*'Data Dictionary'!$D$2)+(VLOOKUP(A16,EV!$A$2:$K$179,'COMBINED EPI'!$J$1)*'Data Dictionary'!$D$8)</f>
        <v>25.532</v>
      </c>
      <c r="K16" s="43">
        <f>(VLOOKUP(A16,EH!$A$2:$K$178,$K$1)*'Data Dictionary'!$D$2)+(VLOOKUP(A16,EV!$A$2:$K$179,'COMBINED EPI'!$K$1)*'Data Dictionary'!$D$8)</f>
        <v>78.326000000000008</v>
      </c>
      <c r="L16" s="43">
        <f>VLOOKUP(A16,'2016 Indicator Scores'!$B$2:$C$181,2,FALSE)</f>
        <v>41.77</v>
      </c>
      <c r="N16" s="43">
        <f t="shared" si="0"/>
        <v>32.291600000000003</v>
      </c>
      <c r="O16" s="43">
        <f t="shared" si="1"/>
        <v>25.173999999999999</v>
      </c>
      <c r="P16" s="43">
        <f t="shared" si="2"/>
        <v>78.326000000000008</v>
      </c>
      <c r="Q16" s="43">
        <f t="shared" si="3"/>
        <v>17.658163856352044</v>
      </c>
      <c r="S16" s="43"/>
      <c r="V16" s="43" t="str">
        <f>IF(U16=1,N16,"")</f>
        <v/>
      </c>
      <c r="Y16" s="43" t="str">
        <f t="shared" si="11"/>
        <v/>
      </c>
      <c r="AB16" s="44">
        <v>1</v>
      </c>
      <c r="AC16" s="43">
        <f t="shared" si="12"/>
        <v>32.291600000000003</v>
      </c>
      <c r="AE16" s="61" t="str">
        <f t="shared" si="4"/>
        <v/>
      </c>
      <c r="AF16" s="62" t="str">
        <f t="shared" si="5"/>
        <v/>
      </c>
      <c r="AG16" s="56"/>
      <c r="AH16" s="62" t="str">
        <f t="shared" si="6"/>
        <v/>
      </c>
      <c r="AI16" s="62" t="str">
        <f t="shared" si="7"/>
        <v/>
      </c>
      <c r="AJ16" s="56"/>
      <c r="AK16" s="62" t="str">
        <f t="shared" si="8"/>
        <v/>
      </c>
      <c r="AL16" s="63" t="str">
        <f t="shared" si="9"/>
        <v/>
      </c>
    </row>
    <row r="17" spans="1:38" x14ac:dyDescent="0.2">
      <c r="A17" t="s">
        <v>34</v>
      </c>
      <c r="B17" t="s">
        <v>33</v>
      </c>
      <c r="C17" s="43">
        <f>(VLOOKUP(A17,EH!$A$2:$K$178,$C$1)*'Data Dictionary'!$D$2)+(VLOOKUP(A17,EV!$A$2:$K$179,'COMBINED EPI'!$C$1)*'Data Dictionary'!$D$8)</f>
        <v>44.981999999999999</v>
      </c>
      <c r="D17" s="43">
        <f>(VLOOKUP(A17,EH!$A$2:$K$178,$D$1)*'Data Dictionary'!$D$2)+(VLOOKUP(A17,EV!$A$2:$K$179,'COMBINED EPI'!$D$1)*'Data Dictionary'!$D$8)</f>
        <v>44.903999999999996</v>
      </c>
      <c r="E17" s="43">
        <f>(VLOOKUP(A17,EH!$A$2:$K$178,$E$1)*'Data Dictionary'!$D$2)+(VLOOKUP(A17,EV!$A$2:$K$179,'COMBINED EPI'!$E$1)*'Data Dictionary'!$D$8)</f>
        <v>45.028000000000006</v>
      </c>
      <c r="F17" s="43">
        <f>(VLOOKUP(A17,EH!$A$2:$K$178,$F$1)*'Data Dictionary'!$D$2)+(VLOOKUP(A17,EV!$A$2:$K$179,'COMBINED EPI'!$F$1)*'Data Dictionary'!$D$8)</f>
        <v>45.018000000000001</v>
      </c>
      <c r="G17" s="43">
        <f>(VLOOKUP(A17,EH!$A$2:$K$178,$G$1)*'Data Dictionary'!$D$2)+(VLOOKUP(A17,EV!$A$2:$K$179,'COMBINED EPI'!$G$1)*'Data Dictionary'!$D$8)</f>
        <v>45.13</v>
      </c>
      <c r="H17" s="43">
        <f>(VLOOKUP(A17,EH!$A$2:$K$178,$H$1)*'Data Dictionary'!$D$2)+(VLOOKUP(A17,EV!$A$2:$K$179,'COMBINED EPI'!$H$1)*'Data Dictionary'!$D$8)</f>
        <v>45.230000000000004</v>
      </c>
      <c r="I17" s="43">
        <f>(VLOOKUP(A17,EH!$A$2:$K$178,$I$1)*'Data Dictionary'!$D$2)+(VLOOKUP(A17,EV!$A$2:$K$179,'COMBINED EPI'!$I$1)*'Data Dictionary'!$D$8)</f>
        <v>45.326000000000001</v>
      </c>
      <c r="J17" s="43">
        <f>(VLOOKUP(A17,EH!$A$2:$K$178,$J$1)*'Data Dictionary'!$D$2)+(VLOOKUP(A17,EV!$A$2:$K$179,'COMBINED EPI'!$J$1)*'Data Dictionary'!$D$8)</f>
        <v>45.414000000000001</v>
      </c>
      <c r="K17" s="43">
        <f>(VLOOKUP(A17,EH!$A$2:$K$178,$K$1)*'Data Dictionary'!$D$2)+(VLOOKUP(A17,EV!$A$2:$K$179,'COMBINED EPI'!$K$1)*'Data Dictionary'!$D$8)</f>
        <v>55.47</v>
      </c>
      <c r="L17" s="43">
        <f>VLOOKUP(A17,'2016 Indicator Scores'!$B$2:$C$181,2,FALSE)</f>
        <v>54.96</v>
      </c>
      <c r="N17" s="43">
        <f t="shared" si="0"/>
        <v>47.146199999999993</v>
      </c>
      <c r="O17" s="43">
        <f t="shared" si="1"/>
        <v>44.903999999999996</v>
      </c>
      <c r="P17" s="43">
        <f t="shared" si="2"/>
        <v>55.47</v>
      </c>
      <c r="Q17" s="43">
        <f t="shared" si="3"/>
        <v>3.451077078246731</v>
      </c>
      <c r="S17" s="43"/>
      <c r="V17" s="43"/>
      <c r="Y17" s="43" t="str">
        <f t="shared" si="11"/>
        <v/>
      </c>
      <c r="AC17" s="43" t="str">
        <f t="shared" si="12"/>
        <v/>
      </c>
      <c r="AE17" s="61" t="str">
        <f t="shared" si="4"/>
        <v/>
      </c>
      <c r="AF17" s="62" t="str">
        <f t="shared" si="5"/>
        <v/>
      </c>
      <c r="AG17" s="56"/>
      <c r="AH17" s="62" t="str">
        <f t="shared" si="6"/>
        <v/>
      </c>
      <c r="AI17" s="62" t="str">
        <f t="shared" si="7"/>
        <v/>
      </c>
      <c r="AJ17" s="56"/>
      <c r="AK17" s="62" t="str">
        <f t="shared" si="8"/>
        <v/>
      </c>
      <c r="AL17" s="63" t="str">
        <f t="shared" si="9"/>
        <v/>
      </c>
    </row>
    <row r="18" spans="1:38" x14ac:dyDescent="0.2">
      <c r="A18" t="s">
        <v>36</v>
      </c>
      <c r="B18" t="s">
        <v>35</v>
      </c>
      <c r="C18" s="43">
        <f>(VLOOKUP(A18,EH!$A$2:$K$178,$C$1)*'Data Dictionary'!$D$2)+(VLOOKUP(A18,EV!$A$2:$K$179,'COMBINED EPI'!$C$1)*'Data Dictionary'!$D$8)</f>
        <v>65.64</v>
      </c>
      <c r="D18" s="43">
        <f>(VLOOKUP(A18,EH!$A$2:$K$178,$D$1)*'Data Dictionary'!$D$2)+(VLOOKUP(A18,EV!$A$2:$K$179,'COMBINED EPI'!$D$1)*'Data Dictionary'!$D$8)</f>
        <v>66.292000000000002</v>
      </c>
      <c r="E18" s="43">
        <f>(VLOOKUP(A18,EH!$A$2:$K$178,$E$1)*'Data Dictionary'!$D$2)+(VLOOKUP(A18,EV!$A$2:$K$179,'COMBINED EPI'!$E$1)*'Data Dictionary'!$D$8)</f>
        <v>65.744</v>
      </c>
      <c r="F18" s="43">
        <f>(VLOOKUP(A18,EH!$A$2:$K$178,$F$1)*'Data Dictionary'!$D$2)+(VLOOKUP(A18,EV!$A$2:$K$179,'COMBINED EPI'!$F$1)*'Data Dictionary'!$D$8)</f>
        <v>65.956000000000003</v>
      </c>
      <c r="G18" s="43">
        <f>(VLOOKUP(A18,EH!$A$2:$K$178,$G$1)*'Data Dictionary'!$D$2)+(VLOOKUP(A18,EV!$A$2:$K$179,'COMBINED EPI'!$G$1)*'Data Dictionary'!$D$8)</f>
        <v>67.144000000000005</v>
      </c>
      <c r="H18" s="43">
        <f>(VLOOKUP(A18,EH!$A$2:$K$178,$H$1)*'Data Dictionary'!$D$2)+(VLOOKUP(A18,EV!$A$2:$K$179,'COMBINED EPI'!$H$1)*'Data Dictionary'!$D$8)</f>
        <v>68.111999999999995</v>
      </c>
      <c r="I18" s="43">
        <f>(VLOOKUP(A18,EH!$A$2:$K$178,$I$1)*'Data Dictionary'!$D$2)+(VLOOKUP(A18,EV!$A$2:$K$179,'COMBINED EPI'!$I$1)*'Data Dictionary'!$D$8)</f>
        <v>67.584000000000003</v>
      </c>
      <c r="J18" s="43">
        <f>(VLOOKUP(A18,EH!$A$2:$K$178,$J$1)*'Data Dictionary'!$D$2)+(VLOOKUP(A18,EV!$A$2:$K$179,'COMBINED EPI'!$J$1)*'Data Dictionary'!$D$8)</f>
        <v>67.456000000000003</v>
      </c>
      <c r="K18" s="43">
        <f>(VLOOKUP(A18,EH!$A$2:$K$178,$K$1)*'Data Dictionary'!$D$2)+(VLOOKUP(A18,EV!$A$2:$K$179,'COMBINED EPI'!$K$1)*'Data Dictionary'!$D$8)</f>
        <v>46.584000000000003</v>
      </c>
      <c r="L18" s="43">
        <f>VLOOKUP(A18,'2016 Indicator Scores'!$B$2:$C$181,2,FALSE)</f>
        <v>82.3</v>
      </c>
      <c r="N18" s="43">
        <f t="shared" si="0"/>
        <v>66.281199999999984</v>
      </c>
      <c r="O18" s="43">
        <f t="shared" si="1"/>
        <v>46.584000000000003</v>
      </c>
      <c r="P18" s="43">
        <f t="shared" si="2"/>
        <v>68.111999999999995</v>
      </c>
      <c r="Q18" s="43">
        <f t="shared" si="3"/>
        <v>6.7772380805162804</v>
      </c>
      <c r="S18" s="43"/>
      <c r="V18" s="43" t="str">
        <f t="shared" si="10"/>
        <v/>
      </c>
      <c r="Y18" s="43" t="str">
        <f t="shared" si="11"/>
        <v/>
      </c>
      <c r="AC18" s="43" t="str">
        <f t="shared" si="12"/>
        <v/>
      </c>
      <c r="AE18" s="61" t="str">
        <f t="shared" si="4"/>
        <v/>
      </c>
      <c r="AF18" s="62" t="str">
        <f t="shared" si="5"/>
        <v/>
      </c>
      <c r="AG18" s="56"/>
      <c r="AH18" s="62" t="str">
        <f t="shared" si="6"/>
        <v/>
      </c>
      <c r="AI18" s="62" t="str">
        <f t="shared" si="7"/>
        <v/>
      </c>
      <c r="AJ18" s="56"/>
      <c r="AK18" s="62" t="str">
        <f t="shared" si="8"/>
        <v/>
      </c>
      <c r="AL18" s="63" t="str">
        <f t="shared" si="9"/>
        <v/>
      </c>
    </row>
    <row r="19" spans="1:38" x14ac:dyDescent="0.2">
      <c r="A19" t="s">
        <v>38</v>
      </c>
      <c r="B19" t="s">
        <v>37</v>
      </c>
      <c r="C19" s="43">
        <f>(VLOOKUP(A19,EH!$A$2:$K$178,$C$1)*'Data Dictionary'!$D$2)+(VLOOKUP(A19,EV!$A$2:$K$179,'COMBINED EPI'!$C$1)*'Data Dictionary'!$D$8)</f>
        <v>64.873999999999995</v>
      </c>
      <c r="D19" s="43">
        <f>(VLOOKUP(A19,EH!$A$2:$K$178,$D$1)*'Data Dictionary'!$D$2)+(VLOOKUP(A19,EV!$A$2:$K$179,'COMBINED EPI'!$D$1)*'Data Dictionary'!$D$8)</f>
        <v>65.06</v>
      </c>
      <c r="E19" s="43">
        <f>(VLOOKUP(A19,EH!$A$2:$K$178,$E$1)*'Data Dictionary'!$D$2)+(VLOOKUP(A19,EV!$A$2:$K$179,'COMBINED EPI'!$E$1)*'Data Dictionary'!$D$8)</f>
        <v>65.33</v>
      </c>
      <c r="F19" s="43">
        <f>(VLOOKUP(A19,EH!$A$2:$K$178,$F$1)*'Data Dictionary'!$D$2)+(VLOOKUP(A19,EV!$A$2:$K$179,'COMBINED EPI'!$F$1)*'Data Dictionary'!$D$8)</f>
        <v>65.914000000000001</v>
      </c>
      <c r="G19" s="43">
        <f>(VLOOKUP(A19,EH!$A$2:$K$178,$G$1)*'Data Dictionary'!$D$2)+(VLOOKUP(A19,EV!$A$2:$K$179,'COMBINED EPI'!$G$1)*'Data Dictionary'!$D$8)</f>
        <v>66.349999999999994</v>
      </c>
      <c r="H19" s="43">
        <f>(VLOOKUP(A19,EH!$A$2:$K$178,$H$1)*'Data Dictionary'!$D$2)+(VLOOKUP(A19,EV!$A$2:$K$179,'COMBINED EPI'!$H$1)*'Data Dictionary'!$D$8)</f>
        <v>66.543999999999997</v>
      </c>
      <c r="I19" s="43">
        <f>(VLOOKUP(A19,EH!$A$2:$K$178,$I$1)*'Data Dictionary'!$D$2)+(VLOOKUP(A19,EV!$A$2:$K$179,'COMBINED EPI'!$I$1)*'Data Dictionary'!$D$8)</f>
        <v>66.69</v>
      </c>
      <c r="J19" s="43">
        <f>(VLOOKUP(A19,EH!$A$2:$K$178,$J$1)*'Data Dictionary'!$D$2)+(VLOOKUP(A19,EV!$A$2:$K$179,'COMBINED EPI'!$J$1)*'Data Dictionary'!$D$8)</f>
        <v>66.400000000000006</v>
      </c>
      <c r="K19" s="43">
        <f>(VLOOKUP(A19,EH!$A$2:$K$178,$K$1)*'Data Dictionary'!$D$2)+(VLOOKUP(A19,EV!$A$2:$K$179,'COMBINED EPI'!$K$1)*'Data Dictionary'!$D$8)</f>
        <v>51.828000000000003</v>
      </c>
      <c r="L19" s="43">
        <f>VLOOKUP(A19,'2016 Indicator Scores'!$B$2:$C$181,2,FALSE)</f>
        <v>80.150000000000006</v>
      </c>
      <c r="N19" s="43">
        <f t="shared" si="0"/>
        <v>65.914000000000001</v>
      </c>
      <c r="O19" s="43">
        <f t="shared" si="1"/>
        <v>51.828000000000003</v>
      </c>
      <c r="P19" s="43">
        <f t="shared" si="2"/>
        <v>66.69</v>
      </c>
      <c r="Q19" s="43">
        <f t="shared" si="3"/>
        <v>4.7364879863084663</v>
      </c>
      <c r="S19" s="43"/>
      <c r="U19" s="44">
        <v>1</v>
      </c>
      <c r="V19" s="43">
        <f t="shared" si="10"/>
        <v>65.914000000000001</v>
      </c>
      <c r="Y19" s="43" t="str">
        <f t="shared" si="11"/>
        <v/>
      </c>
      <c r="AC19" s="43" t="str">
        <f t="shared" si="12"/>
        <v/>
      </c>
      <c r="AE19" s="61">
        <f t="shared" si="4"/>
        <v>65.914000000000001</v>
      </c>
      <c r="AF19" s="62">
        <f t="shared" si="5"/>
        <v>0</v>
      </c>
      <c r="AG19" s="56"/>
      <c r="AH19" s="62" t="str">
        <f t="shared" si="6"/>
        <v/>
      </c>
      <c r="AI19" s="62" t="str">
        <f t="shared" si="7"/>
        <v/>
      </c>
      <c r="AJ19" s="56"/>
      <c r="AK19" s="62" t="str">
        <f t="shared" si="8"/>
        <v/>
      </c>
      <c r="AL19" s="63" t="str">
        <f t="shared" si="9"/>
        <v/>
      </c>
    </row>
    <row r="20" spans="1:38" x14ac:dyDescent="0.2">
      <c r="A20" t="s">
        <v>40</v>
      </c>
      <c r="B20" t="s">
        <v>39</v>
      </c>
      <c r="C20" s="43">
        <f>(VLOOKUP(A20,EH!$A$2:$K$178,$C$1)*'Data Dictionary'!$D$2)+(VLOOKUP(A20,EV!$A$2:$K$179,'COMBINED EPI'!$C$1)*'Data Dictionary'!$D$8)</f>
        <v>46.561999999999998</v>
      </c>
      <c r="D20" s="43">
        <f>(VLOOKUP(A20,EH!$A$2:$K$178,$D$1)*'Data Dictionary'!$D$2)+(VLOOKUP(A20,EV!$A$2:$K$179,'COMBINED EPI'!$D$1)*'Data Dictionary'!$D$8)</f>
        <v>46.853999999999999</v>
      </c>
      <c r="E20" s="43">
        <f>(VLOOKUP(A20,EH!$A$2:$K$178,$E$1)*'Data Dictionary'!$D$2)+(VLOOKUP(A20,EV!$A$2:$K$179,'COMBINED EPI'!$E$1)*'Data Dictionary'!$D$8)</f>
        <v>47.349999999999994</v>
      </c>
      <c r="F20" s="43">
        <f>(VLOOKUP(A20,EH!$A$2:$K$178,$F$1)*'Data Dictionary'!$D$2)+(VLOOKUP(A20,EV!$A$2:$K$179,'COMBINED EPI'!$F$1)*'Data Dictionary'!$D$8)</f>
        <v>47.822000000000003</v>
      </c>
      <c r="G20" s="43">
        <f>(VLOOKUP(A20,EH!$A$2:$K$178,$G$1)*'Data Dictionary'!$D$2)+(VLOOKUP(A20,EV!$A$2:$K$179,'COMBINED EPI'!$G$1)*'Data Dictionary'!$D$8)</f>
        <v>48.31</v>
      </c>
      <c r="H20" s="43">
        <f>(VLOOKUP(A20,EH!$A$2:$K$178,$H$1)*'Data Dictionary'!$D$2)+(VLOOKUP(A20,EV!$A$2:$K$179,'COMBINED EPI'!$H$1)*'Data Dictionary'!$D$8)</f>
        <v>48.882000000000005</v>
      </c>
      <c r="I20" s="43">
        <f>(VLOOKUP(A20,EH!$A$2:$K$178,$I$1)*'Data Dictionary'!$D$2)+(VLOOKUP(A20,EV!$A$2:$K$179,'COMBINED EPI'!$I$1)*'Data Dictionary'!$D$8)</f>
        <v>49.774000000000001</v>
      </c>
      <c r="J20" s="43">
        <f>(VLOOKUP(A20,EH!$A$2:$K$178,$J$1)*'Data Dictionary'!$D$2)+(VLOOKUP(A20,EV!$A$2:$K$179,'COMBINED EPI'!$J$1)*'Data Dictionary'!$D$8)</f>
        <v>50.370000000000005</v>
      </c>
      <c r="K20" s="43">
        <f>(VLOOKUP(A20,EH!$A$2:$K$178,$K$1)*'Data Dictionary'!$D$2)+(VLOOKUP(A20,EV!$A$2:$K$179,'COMBINED EPI'!$K$1)*'Data Dictionary'!$D$8)</f>
        <v>25.608000000000001</v>
      </c>
      <c r="L20" s="43">
        <f>VLOOKUP(A20,'2016 Indicator Scores'!$B$2:$C$181,2,FALSE)</f>
        <v>73.55</v>
      </c>
      <c r="N20" s="43">
        <f t="shared" si="0"/>
        <v>48.508200000000002</v>
      </c>
      <c r="O20" s="43">
        <f t="shared" si="1"/>
        <v>25.608000000000001</v>
      </c>
      <c r="P20" s="43">
        <f t="shared" si="2"/>
        <v>50.370000000000005</v>
      </c>
      <c r="Q20" s="43">
        <f t="shared" si="3"/>
        <v>7.6511945763027809</v>
      </c>
      <c r="S20" s="43"/>
      <c r="V20" s="43" t="str">
        <f t="shared" si="10"/>
        <v/>
      </c>
      <c r="Y20" s="43" t="str">
        <f t="shared" si="11"/>
        <v/>
      </c>
      <c r="AC20" s="43" t="str">
        <f t="shared" si="12"/>
        <v/>
      </c>
      <c r="AE20" s="61" t="str">
        <f t="shared" si="4"/>
        <v/>
      </c>
      <c r="AF20" s="62" t="str">
        <f t="shared" si="5"/>
        <v/>
      </c>
      <c r="AG20" s="56"/>
      <c r="AH20" s="62" t="str">
        <f t="shared" si="6"/>
        <v/>
      </c>
      <c r="AI20" s="62" t="str">
        <f t="shared" si="7"/>
        <v/>
      </c>
      <c r="AJ20" s="56"/>
      <c r="AK20" s="62" t="str">
        <f t="shared" si="8"/>
        <v/>
      </c>
      <c r="AL20" s="63" t="str">
        <f t="shared" si="9"/>
        <v/>
      </c>
    </row>
    <row r="21" spans="1:38" x14ac:dyDescent="0.2">
      <c r="A21" t="s">
        <v>42</v>
      </c>
      <c r="B21" t="s">
        <v>41</v>
      </c>
      <c r="C21" s="43">
        <f>(VLOOKUP(A21,EH!$A$2:$K$178,$C$1)*'Data Dictionary'!$D$2)+(VLOOKUP(A21,EV!$A$2:$K$179,'COMBINED EPI'!$C$1)*'Data Dictionary'!$D$8)</f>
        <v>31.009999999999998</v>
      </c>
      <c r="D21" s="43">
        <f>(VLOOKUP(A21,EH!$A$2:$K$178,$D$1)*'Data Dictionary'!$D$2)+(VLOOKUP(A21,EV!$A$2:$K$179,'COMBINED EPI'!$D$1)*'Data Dictionary'!$D$8)</f>
        <v>31.14</v>
      </c>
      <c r="E21" s="43">
        <f>(VLOOKUP(A21,EH!$A$2:$K$178,$E$1)*'Data Dictionary'!$D$2)+(VLOOKUP(A21,EV!$A$2:$K$179,'COMBINED EPI'!$E$1)*'Data Dictionary'!$D$8)</f>
        <v>31.044</v>
      </c>
      <c r="F21" s="43">
        <f>(VLOOKUP(A21,EH!$A$2:$K$178,$F$1)*'Data Dictionary'!$D$2)+(VLOOKUP(A21,EV!$A$2:$K$179,'COMBINED EPI'!$F$1)*'Data Dictionary'!$D$8)</f>
        <v>31.488</v>
      </c>
      <c r="G21" s="43">
        <f>(VLOOKUP(A21,EH!$A$2:$K$178,$G$1)*'Data Dictionary'!$D$2)+(VLOOKUP(A21,EV!$A$2:$K$179,'COMBINED EPI'!$G$1)*'Data Dictionary'!$D$8)</f>
        <v>31.876000000000001</v>
      </c>
      <c r="H21" s="43">
        <f>(VLOOKUP(A21,EH!$A$2:$K$178,$H$1)*'Data Dictionary'!$D$2)+(VLOOKUP(A21,EV!$A$2:$K$179,'COMBINED EPI'!$H$1)*'Data Dictionary'!$D$8)</f>
        <v>32.188000000000002</v>
      </c>
      <c r="I21" s="43">
        <f>(VLOOKUP(A21,EH!$A$2:$K$178,$I$1)*'Data Dictionary'!$D$2)+(VLOOKUP(A21,EV!$A$2:$K$179,'COMBINED EPI'!$I$1)*'Data Dictionary'!$D$8)</f>
        <v>32.192</v>
      </c>
      <c r="J21" s="43">
        <f>(VLOOKUP(A21,EH!$A$2:$K$178,$J$1)*'Data Dictionary'!$D$2)+(VLOOKUP(A21,EV!$A$2:$K$179,'COMBINED EPI'!$J$1)*'Data Dictionary'!$D$8)</f>
        <v>32.256</v>
      </c>
      <c r="K21" s="43">
        <f>(VLOOKUP(A21,EH!$A$2:$K$178,$K$1)*'Data Dictionary'!$D$2)+(VLOOKUP(A21,EV!$A$2:$K$179,'COMBINED EPI'!$K$1)*'Data Dictionary'!$D$8)</f>
        <v>45.502000000000002</v>
      </c>
      <c r="L21" s="43">
        <f>VLOOKUP(A21,'2016 Indicator Scores'!$B$2:$C$181,2,FALSE)</f>
        <v>43.66</v>
      </c>
      <c r="N21" s="43">
        <f t="shared" si="0"/>
        <v>34.235599999999998</v>
      </c>
      <c r="O21" s="43">
        <f t="shared" si="1"/>
        <v>31.009999999999998</v>
      </c>
      <c r="P21" s="43">
        <f t="shared" si="2"/>
        <v>45.502000000000002</v>
      </c>
      <c r="Q21" s="43">
        <f t="shared" si="3"/>
        <v>4.6454453799154978</v>
      </c>
      <c r="S21" s="43"/>
      <c r="V21" s="43" t="str">
        <f t="shared" si="10"/>
        <v/>
      </c>
      <c r="Y21" s="43" t="str">
        <f t="shared" si="11"/>
        <v/>
      </c>
      <c r="AC21" s="43" t="str">
        <f t="shared" si="12"/>
        <v/>
      </c>
      <c r="AE21" s="61" t="str">
        <f t="shared" si="4"/>
        <v/>
      </c>
      <c r="AF21" s="62" t="str">
        <f t="shared" si="5"/>
        <v/>
      </c>
      <c r="AG21" s="56"/>
      <c r="AH21" s="62" t="str">
        <f t="shared" si="6"/>
        <v/>
      </c>
      <c r="AI21" s="62" t="str">
        <f t="shared" si="7"/>
        <v/>
      </c>
      <c r="AJ21" s="56"/>
      <c r="AK21" s="62" t="str">
        <f t="shared" si="8"/>
        <v/>
      </c>
      <c r="AL21" s="63" t="str">
        <f t="shared" si="9"/>
        <v/>
      </c>
    </row>
    <row r="22" spans="1:38" x14ac:dyDescent="0.2">
      <c r="A22" t="s">
        <v>46</v>
      </c>
      <c r="B22" t="s">
        <v>45</v>
      </c>
      <c r="C22" s="43">
        <f>(VLOOKUP(A22,EH!$A$2:$K$178,$C$1)*'Data Dictionary'!$D$2)+(VLOOKUP(A22,EV!$A$2:$K$179,'COMBINED EPI'!$C$1)*'Data Dictionary'!$D$8)</f>
        <v>46.536000000000001</v>
      </c>
      <c r="D22" s="43">
        <f>(VLOOKUP(A22,EH!$A$2:$K$178,$D$1)*'Data Dictionary'!$D$2)+(VLOOKUP(A22,EV!$A$2:$K$179,'COMBINED EPI'!$D$1)*'Data Dictionary'!$D$8)</f>
        <v>46.224000000000004</v>
      </c>
      <c r="E22" s="43">
        <f>(VLOOKUP(A22,EH!$A$2:$K$178,$E$1)*'Data Dictionary'!$D$2)+(VLOOKUP(A22,EV!$A$2:$K$179,'COMBINED EPI'!$E$1)*'Data Dictionary'!$D$8)</f>
        <v>46.176000000000002</v>
      </c>
      <c r="F22" s="43">
        <f>(VLOOKUP(A22,EH!$A$2:$K$178,$F$1)*'Data Dictionary'!$D$2)+(VLOOKUP(A22,EV!$A$2:$K$179,'COMBINED EPI'!$F$1)*'Data Dictionary'!$D$8)</f>
        <v>46.888000000000005</v>
      </c>
      <c r="G22" s="43">
        <f>(VLOOKUP(A22,EH!$A$2:$K$178,$G$1)*'Data Dictionary'!$D$2)+(VLOOKUP(A22,EV!$A$2:$K$179,'COMBINED EPI'!$G$1)*'Data Dictionary'!$D$8)</f>
        <v>46.772000000000006</v>
      </c>
      <c r="H22" s="43">
        <f>(VLOOKUP(A22,EH!$A$2:$K$178,$H$1)*'Data Dictionary'!$D$2)+(VLOOKUP(A22,EV!$A$2:$K$179,'COMBINED EPI'!$H$1)*'Data Dictionary'!$D$8)</f>
        <v>46.448000000000008</v>
      </c>
      <c r="I22" s="43">
        <f>(VLOOKUP(A22,EH!$A$2:$K$178,$I$1)*'Data Dictionary'!$D$2)+(VLOOKUP(A22,EV!$A$2:$K$179,'COMBINED EPI'!$I$1)*'Data Dictionary'!$D$8)</f>
        <v>46.195999999999998</v>
      </c>
      <c r="J22" s="43">
        <f>(VLOOKUP(A22,EH!$A$2:$K$178,$J$1)*'Data Dictionary'!$D$2)+(VLOOKUP(A22,EV!$A$2:$K$179,'COMBINED EPI'!$J$1)*'Data Dictionary'!$D$8)</f>
        <v>46.372</v>
      </c>
      <c r="K22" s="43">
        <f>(VLOOKUP(A22,EH!$A$2:$K$178,$K$1)*'Data Dictionary'!$D$2)+(VLOOKUP(A22,EV!$A$2:$K$179,'COMBINED EPI'!$K$1)*'Data Dictionary'!$D$8)</f>
        <v>67.692000000000007</v>
      </c>
      <c r="L22" s="43">
        <f>VLOOKUP(A22,'2016 Indicator Scores'!$B$2:$C$181,2,FALSE)</f>
        <v>64.989999999999995</v>
      </c>
      <c r="N22" s="43">
        <f t="shared" si="0"/>
        <v>50.429400000000001</v>
      </c>
      <c r="O22" s="43">
        <f t="shared" si="1"/>
        <v>46.176000000000002</v>
      </c>
      <c r="P22" s="43">
        <f t="shared" si="2"/>
        <v>67.692000000000007</v>
      </c>
      <c r="Q22" s="43">
        <f t="shared" si="3"/>
        <v>7.0845760478505442</v>
      </c>
      <c r="S22" s="43"/>
      <c r="V22" s="43" t="str">
        <f t="shared" si="10"/>
        <v/>
      </c>
      <c r="Y22" s="43" t="str">
        <f t="shared" si="11"/>
        <v/>
      </c>
      <c r="AC22" s="43" t="str">
        <f t="shared" si="12"/>
        <v/>
      </c>
      <c r="AE22" s="61" t="str">
        <f t="shared" si="4"/>
        <v/>
      </c>
      <c r="AF22" s="62" t="str">
        <f t="shared" si="5"/>
        <v/>
      </c>
      <c r="AG22" s="56"/>
      <c r="AH22" s="62" t="str">
        <f t="shared" si="6"/>
        <v/>
      </c>
      <c r="AI22" s="62" t="str">
        <f t="shared" si="7"/>
        <v/>
      </c>
      <c r="AJ22" s="56"/>
      <c r="AK22" s="62" t="str">
        <f t="shared" si="8"/>
        <v/>
      </c>
      <c r="AL22" s="63" t="str">
        <f t="shared" si="9"/>
        <v/>
      </c>
    </row>
    <row r="23" spans="1:38" x14ac:dyDescent="0.2">
      <c r="A23" t="s">
        <v>48</v>
      </c>
      <c r="B23" t="s">
        <v>47</v>
      </c>
      <c r="C23" s="43">
        <f>(VLOOKUP(A23,EH!$A$2:$K$178,$C$1)*'Data Dictionary'!$D$2)+(VLOOKUP(A23,EV!$A$2:$K$179,'COMBINED EPI'!$C$1)*'Data Dictionary'!$D$8)</f>
        <v>49.222000000000001</v>
      </c>
      <c r="D23" s="43">
        <f>(VLOOKUP(A23,EH!$A$2:$K$178,$D$1)*'Data Dictionary'!$D$2)+(VLOOKUP(A23,EV!$A$2:$K$179,'COMBINED EPI'!$D$1)*'Data Dictionary'!$D$8)</f>
        <v>49.346000000000004</v>
      </c>
      <c r="E23" s="43">
        <f>(VLOOKUP(A23,EH!$A$2:$K$178,$E$1)*'Data Dictionary'!$D$2)+(VLOOKUP(A23,EV!$A$2:$K$179,'COMBINED EPI'!$E$1)*'Data Dictionary'!$D$8)</f>
        <v>49.474000000000004</v>
      </c>
      <c r="F23" s="43">
        <f>(VLOOKUP(A23,EH!$A$2:$K$178,$F$1)*'Data Dictionary'!$D$2)+(VLOOKUP(A23,EV!$A$2:$K$179,'COMBINED EPI'!$F$1)*'Data Dictionary'!$D$8)</f>
        <v>49.594000000000001</v>
      </c>
      <c r="G23" s="43">
        <f>(VLOOKUP(A23,EH!$A$2:$K$178,$G$1)*'Data Dictionary'!$D$2)+(VLOOKUP(A23,EV!$A$2:$K$179,'COMBINED EPI'!$G$1)*'Data Dictionary'!$D$8)</f>
        <v>49.870000000000005</v>
      </c>
      <c r="H23" s="43">
        <f>(VLOOKUP(A23,EH!$A$2:$K$178,$H$1)*'Data Dictionary'!$D$2)+(VLOOKUP(A23,EV!$A$2:$K$179,'COMBINED EPI'!$H$1)*'Data Dictionary'!$D$8)</f>
        <v>50.17</v>
      </c>
      <c r="I23" s="43">
        <f>(VLOOKUP(A23,EH!$A$2:$K$178,$I$1)*'Data Dictionary'!$D$2)+(VLOOKUP(A23,EV!$A$2:$K$179,'COMBINED EPI'!$I$1)*'Data Dictionary'!$D$8)</f>
        <v>50.394000000000005</v>
      </c>
      <c r="J23" s="43">
        <f>(VLOOKUP(A23,EH!$A$2:$K$178,$J$1)*'Data Dictionary'!$D$2)+(VLOOKUP(A23,EV!$A$2:$K$179,'COMBINED EPI'!$J$1)*'Data Dictionary'!$D$8)</f>
        <v>50.534000000000006</v>
      </c>
      <c r="K23" s="43">
        <f>(VLOOKUP(A23,EH!$A$2:$K$178,$K$1)*'Data Dictionary'!$D$2)+(VLOOKUP(A23,EV!$A$2:$K$179,'COMBINED EPI'!$K$1)*'Data Dictionary'!$D$8)</f>
        <v>66.611999999999995</v>
      </c>
      <c r="L23" s="43">
        <f>VLOOKUP(A23,'2016 Indicator Scores'!$B$2:$C$181,2,FALSE)</f>
        <v>71.09</v>
      </c>
      <c r="N23" s="43">
        <f t="shared" si="0"/>
        <v>53.630600000000001</v>
      </c>
      <c r="O23" s="43">
        <f t="shared" si="1"/>
        <v>49.222000000000001</v>
      </c>
      <c r="P23" s="43">
        <f t="shared" si="2"/>
        <v>66.611999999999995</v>
      </c>
      <c r="Q23" s="43">
        <f t="shared" si="3"/>
        <v>5.6146467386648569</v>
      </c>
      <c r="S23" s="43"/>
      <c r="V23" s="43" t="str">
        <f t="shared" si="10"/>
        <v/>
      </c>
      <c r="Y23" s="43" t="str">
        <f t="shared" si="11"/>
        <v/>
      </c>
      <c r="AC23" s="43" t="str">
        <f t="shared" si="12"/>
        <v/>
      </c>
      <c r="AE23" s="61" t="str">
        <f t="shared" si="4"/>
        <v/>
      </c>
      <c r="AF23" s="62" t="str">
        <f t="shared" si="5"/>
        <v/>
      </c>
      <c r="AG23" s="56"/>
      <c r="AH23" s="62" t="str">
        <f t="shared" si="6"/>
        <v/>
      </c>
      <c r="AI23" s="62" t="str">
        <f t="shared" si="7"/>
        <v/>
      </c>
      <c r="AJ23" s="56"/>
      <c r="AK23" s="62" t="str">
        <f t="shared" si="8"/>
        <v/>
      </c>
      <c r="AL23" s="63" t="str">
        <f t="shared" si="9"/>
        <v/>
      </c>
    </row>
    <row r="24" spans="1:38" x14ac:dyDescent="0.2">
      <c r="A24" t="s">
        <v>50</v>
      </c>
      <c r="B24" t="s">
        <v>49</v>
      </c>
      <c r="C24" s="43">
        <f>(VLOOKUP(A24,EH!$A$2:$K$178,$C$1)*'Data Dictionary'!$D$2)+(VLOOKUP(A24,EV!$A$2:$K$179,'COMBINED EPI'!$C$1)*'Data Dictionary'!$D$8)</f>
        <v>44.242000000000004</v>
      </c>
      <c r="D24" s="43">
        <f>(VLOOKUP(A24,EH!$A$2:$K$178,$D$1)*'Data Dictionary'!$D$2)+(VLOOKUP(A24,EV!$A$2:$K$179,'COMBINED EPI'!$D$1)*'Data Dictionary'!$D$8)</f>
        <v>43.841999999999999</v>
      </c>
      <c r="E24" s="43">
        <f>(VLOOKUP(A24,EH!$A$2:$K$178,$E$1)*'Data Dictionary'!$D$2)+(VLOOKUP(A24,EV!$A$2:$K$179,'COMBINED EPI'!$E$1)*'Data Dictionary'!$D$8)</f>
        <v>43.826000000000008</v>
      </c>
      <c r="F24" s="43">
        <f>(VLOOKUP(A24,EH!$A$2:$K$178,$F$1)*'Data Dictionary'!$D$2)+(VLOOKUP(A24,EV!$A$2:$K$179,'COMBINED EPI'!$F$1)*'Data Dictionary'!$D$8)</f>
        <v>44.122</v>
      </c>
      <c r="G24" s="43">
        <f>(VLOOKUP(A24,EH!$A$2:$K$178,$G$1)*'Data Dictionary'!$D$2)+(VLOOKUP(A24,EV!$A$2:$K$179,'COMBINED EPI'!$G$1)*'Data Dictionary'!$D$8)</f>
        <v>45.566000000000003</v>
      </c>
      <c r="H24" s="43">
        <f>(VLOOKUP(A24,EH!$A$2:$K$178,$H$1)*'Data Dictionary'!$D$2)+(VLOOKUP(A24,EV!$A$2:$K$179,'COMBINED EPI'!$H$1)*'Data Dictionary'!$D$8)</f>
        <v>45.97</v>
      </c>
      <c r="I24" s="43">
        <f>(VLOOKUP(A24,EH!$A$2:$K$178,$I$1)*'Data Dictionary'!$D$2)+(VLOOKUP(A24,EV!$A$2:$K$179,'COMBINED EPI'!$I$1)*'Data Dictionary'!$D$8)</f>
        <v>45.861999999999995</v>
      </c>
      <c r="J24" s="43">
        <f>(VLOOKUP(A24,EH!$A$2:$K$178,$J$1)*'Data Dictionary'!$D$2)+(VLOOKUP(A24,EV!$A$2:$K$179,'COMBINED EPI'!$J$1)*'Data Dictionary'!$D$8)</f>
        <v>45.641999999999996</v>
      </c>
      <c r="K24" s="43">
        <f>(VLOOKUP(A24,EH!$A$2:$K$178,$K$1)*'Data Dictionary'!$D$2)+(VLOOKUP(A24,EV!$A$2:$K$179,'COMBINED EPI'!$K$1)*'Data Dictionary'!$D$8)</f>
        <v>50.462000000000003</v>
      </c>
      <c r="L24" s="43">
        <f>VLOOKUP(A24,'2016 Indicator Scores'!$B$2:$C$181,2,FALSE)</f>
        <v>63.28</v>
      </c>
      <c r="N24" s="43">
        <f t="shared" si="0"/>
        <v>47.281400000000005</v>
      </c>
      <c r="O24" s="43">
        <f t="shared" si="1"/>
        <v>43.826000000000008</v>
      </c>
      <c r="P24" s="43">
        <f t="shared" si="2"/>
        <v>50.462000000000003</v>
      </c>
      <c r="Q24" s="43">
        <f t="shared" si="3"/>
        <v>2.0624762894260007</v>
      </c>
      <c r="S24" s="43"/>
      <c r="V24" s="43" t="str">
        <f t="shared" si="10"/>
        <v/>
      </c>
      <c r="Y24" s="43" t="str">
        <f t="shared" si="11"/>
        <v/>
      </c>
      <c r="AC24" s="43" t="str">
        <f t="shared" si="12"/>
        <v/>
      </c>
      <c r="AE24" s="61" t="str">
        <f t="shared" si="4"/>
        <v/>
      </c>
      <c r="AF24" s="62" t="str">
        <f t="shared" si="5"/>
        <v/>
      </c>
      <c r="AG24" s="56"/>
      <c r="AH24" s="62" t="str">
        <f t="shared" si="6"/>
        <v/>
      </c>
      <c r="AI24" s="62" t="str">
        <f t="shared" si="7"/>
        <v/>
      </c>
      <c r="AJ24" s="56"/>
      <c r="AK24" s="62" t="str">
        <f t="shared" si="8"/>
        <v/>
      </c>
      <c r="AL24" s="63" t="str">
        <f t="shared" si="9"/>
        <v/>
      </c>
    </row>
    <row r="25" spans="1:38" x14ac:dyDescent="0.2">
      <c r="A25" t="s">
        <v>52</v>
      </c>
      <c r="B25" t="s">
        <v>51</v>
      </c>
      <c r="C25" s="43">
        <f>(VLOOKUP(A25,EH!$A$2:$K$178,$C$1)*'Data Dictionary'!$D$2)+(VLOOKUP(A25,EV!$A$2:$K$179,'COMBINED EPI'!$C$1)*'Data Dictionary'!$D$8)</f>
        <v>45</v>
      </c>
      <c r="D25" s="43">
        <f>(VLOOKUP(A25,EH!$A$2:$K$178,$D$1)*'Data Dictionary'!$D$2)+(VLOOKUP(A25,EV!$A$2:$K$179,'COMBINED EPI'!$D$1)*'Data Dictionary'!$D$8)</f>
        <v>45.363999999999997</v>
      </c>
      <c r="E25" s="43">
        <f>(VLOOKUP(A25,EH!$A$2:$K$178,$E$1)*'Data Dictionary'!$D$2)+(VLOOKUP(A25,EV!$A$2:$K$179,'COMBINED EPI'!$E$1)*'Data Dictionary'!$D$8)</f>
        <v>45.756</v>
      </c>
      <c r="F25" s="43">
        <f>(VLOOKUP(A25,EH!$A$2:$K$178,$F$1)*'Data Dictionary'!$D$2)+(VLOOKUP(A25,EV!$A$2:$K$179,'COMBINED EPI'!$F$1)*'Data Dictionary'!$D$8)</f>
        <v>46.16</v>
      </c>
      <c r="G25" s="43">
        <f>(VLOOKUP(A25,EH!$A$2:$K$178,$G$1)*'Data Dictionary'!$D$2)+(VLOOKUP(A25,EV!$A$2:$K$179,'COMBINED EPI'!$G$1)*'Data Dictionary'!$D$8)</f>
        <v>46.56</v>
      </c>
      <c r="H25" s="43">
        <f>(VLOOKUP(A25,EH!$A$2:$K$178,$H$1)*'Data Dictionary'!$D$2)+(VLOOKUP(A25,EV!$A$2:$K$179,'COMBINED EPI'!$H$1)*'Data Dictionary'!$D$8)</f>
        <v>46.94</v>
      </c>
      <c r="I25" s="43">
        <f>(VLOOKUP(A25,EH!$A$2:$K$178,$I$1)*'Data Dictionary'!$D$2)+(VLOOKUP(A25,EV!$A$2:$K$179,'COMBINED EPI'!$I$1)*'Data Dictionary'!$D$8)</f>
        <v>47.287999999999997</v>
      </c>
      <c r="J25" s="43">
        <f>(VLOOKUP(A25,EH!$A$2:$K$178,$J$1)*'Data Dictionary'!$D$2)+(VLOOKUP(A25,EV!$A$2:$K$179,'COMBINED EPI'!$J$1)*'Data Dictionary'!$D$8)</f>
        <v>47.468000000000004</v>
      </c>
      <c r="K25" s="43">
        <f>(VLOOKUP(A25,EH!$A$2:$K$178,$K$1)*'Data Dictionary'!$D$2)+(VLOOKUP(A25,EV!$A$2:$K$179,'COMBINED EPI'!$K$1)*'Data Dictionary'!$D$8)</f>
        <v>32.42</v>
      </c>
      <c r="L25" s="43">
        <f>VLOOKUP(A25,'2016 Indicator Scores'!$B$2:$C$181,2,FALSE)</f>
        <v>70.72</v>
      </c>
      <c r="N25" s="43">
        <f t="shared" si="0"/>
        <v>47.367600000000003</v>
      </c>
      <c r="O25" s="43">
        <f t="shared" si="1"/>
        <v>32.42</v>
      </c>
      <c r="P25" s="43">
        <f t="shared" si="2"/>
        <v>47.468000000000004</v>
      </c>
      <c r="Q25" s="43">
        <f t="shared" si="3"/>
        <v>4.7085691150402695</v>
      </c>
      <c r="S25" s="43"/>
      <c r="V25" s="43" t="str">
        <f t="shared" si="10"/>
        <v/>
      </c>
      <c r="Y25" s="43" t="str">
        <f t="shared" si="11"/>
        <v/>
      </c>
      <c r="AC25" s="43" t="str">
        <f t="shared" si="12"/>
        <v/>
      </c>
      <c r="AE25" s="61" t="str">
        <f t="shared" si="4"/>
        <v/>
      </c>
      <c r="AF25" s="62" t="str">
        <f t="shared" si="5"/>
        <v/>
      </c>
      <c r="AG25" s="56"/>
      <c r="AH25" s="62" t="str">
        <f t="shared" si="6"/>
        <v/>
      </c>
      <c r="AI25" s="62" t="str">
        <f t="shared" si="7"/>
        <v/>
      </c>
      <c r="AJ25" s="56"/>
      <c r="AK25" s="62" t="str">
        <f t="shared" si="8"/>
        <v/>
      </c>
      <c r="AL25" s="63" t="str">
        <f t="shared" si="9"/>
        <v/>
      </c>
    </row>
    <row r="26" spans="1:38" x14ac:dyDescent="0.2">
      <c r="A26" t="s">
        <v>54</v>
      </c>
      <c r="B26" t="s">
        <v>53</v>
      </c>
      <c r="C26" s="43">
        <f>(VLOOKUP(A26,EH!$A$2:$K$178,$C$1)*'Data Dictionary'!$D$2)+(VLOOKUP(A26,EV!$A$2:$K$179,'COMBINED EPI'!$C$1)*'Data Dictionary'!$D$8)</f>
        <v>51.192000000000007</v>
      </c>
      <c r="D26" s="43">
        <f>(VLOOKUP(A26,EH!$A$2:$K$178,$D$1)*'Data Dictionary'!$D$2)+(VLOOKUP(A26,EV!$A$2:$K$179,'COMBINED EPI'!$D$1)*'Data Dictionary'!$D$8)</f>
        <v>51.572000000000003</v>
      </c>
      <c r="E26" s="43">
        <f>(VLOOKUP(A26,EH!$A$2:$K$178,$E$1)*'Data Dictionary'!$D$2)+(VLOOKUP(A26,EV!$A$2:$K$179,'COMBINED EPI'!$E$1)*'Data Dictionary'!$D$8)</f>
        <v>51.618000000000002</v>
      </c>
      <c r="F26" s="43">
        <f>(VLOOKUP(A26,EH!$A$2:$K$178,$F$1)*'Data Dictionary'!$D$2)+(VLOOKUP(A26,EV!$A$2:$K$179,'COMBINED EPI'!$F$1)*'Data Dictionary'!$D$8)</f>
        <v>51.686</v>
      </c>
      <c r="G26" s="43">
        <f>(VLOOKUP(A26,EH!$A$2:$K$178,$G$1)*'Data Dictionary'!$D$2)+(VLOOKUP(A26,EV!$A$2:$K$179,'COMBINED EPI'!$G$1)*'Data Dictionary'!$D$8)</f>
        <v>52.118000000000002</v>
      </c>
      <c r="H26" s="43">
        <f>(VLOOKUP(A26,EH!$A$2:$K$178,$H$1)*'Data Dictionary'!$D$2)+(VLOOKUP(A26,EV!$A$2:$K$179,'COMBINED EPI'!$H$1)*'Data Dictionary'!$D$8)</f>
        <v>52.518000000000001</v>
      </c>
      <c r="I26" s="43">
        <f>(VLOOKUP(A26,EH!$A$2:$K$178,$I$1)*'Data Dictionary'!$D$2)+(VLOOKUP(A26,EV!$A$2:$K$179,'COMBINED EPI'!$I$1)*'Data Dictionary'!$D$8)</f>
        <v>52.716000000000008</v>
      </c>
      <c r="J26" s="43">
        <f>(VLOOKUP(A26,EH!$A$2:$K$178,$J$1)*'Data Dictionary'!$D$2)+(VLOOKUP(A26,EV!$A$2:$K$179,'COMBINED EPI'!$J$1)*'Data Dictionary'!$D$8)</f>
        <v>52.89</v>
      </c>
      <c r="K26" s="43">
        <f>(VLOOKUP(A26,EH!$A$2:$K$178,$K$1)*'Data Dictionary'!$D$2)+(VLOOKUP(A26,EV!$A$2:$K$179,'COMBINED EPI'!$K$1)*'Data Dictionary'!$D$8)</f>
        <v>52.03875</v>
      </c>
      <c r="L26" s="43">
        <f>VLOOKUP(A26,'2016 Indicator Scores'!$B$2:$C$181,2,FALSE)</f>
        <v>78.900000000000006</v>
      </c>
      <c r="N26" s="43">
        <f t="shared" si="0"/>
        <v>54.724875000000011</v>
      </c>
      <c r="O26" s="43">
        <f t="shared" si="1"/>
        <v>51.192000000000007</v>
      </c>
      <c r="P26" s="43">
        <f t="shared" si="2"/>
        <v>52.89</v>
      </c>
      <c r="Q26" s="43">
        <f t="shared" si="3"/>
        <v>0.57614662847230091</v>
      </c>
      <c r="S26" s="43"/>
      <c r="V26" s="43" t="str">
        <f t="shared" si="10"/>
        <v/>
      </c>
      <c r="X26" s="44">
        <v>1</v>
      </c>
      <c r="Y26" s="43">
        <f t="shared" si="11"/>
        <v>54.724875000000011</v>
      </c>
      <c r="AC26" s="43" t="str">
        <f t="shared" si="12"/>
        <v/>
      </c>
      <c r="AE26" s="61" t="str">
        <f t="shared" si="4"/>
        <v/>
      </c>
      <c r="AF26" s="62" t="str">
        <f t="shared" si="5"/>
        <v/>
      </c>
      <c r="AG26" s="56"/>
      <c r="AH26" s="62">
        <f t="shared" si="6"/>
        <v>54.724875000000011</v>
      </c>
      <c r="AI26" s="62">
        <f t="shared" si="7"/>
        <v>0</v>
      </c>
      <c r="AJ26" s="56"/>
      <c r="AK26" s="62" t="str">
        <f t="shared" si="8"/>
        <v/>
      </c>
      <c r="AL26" s="63" t="str">
        <f t="shared" si="9"/>
        <v/>
      </c>
    </row>
    <row r="27" spans="1:38" x14ac:dyDescent="0.2">
      <c r="A27" t="s">
        <v>56</v>
      </c>
      <c r="B27" t="s">
        <v>55</v>
      </c>
      <c r="C27" s="43">
        <f>(VLOOKUP(A27,EH!$A$2:$K$178,$C$1)*'Data Dictionary'!$D$2)+(VLOOKUP(A27,EV!$A$2:$K$179,'COMBINED EPI'!$C$1)*'Data Dictionary'!$D$8)</f>
        <v>67.122</v>
      </c>
      <c r="D27" s="43">
        <f>(VLOOKUP(A27,EH!$A$2:$K$178,$D$1)*'Data Dictionary'!$D$2)+(VLOOKUP(A27,EV!$A$2:$K$179,'COMBINED EPI'!$D$1)*'Data Dictionary'!$D$8)</f>
        <v>67.294000000000011</v>
      </c>
      <c r="E27" s="43">
        <f>(VLOOKUP(A27,EH!$A$2:$K$178,$E$1)*'Data Dictionary'!$D$2)+(VLOOKUP(A27,EV!$A$2:$K$179,'COMBINED EPI'!$E$1)*'Data Dictionary'!$D$8)</f>
        <v>67.823999999999984</v>
      </c>
      <c r="F27" s="43">
        <f>(VLOOKUP(A27,EH!$A$2:$K$178,$F$1)*'Data Dictionary'!$D$2)+(VLOOKUP(A27,EV!$A$2:$K$179,'COMBINED EPI'!$F$1)*'Data Dictionary'!$D$8)</f>
        <v>66.406000000000006</v>
      </c>
      <c r="G27" s="43">
        <f>(VLOOKUP(A27,EH!$A$2:$K$178,$G$1)*'Data Dictionary'!$D$2)+(VLOOKUP(A27,EV!$A$2:$K$179,'COMBINED EPI'!$G$1)*'Data Dictionary'!$D$8)</f>
        <v>66.671999999999997</v>
      </c>
      <c r="H27" s="43">
        <f>(VLOOKUP(A27,EH!$A$2:$K$178,$H$1)*'Data Dictionary'!$D$2)+(VLOOKUP(A27,EV!$A$2:$K$179,'COMBINED EPI'!$H$1)*'Data Dictionary'!$D$8)</f>
        <v>66.532000000000011</v>
      </c>
      <c r="I27" s="43">
        <f>(VLOOKUP(A27,EH!$A$2:$K$178,$I$1)*'Data Dictionary'!$D$2)+(VLOOKUP(A27,EV!$A$2:$K$179,'COMBINED EPI'!$I$1)*'Data Dictionary'!$D$8)</f>
        <v>67.147999999999996</v>
      </c>
      <c r="J27" s="43">
        <f>(VLOOKUP(A27,EH!$A$2:$K$178,$J$1)*'Data Dictionary'!$D$2)+(VLOOKUP(A27,EV!$A$2:$K$179,'COMBINED EPI'!$J$1)*'Data Dictionary'!$D$8)</f>
        <v>66.44</v>
      </c>
      <c r="K27" s="43">
        <f>(VLOOKUP(A27,EH!$A$2:$K$178,$K$1)*'Data Dictionary'!$D$2)+(VLOOKUP(A27,EV!$A$2:$K$179,'COMBINED EPI'!$K$1)*'Data Dictionary'!$D$8)</f>
        <v>46.864000000000004</v>
      </c>
      <c r="L27" s="43">
        <f>VLOOKUP(A27,'2016 Indicator Scores'!$B$2:$C$181,2,FALSE)</f>
        <v>67.86</v>
      </c>
      <c r="N27" s="43">
        <f t="shared" si="0"/>
        <v>65.016200000000012</v>
      </c>
      <c r="O27" s="43">
        <f t="shared" si="1"/>
        <v>46.864000000000004</v>
      </c>
      <c r="P27" s="43">
        <f t="shared" si="2"/>
        <v>67.823999999999984</v>
      </c>
      <c r="Q27" s="43">
        <f t="shared" si="3"/>
        <v>6.7049696080179535</v>
      </c>
      <c r="S27" s="43"/>
      <c r="V27" s="43" t="str">
        <f t="shared" si="10"/>
        <v/>
      </c>
      <c r="Y27" s="43" t="str">
        <f t="shared" si="11"/>
        <v/>
      </c>
      <c r="AC27" s="43" t="str">
        <f t="shared" si="12"/>
        <v/>
      </c>
      <c r="AE27" s="61" t="str">
        <f t="shared" si="4"/>
        <v/>
      </c>
      <c r="AF27" s="62" t="str">
        <f t="shared" si="5"/>
        <v/>
      </c>
      <c r="AG27" s="56"/>
      <c r="AH27" s="62" t="str">
        <f t="shared" si="6"/>
        <v/>
      </c>
      <c r="AI27" s="62" t="str">
        <f t="shared" si="7"/>
        <v/>
      </c>
      <c r="AJ27" s="56"/>
      <c r="AK27" s="62" t="str">
        <f t="shared" si="8"/>
        <v/>
      </c>
      <c r="AL27" s="63" t="str">
        <f t="shared" si="9"/>
        <v/>
      </c>
    </row>
    <row r="28" spans="1:38" x14ac:dyDescent="0.2">
      <c r="A28" t="s">
        <v>58</v>
      </c>
      <c r="B28" t="s">
        <v>57</v>
      </c>
      <c r="C28" s="43">
        <f>(VLOOKUP(A28,EH!$A$2:$K$178,$C$1)*'Data Dictionary'!$D$2)+(VLOOKUP(A28,EV!$A$2:$K$179,'COMBINED EPI'!$C$1)*'Data Dictionary'!$D$8)</f>
        <v>61.134</v>
      </c>
      <c r="D28" s="43">
        <f>(VLOOKUP(A28,EH!$A$2:$K$178,$D$1)*'Data Dictionary'!$D$2)+(VLOOKUP(A28,EV!$A$2:$K$179,'COMBINED EPI'!$D$1)*'Data Dictionary'!$D$8)</f>
        <v>61.846000000000004</v>
      </c>
      <c r="E28" s="43">
        <f>(VLOOKUP(A28,EH!$A$2:$K$178,$E$1)*'Data Dictionary'!$D$2)+(VLOOKUP(A28,EV!$A$2:$K$179,'COMBINED EPI'!$E$1)*'Data Dictionary'!$D$8)</f>
        <v>62.284000000000006</v>
      </c>
      <c r="F28" s="43">
        <f>(VLOOKUP(A28,EH!$A$2:$K$178,$F$1)*'Data Dictionary'!$D$2)+(VLOOKUP(A28,EV!$A$2:$K$179,'COMBINED EPI'!$F$1)*'Data Dictionary'!$D$8)</f>
        <v>62.006</v>
      </c>
      <c r="G28" s="43">
        <f>(VLOOKUP(A28,EH!$A$2:$K$178,$G$1)*'Data Dictionary'!$D$2)+(VLOOKUP(A28,EV!$A$2:$K$179,'COMBINED EPI'!$G$1)*'Data Dictionary'!$D$8)</f>
        <v>63.33</v>
      </c>
      <c r="H28" s="43">
        <f>(VLOOKUP(A28,EH!$A$2:$K$178,$H$1)*'Data Dictionary'!$D$2)+(VLOOKUP(A28,EV!$A$2:$K$179,'COMBINED EPI'!$H$1)*'Data Dictionary'!$D$8)</f>
        <v>63.669999999999995</v>
      </c>
      <c r="I28" s="43">
        <f>(VLOOKUP(A28,EH!$A$2:$K$178,$I$1)*'Data Dictionary'!$D$2)+(VLOOKUP(A28,EV!$A$2:$K$179,'COMBINED EPI'!$I$1)*'Data Dictionary'!$D$8)</f>
        <v>64.122</v>
      </c>
      <c r="J28" s="43">
        <f>(VLOOKUP(A28,EH!$A$2:$K$178,$J$1)*'Data Dictionary'!$D$2)+(VLOOKUP(A28,EV!$A$2:$K$179,'COMBINED EPI'!$J$1)*'Data Dictionary'!$D$8)</f>
        <v>63.665999999999997</v>
      </c>
      <c r="K28" s="43">
        <f>(VLOOKUP(A28,EH!$A$2:$K$178,$K$1)*'Data Dictionary'!$D$2)+(VLOOKUP(A28,EV!$A$2:$K$179,'COMBINED EPI'!$K$1)*'Data Dictionary'!$D$8)</f>
        <v>50.481999999999999</v>
      </c>
      <c r="L28" s="43">
        <f>VLOOKUP(A28,'2016 Indicator Scores'!$B$2:$C$181,2,FALSE)</f>
        <v>83.4</v>
      </c>
      <c r="N28" s="43">
        <f t="shared" si="0"/>
        <v>63.594000000000008</v>
      </c>
      <c r="O28" s="43">
        <f t="shared" si="1"/>
        <v>50.481999999999999</v>
      </c>
      <c r="P28" s="43">
        <f t="shared" si="2"/>
        <v>64.122</v>
      </c>
      <c r="Q28" s="43">
        <f t="shared" si="3"/>
        <v>4.2137057324877345</v>
      </c>
      <c r="S28" s="43"/>
      <c r="V28" s="43" t="str">
        <f t="shared" si="10"/>
        <v/>
      </c>
      <c r="Y28" s="43" t="str">
        <f t="shared" si="11"/>
        <v/>
      </c>
      <c r="AB28" s="44">
        <v>1</v>
      </c>
      <c r="AC28" s="43">
        <f t="shared" si="12"/>
        <v>63.594000000000008</v>
      </c>
      <c r="AE28" s="61" t="str">
        <f t="shared" si="4"/>
        <v/>
      </c>
      <c r="AF28" s="62" t="str">
        <f t="shared" si="5"/>
        <v/>
      </c>
      <c r="AG28" s="56"/>
      <c r="AH28" s="62" t="str">
        <f t="shared" si="6"/>
        <v/>
      </c>
      <c r="AI28" s="62" t="str">
        <f t="shared" si="7"/>
        <v/>
      </c>
      <c r="AJ28" s="56"/>
      <c r="AK28" s="62">
        <f t="shared" si="8"/>
        <v>63.594000000000008</v>
      </c>
      <c r="AL28" s="63">
        <f t="shared" si="9"/>
        <v>0</v>
      </c>
    </row>
    <row r="29" spans="1:38" x14ac:dyDescent="0.2">
      <c r="A29" t="s">
        <v>60</v>
      </c>
      <c r="B29" t="s">
        <v>59</v>
      </c>
      <c r="C29" s="43">
        <f>(VLOOKUP(A29,EH!$A$2:$K$178,$C$1)*'Data Dictionary'!$D$2)+(VLOOKUP(A29,EV!$A$2:$K$179,'COMBINED EPI'!$C$1)*'Data Dictionary'!$D$8)</f>
        <v>37.634</v>
      </c>
      <c r="D29" s="43">
        <f>(VLOOKUP(A29,EH!$A$2:$K$178,$D$1)*'Data Dictionary'!$D$2)+(VLOOKUP(A29,EV!$A$2:$K$179,'COMBINED EPI'!$D$1)*'Data Dictionary'!$D$8)</f>
        <v>38.176000000000002</v>
      </c>
      <c r="E29" s="43">
        <f>(VLOOKUP(A29,EH!$A$2:$K$178,$E$1)*'Data Dictionary'!$D$2)+(VLOOKUP(A29,EV!$A$2:$K$179,'COMBINED EPI'!$E$1)*'Data Dictionary'!$D$8)</f>
        <v>39.36</v>
      </c>
      <c r="F29" s="43">
        <f>(VLOOKUP(A29,EH!$A$2:$K$178,$F$1)*'Data Dictionary'!$D$2)+(VLOOKUP(A29,EV!$A$2:$K$179,'COMBINED EPI'!$F$1)*'Data Dictionary'!$D$8)</f>
        <v>39.555999999999997</v>
      </c>
      <c r="G29" s="43">
        <f>(VLOOKUP(A29,EH!$A$2:$K$178,$G$1)*'Data Dictionary'!$D$2)+(VLOOKUP(A29,EV!$A$2:$K$179,'COMBINED EPI'!$G$1)*'Data Dictionary'!$D$8)</f>
        <v>39.763999999999996</v>
      </c>
      <c r="H29" s="43">
        <f>(VLOOKUP(A29,EH!$A$2:$K$178,$H$1)*'Data Dictionary'!$D$2)+(VLOOKUP(A29,EV!$A$2:$K$179,'COMBINED EPI'!$H$1)*'Data Dictionary'!$D$8)</f>
        <v>39.984000000000002</v>
      </c>
      <c r="I29" s="43">
        <f>(VLOOKUP(A29,EH!$A$2:$K$178,$I$1)*'Data Dictionary'!$D$2)+(VLOOKUP(A29,EV!$A$2:$K$179,'COMBINED EPI'!$I$1)*'Data Dictionary'!$D$8)</f>
        <v>40.22</v>
      </c>
      <c r="J29" s="43">
        <f>(VLOOKUP(A29,EH!$A$2:$K$178,$J$1)*'Data Dictionary'!$D$2)+(VLOOKUP(A29,EV!$A$2:$K$179,'COMBINED EPI'!$J$1)*'Data Dictionary'!$D$8)</f>
        <v>40.436</v>
      </c>
      <c r="K29" s="43">
        <f>(VLOOKUP(A29,EH!$A$2:$K$178,$K$1)*'Data Dictionary'!$D$2)+(VLOOKUP(A29,EV!$A$2:$K$179,'COMBINED EPI'!$K$1)*'Data Dictionary'!$D$8)</f>
        <v>45.793999999999997</v>
      </c>
      <c r="L29" s="43">
        <f>VLOOKUP(A29,'2016 Indicator Scores'!$B$2:$C$181,2,FALSE)</f>
        <v>43.71</v>
      </c>
      <c r="N29" s="43">
        <f t="shared" si="0"/>
        <v>40.463399999999993</v>
      </c>
      <c r="O29" s="43">
        <f t="shared" si="1"/>
        <v>37.634</v>
      </c>
      <c r="P29" s="43">
        <f t="shared" si="2"/>
        <v>45.793999999999997</v>
      </c>
      <c r="Q29" s="43">
        <f t="shared" si="3"/>
        <v>2.3265233719006555</v>
      </c>
      <c r="S29" s="43"/>
      <c r="V29" s="43" t="str">
        <f t="shared" si="10"/>
        <v/>
      </c>
      <c r="Y29" s="43" t="str">
        <f t="shared" si="11"/>
        <v/>
      </c>
      <c r="AC29" s="43" t="str">
        <f t="shared" si="12"/>
        <v/>
      </c>
      <c r="AE29" s="61" t="str">
        <f t="shared" si="4"/>
        <v/>
      </c>
      <c r="AF29" s="62" t="str">
        <f t="shared" si="5"/>
        <v/>
      </c>
      <c r="AG29" s="56"/>
      <c r="AH29" s="62" t="str">
        <f t="shared" si="6"/>
        <v/>
      </c>
      <c r="AI29" s="62" t="str">
        <f t="shared" si="7"/>
        <v/>
      </c>
      <c r="AJ29" s="56"/>
      <c r="AK29" s="62" t="str">
        <f t="shared" si="8"/>
        <v/>
      </c>
      <c r="AL29" s="63" t="str">
        <f t="shared" si="9"/>
        <v/>
      </c>
    </row>
    <row r="30" spans="1:38" x14ac:dyDescent="0.2">
      <c r="A30" t="s">
        <v>62</v>
      </c>
      <c r="B30" t="s">
        <v>61</v>
      </c>
      <c r="C30" s="43">
        <f>(VLOOKUP(A30,EH!$A$2:$K$178,$C$1)*'Data Dictionary'!$D$2)+(VLOOKUP(A30,EV!$A$2:$K$179,'COMBINED EPI'!$C$1)*'Data Dictionary'!$D$8)</f>
        <v>25.841999999999999</v>
      </c>
      <c r="D30" s="43">
        <f>(VLOOKUP(A30,EH!$A$2:$K$178,$D$1)*'Data Dictionary'!$D$2)+(VLOOKUP(A30,EV!$A$2:$K$179,'COMBINED EPI'!$D$1)*'Data Dictionary'!$D$8)</f>
        <v>25.87</v>
      </c>
      <c r="E30" s="43">
        <f>(VLOOKUP(A30,EH!$A$2:$K$178,$E$1)*'Data Dictionary'!$D$2)+(VLOOKUP(A30,EV!$A$2:$K$179,'COMBINED EPI'!$E$1)*'Data Dictionary'!$D$8)</f>
        <v>25.974</v>
      </c>
      <c r="F30" s="43">
        <f>(VLOOKUP(A30,EH!$A$2:$K$178,$F$1)*'Data Dictionary'!$D$2)+(VLOOKUP(A30,EV!$A$2:$K$179,'COMBINED EPI'!$F$1)*'Data Dictionary'!$D$8)</f>
        <v>25.746000000000002</v>
      </c>
      <c r="G30" s="43">
        <f>(VLOOKUP(A30,EH!$A$2:$K$178,$G$1)*'Data Dictionary'!$D$2)+(VLOOKUP(A30,EV!$A$2:$K$179,'COMBINED EPI'!$G$1)*'Data Dictionary'!$D$8)</f>
        <v>26.317999999999998</v>
      </c>
      <c r="H30" s="43">
        <f>(VLOOKUP(A30,EH!$A$2:$K$178,$H$1)*'Data Dictionary'!$D$2)+(VLOOKUP(A30,EV!$A$2:$K$179,'COMBINED EPI'!$H$1)*'Data Dictionary'!$D$8)</f>
        <v>26.317999999999998</v>
      </c>
      <c r="I30" s="43">
        <f>(VLOOKUP(A30,EH!$A$2:$K$178,$I$1)*'Data Dictionary'!$D$2)+(VLOOKUP(A30,EV!$A$2:$K$179,'COMBINED EPI'!$I$1)*'Data Dictionary'!$D$8)</f>
        <v>26.305999999999997</v>
      </c>
      <c r="J30" s="43">
        <f>(VLOOKUP(A30,EH!$A$2:$K$178,$J$1)*'Data Dictionary'!$D$2)+(VLOOKUP(A30,EV!$A$2:$K$179,'COMBINED EPI'!$J$1)*'Data Dictionary'!$D$8)</f>
        <v>25.905999999999999</v>
      </c>
      <c r="K30" s="43">
        <f>(VLOOKUP(A30,EH!$A$2:$K$178,$K$1)*'Data Dictionary'!$D$2)+(VLOOKUP(A30,EV!$A$2:$K$179,'COMBINED EPI'!$K$1)*'Data Dictionary'!$D$8)</f>
        <v>47.603999999999999</v>
      </c>
      <c r="L30" s="43">
        <f>VLOOKUP(A30,'2016 Indicator Scores'!$B$2:$C$181,2,FALSE)</f>
        <v>43.37</v>
      </c>
      <c r="N30" s="43">
        <f t="shared" si="0"/>
        <v>29.925399999999996</v>
      </c>
      <c r="O30" s="43">
        <f t="shared" si="1"/>
        <v>25.746000000000002</v>
      </c>
      <c r="P30" s="43">
        <f t="shared" si="2"/>
        <v>47.603999999999999</v>
      </c>
      <c r="Q30" s="43">
        <f t="shared" si="3"/>
        <v>7.1931602079877317</v>
      </c>
      <c r="S30" s="43"/>
      <c r="V30" s="43" t="str">
        <f t="shared" si="10"/>
        <v/>
      </c>
      <c r="Y30" s="43" t="str">
        <f t="shared" si="11"/>
        <v/>
      </c>
      <c r="AC30" s="43" t="str">
        <f t="shared" si="12"/>
        <v/>
      </c>
      <c r="AE30" s="61" t="str">
        <f t="shared" si="4"/>
        <v/>
      </c>
      <c r="AF30" s="62" t="str">
        <f t="shared" si="5"/>
        <v/>
      </c>
      <c r="AG30" s="56"/>
      <c r="AH30" s="62" t="str">
        <f t="shared" si="6"/>
        <v/>
      </c>
      <c r="AI30" s="62" t="str">
        <f t="shared" si="7"/>
        <v/>
      </c>
      <c r="AJ30" s="56"/>
      <c r="AK30" s="62" t="str">
        <f t="shared" si="8"/>
        <v/>
      </c>
      <c r="AL30" s="63" t="str">
        <f t="shared" si="9"/>
        <v/>
      </c>
    </row>
    <row r="31" spans="1:38" x14ac:dyDescent="0.2">
      <c r="A31" t="s">
        <v>64</v>
      </c>
      <c r="B31" t="s">
        <v>63</v>
      </c>
      <c r="C31" s="43">
        <f>(VLOOKUP(A31,EH!$A$2:$K$178,$C$1)*'Data Dictionary'!$D$2)+(VLOOKUP(A31,EV!$A$2:$K$179,'COMBINED EPI'!$C$1)*'Data Dictionary'!$D$8)</f>
        <v>33.558</v>
      </c>
      <c r="D31" s="43">
        <f>(VLOOKUP(A31,EH!$A$2:$K$178,$D$1)*'Data Dictionary'!$D$2)+(VLOOKUP(A31,EV!$A$2:$K$179,'COMBINED EPI'!$D$1)*'Data Dictionary'!$D$8)</f>
        <v>33.673999999999999</v>
      </c>
      <c r="E31" s="43">
        <f>(VLOOKUP(A31,EH!$A$2:$K$178,$E$1)*'Data Dictionary'!$D$2)+(VLOOKUP(A31,EV!$A$2:$K$179,'COMBINED EPI'!$E$1)*'Data Dictionary'!$D$8)</f>
        <v>34.116</v>
      </c>
      <c r="F31" s="43">
        <f>(VLOOKUP(A31,EH!$A$2:$K$178,$F$1)*'Data Dictionary'!$D$2)+(VLOOKUP(A31,EV!$A$2:$K$179,'COMBINED EPI'!$F$1)*'Data Dictionary'!$D$8)</f>
        <v>34.576000000000001</v>
      </c>
      <c r="G31" s="43">
        <f>(VLOOKUP(A31,EH!$A$2:$K$178,$G$1)*'Data Dictionary'!$D$2)+(VLOOKUP(A31,EV!$A$2:$K$179,'COMBINED EPI'!$G$1)*'Data Dictionary'!$D$8)</f>
        <v>34.972000000000001</v>
      </c>
      <c r="H31" s="43">
        <f>(VLOOKUP(A31,EH!$A$2:$K$178,$H$1)*'Data Dictionary'!$D$2)+(VLOOKUP(A31,EV!$A$2:$K$179,'COMBINED EPI'!$H$1)*'Data Dictionary'!$D$8)</f>
        <v>35.287999999999997</v>
      </c>
      <c r="I31" s="43">
        <f>(VLOOKUP(A31,EH!$A$2:$K$178,$I$1)*'Data Dictionary'!$D$2)+(VLOOKUP(A31,EV!$A$2:$K$179,'COMBINED EPI'!$I$1)*'Data Dictionary'!$D$8)</f>
        <v>35.576000000000001</v>
      </c>
      <c r="J31" s="43">
        <f>(VLOOKUP(A31,EH!$A$2:$K$178,$J$1)*'Data Dictionary'!$D$2)+(VLOOKUP(A31,EV!$A$2:$K$179,'COMBINED EPI'!$J$1)*'Data Dictionary'!$D$8)</f>
        <v>35.548000000000002</v>
      </c>
      <c r="K31" s="43">
        <f>(VLOOKUP(A31,EH!$A$2:$K$178,$K$1)*'Data Dictionary'!$D$2)+(VLOOKUP(A31,EV!$A$2:$K$179,'COMBINED EPI'!$K$1)*'Data Dictionary'!$D$8)</f>
        <v>52.966000000000001</v>
      </c>
      <c r="L31" s="43">
        <f>VLOOKUP(A31,'2016 Indicator Scores'!$B$2:$C$181,2,FALSE)</f>
        <v>51.24</v>
      </c>
      <c r="N31" s="43">
        <f t="shared" si="0"/>
        <v>38.151400000000002</v>
      </c>
      <c r="O31" s="43">
        <f t="shared" si="1"/>
        <v>33.558</v>
      </c>
      <c r="P31" s="43">
        <f t="shared" si="2"/>
        <v>52.966000000000001</v>
      </c>
      <c r="Q31" s="43">
        <f t="shared" si="3"/>
        <v>6.1478671188560341</v>
      </c>
      <c r="S31" s="43"/>
      <c r="V31" s="43" t="str">
        <f t="shared" si="10"/>
        <v/>
      </c>
      <c r="Y31" s="43" t="str">
        <f t="shared" si="11"/>
        <v/>
      </c>
      <c r="AC31" s="43" t="str">
        <f t="shared" si="12"/>
        <v/>
      </c>
      <c r="AE31" s="61" t="str">
        <f t="shared" si="4"/>
        <v/>
      </c>
      <c r="AF31" s="62" t="str">
        <f t="shared" si="5"/>
        <v/>
      </c>
      <c r="AG31" s="56"/>
      <c r="AH31" s="62" t="str">
        <f t="shared" si="6"/>
        <v/>
      </c>
      <c r="AI31" s="62" t="str">
        <f t="shared" si="7"/>
        <v/>
      </c>
      <c r="AJ31" s="56"/>
      <c r="AK31" s="62" t="str">
        <f t="shared" si="8"/>
        <v/>
      </c>
      <c r="AL31" s="63" t="str">
        <f t="shared" si="9"/>
        <v/>
      </c>
    </row>
    <row r="32" spans="1:38" x14ac:dyDescent="0.2">
      <c r="A32" t="s">
        <v>66</v>
      </c>
      <c r="B32" t="s">
        <v>65</v>
      </c>
      <c r="C32" s="43">
        <f>(VLOOKUP(A32,EH!$A$2:$K$178,$C$1)*'Data Dictionary'!$D$2)+(VLOOKUP(A32,EV!$A$2:$K$179,'COMBINED EPI'!$C$1)*'Data Dictionary'!$D$8)</f>
        <v>34.595999999999997</v>
      </c>
      <c r="D32" s="43">
        <f>(VLOOKUP(A32,EH!$A$2:$K$178,$D$1)*'Data Dictionary'!$D$2)+(VLOOKUP(A32,EV!$A$2:$K$179,'COMBINED EPI'!$D$1)*'Data Dictionary'!$D$8)</f>
        <v>34.51</v>
      </c>
      <c r="E32" s="43">
        <f>(VLOOKUP(A32,EH!$A$2:$K$178,$E$1)*'Data Dictionary'!$D$2)+(VLOOKUP(A32,EV!$A$2:$K$179,'COMBINED EPI'!$E$1)*'Data Dictionary'!$D$8)</f>
        <v>35.204000000000001</v>
      </c>
      <c r="F32" s="43">
        <f>(VLOOKUP(A32,EH!$A$2:$K$178,$F$1)*'Data Dictionary'!$D$2)+(VLOOKUP(A32,EV!$A$2:$K$179,'COMBINED EPI'!$F$1)*'Data Dictionary'!$D$8)</f>
        <v>35.459999999999994</v>
      </c>
      <c r="G32" s="43">
        <f>(VLOOKUP(A32,EH!$A$2:$K$178,$G$1)*'Data Dictionary'!$D$2)+(VLOOKUP(A32,EV!$A$2:$K$179,'COMBINED EPI'!$G$1)*'Data Dictionary'!$D$8)</f>
        <v>35.814</v>
      </c>
      <c r="H32" s="43">
        <f>(VLOOKUP(A32,EH!$A$2:$K$178,$H$1)*'Data Dictionary'!$D$2)+(VLOOKUP(A32,EV!$A$2:$K$179,'COMBINED EPI'!$H$1)*'Data Dictionary'!$D$8)</f>
        <v>36.161999999999999</v>
      </c>
      <c r="I32" s="43">
        <f>(VLOOKUP(A32,EH!$A$2:$K$178,$I$1)*'Data Dictionary'!$D$2)+(VLOOKUP(A32,EV!$A$2:$K$179,'COMBINED EPI'!$I$1)*'Data Dictionary'!$D$8)</f>
        <v>36.28</v>
      </c>
      <c r="J32" s="43">
        <f>(VLOOKUP(A32,EH!$A$2:$K$178,$J$1)*'Data Dictionary'!$D$2)+(VLOOKUP(A32,EV!$A$2:$K$179,'COMBINED EPI'!$J$1)*'Data Dictionary'!$D$8)</f>
        <v>36.564</v>
      </c>
      <c r="K32" s="43">
        <f>(VLOOKUP(A32,EH!$A$2:$K$178,$K$1)*'Data Dictionary'!$D$2)+(VLOOKUP(A32,EV!$A$2:$K$179,'COMBINED EPI'!$K$1)*'Data Dictionary'!$D$8)</f>
        <v>35.573750000000004</v>
      </c>
      <c r="L32" s="43">
        <f>VLOOKUP(A32,'2016 Indicator Scores'!$B$2:$C$181,2,FALSE)</f>
        <v>57.13</v>
      </c>
      <c r="N32" s="43">
        <f t="shared" si="0"/>
        <v>37.729374999999997</v>
      </c>
      <c r="O32" s="43">
        <f t="shared" si="1"/>
        <v>34.51</v>
      </c>
      <c r="P32" s="43">
        <f t="shared" si="2"/>
        <v>36.564</v>
      </c>
      <c r="Q32" s="43">
        <f t="shared" si="3"/>
        <v>0.7176659651258388</v>
      </c>
      <c r="S32" s="43"/>
      <c r="V32" s="43" t="str">
        <f t="shared" si="10"/>
        <v/>
      </c>
      <c r="Y32" s="43" t="str">
        <f t="shared" si="11"/>
        <v/>
      </c>
      <c r="AC32" s="43" t="str">
        <f t="shared" si="12"/>
        <v/>
      </c>
      <c r="AE32" s="61" t="str">
        <f t="shared" si="4"/>
        <v/>
      </c>
      <c r="AF32" s="62" t="str">
        <f t="shared" si="5"/>
        <v/>
      </c>
      <c r="AG32" s="56"/>
      <c r="AH32" s="62" t="str">
        <f t="shared" si="6"/>
        <v/>
      </c>
      <c r="AI32" s="62" t="str">
        <f t="shared" si="7"/>
        <v/>
      </c>
      <c r="AJ32" s="56"/>
      <c r="AK32" s="62" t="str">
        <f t="shared" si="8"/>
        <v/>
      </c>
      <c r="AL32" s="63" t="str">
        <f t="shared" si="9"/>
        <v/>
      </c>
    </row>
    <row r="33" spans="1:38" x14ac:dyDescent="0.2">
      <c r="A33" t="s">
        <v>68</v>
      </c>
      <c r="B33" t="s">
        <v>67</v>
      </c>
      <c r="C33" s="43">
        <f>(VLOOKUP(A33,EH!$A$2:$K$178,$C$1)*'Data Dictionary'!$D$2)+(VLOOKUP(A33,EV!$A$2:$K$179,'COMBINED EPI'!$C$1)*'Data Dictionary'!$D$8)</f>
        <v>71.81</v>
      </c>
      <c r="D33" s="43">
        <f>(VLOOKUP(A33,EH!$A$2:$K$178,$D$1)*'Data Dictionary'!$D$2)+(VLOOKUP(A33,EV!$A$2:$K$179,'COMBINED EPI'!$D$1)*'Data Dictionary'!$D$8)</f>
        <v>72.123999999999995</v>
      </c>
      <c r="E33" s="43">
        <f>(VLOOKUP(A33,EH!$A$2:$K$178,$E$1)*'Data Dictionary'!$D$2)+(VLOOKUP(A33,EV!$A$2:$K$179,'COMBINED EPI'!$E$1)*'Data Dictionary'!$D$8)</f>
        <v>72.117999999999995</v>
      </c>
      <c r="F33" s="43">
        <f>(VLOOKUP(A33,EH!$A$2:$K$178,$F$1)*'Data Dictionary'!$D$2)+(VLOOKUP(A33,EV!$A$2:$K$179,'COMBINED EPI'!$F$1)*'Data Dictionary'!$D$8)</f>
        <v>72.442000000000007</v>
      </c>
      <c r="G33" s="43">
        <f>(VLOOKUP(A33,EH!$A$2:$K$178,$G$1)*'Data Dictionary'!$D$2)+(VLOOKUP(A33,EV!$A$2:$K$179,'COMBINED EPI'!$G$1)*'Data Dictionary'!$D$8)</f>
        <v>72.873999999999995</v>
      </c>
      <c r="H33" s="43">
        <f>(VLOOKUP(A33,EH!$A$2:$K$178,$H$1)*'Data Dictionary'!$D$2)+(VLOOKUP(A33,EV!$A$2:$K$179,'COMBINED EPI'!$H$1)*'Data Dictionary'!$D$8)</f>
        <v>72.927999999999997</v>
      </c>
      <c r="I33" s="43">
        <f>(VLOOKUP(A33,EH!$A$2:$K$178,$I$1)*'Data Dictionary'!$D$2)+(VLOOKUP(A33,EV!$A$2:$K$179,'COMBINED EPI'!$I$1)*'Data Dictionary'!$D$8)</f>
        <v>73.028000000000006</v>
      </c>
      <c r="J33" s="43">
        <f>(VLOOKUP(A33,EH!$A$2:$K$178,$J$1)*'Data Dictionary'!$D$2)+(VLOOKUP(A33,EV!$A$2:$K$179,'COMBINED EPI'!$J$1)*'Data Dictionary'!$D$8)</f>
        <v>73.070000000000007</v>
      </c>
      <c r="K33" s="43">
        <f>(VLOOKUP(A33,EH!$A$2:$K$178,$K$1)*'Data Dictionary'!$D$2)+(VLOOKUP(A33,EV!$A$2:$K$179,'COMBINED EPI'!$K$1)*'Data Dictionary'!$D$8)</f>
        <v>66.488</v>
      </c>
      <c r="L33" s="43">
        <f>VLOOKUP(A33,'2016 Indicator Scores'!$B$2:$C$181,2,FALSE)</f>
        <v>85.06</v>
      </c>
      <c r="N33" s="43">
        <f t="shared" si="0"/>
        <v>73.194199999999995</v>
      </c>
      <c r="O33" s="43">
        <f t="shared" si="1"/>
        <v>66.488</v>
      </c>
      <c r="P33" s="43">
        <f t="shared" si="2"/>
        <v>73.070000000000007</v>
      </c>
      <c r="Q33" s="43">
        <f t="shared" si="3"/>
        <v>2.0715565269730023</v>
      </c>
      <c r="S33" s="43"/>
      <c r="U33" s="44">
        <v>1</v>
      </c>
      <c r="V33" s="43">
        <f t="shared" si="10"/>
        <v>73.194199999999995</v>
      </c>
      <c r="Y33" s="43" t="str">
        <f t="shared" si="11"/>
        <v/>
      </c>
      <c r="AC33" s="43" t="str">
        <f t="shared" si="12"/>
        <v/>
      </c>
      <c r="AE33" s="61">
        <f t="shared" si="4"/>
        <v>73.194199999999995</v>
      </c>
      <c r="AF33" s="62">
        <f t="shared" si="5"/>
        <v>0</v>
      </c>
      <c r="AG33" s="56"/>
      <c r="AH33" s="62" t="str">
        <f t="shared" si="6"/>
        <v/>
      </c>
      <c r="AI33" s="62" t="str">
        <f t="shared" si="7"/>
        <v/>
      </c>
      <c r="AJ33" s="56"/>
      <c r="AK33" s="62" t="str">
        <f t="shared" si="8"/>
        <v/>
      </c>
      <c r="AL33" s="63" t="str">
        <f t="shared" si="9"/>
        <v/>
      </c>
    </row>
    <row r="34" spans="1:38" x14ac:dyDescent="0.2">
      <c r="A34" t="s">
        <v>70</v>
      </c>
      <c r="B34" t="s">
        <v>69</v>
      </c>
      <c r="C34" s="43">
        <f>(VLOOKUP(A34,EH!$A$2:$K$178,$C$1)*'Data Dictionary'!$D$2)+(VLOOKUP(A34,EV!$A$2:$K$179,'COMBINED EPI'!$C$1)*'Data Dictionary'!$D$8)</f>
        <v>40.254000000000005</v>
      </c>
      <c r="D34" s="43">
        <f>(VLOOKUP(A34,EH!$A$2:$K$178,$D$1)*'Data Dictionary'!$D$2)+(VLOOKUP(A34,EV!$A$2:$K$179,'COMBINED EPI'!$D$1)*'Data Dictionary'!$D$8)</f>
        <v>40.516000000000005</v>
      </c>
      <c r="E34" s="43">
        <f>(VLOOKUP(A34,EH!$A$2:$K$178,$E$1)*'Data Dictionary'!$D$2)+(VLOOKUP(A34,EV!$A$2:$K$179,'COMBINED EPI'!$E$1)*'Data Dictionary'!$D$8)</f>
        <v>40.706000000000003</v>
      </c>
      <c r="F34" s="43">
        <f>(VLOOKUP(A34,EH!$A$2:$K$178,$F$1)*'Data Dictionary'!$D$2)+(VLOOKUP(A34,EV!$A$2:$K$179,'COMBINED EPI'!$F$1)*'Data Dictionary'!$D$8)</f>
        <v>41.012</v>
      </c>
      <c r="G34" s="43">
        <f>(VLOOKUP(A34,EH!$A$2:$K$178,$G$1)*'Data Dictionary'!$D$2)+(VLOOKUP(A34,EV!$A$2:$K$179,'COMBINED EPI'!$G$1)*'Data Dictionary'!$D$8)</f>
        <v>41.494</v>
      </c>
      <c r="H34" s="43">
        <f>(VLOOKUP(A34,EH!$A$2:$K$178,$H$1)*'Data Dictionary'!$D$2)+(VLOOKUP(A34,EV!$A$2:$K$179,'COMBINED EPI'!$H$1)*'Data Dictionary'!$D$8)</f>
        <v>41.671999999999997</v>
      </c>
      <c r="I34" s="43">
        <f>(VLOOKUP(A34,EH!$A$2:$K$178,$I$1)*'Data Dictionary'!$D$2)+(VLOOKUP(A34,EV!$A$2:$K$179,'COMBINED EPI'!$I$1)*'Data Dictionary'!$D$8)</f>
        <v>43.5</v>
      </c>
      <c r="J34" s="43">
        <f>(VLOOKUP(A34,EH!$A$2:$K$178,$J$1)*'Data Dictionary'!$D$2)+(VLOOKUP(A34,EV!$A$2:$K$179,'COMBINED EPI'!$J$1)*'Data Dictionary'!$D$8)</f>
        <v>43.917999999999999</v>
      </c>
      <c r="K34" s="43">
        <f>(VLOOKUP(A34,EH!$A$2:$K$178,$K$1)*'Data Dictionary'!$D$2)+(VLOOKUP(A34,EV!$A$2:$K$179,'COMBINED EPI'!$K$1)*'Data Dictionary'!$D$8)</f>
        <v>64.009999999999991</v>
      </c>
      <c r="L34" s="43">
        <f>VLOOKUP(A34,'2016 Indicator Scores'!$B$2:$C$181,2,FALSE)</f>
        <v>51.98</v>
      </c>
      <c r="N34" s="43">
        <f t="shared" si="0"/>
        <v>44.906199999999998</v>
      </c>
      <c r="O34" s="43">
        <f t="shared" si="1"/>
        <v>40.254000000000005</v>
      </c>
      <c r="P34" s="43">
        <f t="shared" si="2"/>
        <v>64.009999999999991</v>
      </c>
      <c r="Q34" s="43">
        <f t="shared" si="3"/>
        <v>7.5678242873658625</v>
      </c>
      <c r="S34" s="43"/>
      <c r="V34" s="43" t="str">
        <f t="shared" si="10"/>
        <v/>
      </c>
      <c r="Y34" s="43" t="str">
        <f t="shared" si="11"/>
        <v/>
      </c>
      <c r="AC34" s="43" t="str">
        <f t="shared" si="12"/>
        <v/>
      </c>
      <c r="AE34" s="61" t="str">
        <f t="shared" si="4"/>
        <v/>
      </c>
      <c r="AF34" s="62" t="str">
        <f t="shared" si="5"/>
        <v/>
      </c>
      <c r="AG34" s="56"/>
      <c r="AH34" s="62" t="str">
        <f t="shared" si="6"/>
        <v/>
      </c>
      <c r="AI34" s="62" t="str">
        <f t="shared" si="7"/>
        <v/>
      </c>
      <c r="AJ34" s="56"/>
      <c r="AK34" s="62" t="str">
        <f t="shared" si="8"/>
        <v/>
      </c>
      <c r="AL34" s="63" t="str">
        <f t="shared" si="9"/>
        <v/>
      </c>
    </row>
    <row r="35" spans="1:38" x14ac:dyDescent="0.2">
      <c r="A35" t="s">
        <v>74</v>
      </c>
      <c r="B35" t="s">
        <v>73</v>
      </c>
      <c r="C35" s="43">
        <f>(VLOOKUP(A35,EH!$A$2:$K$178,$C$1)*'Data Dictionary'!$D$2)+(VLOOKUP(A35,EV!$A$2:$K$179,'COMBINED EPI'!$C$1)*'Data Dictionary'!$D$8)</f>
        <v>41.873999999999995</v>
      </c>
      <c r="D35" s="43">
        <f>(VLOOKUP(A35,EH!$A$2:$K$178,$D$1)*'Data Dictionary'!$D$2)+(VLOOKUP(A35,EV!$A$2:$K$179,'COMBINED EPI'!$D$1)*'Data Dictionary'!$D$8)</f>
        <v>41.793999999999997</v>
      </c>
      <c r="E35" s="43">
        <f>(VLOOKUP(A35,EH!$A$2:$K$178,$E$1)*'Data Dictionary'!$D$2)+(VLOOKUP(A35,EV!$A$2:$K$179,'COMBINED EPI'!$E$1)*'Data Dictionary'!$D$8)</f>
        <v>41.873999999999995</v>
      </c>
      <c r="F35" s="43">
        <f>(VLOOKUP(A35,EH!$A$2:$K$178,$F$1)*'Data Dictionary'!$D$2)+(VLOOKUP(A35,EV!$A$2:$K$179,'COMBINED EPI'!$F$1)*'Data Dictionary'!$D$8)</f>
        <v>42.01</v>
      </c>
      <c r="G35" s="43">
        <f>(VLOOKUP(A35,EH!$A$2:$K$178,$G$1)*'Data Dictionary'!$D$2)+(VLOOKUP(A35,EV!$A$2:$K$179,'COMBINED EPI'!$G$1)*'Data Dictionary'!$D$8)</f>
        <v>42.15</v>
      </c>
      <c r="H35" s="43">
        <f>(VLOOKUP(A35,EH!$A$2:$K$178,$H$1)*'Data Dictionary'!$D$2)+(VLOOKUP(A35,EV!$A$2:$K$179,'COMBINED EPI'!$H$1)*'Data Dictionary'!$D$8)</f>
        <v>42.385999999999996</v>
      </c>
      <c r="I35" s="43">
        <f>(VLOOKUP(A35,EH!$A$2:$K$178,$I$1)*'Data Dictionary'!$D$2)+(VLOOKUP(A35,EV!$A$2:$K$179,'COMBINED EPI'!$I$1)*'Data Dictionary'!$D$8)</f>
        <v>42.646000000000001</v>
      </c>
      <c r="J35" s="43">
        <f>(VLOOKUP(A35,EH!$A$2:$K$178,$J$1)*'Data Dictionary'!$D$2)+(VLOOKUP(A35,EV!$A$2:$K$179,'COMBINED EPI'!$J$1)*'Data Dictionary'!$D$8)</f>
        <v>42.826000000000001</v>
      </c>
      <c r="K35" s="43">
        <f>(VLOOKUP(A35,EH!$A$2:$K$178,$K$1)*'Data Dictionary'!$D$2)+(VLOOKUP(A35,EV!$A$2:$K$179,'COMBINED EPI'!$K$1)*'Data Dictionary'!$D$8)</f>
        <v>40.516000000000005</v>
      </c>
      <c r="L35" s="43">
        <f>VLOOKUP(A35,'2016 Indicator Scores'!$B$2:$C$181,2,FALSE)</f>
        <v>46.46</v>
      </c>
      <c r="N35" s="43">
        <f t="shared" si="0"/>
        <v>42.453600000000002</v>
      </c>
      <c r="O35" s="43">
        <f t="shared" si="1"/>
        <v>40.516000000000005</v>
      </c>
      <c r="P35" s="43">
        <f t="shared" si="2"/>
        <v>42.826000000000001</v>
      </c>
      <c r="Q35" s="43">
        <f t="shared" si="3"/>
        <v>0.66586318247653253</v>
      </c>
      <c r="S35" s="43"/>
      <c r="V35" s="43" t="str">
        <f t="shared" si="10"/>
        <v/>
      </c>
      <c r="Y35" s="43" t="str">
        <f t="shared" si="11"/>
        <v/>
      </c>
      <c r="AC35" s="43" t="str">
        <f t="shared" si="12"/>
        <v/>
      </c>
      <c r="AE35" s="61" t="str">
        <f t="shared" si="4"/>
        <v/>
      </c>
      <c r="AF35" s="62" t="str">
        <f t="shared" si="5"/>
        <v/>
      </c>
      <c r="AG35" s="56"/>
      <c r="AH35" s="62" t="str">
        <f>IF(Y35&gt;=$AI$2,Y35,"")</f>
        <v/>
      </c>
      <c r="AI35" s="62" t="str">
        <f t="shared" si="7"/>
        <v/>
      </c>
      <c r="AJ35" s="56"/>
      <c r="AK35" s="62" t="str">
        <f t="shared" si="8"/>
        <v/>
      </c>
      <c r="AL35" s="63" t="str">
        <f t="shared" si="9"/>
        <v/>
      </c>
    </row>
    <row r="36" spans="1:38" x14ac:dyDescent="0.2">
      <c r="A36" t="s">
        <v>76</v>
      </c>
      <c r="B36" t="s">
        <v>75</v>
      </c>
      <c r="C36" s="43">
        <f>(VLOOKUP(A36,EH!$A$2:$K$178,$C$1)*'Data Dictionary'!$D$2)+(VLOOKUP(A36,EV!$A$2:$K$179,'COMBINED EPI'!$C$1)*'Data Dictionary'!$D$8)</f>
        <v>29.673999999999999</v>
      </c>
      <c r="D36" s="43">
        <f>(VLOOKUP(A36,EH!$A$2:$K$178,$D$1)*'Data Dictionary'!$D$2)+(VLOOKUP(A36,EV!$A$2:$K$179,'COMBINED EPI'!$D$1)*'Data Dictionary'!$D$8)</f>
        <v>30.31</v>
      </c>
      <c r="E36" s="43">
        <f>(VLOOKUP(A36,EH!$A$2:$K$178,$E$1)*'Data Dictionary'!$D$2)+(VLOOKUP(A36,EV!$A$2:$K$179,'COMBINED EPI'!$E$1)*'Data Dictionary'!$D$8)</f>
        <v>30.398</v>
      </c>
      <c r="F36" s="43">
        <f>(VLOOKUP(A36,EH!$A$2:$K$178,$F$1)*'Data Dictionary'!$D$2)+(VLOOKUP(A36,EV!$A$2:$K$179,'COMBINED EPI'!$F$1)*'Data Dictionary'!$D$8)</f>
        <v>30.498000000000001</v>
      </c>
      <c r="G36" s="43">
        <f>(VLOOKUP(A36,EH!$A$2:$K$178,$G$1)*'Data Dictionary'!$D$2)+(VLOOKUP(A36,EV!$A$2:$K$179,'COMBINED EPI'!$G$1)*'Data Dictionary'!$D$8)</f>
        <v>30.606000000000002</v>
      </c>
      <c r="H36" s="43">
        <f>(VLOOKUP(A36,EH!$A$2:$K$178,$H$1)*'Data Dictionary'!$D$2)+(VLOOKUP(A36,EV!$A$2:$K$179,'COMBINED EPI'!$H$1)*'Data Dictionary'!$D$8)</f>
        <v>30.738</v>
      </c>
      <c r="I36" s="43">
        <f>(VLOOKUP(A36,EH!$A$2:$K$178,$I$1)*'Data Dictionary'!$D$2)+(VLOOKUP(A36,EV!$A$2:$K$179,'COMBINED EPI'!$I$1)*'Data Dictionary'!$D$8)</f>
        <v>30.846</v>
      </c>
      <c r="J36" s="43">
        <f>(VLOOKUP(A36,EH!$A$2:$K$178,$J$1)*'Data Dictionary'!$D$2)+(VLOOKUP(A36,EV!$A$2:$K$179,'COMBINED EPI'!$J$1)*'Data Dictionary'!$D$8)</f>
        <v>30.937999999999999</v>
      </c>
      <c r="K36" s="43">
        <f>(VLOOKUP(A36,EH!$A$2:$K$178,$K$1)*'Data Dictionary'!$D$2)+(VLOOKUP(A36,EV!$A$2:$K$179,'COMBINED EPI'!$K$1)*'Data Dictionary'!$D$8)</f>
        <v>25.782</v>
      </c>
      <c r="L36" s="43">
        <f>VLOOKUP(A36,'2016 Indicator Scores'!$B$2:$C$181,2,FALSE)</f>
        <v>37.83</v>
      </c>
      <c r="N36" s="43">
        <f t="shared" si="0"/>
        <v>30.761999999999993</v>
      </c>
      <c r="O36" s="43">
        <f t="shared" si="1"/>
        <v>25.782</v>
      </c>
      <c r="P36" s="43">
        <f t="shared" si="2"/>
        <v>30.937999999999999</v>
      </c>
      <c r="Q36" s="43">
        <f t="shared" si="3"/>
        <v>1.6164331102770693</v>
      </c>
      <c r="S36" s="43"/>
      <c r="V36" s="43" t="str">
        <f t="shared" si="10"/>
        <v/>
      </c>
      <c r="Y36" s="43" t="str">
        <f t="shared" si="11"/>
        <v/>
      </c>
      <c r="AC36" s="43" t="str">
        <f t="shared" si="12"/>
        <v/>
      </c>
      <c r="AE36" s="61" t="str">
        <f t="shared" si="4"/>
        <v/>
      </c>
      <c r="AF36" s="62" t="str">
        <f t="shared" si="5"/>
        <v/>
      </c>
      <c r="AG36" s="56"/>
      <c r="AH36" s="62" t="str">
        <f t="shared" si="6"/>
        <v/>
      </c>
      <c r="AI36" s="62" t="str">
        <f t="shared" si="7"/>
        <v/>
      </c>
      <c r="AJ36" s="56"/>
      <c r="AK36" s="62" t="str">
        <f t="shared" si="8"/>
        <v/>
      </c>
      <c r="AL36" s="63" t="str">
        <f t="shared" si="9"/>
        <v/>
      </c>
    </row>
    <row r="37" spans="1:38" x14ac:dyDescent="0.2">
      <c r="A37" t="s">
        <v>78</v>
      </c>
      <c r="B37" t="s">
        <v>77</v>
      </c>
      <c r="C37" s="43">
        <f>(VLOOKUP(A37,EH!$A$2:$K$178,$C$1)*'Data Dictionary'!$D$2)+(VLOOKUP(A37,EV!$A$2:$K$179,'COMBINED EPI'!$C$1)*'Data Dictionary'!$D$8)</f>
        <v>66.150000000000006</v>
      </c>
      <c r="D37" s="43">
        <f>(VLOOKUP(A37,EH!$A$2:$K$178,$D$1)*'Data Dictionary'!$D$2)+(VLOOKUP(A37,EV!$A$2:$K$179,'COMBINED EPI'!$D$1)*'Data Dictionary'!$D$8)</f>
        <v>66.287999999999997</v>
      </c>
      <c r="E37" s="43">
        <f>(VLOOKUP(A37,EH!$A$2:$K$178,$E$1)*'Data Dictionary'!$D$2)+(VLOOKUP(A37,EV!$A$2:$K$179,'COMBINED EPI'!$E$1)*'Data Dictionary'!$D$8)</f>
        <v>66.337999999999994</v>
      </c>
      <c r="F37" s="43">
        <f>(VLOOKUP(A37,EH!$A$2:$K$178,$F$1)*'Data Dictionary'!$D$2)+(VLOOKUP(A37,EV!$A$2:$K$179,'COMBINED EPI'!$F$1)*'Data Dictionary'!$D$8)</f>
        <v>66.509999999999991</v>
      </c>
      <c r="G37" s="43">
        <f>(VLOOKUP(A37,EH!$A$2:$K$178,$G$1)*'Data Dictionary'!$D$2)+(VLOOKUP(A37,EV!$A$2:$K$179,'COMBINED EPI'!$G$1)*'Data Dictionary'!$D$8)</f>
        <v>67.313999999999993</v>
      </c>
      <c r="H37" s="43">
        <f>(VLOOKUP(A37,EH!$A$2:$K$178,$H$1)*'Data Dictionary'!$D$2)+(VLOOKUP(A37,EV!$A$2:$K$179,'COMBINED EPI'!$H$1)*'Data Dictionary'!$D$8)</f>
        <v>67.626000000000005</v>
      </c>
      <c r="I37" s="43">
        <f>(VLOOKUP(A37,EH!$A$2:$K$178,$I$1)*'Data Dictionary'!$D$2)+(VLOOKUP(A37,EV!$A$2:$K$179,'COMBINED EPI'!$I$1)*'Data Dictionary'!$D$8)</f>
        <v>69.171999999999997</v>
      </c>
      <c r="J37" s="43">
        <f>(VLOOKUP(A37,EH!$A$2:$K$178,$J$1)*'Data Dictionary'!$D$2)+(VLOOKUP(A37,EV!$A$2:$K$179,'COMBINED EPI'!$J$1)*'Data Dictionary'!$D$8)</f>
        <v>69.816000000000003</v>
      </c>
      <c r="K37" s="43">
        <f>(VLOOKUP(A37,EH!$A$2:$K$178,$K$1)*'Data Dictionary'!$D$2)+(VLOOKUP(A37,EV!$A$2:$K$179,'COMBINED EPI'!$K$1)*'Data Dictionary'!$D$8)</f>
        <v>35.44</v>
      </c>
      <c r="L37" s="43">
        <f>VLOOKUP(A37,'2016 Indicator Scores'!$B$2:$C$181,2,FALSE)</f>
        <v>77.67</v>
      </c>
      <c r="N37" s="43">
        <f t="shared" si="0"/>
        <v>65.232399999999998</v>
      </c>
      <c r="O37" s="43">
        <f t="shared" si="1"/>
        <v>35.44</v>
      </c>
      <c r="P37" s="43">
        <f t="shared" si="2"/>
        <v>69.816000000000003</v>
      </c>
      <c r="Q37" s="43">
        <f t="shared" si="3"/>
        <v>10.734302482126038</v>
      </c>
      <c r="S37" s="43"/>
      <c r="V37" s="43" t="str">
        <f t="shared" si="10"/>
        <v/>
      </c>
      <c r="X37" s="44">
        <v>1</v>
      </c>
      <c r="Y37" s="43">
        <f t="shared" si="11"/>
        <v>65.232399999999998</v>
      </c>
      <c r="AC37" s="43" t="str">
        <f t="shared" si="12"/>
        <v/>
      </c>
      <c r="AE37" s="61" t="str">
        <f t="shared" si="4"/>
        <v/>
      </c>
      <c r="AF37" s="62" t="str">
        <f t="shared" si="5"/>
        <v/>
      </c>
      <c r="AG37" s="56"/>
      <c r="AH37" s="62">
        <f t="shared" si="6"/>
        <v>65.232399999999998</v>
      </c>
      <c r="AI37" s="62">
        <f t="shared" si="7"/>
        <v>0</v>
      </c>
      <c r="AJ37" s="56"/>
      <c r="AK37" s="62" t="str">
        <f t="shared" si="8"/>
        <v/>
      </c>
      <c r="AL37" s="63" t="str">
        <f t="shared" si="9"/>
        <v/>
      </c>
    </row>
    <row r="38" spans="1:38" x14ac:dyDescent="0.2">
      <c r="A38" t="s">
        <v>80</v>
      </c>
      <c r="B38" t="s">
        <v>79</v>
      </c>
      <c r="C38" s="43">
        <f>(VLOOKUP(A38,EH!$A$2:$K$178,$C$1)*'Data Dictionary'!$D$2)+(VLOOKUP(A38,EV!$A$2:$K$179,'COMBINED EPI'!$C$1)*'Data Dictionary'!$D$8)</f>
        <v>42.55</v>
      </c>
      <c r="D38" s="43">
        <f>(VLOOKUP(A38,EH!$A$2:$K$178,$D$1)*'Data Dictionary'!$D$2)+(VLOOKUP(A38,EV!$A$2:$K$179,'COMBINED EPI'!$D$1)*'Data Dictionary'!$D$8)</f>
        <v>42.828000000000003</v>
      </c>
      <c r="E38" s="43">
        <f>(VLOOKUP(A38,EH!$A$2:$K$178,$E$1)*'Data Dictionary'!$D$2)+(VLOOKUP(A38,EV!$A$2:$K$179,'COMBINED EPI'!$E$1)*'Data Dictionary'!$D$8)</f>
        <v>43.08</v>
      </c>
      <c r="F38" s="43">
        <f>(VLOOKUP(A38,EH!$A$2:$K$178,$F$1)*'Data Dictionary'!$D$2)+(VLOOKUP(A38,EV!$A$2:$K$179,'COMBINED EPI'!$F$1)*'Data Dictionary'!$D$8)</f>
        <v>42.763999999999996</v>
      </c>
      <c r="G38" s="43">
        <f>(VLOOKUP(A38,EH!$A$2:$K$178,$G$1)*'Data Dictionary'!$D$2)+(VLOOKUP(A38,EV!$A$2:$K$179,'COMBINED EPI'!$G$1)*'Data Dictionary'!$D$8)</f>
        <v>43.998000000000005</v>
      </c>
      <c r="H38" s="43">
        <f>(VLOOKUP(A38,EH!$A$2:$K$178,$H$1)*'Data Dictionary'!$D$2)+(VLOOKUP(A38,EV!$A$2:$K$179,'COMBINED EPI'!$H$1)*'Data Dictionary'!$D$8)</f>
        <v>42.972000000000001</v>
      </c>
      <c r="I38" s="43">
        <f>(VLOOKUP(A38,EH!$A$2:$K$178,$I$1)*'Data Dictionary'!$D$2)+(VLOOKUP(A38,EV!$A$2:$K$179,'COMBINED EPI'!$I$1)*'Data Dictionary'!$D$8)</f>
        <v>43.131999999999998</v>
      </c>
      <c r="J38" s="43">
        <f>(VLOOKUP(A38,EH!$A$2:$K$178,$J$1)*'Data Dictionary'!$D$2)+(VLOOKUP(A38,EV!$A$2:$K$179,'COMBINED EPI'!$J$1)*'Data Dictionary'!$D$8)</f>
        <v>43.021999999999998</v>
      </c>
      <c r="K38" s="43">
        <f>(VLOOKUP(A38,EH!$A$2:$K$178,$K$1)*'Data Dictionary'!$D$2)+(VLOOKUP(A38,EV!$A$2:$K$179,'COMBINED EPI'!$K$1)*'Data Dictionary'!$D$8)</f>
        <v>36.688000000000002</v>
      </c>
      <c r="L38" s="43">
        <f>VLOOKUP(A38,'2016 Indicator Scores'!$B$2:$C$181,2,FALSE)</f>
        <v>65.099999999999994</v>
      </c>
      <c r="N38" s="43">
        <f t="shared" si="0"/>
        <v>44.613399999999992</v>
      </c>
      <c r="O38" s="43">
        <f t="shared" ref="O38:O101" si="13">MIN(C38:K38)</f>
        <v>36.688000000000002</v>
      </c>
      <c r="P38" s="43">
        <f t="shared" ref="P38:P101" si="14">MAX(C38:K38)</f>
        <v>43.998000000000005</v>
      </c>
      <c r="Q38" s="43">
        <f t="shared" ref="Q38:Q101" si="15">STDEV(C38:K38)</f>
        <v>2.1562532576464917</v>
      </c>
      <c r="S38" s="43"/>
      <c r="V38" s="43" t="str">
        <f t="shared" si="10"/>
        <v/>
      </c>
      <c r="X38" s="44">
        <v>1</v>
      </c>
      <c r="Y38" s="43">
        <f t="shared" si="11"/>
        <v>44.613399999999992</v>
      </c>
      <c r="AC38" s="43" t="str">
        <f t="shared" si="12"/>
        <v/>
      </c>
      <c r="AE38" s="61" t="str">
        <f t="shared" si="4"/>
        <v/>
      </c>
      <c r="AF38" s="62" t="str">
        <f t="shared" si="5"/>
        <v/>
      </c>
      <c r="AG38" s="56"/>
      <c r="AH38" s="62" t="str">
        <f t="shared" si="6"/>
        <v/>
      </c>
      <c r="AI38" s="62" t="str">
        <f t="shared" si="7"/>
        <v/>
      </c>
      <c r="AJ38" s="56"/>
      <c r="AK38" s="62" t="str">
        <f t="shared" si="8"/>
        <v/>
      </c>
      <c r="AL38" s="63" t="str">
        <f t="shared" si="9"/>
        <v/>
      </c>
    </row>
    <row r="39" spans="1:38" x14ac:dyDescent="0.2">
      <c r="A39" t="s">
        <v>82</v>
      </c>
      <c r="B39" t="s">
        <v>81</v>
      </c>
      <c r="C39" s="43">
        <f>(VLOOKUP(A39,EH!$A$2:$K$178,$C$1)*'Data Dictionary'!$D$2)+(VLOOKUP(A39,EV!$A$2:$K$179,'COMBINED EPI'!$C$1)*'Data Dictionary'!$D$8)</f>
        <v>49.129999999999995</v>
      </c>
      <c r="D39" s="43">
        <f>(VLOOKUP(A39,EH!$A$2:$K$178,$D$1)*'Data Dictionary'!$D$2)+(VLOOKUP(A39,EV!$A$2:$K$179,'COMBINED EPI'!$D$1)*'Data Dictionary'!$D$8)</f>
        <v>50.012</v>
      </c>
      <c r="E39" s="43">
        <f>(VLOOKUP(A39,EH!$A$2:$K$178,$E$1)*'Data Dictionary'!$D$2)+(VLOOKUP(A39,EV!$A$2:$K$179,'COMBINED EPI'!$E$1)*'Data Dictionary'!$D$8)</f>
        <v>50.173999999999999</v>
      </c>
      <c r="F39" s="43">
        <f>(VLOOKUP(A39,EH!$A$2:$K$178,$F$1)*'Data Dictionary'!$D$2)+(VLOOKUP(A39,EV!$A$2:$K$179,'COMBINED EPI'!$F$1)*'Data Dictionary'!$D$8)</f>
        <v>50.235999999999997</v>
      </c>
      <c r="G39" s="43">
        <f>(VLOOKUP(A39,EH!$A$2:$K$178,$G$1)*'Data Dictionary'!$D$2)+(VLOOKUP(A39,EV!$A$2:$K$179,'COMBINED EPI'!$G$1)*'Data Dictionary'!$D$8)</f>
        <v>50.376000000000005</v>
      </c>
      <c r="H39" s="43">
        <f>(VLOOKUP(A39,EH!$A$2:$K$178,$H$1)*'Data Dictionary'!$D$2)+(VLOOKUP(A39,EV!$A$2:$K$179,'COMBINED EPI'!$H$1)*'Data Dictionary'!$D$8)</f>
        <v>50.554000000000002</v>
      </c>
      <c r="I39" s="43">
        <f>(VLOOKUP(A39,EH!$A$2:$K$178,$I$1)*'Data Dictionary'!$D$2)+(VLOOKUP(A39,EV!$A$2:$K$179,'COMBINED EPI'!$I$1)*'Data Dictionary'!$D$8)</f>
        <v>50.634</v>
      </c>
      <c r="J39" s="43">
        <f>(VLOOKUP(A39,EH!$A$2:$K$178,$J$1)*'Data Dictionary'!$D$2)+(VLOOKUP(A39,EV!$A$2:$K$179,'COMBINED EPI'!$J$1)*'Data Dictionary'!$D$8)</f>
        <v>50.695999999999998</v>
      </c>
      <c r="K39" s="43">
        <f>(VLOOKUP(A39,EH!$A$2:$K$178,$K$1)*'Data Dictionary'!$D$2)+(VLOOKUP(A39,EV!$A$2:$K$179,'COMBINED EPI'!$K$1)*'Data Dictionary'!$D$8)</f>
        <v>73.134000000000015</v>
      </c>
      <c r="L39" s="43">
        <f>VLOOKUP(A39,'2016 Indicator Scores'!$B$2:$C$181,2,FALSE)</f>
        <v>75.930000000000007</v>
      </c>
      <c r="N39" s="43">
        <f t="shared" si="0"/>
        <v>55.087599999999995</v>
      </c>
      <c r="O39" s="43">
        <f t="shared" si="13"/>
        <v>49.129999999999995</v>
      </c>
      <c r="P39" s="43">
        <f t="shared" si="14"/>
        <v>73.134000000000015</v>
      </c>
      <c r="Q39" s="43">
        <f t="shared" si="15"/>
        <v>7.6502848603463036</v>
      </c>
      <c r="S39" s="43"/>
      <c r="V39" s="43" t="str">
        <f t="shared" si="10"/>
        <v/>
      </c>
      <c r="X39" s="44">
        <v>1</v>
      </c>
      <c r="Y39" s="43">
        <f t="shared" si="11"/>
        <v>55.087599999999995</v>
      </c>
      <c r="AC39" s="43" t="str">
        <f t="shared" si="12"/>
        <v/>
      </c>
      <c r="AE39" s="61" t="str">
        <f t="shared" si="4"/>
        <v/>
      </c>
      <c r="AF39" s="62" t="str">
        <f t="shared" si="5"/>
        <v/>
      </c>
      <c r="AG39" s="56"/>
      <c r="AH39" s="62">
        <f t="shared" si="6"/>
        <v>55.087599999999995</v>
      </c>
      <c r="AI39" s="62">
        <f t="shared" si="7"/>
        <v>0</v>
      </c>
      <c r="AJ39" s="56"/>
      <c r="AK39" s="62" t="str">
        <f t="shared" si="8"/>
        <v/>
      </c>
      <c r="AL39" s="63" t="str">
        <f t="shared" si="9"/>
        <v/>
      </c>
    </row>
    <row r="40" spans="1:38" x14ac:dyDescent="0.2">
      <c r="A40" t="s">
        <v>84</v>
      </c>
      <c r="B40" t="s">
        <v>83</v>
      </c>
      <c r="C40" s="43">
        <f>(VLOOKUP(A40,EH!$A$2:$K$178,$C$1)*'Data Dictionary'!$D$2)+(VLOOKUP(A40,EV!$A$2:$K$179,'COMBINED EPI'!$C$1)*'Data Dictionary'!$D$8)</f>
        <v>31.790000000000003</v>
      </c>
      <c r="D40" s="43">
        <f>(VLOOKUP(A40,EH!$A$2:$K$178,$D$1)*'Data Dictionary'!$D$2)+(VLOOKUP(A40,EV!$A$2:$K$179,'COMBINED EPI'!$D$1)*'Data Dictionary'!$D$8)</f>
        <v>32.406000000000006</v>
      </c>
      <c r="E40" s="43">
        <f>(VLOOKUP(A40,EH!$A$2:$K$178,$E$1)*'Data Dictionary'!$D$2)+(VLOOKUP(A40,EV!$A$2:$K$179,'COMBINED EPI'!$E$1)*'Data Dictionary'!$D$8)</f>
        <v>31.93</v>
      </c>
      <c r="F40" s="43">
        <f>(VLOOKUP(A40,EH!$A$2:$K$178,$F$1)*'Data Dictionary'!$D$2)+(VLOOKUP(A40,EV!$A$2:$K$179,'COMBINED EPI'!$F$1)*'Data Dictionary'!$D$8)</f>
        <v>31.334</v>
      </c>
      <c r="G40" s="43">
        <f>(VLOOKUP(A40,EH!$A$2:$K$178,$G$1)*'Data Dictionary'!$D$2)+(VLOOKUP(A40,EV!$A$2:$K$179,'COMBINED EPI'!$G$1)*'Data Dictionary'!$D$8)</f>
        <v>31.434000000000001</v>
      </c>
      <c r="H40" s="43">
        <f>(VLOOKUP(A40,EH!$A$2:$K$178,$H$1)*'Data Dictionary'!$D$2)+(VLOOKUP(A40,EV!$A$2:$K$179,'COMBINED EPI'!$H$1)*'Data Dictionary'!$D$8)</f>
        <v>31.167999999999999</v>
      </c>
      <c r="I40" s="43">
        <f>(VLOOKUP(A40,EH!$A$2:$K$178,$I$1)*'Data Dictionary'!$D$2)+(VLOOKUP(A40,EV!$A$2:$K$179,'COMBINED EPI'!$I$1)*'Data Dictionary'!$D$8)</f>
        <v>31.263999999999999</v>
      </c>
      <c r="J40" s="43">
        <f>(VLOOKUP(A40,EH!$A$2:$K$178,$J$1)*'Data Dictionary'!$D$2)+(VLOOKUP(A40,EV!$A$2:$K$179,'COMBINED EPI'!$J$1)*'Data Dictionary'!$D$8)</f>
        <v>31.327999999999999</v>
      </c>
      <c r="K40" s="43">
        <f>(VLOOKUP(A40,EH!$A$2:$K$178,$K$1)*'Data Dictionary'!$D$2)+(VLOOKUP(A40,EV!$A$2:$K$179,'COMBINED EPI'!$K$1)*'Data Dictionary'!$D$8)</f>
        <v>44.070000000000007</v>
      </c>
      <c r="L40" s="43">
        <f>VLOOKUP(A40,'2016 Indicator Scores'!$B$2:$C$181,2,FALSE)</f>
        <v>49.2</v>
      </c>
      <c r="N40" s="43">
        <f t="shared" si="0"/>
        <v>34.592400000000005</v>
      </c>
      <c r="O40" s="43">
        <f t="shared" si="13"/>
        <v>31.167999999999999</v>
      </c>
      <c r="P40" s="43">
        <f t="shared" si="14"/>
        <v>44.070000000000007</v>
      </c>
      <c r="Q40" s="43">
        <f t="shared" si="15"/>
        <v>4.181681599548142</v>
      </c>
      <c r="S40" s="43"/>
      <c r="V40" s="43" t="str">
        <f t="shared" si="10"/>
        <v/>
      </c>
      <c r="Y40" s="43" t="str">
        <f t="shared" si="11"/>
        <v/>
      </c>
      <c r="AC40" s="43" t="str">
        <f t="shared" si="12"/>
        <v/>
      </c>
      <c r="AE40" s="61" t="str">
        <f t="shared" si="4"/>
        <v/>
      </c>
      <c r="AF40" s="62" t="str">
        <f t="shared" si="5"/>
        <v/>
      </c>
      <c r="AG40" s="56"/>
      <c r="AH40" s="62" t="str">
        <f t="shared" si="6"/>
        <v/>
      </c>
      <c r="AI40" s="62" t="str">
        <f t="shared" si="7"/>
        <v/>
      </c>
      <c r="AJ40" s="56"/>
      <c r="AK40" s="62" t="str">
        <f t="shared" si="8"/>
        <v/>
      </c>
      <c r="AL40" s="63" t="str">
        <f t="shared" si="9"/>
        <v/>
      </c>
    </row>
    <row r="41" spans="1:38" x14ac:dyDescent="0.2">
      <c r="A41" t="s">
        <v>86</v>
      </c>
      <c r="B41" t="s">
        <v>85</v>
      </c>
      <c r="C41" s="43">
        <f>(VLOOKUP(A41,EH!$A$2:$K$178,$C$1)*'Data Dictionary'!$D$2)+(VLOOKUP(A41,EV!$A$2:$K$179,'COMBINED EPI'!$C$1)*'Data Dictionary'!$D$8)</f>
        <v>35.945999999999998</v>
      </c>
      <c r="D41" s="43">
        <f>(VLOOKUP(A41,EH!$A$2:$K$178,$D$1)*'Data Dictionary'!$D$2)+(VLOOKUP(A41,EV!$A$2:$K$179,'COMBINED EPI'!$D$1)*'Data Dictionary'!$D$8)</f>
        <v>36.217999999999996</v>
      </c>
      <c r="E41" s="43">
        <f>(VLOOKUP(A41,EH!$A$2:$K$178,$E$1)*'Data Dictionary'!$D$2)+(VLOOKUP(A41,EV!$A$2:$K$179,'COMBINED EPI'!$E$1)*'Data Dictionary'!$D$8)</f>
        <v>36.533999999999999</v>
      </c>
      <c r="F41" s="43">
        <f>(VLOOKUP(A41,EH!$A$2:$K$178,$F$1)*'Data Dictionary'!$D$2)+(VLOOKUP(A41,EV!$A$2:$K$179,'COMBINED EPI'!$F$1)*'Data Dictionary'!$D$8)</f>
        <v>37.286000000000001</v>
      </c>
      <c r="G41" s="43">
        <f>(VLOOKUP(A41,EH!$A$2:$K$178,$G$1)*'Data Dictionary'!$D$2)+(VLOOKUP(A41,EV!$A$2:$K$179,'COMBINED EPI'!$G$1)*'Data Dictionary'!$D$8)</f>
        <v>37.766000000000005</v>
      </c>
      <c r="H41" s="43">
        <f>(VLOOKUP(A41,EH!$A$2:$K$178,$H$1)*'Data Dictionary'!$D$2)+(VLOOKUP(A41,EV!$A$2:$K$179,'COMBINED EPI'!$H$1)*'Data Dictionary'!$D$8)</f>
        <v>38.97</v>
      </c>
      <c r="I41" s="43">
        <f>(VLOOKUP(A41,EH!$A$2:$K$178,$I$1)*'Data Dictionary'!$D$2)+(VLOOKUP(A41,EV!$A$2:$K$179,'COMBINED EPI'!$I$1)*'Data Dictionary'!$D$8)</f>
        <v>39.141999999999996</v>
      </c>
      <c r="J41" s="43">
        <f>(VLOOKUP(A41,EH!$A$2:$K$178,$J$1)*'Data Dictionary'!$D$2)+(VLOOKUP(A41,EV!$A$2:$K$179,'COMBINED EPI'!$J$1)*'Data Dictionary'!$D$8)</f>
        <v>39.274000000000001</v>
      </c>
      <c r="K41" s="43">
        <f>(VLOOKUP(A41,EH!$A$2:$K$178,$K$1)*'Data Dictionary'!$D$2)+(VLOOKUP(A41,EV!$A$2:$K$179,'COMBINED EPI'!$K$1)*'Data Dictionary'!$D$8)</f>
        <v>37.641999999999996</v>
      </c>
      <c r="L41" s="43">
        <f>VLOOKUP(A41,'2016 Indicator Scores'!$B$2:$C$181,2,FALSE)</f>
        <v>59.56</v>
      </c>
      <c r="N41" s="43">
        <f t="shared" si="0"/>
        <v>39.833799999999997</v>
      </c>
      <c r="O41" s="43">
        <f t="shared" si="13"/>
        <v>35.945999999999998</v>
      </c>
      <c r="P41" s="43">
        <f t="shared" si="14"/>
        <v>39.274000000000001</v>
      </c>
      <c r="Q41" s="43">
        <f t="shared" si="15"/>
        <v>1.2723490087236289</v>
      </c>
      <c r="S41" s="43"/>
      <c r="V41" s="43" t="str">
        <f t="shared" si="10"/>
        <v/>
      </c>
      <c r="Y41" s="43" t="str">
        <f t="shared" si="11"/>
        <v/>
      </c>
      <c r="AC41" s="43" t="str">
        <f t="shared" si="12"/>
        <v/>
      </c>
      <c r="AE41" s="61" t="str">
        <f t="shared" si="4"/>
        <v/>
      </c>
      <c r="AF41" s="62" t="str">
        <f t="shared" si="5"/>
        <v/>
      </c>
      <c r="AG41" s="56"/>
      <c r="AH41" s="62" t="str">
        <f t="shared" si="6"/>
        <v/>
      </c>
      <c r="AI41" s="62" t="str">
        <f t="shared" si="7"/>
        <v/>
      </c>
      <c r="AJ41" s="56"/>
      <c r="AK41" s="62" t="str">
        <f t="shared" si="8"/>
        <v/>
      </c>
      <c r="AL41" s="63" t="str">
        <f t="shared" si="9"/>
        <v/>
      </c>
    </row>
    <row r="42" spans="1:38" x14ac:dyDescent="0.2">
      <c r="A42" t="s">
        <v>88</v>
      </c>
      <c r="B42" t="s">
        <v>87</v>
      </c>
      <c r="C42" s="43">
        <f>(VLOOKUP(A42,EH!$A$2:$K$178,$C$1)*'Data Dictionary'!$D$2)+(VLOOKUP(A42,EV!$A$2:$K$179,'COMBINED EPI'!$C$1)*'Data Dictionary'!$D$8)</f>
        <v>56.944000000000003</v>
      </c>
      <c r="D42" s="43">
        <f>(VLOOKUP(A42,EH!$A$2:$K$178,$D$1)*'Data Dictionary'!$D$2)+(VLOOKUP(A42,EV!$A$2:$K$179,'COMBINED EPI'!$D$1)*'Data Dictionary'!$D$8)</f>
        <v>57.283999999999999</v>
      </c>
      <c r="E42" s="43">
        <f>(VLOOKUP(A42,EH!$A$2:$K$178,$E$1)*'Data Dictionary'!$D$2)+(VLOOKUP(A42,EV!$A$2:$K$179,'COMBINED EPI'!$E$1)*'Data Dictionary'!$D$8)</f>
        <v>57.497999999999998</v>
      </c>
      <c r="F42" s="43">
        <f>(VLOOKUP(A42,EH!$A$2:$K$178,$F$1)*'Data Dictionary'!$D$2)+(VLOOKUP(A42,EV!$A$2:$K$179,'COMBINED EPI'!$F$1)*'Data Dictionary'!$D$8)</f>
        <v>57.712000000000003</v>
      </c>
      <c r="G42" s="43">
        <f>(VLOOKUP(A42,EH!$A$2:$K$178,$G$1)*'Data Dictionary'!$D$2)+(VLOOKUP(A42,EV!$A$2:$K$179,'COMBINED EPI'!$G$1)*'Data Dictionary'!$D$8)</f>
        <v>58.043999999999997</v>
      </c>
      <c r="H42" s="43">
        <f>(VLOOKUP(A42,EH!$A$2:$K$178,$H$1)*'Data Dictionary'!$D$2)+(VLOOKUP(A42,EV!$A$2:$K$179,'COMBINED EPI'!$H$1)*'Data Dictionary'!$D$8)</f>
        <v>58.122</v>
      </c>
      <c r="I42" s="43">
        <f>(VLOOKUP(A42,EH!$A$2:$K$178,$I$1)*'Data Dictionary'!$D$2)+(VLOOKUP(A42,EV!$A$2:$K$179,'COMBINED EPI'!$I$1)*'Data Dictionary'!$D$8)</f>
        <v>58.379999999999995</v>
      </c>
      <c r="J42" s="43">
        <f>(VLOOKUP(A42,EH!$A$2:$K$178,$J$1)*'Data Dictionary'!$D$2)+(VLOOKUP(A42,EV!$A$2:$K$179,'COMBINED EPI'!$J$1)*'Data Dictionary'!$D$8)</f>
        <v>58.466000000000001</v>
      </c>
      <c r="K42" s="43">
        <f>(VLOOKUP(A42,EH!$A$2:$K$178,$K$1)*'Data Dictionary'!$D$2)+(VLOOKUP(A42,EV!$A$2:$K$179,'COMBINED EPI'!$K$1)*'Data Dictionary'!$D$8)</f>
        <v>42.942</v>
      </c>
      <c r="L42" s="43">
        <f>VLOOKUP(A42,'2016 Indicator Scores'!$B$2:$C$181,2,FALSE)</f>
        <v>80.03</v>
      </c>
      <c r="N42" s="43">
        <f t="shared" si="0"/>
        <v>58.542200000000001</v>
      </c>
      <c r="O42" s="43">
        <f t="shared" si="13"/>
        <v>42.942</v>
      </c>
      <c r="P42" s="43">
        <f t="shared" si="14"/>
        <v>58.466000000000001</v>
      </c>
      <c r="Q42" s="43">
        <f t="shared" si="15"/>
        <v>4.980426487761866</v>
      </c>
      <c r="S42" s="43"/>
      <c r="V42" s="43" t="str">
        <f t="shared" si="10"/>
        <v/>
      </c>
      <c r="Y42" s="43" t="str">
        <f t="shared" si="11"/>
        <v/>
      </c>
      <c r="AC42" s="43" t="str">
        <f t="shared" si="12"/>
        <v/>
      </c>
      <c r="AE42" s="61" t="str">
        <f t="shared" si="4"/>
        <v/>
      </c>
      <c r="AF42" s="62" t="str">
        <f t="shared" si="5"/>
        <v/>
      </c>
      <c r="AG42" s="56"/>
      <c r="AH42" s="62" t="str">
        <f t="shared" si="6"/>
        <v/>
      </c>
      <c r="AI42" s="62" t="str">
        <f t="shared" si="7"/>
        <v/>
      </c>
      <c r="AJ42" s="56"/>
      <c r="AK42" s="62" t="str">
        <f t="shared" si="8"/>
        <v/>
      </c>
      <c r="AL42" s="63" t="str">
        <f t="shared" si="9"/>
        <v/>
      </c>
    </row>
    <row r="43" spans="1:38" x14ac:dyDescent="0.2">
      <c r="A43" t="s">
        <v>90</v>
      </c>
      <c r="B43" t="s">
        <v>89</v>
      </c>
      <c r="C43" s="43">
        <f>(VLOOKUP(A43,EH!$A$2:$K$178,$C$1)*'Data Dictionary'!$D$2)+(VLOOKUP(A43,EV!$A$2:$K$179,'COMBINED EPI'!$C$1)*'Data Dictionary'!$D$8)</f>
        <v>38.816000000000003</v>
      </c>
      <c r="D43" s="43">
        <f>(VLOOKUP(A43,EH!$A$2:$K$178,$D$1)*'Data Dictionary'!$D$2)+(VLOOKUP(A43,EV!$A$2:$K$179,'COMBINED EPI'!$D$1)*'Data Dictionary'!$D$8)</f>
        <v>38.727999999999994</v>
      </c>
      <c r="E43" s="43">
        <f>(VLOOKUP(A43,EH!$A$2:$K$178,$E$1)*'Data Dictionary'!$D$2)+(VLOOKUP(A43,EV!$A$2:$K$179,'COMBINED EPI'!$E$1)*'Data Dictionary'!$D$8)</f>
        <v>38.83</v>
      </c>
      <c r="F43" s="43">
        <f>(VLOOKUP(A43,EH!$A$2:$K$178,$F$1)*'Data Dictionary'!$D$2)+(VLOOKUP(A43,EV!$A$2:$K$179,'COMBINED EPI'!$F$1)*'Data Dictionary'!$D$8)</f>
        <v>38.923999999999999</v>
      </c>
      <c r="G43" s="43">
        <f>(VLOOKUP(A43,EH!$A$2:$K$178,$G$1)*'Data Dictionary'!$D$2)+(VLOOKUP(A43,EV!$A$2:$K$179,'COMBINED EPI'!$G$1)*'Data Dictionary'!$D$8)</f>
        <v>39.225999999999999</v>
      </c>
      <c r="H43" s="43">
        <f>(VLOOKUP(A43,EH!$A$2:$K$178,$H$1)*'Data Dictionary'!$D$2)+(VLOOKUP(A43,EV!$A$2:$K$179,'COMBINED EPI'!$H$1)*'Data Dictionary'!$D$8)</f>
        <v>39.373999999999995</v>
      </c>
      <c r="I43" s="43">
        <f>(VLOOKUP(A43,EH!$A$2:$K$178,$I$1)*'Data Dictionary'!$D$2)+(VLOOKUP(A43,EV!$A$2:$K$179,'COMBINED EPI'!$I$1)*'Data Dictionary'!$D$8)</f>
        <v>39.564</v>
      </c>
      <c r="J43" s="43">
        <f>(VLOOKUP(A43,EH!$A$2:$K$178,$J$1)*'Data Dictionary'!$D$2)+(VLOOKUP(A43,EV!$A$2:$K$179,'COMBINED EPI'!$J$1)*'Data Dictionary'!$D$8)</f>
        <v>39.622</v>
      </c>
      <c r="K43" s="43">
        <f>(VLOOKUP(A43,EH!$A$2:$K$178,$K$1)*'Data Dictionary'!$D$2)+(VLOOKUP(A43,EV!$A$2:$K$179,'COMBINED EPI'!$K$1)*'Data Dictionary'!$D$8)</f>
        <v>31.021999999999998</v>
      </c>
      <c r="L43" s="43">
        <f>VLOOKUP(A43,'2016 Indicator Scores'!$B$2:$C$181,2,FALSE)</f>
        <v>59.89</v>
      </c>
      <c r="N43" s="43">
        <f t="shared" si="0"/>
        <v>40.3996</v>
      </c>
      <c r="O43" s="43">
        <f t="shared" si="13"/>
        <v>31.021999999999998</v>
      </c>
      <c r="P43" s="43">
        <f t="shared" si="14"/>
        <v>39.622</v>
      </c>
      <c r="Q43" s="43">
        <f t="shared" si="15"/>
        <v>2.7250258714368201</v>
      </c>
      <c r="S43" s="43"/>
      <c r="V43" s="43" t="str">
        <f t="shared" si="10"/>
        <v/>
      </c>
      <c r="Y43" s="43" t="str">
        <f t="shared" si="11"/>
        <v/>
      </c>
      <c r="AC43" s="43" t="str">
        <f t="shared" si="12"/>
        <v/>
      </c>
      <c r="AE43" s="61" t="str">
        <f t="shared" si="4"/>
        <v/>
      </c>
      <c r="AF43" s="62" t="str">
        <f t="shared" si="5"/>
        <v/>
      </c>
      <c r="AG43" s="56"/>
      <c r="AH43" s="62" t="str">
        <f t="shared" si="6"/>
        <v/>
      </c>
      <c r="AI43" s="62" t="str">
        <f t="shared" si="7"/>
        <v/>
      </c>
      <c r="AJ43" s="56"/>
      <c r="AK43" s="62" t="str">
        <f t="shared" si="8"/>
        <v/>
      </c>
      <c r="AL43" s="63" t="str">
        <f t="shared" si="9"/>
        <v/>
      </c>
    </row>
    <row r="44" spans="1:38" x14ac:dyDescent="0.2">
      <c r="A44" t="s">
        <v>92</v>
      </c>
      <c r="B44" t="s">
        <v>91</v>
      </c>
      <c r="C44" s="43">
        <f>(VLOOKUP(A44,EH!$A$2:$K$178,$C$1)*'Data Dictionary'!$D$2)+(VLOOKUP(A44,EV!$A$2:$K$179,'COMBINED EPI'!$C$1)*'Data Dictionary'!$D$8)</f>
        <v>59.014000000000003</v>
      </c>
      <c r="D44" s="43">
        <f>(VLOOKUP(A44,EH!$A$2:$K$178,$D$1)*'Data Dictionary'!$D$2)+(VLOOKUP(A44,EV!$A$2:$K$179,'COMBINED EPI'!$D$1)*'Data Dictionary'!$D$8)</f>
        <v>59.163999999999994</v>
      </c>
      <c r="E44" s="43">
        <f>(VLOOKUP(A44,EH!$A$2:$K$178,$E$1)*'Data Dictionary'!$D$2)+(VLOOKUP(A44,EV!$A$2:$K$179,'COMBINED EPI'!$E$1)*'Data Dictionary'!$D$8)</f>
        <v>59.798000000000002</v>
      </c>
      <c r="F44" s="43">
        <f>(VLOOKUP(A44,EH!$A$2:$K$178,$F$1)*'Data Dictionary'!$D$2)+(VLOOKUP(A44,EV!$A$2:$K$179,'COMBINED EPI'!$F$1)*'Data Dictionary'!$D$8)</f>
        <v>60.752000000000002</v>
      </c>
      <c r="G44" s="43">
        <f>(VLOOKUP(A44,EH!$A$2:$K$178,$G$1)*'Data Dictionary'!$D$2)+(VLOOKUP(A44,EV!$A$2:$K$179,'COMBINED EPI'!$G$1)*'Data Dictionary'!$D$8)</f>
        <v>61.956000000000003</v>
      </c>
      <c r="H44" s="43">
        <f>(VLOOKUP(A44,EH!$A$2:$K$178,$H$1)*'Data Dictionary'!$D$2)+(VLOOKUP(A44,EV!$A$2:$K$179,'COMBINED EPI'!$H$1)*'Data Dictionary'!$D$8)</f>
        <v>62.594000000000001</v>
      </c>
      <c r="I44" s="43">
        <f>(VLOOKUP(A44,EH!$A$2:$K$178,$I$1)*'Data Dictionary'!$D$2)+(VLOOKUP(A44,EV!$A$2:$K$179,'COMBINED EPI'!$I$1)*'Data Dictionary'!$D$8)</f>
        <v>63.000000000000007</v>
      </c>
      <c r="J44" s="43">
        <f>(VLOOKUP(A44,EH!$A$2:$K$178,$J$1)*'Data Dictionary'!$D$2)+(VLOOKUP(A44,EV!$A$2:$K$179,'COMBINED EPI'!$J$1)*'Data Dictionary'!$D$8)</f>
        <v>62.154000000000003</v>
      </c>
      <c r="K44" s="43">
        <f>(VLOOKUP(A44,EH!$A$2:$K$178,$K$1)*'Data Dictionary'!$D$2)+(VLOOKUP(A44,EV!$A$2:$K$179,'COMBINED EPI'!$K$1)*'Data Dictionary'!$D$8)</f>
        <v>69.931999999999988</v>
      </c>
      <c r="L44" s="43">
        <f>VLOOKUP(A44,'2016 Indicator Scores'!$B$2:$C$181,2,FALSE)</f>
        <v>86.98</v>
      </c>
      <c r="N44" s="43">
        <f t="shared" si="0"/>
        <v>64.534400000000005</v>
      </c>
      <c r="O44" s="43">
        <f t="shared" si="13"/>
        <v>59.014000000000003</v>
      </c>
      <c r="P44" s="43">
        <f t="shared" si="14"/>
        <v>69.931999999999988</v>
      </c>
      <c r="Q44" s="43">
        <f t="shared" si="15"/>
        <v>3.309943168360713</v>
      </c>
      <c r="S44" s="43"/>
      <c r="V44" s="43" t="str">
        <f t="shared" si="10"/>
        <v/>
      </c>
      <c r="Y44" s="43" t="str">
        <f t="shared" si="11"/>
        <v/>
      </c>
      <c r="AB44" s="44">
        <v>1</v>
      </c>
      <c r="AC44" s="43">
        <f t="shared" si="12"/>
        <v>64.534400000000005</v>
      </c>
      <c r="AE44" s="61" t="str">
        <f t="shared" si="4"/>
        <v/>
      </c>
      <c r="AF44" s="62" t="str">
        <f t="shared" si="5"/>
        <v/>
      </c>
      <c r="AG44" s="56"/>
      <c r="AH44" s="62" t="str">
        <f t="shared" si="6"/>
        <v/>
      </c>
      <c r="AI44" s="62" t="str">
        <f t="shared" si="7"/>
        <v/>
      </c>
      <c r="AJ44" s="56"/>
      <c r="AK44" s="62">
        <f t="shared" si="8"/>
        <v>64.534400000000005</v>
      </c>
      <c r="AL44" s="63">
        <f t="shared" si="9"/>
        <v>0</v>
      </c>
    </row>
    <row r="45" spans="1:38" x14ac:dyDescent="0.2">
      <c r="A45" t="s">
        <v>94</v>
      </c>
      <c r="B45" t="s">
        <v>93</v>
      </c>
      <c r="C45" s="43">
        <f>(VLOOKUP(A45,EH!$A$2:$K$178,$C$1)*'Data Dictionary'!$D$2)+(VLOOKUP(A45,EV!$A$2:$K$179,'COMBINED EPI'!$C$1)*'Data Dictionary'!$D$8)</f>
        <v>53.073999999999998</v>
      </c>
      <c r="D45" s="43">
        <f>(VLOOKUP(A45,EH!$A$2:$K$178,$D$1)*'Data Dictionary'!$D$2)+(VLOOKUP(A45,EV!$A$2:$K$179,'COMBINED EPI'!$D$1)*'Data Dictionary'!$D$8)</f>
        <v>53.161999999999992</v>
      </c>
      <c r="E45" s="43">
        <f>(VLOOKUP(A45,EH!$A$2:$K$178,$E$1)*'Data Dictionary'!$D$2)+(VLOOKUP(A45,EV!$A$2:$K$179,'COMBINED EPI'!$E$1)*'Data Dictionary'!$D$8)</f>
        <v>53.478000000000009</v>
      </c>
      <c r="F45" s="43">
        <f>(VLOOKUP(A45,EH!$A$2:$K$178,$F$1)*'Data Dictionary'!$D$2)+(VLOOKUP(A45,EV!$A$2:$K$179,'COMBINED EPI'!$F$1)*'Data Dictionary'!$D$8)</f>
        <v>53.881999999999998</v>
      </c>
      <c r="G45" s="43">
        <f>(VLOOKUP(A45,EH!$A$2:$K$178,$G$1)*'Data Dictionary'!$D$2)+(VLOOKUP(A45,EV!$A$2:$K$179,'COMBINED EPI'!$G$1)*'Data Dictionary'!$D$8)</f>
        <v>54.051999999999992</v>
      </c>
      <c r="H45" s="43">
        <f>(VLOOKUP(A45,EH!$A$2:$K$178,$H$1)*'Data Dictionary'!$D$2)+(VLOOKUP(A45,EV!$A$2:$K$179,'COMBINED EPI'!$H$1)*'Data Dictionary'!$D$8)</f>
        <v>54.225999999999999</v>
      </c>
      <c r="I45" s="43">
        <f>(VLOOKUP(A45,EH!$A$2:$K$178,$I$1)*'Data Dictionary'!$D$2)+(VLOOKUP(A45,EV!$A$2:$K$179,'COMBINED EPI'!$I$1)*'Data Dictionary'!$D$8)</f>
        <v>54.772000000000006</v>
      </c>
      <c r="J45" s="43">
        <f>(VLOOKUP(A45,EH!$A$2:$K$178,$J$1)*'Data Dictionary'!$D$2)+(VLOOKUP(A45,EV!$A$2:$K$179,'COMBINED EPI'!$J$1)*'Data Dictionary'!$D$8)</f>
        <v>55.019999999999996</v>
      </c>
      <c r="K45" s="43">
        <f>(VLOOKUP(A45,EH!$A$2:$K$178,$K$1)*'Data Dictionary'!$D$2)+(VLOOKUP(A45,EV!$A$2:$K$179,'COMBINED EPI'!$K$1)*'Data Dictionary'!$D$8)</f>
        <v>43.006</v>
      </c>
      <c r="L45" s="43">
        <f>VLOOKUP(A45,'2016 Indicator Scores'!$B$2:$C$181,2,FALSE)</f>
        <v>79.040000000000006</v>
      </c>
      <c r="N45" s="43">
        <f t="shared" si="0"/>
        <v>55.371200000000002</v>
      </c>
      <c r="O45" s="43">
        <f t="shared" si="13"/>
        <v>43.006</v>
      </c>
      <c r="P45" s="43">
        <f t="shared" si="14"/>
        <v>55.019999999999996</v>
      </c>
      <c r="Q45" s="43">
        <f t="shared" si="15"/>
        <v>3.7105618172993693</v>
      </c>
      <c r="S45" s="43"/>
      <c r="V45" s="43" t="str">
        <f t="shared" si="10"/>
        <v/>
      </c>
      <c r="Y45" s="43" t="str">
        <f t="shared" si="11"/>
        <v/>
      </c>
      <c r="AC45" s="43" t="str">
        <f t="shared" si="12"/>
        <v/>
      </c>
      <c r="AE45" s="61" t="str">
        <f t="shared" si="4"/>
        <v/>
      </c>
      <c r="AF45" s="62" t="str">
        <f t="shared" si="5"/>
        <v/>
      </c>
      <c r="AG45" s="56"/>
      <c r="AH45" s="62" t="str">
        <f t="shared" si="6"/>
        <v/>
      </c>
      <c r="AI45" s="62" t="str">
        <f t="shared" si="7"/>
        <v/>
      </c>
      <c r="AJ45" s="56"/>
      <c r="AK45" s="62" t="str">
        <f t="shared" si="8"/>
        <v/>
      </c>
      <c r="AL45" s="63" t="str">
        <f t="shared" si="9"/>
        <v/>
      </c>
    </row>
    <row r="46" spans="1:38" x14ac:dyDescent="0.2">
      <c r="A46" t="s">
        <v>96</v>
      </c>
      <c r="B46" t="s">
        <v>95</v>
      </c>
      <c r="C46" s="43">
        <f>(VLOOKUP(A46,EH!$A$2:$K$178,$C$1)*'Data Dictionary'!$D$2)+(VLOOKUP(A46,EV!$A$2:$K$179,'COMBINED EPI'!$C$1)*'Data Dictionary'!$D$8)</f>
        <v>65.421999999999997</v>
      </c>
      <c r="D46" s="43">
        <f>(VLOOKUP(A46,EH!$A$2:$K$178,$D$1)*'Data Dictionary'!$D$2)+(VLOOKUP(A46,EV!$A$2:$K$179,'COMBINED EPI'!$D$1)*'Data Dictionary'!$D$8)</f>
        <v>65.8</v>
      </c>
      <c r="E46" s="43">
        <f>(VLOOKUP(A46,EH!$A$2:$K$178,$E$1)*'Data Dictionary'!$D$2)+(VLOOKUP(A46,EV!$A$2:$K$179,'COMBINED EPI'!$E$1)*'Data Dictionary'!$D$8)</f>
        <v>65.658000000000001</v>
      </c>
      <c r="F46" s="43">
        <f>(VLOOKUP(A46,EH!$A$2:$K$178,$F$1)*'Data Dictionary'!$D$2)+(VLOOKUP(A46,EV!$A$2:$K$179,'COMBINED EPI'!$F$1)*'Data Dictionary'!$D$8)</f>
        <v>65.816000000000003</v>
      </c>
      <c r="G46" s="43">
        <f>(VLOOKUP(A46,EH!$A$2:$K$178,$G$1)*'Data Dictionary'!$D$2)+(VLOOKUP(A46,EV!$A$2:$K$179,'COMBINED EPI'!$G$1)*'Data Dictionary'!$D$8)</f>
        <v>65.89200000000001</v>
      </c>
      <c r="H46" s="43">
        <f>(VLOOKUP(A46,EH!$A$2:$K$178,$H$1)*'Data Dictionary'!$D$2)+(VLOOKUP(A46,EV!$A$2:$K$179,'COMBINED EPI'!$H$1)*'Data Dictionary'!$D$8)</f>
        <v>66.150000000000006</v>
      </c>
      <c r="I46" s="43">
        <f>(VLOOKUP(A46,EH!$A$2:$K$178,$I$1)*'Data Dictionary'!$D$2)+(VLOOKUP(A46,EV!$A$2:$K$179,'COMBINED EPI'!$I$1)*'Data Dictionary'!$D$8)</f>
        <v>66.186000000000007</v>
      </c>
      <c r="J46" s="43">
        <f>(VLOOKUP(A46,EH!$A$2:$K$178,$J$1)*'Data Dictionary'!$D$2)+(VLOOKUP(A46,EV!$A$2:$K$179,'COMBINED EPI'!$J$1)*'Data Dictionary'!$D$8)</f>
        <v>66.244</v>
      </c>
      <c r="K46" s="43">
        <f>(VLOOKUP(A46,EH!$A$2:$K$178,$K$1)*'Data Dictionary'!$D$2)+(VLOOKUP(A46,EV!$A$2:$K$179,'COMBINED EPI'!$K$1)*'Data Dictionary'!$D$8)</f>
        <v>50.775999999999996</v>
      </c>
      <c r="L46" s="43">
        <f>VLOOKUP(A46,'2016 Indicator Scores'!$B$2:$C$181,2,FALSE)</f>
        <v>80.239999999999995</v>
      </c>
      <c r="N46" s="43">
        <f t="shared" si="0"/>
        <v>65.818400000000011</v>
      </c>
      <c r="O46" s="43">
        <f t="shared" si="13"/>
        <v>50.775999999999996</v>
      </c>
      <c r="P46" s="43">
        <f t="shared" si="14"/>
        <v>66.244</v>
      </c>
      <c r="Q46" s="43">
        <f t="shared" si="15"/>
        <v>5.0470222904203643</v>
      </c>
      <c r="S46" s="43"/>
      <c r="V46" s="43" t="str">
        <f t="shared" si="10"/>
        <v/>
      </c>
      <c r="Y46" s="43" t="str">
        <f t="shared" si="11"/>
        <v/>
      </c>
      <c r="AB46" s="44">
        <v>1</v>
      </c>
      <c r="AC46" s="43">
        <f t="shared" si="12"/>
        <v>65.818400000000011</v>
      </c>
      <c r="AE46" s="61" t="str">
        <f>IF(V46&gt;=$AF$2,V46,"")</f>
        <v/>
      </c>
      <c r="AF46" s="62" t="str">
        <f t="shared" si="5"/>
        <v/>
      </c>
      <c r="AG46" s="56"/>
      <c r="AH46" s="62" t="str">
        <f t="shared" si="6"/>
        <v/>
      </c>
      <c r="AI46" s="62" t="str">
        <f t="shared" si="7"/>
        <v/>
      </c>
      <c r="AJ46" s="56"/>
      <c r="AK46" s="62">
        <f t="shared" si="8"/>
        <v>65.818400000000011</v>
      </c>
      <c r="AL46" s="63">
        <f t="shared" si="9"/>
        <v>0</v>
      </c>
    </row>
    <row r="47" spans="1:38" x14ac:dyDescent="0.2">
      <c r="A47" t="s">
        <v>98</v>
      </c>
      <c r="B47" t="s">
        <v>97</v>
      </c>
      <c r="C47" s="43">
        <f>(VLOOKUP(A47,EH!$A$2:$K$178,$C$1)*'Data Dictionary'!$D$2)+(VLOOKUP(A47,EV!$A$2:$K$179,'COMBINED EPI'!$C$1)*'Data Dictionary'!$D$8)</f>
        <v>79.201999999999998</v>
      </c>
      <c r="D47" s="43">
        <f>(VLOOKUP(A47,EH!$A$2:$K$178,$D$1)*'Data Dictionary'!$D$2)+(VLOOKUP(A47,EV!$A$2:$K$179,'COMBINED EPI'!$D$1)*'Data Dictionary'!$D$8)</f>
        <v>79.47</v>
      </c>
      <c r="E47" s="43">
        <f>(VLOOKUP(A47,EH!$A$2:$K$178,$E$1)*'Data Dictionary'!$D$2)+(VLOOKUP(A47,EV!$A$2:$K$179,'COMBINED EPI'!$E$1)*'Data Dictionary'!$D$8)</f>
        <v>79.668000000000006</v>
      </c>
      <c r="F47" s="43">
        <f>(VLOOKUP(A47,EH!$A$2:$K$178,$F$1)*'Data Dictionary'!$D$2)+(VLOOKUP(A47,EV!$A$2:$K$179,'COMBINED EPI'!$F$1)*'Data Dictionary'!$D$8)</f>
        <v>80.105999999999995</v>
      </c>
      <c r="G47" s="43">
        <f>(VLOOKUP(A47,EH!$A$2:$K$178,$G$1)*'Data Dictionary'!$D$2)+(VLOOKUP(A47,EV!$A$2:$K$179,'COMBINED EPI'!$G$1)*'Data Dictionary'!$D$8)</f>
        <v>81.641999999999996</v>
      </c>
      <c r="H47" s="43">
        <f>(VLOOKUP(A47,EH!$A$2:$K$178,$H$1)*'Data Dictionary'!$D$2)+(VLOOKUP(A47,EV!$A$2:$K$179,'COMBINED EPI'!$H$1)*'Data Dictionary'!$D$8)</f>
        <v>81.965999999999994</v>
      </c>
      <c r="I47" s="43">
        <f>(VLOOKUP(A47,EH!$A$2:$K$178,$I$1)*'Data Dictionary'!$D$2)+(VLOOKUP(A47,EV!$A$2:$K$179,'COMBINED EPI'!$I$1)*'Data Dictionary'!$D$8)</f>
        <v>81.936000000000007</v>
      </c>
      <c r="J47" s="43">
        <f>(VLOOKUP(A47,EH!$A$2:$K$178,$J$1)*'Data Dictionary'!$D$2)+(VLOOKUP(A47,EV!$A$2:$K$179,'COMBINED EPI'!$J$1)*'Data Dictionary'!$D$8)</f>
        <v>81.405999999999992</v>
      </c>
      <c r="K47" s="43">
        <f>(VLOOKUP(A47,EH!$A$2:$K$178,$K$1)*'Data Dictionary'!$D$2)+(VLOOKUP(A47,EV!$A$2:$K$179,'COMBINED EPI'!$K$1)*'Data Dictionary'!$D$8)</f>
        <v>31.391999999999999</v>
      </c>
      <c r="L47" s="43">
        <f>VLOOKUP(A47,'2016 Indicator Scores'!$B$2:$C$181,2,FALSE)</f>
        <v>84.67</v>
      </c>
      <c r="N47" s="43">
        <f t="shared" si="0"/>
        <v>76.145799999999994</v>
      </c>
      <c r="O47" s="43">
        <f t="shared" si="13"/>
        <v>31.391999999999999</v>
      </c>
      <c r="P47" s="43">
        <f t="shared" si="14"/>
        <v>81.965999999999994</v>
      </c>
      <c r="Q47" s="43">
        <f t="shared" si="15"/>
        <v>16.464309369056455</v>
      </c>
      <c r="S47" s="43"/>
      <c r="V47" s="43" t="str">
        <f t="shared" si="10"/>
        <v/>
      </c>
      <c r="X47" s="44">
        <v>1</v>
      </c>
      <c r="Y47" s="43">
        <f t="shared" si="11"/>
        <v>76.145799999999994</v>
      </c>
      <c r="AC47" s="43" t="str">
        <f t="shared" si="12"/>
        <v/>
      </c>
      <c r="AE47" s="61" t="str">
        <f t="shared" si="4"/>
        <v/>
      </c>
      <c r="AF47" s="62" t="str">
        <f t="shared" si="5"/>
        <v/>
      </c>
      <c r="AG47" s="56"/>
      <c r="AH47" s="62">
        <f t="shared" si="6"/>
        <v>76.145799999999994</v>
      </c>
      <c r="AI47" s="62">
        <f t="shared" si="7"/>
        <v>0</v>
      </c>
      <c r="AJ47" s="56"/>
      <c r="AK47" s="62" t="str">
        <f t="shared" si="8"/>
        <v/>
      </c>
      <c r="AL47" s="63" t="str">
        <f t="shared" si="9"/>
        <v/>
      </c>
    </row>
    <row r="48" spans="1:38" x14ac:dyDescent="0.2">
      <c r="A48" t="s">
        <v>100</v>
      </c>
      <c r="B48" t="s">
        <v>99</v>
      </c>
      <c r="C48" s="43">
        <f>(VLOOKUP(A48,EH!$A$2:$K$178,$C$1)*'Data Dictionary'!$D$2)+(VLOOKUP(A48,EV!$A$2:$K$179,'COMBINED EPI'!$C$1)*'Data Dictionary'!$D$8)</f>
        <v>24.256</v>
      </c>
      <c r="D48" s="43">
        <f>(VLOOKUP(A48,EH!$A$2:$K$178,$D$1)*'Data Dictionary'!$D$2)+(VLOOKUP(A48,EV!$A$2:$K$179,'COMBINED EPI'!$D$1)*'Data Dictionary'!$D$8)</f>
        <v>24.303999999999998</v>
      </c>
      <c r="E48" s="43">
        <f>(VLOOKUP(A48,EH!$A$2:$K$178,$E$1)*'Data Dictionary'!$D$2)+(VLOOKUP(A48,EV!$A$2:$K$179,'COMBINED EPI'!$E$1)*'Data Dictionary'!$D$8)</f>
        <v>24.427999999999997</v>
      </c>
      <c r="F48" s="43">
        <f>(VLOOKUP(A48,EH!$A$2:$K$178,$F$1)*'Data Dictionary'!$D$2)+(VLOOKUP(A48,EV!$A$2:$K$179,'COMBINED EPI'!$F$1)*'Data Dictionary'!$D$8)</f>
        <v>24.588000000000001</v>
      </c>
      <c r="G48" s="43">
        <f>(VLOOKUP(A48,EH!$A$2:$K$178,$G$1)*'Data Dictionary'!$D$2)+(VLOOKUP(A48,EV!$A$2:$K$179,'COMBINED EPI'!$G$1)*'Data Dictionary'!$D$8)</f>
        <v>24.78</v>
      </c>
      <c r="H48" s="43">
        <f>(VLOOKUP(A48,EH!$A$2:$K$178,$H$1)*'Data Dictionary'!$D$2)+(VLOOKUP(A48,EV!$A$2:$K$179,'COMBINED EPI'!$H$1)*'Data Dictionary'!$D$8)</f>
        <v>24.958000000000002</v>
      </c>
      <c r="I48" s="43">
        <f>(VLOOKUP(A48,EH!$A$2:$K$178,$I$1)*'Data Dictionary'!$D$2)+(VLOOKUP(A48,EV!$A$2:$K$179,'COMBINED EPI'!$I$1)*'Data Dictionary'!$D$8)</f>
        <v>25.178000000000004</v>
      </c>
      <c r="J48" s="43">
        <f>(VLOOKUP(A48,EH!$A$2:$K$178,$J$1)*'Data Dictionary'!$D$2)+(VLOOKUP(A48,EV!$A$2:$K$179,'COMBINED EPI'!$J$1)*'Data Dictionary'!$D$8)</f>
        <v>25.238</v>
      </c>
      <c r="K48" s="43">
        <f>(VLOOKUP(A48,EH!$A$2:$K$178,$K$1)*'Data Dictionary'!$D$2)+(VLOOKUP(A48,EV!$A$2:$K$179,'COMBINED EPI'!$K$1)*'Data Dictionary'!$D$8)</f>
        <v>39.433999999999997</v>
      </c>
      <c r="L48" s="43">
        <f>VLOOKUP(A48,'2016 Indicator Scores'!$B$2:$C$181,2,FALSE)</f>
        <v>42.05</v>
      </c>
      <c r="N48" s="43">
        <f t="shared" si="0"/>
        <v>27.921399999999998</v>
      </c>
      <c r="O48" s="43">
        <f t="shared" si="13"/>
        <v>24.256</v>
      </c>
      <c r="P48" s="43">
        <f t="shared" si="14"/>
        <v>39.433999999999997</v>
      </c>
      <c r="Q48" s="43">
        <f t="shared" si="15"/>
        <v>4.9190116667657779</v>
      </c>
      <c r="S48" s="43"/>
      <c r="V48" s="43" t="str">
        <f t="shared" si="10"/>
        <v/>
      </c>
      <c r="Y48" s="43" t="str">
        <f t="shared" si="11"/>
        <v/>
      </c>
      <c r="AC48" s="43" t="str">
        <f t="shared" si="12"/>
        <v/>
      </c>
      <c r="AE48" s="61" t="str">
        <f t="shared" si="4"/>
        <v/>
      </c>
      <c r="AF48" s="62" t="str">
        <f t="shared" si="5"/>
        <v/>
      </c>
      <c r="AG48" s="56"/>
      <c r="AH48" s="62" t="str">
        <f t="shared" si="6"/>
        <v/>
      </c>
      <c r="AI48" s="62" t="str">
        <f t="shared" si="7"/>
        <v/>
      </c>
      <c r="AJ48" s="56"/>
      <c r="AK48" s="62" t="str">
        <f t="shared" si="8"/>
        <v/>
      </c>
      <c r="AL48" s="63" t="str">
        <f t="shared" si="9"/>
        <v/>
      </c>
    </row>
    <row r="49" spans="1:38" x14ac:dyDescent="0.2">
      <c r="A49" t="s">
        <v>102</v>
      </c>
      <c r="B49" t="s">
        <v>101</v>
      </c>
      <c r="C49" s="43">
        <f>(VLOOKUP(A49,EH!$A$2:$K$178,$C$1)*'Data Dictionary'!$D$2)+(VLOOKUP(A49,EV!$A$2:$K$179,'COMBINED EPI'!$C$1)*'Data Dictionary'!$D$8)</f>
        <v>74.707999999999998</v>
      </c>
      <c r="D49" s="43">
        <f>(VLOOKUP(A49,EH!$A$2:$K$178,$D$1)*'Data Dictionary'!$D$2)+(VLOOKUP(A49,EV!$A$2:$K$179,'COMBINED EPI'!$D$1)*'Data Dictionary'!$D$8)</f>
        <v>75.56</v>
      </c>
      <c r="E49" s="43">
        <f>(VLOOKUP(A49,EH!$A$2:$K$178,$E$1)*'Data Dictionary'!$D$2)+(VLOOKUP(A49,EV!$A$2:$K$179,'COMBINED EPI'!$E$1)*'Data Dictionary'!$D$8)</f>
        <v>75.605999999999995</v>
      </c>
      <c r="F49" s="43">
        <f>(VLOOKUP(A49,EH!$A$2:$K$178,$F$1)*'Data Dictionary'!$D$2)+(VLOOKUP(A49,EV!$A$2:$K$179,'COMBINED EPI'!$F$1)*'Data Dictionary'!$D$8)</f>
        <v>75.962000000000003</v>
      </c>
      <c r="G49" s="43">
        <f>(VLOOKUP(A49,EH!$A$2:$K$178,$G$1)*'Data Dictionary'!$D$2)+(VLOOKUP(A49,EV!$A$2:$K$179,'COMBINED EPI'!$G$1)*'Data Dictionary'!$D$8)</f>
        <v>76.533999999999992</v>
      </c>
      <c r="H49" s="43">
        <f>(VLOOKUP(A49,EH!$A$2:$K$178,$H$1)*'Data Dictionary'!$D$2)+(VLOOKUP(A49,EV!$A$2:$K$179,'COMBINED EPI'!$H$1)*'Data Dictionary'!$D$8)</f>
        <v>76.873999999999995</v>
      </c>
      <c r="I49" s="43">
        <f>(VLOOKUP(A49,EH!$A$2:$K$178,$I$1)*'Data Dictionary'!$D$2)+(VLOOKUP(A49,EV!$A$2:$K$179,'COMBINED EPI'!$I$1)*'Data Dictionary'!$D$8)</f>
        <v>77.038000000000011</v>
      </c>
      <c r="J49" s="43">
        <f>(VLOOKUP(A49,EH!$A$2:$K$178,$J$1)*'Data Dictionary'!$D$2)+(VLOOKUP(A49,EV!$A$2:$K$179,'COMBINED EPI'!$J$1)*'Data Dictionary'!$D$8)</f>
        <v>76.852000000000004</v>
      </c>
      <c r="K49" s="43">
        <f>(VLOOKUP(A49,EH!$A$2:$K$178,$K$1)*'Data Dictionary'!$D$2)+(VLOOKUP(A49,EV!$A$2:$K$179,'COMBINED EPI'!$K$1)*'Data Dictionary'!$D$8)</f>
        <v>76.141750000000002</v>
      </c>
      <c r="L49" s="43">
        <f>VLOOKUP(A49,'2016 Indicator Scores'!$B$2:$C$181,2,FALSE)</f>
        <v>89.21</v>
      </c>
      <c r="N49" s="43">
        <f t="shared" si="0"/>
        <v>77.448575000000005</v>
      </c>
      <c r="O49" s="43">
        <f t="shared" si="13"/>
        <v>74.707999999999998</v>
      </c>
      <c r="P49" s="43">
        <f t="shared" si="14"/>
        <v>77.038000000000011</v>
      </c>
      <c r="Q49" s="43">
        <f t="shared" si="15"/>
        <v>0.76739653211361492</v>
      </c>
      <c r="S49" s="43"/>
      <c r="U49" s="44">
        <v>1</v>
      </c>
      <c r="V49" s="43">
        <f t="shared" si="10"/>
        <v>77.448575000000005</v>
      </c>
      <c r="Y49" s="43" t="str">
        <f t="shared" si="11"/>
        <v/>
      </c>
      <c r="AC49" s="43" t="str">
        <f t="shared" si="12"/>
        <v/>
      </c>
      <c r="AE49" s="61">
        <f t="shared" si="4"/>
        <v>77.448575000000005</v>
      </c>
      <c r="AF49" s="62">
        <f t="shared" si="5"/>
        <v>0</v>
      </c>
      <c r="AG49" s="56"/>
      <c r="AH49" s="62" t="str">
        <f t="shared" si="6"/>
        <v/>
      </c>
      <c r="AI49" s="62" t="str">
        <f t="shared" si="7"/>
        <v/>
      </c>
      <c r="AJ49" s="56"/>
      <c r="AK49" s="62" t="str">
        <f t="shared" si="8"/>
        <v/>
      </c>
      <c r="AL49" s="63" t="str">
        <f t="shared" si="9"/>
        <v/>
      </c>
    </row>
    <row r="50" spans="1:38" x14ac:dyDescent="0.2">
      <c r="A50" t="s">
        <v>104</v>
      </c>
      <c r="B50" t="s">
        <v>103</v>
      </c>
      <c r="C50" s="43">
        <f>(VLOOKUP(A50,EH!$A$2:$K$178,$C$1)*'Data Dictionary'!$D$2)+(VLOOKUP(A50,EV!$A$2:$K$179,'COMBINED EPI'!$C$1)*'Data Dictionary'!$D$8)</f>
        <v>23.86</v>
      </c>
      <c r="D50" s="43">
        <f>(VLOOKUP(A50,EH!$A$2:$K$178,$D$1)*'Data Dictionary'!$D$2)+(VLOOKUP(A50,EV!$A$2:$K$179,'COMBINED EPI'!$D$1)*'Data Dictionary'!$D$8)</f>
        <v>24.012</v>
      </c>
      <c r="E50" s="43">
        <f>(VLOOKUP(A50,EH!$A$2:$K$178,$E$1)*'Data Dictionary'!$D$2)+(VLOOKUP(A50,EV!$A$2:$K$179,'COMBINED EPI'!$E$1)*'Data Dictionary'!$D$8)</f>
        <v>24.196000000000002</v>
      </c>
      <c r="F50" s="43">
        <f>(VLOOKUP(A50,EH!$A$2:$K$178,$F$1)*'Data Dictionary'!$D$2)+(VLOOKUP(A50,EV!$A$2:$K$179,'COMBINED EPI'!$F$1)*'Data Dictionary'!$D$8)</f>
        <v>27.664000000000001</v>
      </c>
      <c r="G50" s="43">
        <f>(VLOOKUP(A50,EH!$A$2:$K$178,$G$1)*'Data Dictionary'!$D$2)+(VLOOKUP(A50,EV!$A$2:$K$179,'COMBINED EPI'!$G$1)*'Data Dictionary'!$D$8)</f>
        <v>27.868000000000002</v>
      </c>
      <c r="H50" s="43">
        <f>(VLOOKUP(A50,EH!$A$2:$K$178,$H$1)*'Data Dictionary'!$D$2)+(VLOOKUP(A50,EV!$A$2:$K$179,'COMBINED EPI'!$H$1)*'Data Dictionary'!$D$8)</f>
        <v>27.164000000000001</v>
      </c>
      <c r="I50" s="43">
        <f>(VLOOKUP(A50,EH!$A$2:$K$178,$I$1)*'Data Dictionary'!$D$2)+(VLOOKUP(A50,EV!$A$2:$K$179,'COMBINED EPI'!$I$1)*'Data Dictionary'!$D$8)</f>
        <v>28.224000000000004</v>
      </c>
      <c r="J50" s="43">
        <f>(VLOOKUP(A50,EH!$A$2:$K$178,$J$1)*'Data Dictionary'!$D$2)+(VLOOKUP(A50,EV!$A$2:$K$179,'COMBINED EPI'!$J$1)*'Data Dictionary'!$D$8)</f>
        <v>28.4</v>
      </c>
      <c r="K50" s="43">
        <f>(VLOOKUP(A50,EH!$A$2:$K$178,$K$1)*'Data Dictionary'!$D$2)+(VLOOKUP(A50,EV!$A$2:$K$179,'COMBINED EPI'!$K$1)*'Data Dictionary'!$D$8)</f>
        <v>58.53</v>
      </c>
      <c r="L50" s="43">
        <f>VLOOKUP(A50,'2016 Indicator Scores'!$B$2:$C$181,2,FALSE)</f>
        <v>45.29</v>
      </c>
      <c r="N50" s="43">
        <f t="shared" si="0"/>
        <v>31.520800000000001</v>
      </c>
      <c r="O50" s="43">
        <f t="shared" si="13"/>
        <v>23.86</v>
      </c>
      <c r="P50" s="43">
        <f t="shared" si="14"/>
        <v>58.53</v>
      </c>
      <c r="Q50" s="43">
        <f t="shared" si="15"/>
        <v>10.86831233960044</v>
      </c>
      <c r="S50" s="43"/>
      <c r="V50" s="43" t="str">
        <f t="shared" si="10"/>
        <v/>
      </c>
      <c r="Y50" s="43" t="str">
        <f t="shared" si="11"/>
        <v/>
      </c>
      <c r="AC50" s="43" t="str">
        <f t="shared" si="12"/>
        <v/>
      </c>
      <c r="AE50" s="61" t="str">
        <f t="shared" si="4"/>
        <v/>
      </c>
      <c r="AF50" s="62" t="str">
        <f t="shared" si="5"/>
        <v/>
      </c>
      <c r="AG50" s="56"/>
      <c r="AH50" s="62" t="str">
        <f t="shared" si="6"/>
        <v/>
      </c>
      <c r="AI50" s="62" t="str">
        <f t="shared" si="7"/>
        <v/>
      </c>
      <c r="AJ50" s="56"/>
      <c r="AK50" s="62" t="str">
        <f t="shared" si="8"/>
        <v/>
      </c>
      <c r="AL50" s="63" t="str">
        <f t="shared" si="9"/>
        <v/>
      </c>
    </row>
    <row r="51" spans="1:38" x14ac:dyDescent="0.2">
      <c r="A51" t="s">
        <v>106</v>
      </c>
      <c r="B51" t="s">
        <v>105</v>
      </c>
      <c r="C51" s="43">
        <f>(VLOOKUP(A51,EH!$A$2:$K$178,$C$1)*'Data Dictionary'!$D$2)+(VLOOKUP(A51,EV!$A$2:$K$179,'COMBINED EPI'!$C$1)*'Data Dictionary'!$D$8)</f>
        <v>46.004000000000005</v>
      </c>
      <c r="D51" s="43">
        <f>(VLOOKUP(A51,EH!$A$2:$K$178,$D$1)*'Data Dictionary'!$D$2)+(VLOOKUP(A51,EV!$A$2:$K$179,'COMBINED EPI'!$D$1)*'Data Dictionary'!$D$8)</f>
        <v>46.164000000000001</v>
      </c>
      <c r="E51" s="43">
        <f>(VLOOKUP(A51,EH!$A$2:$K$178,$E$1)*'Data Dictionary'!$D$2)+(VLOOKUP(A51,EV!$A$2:$K$179,'COMBINED EPI'!$E$1)*'Data Dictionary'!$D$8)</f>
        <v>46.320000000000007</v>
      </c>
      <c r="F51" s="43">
        <f>(VLOOKUP(A51,EH!$A$2:$K$178,$F$1)*'Data Dictionary'!$D$2)+(VLOOKUP(A51,EV!$A$2:$K$179,'COMBINED EPI'!$F$1)*'Data Dictionary'!$D$8)</f>
        <v>46.475999999999999</v>
      </c>
      <c r="G51" s="43">
        <f>(VLOOKUP(A51,EH!$A$2:$K$178,$G$1)*'Data Dictionary'!$D$2)+(VLOOKUP(A51,EV!$A$2:$K$179,'COMBINED EPI'!$G$1)*'Data Dictionary'!$D$8)</f>
        <v>46.628</v>
      </c>
      <c r="H51" s="43">
        <f>(VLOOKUP(A51,EH!$A$2:$K$178,$H$1)*'Data Dictionary'!$D$2)+(VLOOKUP(A51,EV!$A$2:$K$179,'COMBINED EPI'!$H$1)*'Data Dictionary'!$D$8)</f>
        <v>46.78</v>
      </c>
      <c r="I51" s="43">
        <f>(VLOOKUP(A51,EH!$A$2:$K$178,$I$1)*'Data Dictionary'!$D$2)+(VLOOKUP(A51,EV!$A$2:$K$179,'COMBINED EPI'!$I$1)*'Data Dictionary'!$D$8)</f>
        <v>46.936</v>
      </c>
      <c r="J51" s="43">
        <f>(VLOOKUP(A51,EH!$A$2:$K$178,$J$1)*'Data Dictionary'!$D$2)+(VLOOKUP(A51,EV!$A$2:$K$179,'COMBINED EPI'!$J$1)*'Data Dictionary'!$D$8)</f>
        <v>47.008000000000003</v>
      </c>
      <c r="K51" s="43">
        <f>(VLOOKUP(A51,EH!$A$2:$K$178,$K$1)*'Data Dictionary'!$D$2)+(VLOOKUP(A51,EV!$A$2:$K$179,'COMBINED EPI'!$K$1)*'Data Dictionary'!$D$8)</f>
        <v>39.722000000000001</v>
      </c>
      <c r="L51" s="43">
        <f>VLOOKUP(A51,'2016 Indicator Scores'!$B$2:$C$181,2,FALSE)</f>
        <v>73.25</v>
      </c>
      <c r="N51" s="43">
        <f t="shared" si="0"/>
        <v>48.52879999999999</v>
      </c>
      <c r="O51" s="43">
        <f t="shared" si="13"/>
        <v>39.722000000000001</v>
      </c>
      <c r="P51" s="43">
        <f t="shared" si="14"/>
        <v>47.008000000000003</v>
      </c>
      <c r="Q51" s="43">
        <f t="shared" si="15"/>
        <v>2.2977271378473119</v>
      </c>
      <c r="S51" s="43"/>
      <c r="V51" s="43" t="str">
        <f t="shared" si="10"/>
        <v/>
      </c>
      <c r="Y51" s="43" t="str">
        <f t="shared" si="11"/>
        <v/>
      </c>
      <c r="AC51" s="43" t="str">
        <f t="shared" si="12"/>
        <v/>
      </c>
      <c r="AE51" s="61" t="str">
        <f t="shared" si="4"/>
        <v/>
      </c>
      <c r="AF51" s="62" t="str">
        <f t="shared" si="5"/>
        <v/>
      </c>
      <c r="AG51" s="56"/>
      <c r="AH51" s="62" t="str">
        <f t="shared" si="6"/>
        <v/>
      </c>
      <c r="AI51" s="62" t="str">
        <f t="shared" si="7"/>
        <v/>
      </c>
      <c r="AJ51" s="56"/>
      <c r="AK51" s="62" t="str">
        <f t="shared" si="8"/>
        <v/>
      </c>
      <c r="AL51" s="63" t="str">
        <f t="shared" si="9"/>
        <v/>
      </c>
    </row>
    <row r="52" spans="1:38" x14ac:dyDescent="0.2">
      <c r="A52" t="s">
        <v>108</v>
      </c>
      <c r="B52" t="s">
        <v>107</v>
      </c>
      <c r="C52" s="43">
        <f>(VLOOKUP(A52,EH!$A$2:$K$178,$C$1)*'Data Dictionary'!$D$2)+(VLOOKUP(A52,EV!$A$2:$K$179,'COMBINED EPI'!$C$1)*'Data Dictionary'!$D$8)</f>
        <v>52.965999999999994</v>
      </c>
      <c r="D52" s="43">
        <f>(VLOOKUP(A52,EH!$A$2:$K$178,$D$1)*'Data Dictionary'!$D$2)+(VLOOKUP(A52,EV!$A$2:$K$179,'COMBINED EPI'!$D$1)*'Data Dictionary'!$D$8)</f>
        <v>52.531999999999996</v>
      </c>
      <c r="E52" s="43">
        <f>(VLOOKUP(A52,EH!$A$2:$K$178,$E$1)*'Data Dictionary'!$D$2)+(VLOOKUP(A52,EV!$A$2:$K$179,'COMBINED EPI'!$E$1)*'Data Dictionary'!$D$8)</f>
        <v>54.392000000000003</v>
      </c>
      <c r="F52" s="43">
        <f>(VLOOKUP(A52,EH!$A$2:$K$178,$F$1)*'Data Dictionary'!$D$2)+(VLOOKUP(A52,EV!$A$2:$K$179,'COMBINED EPI'!$F$1)*'Data Dictionary'!$D$8)</f>
        <v>53.275999999999996</v>
      </c>
      <c r="G52" s="43">
        <f>(VLOOKUP(A52,EH!$A$2:$K$178,$G$1)*'Data Dictionary'!$D$2)+(VLOOKUP(A52,EV!$A$2:$K$179,'COMBINED EPI'!$G$1)*'Data Dictionary'!$D$8)</f>
        <v>54.481999999999999</v>
      </c>
      <c r="H52" s="43">
        <f>(VLOOKUP(A52,EH!$A$2:$K$178,$H$1)*'Data Dictionary'!$D$2)+(VLOOKUP(A52,EV!$A$2:$K$179,'COMBINED EPI'!$H$1)*'Data Dictionary'!$D$8)</f>
        <v>53.515999999999991</v>
      </c>
      <c r="I52" s="43">
        <f>(VLOOKUP(A52,EH!$A$2:$K$178,$I$1)*'Data Dictionary'!$D$2)+(VLOOKUP(A52,EV!$A$2:$K$179,'COMBINED EPI'!$I$1)*'Data Dictionary'!$D$8)</f>
        <v>53.204000000000001</v>
      </c>
      <c r="J52" s="43">
        <f>(VLOOKUP(A52,EH!$A$2:$K$178,$J$1)*'Data Dictionary'!$D$2)+(VLOOKUP(A52,EV!$A$2:$K$179,'COMBINED EPI'!$J$1)*'Data Dictionary'!$D$8)</f>
        <v>53.173999999999999</v>
      </c>
      <c r="K52" s="43">
        <f>(VLOOKUP(A52,EH!$A$2:$K$178,$K$1)*'Data Dictionary'!$D$2)+(VLOOKUP(A52,EV!$A$2:$K$179,'COMBINED EPI'!$K$1)*'Data Dictionary'!$D$8)</f>
        <v>62.234000000000002</v>
      </c>
      <c r="L52" s="43">
        <f>VLOOKUP(A52,'2016 Indicator Scores'!$B$2:$C$181,2,FALSE)</f>
        <v>75.319999999999993</v>
      </c>
      <c r="N52" s="43">
        <f t="shared" si="0"/>
        <v>56.509599999999999</v>
      </c>
      <c r="O52" s="43">
        <f t="shared" si="13"/>
        <v>52.531999999999996</v>
      </c>
      <c r="P52" s="43">
        <f t="shared" si="14"/>
        <v>62.234000000000002</v>
      </c>
      <c r="Q52" s="43">
        <f t="shared" si="15"/>
        <v>2.9978952246163955</v>
      </c>
      <c r="S52" s="43"/>
      <c r="V52" s="43" t="str">
        <f t="shared" si="10"/>
        <v/>
      </c>
      <c r="Y52" s="43" t="str">
        <f t="shared" si="11"/>
        <v/>
      </c>
      <c r="AC52" s="43" t="str">
        <f t="shared" si="12"/>
        <v/>
      </c>
      <c r="AE52" s="61" t="str">
        <f t="shared" si="4"/>
        <v/>
      </c>
      <c r="AF52" s="62" t="str">
        <f t="shared" si="5"/>
        <v/>
      </c>
      <c r="AG52" s="56"/>
      <c r="AH52" s="62" t="str">
        <f>IF(Y52&gt;=$AI$2,Y52,"")</f>
        <v/>
      </c>
      <c r="AI52" s="62" t="str">
        <f t="shared" si="7"/>
        <v/>
      </c>
      <c r="AJ52" s="56"/>
      <c r="AK52" s="62" t="str">
        <f t="shared" si="8"/>
        <v/>
      </c>
      <c r="AL52" s="63" t="str">
        <f t="shared" si="9"/>
        <v/>
      </c>
    </row>
    <row r="53" spans="1:38" x14ac:dyDescent="0.2">
      <c r="A53" t="s">
        <v>110</v>
      </c>
      <c r="B53" t="s">
        <v>109</v>
      </c>
      <c r="C53" s="43">
        <f>(VLOOKUP(A53,EH!$A$2:$K$178,$C$1)*'Data Dictionary'!$D$2)+(VLOOKUP(A53,EV!$A$2:$K$179,'COMBINED EPI'!$C$1)*'Data Dictionary'!$D$8)</f>
        <v>56.607999999999997</v>
      </c>
      <c r="D53" s="43">
        <f>(VLOOKUP(A53,EH!$A$2:$K$178,$D$1)*'Data Dictionary'!$D$2)+(VLOOKUP(A53,EV!$A$2:$K$179,'COMBINED EPI'!$D$1)*'Data Dictionary'!$D$8)</f>
        <v>56.938000000000002</v>
      </c>
      <c r="E53" s="43">
        <f>(VLOOKUP(A53,EH!$A$2:$K$178,$E$1)*'Data Dictionary'!$D$2)+(VLOOKUP(A53,EV!$A$2:$K$179,'COMBINED EPI'!$E$1)*'Data Dictionary'!$D$8)</f>
        <v>56.68</v>
      </c>
      <c r="F53" s="43">
        <f>(VLOOKUP(A53,EH!$A$2:$K$178,$F$1)*'Data Dictionary'!$D$2)+(VLOOKUP(A53,EV!$A$2:$K$179,'COMBINED EPI'!$F$1)*'Data Dictionary'!$D$8)</f>
        <v>57.019999999999996</v>
      </c>
      <c r="G53" s="43">
        <f>(VLOOKUP(A53,EH!$A$2:$K$178,$G$1)*'Data Dictionary'!$D$2)+(VLOOKUP(A53,EV!$A$2:$K$179,'COMBINED EPI'!$G$1)*'Data Dictionary'!$D$8)</f>
        <v>57.552000000000007</v>
      </c>
      <c r="H53" s="43">
        <f>(VLOOKUP(A53,EH!$A$2:$K$178,$H$1)*'Data Dictionary'!$D$2)+(VLOOKUP(A53,EV!$A$2:$K$179,'COMBINED EPI'!$H$1)*'Data Dictionary'!$D$8)</f>
        <v>57.926000000000002</v>
      </c>
      <c r="I53" s="43">
        <f>(VLOOKUP(A53,EH!$A$2:$K$178,$I$1)*'Data Dictionary'!$D$2)+(VLOOKUP(A53,EV!$A$2:$K$179,'COMBINED EPI'!$I$1)*'Data Dictionary'!$D$8)</f>
        <v>58.177999999999997</v>
      </c>
      <c r="J53" s="43">
        <f>(VLOOKUP(A53,EH!$A$2:$K$178,$J$1)*'Data Dictionary'!$D$2)+(VLOOKUP(A53,EV!$A$2:$K$179,'COMBINED EPI'!$J$1)*'Data Dictionary'!$D$8)</f>
        <v>58.576000000000001</v>
      </c>
      <c r="K53" s="43">
        <f>(VLOOKUP(A53,EH!$A$2:$K$178,$K$1)*'Data Dictionary'!$D$2)+(VLOOKUP(A53,EV!$A$2:$K$179,'COMBINED EPI'!$K$1)*'Data Dictionary'!$D$8)</f>
        <v>55.067999999999998</v>
      </c>
      <c r="L53" s="43">
        <f>VLOOKUP(A53,'2016 Indicator Scores'!$B$2:$C$181,2,FALSE)</f>
        <v>66.58</v>
      </c>
      <c r="N53" s="43">
        <f t="shared" si="0"/>
        <v>58.112600000000008</v>
      </c>
      <c r="O53" s="43">
        <f t="shared" si="13"/>
        <v>55.067999999999998</v>
      </c>
      <c r="P53" s="43">
        <f t="shared" si="14"/>
        <v>58.576000000000001</v>
      </c>
      <c r="Q53" s="43">
        <f t="shared" si="15"/>
        <v>1.0464824147803184</v>
      </c>
      <c r="S53" s="43"/>
      <c r="V53" s="43" t="str">
        <f t="shared" si="10"/>
        <v/>
      </c>
      <c r="Y53" s="43" t="str">
        <f t="shared" si="11"/>
        <v/>
      </c>
      <c r="AC53" s="43" t="str">
        <f t="shared" si="12"/>
        <v/>
      </c>
      <c r="AE53" s="61" t="str">
        <f t="shared" si="4"/>
        <v/>
      </c>
      <c r="AF53" s="62" t="str">
        <f t="shared" si="5"/>
        <v/>
      </c>
      <c r="AG53" s="56"/>
      <c r="AH53" s="62" t="str">
        <f t="shared" si="6"/>
        <v/>
      </c>
      <c r="AI53" s="62" t="str">
        <f t="shared" si="7"/>
        <v/>
      </c>
      <c r="AJ53" s="56"/>
      <c r="AK53" s="62" t="str">
        <f t="shared" si="8"/>
        <v/>
      </c>
      <c r="AL53" s="63" t="str">
        <f t="shared" si="9"/>
        <v/>
      </c>
    </row>
    <row r="54" spans="1:38" x14ac:dyDescent="0.2">
      <c r="A54" t="s">
        <v>112</v>
      </c>
      <c r="B54" t="s">
        <v>111</v>
      </c>
      <c r="C54" s="43">
        <f>(VLOOKUP(A54,EH!$A$2:$K$178,$C$1)*'Data Dictionary'!$D$2)+(VLOOKUP(A54,EV!$A$2:$K$179,'COMBINED EPI'!$C$1)*'Data Dictionary'!$D$8)</f>
        <v>56.646000000000001</v>
      </c>
      <c r="D54" s="43">
        <f>(VLOOKUP(A54,EH!$A$2:$K$178,$D$1)*'Data Dictionary'!$D$2)+(VLOOKUP(A54,EV!$A$2:$K$179,'COMBINED EPI'!$D$1)*'Data Dictionary'!$D$8)</f>
        <v>57.3</v>
      </c>
      <c r="E54" s="43">
        <f>(VLOOKUP(A54,EH!$A$2:$K$178,$E$1)*'Data Dictionary'!$D$2)+(VLOOKUP(A54,EV!$A$2:$K$179,'COMBINED EPI'!$E$1)*'Data Dictionary'!$D$8)</f>
        <v>57.71</v>
      </c>
      <c r="F54" s="43">
        <f>(VLOOKUP(A54,EH!$A$2:$K$178,$F$1)*'Data Dictionary'!$D$2)+(VLOOKUP(A54,EV!$A$2:$K$179,'COMBINED EPI'!$F$1)*'Data Dictionary'!$D$8)</f>
        <v>60.277999999999999</v>
      </c>
      <c r="G54" s="43">
        <f>(VLOOKUP(A54,EH!$A$2:$K$178,$G$1)*'Data Dictionary'!$D$2)+(VLOOKUP(A54,EV!$A$2:$K$179,'COMBINED EPI'!$G$1)*'Data Dictionary'!$D$8)</f>
        <v>60.847999999999999</v>
      </c>
      <c r="H54" s="43">
        <f>(VLOOKUP(A54,EH!$A$2:$K$178,$H$1)*'Data Dictionary'!$D$2)+(VLOOKUP(A54,EV!$A$2:$K$179,'COMBINED EPI'!$H$1)*'Data Dictionary'!$D$8)</f>
        <v>62</v>
      </c>
      <c r="I54" s="43">
        <f>(VLOOKUP(A54,EH!$A$2:$K$178,$I$1)*'Data Dictionary'!$D$2)+(VLOOKUP(A54,EV!$A$2:$K$179,'COMBINED EPI'!$I$1)*'Data Dictionary'!$D$8)</f>
        <v>62.111999999999995</v>
      </c>
      <c r="J54" s="43">
        <f>(VLOOKUP(A54,EH!$A$2:$K$178,$J$1)*'Data Dictionary'!$D$2)+(VLOOKUP(A54,EV!$A$2:$K$179,'COMBINED EPI'!$J$1)*'Data Dictionary'!$D$8)</f>
        <v>61.751999999999995</v>
      </c>
      <c r="K54" s="43">
        <f>(VLOOKUP(A54,EH!$A$2:$K$178,$K$1)*'Data Dictionary'!$D$2)+(VLOOKUP(A54,EV!$A$2:$K$179,'COMBINED EPI'!$K$1)*'Data Dictionary'!$D$8)</f>
        <v>66.231999999999999</v>
      </c>
      <c r="L54" s="43">
        <f>VLOOKUP(A54,'2016 Indicator Scores'!$B$2:$C$181,2,FALSE)</f>
        <v>66.45</v>
      </c>
      <c r="N54" s="43">
        <f t="shared" si="0"/>
        <v>61.13280000000001</v>
      </c>
      <c r="O54" s="43">
        <f t="shared" si="13"/>
        <v>56.646000000000001</v>
      </c>
      <c r="P54" s="43">
        <f t="shared" si="14"/>
        <v>66.231999999999999</v>
      </c>
      <c r="Q54" s="43">
        <f t="shared" si="15"/>
        <v>3.00632250432318</v>
      </c>
      <c r="S54" s="43"/>
      <c r="V54" s="43" t="str">
        <f t="shared" si="10"/>
        <v/>
      </c>
      <c r="X54" s="44">
        <v>1</v>
      </c>
      <c r="Y54" s="43">
        <f t="shared" si="11"/>
        <v>61.13280000000001</v>
      </c>
      <c r="AC54" s="43" t="str">
        <f t="shared" si="12"/>
        <v/>
      </c>
      <c r="AE54" s="61" t="str">
        <f t="shared" si="4"/>
        <v/>
      </c>
      <c r="AF54" s="62" t="str">
        <f t="shared" si="5"/>
        <v/>
      </c>
      <c r="AG54" s="56"/>
      <c r="AH54" s="62">
        <f t="shared" si="6"/>
        <v>61.13280000000001</v>
      </c>
      <c r="AI54" s="62">
        <f t="shared" si="7"/>
        <v>0</v>
      </c>
      <c r="AJ54" s="56"/>
      <c r="AK54" s="62" t="str">
        <f t="shared" si="8"/>
        <v/>
      </c>
      <c r="AL54" s="63" t="str">
        <f t="shared" si="9"/>
        <v/>
      </c>
    </row>
    <row r="55" spans="1:38" x14ac:dyDescent="0.2">
      <c r="A55" t="s">
        <v>114</v>
      </c>
      <c r="B55" t="s">
        <v>113</v>
      </c>
      <c r="C55" s="43">
        <f>(VLOOKUP(A55,EH!$A$2:$K$178,$C$1)*'Data Dictionary'!$D$2)+(VLOOKUP(A55,EV!$A$2:$K$179,'COMBINED EPI'!$C$1)*'Data Dictionary'!$D$8)</f>
        <v>37.905999999999999</v>
      </c>
      <c r="D55" s="43">
        <f>(VLOOKUP(A55,EH!$A$2:$K$178,$D$1)*'Data Dictionary'!$D$2)+(VLOOKUP(A55,EV!$A$2:$K$179,'COMBINED EPI'!$D$1)*'Data Dictionary'!$D$8)</f>
        <v>38.36</v>
      </c>
      <c r="E55" s="43">
        <f>(VLOOKUP(A55,EH!$A$2:$K$178,$E$1)*'Data Dictionary'!$D$2)+(VLOOKUP(A55,EV!$A$2:$K$179,'COMBINED EPI'!$E$1)*'Data Dictionary'!$D$8)</f>
        <v>38.817999999999998</v>
      </c>
      <c r="F55" s="43">
        <f>(VLOOKUP(A55,EH!$A$2:$K$178,$F$1)*'Data Dictionary'!$D$2)+(VLOOKUP(A55,EV!$A$2:$K$179,'COMBINED EPI'!$F$1)*'Data Dictionary'!$D$8)</f>
        <v>42.42</v>
      </c>
      <c r="G55" s="43">
        <f>(VLOOKUP(A55,EH!$A$2:$K$178,$G$1)*'Data Dictionary'!$D$2)+(VLOOKUP(A55,EV!$A$2:$K$179,'COMBINED EPI'!$G$1)*'Data Dictionary'!$D$8)</f>
        <v>43.096000000000004</v>
      </c>
      <c r="H55" s="43">
        <f>(VLOOKUP(A55,EH!$A$2:$K$178,$H$1)*'Data Dictionary'!$D$2)+(VLOOKUP(A55,EV!$A$2:$K$179,'COMBINED EPI'!$H$1)*'Data Dictionary'!$D$8)</f>
        <v>43.442</v>
      </c>
      <c r="I55" s="43">
        <f>(VLOOKUP(A55,EH!$A$2:$K$178,$I$1)*'Data Dictionary'!$D$2)+(VLOOKUP(A55,EV!$A$2:$K$179,'COMBINED EPI'!$I$1)*'Data Dictionary'!$D$8)</f>
        <v>43.650000000000006</v>
      </c>
      <c r="J55" s="43">
        <f>(VLOOKUP(A55,EH!$A$2:$K$178,$J$1)*'Data Dictionary'!$D$2)+(VLOOKUP(A55,EV!$A$2:$K$179,'COMBINED EPI'!$J$1)*'Data Dictionary'!$D$8)</f>
        <v>43.738</v>
      </c>
      <c r="K55" s="43">
        <f>(VLOOKUP(A55,EH!$A$2:$K$178,$K$1)*'Data Dictionary'!$D$2)+(VLOOKUP(A55,EV!$A$2:$K$179,'COMBINED EPI'!$K$1)*'Data Dictionary'!$D$8)</f>
        <v>81.461999999999989</v>
      </c>
      <c r="L55" s="43">
        <f>VLOOKUP(A55,'2016 Indicator Scores'!$B$2:$C$181,2,FALSE)</f>
        <v>68.069999999999993</v>
      </c>
      <c r="N55" s="43">
        <f t="shared" si="0"/>
        <v>48.096199999999996</v>
      </c>
      <c r="O55" s="43">
        <f t="shared" si="13"/>
        <v>37.905999999999999</v>
      </c>
      <c r="P55" s="43">
        <f t="shared" si="14"/>
        <v>81.461999999999989</v>
      </c>
      <c r="Q55" s="43">
        <f t="shared" si="15"/>
        <v>13.56149291601448</v>
      </c>
      <c r="S55" s="43"/>
      <c r="V55" s="43" t="str">
        <f t="shared" si="10"/>
        <v/>
      </c>
      <c r="Y55" s="43" t="str">
        <f t="shared" si="11"/>
        <v/>
      </c>
      <c r="AC55" s="43" t="str">
        <f t="shared" si="12"/>
        <v/>
      </c>
      <c r="AE55" s="61" t="str">
        <f t="shared" si="4"/>
        <v/>
      </c>
      <c r="AF55" s="62" t="str">
        <f t="shared" si="5"/>
        <v/>
      </c>
      <c r="AG55" s="56"/>
      <c r="AH55" s="62" t="str">
        <f t="shared" si="6"/>
        <v/>
      </c>
      <c r="AI55" s="62" t="str">
        <f t="shared" si="7"/>
        <v/>
      </c>
      <c r="AJ55" s="56"/>
      <c r="AK55" s="62" t="str">
        <f t="shared" si="8"/>
        <v/>
      </c>
      <c r="AL55" s="63" t="str">
        <f t="shared" si="9"/>
        <v/>
      </c>
    </row>
    <row r="56" spans="1:38" x14ac:dyDescent="0.2">
      <c r="A56" t="s">
        <v>116</v>
      </c>
      <c r="B56" t="s">
        <v>115</v>
      </c>
      <c r="C56" s="43">
        <f>(VLOOKUP(A56,EH!$A$2:$K$178,$C$1)*'Data Dictionary'!$D$2)+(VLOOKUP(A56,EV!$A$2:$K$179,'COMBINED EPI'!$C$1)*'Data Dictionary'!$D$8)</f>
        <v>40.150000000000006</v>
      </c>
      <c r="D56" s="43">
        <f>(VLOOKUP(A56,EH!$A$2:$K$178,$D$1)*'Data Dictionary'!$D$2)+(VLOOKUP(A56,EV!$A$2:$K$179,'COMBINED EPI'!$D$1)*'Data Dictionary'!$D$8)</f>
        <v>40.376000000000005</v>
      </c>
      <c r="E56" s="43">
        <f>(VLOOKUP(A56,EH!$A$2:$K$178,$E$1)*'Data Dictionary'!$D$2)+(VLOOKUP(A56,EV!$A$2:$K$179,'COMBINED EPI'!$E$1)*'Data Dictionary'!$D$8)</f>
        <v>40.474000000000004</v>
      </c>
      <c r="F56" s="43">
        <f>(VLOOKUP(A56,EH!$A$2:$K$178,$F$1)*'Data Dictionary'!$D$2)+(VLOOKUP(A56,EV!$A$2:$K$179,'COMBINED EPI'!$F$1)*'Data Dictionary'!$D$8)</f>
        <v>40.527999999999999</v>
      </c>
      <c r="G56" s="43">
        <f>(VLOOKUP(A56,EH!$A$2:$K$178,$G$1)*'Data Dictionary'!$D$2)+(VLOOKUP(A56,EV!$A$2:$K$179,'COMBINED EPI'!$G$1)*'Data Dictionary'!$D$8)</f>
        <v>40.686</v>
      </c>
      <c r="H56" s="43">
        <f>(VLOOKUP(A56,EH!$A$2:$K$178,$H$1)*'Data Dictionary'!$D$2)+(VLOOKUP(A56,EV!$A$2:$K$179,'COMBINED EPI'!$H$1)*'Data Dictionary'!$D$8)</f>
        <v>40.926000000000002</v>
      </c>
      <c r="I56" s="43">
        <f>(VLOOKUP(A56,EH!$A$2:$K$178,$I$1)*'Data Dictionary'!$D$2)+(VLOOKUP(A56,EV!$A$2:$K$179,'COMBINED EPI'!$I$1)*'Data Dictionary'!$D$8)</f>
        <v>41.087999999999994</v>
      </c>
      <c r="J56" s="43">
        <f>(VLOOKUP(A56,EH!$A$2:$K$178,$J$1)*'Data Dictionary'!$D$2)+(VLOOKUP(A56,EV!$A$2:$K$179,'COMBINED EPI'!$J$1)*'Data Dictionary'!$D$8)</f>
        <v>40.975999999999999</v>
      </c>
      <c r="K56" s="43">
        <f>(VLOOKUP(A56,EH!$A$2:$K$178,$K$1)*'Data Dictionary'!$D$2)+(VLOOKUP(A56,EV!$A$2:$K$179,'COMBINED EPI'!$K$1)*'Data Dictionary'!$D$8)</f>
        <v>25.009999999999998</v>
      </c>
      <c r="L56" s="43">
        <f>VLOOKUP(A56,'2016 Indicator Scores'!$B$2:$C$181,2,FALSE)</f>
        <v>69.59</v>
      </c>
      <c r="N56" s="43">
        <f t="shared" si="0"/>
        <v>41.98040000000001</v>
      </c>
      <c r="O56" s="43">
        <f t="shared" si="13"/>
        <v>25.009999999999998</v>
      </c>
      <c r="P56" s="43">
        <f t="shared" si="14"/>
        <v>41.087999999999994</v>
      </c>
      <c r="Q56" s="43">
        <f t="shared" si="15"/>
        <v>5.2224417660706814</v>
      </c>
      <c r="S56" s="43"/>
      <c r="V56" s="43" t="str">
        <f t="shared" si="10"/>
        <v/>
      </c>
      <c r="Y56" s="43" t="str">
        <f t="shared" si="11"/>
        <v/>
      </c>
      <c r="AC56" s="43" t="str">
        <f t="shared" si="12"/>
        <v/>
      </c>
      <c r="AE56" s="61" t="str">
        <f t="shared" si="4"/>
        <v/>
      </c>
      <c r="AF56" s="62" t="str">
        <f t="shared" si="5"/>
        <v/>
      </c>
      <c r="AG56" s="56"/>
      <c r="AH56" s="62" t="str">
        <f t="shared" si="6"/>
        <v/>
      </c>
      <c r="AI56" s="62" t="str">
        <f t="shared" si="7"/>
        <v/>
      </c>
      <c r="AJ56" s="56"/>
      <c r="AK56" s="62" t="str">
        <f t="shared" si="8"/>
        <v/>
      </c>
      <c r="AL56" s="63" t="str">
        <f t="shared" si="9"/>
        <v/>
      </c>
    </row>
    <row r="57" spans="1:38" x14ac:dyDescent="0.2">
      <c r="A57" t="s">
        <v>118</v>
      </c>
      <c r="B57" t="s">
        <v>117</v>
      </c>
      <c r="C57" s="43">
        <f>(VLOOKUP(A57,EH!$A$2:$K$178,$C$1)*'Data Dictionary'!$D$2)+(VLOOKUP(A57,EV!$A$2:$K$179,'COMBINED EPI'!$C$1)*'Data Dictionary'!$D$8)</f>
        <v>22.466000000000001</v>
      </c>
      <c r="D57" s="43">
        <f>(VLOOKUP(A57,EH!$A$2:$K$178,$D$1)*'Data Dictionary'!$D$2)+(VLOOKUP(A57,EV!$A$2:$K$179,'COMBINED EPI'!$D$1)*'Data Dictionary'!$D$8)</f>
        <v>22.87</v>
      </c>
      <c r="E57" s="43">
        <f>(VLOOKUP(A57,EH!$A$2:$K$178,$E$1)*'Data Dictionary'!$D$2)+(VLOOKUP(A57,EV!$A$2:$K$179,'COMBINED EPI'!$E$1)*'Data Dictionary'!$D$8)</f>
        <v>24.664000000000001</v>
      </c>
      <c r="F57" s="43">
        <f>(VLOOKUP(A57,EH!$A$2:$K$178,$F$1)*'Data Dictionary'!$D$2)+(VLOOKUP(A57,EV!$A$2:$K$179,'COMBINED EPI'!$F$1)*'Data Dictionary'!$D$8)</f>
        <v>24.828000000000003</v>
      </c>
      <c r="G57" s="43">
        <f>(VLOOKUP(A57,EH!$A$2:$K$178,$G$1)*'Data Dictionary'!$D$2)+(VLOOKUP(A57,EV!$A$2:$K$179,'COMBINED EPI'!$G$1)*'Data Dictionary'!$D$8)</f>
        <v>25.076000000000001</v>
      </c>
      <c r="H57" s="43">
        <f>(VLOOKUP(A57,EH!$A$2:$K$178,$H$1)*'Data Dictionary'!$D$2)+(VLOOKUP(A57,EV!$A$2:$K$179,'COMBINED EPI'!$H$1)*'Data Dictionary'!$D$8)</f>
        <v>25.259999999999998</v>
      </c>
      <c r="I57" s="43">
        <f>(VLOOKUP(A57,EH!$A$2:$K$178,$I$1)*'Data Dictionary'!$D$2)+(VLOOKUP(A57,EV!$A$2:$K$179,'COMBINED EPI'!$I$1)*'Data Dictionary'!$D$8)</f>
        <v>25.451999999999998</v>
      </c>
      <c r="J57" s="43">
        <f>(VLOOKUP(A57,EH!$A$2:$K$178,$J$1)*'Data Dictionary'!$D$2)+(VLOOKUP(A57,EV!$A$2:$K$179,'COMBINED EPI'!$J$1)*'Data Dictionary'!$D$8)</f>
        <v>25.616</v>
      </c>
      <c r="K57" s="43">
        <f>(VLOOKUP(A57,EH!$A$2:$K$178,$K$1)*'Data Dictionary'!$D$2)+(VLOOKUP(A57,EV!$A$2:$K$179,'COMBINED EPI'!$K$1)*'Data Dictionary'!$D$8)</f>
        <v>76.915999999999997</v>
      </c>
      <c r="L57" s="43">
        <f>VLOOKUP(A57,'2016 Indicator Scores'!$B$2:$C$181,2,FALSE)</f>
        <v>36.729999999999997</v>
      </c>
      <c r="N57" s="43">
        <f t="shared" si="0"/>
        <v>30.9878</v>
      </c>
      <c r="O57" s="43">
        <f t="shared" si="13"/>
        <v>22.466000000000001</v>
      </c>
      <c r="P57" s="43">
        <f t="shared" si="14"/>
        <v>76.915999999999997</v>
      </c>
      <c r="Q57" s="43">
        <f t="shared" si="15"/>
        <v>17.498027130063683</v>
      </c>
      <c r="S57" s="43"/>
      <c r="V57" s="43" t="str">
        <f t="shared" si="10"/>
        <v/>
      </c>
      <c r="Y57" s="43" t="str">
        <f t="shared" si="11"/>
        <v/>
      </c>
      <c r="AC57" s="43" t="str">
        <f t="shared" si="12"/>
        <v/>
      </c>
      <c r="AE57" s="61" t="str">
        <f t="shared" si="4"/>
        <v/>
      </c>
      <c r="AF57" s="62" t="str">
        <f t="shared" si="5"/>
        <v/>
      </c>
      <c r="AG57" s="56"/>
      <c r="AH57" s="62" t="str">
        <f t="shared" si="6"/>
        <v/>
      </c>
      <c r="AI57" s="62" t="str">
        <f t="shared" si="7"/>
        <v/>
      </c>
      <c r="AJ57" s="56"/>
      <c r="AK57" s="62" t="str">
        <f t="shared" si="8"/>
        <v/>
      </c>
      <c r="AL57" s="63" t="str">
        <f t="shared" si="9"/>
        <v/>
      </c>
    </row>
    <row r="58" spans="1:38" x14ac:dyDescent="0.2">
      <c r="A58" t="s">
        <v>120</v>
      </c>
      <c r="B58" t="s">
        <v>119</v>
      </c>
      <c r="C58" s="43">
        <f>(VLOOKUP(A58,EH!$A$2:$K$178,$C$1)*'Data Dictionary'!$D$2)+(VLOOKUP(A58,EV!$A$2:$K$179,'COMBINED EPI'!$C$1)*'Data Dictionary'!$D$8)</f>
        <v>68.177999999999997</v>
      </c>
      <c r="D58" s="43">
        <f>(VLOOKUP(A58,EH!$A$2:$K$178,$D$1)*'Data Dictionary'!$D$2)+(VLOOKUP(A58,EV!$A$2:$K$179,'COMBINED EPI'!$D$1)*'Data Dictionary'!$D$8)</f>
        <v>67.52600000000001</v>
      </c>
      <c r="E58" s="43">
        <f>(VLOOKUP(A58,EH!$A$2:$K$178,$E$1)*'Data Dictionary'!$D$2)+(VLOOKUP(A58,EV!$A$2:$K$179,'COMBINED EPI'!$E$1)*'Data Dictionary'!$D$8)</f>
        <v>69.402000000000001</v>
      </c>
      <c r="F58" s="43">
        <f>(VLOOKUP(A58,EH!$A$2:$K$178,$F$1)*'Data Dictionary'!$D$2)+(VLOOKUP(A58,EV!$A$2:$K$179,'COMBINED EPI'!$F$1)*'Data Dictionary'!$D$8)</f>
        <v>72.885999999999996</v>
      </c>
      <c r="G58" s="43">
        <f>(VLOOKUP(A58,EH!$A$2:$K$178,$G$1)*'Data Dictionary'!$D$2)+(VLOOKUP(A58,EV!$A$2:$K$179,'COMBINED EPI'!$G$1)*'Data Dictionary'!$D$8)</f>
        <v>73.123999999999995</v>
      </c>
      <c r="H58" s="43">
        <f>(VLOOKUP(A58,EH!$A$2:$K$178,$H$1)*'Data Dictionary'!$D$2)+(VLOOKUP(A58,EV!$A$2:$K$179,'COMBINED EPI'!$H$1)*'Data Dictionary'!$D$8)</f>
        <v>73.475999999999999</v>
      </c>
      <c r="I58" s="43">
        <f>(VLOOKUP(A58,EH!$A$2:$K$178,$I$1)*'Data Dictionary'!$D$2)+(VLOOKUP(A58,EV!$A$2:$K$179,'COMBINED EPI'!$I$1)*'Data Dictionary'!$D$8)</f>
        <v>73.596000000000004</v>
      </c>
      <c r="J58" s="43">
        <f>(VLOOKUP(A58,EH!$A$2:$K$178,$J$1)*'Data Dictionary'!$D$2)+(VLOOKUP(A58,EV!$A$2:$K$179,'COMBINED EPI'!$J$1)*'Data Dictionary'!$D$8)</f>
        <v>74.651999999999987</v>
      </c>
      <c r="K58" s="43">
        <f>(VLOOKUP(A58,EH!$A$2:$K$178,$K$1)*'Data Dictionary'!$D$2)+(VLOOKUP(A58,EV!$A$2:$K$179,'COMBINED EPI'!$K$1)*'Data Dictionary'!$D$8)</f>
        <v>28.515999999999998</v>
      </c>
      <c r="L58" s="43">
        <f>VLOOKUP(A58,'2016 Indicator Scores'!$B$2:$C$181,2,FALSE)</f>
        <v>88.59</v>
      </c>
      <c r="N58" s="43">
        <f t="shared" si="0"/>
        <v>68.994599999999991</v>
      </c>
      <c r="O58" s="43">
        <f t="shared" si="13"/>
        <v>28.515999999999998</v>
      </c>
      <c r="P58" s="43">
        <f t="shared" si="14"/>
        <v>74.651999999999987</v>
      </c>
      <c r="Q58" s="43">
        <f t="shared" si="15"/>
        <v>14.595800697461003</v>
      </c>
      <c r="S58" s="43"/>
      <c r="V58" s="43" t="str">
        <f t="shared" si="10"/>
        <v/>
      </c>
      <c r="Y58" s="43" t="str">
        <f t="shared" si="11"/>
        <v/>
      </c>
      <c r="AB58" s="44">
        <v>1</v>
      </c>
      <c r="AC58" s="43">
        <f>IF(AB58=1,N58,"")</f>
        <v>68.994599999999991</v>
      </c>
      <c r="AE58" s="61" t="str">
        <f t="shared" si="4"/>
        <v/>
      </c>
      <c r="AF58" s="62" t="str">
        <f t="shared" si="5"/>
        <v/>
      </c>
      <c r="AG58" s="56"/>
      <c r="AH58" s="62" t="str">
        <f t="shared" si="6"/>
        <v/>
      </c>
      <c r="AI58" s="62" t="str">
        <f t="shared" si="7"/>
        <v/>
      </c>
      <c r="AJ58" s="56"/>
      <c r="AK58" s="62">
        <f t="shared" si="8"/>
        <v>68.994599999999991</v>
      </c>
      <c r="AL58" s="63">
        <f t="shared" si="9"/>
        <v>0</v>
      </c>
    </row>
    <row r="59" spans="1:38" x14ac:dyDescent="0.2">
      <c r="A59" t="s">
        <v>122</v>
      </c>
      <c r="B59" t="s">
        <v>121</v>
      </c>
      <c r="C59" s="43">
        <f>(VLOOKUP(A59,EH!$A$2:$K$178,$C$1)*'Data Dictionary'!$D$2)+(VLOOKUP(A59,EV!$A$2:$K$179,'COMBINED EPI'!$C$1)*'Data Dictionary'!$D$8)</f>
        <v>37.421999999999997</v>
      </c>
      <c r="D59" s="43">
        <f>(VLOOKUP(A59,EH!$A$2:$K$178,$D$1)*'Data Dictionary'!$D$2)+(VLOOKUP(A59,EV!$A$2:$K$179,'COMBINED EPI'!$D$1)*'Data Dictionary'!$D$8)</f>
        <v>37.57</v>
      </c>
      <c r="E59" s="43">
        <f>(VLOOKUP(A59,EH!$A$2:$K$178,$E$1)*'Data Dictionary'!$D$2)+(VLOOKUP(A59,EV!$A$2:$K$179,'COMBINED EPI'!$E$1)*'Data Dictionary'!$D$8)</f>
        <v>38.055999999999997</v>
      </c>
      <c r="F59" s="43">
        <f>(VLOOKUP(A59,EH!$A$2:$K$178,$F$1)*'Data Dictionary'!$D$2)+(VLOOKUP(A59,EV!$A$2:$K$179,'COMBINED EPI'!$F$1)*'Data Dictionary'!$D$8)</f>
        <v>36.415999999999997</v>
      </c>
      <c r="G59" s="43">
        <f>(VLOOKUP(A59,EH!$A$2:$K$178,$G$1)*'Data Dictionary'!$D$2)+(VLOOKUP(A59,EV!$A$2:$K$179,'COMBINED EPI'!$G$1)*'Data Dictionary'!$D$8)</f>
        <v>36.703999999999994</v>
      </c>
      <c r="H59" s="43">
        <f>(VLOOKUP(A59,EH!$A$2:$K$178,$H$1)*'Data Dictionary'!$D$2)+(VLOOKUP(A59,EV!$A$2:$K$179,'COMBINED EPI'!$H$1)*'Data Dictionary'!$D$8)</f>
        <v>36.840000000000003</v>
      </c>
      <c r="I59" s="43">
        <f>(VLOOKUP(A59,EH!$A$2:$K$178,$I$1)*'Data Dictionary'!$D$2)+(VLOOKUP(A59,EV!$A$2:$K$179,'COMBINED EPI'!$I$1)*'Data Dictionary'!$D$8)</f>
        <v>39.044000000000004</v>
      </c>
      <c r="J59" s="43">
        <f>(VLOOKUP(A59,EH!$A$2:$K$178,$J$1)*'Data Dictionary'!$D$2)+(VLOOKUP(A59,EV!$A$2:$K$179,'COMBINED EPI'!$J$1)*'Data Dictionary'!$D$8)</f>
        <v>39.276000000000003</v>
      </c>
      <c r="K59" s="43">
        <f>(VLOOKUP(A59,EH!$A$2:$K$178,$K$1)*'Data Dictionary'!$D$2)+(VLOOKUP(A59,EV!$A$2:$K$179,'COMBINED EPI'!$K$1)*'Data Dictionary'!$D$8)</f>
        <v>47.076000000000008</v>
      </c>
      <c r="L59" s="43">
        <f>VLOOKUP(A59,'2016 Indicator Scores'!$B$2:$C$181,2,FALSE)</f>
        <v>45.83</v>
      </c>
      <c r="N59" s="43">
        <f t="shared" si="0"/>
        <v>39.423400000000001</v>
      </c>
      <c r="O59" s="43">
        <f t="shared" si="13"/>
        <v>36.415999999999997</v>
      </c>
      <c r="P59" s="43">
        <f t="shared" si="14"/>
        <v>47.076000000000008</v>
      </c>
      <c r="Q59" s="43">
        <f t="shared" si="15"/>
        <v>3.2899748901439656</v>
      </c>
      <c r="S59" s="43"/>
      <c r="V59" s="43" t="str">
        <f t="shared" si="10"/>
        <v/>
      </c>
      <c r="Y59" s="43" t="str">
        <f t="shared" si="11"/>
        <v/>
      </c>
      <c r="AC59" s="43" t="str">
        <f t="shared" si="12"/>
        <v/>
      </c>
      <c r="AE59" s="61" t="str">
        <f t="shared" si="4"/>
        <v/>
      </c>
      <c r="AF59" s="62" t="str">
        <f t="shared" si="5"/>
        <v/>
      </c>
      <c r="AG59" s="56"/>
      <c r="AH59" s="62" t="str">
        <f t="shared" si="6"/>
        <v/>
      </c>
      <c r="AI59" s="62" t="str">
        <f t="shared" si="7"/>
        <v/>
      </c>
      <c r="AJ59" s="56"/>
      <c r="AK59" s="62" t="str">
        <f t="shared" si="8"/>
        <v/>
      </c>
      <c r="AL59" s="63" t="str">
        <f t="shared" si="9"/>
        <v/>
      </c>
    </row>
    <row r="60" spans="1:38" x14ac:dyDescent="0.2">
      <c r="A60" t="s">
        <v>126</v>
      </c>
      <c r="B60" t="s">
        <v>125</v>
      </c>
      <c r="C60" s="43">
        <f>(VLOOKUP(A60,EH!$A$2:$K$178,$C$1)*'Data Dictionary'!$D$2)+(VLOOKUP(A60,EV!$A$2:$K$179,'COMBINED EPI'!$C$1)*'Data Dictionary'!$D$8)</f>
        <v>51.492000000000004</v>
      </c>
      <c r="D60" s="43">
        <f>(VLOOKUP(A60,EH!$A$2:$K$178,$D$1)*'Data Dictionary'!$D$2)+(VLOOKUP(A60,EV!$A$2:$K$179,'COMBINED EPI'!$D$1)*'Data Dictionary'!$D$8)</f>
        <v>51.724000000000004</v>
      </c>
      <c r="E60" s="43">
        <f>(VLOOKUP(A60,EH!$A$2:$K$178,$E$1)*'Data Dictionary'!$D$2)+(VLOOKUP(A60,EV!$A$2:$K$179,'COMBINED EPI'!$E$1)*'Data Dictionary'!$D$8)</f>
        <v>52.14</v>
      </c>
      <c r="F60" s="43">
        <f>(VLOOKUP(A60,EH!$A$2:$K$178,$F$1)*'Data Dictionary'!$D$2)+(VLOOKUP(A60,EV!$A$2:$K$179,'COMBINED EPI'!$F$1)*'Data Dictionary'!$D$8)</f>
        <v>52.235999999999997</v>
      </c>
      <c r="G60" s="43">
        <f>(VLOOKUP(A60,EH!$A$2:$K$178,$G$1)*'Data Dictionary'!$D$2)+(VLOOKUP(A60,EV!$A$2:$K$179,'COMBINED EPI'!$G$1)*'Data Dictionary'!$D$8)</f>
        <v>52.346000000000004</v>
      </c>
      <c r="H60" s="43">
        <f>(VLOOKUP(A60,EH!$A$2:$K$178,$H$1)*'Data Dictionary'!$D$2)+(VLOOKUP(A60,EV!$A$2:$K$179,'COMBINED EPI'!$H$1)*'Data Dictionary'!$D$8)</f>
        <v>52.760000000000005</v>
      </c>
      <c r="I60" s="43">
        <f>(VLOOKUP(A60,EH!$A$2:$K$178,$I$1)*'Data Dictionary'!$D$2)+(VLOOKUP(A60,EV!$A$2:$K$179,'COMBINED EPI'!$I$1)*'Data Dictionary'!$D$8)</f>
        <v>52.884</v>
      </c>
      <c r="J60" s="43">
        <f>(VLOOKUP(A60,EH!$A$2:$K$178,$J$1)*'Data Dictionary'!$D$2)+(VLOOKUP(A60,EV!$A$2:$K$179,'COMBINED EPI'!$J$1)*'Data Dictionary'!$D$8)</f>
        <v>52.998000000000005</v>
      </c>
      <c r="K60" s="43">
        <f>(VLOOKUP(A60,EH!$A$2:$K$178,$K$1)*'Data Dictionary'!$D$2)+(VLOOKUP(A60,EV!$A$2:$K$179,'COMBINED EPI'!$K$1)*'Data Dictionary'!$D$8)</f>
        <v>53.238</v>
      </c>
      <c r="L60" s="43">
        <f>VLOOKUP(A60,'2016 Indicator Scores'!$B$2:$C$181,2,FALSE)</f>
        <v>75.290000000000006</v>
      </c>
      <c r="N60" s="43">
        <f t="shared" si="0"/>
        <v>54.710799999999992</v>
      </c>
      <c r="O60" s="43">
        <f t="shared" si="13"/>
        <v>51.492000000000004</v>
      </c>
      <c r="P60" s="43">
        <f t="shared" si="14"/>
        <v>53.238</v>
      </c>
      <c r="Q60" s="43">
        <f t="shared" si="15"/>
        <v>0.59132008628529087</v>
      </c>
      <c r="S60" s="43"/>
      <c r="V60" s="43" t="str">
        <f t="shared" si="10"/>
        <v/>
      </c>
      <c r="Y60" s="43" t="str">
        <f t="shared" si="11"/>
        <v/>
      </c>
      <c r="AC60" s="43" t="str">
        <f t="shared" si="12"/>
        <v/>
      </c>
      <c r="AE60" s="61" t="str">
        <f t="shared" si="4"/>
        <v/>
      </c>
      <c r="AF60" s="62" t="str">
        <f t="shared" si="5"/>
        <v/>
      </c>
      <c r="AG60" s="56"/>
      <c r="AH60" s="62" t="str">
        <f t="shared" si="6"/>
        <v/>
      </c>
      <c r="AI60" s="62" t="str">
        <f t="shared" si="7"/>
        <v/>
      </c>
      <c r="AJ60" s="56"/>
      <c r="AK60" s="62" t="str">
        <f t="shared" si="8"/>
        <v/>
      </c>
      <c r="AL60" s="63" t="str">
        <f t="shared" si="9"/>
        <v/>
      </c>
    </row>
    <row r="61" spans="1:38" x14ac:dyDescent="0.2">
      <c r="A61" t="s">
        <v>128</v>
      </c>
      <c r="B61" t="s">
        <v>127</v>
      </c>
      <c r="C61" s="43">
        <f>(VLOOKUP(A61,EH!$A$2:$K$178,$C$1)*'Data Dictionary'!$D$2)+(VLOOKUP(A61,EV!$A$2:$K$179,'COMBINED EPI'!$C$1)*'Data Dictionary'!$D$8)</f>
        <v>75.692000000000007</v>
      </c>
      <c r="D61" s="43">
        <f>(VLOOKUP(A61,EH!$A$2:$K$178,$D$1)*'Data Dictionary'!$D$2)+(VLOOKUP(A61,EV!$A$2:$K$179,'COMBINED EPI'!$D$1)*'Data Dictionary'!$D$8)</f>
        <v>75.884</v>
      </c>
      <c r="E61" s="43">
        <f>(VLOOKUP(A61,EH!$A$2:$K$178,$E$1)*'Data Dictionary'!$D$2)+(VLOOKUP(A61,EV!$A$2:$K$179,'COMBINED EPI'!$E$1)*'Data Dictionary'!$D$8)</f>
        <v>76.024000000000001</v>
      </c>
      <c r="F61" s="43">
        <f>(VLOOKUP(A61,EH!$A$2:$K$178,$F$1)*'Data Dictionary'!$D$2)+(VLOOKUP(A61,EV!$A$2:$K$179,'COMBINED EPI'!$F$1)*'Data Dictionary'!$D$8)</f>
        <v>75.774000000000001</v>
      </c>
      <c r="G61" s="43">
        <f>(VLOOKUP(A61,EH!$A$2:$K$178,$G$1)*'Data Dictionary'!$D$2)+(VLOOKUP(A61,EV!$A$2:$K$179,'COMBINED EPI'!$G$1)*'Data Dictionary'!$D$8)</f>
        <v>75.811999999999998</v>
      </c>
      <c r="H61" s="43">
        <f>(VLOOKUP(A61,EH!$A$2:$K$178,$H$1)*'Data Dictionary'!$D$2)+(VLOOKUP(A61,EV!$A$2:$K$179,'COMBINED EPI'!$H$1)*'Data Dictionary'!$D$8)</f>
        <v>75.854000000000013</v>
      </c>
      <c r="I61" s="43">
        <f>(VLOOKUP(A61,EH!$A$2:$K$178,$I$1)*'Data Dictionary'!$D$2)+(VLOOKUP(A61,EV!$A$2:$K$179,'COMBINED EPI'!$I$1)*'Data Dictionary'!$D$8)</f>
        <v>75.914000000000001</v>
      </c>
      <c r="J61" s="43">
        <f>(VLOOKUP(A61,EH!$A$2:$K$178,$J$1)*'Data Dictionary'!$D$2)+(VLOOKUP(A61,EV!$A$2:$K$179,'COMBINED EPI'!$J$1)*'Data Dictionary'!$D$8)</f>
        <v>75.716000000000008</v>
      </c>
      <c r="K61" s="43">
        <f>(VLOOKUP(A61,EH!$A$2:$K$178,$K$1)*'Data Dictionary'!$D$2)+(VLOOKUP(A61,EV!$A$2:$K$179,'COMBINED EPI'!$K$1)*'Data Dictionary'!$D$8)</f>
        <v>58.548000000000002</v>
      </c>
      <c r="L61" s="43">
        <f>VLOOKUP(A61,'2016 Indicator Scores'!$B$2:$C$181,2,FALSE)</f>
        <v>90.68</v>
      </c>
      <c r="N61" s="43">
        <f t="shared" si="0"/>
        <v>75.589800000000011</v>
      </c>
      <c r="O61" s="43">
        <f t="shared" si="13"/>
        <v>58.548000000000002</v>
      </c>
      <c r="P61" s="43">
        <f t="shared" si="14"/>
        <v>76.024000000000001</v>
      </c>
      <c r="Q61" s="43">
        <f t="shared" si="15"/>
        <v>5.7628231025350001</v>
      </c>
      <c r="S61" s="43"/>
      <c r="U61" s="44">
        <v>1</v>
      </c>
      <c r="V61" s="43">
        <f t="shared" si="10"/>
        <v>75.589800000000011</v>
      </c>
      <c r="Y61" s="43" t="str">
        <f t="shared" si="11"/>
        <v/>
      </c>
      <c r="AC61" s="43" t="str">
        <f t="shared" si="12"/>
        <v/>
      </c>
      <c r="AE61" s="61">
        <f t="shared" si="4"/>
        <v>75.589800000000011</v>
      </c>
      <c r="AF61" s="62">
        <f t="shared" si="5"/>
        <v>0</v>
      </c>
      <c r="AG61" s="56"/>
      <c r="AH61" s="62" t="str">
        <f t="shared" si="6"/>
        <v/>
      </c>
      <c r="AI61" s="62" t="str">
        <f t="shared" si="7"/>
        <v/>
      </c>
      <c r="AJ61" s="56"/>
      <c r="AK61" s="62" t="str">
        <f t="shared" si="8"/>
        <v/>
      </c>
      <c r="AL61" s="63" t="str">
        <f t="shared" si="9"/>
        <v/>
      </c>
    </row>
    <row r="62" spans="1:38" x14ac:dyDescent="0.2">
      <c r="A62" t="s">
        <v>130</v>
      </c>
      <c r="B62" t="s">
        <v>129</v>
      </c>
      <c r="C62" s="43">
        <f>(VLOOKUP(A62,EH!$A$2:$K$178,$C$1)*'Data Dictionary'!$D$2)+(VLOOKUP(A62,EV!$A$2:$K$179,'COMBINED EPI'!$C$1)*'Data Dictionary'!$D$8)</f>
        <v>69.292000000000002</v>
      </c>
      <c r="D62" s="43">
        <f>(VLOOKUP(A62,EH!$A$2:$K$178,$D$1)*'Data Dictionary'!$D$2)+(VLOOKUP(A62,EV!$A$2:$K$179,'COMBINED EPI'!$D$1)*'Data Dictionary'!$D$8)</f>
        <v>69.403999999999996</v>
      </c>
      <c r="E62" s="43">
        <f>(VLOOKUP(A62,EH!$A$2:$K$178,$E$1)*'Data Dictionary'!$D$2)+(VLOOKUP(A62,EV!$A$2:$K$179,'COMBINED EPI'!$E$1)*'Data Dictionary'!$D$8)</f>
        <v>69.432000000000002</v>
      </c>
      <c r="F62" s="43">
        <f>(VLOOKUP(A62,EH!$A$2:$K$178,$F$1)*'Data Dictionary'!$D$2)+(VLOOKUP(A62,EV!$A$2:$K$179,'COMBINED EPI'!$F$1)*'Data Dictionary'!$D$8)</f>
        <v>69.885999999999996</v>
      </c>
      <c r="G62" s="43">
        <f>(VLOOKUP(A62,EH!$A$2:$K$178,$G$1)*'Data Dictionary'!$D$2)+(VLOOKUP(A62,EV!$A$2:$K$179,'COMBINED EPI'!$G$1)*'Data Dictionary'!$D$8)</f>
        <v>70.244</v>
      </c>
      <c r="H62" s="43">
        <f>(VLOOKUP(A62,EH!$A$2:$K$178,$H$1)*'Data Dictionary'!$D$2)+(VLOOKUP(A62,EV!$A$2:$K$179,'COMBINED EPI'!$H$1)*'Data Dictionary'!$D$8)</f>
        <v>70.725999999999999</v>
      </c>
      <c r="I62" s="43">
        <f>(VLOOKUP(A62,EH!$A$2:$K$178,$I$1)*'Data Dictionary'!$D$2)+(VLOOKUP(A62,EV!$A$2:$K$179,'COMBINED EPI'!$I$1)*'Data Dictionary'!$D$8)</f>
        <v>70.996000000000009</v>
      </c>
      <c r="J62" s="43">
        <f>(VLOOKUP(A62,EH!$A$2:$K$178,$J$1)*'Data Dictionary'!$D$2)+(VLOOKUP(A62,EV!$A$2:$K$179,'COMBINED EPI'!$J$1)*'Data Dictionary'!$D$8)</f>
        <v>70.897999999999996</v>
      </c>
      <c r="K62" s="43">
        <f>(VLOOKUP(A62,EH!$A$2:$K$178,$K$1)*'Data Dictionary'!$D$2)+(VLOOKUP(A62,EV!$A$2:$K$179,'COMBINED EPI'!$K$1)*'Data Dictionary'!$D$8)</f>
        <v>61.111999999999995</v>
      </c>
      <c r="L62" s="43">
        <f>VLOOKUP(A62,'2016 Indicator Scores'!$B$2:$C$181,2,FALSE)</f>
        <v>88.2</v>
      </c>
      <c r="N62" s="43">
        <f t="shared" si="0"/>
        <v>71.019000000000005</v>
      </c>
      <c r="O62" s="43">
        <f t="shared" si="13"/>
        <v>61.111999999999995</v>
      </c>
      <c r="P62" s="43">
        <f t="shared" si="14"/>
        <v>70.996000000000009</v>
      </c>
      <c r="Q62" s="43">
        <f t="shared" si="15"/>
        <v>3.0709277099925378</v>
      </c>
      <c r="S62" s="43"/>
      <c r="U62" s="44">
        <v>1</v>
      </c>
      <c r="V62" s="43">
        <f t="shared" si="10"/>
        <v>71.019000000000005</v>
      </c>
      <c r="Y62" s="43" t="str">
        <f t="shared" si="11"/>
        <v/>
      </c>
      <c r="AC62" s="43" t="str">
        <f t="shared" si="12"/>
        <v/>
      </c>
      <c r="AE62" s="61">
        <f t="shared" si="4"/>
        <v>71.019000000000005</v>
      </c>
      <c r="AF62" s="62">
        <f t="shared" si="5"/>
        <v>0</v>
      </c>
      <c r="AG62" s="56"/>
      <c r="AH62" s="62" t="str">
        <f t="shared" si="6"/>
        <v/>
      </c>
      <c r="AI62" s="62" t="str">
        <f t="shared" si="7"/>
        <v/>
      </c>
      <c r="AJ62" s="56"/>
      <c r="AK62" s="62" t="str">
        <f t="shared" si="8"/>
        <v/>
      </c>
      <c r="AL62" s="63" t="str">
        <f t="shared" si="9"/>
        <v/>
      </c>
    </row>
    <row r="63" spans="1:38" x14ac:dyDescent="0.2">
      <c r="A63" t="s">
        <v>134</v>
      </c>
      <c r="B63" t="s">
        <v>133</v>
      </c>
      <c r="C63" s="43">
        <f>(VLOOKUP(A63,EH!$A$2:$K$178,$C$1)*'Data Dictionary'!$D$2)+(VLOOKUP(A63,EV!$A$2:$K$179,'COMBINED EPI'!$C$1)*'Data Dictionary'!$D$8)</f>
        <v>45.841999999999999</v>
      </c>
      <c r="D63" s="43">
        <f>(VLOOKUP(A63,EH!$A$2:$K$178,$D$1)*'Data Dictionary'!$D$2)+(VLOOKUP(A63,EV!$A$2:$K$179,'COMBINED EPI'!$D$1)*'Data Dictionary'!$D$8)</f>
        <v>45.782000000000004</v>
      </c>
      <c r="E63" s="43">
        <f>(VLOOKUP(A63,EH!$A$2:$K$178,$E$1)*'Data Dictionary'!$D$2)+(VLOOKUP(A63,EV!$A$2:$K$179,'COMBINED EPI'!$E$1)*'Data Dictionary'!$D$8)</f>
        <v>45.95</v>
      </c>
      <c r="F63" s="43">
        <f>(VLOOKUP(A63,EH!$A$2:$K$178,$F$1)*'Data Dictionary'!$D$2)+(VLOOKUP(A63,EV!$A$2:$K$179,'COMBINED EPI'!$F$1)*'Data Dictionary'!$D$8)</f>
        <v>45.844000000000001</v>
      </c>
      <c r="G63" s="43">
        <f>(VLOOKUP(A63,EH!$A$2:$K$178,$G$1)*'Data Dictionary'!$D$2)+(VLOOKUP(A63,EV!$A$2:$K$179,'COMBINED EPI'!$G$1)*'Data Dictionary'!$D$8)</f>
        <v>45.863999999999997</v>
      </c>
      <c r="H63" s="43">
        <f>(VLOOKUP(A63,EH!$A$2:$K$178,$H$1)*'Data Dictionary'!$D$2)+(VLOOKUP(A63,EV!$A$2:$K$179,'COMBINED EPI'!$H$1)*'Data Dictionary'!$D$8)</f>
        <v>46.244</v>
      </c>
      <c r="I63" s="43">
        <f>(VLOOKUP(A63,EH!$A$2:$K$178,$I$1)*'Data Dictionary'!$D$2)+(VLOOKUP(A63,EV!$A$2:$K$179,'COMBINED EPI'!$I$1)*'Data Dictionary'!$D$8)</f>
        <v>46.403999999999996</v>
      </c>
      <c r="J63" s="43">
        <f>(VLOOKUP(A63,EH!$A$2:$K$178,$J$1)*'Data Dictionary'!$D$2)+(VLOOKUP(A63,EV!$A$2:$K$179,'COMBINED EPI'!$J$1)*'Data Dictionary'!$D$8)</f>
        <v>46.528000000000006</v>
      </c>
      <c r="K63" s="43">
        <f>(VLOOKUP(A63,EH!$A$2:$K$178,$K$1)*'Data Dictionary'!$D$2)+(VLOOKUP(A63,EV!$A$2:$K$179,'COMBINED EPI'!$K$1)*'Data Dictionary'!$D$8)</f>
        <v>43.786000000000001</v>
      </c>
      <c r="L63" s="43">
        <f>VLOOKUP(A63,'2016 Indicator Scores'!$B$2:$C$181,2,FALSE)</f>
        <v>67.37</v>
      </c>
      <c r="N63" s="43">
        <f t="shared" si="0"/>
        <v>47.961400000000005</v>
      </c>
      <c r="O63" s="43">
        <f t="shared" si="13"/>
        <v>43.786000000000001</v>
      </c>
      <c r="P63" s="43">
        <f t="shared" si="14"/>
        <v>46.528000000000006</v>
      </c>
      <c r="Q63" s="43">
        <f t="shared" si="15"/>
        <v>0.80456019731969775</v>
      </c>
      <c r="S63" s="43"/>
      <c r="V63" s="43" t="str">
        <f t="shared" si="10"/>
        <v/>
      </c>
      <c r="Y63" s="43" t="str">
        <f t="shared" si="11"/>
        <v/>
      </c>
      <c r="AC63" s="43" t="str">
        <f t="shared" si="12"/>
        <v/>
      </c>
      <c r="AE63" s="61" t="str">
        <f t="shared" si="4"/>
        <v/>
      </c>
      <c r="AF63" s="62" t="str">
        <f t="shared" si="5"/>
        <v/>
      </c>
      <c r="AG63" s="56"/>
      <c r="AH63" s="62" t="str">
        <f t="shared" si="6"/>
        <v/>
      </c>
      <c r="AI63" s="62" t="str">
        <f t="shared" si="7"/>
        <v/>
      </c>
      <c r="AJ63" s="56"/>
      <c r="AK63" s="62" t="str">
        <f t="shared" si="8"/>
        <v/>
      </c>
      <c r="AL63" s="63" t="str">
        <f t="shared" si="9"/>
        <v/>
      </c>
    </row>
    <row r="64" spans="1:38" x14ac:dyDescent="0.2">
      <c r="A64" t="s">
        <v>136</v>
      </c>
      <c r="B64" t="s">
        <v>135</v>
      </c>
      <c r="C64" s="43">
        <f>(VLOOKUP(A64,EH!$A$2:$K$178,$C$1)*'Data Dictionary'!$D$2)+(VLOOKUP(A64,EV!$A$2:$K$179,'COMBINED EPI'!$C$1)*'Data Dictionary'!$D$8)</f>
        <v>27.932000000000002</v>
      </c>
      <c r="D64" s="43">
        <f>(VLOOKUP(A64,EH!$A$2:$K$178,$D$1)*'Data Dictionary'!$D$2)+(VLOOKUP(A64,EV!$A$2:$K$179,'COMBINED EPI'!$D$1)*'Data Dictionary'!$D$8)</f>
        <v>28.159999999999997</v>
      </c>
      <c r="E64" s="43">
        <f>(VLOOKUP(A64,EH!$A$2:$K$178,$E$1)*'Data Dictionary'!$D$2)+(VLOOKUP(A64,EV!$A$2:$K$179,'COMBINED EPI'!$E$1)*'Data Dictionary'!$D$8)</f>
        <v>28.573999999999998</v>
      </c>
      <c r="F64" s="43">
        <f>(VLOOKUP(A64,EH!$A$2:$K$178,$F$1)*'Data Dictionary'!$D$2)+(VLOOKUP(A64,EV!$A$2:$K$179,'COMBINED EPI'!$F$1)*'Data Dictionary'!$D$8)</f>
        <v>28.794</v>
      </c>
      <c r="G64" s="43">
        <f>(VLOOKUP(A64,EH!$A$2:$K$178,$G$1)*'Data Dictionary'!$D$2)+(VLOOKUP(A64,EV!$A$2:$K$179,'COMBINED EPI'!$G$1)*'Data Dictionary'!$D$8)</f>
        <v>29.015999999999998</v>
      </c>
      <c r="H64" s="43">
        <f>(VLOOKUP(A64,EH!$A$2:$K$178,$H$1)*'Data Dictionary'!$D$2)+(VLOOKUP(A64,EV!$A$2:$K$179,'COMBINED EPI'!$H$1)*'Data Dictionary'!$D$8)</f>
        <v>29.112000000000002</v>
      </c>
      <c r="I64" s="43">
        <f>(VLOOKUP(A64,EH!$A$2:$K$178,$I$1)*'Data Dictionary'!$D$2)+(VLOOKUP(A64,EV!$A$2:$K$179,'COMBINED EPI'!$I$1)*'Data Dictionary'!$D$8)</f>
        <v>29.200000000000003</v>
      </c>
      <c r="J64" s="43">
        <f>(VLOOKUP(A64,EH!$A$2:$K$178,$J$1)*'Data Dictionary'!$D$2)+(VLOOKUP(A64,EV!$A$2:$K$179,'COMBINED EPI'!$J$1)*'Data Dictionary'!$D$8)</f>
        <v>29.256</v>
      </c>
      <c r="K64" s="43">
        <f>(VLOOKUP(A64,EH!$A$2:$K$178,$K$1)*'Data Dictionary'!$D$2)+(VLOOKUP(A64,EV!$A$2:$K$179,'COMBINED EPI'!$K$1)*'Data Dictionary'!$D$8)</f>
        <v>41.064</v>
      </c>
      <c r="L64" s="43">
        <v>52.09</v>
      </c>
      <c r="N64" s="43">
        <f t="shared" si="0"/>
        <v>32.319800000000001</v>
      </c>
      <c r="O64" s="43">
        <f t="shared" si="13"/>
        <v>27.932000000000002</v>
      </c>
      <c r="P64" s="43">
        <f t="shared" si="14"/>
        <v>41.064</v>
      </c>
      <c r="Q64" s="43">
        <f t="shared" si="15"/>
        <v>4.1288037142871206</v>
      </c>
      <c r="S64" s="43"/>
      <c r="V64" s="43" t="str">
        <f t="shared" si="10"/>
        <v/>
      </c>
      <c r="Y64" s="43" t="str">
        <f t="shared" si="11"/>
        <v/>
      </c>
      <c r="AC64" s="43" t="str">
        <f t="shared" si="12"/>
        <v/>
      </c>
      <c r="AE64" s="61" t="str">
        <f t="shared" si="4"/>
        <v/>
      </c>
      <c r="AF64" s="62" t="str">
        <f t="shared" si="5"/>
        <v/>
      </c>
      <c r="AG64" s="56"/>
      <c r="AH64" s="62" t="str">
        <f t="shared" si="6"/>
        <v/>
      </c>
      <c r="AI64" s="62" t="str">
        <f t="shared" si="7"/>
        <v/>
      </c>
      <c r="AJ64" s="56"/>
      <c r="AK64" s="62" t="str">
        <f t="shared" si="8"/>
        <v/>
      </c>
      <c r="AL64" s="63" t="str">
        <f t="shared" si="9"/>
        <v/>
      </c>
    </row>
    <row r="65" spans="1:38" x14ac:dyDescent="0.2">
      <c r="A65" t="s">
        <v>138</v>
      </c>
      <c r="B65" t="s">
        <v>137</v>
      </c>
      <c r="C65" s="43">
        <f>(VLOOKUP(A65,EH!$A$2:$K$178,$C$1)*'Data Dictionary'!$D$2)+(VLOOKUP(A65,EV!$A$2:$K$179,'COMBINED EPI'!$C$1)*'Data Dictionary'!$D$8)</f>
        <v>45.11</v>
      </c>
      <c r="D65" s="43">
        <f>(VLOOKUP(A65,EH!$A$2:$K$178,$D$1)*'Data Dictionary'!$D$2)+(VLOOKUP(A65,EV!$A$2:$K$179,'COMBINED EPI'!$D$1)*'Data Dictionary'!$D$8)</f>
        <v>44.725999999999999</v>
      </c>
      <c r="E65" s="43">
        <f>(VLOOKUP(A65,EH!$A$2:$K$178,$E$1)*'Data Dictionary'!$D$2)+(VLOOKUP(A65,EV!$A$2:$K$179,'COMBINED EPI'!$E$1)*'Data Dictionary'!$D$8)</f>
        <v>45.454000000000008</v>
      </c>
      <c r="F65" s="43">
        <f>(VLOOKUP(A65,EH!$A$2:$K$178,$F$1)*'Data Dictionary'!$D$2)+(VLOOKUP(A65,EV!$A$2:$K$179,'COMBINED EPI'!$F$1)*'Data Dictionary'!$D$8)</f>
        <v>45.370000000000005</v>
      </c>
      <c r="G65" s="43">
        <f>(VLOOKUP(A65,EH!$A$2:$K$178,$G$1)*'Data Dictionary'!$D$2)+(VLOOKUP(A65,EV!$A$2:$K$179,'COMBINED EPI'!$G$1)*'Data Dictionary'!$D$8)</f>
        <v>46.061999999999998</v>
      </c>
      <c r="H65" s="43">
        <f>(VLOOKUP(A65,EH!$A$2:$K$178,$H$1)*'Data Dictionary'!$D$2)+(VLOOKUP(A65,EV!$A$2:$K$179,'COMBINED EPI'!$H$1)*'Data Dictionary'!$D$8)</f>
        <v>45.841999999999999</v>
      </c>
      <c r="I65" s="43">
        <f>(VLOOKUP(A65,EH!$A$2:$K$178,$I$1)*'Data Dictionary'!$D$2)+(VLOOKUP(A65,EV!$A$2:$K$179,'COMBINED EPI'!$I$1)*'Data Dictionary'!$D$8)</f>
        <v>46.721999999999994</v>
      </c>
      <c r="J65" s="43">
        <f>(VLOOKUP(A65,EH!$A$2:$K$178,$J$1)*'Data Dictionary'!$D$2)+(VLOOKUP(A65,EV!$A$2:$K$179,'COMBINED EPI'!$J$1)*'Data Dictionary'!$D$8)</f>
        <v>46.462000000000003</v>
      </c>
      <c r="K65" s="43">
        <f>(VLOOKUP(A65,EH!$A$2:$K$178,$K$1)*'Data Dictionary'!$D$2)+(VLOOKUP(A65,EV!$A$2:$K$179,'COMBINED EPI'!$K$1)*'Data Dictionary'!$D$8)</f>
        <v>25.764000000000003</v>
      </c>
      <c r="L65" s="43">
        <f>VLOOKUP(A65,'2016 Indicator Scores'!$B$2:$C$181,2,FALSE)</f>
        <v>64.959999999999994</v>
      </c>
      <c r="N65" s="43">
        <f t="shared" si="0"/>
        <v>45.647199999999998</v>
      </c>
      <c r="O65" s="43">
        <f t="shared" si="13"/>
        <v>25.764000000000003</v>
      </c>
      <c r="P65" s="43">
        <f t="shared" si="14"/>
        <v>46.721999999999994</v>
      </c>
      <c r="Q65" s="43">
        <f t="shared" si="15"/>
        <v>6.6818729410248441</v>
      </c>
      <c r="S65" s="43"/>
      <c r="V65" s="43" t="str">
        <f t="shared" si="10"/>
        <v/>
      </c>
      <c r="Y65" s="43" t="str">
        <f t="shared" si="11"/>
        <v/>
      </c>
      <c r="AC65" s="43" t="str">
        <f t="shared" si="12"/>
        <v/>
      </c>
      <c r="AE65" s="61" t="str">
        <f t="shared" si="4"/>
        <v/>
      </c>
      <c r="AF65" s="62" t="str">
        <f t="shared" si="5"/>
        <v/>
      </c>
      <c r="AG65" s="56"/>
      <c r="AH65" s="62" t="str">
        <f t="shared" si="6"/>
        <v/>
      </c>
      <c r="AI65" s="62" t="str">
        <f t="shared" si="7"/>
        <v/>
      </c>
      <c r="AJ65" s="56"/>
      <c r="AK65" s="62" t="str">
        <f t="shared" si="8"/>
        <v/>
      </c>
      <c r="AL65" s="63" t="str">
        <f t="shared" si="9"/>
        <v/>
      </c>
    </row>
    <row r="66" spans="1:38" x14ac:dyDescent="0.2">
      <c r="A66" t="s">
        <v>140</v>
      </c>
      <c r="B66" t="s">
        <v>139</v>
      </c>
      <c r="C66" s="43">
        <f>(VLOOKUP(A66,EH!$A$2:$K$178,$C$1)*'Data Dictionary'!$D$2)+(VLOOKUP(A66,EV!$A$2:$K$179,'COMBINED EPI'!$C$1)*'Data Dictionary'!$D$8)</f>
        <v>78.397999999999996</v>
      </c>
      <c r="D66" s="43">
        <f>(VLOOKUP(A66,EH!$A$2:$K$178,$D$1)*'Data Dictionary'!$D$2)+(VLOOKUP(A66,EV!$A$2:$K$179,'COMBINED EPI'!$D$1)*'Data Dictionary'!$D$8)</f>
        <v>78.727999999999994</v>
      </c>
      <c r="E66" s="43">
        <f>(VLOOKUP(A66,EH!$A$2:$K$178,$E$1)*'Data Dictionary'!$D$2)+(VLOOKUP(A66,EV!$A$2:$K$179,'COMBINED EPI'!$E$1)*'Data Dictionary'!$D$8)</f>
        <v>78.72</v>
      </c>
      <c r="F66" s="43">
        <f>(VLOOKUP(A66,EH!$A$2:$K$178,$F$1)*'Data Dictionary'!$D$2)+(VLOOKUP(A66,EV!$A$2:$K$179,'COMBINED EPI'!$F$1)*'Data Dictionary'!$D$8)</f>
        <v>79.066000000000003</v>
      </c>
      <c r="G66" s="43">
        <f>(VLOOKUP(A66,EH!$A$2:$K$178,$G$1)*'Data Dictionary'!$D$2)+(VLOOKUP(A66,EV!$A$2:$K$179,'COMBINED EPI'!$G$1)*'Data Dictionary'!$D$8)</f>
        <v>80.406000000000006</v>
      </c>
      <c r="H66" s="43">
        <f>(VLOOKUP(A66,EH!$A$2:$K$178,$H$1)*'Data Dictionary'!$D$2)+(VLOOKUP(A66,EV!$A$2:$K$179,'COMBINED EPI'!$H$1)*'Data Dictionary'!$D$8)</f>
        <v>80.597999999999985</v>
      </c>
      <c r="I66" s="43">
        <f>(VLOOKUP(A66,EH!$A$2:$K$178,$I$1)*'Data Dictionary'!$D$2)+(VLOOKUP(A66,EV!$A$2:$K$179,'COMBINED EPI'!$I$1)*'Data Dictionary'!$D$8)</f>
        <v>80.753999999999991</v>
      </c>
      <c r="J66" s="43">
        <f>(VLOOKUP(A66,EH!$A$2:$K$178,$J$1)*'Data Dictionary'!$D$2)+(VLOOKUP(A66,EV!$A$2:$K$179,'COMBINED EPI'!$J$1)*'Data Dictionary'!$D$8)</f>
        <v>80.222000000000008</v>
      </c>
      <c r="K66" s="43">
        <f>(VLOOKUP(A66,EH!$A$2:$K$178,$K$1)*'Data Dictionary'!$D$2)+(VLOOKUP(A66,EV!$A$2:$K$179,'COMBINED EPI'!$K$1)*'Data Dictionary'!$D$8)</f>
        <v>74.66</v>
      </c>
      <c r="L66" s="43">
        <f>VLOOKUP(A66,'2016 Indicator Scores'!$B$2:$C$181,2,FALSE)</f>
        <v>84.26</v>
      </c>
      <c r="N66" s="43">
        <f t="shared" si="0"/>
        <v>79.581199999999995</v>
      </c>
      <c r="O66" s="43">
        <f t="shared" si="13"/>
        <v>74.66</v>
      </c>
      <c r="P66" s="43">
        <f t="shared" si="14"/>
        <v>80.753999999999991</v>
      </c>
      <c r="Q66" s="43">
        <f t="shared" si="15"/>
        <v>1.8848450864726256</v>
      </c>
      <c r="S66" s="43"/>
      <c r="U66" s="44">
        <v>1</v>
      </c>
      <c r="V66" s="43">
        <f t="shared" si="10"/>
        <v>79.581199999999995</v>
      </c>
      <c r="Y66" s="43" t="str">
        <f t="shared" si="11"/>
        <v/>
      </c>
      <c r="AC66" s="43" t="str">
        <f t="shared" si="12"/>
        <v/>
      </c>
      <c r="AE66" s="61">
        <f t="shared" si="4"/>
        <v>79.581199999999995</v>
      </c>
      <c r="AF66" s="62">
        <f t="shared" si="5"/>
        <v>0</v>
      </c>
      <c r="AG66" s="56"/>
      <c r="AH66" s="62" t="str">
        <f t="shared" si="6"/>
        <v/>
      </c>
      <c r="AI66" s="62" t="str">
        <f t="shared" si="7"/>
        <v/>
      </c>
      <c r="AJ66" s="56"/>
      <c r="AK66" s="62" t="str">
        <f t="shared" si="8"/>
        <v/>
      </c>
      <c r="AL66" s="63" t="str">
        <f t="shared" si="9"/>
        <v/>
      </c>
    </row>
    <row r="67" spans="1:38" x14ac:dyDescent="0.2">
      <c r="A67" t="s">
        <v>142</v>
      </c>
      <c r="B67" t="s">
        <v>141</v>
      </c>
      <c r="C67" s="43">
        <f>(VLOOKUP(A67,EH!$A$2:$K$178,$C$1)*'Data Dictionary'!$D$2)+(VLOOKUP(A67,EV!$A$2:$K$179,'COMBINED EPI'!$C$1)*'Data Dictionary'!$D$8)</f>
        <v>31.244</v>
      </c>
      <c r="D67" s="43">
        <f>(VLOOKUP(A67,EH!$A$2:$K$178,$D$1)*'Data Dictionary'!$D$2)+(VLOOKUP(A67,EV!$A$2:$K$179,'COMBINED EPI'!$D$1)*'Data Dictionary'!$D$8)</f>
        <v>30.436</v>
      </c>
      <c r="E67" s="43">
        <f>(VLOOKUP(A67,EH!$A$2:$K$178,$E$1)*'Data Dictionary'!$D$2)+(VLOOKUP(A67,EV!$A$2:$K$179,'COMBINED EPI'!$E$1)*'Data Dictionary'!$D$8)</f>
        <v>30.614000000000001</v>
      </c>
      <c r="F67" s="43">
        <f>(VLOOKUP(A67,EH!$A$2:$K$178,$F$1)*'Data Dictionary'!$D$2)+(VLOOKUP(A67,EV!$A$2:$K$179,'COMBINED EPI'!$F$1)*'Data Dictionary'!$D$8)</f>
        <v>31.257999999999999</v>
      </c>
      <c r="G67" s="43">
        <f>(VLOOKUP(A67,EH!$A$2:$K$178,$G$1)*'Data Dictionary'!$D$2)+(VLOOKUP(A67,EV!$A$2:$K$179,'COMBINED EPI'!$G$1)*'Data Dictionary'!$D$8)</f>
        <v>31.766000000000002</v>
      </c>
      <c r="H67" s="43">
        <f>(VLOOKUP(A67,EH!$A$2:$K$178,$H$1)*'Data Dictionary'!$D$2)+(VLOOKUP(A67,EV!$A$2:$K$179,'COMBINED EPI'!$H$1)*'Data Dictionary'!$D$8)</f>
        <v>31.856000000000002</v>
      </c>
      <c r="I67" s="43">
        <f>(VLOOKUP(A67,EH!$A$2:$K$178,$I$1)*'Data Dictionary'!$D$2)+(VLOOKUP(A67,EV!$A$2:$K$179,'COMBINED EPI'!$I$1)*'Data Dictionary'!$D$8)</f>
        <v>31.995999999999999</v>
      </c>
      <c r="J67" s="43">
        <f>(VLOOKUP(A67,EH!$A$2:$K$178,$J$1)*'Data Dictionary'!$D$2)+(VLOOKUP(A67,EV!$A$2:$K$179,'COMBINED EPI'!$J$1)*'Data Dictionary'!$D$8)</f>
        <v>31.972000000000001</v>
      </c>
      <c r="K67" s="43">
        <f>(VLOOKUP(A67,EH!$A$2:$K$178,$K$1)*'Data Dictionary'!$D$2)+(VLOOKUP(A67,EV!$A$2:$K$179,'COMBINED EPI'!$K$1)*'Data Dictionary'!$D$8)</f>
        <v>39.428000000000004</v>
      </c>
      <c r="L67" s="43">
        <f>VLOOKUP(A67,'2016 Indicator Scores'!$B$2:$C$181,2,FALSE)</f>
        <v>58.89</v>
      </c>
      <c r="N67" s="43">
        <f t="shared" si="0"/>
        <v>34.945999999999998</v>
      </c>
      <c r="O67" s="43">
        <f t="shared" si="13"/>
        <v>30.436</v>
      </c>
      <c r="P67" s="43">
        <f t="shared" si="14"/>
        <v>39.428000000000004</v>
      </c>
      <c r="Q67" s="43">
        <f t="shared" si="15"/>
        <v>2.7387677480534536</v>
      </c>
      <c r="S67" s="43"/>
      <c r="V67" s="43" t="str">
        <f t="shared" si="10"/>
        <v/>
      </c>
      <c r="Y67" s="43" t="str">
        <f t="shared" si="11"/>
        <v/>
      </c>
      <c r="AC67" s="43" t="str">
        <f t="shared" si="12"/>
        <v/>
      </c>
      <c r="AE67" s="61" t="str">
        <f t="shared" si="4"/>
        <v/>
      </c>
      <c r="AF67" s="62" t="str">
        <f t="shared" si="5"/>
        <v/>
      </c>
      <c r="AG67" s="56"/>
      <c r="AH67" s="62" t="str">
        <f t="shared" si="6"/>
        <v/>
      </c>
      <c r="AI67" s="62" t="str">
        <f t="shared" si="7"/>
        <v/>
      </c>
      <c r="AJ67" s="56"/>
      <c r="AK67" s="62" t="str">
        <f t="shared" si="8"/>
        <v/>
      </c>
      <c r="AL67" s="63" t="str">
        <f t="shared" si="9"/>
        <v/>
      </c>
    </row>
    <row r="68" spans="1:38" x14ac:dyDescent="0.2">
      <c r="A68" t="s">
        <v>144</v>
      </c>
      <c r="B68" t="s">
        <v>143</v>
      </c>
      <c r="C68" s="43">
        <f>(VLOOKUP(A68,EH!$A$2:$K$178,$C$1)*'Data Dictionary'!$D$2)+(VLOOKUP(A68,EV!$A$2:$K$179,'COMBINED EPI'!$C$1)*'Data Dictionary'!$D$8)</f>
        <v>70.604000000000013</v>
      </c>
      <c r="D68" s="43">
        <f>(VLOOKUP(A68,EH!$A$2:$K$178,$D$1)*'Data Dictionary'!$D$2)+(VLOOKUP(A68,EV!$A$2:$K$179,'COMBINED EPI'!$D$1)*'Data Dictionary'!$D$8)</f>
        <v>70.951999999999998</v>
      </c>
      <c r="E68" s="43">
        <f>(VLOOKUP(A68,EH!$A$2:$K$178,$E$1)*'Data Dictionary'!$D$2)+(VLOOKUP(A68,EV!$A$2:$K$179,'COMBINED EPI'!$E$1)*'Data Dictionary'!$D$8)</f>
        <v>72.158000000000001</v>
      </c>
      <c r="F68" s="43">
        <f>(VLOOKUP(A68,EH!$A$2:$K$178,$F$1)*'Data Dictionary'!$D$2)+(VLOOKUP(A68,EV!$A$2:$K$179,'COMBINED EPI'!$F$1)*'Data Dictionary'!$D$8)</f>
        <v>71.896000000000001</v>
      </c>
      <c r="G68" s="43">
        <f>(VLOOKUP(A68,EH!$A$2:$K$178,$G$1)*'Data Dictionary'!$D$2)+(VLOOKUP(A68,EV!$A$2:$K$179,'COMBINED EPI'!$G$1)*'Data Dictionary'!$D$8)</f>
        <v>72.641999999999996</v>
      </c>
      <c r="H68" s="43">
        <f>(VLOOKUP(A68,EH!$A$2:$K$178,$H$1)*'Data Dictionary'!$D$2)+(VLOOKUP(A68,EV!$A$2:$K$179,'COMBINED EPI'!$H$1)*'Data Dictionary'!$D$8)</f>
        <v>73.34</v>
      </c>
      <c r="I68" s="43">
        <f>(VLOOKUP(A68,EH!$A$2:$K$178,$I$1)*'Data Dictionary'!$D$2)+(VLOOKUP(A68,EV!$A$2:$K$179,'COMBINED EPI'!$I$1)*'Data Dictionary'!$D$8)</f>
        <v>73.52</v>
      </c>
      <c r="J68" s="43">
        <f>(VLOOKUP(A68,EH!$A$2:$K$178,$J$1)*'Data Dictionary'!$D$2)+(VLOOKUP(A68,EV!$A$2:$K$179,'COMBINED EPI'!$J$1)*'Data Dictionary'!$D$8)</f>
        <v>73.228000000000009</v>
      </c>
      <c r="K68" s="43">
        <f>(VLOOKUP(A68,EH!$A$2:$K$178,$K$1)*'Data Dictionary'!$D$2)+(VLOOKUP(A68,EV!$A$2:$K$179,'COMBINED EPI'!$K$1)*'Data Dictionary'!$D$8)</f>
        <v>72.292500000000004</v>
      </c>
      <c r="L68" s="43">
        <f>VLOOKUP(A68,'2016 Indicator Scores'!$B$2:$C$181,2,FALSE)</f>
        <v>85.81</v>
      </c>
      <c r="N68" s="43">
        <f t="shared" si="0"/>
        <v>73.644249999999985</v>
      </c>
      <c r="O68" s="43">
        <f t="shared" si="13"/>
        <v>70.604000000000013</v>
      </c>
      <c r="P68" s="43">
        <f t="shared" si="14"/>
        <v>73.52</v>
      </c>
      <c r="Q68" s="43">
        <f t="shared" si="15"/>
        <v>1.0261943042133863</v>
      </c>
      <c r="S68" s="43"/>
      <c r="V68" s="43" t="str">
        <f t="shared" si="10"/>
        <v/>
      </c>
      <c r="X68" s="44">
        <v>1</v>
      </c>
      <c r="Y68" s="43">
        <f t="shared" si="11"/>
        <v>73.644249999999985</v>
      </c>
      <c r="AC68" s="43" t="str">
        <f t="shared" si="12"/>
        <v/>
      </c>
      <c r="AE68" s="61" t="str">
        <f t="shared" si="4"/>
        <v/>
      </c>
      <c r="AF68" s="62" t="str">
        <f t="shared" si="5"/>
        <v/>
      </c>
      <c r="AG68" s="56"/>
      <c r="AH68" s="62">
        <f t="shared" si="6"/>
        <v>73.644249999999985</v>
      </c>
      <c r="AI68" s="62">
        <f t="shared" si="7"/>
        <v>0</v>
      </c>
      <c r="AJ68" s="56"/>
      <c r="AK68" s="62" t="str">
        <f t="shared" si="8"/>
        <v/>
      </c>
      <c r="AL68" s="63" t="str">
        <f t="shared" si="9"/>
        <v/>
      </c>
    </row>
    <row r="69" spans="1:38" x14ac:dyDescent="0.2">
      <c r="A69" t="s">
        <v>148</v>
      </c>
      <c r="B69" t="s">
        <v>147</v>
      </c>
      <c r="C69" s="43">
        <f>(VLOOKUP(A69,EH!$A$2:$K$178,$C$1)*'Data Dictionary'!$D$2)+(VLOOKUP(A69,EV!$A$2:$K$179,'COMBINED EPI'!$C$1)*'Data Dictionary'!$D$8)</f>
        <v>34.403999999999996</v>
      </c>
      <c r="D69" s="43">
        <f>(VLOOKUP(A69,EH!$A$2:$K$178,$D$1)*'Data Dictionary'!$D$2)+(VLOOKUP(A69,EV!$A$2:$K$179,'COMBINED EPI'!$D$1)*'Data Dictionary'!$D$8)</f>
        <v>34.527999999999999</v>
      </c>
      <c r="E69" s="43">
        <f>(VLOOKUP(A69,EH!$A$2:$K$178,$E$1)*'Data Dictionary'!$D$2)+(VLOOKUP(A69,EV!$A$2:$K$179,'COMBINED EPI'!$E$1)*'Data Dictionary'!$D$8)</f>
        <v>34.652000000000001</v>
      </c>
      <c r="F69" s="43">
        <f>(VLOOKUP(A69,EH!$A$2:$K$178,$F$1)*'Data Dictionary'!$D$2)+(VLOOKUP(A69,EV!$A$2:$K$179,'COMBINED EPI'!$F$1)*'Data Dictionary'!$D$8)</f>
        <v>34.776000000000003</v>
      </c>
      <c r="G69" s="43">
        <f>(VLOOKUP(A69,EH!$A$2:$K$178,$G$1)*'Data Dictionary'!$D$2)+(VLOOKUP(A69,EV!$A$2:$K$179,'COMBINED EPI'!$G$1)*'Data Dictionary'!$D$8)</f>
        <v>34.896000000000001</v>
      </c>
      <c r="H69" s="43">
        <f>(VLOOKUP(A69,EH!$A$2:$K$178,$H$1)*'Data Dictionary'!$D$2)+(VLOOKUP(A69,EV!$A$2:$K$179,'COMBINED EPI'!$H$1)*'Data Dictionary'!$D$8)</f>
        <v>35.012</v>
      </c>
      <c r="I69" s="43">
        <f>(VLOOKUP(A69,EH!$A$2:$K$178,$I$1)*'Data Dictionary'!$D$2)+(VLOOKUP(A69,EV!$A$2:$K$179,'COMBINED EPI'!$I$1)*'Data Dictionary'!$D$8)</f>
        <v>35.123999999999995</v>
      </c>
      <c r="J69" s="43">
        <f>(VLOOKUP(A69,EH!$A$2:$K$178,$J$1)*'Data Dictionary'!$D$2)+(VLOOKUP(A69,EV!$A$2:$K$179,'COMBINED EPI'!$J$1)*'Data Dictionary'!$D$8)</f>
        <v>35.183999999999997</v>
      </c>
      <c r="K69" s="43">
        <f>(VLOOKUP(A69,EH!$A$2:$K$178,$K$1)*'Data Dictionary'!$D$2)+(VLOOKUP(A69,EV!$A$2:$K$179,'COMBINED EPI'!$K$1)*'Data Dictionary'!$D$8)</f>
        <v>34.822000000000003</v>
      </c>
      <c r="L69" s="43">
        <f>VLOOKUP(A69,'2016 Indicator Scores'!$B$2:$C$181,2,FALSE)</f>
        <v>63.28</v>
      </c>
      <c r="N69" s="43">
        <f t="shared" ref="N69:N132" si="16">AVERAGE(C69:L69)</f>
        <v>37.6678</v>
      </c>
      <c r="O69" s="43">
        <f t="shared" si="13"/>
        <v>34.403999999999996</v>
      </c>
      <c r="P69" s="43">
        <f t="shared" si="14"/>
        <v>35.183999999999997</v>
      </c>
      <c r="Q69" s="43">
        <f t="shared" si="15"/>
        <v>0.26362852652928104</v>
      </c>
      <c r="S69" s="43"/>
      <c r="V69" s="43" t="str">
        <f t="shared" si="10"/>
        <v/>
      </c>
      <c r="Y69" s="43" t="str">
        <f t="shared" si="11"/>
        <v/>
      </c>
      <c r="AC69" s="43" t="str">
        <f t="shared" si="12"/>
        <v/>
      </c>
      <c r="AE69" s="61" t="str">
        <f t="shared" ref="AE69:AE83" si="17">IF(V69&gt;=$AF$2,V69,"")</f>
        <v/>
      </c>
      <c r="AF69" s="62" t="str">
        <f t="shared" ref="AF69:AF131" si="18">IF(AE69="","",S69)</f>
        <v/>
      </c>
      <c r="AG69" s="56"/>
      <c r="AH69" s="62" t="str">
        <f t="shared" ref="AH69:AH75" si="19">IF(Y69&gt;=$AI$2,Y69,"")</f>
        <v/>
      </c>
      <c r="AI69" s="62" t="str">
        <f t="shared" ref="AI69:AI131" si="20">IF(AH69="","",S69)</f>
        <v/>
      </c>
      <c r="AJ69" s="56"/>
      <c r="AK69" s="62" t="str">
        <f t="shared" ref="AK69:AK131" si="21">IF(AC69&gt;=$AL$2,AC69,"")</f>
        <v/>
      </c>
      <c r="AL69" s="63" t="str">
        <f t="shared" ref="AL69:AL131" si="22">IF(AK69="","",S69)</f>
        <v/>
      </c>
    </row>
    <row r="70" spans="1:38" x14ac:dyDescent="0.2">
      <c r="A70" t="s">
        <v>152</v>
      </c>
      <c r="B70" t="s">
        <v>151</v>
      </c>
      <c r="C70" s="43">
        <f>(VLOOKUP(A70,EH!$A$2:$K$178,$C$1)*'Data Dictionary'!$D$2)+(VLOOKUP(A70,EV!$A$2:$K$179,'COMBINED EPI'!$C$1)*'Data Dictionary'!$D$8)</f>
        <v>44.46</v>
      </c>
      <c r="D70" s="43">
        <f>(VLOOKUP(A70,EH!$A$2:$K$178,$D$1)*'Data Dictionary'!$D$2)+(VLOOKUP(A70,EV!$A$2:$K$179,'COMBINED EPI'!$D$1)*'Data Dictionary'!$D$8)</f>
        <v>45.996000000000009</v>
      </c>
      <c r="E70" s="43">
        <f>(VLOOKUP(A70,EH!$A$2:$K$178,$E$1)*'Data Dictionary'!$D$2)+(VLOOKUP(A70,EV!$A$2:$K$179,'COMBINED EPI'!$E$1)*'Data Dictionary'!$D$8)</f>
        <v>46.204000000000001</v>
      </c>
      <c r="F70" s="43">
        <f>(VLOOKUP(A70,EH!$A$2:$K$178,$F$1)*'Data Dictionary'!$D$2)+(VLOOKUP(A70,EV!$A$2:$K$179,'COMBINED EPI'!$F$1)*'Data Dictionary'!$D$8)</f>
        <v>46.543999999999997</v>
      </c>
      <c r="G70" s="43">
        <f>(VLOOKUP(A70,EH!$A$2:$K$178,$G$1)*'Data Dictionary'!$D$2)+(VLOOKUP(A70,EV!$A$2:$K$179,'COMBINED EPI'!$G$1)*'Data Dictionary'!$D$8)</f>
        <v>47.103999999999999</v>
      </c>
      <c r="H70" s="43">
        <f>(VLOOKUP(A70,EH!$A$2:$K$178,$H$1)*'Data Dictionary'!$D$2)+(VLOOKUP(A70,EV!$A$2:$K$179,'COMBINED EPI'!$H$1)*'Data Dictionary'!$D$8)</f>
        <v>47.382000000000005</v>
      </c>
      <c r="I70" s="43">
        <f>(VLOOKUP(A70,EH!$A$2:$K$178,$I$1)*'Data Dictionary'!$D$2)+(VLOOKUP(A70,EV!$A$2:$K$179,'COMBINED EPI'!$I$1)*'Data Dictionary'!$D$8)</f>
        <v>47.823999999999998</v>
      </c>
      <c r="J70" s="43">
        <f>(VLOOKUP(A70,EH!$A$2:$K$178,$J$1)*'Data Dictionary'!$D$2)+(VLOOKUP(A70,EV!$A$2:$K$179,'COMBINED EPI'!$J$1)*'Data Dictionary'!$D$8)</f>
        <v>47.956000000000003</v>
      </c>
      <c r="K70" s="43">
        <f>(VLOOKUP(A70,EH!$A$2:$K$178,$K$1)*'Data Dictionary'!$D$2)+(VLOOKUP(A70,EV!$A$2:$K$179,'COMBINED EPI'!$K$1)*'Data Dictionary'!$D$8)</f>
        <v>53.085999999999999</v>
      </c>
      <c r="L70" s="43">
        <f>VLOOKUP(A70,'2016 Indicator Scores'!$B$2:$C$181,2,FALSE)</f>
        <v>69.64</v>
      </c>
      <c r="N70" s="43">
        <f t="shared" si="16"/>
        <v>49.619600000000005</v>
      </c>
      <c r="O70" s="43">
        <f t="shared" si="13"/>
        <v>44.46</v>
      </c>
      <c r="P70" s="43">
        <f t="shared" si="14"/>
        <v>53.085999999999999</v>
      </c>
      <c r="Q70" s="43">
        <f t="shared" si="15"/>
        <v>2.389696656714217</v>
      </c>
      <c r="S70" s="43"/>
      <c r="V70" s="43" t="str">
        <f t="shared" ref="V70:V132" si="23">IF(U70=1,N70,"")</f>
        <v/>
      </c>
      <c r="Y70" s="43" t="str">
        <f t="shared" ref="Y70:Y132" si="24">IF(X70=1,N70,"")</f>
        <v/>
      </c>
      <c r="AC70" s="43" t="str">
        <f t="shared" ref="AC70:AC93" si="25">IF(AB70=1,N70,"")</f>
        <v/>
      </c>
      <c r="AE70" s="61" t="str">
        <f t="shared" si="17"/>
        <v/>
      </c>
      <c r="AF70" s="62" t="str">
        <f t="shared" si="18"/>
        <v/>
      </c>
      <c r="AG70" s="56"/>
      <c r="AH70" s="62" t="str">
        <f t="shared" si="19"/>
        <v/>
      </c>
      <c r="AI70" s="62" t="str">
        <f t="shared" si="20"/>
        <v/>
      </c>
      <c r="AJ70" s="56"/>
      <c r="AK70" s="62" t="str">
        <f t="shared" si="21"/>
        <v/>
      </c>
      <c r="AL70" s="63" t="str">
        <f t="shared" si="22"/>
        <v/>
      </c>
    </row>
    <row r="71" spans="1:38" x14ac:dyDescent="0.2">
      <c r="A71" t="s">
        <v>154</v>
      </c>
      <c r="B71" t="s">
        <v>153</v>
      </c>
      <c r="C71" s="43">
        <f>(VLOOKUP(A71,EH!$A$2:$K$178,$C$1)*'Data Dictionary'!$D$2)+(VLOOKUP(A71,EV!$A$2:$K$179,'COMBINED EPI'!$C$1)*'Data Dictionary'!$D$8)</f>
        <v>26.794</v>
      </c>
      <c r="D71" s="43">
        <f>(VLOOKUP(A71,EH!$A$2:$K$178,$D$1)*'Data Dictionary'!$D$2)+(VLOOKUP(A71,EV!$A$2:$K$179,'COMBINED EPI'!$D$1)*'Data Dictionary'!$D$8)</f>
        <v>26.9</v>
      </c>
      <c r="E71" s="43">
        <f>(VLOOKUP(A71,EH!$A$2:$K$178,$E$1)*'Data Dictionary'!$D$2)+(VLOOKUP(A71,EV!$A$2:$K$179,'COMBINED EPI'!$E$1)*'Data Dictionary'!$D$8)</f>
        <v>27.101999999999997</v>
      </c>
      <c r="F71" s="43">
        <f>(VLOOKUP(A71,EH!$A$2:$K$178,$F$1)*'Data Dictionary'!$D$2)+(VLOOKUP(A71,EV!$A$2:$K$179,'COMBINED EPI'!$F$1)*'Data Dictionary'!$D$8)</f>
        <v>27.265999999999998</v>
      </c>
      <c r="G71" s="43">
        <f>(VLOOKUP(A71,EH!$A$2:$K$178,$G$1)*'Data Dictionary'!$D$2)+(VLOOKUP(A71,EV!$A$2:$K$179,'COMBINED EPI'!$G$1)*'Data Dictionary'!$D$8)</f>
        <v>27.725999999999999</v>
      </c>
      <c r="H71" s="43">
        <f>(VLOOKUP(A71,EH!$A$2:$K$178,$H$1)*'Data Dictionary'!$D$2)+(VLOOKUP(A71,EV!$A$2:$K$179,'COMBINED EPI'!$H$1)*'Data Dictionary'!$D$8)</f>
        <v>27.862000000000002</v>
      </c>
      <c r="I71" s="43">
        <f>(VLOOKUP(A71,EH!$A$2:$K$178,$I$1)*'Data Dictionary'!$D$2)+(VLOOKUP(A71,EV!$A$2:$K$179,'COMBINED EPI'!$I$1)*'Data Dictionary'!$D$8)</f>
        <v>27.914000000000001</v>
      </c>
      <c r="J71" s="43">
        <f>(VLOOKUP(A71,EH!$A$2:$K$178,$J$1)*'Data Dictionary'!$D$2)+(VLOOKUP(A71,EV!$A$2:$K$179,'COMBINED EPI'!$J$1)*'Data Dictionary'!$D$8)</f>
        <v>27.962</v>
      </c>
      <c r="K71" s="43">
        <f>(VLOOKUP(A71,EH!$A$2:$K$178,$K$1)*'Data Dictionary'!$D$2)+(VLOOKUP(A71,EV!$A$2:$K$179,'COMBINED EPI'!$K$1)*'Data Dictionary'!$D$8)</f>
        <v>75.716000000000008</v>
      </c>
      <c r="L71" s="43">
        <f>VLOOKUP(A71,'2016 Indicator Scores'!$B$2:$C$181,2,FALSE)</f>
        <v>55.4</v>
      </c>
      <c r="N71" s="43">
        <f t="shared" si="16"/>
        <v>35.064199999999992</v>
      </c>
      <c r="O71" s="43">
        <f t="shared" si="13"/>
        <v>26.794</v>
      </c>
      <c r="P71" s="43">
        <f t="shared" si="14"/>
        <v>75.716000000000008</v>
      </c>
      <c r="Q71" s="43">
        <f t="shared" si="15"/>
        <v>16.098003820349909</v>
      </c>
      <c r="S71" s="43"/>
      <c r="V71" s="43" t="str">
        <f t="shared" si="23"/>
        <v/>
      </c>
      <c r="Y71" s="43" t="str">
        <f t="shared" si="24"/>
        <v/>
      </c>
      <c r="AC71" s="43" t="str">
        <f t="shared" si="25"/>
        <v/>
      </c>
      <c r="AE71" s="61" t="str">
        <f t="shared" si="17"/>
        <v/>
      </c>
      <c r="AF71" s="62" t="str">
        <f t="shared" si="18"/>
        <v/>
      </c>
      <c r="AG71" s="56"/>
      <c r="AH71" s="62" t="str">
        <f t="shared" si="19"/>
        <v/>
      </c>
      <c r="AI71" s="62" t="str">
        <f t="shared" si="20"/>
        <v/>
      </c>
      <c r="AJ71" s="56"/>
      <c r="AK71" s="62" t="str">
        <f t="shared" si="21"/>
        <v/>
      </c>
      <c r="AL71" s="63" t="str">
        <f t="shared" si="22"/>
        <v/>
      </c>
    </row>
    <row r="72" spans="1:38" x14ac:dyDescent="0.2">
      <c r="A72" t="s">
        <v>156</v>
      </c>
      <c r="B72" t="s">
        <v>155</v>
      </c>
      <c r="C72" s="43">
        <f>(VLOOKUP(A72,EH!$A$2:$K$178,$C$1)*'Data Dictionary'!$D$2)+(VLOOKUP(A72,EV!$A$2:$K$179,'COMBINED EPI'!$C$1)*'Data Dictionary'!$D$8)</f>
        <v>34.374000000000002</v>
      </c>
      <c r="D72" s="43">
        <f>(VLOOKUP(A72,EH!$A$2:$K$178,$D$1)*'Data Dictionary'!$D$2)+(VLOOKUP(A72,EV!$A$2:$K$179,'COMBINED EPI'!$D$1)*'Data Dictionary'!$D$8)</f>
        <v>34.449999999999996</v>
      </c>
      <c r="E72" s="43">
        <f>(VLOOKUP(A72,EH!$A$2:$K$178,$E$1)*'Data Dictionary'!$D$2)+(VLOOKUP(A72,EV!$A$2:$K$179,'COMBINED EPI'!$E$1)*'Data Dictionary'!$D$8)</f>
        <v>34.641999999999996</v>
      </c>
      <c r="F72" s="43">
        <f>(VLOOKUP(A72,EH!$A$2:$K$178,$F$1)*'Data Dictionary'!$D$2)+(VLOOKUP(A72,EV!$A$2:$K$179,'COMBINED EPI'!$F$1)*'Data Dictionary'!$D$8)</f>
        <v>34.596000000000004</v>
      </c>
      <c r="G72" s="43">
        <f>(VLOOKUP(A72,EH!$A$2:$K$178,$G$1)*'Data Dictionary'!$D$2)+(VLOOKUP(A72,EV!$A$2:$K$179,'COMBINED EPI'!$G$1)*'Data Dictionary'!$D$8)</f>
        <v>35.129999999999995</v>
      </c>
      <c r="H72" s="43">
        <f>(VLOOKUP(A72,EH!$A$2:$K$178,$H$1)*'Data Dictionary'!$D$2)+(VLOOKUP(A72,EV!$A$2:$K$179,'COMBINED EPI'!$H$1)*'Data Dictionary'!$D$8)</f>
        <v>35.397999999999996</v>
      </c>
      <c r="I72" s="43">
        <f>(VLOOKUP(A72,EH!$A$2:$K$178,$I$1)*'Data Dictionary'!$D$2)+(VLOOKUP(A72,EV!$A$2:$K$179,'COMBINED EPI'!$I$1)*'Data Dictionary'!$D$8)</f>
        <v>35.53</v>
      </c>
      <c r="J72" s="43">
        <f>(VLOOKUP(A72,EH!$A$2:$K$178,$J$1)*'Data Dictionary'!$D$2)+(VLOOKUP(A72,EV!$A$2:$K$179,'COMBINED EPI'!$J$1)*'Data Dictionary'!$D$8)</f>
        <v>35.94</v>
      </c>
      <c r="K72" s="43">
        <f>(VLOOKUP(A72,EH!$A$2:$K$178,$K$1)*'Data Dictionary'!$D$2)+(VLOOKUP(A72,EV!$A$2:$K$179,'COMBINED EPI'!$K$1)*'Data Dictionary'!$D$8)</f>
        <v>71.046000000000006</v>
      </c>
      <c r="L72" s="43">
        <f>VLOOKUP(A72,'2016 Indicator Scores'!$B$2:$C$181,2,FALSE)</f>
        <v>48.2</v>
      </c>
      <c r="N72" s="43">
        <f t="shared" si="16"/>
        <v>39.930599999999998</v>
      </c>
      <c r="O72" s="43">
        <f t="shared" si="13"/>
        <v>34.374000000000002</v>
      </c>
      <c r="P72" s="43">
        <f t="shared" si="14"/>
        <v>71.046000000000006</v>
      </c>
      <c r="Q72" s="43">
        <f t="shared" si="15"/>
        <v>12.024924259405731</v>
      </c>
      <c r="S72" s="43"/>
      <c r="V72" s="43" t="str">
        <f t="shared" si="23"/>
        <v/>
      </c>
      <c r="Y72" s="43" t="str">
        <f t="shared" si="24"/>
        <v/>
      </c>
      <c r="AC72" s="43" t="str">
        <f t="shared" si="25"/>
        <v/>
      </c>
      <c r="AE72" s="61" t="str">
        <f t="shared" si="17"/>
        <v/>
      </c>
      <c r="AF72" s="62" t="str">
        <f t="shared" si="18"/>
        <v/>
      </c>
      <c r="AG72" s="56"/>
      <c r="AH72" s="62" t="str">
        <f t="shared" si="19"/>
        <v/>
      </c>
      <c r="AI72" s="62" t="str">
        <f t="shared" si="20"/>
        <v/>
      </c>
      <c r="AJ72" s="56"/>
      <c r="AK72" s="62" t="str">
        <f t="shared" si="21"/>
        <v/>
      </c>
      <c r="AL72" s="63" t="str">
        <f t="shared" si="22"/>
        <v/>
      </c>
    </row>
    <row r="73" spans="1:38" x14ac:dyDescent="0.2">
      <c r="A73" t="s">
        <v>158</v>
      </c>
      <c r="B73" t="s">
        <v>157</v>
      </c>
      <c r="C73" s="43">
        <f>(VLOOKUP(A73,EH!$A$2:$K$178,$C$1)*'Data Dictionary'!$D$2)+(VLOOKUP(A73,EV!$A$2:$K$179,'COMBINED EPI'!$C$1)*'Data Dictionary'!$D$8)</f>
        <v>35.594000000000001</v>
      </c>
      <c r="D73" s="43">
        <f>(VLOOKUP(A73,EH!$A$2:$K$178,$D$1)*'Data Dictionary'!$D$2)+(VLOOKUP(A73,EV!$A$2:$K$179,'COMBINED EPI'!$D$1)*'Data Dictionary'!$D$8)</f>
        <v>35.888000000000005</v>
      </c>
      <c r="E73" s="43">
        <f>(VLOOKUP(A73,EH!$A$2:$K$178,$E$1)*'Data Dictionary'!$D$2)+(VLOOKUP(A73,EV!$A$2:$K$179,'COMBINED EPI'!$E$1)*'Data Dictionary'!$D$8)</f>
        <v>36.054000000000002</v>
      </c>
      <c r="F73" s="43">
        <f>(VLOOKUP(A73,EH!$A$2:$K$178,$F$1)*'Data Dictionary'!$D$2)+(VLOOKUP(A73,EV!$A$2:$K$179,'COMBINED EPI'!$F$1)*'Data Dictionary'!$D$8)</f>
        <v>37.080000000000005</v>
      </c>
      <c r="G73" s="43">
        <f>(VLOOKUP(A73,EH!$A$2:$K$178,$G$1)*'Data Dictionary'!$D$2)+(VLOOKUP(A73,EV!$A$2:$K$179,'COMBINED EPI'!$G$1)*'Data Dictionary'!$D$8)</f>
        <v>37.262</v>
      </c>
      <c r="H73" s="43">
        <f>(VLOOKUP(A73,EH!$A$2:$K$178,$H$1)*'Data Dictionary'!$D$2)+(VLOOKUP(A73,EV!$A$2:$K$179,'COMBINED EPI'!$H$1)*'Data Dictionary'!$D$8)</f>
        <v>37.638000000000005</v>
      </c>
      <c r="I73" s="43">
        <f>(VLOOKUP(A73,EH!$A$2:$K$178,$I$1)*'Data Dictionary'!$D$2)+(VLOOKUP(A73,EV!$A$2:$K$179,'COMBINED EPI'!$I$1)*'Data Dictionary'!$D$8)</f>
        <v>37.882000000000005</v>
      </c>
      <c r="J73" s="43">
        <f>(VLOOKUP(A73,EH!$A$2:$K$178,$J$1)*'Data Dictionary'!$D$2)+(VLOOKUP(A73,EV!$A$2:$K$179,'COMBINED EPI'!$J$1)*'Data Dictionary'!$D$8)</f>
        <v>38.012</v>
      </c>
      <c r="K73" s="43">
        <f>(VLOOKUP(A73,EH!$A$2:$K$178,$K$1)*'Data Dictionary'!$D$2)+(VLOOKUP(A73,EV!$A$2:$K$179,'COMBINED EPI'!$K$1)*'Data Dictionary'!$D$8)</f>
        <v>36.926249999999996</v>
      </c>
      <c r="L73" s="43">
        <f>VLOOKUP(A73,'2016 Indicator Scores'!$B$2:$C$181,2,FALSE)</f>
        <v>71.14</v>
      </c>
      <c r="N73" s="43">
        <f t="shared" si="16"/>
        <v>40.347625000000001</v>
      </c>
      <c r="O73" s="43">
        <f t="shared" si="13"/>
        <v>35.594000000000001</v>
      </c>
      <c r="P73" s="43">
        <f t="shared" si="14"/>
        <v>38.012</v>
      </c>
      <c r="Q73" s="43">
        <f t="shared" si="15"/>
        <v>0.89085208508483638</v>
      </c>
      <c r="S73" s="43"/>
      <c r="V73" s="43" t="str">
        <f t="shared" si="23"/>
        <v/>
      </c>
      <c r="Y73" s="43" t="str">
        <f t="shared" si="24"/>
        <v/>
      </c>
      <c r="AC73" s="43" t="str">
        <f t="shared" si="25"/>
        <v/>
      </c>
      <c r="AE73" s="61" t="str">
        <f t="shared" si="17"/>
        <v/>
      </c>
      <c r="AF73" s="62" t="str">
        <f t="shared" si="18"/>
        <v/>
      </c>
      <c r="AG73" s="56"/>
      <c r="AH73" s="62" t="str">
        <f t="shared" si="19"/>
        <v/>
      </c>
      <c r="AI73" s="62" t="str">
        <f t="shared" si="20"/>
        <v/>
      </c>
      <c r="AJ73" s="56"/>
      <c r="AK73" s="62" t="str">
        <f t="shared" si="21"/>
        <v/>
      </c>
      <c r="AL73" s="63" t="str">
        <f t="shared" si="22"/>
        <v/>
      </c>
    </row>
    <row r="74" spans="1:38" x14ac:dyDescent="0.2">
      <c r="A74" t="s">
        <v>160</v>
      </c>
      <c r="B74" t="s">
        <v>159</v>
      </c>
      <c r="C74" s="43">
        <f>(VLOOKUP(A74,EH!$A$2:$K$178,$C$1)*'Data Dictionary'!$D$2)+(VLOOKUP(A74,EV!$A$2:$K$179,'COMBINED EPI'!$C$1)*'Data Dictionary'!$D$8)</f>
        <v>18.071999999999999</v>
      </c>
      <c r="D74" s="43">
        <f>(VLOOKUP(A74,EH!$A$2:$K$178,$D$1)*'Data Dictionary'!$D$2)+(VLOOKUP(A74,EV!$A$2:$K$179,'COMBINED EPI'!$D$1)*'Data Dictionary'!$D$8)</f>
        <v>18.168000000000003</v>
      </c>
      <c r="E74" s="43">
        <f>(VLOOKUP(A74,EH!$A$2:$K$178,$E$1)*'Data Dictionary'!$D$2)+(VLOOKUP(A74,EV!$A$2:$K$179,'COMBINED EPI'!$E$1)*'Data Dictionary'!$D$8)</f>
        <v>18.263999999999999</v>
      </c>
      <c r="F74" s="43">
        <f>(VLOOKUP(A74,EH!$A$2:$K$178,$F$1)*'Data Dictionary'!$D$2)+(VLOOKUP(A74,EV!$A$2:$K$179,'COMBINED EPI'!$F$1)*'Data Dictionary'!$D$8)</f>
        <v>18.404</v>
      </c>
      <c r="G74" s="43">
        <f>(VLOOKUP(A74,EH!$A$2:$K$178,$G$1)*'Data Dictionary'!$D$2)+(VLOOKUP(A74,EV!$A$2:$K$179,'COMBINED EPI'!$G$1)*'Data Dictionary'!$D$8)</f>
        <v>18.532</v>
      </c>
      <c r="H74" s="43">
        <f>(VLOOKUP(A74,EH!$A$2:$K$178,$H$1)*'Data Dictionary'!$D$2)+(VLOOKUP(A74,EV!$A$2:$K$179,'COMBINED EPI'!$H$1)*'Data Dictionary'!$D$8)</f>
        <v>18.663999999999998</v>
      </c>
      <c r="I74" s="43">
        <f>(VLOOKUP(A74,EH!$A$2:$K$178,$I$1)*'Data Dictionary'!$D$2)+(VLOOKUP(A74,EV!$A$2:$K$179,'COMBINED EPI'!$I$1)*'Data Dictionary'!$D$8)</f>
        <v>18.796000000000003</v>
      </c>
      <c r="J74" s="43">
        <f>(VLOOKUP(A74,EH!$A$2:$K$178,$J$1)*'Data Dictionary'!$D$2)+(VLOOKUP(A74,EV!$A$2:$K$179,'COMBINED EPI'!$J$1)*'Data Dictionary'!$D$8)</f>
        <v>18.907999999999998</v>
      </c>
      <c r="K74" s="43">
        <f>(VLOOKUP(A74,EH!$A$2:$K$178,$K$1)*'Data Dictionary'!$D$2)+(VLOOKUP(A74,EV!$A$2:$K$179,'COMBINED EPI'!$K$1)*'Data Dictionary'!$D$8)</f>
        <v>18.476000000000003</v>
      </c>
      <c r="L74" s="43">
        <f>VLOOKUP(A74,'2016 Indicator Scores'!$B$2:$C$181,2,FALSE)</f>
        <v>43.28</v>
      </c>
      <c r="N74" s="43">
        <f t="shared" si="16"/>
        <v>20.956399999999999</v>
      </c>
      <c r="O74" s="43">
        <f t="shared" si="13"/>
        <v>18.071999999999999</v>
      </c>
      <c r="P74" s="43">
        <f t="shared" si="14"/>
        <v>18.907999999999998</v>
      </c>
      <c r="Q74" s="43">
        <f t="shared" si="15"/>
        <v>0.28189359694750038</v>
      </c>
      <c r="S74" s="43"/>
      <c r="V74" s="43" t="str">
        <f t="shared" si="23"/>
        <v/>
      </c>
      <c r="Y74" s="43" t="str">
        <f t="shared" si="24"/>
        <v/>
      </c>
      <c r="AC74" s="43" t="str">
        <f t="shared" si="25"/>
        <v/>
      </c>
      <c r="AE74" s="61" t="str">
        <f t="shared" si="17"/>
        <v/>
      </c>
      <c r="AF74" s="62" t="str">
        <f t="shared" si="18"/>
        <v/>
      </c>
      <c r="AG74" s="56"/>
      <c r="AH74" s="62" t="str">
        <f t="shared" si="19"/>
        <v/>
      </c>
      <c r="AI74" s="62" t="str">
        <f t="shared" si="20"/>
        <v/>
      </c>
      <c r="AJ74" s="56"/>
      <c r="AK74" s="62" t="str">
        <f t="shared" si="21"/>
        <v/>
      </c>
      <c r="AL74" s="63" t="str">
        <f t="shared" si="22"/>
        <v/>
      </c>
    </row>
    <row r="75" spans="1:38" x14ac:dyDescent="0.2">
      <c r="A75" t="s">
        <v>162</v>
      </c>
      <c r="B75" t="s">
        <v>161</v>
      </c>
      <c r="C75" s="43">
        <f>(VLOOKUP(A75,EH!$A$2:$K$178,$C$1)*'Data Dictionary'!$D$2)+(VLOOKUP(A75,EV!$A$2:$K$179,'COMBINED EPI'!$C$1)*'Data Dictionary'!$D$8)</f>
        <v>46.78</v>
      </c>
      <c r="D75" s="43">
        <f>(VLOOKUP(A75,EH!$A$2:$K$178,$D$1)*'Data Dictionary'!$D$2)+(VLOOKUP(A75,EV!$A$2:$K$179,'COMBINED EPI'!$D$1)*'Data Dictionary'!$D$8)</f>
        <v>47.010000000000005</v>
      </c>
      <c r="E75" s="43">
        <f>(VLOOKUP(A75,EH!$A$2:$K$178,$E$1)*'Data Dictionary'!$D$2)+(VLOOKUP(A75,EV!$A$2:$K$179,'COMBINED EPI'!$E$1)*'Data Dictionary'!$D$8)</f>
        <v>47.341999999999999</v>
      </c>
      <c r="F75" s="43">
        <f>(VLOOKUP(A75,EH!$A$2:$K$178,$F$1)*'Data Dictionary'!$D$2)+(VLOOKUP(A75,EV!$A$2:$K$179,'COMBINED EPI'!$F$1)*'Data Dictionary'!$D$8)</f>
        <v>47.585999999999999</v>
      </c>
      <c r="G75" s="43">
        <f>(VLOOKUP(A75,EH!$A$2:$K$178,$G$1)*'Data Dictionary'!$D$2)+(VLOOKUP(A75,EV!$A$2:$K$179,'COMBINED EPI'!$G$1)*'Data Dictionary'!$D$8)</f>
        <v>47.918000000000006</v>
      </c>
      <c r="H75" s="43">
        <f>(VLOOKUP(A75,EH!$A$2:$K$178,$H$1)*'Data Dictionary'!$D$2)+(VLOOKUP(A75,EV!$A$2:$K$179,'COMBINED EPI'!$H$1)*'Data Dictionary'!$D$8)</f>
        <v>48.206000000000003</v>
      </c>
      <c r="I75" s="43">
        <f>(VLOOKUP(A75,EH!$A$2:$K$178,$I$1)*'Data Dictionary'!$D$2)+(VLOOKUP(A75,EV!$A$2:$K$179,'COMBINED EPI'!$I$1)*'Data Dictionary'!$D$8)</f>
        <v>48.585999999999999</v>
      </c>
      <c r="J75" s="43">
        <f>(VLOOKUP(A75,EH!$A$2:$K$178,$J$1)*'Data Dictionary'!$D$2)+(VLOOKUP(A75,EV!$A$2:$K$179,'COMBINED EPI'!$J$1)*'Data Dictionary'!$D$8)</f>
        <v>48.754000000000005</v>
      </c>
      <c r="K75" s="43">
        <f>(VLOOKUP(A75,EH!$A$2:$K$178,$K$1)*'Data Dictionary'!$D$2)+(VLOOKUP(A75,EV!$A$2:$K$179,'COMBINED EPI'!$K$1)*'Data Dictionary'!$D$8)</f>
        <v>46.603999999999999</v>
      </c>
      <c r="L75" s="43">
        <f>VLOOKUP(A75,'2016 Indicator Scores'!$B$2:$C$181,2,FALSE)</f>
        <v>69.64</v>
      </c>
      <c r="N75" s="43">
        <f t="shared" si="16"/>
        <v>49.842600000000004</v>
      </c>
      <c r="O75" s="43">
        <f t="shared" si="13"/>
        <v>46.603999999999999</v>
      </c>
      <c r="P75" s="43">
        <f t="shared" si="14"/>
        <v>48.754000000000005</v>
      </c>
      <c r="Q75" s="43">
        <f t="shared" si="15"/>
        <v>0.77741501857830886</v>
      </c>
      <c r="S75" s="43"/>
      <c r="V75" s="43" t="str">
        <f t="shared" si="23"/>
        <v/>
      </c>
      <c r="Y75" s="43" t="str">
        <f t="shared" si="24"/>
        <v/>
      </c>
      <c r="AC75" s="43" t="str">
        <f t="shared" si="25"/>
        <v/>
      </c>
      <c r="AE75" s="61" t="str">
        <f t="shared" si="17"/>
        <v/>
      </c>
      <c r="AF75" s="62" t="str">
        <f t="shared" si="18"/>
        <v/>
      </c>
      <c r="AG75" s="56"/>
      <c r="AH75" s="62" t="str">
        <f t="shared" si="19"/>
        <v/>
      </c>
      <c r="AI75" s="62" t="str">
        <f t="shared" si="20"/>
        <v/>
      </c>
      <c r="AJ75" s="56"/>
      <c r="AK75" s="62" t="str">
        <f t="shared" si="21"/>
        <v/>
      </c>
      <c r="AL75" s="63" t="str">
        <f t="shared" si="22"/>
        <v/>
      </c>
    </row>
    <row r="76" spans="1:38" x14ac:dyDescent="0.2">
      <c r="A76" t="s">
        <v>165</v>
      </c>
      <c r="B76" t="s">
        <v>164</v>
      </c>
      <c r="C76" s="43">
        <f>(VLOOKUP(A76,EH!$A$2:$K$178,$C$1)*'Data Dictionary'!$D$2)+(VLOOKUP(A76,EV!$A$2:$K$179,'COMBINED EPI'!$C$1)*'Data Dictionary'!$D$8)</f>
        <v>68.295999999999992</v>
      </c>
      <c r="D76" s="43">
        <f>(VLOOKUP(A76,EH!$A$2:$K$178,$D$1)*'Data Dictionary'!$D$2)+(VLOOKUP(A76,EV!$A$2:$K$179,'COMBINED EPI'!$D$1)*'Data Dictionary'!$D$8)</f>
        <v>68.41</v>
      </c>
      <c r="E76" s="43">
        <f>(VLOOKUP(A76,EH!$A$2:$K$178,$E$1)*'Data Dictionary'!$D$2)+(VLOOKUP(A76,EV!$A$2:$K$179,'COMBINED EPI'!$E$1)*'Data Dictionary'!$D$8)</f>
        <v>68.313999999999993</v>
      </c>
      <c r="F76" s="43">
        <f>(VLOOKUP(A76,EH!$A$2:$K$178,$F$1)*'Data Dictionary'!$D$2)+(VLOOKUP(A76,EV!$A$2:$K$179,'COMBINED EPI'!$F$1)*'Data Dictionary'!$D$8)</f>
        <v>68.460000000000008</v>
      </c>
      <c r="G76" s="43">
        <f>(VLOOKUP(A76,EH!$A$2:$K$178,$G$1)*'Data Dictionary'!$D$2)+(VLOOKUP(A76,EV!$A$2:$K$179,'COMBINED EPI'!$G$1)*'Data Dictionary'!$D$8)</f>
        <v>69.884</v>
      </c>
      <c r="H76" s="43">
        <f>(VLOOKUP(A76,EH!$A$2:$K$178,$H$1)*'Data Dictionary'!$D$2)+(VLOOKUP(A76,EV!$A$2:$K$179,'COMBINED EPI'!$H$1)*'Data Dictionary'!$D$8)</f>
        <v>70.179999999999993</v>
      </c>
      <c r="I76" s="43">
        <f>(VLOOKUP(A76,EH!$A$2:$K$178,$I$1)*'Data Dictionary'!$D$2)+(VLOOKUP(A76,EV!$A$2:$K$179,'COMBINED EPI'!$I$1)*'Data Dictionary'!$D$8)</f>
        <v>70.39</v>
      </c>
      <c r="J76" s="43">
        <f>(VLOOKUP(A76,EH!$A$2:$K$178,$J$1)*'Data Dictionary'!$D$2)+(VLOOKUP(A76,EV!$A$2:$K$179,'COMBINED EPI'!$J$1)*'Data Dictionary'!$D$8)</f>
        <v>69.742000000000004</v>
      </c>
      <c r="K76" s="43">
        <f>(VLOOKUP(A76,EH!$A$2:$K$178,$K$1)*'Data Dictionary'!$D$2)+(VLOOKUP(A76,EV!$A$2:$K$179,'COMBINED EPI'!$K$1)*'Data Dictionary'!$D$8)</f>
        <v>29.300000000000004</v>
      </c>
      <c r="L76" s="43">
        <f>VLOOKUP(A76,'2016 Indicator Scores'!$B$2:$C$181,2,FALSE)</f>
        <v>84.6</v>
      </c>
      <c r="N76" s="43">
        <f t="shared" si="16"/>
        <v>66.757599999999996</v>
      </c>
      <c r="O76" s="43">
        <f t="shared" si="13"/>
        <v>29.300000000000004</v>
      </c>
      <c r="P76" s="43">
        <f t="shared" si="14"/>
        <v>70.39</v>
      </c>
      <c r="Q76" s="43">
        <f t="shared" si="15"/>
        <v>13.330909838083425</v>
      </c>
      <c r="S76" s="43"/>
      <c r="V76" s="43" t="str">
        <f t="shared" si="23"/>
        <v/>
      </c>
      <c r="X76" s="44">
        <v>1</v>
      </c>
      <c r="Y76" s="43">
        <f t="shared" si="24"/>
        <v>66.757599999999996</v>
      </c>
      <c r="AC76" s="43" t="str">
        <f t="shared" si="25"/>
        <v/>
      </c>
      <c r="AE76" s="61" t="str">
        <f t="shared" si="17"/>
        <v/>
      </c>
      <c r="AF76" s="62" t="str">
        <f t="shared" si="18"/>
        <v/>
      </c>
      <c r="AG76" s="56"/>
      <c r="AH76" s="62">
        <f>IF(Y76&gt;=$AI$2,Y76,"")</f>
        <v>66.757599999999996</v>
      </c>
      <c r="AI76" s="62">
        <f t="shared" si="20"/>
        <v>0</v>
      </c>
      <c r="AJ76" s="56"/>
      <c r="AK76" s="62" t="str">
        <f t="shared" si="21"/>
        <v/>
      </c>
      <c r="AL76" s="63" t="str">
        <f t="shared" si="22"/>
        <v/>
      </c>
    </row>
    <row r="77" spans="1:38" x14ac:dyDescent="0.2">
      <c r="A77" t="s">
        <v>167</v>
      </c>
      <c r="B77" t="s">
        <v>166</v>
      </c>
      <c r="C77" s="43">
        <f>(VLOOKUP(A77,EH!$A$2:$K$178,$C$1)*'Data Dictionary'!$D$2)+(VLOOKUP(A77,EV!$A$2:$K$179,'COMBINED EPI'!$C$1)*'Data Dictionary'!$D$8)</f>
        <v>74.89</v>
      </c>
      <c r="D77" s="43">
        <f>(VLOOKUP(A77,EH!$A$2:$K$178,$D$1)*'Data Dictionary'!$D$2)+(VLOOKUP(A77,EV!$A$2:$K$179,'COMBINED EPI'!$D$1)*'Data Dictionary'!$D$8)</f>
        <v>74.801999999999992</v>
      </c>
      <c r="E77" s="43">
        <f>(VLOOKUP(A77,EH!$A$2:$K$178,$E$1)*'Data Dictionary'!$D$2)+(VLOOKUP(A77,EV!$A$2:$K$179,'COMBINED EPI'!$E$1)*'Data Dictionary'!$D$8)</f>
        <v>74.628</v>
      </c>
      <c r="F77" s="43">
        <f>(VLOOKUP(A77,EH!$A$2:$K$178,$F$1)*'Data Dictionary'!$D$2)+(VLOOKUP(A77,EV!$A$2:$K$179,'COMBINED EPI'!$F$1)*'Data Dictionary'!$D$8)</f>
        <v>74.456000000000003</v>
      </c>
      <c r="G77" s="43">
        <f>(VLOOKUP(A77,EH!$A$2:$K$178,$G$1)*'Data Dictionary'!$D$2)+(VLOOKUP(A77,EV!$A$2:$K$179,'COMBINED EPI'!$G$1)*'Data Dictionary'!$D$8)</f>
        <v>76.307999999999993</v>
      </c>
      <c r="H77" s="43">
        <f>(VLOOKUP(A77,EH!$A$2:$K$178,$H$1)*'Data Dictionary'!$D$2)+(VLOOKUP(A77,EV!$A$2:$K$179,'COMBINED EPI'!$H$1)*'Data Dictionary'!$D$8)</f>
        <v>76.426000000000016</v>
      </c>
      <c r="I77" s="43">
        <f>(VLOOKUP(A77,EH!$A$2:$K$178,$I$1)*'Data Dictionary'!$D$2)+(VLOOKUP(A77,EV!$A$2:$K$179,'COMBINED EPI'!$I$1)*'Data Dictionary'!$D$8)</f>
        <v>76.451999999999998</v>
      </c>
      <c r="J77" s="43">
        <f>(VLOOKUP(A77,EH!$A$2:$K$178,$J$1)*'Data Dictionary'!$D$2)+(VLOOKUP(A77,EV!$A$2:$K$179,'COMBINED EPI'!$J$1)*'Data Dictionary'!$D$8)</f>
        <v>76.465999999999994</v>
      </c>
      <c r="K77" s="43">
        <f>(VLOOKUP(A77,EH!$A$2:$K$178,$K$1)*'Data Dictionary'!$D$2)+(VLOOKUP(A77,EV!$A$2:$K$179,'COMBINED EPI'!$K$1)*'Data Dictionary'!$D$8)</f>
        <v>47.230000000000004</v>
      </c>
      <c r="L77" s="43">
        <f>VLOOKUP(A77,'2016 Indicator Scores'!$B$2:$C$181,2,FALSE)</f>
        <v>90.51</v>
      </c>
      <c r="N77" s="43">
        <f t="shared" si="16"/>
        <v>74.216800000000006</v>
      </c>
      <c r="O77" s="43">
        <f t="shared" si="13"/>
        <v>47.230000000000004</v>
      </c>
      <c r="P77" s="43">
        <f t="shared" si="14"/>
        <v>76.465999999999994</v>
      </c>
      <c r="Q77" s="43">
        <f t="shared" si="15"/>
        <v>9.4810439181441044</v>
      </c>
      <c r="S77" s="43"/>
      <c r="U77" s="44">
        <v>1</v>
      </c>
      <c r="V77" s="43">
        <f t="shared" si="23"/>
        <v>74.216800000000006</v>
      </c>
      <c r="Y77" s="43" t="str">
        <f t="shared" si="24"/>
        <v/>
      </c>
      <c r="AC77" s="43" t="str">
        <f t="shared" si="25"/>
        <v/>
      </c>
      <c r="AE77" s="61">
        <f t="shared" si="17"/>
        <v>74.216800000000006</v>
      </c>
      <c r="AF77" s="62">
        <f t="shared" si="18"/>
        <v>0</v>
      </c>
      <c r="AG77" s="56"/>
      <c r="AH77" s="62" t="str">
        <f t="shared" ref="AH77:AH102" si="26">IF(Y77&gt;=$AI$2,Y77,"")</f>
        <v/>
      </c>
      <c r="AI77" s="62" t="str">
        <f t="shared" si="20"/>
        <v/>
      </c>
      <c r="AJ77" s="56"/>
      <c r="AK77" s="62" t="str">
        <f t="shared" si="21"/>
        <v/>
      </c>
      <c r="AL77" s="63" t="str">
        <f t="shared" si="22"/>
        <v/>
      </c>
    </row>
    <row r="78" spans="1:38" x14ac:dyDescent="0.2">
      <c r="A78" t="s">
        <v>169</v>
      </c>
      <c r="B78" t="s">
        <v>168</v>
      </c>
      <c r="C78" s="43">
        <f>(VLOOKUP(A78,EH!$A$2:$K$178,$C$1)*'Data Dictionary'!$D$2)+(VLOOKUP(A78,EV!$A$2:$K$179,'COMBINED EPI'!$C$1)*'Data Dictionary'!$D$8)</f>
        <v>29.87</v>
      </c>
      <c r="D78" s="43">
        <f>(VLOOKUP(A78,EH!$A$2:$K$178,$D$1)*'Data Dictionary'!$D$2)+(VLOOKUP(A78,EV!$A$2:$K$179,'COMBINED EPI'!$D$1)*'Data Dictionary'!$D$8)</f>
        <v>29.868000000000002</v>
      </c>
      <c r="E78" s="43">
        <f>(VLOOKUP(A78,EH!$A$2:$K$178,$E$1)*'Data Dictionary'!$D$2)+(VLOOKUP(A78,EV!$A$2:$K$179,'COMBINED EPI'!$E$1)*'Data Dictionary'!$D$8)</f>
        <v>29.966000000000001</v>
      </c>
      <c r="F78" s="43">
        <f>(VLOOKUP(A78,EH!$A$2:$K$178,$F$1)*'Data Dictionary'!$D$2)+(VLOOKUP(A78,EV!$A$2:$K$179,'COMBINED EPI'!$F$1)*'Data Dictionary'!$D$8)</f>
        <v>29.990000000000002</v>
      </c>
      <c r="G78" s="43">
        <f>(VLOOKUP(A78,EH!$A$2:$K$178,$G$1)*'Data Dictionary'!$D$2)+(VLOOKUP(A78,EV!$A$2:$K$179,'COMBINED EPI'!$G$1)*'Data Dictionary'!$D$8)</f>
        <v>31.374000000000002</v>
      </c>
      <c r="H78" s="43">
        <f>(VLOOKUP(A78,EH!$A$2:$K$178,$H$1)*'Data Dictionary'!$D$2)+(VLOOKUP(A78,EV!$A$2:$K$179,'COMBINED EPI'!$H$1)*'Data Dictionary'!$D$8)</f>
        <v>30.687999999999995</v>
      </c>
      <c r="I78" s="43">
        <f>(VLOOKUP(A78,EH!$A$2:$K$178,$I$1)*'Data Dictionary'!$D$2)+(VLOOKUP(A78,EV!$A$2:$K$179,'COMBINED EPI'!$I$1)*'Data Dictionary'!$D$8)</f>
        <v>31.026</v>
      </c>
      <c r="J78" s="43">
        <f>(VLOOKUP(A78,EH!$A$2:$K$178,$J$1)*'Data Dictionary'!$D$2)+(VLOOKUP(A78,EV!$A$2:$K$179,'COMBINED EPI'!$J$1)*'Data Dictionary'!$D$8)</f>
        <v>31.180000000000003</v>
      </c>
      <c r="K78" s="43">
        <f>(VLOOKUP(A78,EH!$A$2:$K$178,$K$1)*'Data Dictionary'!$D$2)+(VLOOKUP(A78,EV!$A$2:$K$179,'COMBINED EPI'!$K$1)*'Data Dictionary'!$D$8)</f>
        <v>80.47</v>
      </c>
      <c r="L78" s="43">
        <f>VLOOKUP(A78,'2016 Indicator Scores'!$B$2:$C$181,2,FALSE)</f>
        <v>53.58</v>
      </c>
      <c r="N78" s="43">
        <f t="shared" si="16"/>
        <v>37.801200000000001</v>
      </c>
      <c r="O78" s="43">
        <f t="shared" si="13"/>
        <v>29.868000000000002</v>
      </c>
      <c r="P78" s="43">
        <f t="shared" si="14"/>
        <v>80.47</v>
      </c>
      <c r="Q78" s="43">
        <f t="shared" si="15"/>
        <v>16.669050812808745</v>
      </c>
      <c r="S78" s="43"/>
      <c r="V78" s="43" t="str">
        <f t="shared" si="23"/>
        <v/>
      </c>
      <c r="X78" s="44">
        <v>1</v>
      </c>
      <c r="Y78" s="43">
        <f t="shared" si="24"/>
        <v>37.801200000000001</v>
      </c>
      <c r="AC78" s="43" t="str">
        <f t="shared" si="25"/>
        <v/>
      </c>
      <c r="AE78" s="61" t="str">
        <f t="shared" si="17"/>
        <v/>
      </c>
      <c r="AF78" s="62" t="str">
        <f t="shared" si="18"/>
        <v/>
      </c>
      <c r="AG78" s="56"/>
      <c r="AH78" s="62" t="str">
        <f t="shared" si="26"/>
        <v/>
      </c>
      <c r="AI78" s="62" t="str">
        <f t="shared" si="20"/>
        <v/>
      </c>
      <c r="AJ78" s="56"/>
      <c r="AK78" s="62" t="str">
        <f t="shared" si="21"/>
        <v/>
      </c>
      <c r="AL78" s="63" t="str">
        <f t="shared" si="22"/>
        <v/>
      </c>
    </row>
    <row r="79" spans="1:38" x14ac:dyDescent="0.2">
      <c r="A79" t="s">
        <v>171</v>
      </c>
      <c r="B79" t="s">
        <v>170</v>
      </c>
      <c r="C79" s="43">
        <f>(VLOOKUP(A79,EH!$A$2:$K$178,$C$1)*'Data Dictionary'!$D$2)+(VLOOKUP(A79,EV!$A$2:$K$179,'COMBINED EPI'!$C$1)*'Data Dictionary'!$D$8)</f>
        <v>43.323999999999998</v>
      </c>
      <c r="D79" s="43">
        <f>(VLOOKUP(A79,EH!$A$2:$K$178,$D$1)*'Data Dictionary'!$D$2)+(VLOOKUP(A79,EV!$A$2:$K$179,'COMBINED EPI'!$D$1)*'Data Dictionary'!$D$8)</f>
        <v>43.911999999999999</v>
      </c>
      <c r="E79" s="43">
        <f>(VLOOKUP(A79,EH!$A$2:$K$178,$E$1)*'Data Dictionary'!$D$2)+(VLOOKUP(A79,EV!$A$2:$K$179,'COMBINED EPI'!$E$1)*'Data Dictionary'!$D$8)</f>
        <v>43.194000000000003</v>
      </c>
      <c r="F79" s="43">
        <f>(VLOOKUP(A79,EH!$A$2:$K$178,$F$1)*'Data Dictionary'!$D$2)+(VLOOKUP(A79,EV!$A$2:$K$179,'COMBINED EPI'!$F$1)*'Data Dictionary'!$D$8)</f>
        <v>43.216000000000001</v>
      </c>
      <c r="G79" s="43">
        <f>(VLOOKUP(A79,EH!$A$2:$K$178,$G$1)*'Data Dictionary'!$D$2)+(VLOOKUP(A79,EV!$A$2:$K$179,'COMBINED EPI'!$G$1)*'Data Dictionary'!$D$8)</f>
        <v>44.706000000000003</v>
      </c>
      <c r="H79" s="43">
        <f>(VLOOKUP(A79,EH!$A$2:$K$178,$H$1)*'Data Dictionary'!$D$2)+(VLOOKUP(A79,EV!$A$2:$K$179,'COMBINED EPI'!$H$1)*'Data Dictionary'!$D$8)</f>
        <v>44.536000000000001</v>
      </c>
      <c r="I79" s="43">
        <f>(VLOOKUP(A79,EH!$A$2:$K$178,$I$1)*'Data Dictionary'!$D$2)+(VLOOKUP(A79,EV!$A$2:$K$179,'COMBINED EPI'!$I$1)*'Data Dictionary'!$D$8)</f>
        <v>44.415999999999997</v>
      </c>
      <c r="J79" s="43">
        <f>(VLOOKUP(A79,EH!$A$2:$K$178,$J$1)*'Data Dictionary'!$D$2)+(VLOOKUP(A79,EV!$A$2:$K$179,'COMBINED EPI'!$J$1)*'Data Dictionary'!$D$8)</f>
        <v>44.436000000000007</v>
      </c>
      <c r="K79" s="43">
        <f>(VLOOKUP(A79,EH!$A$2:$K$178,$K$1)*'Data Dictionary'!$D$2)+(VLOOKUP(A79,EV!$A$2:$K$179,'COMBINED EPI'!$K$1)*'Data Dictionary'!$D$8)</f>
        <v>32.072000000000003</v>
      </c>
      <c r="L79" s="43">
        <f>VLOOKUP(A79,'2016 Indicator Scores'!$B$2:$C$181,2,FALSE)</f>
        <v>65.849999999999994</v>
      </c>
      <c r="N79" s="43">
        <f t="shared" si="16"/>
        <v>44.966200000000001</v>
      </c>
      <c r="O79" s="43">
        <f t="shared" si="13"/>
        <v>32.072000000000003</v>
      </c>
      <c r="P79" s="43">
        <f t="shared" si="14"/>
        <v>44.706000000000003</v>
      </c>
      <c r="Q79" s="43">
        <f t="shared" si="15"/>
        <v>4.0101405766437219</v>
      </c>
      <c r="S79" s="43"/>
      <c r="V79" s="43" t="str">
        <f t="shared" si="23"/>
        <v/>
      </c>
      <c r="X79" s="44">
        <v>1</v>
      </c>
      <c r="Y79" s="43">
        <f t="shared" si="24"/>
        <v>44.966200000000001</v>
      </c>
      <c r="AC79" s="43" t="str">
        <f t="shared" si="25"/>
        <v/>
      </c>
      <c r="AE79" s="61" t="str">
        <f t="shared" si="17"/>
        <v/>
      </c>
      <c r="AF79" s="62" t="str">
        <f t="shared" si="18"/>
        <v/>
      </c>
      <c r="AG79" s="56"/>
      <c r="AH79" s="62" t="str">
        <f t="shared" si="26"/>
        <v/>
      </c>
      <c r="AI79" s="62" t="str">
        <f t="shared" si="20"/>
        <v/>
      </c>
      <c r="AJ79" s="56"/>
      <c r="AK79" s="62" t="str">
        <f t="shared" si="21"/>
        <v/>
      </c>
      <c r="AL79" s="63" t="str">
        <f t="shared" si="22"/>
        <v/>
      </c>
    </row>
    <row r="80" spans="1:38" x14ac:dyDescent="0.2">
      <c r="A80" t="s">
        <v>173</v>
      </c>
      <c r="B80" t="s">
        <v>172</v>
      </c>
      <c r="C80" s="43">
        <f>(VLOOKUP(A80,EH!$A$2:$K$178,$C$1)*'Data Dictionary'!$D$2)+(VLOOKUP(A80,EV!$A$2:$K$179,'COMBINED EPI'!$C$1)*'Data Dictionary'!$D$8)</f>
        <v>47.994</v>
      </c>
      <c r="D80" s="43">
        <f>(VLOOKUP(A80,EH!$A$2:$K$178,$D$1)*'Data Dictionary'!$D$2)+(VLOOKUP(A80,EV!$A$2:$K$179,'COMBINED EPI'!$D$1)*'Data Dictionary'!$D$8)</f>
        <v>48.5</v>
      </c>
      <c r="E80" s="43">
        <f>(VLOOKUP(A80,EH!$A$2:$K$178,$E$1)*'Data Dictionary'!$D$2)+(VLOOKUP(A80,EV!$A$2:$K$179,'COMBINED EPI'!$E$1)*'Data Dictionary'!$D$8)</f>
        <v>49.094000000000001</v>
      </c>
      <c r="F80" s="43">
        <f>(VLOOKUP(A80,EH!$A$2:$K$178,$F$1)*'Data Dictionary'!$D$2)+(VLOOKUP(A80,EV!$A$2:$K$179,'COMBINED EPI'!$F$1)*'Data Dictionary'!$D$8)</f>
        <v>48.391999999999996</v>
      </c>
      <c r="G80" s="43">
        <f>(VLOOKUP(A80,EH!$A$2:$K$178,$G$1)*'Data Dictionary'!$D$2)+(VLOOKUP(A80,EV!$A$2:$K$179,'COMBINED EPI'!$G$1)*'Data Dictionary'!$D$8)</f>
        <v>48.981999999999999</v>
      </c>
      <c r="H80" s="43">
        <f>(VLOOKUP(A80,EH!$A$2:$K$178,$H$1)*'Data Dictionary'!$D$2)+(VLOOKUP(A80,EV!$A$2:$K$179,'COMBINED EPI'!$H$1)*'Data Dictionary'!$D$8)</f>
        <v>49.603999999999999</v>
      </c>
      <c r="I80" s="43">
        <f>(VLOOKUP(A80,EH!$A$2:$K$178,$I$1)*'Data Dictionary'!$D$2)+(VLOOKUP(A80,EV!$A$2:$K$179,'COMBINED EPI'!$I$1)*'Data Dictionary'!$D$8)</f>
        <v>50.757999999999996</v>
      </c>
      <c r="J80" s="43">
        <f>(VLOOKUP(A80,EH!$A$2:$K$178,$J$1)*'Data Dictionary'!$D$2)+(VLOOKUP(A80,EV!$A$2:$K$179,'COMBINED EPI'!$J$1)*'Data Dictionary'!$D$8)</f>
        <v>51.317999999999998</v>
      </c>
      <c r="K80" s="43">
        <f>(VLOOKUP(A80,EH!$A$2:$K$178,$K$1)*'Data Dictionary'!$D$2)+(VLOOKUP(A80,EV!$A$2:$K$179,'COMBINED EPI'!$K$1)*'Data Dictionary'!$D$8)</f>
        <v>49.330249999999999</v>
      </c>
      <c r="L80" s="43">
        <f>VLOOKUP(A80,'2016 Indicator Scores'!$B$2:$C$181,2,FALSE)</f>
        <v>66.319999999999993</v>
      </c>
      <c r="N80" s="43">
        <f t="shared" si="16"/>
        <v>51.02922499999999</v>
      </c>
      <c r="O80" s="43">
        <f t="shared" si="13"/>
        <v>47.994</v>
      </c>
      <c r="P80" s="43">
        <f t="shared" si="14"/>
        <v>51.317999999999998</v>
      </c>
      <c r="Q80" s="43">
        <f t="shared" si="15"/>
        <v>1.0952650078862185</v>
      </c>
      <c r="S80" s="43"/>
      <c r="V80" s="43" t="str">
        <f t="shared" si="23"/>
        <v/>
      </c>
      <c r="Y80" s="43" t="str">
        <f t="shared" si="24"/>
        <v/>
      </c>
      <c r="AC80" s="43" t="str">
        <f t="shared" si="25"/>
        <v/>
      </c>
      <c r="AE80" s="61" t="str">
        <f t="shared" si="17"/>
        <v/>
      </c>
      <c r="AF80" s="62" t="str">
        <f t="shared" si="18"/>
        <v/>
      </c>
      <c r="AG80" s="56"/>
      <c r="AH80" s="62" t="str">
        <f t="shared" si="26"/>
        <v/>
      </c>
      <c r="AI80" s="62" t="str">
        <f t="shared" si="20"/>
        <v/>
      </c>
      <c r="AJ80" s="56"/>
      <c r="AK80" s="62" t="str">
        <f t="shared" si="21"/>
        <v/>
      </c>
      <c r="AL80" s="63" t="str">
        <f t="shared" si="22"/>
        <v/>
      </c>
    </row>
    <row r="81" spans="1:38" x14ac:dyDescent="0.2">
      <c r="A81" t="s">
        <v>175</v>
      </c>
      <c r="B81" t="s">
        <v>174</v>
      </c>
      <c r="C81" s="43">
        <f>(VLOOKUP(A81,EH!$A$2:$K$178,$C$1)*'Data Dictionary'!$D$2)+(VLOOKUP(A81,EV!$A$2:$K$179,'COMBINED EPI'!$C$1)*'Data Dictionary'!$D$8)</f>
        <v>33.924000000000007</v>
      </c>
      <c r="D81" s="43">
        <f>(VLOOKUP(A81,EH!$A$2:$K$178,$D$1)*'Data Dictionary'!$D$2)+(VLOOKUP(A81,EV!$A$2:$K$179,'COMBINED EPI'!$D$1)*'Data Dictionary'!$D$8)</f>
        <v>34.192</v>
      </c>
      <c r="E81" s="43">
        <f>(VLOOKUP(A81,EH!$A$2:$K$178,$E$1)*'Data Dictionary'!$D$2)+(VLOOKUP(A81,EV!$A$2:$K$179,'COMBINED EPI'!$E$1)*'Data Dictionary'!$D$8)</f>
        <v>33.576000000000001</v>
      </c>
      <c r="F81" s="43">
        <f>(VLOOKUP(A81,EH!$A$2:$K$178,$F$1)*'Data Dictionary'!$D$2)+(VLOOKUP(A81,EV!$A$2:$K$179,'COMBINED EPI'!$F$1)*'Data Dictionary'!$D$8)</f>
        <v>33.384</v>
      </c>
      <c r="G81" s="43">
        <f>(VLOOKUP(A81,EH!$A$2:$K$178,$G$1)*'Data Dictionary'!$D$2)+(VLOOKUP(A81,EV!$A$2:$K$179,'COMBINED EPI'!$G$1)*'Data Dictionary'!$D$8)</f>
        <v>33.28</v>
      </c>
      <c r="H81" s="43">
        <f>(VLOOKUP(A81,EH!$A$2:$K$178,$H$1)*'Data Dictionary'!$D$2)+(VLOOKUP(A81,EV!$A$2:$K$179,'COMBINED EPI'!$H$1)*'Data Dictionary'!$D$8)</f>
        <v>33.076000000000001</v>
      </c>
      <c r="I81" s="43">
        <f>(VLOOKUP(A81,EH!$A$2:$K$178,$I$1)*'Data Dictionary'!$D$2)+(VLOOKUP(A81,EV!$A$2:$K$179,'COMBINED EPI'!$I$1)*'Data Dictionary'!$D$8)</f>
        <v>33.248000000000005</v>
      </c>
      <c r="J81" s="43">
        <f>(VLOOKUP(A81,EH!$A$2:$K$178,$J$1)*'Data Dictionary'!$D$2)+(VLOOKUP(A81,EV!$A$2:$K$179,'COMBINED EPI'!$J$1)*'Data Dictionary'!$D$8)</f>
        <v>33.424000000000007</v>
      </c>
      <c r="K81" s="43">
        <f>(VLOOKUP(A81,EH!$A$2:$K$178,$K$1)*'Data Dictionary'!$D$2)+(VLOOKUP(A81,EV!$A$2:$K$179,'COMBINED EPI'!$K$1)*'Data Dictionary'!$D$8)</f>
        <v>73.27600000000001</v>
      </c>
      <c r="L81" s="43">
        <f>VLOOKUP(A81,'2016 Indicator Scores'!$B$2:$C$181,2,FALSE)</f>
        <v>63.97</v>
      </c>
      <c r="N81" s="43">
        <f t="shared" si="16"/>
        <v>40.535000000000004</v>
      </c>
      <c r="O81" s="43">
        <f t="shared" si="13"/>
        <v>33.076000000000001</v>
      </c>
      <c r="P81" s="43">
        <f t="shared" si="14"/>
        <v>73.27600000000001</v>
      </c>
      <c r="Q81" s="43">
        <f t="shared" si="15"/>
        <v>13.258925262294481</v>
      </c>
      <c r="S81" s="43"/>
      <c r="V81" s="43" t="str">
        <f t="shared" si="23"/>
        <v/>
      </c>
      <c r="Y81" s="43" t="str">
        <f t="shared" si="24"/>
        <v/>
      </c>
      <c r="AC81" s="43" t="str">
        <f t="shared" si="25"/>
        <v/>
      </c>
      <c r="AE81" s="61" t="str">
        <f t="shared" si="17"/>
        <v/>
      </c>
      <c r="AF81" s="62" t="str">
        <f t="shared" si="18"/>
        <v/>
      </c>
      <c r="AG81" s="56"/>
      <c r="AH81" s="62" t="str">
        <f t="shared" si="26"/>
        <v/>
      </c>
      <c r="AI81" s="62" t="str">
        <f t="shared" si="20"/>
        <v/>
      </c>
      <c r="AJ81" s="56"/>
      <c r="AK81" s="62" t="str">
        <f t="shared" si="21"/>
        <v/>
      </c>
      <c r="AL81" s="63" t="str">
        <f t="shared" si="22"/>
        <v/>
      </c>
    </row>
    <row r="82" spans="1:38" x14ac:dyDescent="0.2">
      <c r="A82" t="s">
        <v>177</v>
      </c>
      <c r="B82" t="s">
        <v>176</v>
      </c>
      <c r="C82" s="43">
        <f>(VLOOKUP(A82,EH!$A$2:$K$178,$C$1)*'Data Dictionary'!$D$2)+(VLOOKUP(A82,EV!$A$2:$K$179,'COMBINED EPI'!$C$1)*'Data Dictionary'!$D$8)</f>
        <v>73.83</v>
      </c>
      <c r="D82" s="43">
        <f>(VLOOKUP(A82,EH!$A$2:$K$178,$D$1)*'Data Dictionary'!$D$2)+(VLOOKUP(A82,EV!$A$2:$K$179,'COMBINED EPI'!$D$1)*'Data Dictionary'!$D$8)</f>
        <v>73.78</v>
      </c>
      <c r="E82" s="43">
        <f>(VLOOKUP(A82,EH!$A$2:$K$178,$E$1)*'Data Dictionary'!$D$2)+(VLOOKUP(A82,EV!$A$2:$K$179,'COMBINED EPI'!$E$1)*'Data Dictionary'!$D$8)</f>
        <v>73.921999999999997</v>
      </c>
      <c r="F82" s="43">
        <f>(VLOOKUP(A82,EH!$A$2:$K$178,$F$1)*'Data Dictionary'!$D$2)+(VLOOKUP(A82,EV!$A$2:$K$179,'COMBINED EPI'!$F$1)*'Data Dictionary'!$D$8)</f>
        <v>74.027999999999992</v>
      </c>
      <c r="G82" s="43">
        <f>(VLOOKUP(A82,EH!$A$2:$K$178,$G$1)*'Data Dictionary'!$D$2)+(VLOOKUP(A82,EV!$A$2:$K$179,'COMBINED EPI'!$G$1)*'Data Dictionary'!$D$8)</f>
        <v>74.201999999999998</v>
      </c>
      <c r="H82" s="43">
        <f>(VLOOKUP(A82,EH!$A$2:$K$178,$H$1)*'Data Dictionary'!$D$2)+(VLOOKUP(A82,EV!$A$2:$K$179,'COMBINED EPI'!$H$1)*'Data Dictionary'!$D$8)</f>
        <v>74.304000000000002</v>
      </c>
      <c r="I82" s="43">
        <f>(VLOOKUP(A82,EH!$A$2:$K$178,$I$1)*'Data Dictionary'!$D$2)+(VLOOKUP(A82,EV!$A$2:$K$179,'COMBINED EPI'!$I$1)*'Data Dictionary'!$D$8)</f>
        <v>74.680000000000007</v>
      </c>
      <c r="J82" s="43">
        <f>(VLOOKUP(A82,EH!$A$2:$K$178,$J$1)*'Data Dictionary'!$D$2)+(VLOOKUP(A82,EV!$A$2:$K$179,'COMBINED EPI'!$J$1)*'Data Dictionary'!$D$8)</f>
        <v>74.67</v>
      </c>
      <c r="K82" s="43">
        <f>(VLOOKUP(A82,EH!$A$2:$K$178,$K$1)*'Data Dictionary'!$D$2)+(VLOOKUP(A82,EV!$A$2:$K$179,'COMBINED EPI'!$K$1)*'Data Dictionary'!$D$8)</f>
        <v>74.176999999999992</v>
      </c>
      <c r="L82" s="43">
        <f>VLOOKUP(A82,'2016 Indicator Scores'!$B$2:$C$181,2,FALSE)</f>
        <v>86.6</v>
      </c>
      <c r="N82" s="43">
        <f t="shared" si="16"/>
        <v>75.419300000000007</v>
      </c>
      <c r="O82" s="43">
        <f t="shared" si="13"/>
        <v>73.78</v>
      </c>
      <c r="P82" s="43">
        <f t="shared" si="14"/>
        <v>74.680000000000007</v>
      </c>
      <c r="Q82" s="43">
        <f t="shared" si="15"/>
        <v>0.33129594021056413</v>
      </c>
      <c r="S82" s="43"/>
      <c r="U82" s="44">
        <v>1</v>
      </c>
      <c r="V82" s="43">
        <f t="shared" si="23"/>
        <v>75.419300000000007</v>
      </c>
      <c r="Y82" s="43" t="str">
        <f t="shared" si="24"/>
        <v/>
      </c>
      <c r="AC82" s="43" t="str">
        <f t="shared" si="25"/>
        <v/>
      </c>
      <c r="AE82" s="61">
        <f t="shared" si="17"/>
        <v>75.419300000000007</v>
      </c>
      <c r="AF82" s="62">
        <f t="shared" si="18"/>
        <v>0</v>
      </c>
      <c r="AG82" s="56"/>
      <c r="AH82" s="62" t="str">
        <f t="shared" si="26"/>
        <v/>
      </c>
      <c r="AI82" s="62" t="str">
        <f t="shared" si="20"/>
        <v/>
      </c>
      <c r="AJ82" s="56"/>
      <c r="AK82" s="62" t="str">
        <f t="shared" si="21"/>
        <v/>
      </c>
      <c r="AL82" s="63" t="str">
        <f t="shared" si="22"/>
        <v/>
      </c>
    </row>
    <row r="83" spans="1:38" x14ac:dyDescent="0.2">
      <c r="A83" t="s">
        <v>180</v>
      </c>
      <c r="B83" t="s">
        <v>179</v>
      </c>
      <c r="C83" s="43">
        <f>(VLOOKUP(A83,EH!$A$2:$K$178,$C$1)*'Data Dictionary'!$D$2)+(VLOOKUP(A83,EV!$A$2:$K$179,'COMBINED EPI'!$C$1)*'Data Dictionary'!$D$8)</f>
        <v>65.463999999999999</v>
      </c>
      <c r="D83" s="43">
        <f>(VLOOKUP(A83,EH!$A$2:$K$178,$D$1)*'Data Dictionary'!$D$2)+(VLOOKUP(A83,EV!$A$2:$K$179,'COMBINED EPI'!$D$1)*'Data Dictionary'!$D$8)</f>
        <v>65.492000000000004</v>
      </c>
      <c r="E83" s="43">
        <f>(VLOOKUP(A83,EH!$A$2:$K$178,$E$1)*'Data Dictionary'!$D$2)+(VLOOKUP(A83,EV!$A$2:$K$179,'COMBINED EPI'!$E$1)*'Data Dictionary'!$D$8)</f>
        <v>65.603999999999999</v>
      </c>
      <c r="F83" s="43">
        <f>(VLOOKUP(A83,EH!$A$2:$K$178,$F$1)*'Data Dictionary'!$D$2)+(VLOOKUP(A83,EV!$A$2:$K$179,'COMBINED EPI'!$F$1)*'Data Dictionary'!$D$8)</f>
        <v>66.975999999999999</v>
      </c>
      <c r="G83" s="43">
        <f>(VLOOKUP(A83,EH!$A$2:$K$178,$G$1)*'Data Dictionary'!$D$2)+(VLOOKUP(A83,EV!$A$2:$K$179,'COMBINED EPI'!$G$1)*'Data Dictionary'!$D$8)</f>
        <v>65.75</v>
      </c>
      <c r="H83" s="43">
        <f>(VLOOKUP(A83,EH!$A$2:$K$178,$H$1)*'Data Dictionary'!$D$2)+(VLOOKUP(A83,EV!$A$2:$K$179,'COMBINED EPI'!$H$1)*'Data Dictionary'!$D$8)</f>
        <v>65.966000000000008</v>
      </c>
      <c r="I83" s="43">
        <f>(VLOOKUP(A83,EH!$A$2:$K$178,$I$1)*'Data Dictionary'!$D$2)+(VLOOKUP(A83,EV!$A$2:$K$179,'COMBINED EPI'!$I$1)*'Data Dictionary'!$D$8)</f>
        <v>66.072000000000003</v>
      </c>
      <c r="J83" s="43">
        <f>(VLOOKUP(A83,EH!$A$2:$K$178,$J$1)*'Data Dictionary'!$D$2)+(VLOOKUP(A83,EV!$A$2:$K$179,'COMBINED EPI'!$J$1)*'Data Dictionary'!$D$8)</f>
        <v>66.19</v>
      </c>
      <c r="K83" s="43">
        <f>(VLOOKUP(A83,EH!$A$2:$K$178,$K$1)*'Data Dictionary'!$D$2)+(VLOOKUP(A83,EV!$A$2:$K$179,'COMBINED EPI'!$K$1)*'Data Dictionary'!$D$8)</f>
        <v>35.24</v>
      </c>
      <c r="L83" s="43">
        <f>VLOOKUP(A83,'2016 Indicator Scores'!$B$2:$C$181,2,FALSE)</f>
        <v>78.14</v>
      </c>
      <c r="N83" s="43">
        <f t="shared" si="16"/>
        <v>64.089399999999998</v>
      </c>
      <c r="O83" s="43">
        <f t="shared" si="13"/>
        <v>35.24</v>
      </c>
      <c r="P83" s="43">
        <f t="shared" si="14"/>
        <v>66.975999999999999</v>
      </c>
      <c r="Q83" s="43">
        <f t="shared" si="15"/>
        <v>10.243645124878398</v>
      </c>
      <c r="S83" s="43"/>
      <c r="U83" s="44">
        <v>1</v>
      </c>
      <c r="V83" s="43">
        <f t="shared" si="23"/>
        <v>64.089399999999998</v>
      </c>
      <c r="Y83" s="43" t="str">
        <f t="shared" si="24"/>
        <v/>
      </c>
      <c r="AC83" s="43" t="str">
        <f t="shared" si="25"/>
        <v/>
      </c>
      <c r="AE83" s="61">
        <f t="shared" si="17"/>
        <v>64.089399999999998</v>
      </c>
      <c r="AF83" s="62">
        <f t="shared" si="18"/>
        <v>0</v>
      </c>
      <c r="AG83" s="56"/>
      <c r="AH83" s="62" t="str">
        <f t="shared" si="26"/>
        <v/>
      </c>
      <c r="AI83" s="62" t="str">
        <f t="shared" si="20"/>
        <v/>
      </c>
      <c r="AJ83" s="56"/>
      <c r="AK83" s="62" t="str">
        <f t="shared" si="21"/>
        <v/>
      </c>
      <c r="AL83" s="63" t="str">
        <f t="shared" si="22"/>
        <v/>
      </c>
    </row>
    <row r="84" spans="1:38" x14ac:dyDescent="0.2">
      <c r="A84" t="s">
        <v>182</v>
      </c>
      <c r="B84" t="s">
        <v>181</v>
      </c>
      <c r="C84" s="43">
        <f>(VLOOKUP(A84,EH!$A$2:$K$178,$C$1)*'Data Dictionary'!$D$2)+(VLOOKUP(A84,EV!$A$2:$K$179,'COMBINED EPI'!$C$1)*'Data Dictionary'!$D$8)</f>
        <v>72.792000000000002</v>
      </c>
      <c r="D84" s="43">
        <f>(VLOOKUP(A84,EH!$A$2:$K$178,$D$1)*'Data Dictionary'!$D$2)+(VLOOKUP(A84,EV!$A$2:$K$179,'COMBINED EPI'!$D$1)*'Data Dictionary'!$D$8)</f>
        <v>73.244</v>
      </c>
      <c r="E84" s="43">
        <f>(VLOOKUP(A84,EH!$A$2:$K$178,$E$1)*'Data Dictionary'!$D$2)+(VLOOKUP(A84,EV!$A$2:$K$179,'COMBINED EPI'!$E$1)*'Data Dictionary'!$D$8)</f>
        <v>73.397999999999996</v>
      </c>
      <c r="F84" s="43">
        <f>(VLOOKUP(A84,EH!$A$2:$K$178,$F$1)*'Data Dictionary'!$D$2)+(VLOOKUP(A84,EV!$A$2:$K$179,'COMBINED EPI'!$F$1)*'Data Dictionary'!$D$8)</f>
        <v>73.49799999999999</v>
      </c>
      <c r="G84" s="43">
        <f>(VLOOKUP(A84,EH!$A$2:$K$178,$G$1)*'Data Dictionary'!$D$2)+(VLOOKUP(A84,EV!$A$2:$K$179,'COMBINED EPI'!$G$1)*'Data Dictionary'!$D$8)</f>
        <v>74.25200000000001</v>
      </c>
      <c r="H84" s="43">
        <f>(VLOOKUP(A84,EH!$A$2:$K$178,$H$1)*'Data Dictionary'!$D$2)+(VLOOKUP(A84,EV!$A$2:$K$179,'COMBINED EPI'!$H$1)*'Data Dictionary'!$D$8)</f>
        <v>74.378</v>
      </c>
      <c r="I84" s="43">
        <f>(VLOOKUP(A84,EH!$A$2:$K$178,$I$1)*'Data Dictionary'!$D$2)+(VLOOKUP(A84,EV!$A$2:$K$179,'COMBINED EPI'!$I$1)*'Data Dictionary'!$D$8)</f>
        <v>74.385999999999996</v>
      </c>
      <c r="J84" s="43">
        <f>(VLOOKUP(A84,EH!$A$2:$K$178,$J$1)*'Data Dictionary'!$D$2)+(VLOOKUP(A84,EV!$A$2:$K$179,'COMBINED EPI'!$J$1)*'Data Dictionary'!$D$8)</f>
        <v>74.141999999999996</v>
      </c>
      <c r="K84" s="43">
        <f>(VLOOKUP(A84,EH!$A$2:$K$178,$K$1)*'Data Dictionary'!$D$2)+(VLOOKUP(A84,EV!$A$2:$K$179,'COMBINED EPI'!$K$1)*'Data Dictionary'!$D$8)</f>
        <v>73.761250000000004</v>
      </c>
      <c r="L84" s="43">
        <f>VLOOKUP(A84,'2016 Indicator Scores'!$B$2:$C$181,2,FALSE)</f>
        <v>84.48</v>
      </c>
      <c r="N84" s="43">
        <f t="shared" si="16"/>
        <v>74.833124999999995</v>
      </c>
      <c r="O84" s="43">
        <f t="shared" si="13"/>
        <v>72.792000000000002</v>
      </c>
      <c r="P84" s="43">
        <f t="shared" si="14"/>
        <v>74.385999999999996</v>
      </c>
      <c r="Q84" s="43">
        <f t="shared" si="15"/>
        <v>0.56620927005834221</v>
      </c>
      <c r="S84" s="43"/>
      <c r="U84" s="44">
        <v>1</v>
      </c>
      <c r="V84" s="43">
        <f t="shared" si="23"/>
        <v>74.833124999999995</v>
      </c>
      <c r="Y84" s="43" t="str">
        <f t="shared" si="24"/>
        <v/>
      </c>
      <c r="AC84" s="43" t="str">
        <f t="shared" si="25"/>
        <v/>
      </c>
      <c r="AE84" s="61">
        <f>IF(V84&gt;=$AF$2,V84,"")</f>
        <v>74.833124999999995</v>
      </c>
      <c r="AF84" s="62">
        <f t="shared" si="18"/>
        <v>0</v>
      </c>
      <c r="AG84" s="56"/>
      <c r="AH84" s="62" t="str">
        <f t="shared" si="26"/>
        <v/>
      </c>
      <c r="AI84" s="62" t="str">
        <f t="shared" si="20"/>
        <v/>
      </c>
      <c r="AJ84" s="56"/>
      <c r="AK84" s="62" t="str">
        <f t="shared" si="21"/>
        <v/>
      </c>
      <c r="AL84" s="63" t="str">
        <f t="shared" si="22"/>
        <v/>
      </c>
    </row>
    <row r="85" spans="1:38" x14ac:dyDescent="0.2">
      <c r="A85" t="s">
        <v>184</v>
      </c>
      <c r="B85" t="s">
        <v>183</v>
      </c>
      <c r="C85" s="43">
        <f>(VLOOKUP(A85,EH!$A$2:$K$178,$C$1)*'Data Dictionary'!$D$2)+(VLOOKUP(A85,EV!$A$2:$K$179,'COMBINED EPI'!$C$1)*'Data Dictionary'!$D$8)</f>
        <v>57.16</v>
      </c>
      <c r="D85" s="43">
        <f>(VLOOKUP(A85,EH!$A$2:$K$178,$D$1)*'Data Dictionary'!$D$2)+(VLOOKUP(A85,EV!$A$2:$K$179,'COMBINED EPI'!$D$1)*'Data Dictionary'!$D$8)</f>
        <v>57.296000000000006</v>
      </c>
      <c r="E85" s="43">
        <f>(VLOOKUP(A85,EH!$A$2:$K$178,$E$1)*'Data Dictionary'!$D$2)+(VLOOKUP(A85,EV!$A$2:$K$179,'COMBINED EPI'!$E$1)*'Data Dictionary'!$D$8)</f>
        <v>57.444000000000003</v>
      </c>
      <c r="F85" s="43">
        <f>(VLOOKUP(A85,EH!$A$2:$K$178,$F$1)*'Data Dictionary'!$D$2)+(VLOOKUP(A85,EV!$A$2:$K$179,'COMBINED EPI'!$F$1)*'Data Dictionary'!$D$8)</f>
        <v>57.707999999999998</v>
      </c>
      <c r="G85" s="43">
        <f>(VLOOKUP(A85,EH!$A$2:$K$178,$G$1)*'Data Dictionary'!$D$2)+(VLOOKUP(A85,EV!$A$2:$K$179,'COMBINED EPI'!$G$1)*'Data Dictionary'!$D$8)</f>
        <v>57.856000000000002</v>
      </c>
      <c r="H85" s="43">
        <f>(VLOOKUP(A85,EH!$A$2:$K$178,$H$1)*'Data Dictionary'!$D$2)+(VLOOKUP(A85,EV!$A$2:$K$179,'COMBINED EPI'!$H$1)*'Data Dictionary'!$D$8)</f>
        <v>57.99799999999999</v>
      </c>
      <c r="I85" s="43">
        <f>(VLOOKUP(A85,EH!$A$2:$K$178,$I$1)*'Data Dictionary'!$D$2)+(VLOOKUP(A85,EV!$A$2:$K$179,'COMBINED EPI'!$I$1)*'Data Dictionary'!$D$8)</f>
        <v>58.129999999999995</v>
      </c>
      <c r="J85" s="43">
        <f>(VLOOKUP(A85,EH!$A$2:$K$178,$J$1)*'Data Dictionary'!$D$2)+(VLOOKUP(A85,EV!$A$2:$K$179,'COMBINED EPI'!$J$1)*'Data Dictionary'!$D$8)</f>
        <v>58.197999999999993</v>
      </c>
      <c r="K85" s="43">
        <f>(VLOOKUP(A85,EH!$A$2:$K$178,$K$1)*'Data Dictionary'!$D$2)+(VLOOKUP(A85,EV!$A$2:$K$179,'COMBINED EPI'!$K$1)*'Data Dictionary'!$D$8)</f>
        <v>57.723749999999995</v>
      </c>
      <c r="L85" s="43">
        <f>VLOOKUP(A85,'2016 Indicator Scores'!$B$2:$C$181,2,FALSE)</f>
        <v>77.02</v>
      </c>
      <c r="N85" s="43">
        <f t="shared" si="16"/>
        <v>59.653374999999997</v>
      </c>
      <c r="O85" s="43">
        <f t="shared" si="13"/>
        <v>57.16</v>
      </c>
      <c r="P85" s="43">
        <f t="shared" si="14"/>
        <v>58.197999999999993</v>
      </c>
      <c r="Q85" s="43">
        <f t="shared" si="15"/>
        <v>0.36433972813844734</v>
      </c>
      <c r="S85" s="43"/>
      <c r="V85" s="43" t="str">
        <f t="shared" si="23"/>
        <v/>
      </c>
      <c r="Y85" s="43" t="str">
        <f t="shared" si="24"/>
        <v/>
      </c>
      <c r="AC85" s="43" t="str">
        <f t="shared" si="25"/>
        <v/>
      </c>
      <c r="AE85" s="61" t="str">
        <f t="shared" ref="AE85:AE99" si="27">IF(V85&gt;=$AF$2,V85,"")</f>
        <v/>
      </c>
      <c r="AF85" s="62" t="str">
        <f t="shared" si="18"/>
        <v/>
      </c>
      <c r="AG85" s="56"/>
      <c r="AH85" s="62" t="str">
        <f t="shared" si="26"/>
        <v/>
      </c>
      <c r="AI85" s="62" t="str">
        <f t="shared" si="20"/>
        <v/>
      </c>
      <c r="AJ85" s="56"/>
      <c r="AK85" s="62" t="str">
        <f t="shared" si="21"/>
        <v/>
      </c>
      <c r="AL85" s="63" t="str">
        <f t="shared" si="22"/>
        <v/>
      </c>
    </row>
    <row r="86" spans="1:38" x14ac:dyDescent="0.2">
      <c r="A86" t="s">
        <v>186</v>
      </c>
      <c r="B86" t="s">
        <v>185</v>
      </c>
      <c r="C86" s="43">
        <f>(VLOOKUP(A86,EH!$A$2:$K$178,$C$1)*'Data Dictionary'!$D$2)+(VLOOKUP(A86,EV!$A$2:$K$179,'COMBINED EPI'!$C$1)*'Data Dictionary'!$D$8)</f>
        <v>70.97</v>
      </c>
      <c r="D86" s="43">
        <f>(VLOOKUP(A86,EH!$A$2:$K$178,$D$1)*'Data Dictionary'!$D$2)+(VLOOKUP(A86,EV!$A$2:$K$179,'COMBINED EPI'!$D$1)*'Data Dictionary'!$D$8)</f>
        <v>71.225999999999999</v>
      </c>
      <c r="E86" s="43">
        <f>(VLOOKUP(A86,EH!$A$2:$K$178,$E$1)*'Data Dictionary'!$D$2)+(VLOOKUP(A86,EV!$A$2:$K$179,'COMBINED EPI'!$E$1)*'Data Dictionary'!$D$8)</f>
        <v>71.51400000000001</v>
      </c>
      <c r="F86" s="43">
        <f>(VLOOKUP(A86,EH!$A$2:$K$178,$F$1)*'Data Dictionary'!$D$2)+(VLOOKUP(A86,EV!$A$2:$K$179,'COMBINED EPI'!$F$1)*'Data Dictionary'!$D$8)</f>
        <v>71.246000000000009</v>
      </c>
      <c r="G86" s="43">
        <f>(VLOOKUP(A86,EH!$A$2:$K$178,$G$1)*'Data Dictionary'!$D$2)+(VLOOKUP(A86,EV!$A$2:$K$179,'COMBINED EPI'!$G$1)*'Data Dictionary'!$D$8)</f>
        <v>71.16</v>
      </c>
      <c r="H86" s="43">
        <f>(VLOOKUP(A86,EH!$A$2:$K$178,$H$1)*'Data Dictionary'!$D$2)+(VLOOKUP(A86,EV!$A$2:$K$179,'COMBINED EPI'!$H$1)*'Data Dictionary'!$D$8)</f>
        <v>71.47399999999999</v>
      </c>
      <c r="I86" s="43">
        <f>(VLOOKUP(A86,EH!$A$2:$K$178,$I$1)*'Data Dictionary'!$D$2)+(VLOOKUP(A86,EV!$A$2:$K$179,'COMBINED EPI'!$I$1)*'Data Dictionary'!$D$8)</f>
        <v>72.032000000000011</v>
      </c>
      <c r="J86" s="43">
        <f>(VLOOKUP(A86,EH!$A$2:$K$178,$J$1)*'Data Dictionary'!$D$2)+(VLOOKUP(A86,EV!$A$2:$K$179,'COMBINED EPI'!$J$1)*'Data Dictionary'!$D$8)</f>
        <v>72.2</v>
      </c>
      <c r="K86" s="43">
        <f>(VLOOKUP(A86,EH!$A$2:$K$178,$K$1)*'Data Dictionary'!$D$2)+(VLOOKUP(A86,EV!$A$2:$K$179,'COMBINED EPI'!$K$1)*'Data Dictionary'!$D$8)</f>
        <v>48.064</v>
      </c>
      <c r="L86" s="43">
        <f>VLOOKUP(A86,'2016 Indicator Scores'!$B$2:$C$181,2,FALSE)</f>
        <v>80.59</v>
      </c>
      <c r="N86" s="43">
        <f t="shared" si="16"/>
        <v>70.047600000000003</v>
      </c>
      <c r="O86" s="43">
        <f t="shared" si="13"/>
        <v>48.064</v>
      </c>
      <c r="P86" s="43">
        <f t="shared" si="14"/>
        <v>72.2</v>
      </c>
      <c r="Q86" s="43">
        <f t="shared" si="15"/>
        <v>7.8150351531163507</v>
      </c>
      <c r="S86" s="43"/>
      <c r="U86" s="44">
        <v>1</v>
      </c>
      <c r="V86" s="43">
        <f t="shared" si="23"/>
        <v>70.047600000000003</v>
      </c>
      <c r="Y86" s="43" t="str">
        <f t="shared" si="24"/>
        <v/>
      </c>
      <c r="AC86" s="43" t="str">
        <f t="shared" si="25"/>
        <v/>
      </c>
      <c r="AE86" s="61">
        <f t="shared" si="27"/>
        <v>70.047600000000003</v>
      </c>
      <c r="AF86" s="62">
        <f t="shared" si="18"/>
        <v>0</v>
      </c>
      <c r="AG86" s="56"/>
      <c r="AH86" s="62" t="str">
        <f t="shared" si="26"/>
        <v/>
      </c>
      <c r="AI86" s="62" t="str">
        <f t="shared" si="20"/>
        <v/>
      </c>
      <c r="AJ86" s="56"/>
      <c r="AK86" s="62" t="str">
        <f t="shared" si="21"/>
        <v/>
      </c>
      <c r="AL86" s="63" t="str">
        <f t="shared" si="22"/>
        <v/>
      </c>
    </row>
    <row r="87" spans="1:38" x14ac:dyDescent="0.2">
      <c r="A87" t="s">
        <v>188</v>
      </c>
      <c r="B87" t="s">
        <v>187</v>
      </c>
      <c r="C87" s="43">
        <f>(VLOOKUP(A87,EH!$A$2:$K$178,$C$1)*'Data Dictionary'!$D$2)+(VLOOKUP(A87,EV!$A$2:$K$179,'COMBINED EPI'!$C$1)*'Data Dictionary'!$D$8)</f>
        <v>56.567999999999998</v>
      </c>
      <c r="D87" s="43">
        <f>(VLOOKUP(A87,EH!$A$2:$K$178,$D$1)*'Data Dictionary'!$D$2)+(VLOOKUP(A87,EV!$A$2:$K$179,'COMBINED EPI'!$D$1)*'Data Dictionary'!$D$8)</f>
        <v>56.588000000000001</v>
      </c>
      <c r="E87" s="43">
        <f>(VLOOKUP(A87,EH!$A$2:$K$178,$E$1)*'Data Dictionary'!$D$2)+(VLOOKUP(A87,EV!$A$2:$K$179,'COMBINED EPI'!$E$1)*'Data Dictionary'!$D$8)</f>
        <v>56.611999999999995</v>
      </c>
      <c r="F87" s="43">
        <f>(VLOOKUP(A87,EH!$A$2:$K$178,$F$1)*'Data Dictionary'!$D$2)+(VLOOKUP(A87,EV!$A$2:$K$179,'COMBINED EPI'!$F$1)*'Data Dictionary'!$D$8)</f>
        <v>56.620000000000005</v>
      </c>
      <c r="G87" s="43">
        <f>(VLOOKUP(A87,EH!$A$2:$K$178,$G$1)*'Data Dictionary'!$D$2)+(VLOOKUP(A87,EV!$A$2:$K$179,'COMBINED EPI'!$G$1)*'Data Dictionary'!$D$8)</f>
        <v>56.536000000000001</v>
      </c>
      <c r="H87" s="43">
        <f>(VLOOKUP(A87,EH!$A$2:$K$178,$H$1)*'Data Dictionary'!$D$2)+(VLOOKUP(A87,EV!$A$2:$K$179,'COMBINED EPI'!$H$1)*'Data Dictionary'!$D$8)</f>
        <v>56.055999999999997</v>
      </c>
      <c r="I87" s="43">
        <f>(VLOOKUP(A87,EH!$A$2:$K$178,$I$1)*'Data Dictionary'!$D$2)+(VLOOKUP(A87,EV!$A$2:$K$179,'COMBINED EPI'!$I$1)*'Data Dictionary'!$D$8)</f>
        <v>56.231999999999999</v>
      </c>
      <c r="J87" s="43">
        <f>(VLOOKUP(A87,EH!$A$2:$K$178,$J$1)*'Data Dictionary'!$D$2)+(VLOOKUP(A87,EV!$A$2:$K$179,'COMBINED EPI'!$J$1)*'Data Dictionary'!$D$8)</f>
        <v>56.26</v>
      </c>
      <c r="K87" s="43">
        <f>(VLOOKUP(A87,EH!$A$2:$K$178,$K$1)*'Data Dictionary'!$D$2)+(VLOOKUP(A87,EV!$A$2:$K$179,'COMBINED EPI'!$K$1)*'Data Dictionary'!$D$8)</f>
        <v>28.03</v>
      </c>
      <c r="L87" s="43">
        <f>VLOOKUP(A87,'2016 Indicator Scores'!$B$2:$C$181,2,FALSE)</f>
        <v>72.239999999999995</v>
      </c>
      <c r="N87" s="43">
        <f t="shared" si="16"/>
        <v>55.174199999999999</v>
      </c>
      <c r="O87" s="43">
        <f t="shared" si="13"/>
        <v>28.03</v>
      </c>
      <c r="P87" s="43">
        <f t="shared" si="14"/>
        <v>56.620000000000005</v>
      </c>
      <c r="Q87" s="43">
        <f t="shared" si="15"/>
        <v>9.4701934510336478</v>
      </c>
      <c r="S87" s="43"/>
      <c r="V87" s="43" t="str">
        <f t="shared" si="23"/>
        <v/>
      </c>
      <c r="Y87" s="43" t="str">
        <f t="shared" si="24"/>
        <v/>
      </c>
      <c r="AB87" s="44">
        <v>1</v>
      </c>
      <c r="AC87" s="43">
        <f t="shared" si="25"/>
        <v>55.174199999999999</v>
      </c>
      <c r="AE87" s="61" t="str">
        <f t="shared" si="27"/>
        <v/>
      </c>
      <c r="AF87" s="62" t="str">
        <f t="shared" si="18"/>
        <v/>
      </c>
      <c r="AG87" s="56"/>
      <c r="AH87" s="62" t="str">
        <f t="shared" si="26"/>
        <v/>
      </c>
      <c r="AI87" s="62" t="str">
        <f t="shared" si="20"/>
        <v/>
      </c>
      <c r="AJ87" s="56"/>
      <c r="AK87" s="62">
        <f t="shared" si="21"/>
        <v>55.174199999999999</v>
      </c>
      <c r="AL87" s="63">
        <f t="shared" si="22"/>
        <v>0</v>
      </c>
    </row>
    <row r="88" spans="1:38" x14ac:dyDescent="0.2">
      <c r="A88" t="s">
        <v>190</v>
      </c>
      <c r="B88" t="s">
        <v>189</v>
      </c>
      <c r="C88" s="43">
        <f>(VLOOKUP(A88,EH!$A$2:$K$178,$C$1)*'Data Dictionary'!$D$2)+(VLOOKUP(A88,EV!$A$2:$K$179,'COMBINED EPI'!$C$1)*'Data Dictionary'!$D$8)</f>
        <v>51.625999999999998</v>
      </c>
      <c r="D88" s="43">
        <f>(VLOOKUP(A88,EH!$A$2:$K$178,$D$1)*'Data Dictionary'!$D$2)+(VLOOKUP(A88,EV!$A$2:$K$179,'COMBINED EPI'!$D$1)*'Data Dictionary'!$D$8)</f>
        <v>50.221999999999994</v>
      </c>
      <c r="E88" s="43">
        <f>(VLOOKUP(A88,EH!$A$2:$K$178,$E$1)*'Data Dictionary'!$D$2)+(VLOOKUP(A88,EV!$A$2:$K$179,'COMBINED EPI'!$E$1)*'Data Dictionary'!$D$8)</f>
        <v>50.305999999999997</v>
      </c>
      <c r="F88" s="43">
        <f>(VLOOKUP(A88,EH!$A$2:$K$178,$F$1)*'Data Dictionary'!$D$2)+(VLOOKUP(A88,EV!$A$2:$K$179,'COMBINED EPI'!$F$1)*'Data Dictionary'!$D$8)</f>
        <v>51.555999999999997</v>
      </c>
      <c r="G88" s="43">
        <f>(VLOOKUP(A88,EH!$A$2:$K$178,$G$1)*'Data Dictionary'!$D$2)+(VLOOKUP(A88,EV!$A$2:$K$179,'COMBINED EPI'!$G$1)*'Data Dictionary'!$D$8)</f>
        <v>52.13</v>
      </c>
      <c r="H88" s="43">
        <f>(VLOOKUP(A88,EH!$A$2:$K$178,$H$1)*'Data Dictionary'!$D$2)+(VLOOKUP(A88,EV!$A$2:$K$179,'COMBINED EPI'!$H$1)*'Data Dictionary'!$D$8)</f>
        <v>50.731999999999999</v>
      </c>
      <c r="I88" s="43">
        <f>(VLOOKUP(A88,EH!$A$2:$K$178,$I$1)*'Data Dictionary'!$D$2)+(VLOOKUP(A88,EV!$A$2:$K$179,'COMBINED EPI'!$I$1)*'Data Dictionary'!$D$8)</f>
        <v>50.938000000000002</v>
      </c>
      <c r="J88" s="43">
        <f>(VLOOKUP(A88,EH!$A$2:$K$178,$J$1)*'Data Dictionary'!$D$2)+(VLOOKUP(A88,EV!$A$2:$K$179,'COMBINED EPI'!$J$1)*'Data Dictionary'!$D$8)</f>
        <v>50.974000000000004</v>
      </c>
      <c r="K88" s="43">
        <f>(VLOOKUP(A88,EH!$A$2:$K$178,$K$1)*'Data Dictionary'!$D$2)+(VLOOKUP(A88,EV!$A$2:$K$179,'COMBINED EPI'!$K$1)*'Data Dictionary'!$D$8)</f>
        <v>35.984000000000002</v>
      </c>
      <c r="L88" s="43">
        <f>VLOOKUP(A88,'2016 Indicator Scores'!$B$2:$C$181,2,FALSE)</f>
        <v>73.290000000000006</v>
      </c>
      <c r="N88" s="43">
        <f t="shared" si="16"/>
        <v>51.77579999999999</v>
      </c>
      <c r="O88" s="43">
        <f t="shared" si="13"/>
        <v>35.984000000000002</v>
      </c>
      <c r="P88" s="43">
        <f t="shared" si="14"/>
        <v>52.13</v>
      </c>
      <c r="Q88" s="43">
        <f t="shared" si="15"/>
        <v>5.064053415990001</v>
      </c>
      <c r="S88" s="43"/>
      <c r="V88" s="43" t="str">
        <f t="shared" si="23"/>
        <v/>
      </c>
      <c r="Y88" s="43" t="str">
        <f t="shared" si="24"/>
        <v/>
      </c>
      <c r="AB88" s="44">
        <v>1</v>
      </c>
      <c r="AC88" s="43">
        <f t="shared" si="25"/>
        <v>51.77579999999999</v>
      </c>
      <c r="AE88" s="61" t="str">
        <f t="shared" si="27"/>
        <v/>
      </c>
      <c r="AF88" s="62" t="str">
        <f t="shared" si="18"/>
        <v/>
      </c>
      <c r="AG88" s="56"/>
      <c r="AH88" s="62" t="str">
        <f t="shared" si="26"/>
        <v/>
      </c>
      <c r="AI88" s="62" t="str">
        <f t="shared" si="20"/>
        <v/>
      </c>
      <c r="AJ88" s="56"/>
      <c r="AK88" s="62">
        <f t="shared" si="21"/>
        <v>51.77579999999999</v>
      </c>
      <c r="AL88" s="63">
        <f t="shared" si="22"/>
        <v>0</v>
      </c>
    </row>
    <row r="89" spans="1:38" x14ac:dyDescent="0.2">
      <c r="A89" t="s">
        <v>192</v>
      </c>
      <c r="B89" t="s">
        <v>191</v>
      </c>
      <c r="C89" s="43">
        <f>(VLOOKUP(A89,EH!$A$2:$K$178,$C$1)*'Data Dictionary'!$D$2)+(VLOOKUP(A89,EV!$A$2:$K$179,'COMBINED EPI'!$C$1)*'Data Dictionary'!$D$8)</f>
        <v>34.19</v>
      </c>
      <c r="D89" s="43">
        <f>(VLOOKUP(A89,EH!$A$2:$K$178,$D$1)*'Data Dictionary'!$D$2)+(VLOOKUP(A89,EV!$A$2:$K$179,'COMBINED EPI'!$D$1)*'Data Dictionary'!$D$8)</f>
        <v>34.402000000000001</v>
      </c>
      <c r="E89" s="43">
        <f>(VLOOKUP(A89,EH!$A$2:$K$178,$E$1)*'Data Dictionary'!$D$2)+(VLOOKUP(A89,EV!$A$2:$K$179,'COMBINED EPI'!$E$1)*'Data Dictionary'!$D$8)</f>
        <v>35.44</v>
      </c>
      <c r="F89" s="43">
        <f>(VLOOKUP(A89,EH!$A$2:$K$178,$F$1)*'Data Dictionary'!$D$2)+(VLOOKUP(A89,EV!$A$2:$K$179,'COMBINED EPI'!$F$1)*'Data Dictionary'!$D$8)</f>
        <v>36.065999999999995</v>
      </c>
      <c r="G89" s="43">
        <f>(VLOOKUP(A89,EH!$A$2:$K$178,$G$1)*'Data Dictionary'!$D$2)+(VLOOKUP(A89,EV!$A$2:$K$179,'COMBINED EPI'!$G$1)*'Data Dictionary'!$D$8)</f>
        <v>36.204000000000001</v>
      </c>
      <c r="H89" s="43">
        <f>(VLOOKUP(A89,EH!$A$2:$K$178,$H$1)*'Data Dictionary'!$D$2)+(VLOOKUP(A89,EV!$A$2:$K$179,'COMBINED EPI'!$H$1)*'Data Dictionary'!$D$8)</f>
        <v>35.671999999999997</v>
      </c>
      <c r="I89" s="43">
        <f>(VLOOKUP(A89,EH!$A$2:$K$178,$I$1)*'Data Dictionary'!$D$2)+(VLOOKUP(A89,EV!$A$2:$K$179,'COMBINED EPI'!$I$1)*'Data Dictionary'!$D$8)</f>
        <v>36.488</v>
      </c>
      <c r="J89" s="43">
        <f>(VLOOKUP(A89,EH!$A$2:$K$178,$J$1)*'Data Dictionary'!$D$2)+(VLOOKUP(A89,EV!$A$2:$K$179,'COMBINED EPI'!$J$1)*'Data Dictionary'!$D$8)</f>
        <v>36.878</v>
      </c>
      <c r="K89" s="43">
        <f>(VLOOKUP(A89,EH!$A$2:$K$178,$K$1)*'Data Dictionary'!$D$2)+(VLOOKUP(A89,EV!$A$2:$K$179,'COMBINED EPI'!$K$1)*'Data Dictionary'!$D$8)</f>
        <v>38.067999999999998</v>
      </c>
      <c r="L89" s="43">
        <f>VLOOKUP(A89,'2016 Indicator Scores'!$B$2:$C$181,2,FALSE)</f>
        <v>62.49</v>
      </c>
      <c r="N89" s="43">
        <f t="shared" si="16"/>
        <v>38.589799999999997</v>
      </c>
      <c r="O89" s="43">
        <f t="shared" si="13"/>
        <v>34.19</v>
      </c>
      <c r="P89" s="43">
        <f t="shared" si="14"/>
        <v>38.067999999999998</v>
      </c>
      <c r="Q89" s="43">
        <f t="shared" si="15"/>
        <v>1.2012270578223105</v>
      </c>
      <c r="S89" s="43"/>
      <c r="V89" s="43" t="str">
        <f t="shared" si="23"/>
        <v/>
      </c>
      <c r="Y89" s="43" t="str">
        <f t="shared" si="24"/>
        <v/>
      </c>
      <c r="AB89" s="44">
        <v>1</v>
      </c>
      <c r="AC89" s="43">
        <f t="shared" si="25"/>
        <v>38.589799999999997</v>
      </c>
      <c r="AE89" s="61" t="str">
        <f t="shared" si="27"/>
        <v/>
      </c>
      <c r="AF89" s="62" t="str">
        <f t="shared" si="18"/>
        <v/>
      </c>
      <c r="AG89" s="56"/>
      <c r="AH89" s="62" t="str">
        <f t="shared" si="26"/>
        <v/>
      </c>
      <c r="AI89" s="62" t="str">
        <f t="shared" si="20"/>
        <v/>
      </c>
      <c r="AJ89" s="56"/>
      <c r="AK89" s="62" t="str">
        <f t="shared" si="21"/>
        <v/>
      </c>
      <c r="AL89" s="63" t="str">
        <f t="shared" si="22"/>
        <v/>
      </c>
    </row>
    <row r="90" spans="1:38" x14ac:dyDescent="0.2">
      <c r="A90" t="s">
        <v>194</v>
      </c>
      <c r="B90" t="s">
        <v>193</v>
      </c>
      <c r="C90" s="43">
        <f>(VLOOKUP(A90,EH!$A$2:$K$178,$C$1)*'Data Dictionary'!$D$2)+(VLOOKUP(A90,EV!$A$2:$K$179,'COMBINED EPI'!$C$1)*'Data Dictionary'!$D$8)</f>
        <v>49.555999999999997</v>
      </c>
      <c r="D90" s="43">
        <f>(VLOOKUP(A90,EH!$A$2:$K$178,$D$1)*'Data Dictionary'!$D$2)+(VLOOKUP(A90,EV!$A$2:$K$179,'COMBINED EPI'!$D$1)*'Data Dictionary'!$D$8)</f>
        <v>49.745999999999995</v>
      </c>
      <c r="E90" s="43">
        <f>(VLOOKUP(A90,EH!$A$2:$K$178,$E$1)*'Data Dictionary'!$D$2)+(VLOOKUP(A90,EV!$A$2:$K$179,'COMBINED EPI'!$E$1)*'Data Dictionary'!$D$8)</f>
        <v>54.559999999999995</v>
      </c>
      <c r="F90" s="43">
        <f>(VLOOKUP(A90,EH!$A$2:$K$178,$F$1)*'Data Dictionary'!$D$2)+(VLOOKUP(A90,EV!$A$2:$K$179,'COMBINED EPI'!$F$1)*'Data Dictionary'!$D$8)</f>
        <v>54.831999999999994</v>
      </c>
      <c r="G90" s="43">
        <f>(VLOOKUP(A90,EH!$A$2:$K$178,$G$1)*'Data Dictionary'!$D$2)+(VLOOKUP(A90,EV!$A$2:$K$179,'COMBINED EPI'!$G$1)*'Data Dictionary'!$D$8)</f>
        <v>55.186</v>
      </c>
      <c r="H90" s="43">
        <f>(VLOOKUP(A90,EH!$A$2:$K$178,$H$1)*'Data Dictionary'!$D$2)+(VLOOKUP(A90,EV!$A$2:$K$179,'COMBINED EPI'!$H$1)*'Data Dictionary'!$D$8)</f>
        <v>55.194000000000003</v>
      </c>
      <c r="I90" s="43">
        <f>(VLOOKUP(A90,EH!$A$2:$K$178,$I$1)*'Data Dictionary'!$D$2)+(VLOOKUP(A90,EV!$A$2:$K$179,'COMBINED EPI'!$I$1)*'Data Dictionary'!$D$8)</f>
        <v>55.547999999999995</v>
      </c>
      <c r="J90" s="43">
        <f>(VLOOKUP(A90,EH!$A$2:$K$178,$J$1)*'Data Dictionary'!$D$2)+(VLOOKUP(A90,EV!$A$2:$K$179,'COMBINED EPI'!$J$1)*'Data Dictionary'!$D$8)</f>
        <v>55.665999999999997</v>
      </c>
      <c r="K90" s="43">
        <f>(VLOOKUP(A90,EH!$A$2:$K$178,$K$1)*'Data Dictionary'!$D$2)+(VLOOKUP(A90,EV!$A$2:$K$179,'COMBINED EPI'!$K$1)*'Data Dictionary'!$D$8)</f>
        <v>19.012</v>
      </c>
      <c r="L90" s="43">
        <f>VLOOKUP(A90,'2016 Indicator Scores'!$B$2:$C$181,2,FALSE)</f>
        <v>60.48</v>
      </c>
      <c r="N90" s="43">
        <f t="shared" si="16"/>
        <v>50.978000000000002</v>
      </c>
      <c r="O90" s="43">
        <f t="shared" si="13"/>
        <v>19.012</v>
      </c>
      <c r="P90" s="43">
        <f t="shared" si="14"/>
        <v>55.665999999999997</v>
      </c>
      <c r="Q90" s="43">
        <f t="shared" si="15"/>
        <v>11.839347889324143</v>
      </c>
      <c r="S90" s="43"/>
      <c r="V90" s="43" t="str">
        <f t="shared" si="23"/>
        <v/>
      </c>
      <c r="Y90" s="43" t="str">
        <f t="shared" si="24"/>
        <v/>
      </c>
      <c r="AC90" s="43" t="str">
        <f t="shared" si="25"/>
        <v/>
      </c>
      <c r="AE90" s="61" t="str">
        <f t="shared" si="27"/>
        <v/>
      </c>
      <c r="AF90" s="62" t="str">
        <f t="shared" si="18"/>
        <v/>
      </c>
      <c r="AG90" s="56"/>
      <c r="AH90" s="62" t="str">
        <f t="shared" si="26"/>
        <v/>
      </c>
      <c r="AI90" s="62" t="str">
        <f t="shared" si="20"/>
        <v/>
      </c>
      <c r="AJ90" s="56"/>
      <c r="AK90" s="62" t="str">
        <f t="shared" si="21"/>
        <v/>
      </c>
      <c r="AL90" s="63" t="str">
        <f t="shared" si="22"/>
        <v/>
      </c>
    </row>
    <row r="91" spans="1:38" x14ac:dyDescent="0.2">
      <c r="A91" t="s">
        <v>196</v>
      </c>
      <c r="B91" t="s">
        <v>195</v>
      </c>
      <c r="C91" s="43">
        <f>(VLOOKUP(A91,EH!$A$2:$K$178,$C$1)*'Data Dictionary'!$D$2)+(VLOOKUP(A91,EV!$A$2:$K$179,'COMBINED EPI'!$C$1)*'Data Dictionary'!$D$8)</f>
        <v>52.430000000000007</v>
      </c>
      <c r="D91" s="43">
        <f>(VLOOKUP(A91,EH!$A$2:$K$178,$D$1)*'Data Dictionary'!$D$2)+(VLOOKUP(A91,EV!$A$2:$K$179,'COMBINED EPI'!$D$1)*'Data Dictionary'!$D$8)</f>
        <v>52.438000000000002</v>
      </c>
      <c r="E91" s="43">
        <f>(VLOOKUP(A91,EH!$A$2:$K$178,$E$1)*'Data Dictionary'!$D$2)+(VLOOKUP(A91,EV!$A$2:$K$179,'COMBINED EPI'!$E$1)*'Data Dictionary'!$D$8)</f>
        <v>51.47</v>
      </c>
      <c r="F91" s="43">
        <f>(VLOOKUP(A91,EH!$A$2:$K$178,$F$1)*'Data Dictionary'!$D$2)+(VLOOKUP(A91,EV!$A$2:$K$179,'COMBINED EPI'!$F$1)*'Data Dictionary'!$D$8)</f>
        <v>51.430000000000007</v>
      </c>
      <c r="G91" s="43">
        <f>(VLOOKUP(A91,EH!$A$2:$K$178,$G$1)*'Data Dictionary'!$D$2)+(VLOOKUP(A91,EV!$A$2:$K$179,'COMBINED EPI'!$G$1)*'Data Dictionary'!$D$8)</f>
        <v>50.706000000000003</v>
      </c>
      <c r="H91" s="43">
        <f>(VLOOKUP(A91,EH!$A$2:$K$178,$H$1)*'Data Dictionary'!$D$2)+(VLOOKUP(A91,EV!$A$2:$K$179,'COMBINED EPI'!$H$1)*'Data Dictionary'!$D$8)</f>
        <v>51.09</v>
      </c>
      <c r="I91" s="43">
        <f>(VLOOKUP(A91,EH!$A$2:$K$178,$I$1)*'Data Dictionary'!$D$2)+(VLOOKUP(A91,EV!$A$2:$K$179,'COMBINED EPI'!$I$1)*'Data Dictionary'!$D$8)</f>
        <v>56.524000000000001</v>
      </c>
      <c r="J91" s="43">
        <f>(VLOOKUP(A91,EH!$A$2:$K$178,$J$1)*'Data Dictionary'!$D$2)+(VLOOKUP(A91,EV!$A$2:$K$179,'COMBINED EPI'!$J$1)*'Data Dictionary'!$D$8)</f>
        <v>64.63</v>
      </c>
      <c r="K91" s="43">
        <f>(VLOOKUP(A91,EH!$A$2:$K$178,$K$1)*'Data Dictionary'!$D$2)+(VLOOKUP(A91,EV!$A$2:$K$179,'COMBINED EPI'!$K$1)*'Data Dictionary'!$D$8)</f>
        <v>53.839749999999995</v>
      </c>
      <c r="L91" s="43">
        <f>VLOOKUP(A91,'2016 Indicator Scores'!$B$2:$C$181,2,FALSE)</f>
        <v>64.41</v>
      </c>
      <c r="N91" s="43">
        <f t="shared" si="16"/>
        <v>54.896775000000005</v>
      </c>
      <c r="O91" s="43">
        <f t="shared" si="13"/>
        <v>50.706000000000003</v>
      </c>
      <c r="P91" s="43">
        <f t="shared" si="14"/>
        <v>64.63</v>
      </c>
      <c r="Q91" s="43">
        <f t="shared" si="15"/>
        <v>4.4214126065659123</v>
      </c>
      <c r="S91" s="43"/>
      <c r="V91" s="43" t="str">
        <f t="shared" si="23"/>
        <v/>
      </c>
      <c r="Y91" s="43" t="str">
        <f t="shared" si="24"/>
        <v/>
      </c>
      <c r="AB91" s="44">
        <v>1</v>
      </c>
      <c r="AC91" s="43">
        <f t="shared" si="25"/>
        <v>54.896775000000005</v>
      </c>
      <c r="AE91" s="61" t="str">
        <f t="shared" si="27"/>
        <v/>
      </c>
      <c r="AF91" s="62" t="str">
        <f t="shared" si="18"/>
        <v/>
      </c>
      <c r="AG91" s="56"/>
      <c r="AH91" s="62" t="str">
        <f t="shared" si="26"/>
        <v/>
      </c>
      <c r="AI91" s="62" t="str">
        <f t="shared" si="20"/>
        <v/>
      </c>
      <c r="AJ91" s="56"/>
      <c r="AK91" s="62">
        <f t="shared" si="21"/>
        <v>54.896775000000005</v>
      </c>
      <c r="AL91" s="63">
        <f t="shared" si="22"/>
        <v>0</v>
      </c>
    </row>
    <row r="92" spans="1:38" x14ac:dyDescent="0.2">
      <c r="A92" t="s">
        <v>198</v>
      </c>
      <c r="B92" t="s">
        <v>197</v>
      </c>
      <c r="C92" s="43">
        <f>(VLOOKUP(A92,EH!$A$2:$K$178,$C$1)*'Data Dictionary'!$D$2)+(VLOOKUP(A92,EV!$A$2:$K$179,'COMBINED EPI'!$C$1)*'Data Dictionary'!$D$8)</f>
        <v>39.847999999999999</v>
      </c>
      <c r="D92" s="43">
        <f>(VLOOKUP(A92,EH!$A$2:$K$178,$D$1)*'Data Dictionary'!$D$2)+(VLOOKUP(A92,EV!$A$2:$K$179,'COMBINED EPI'!$D$1)*'Data Dictionary'!$D$8)</f>
        <v>39.576000000000001</v>
      </c>
      <c r="E92" s="43">
        <f>(VLOOKUP(A92,EH!$A$2:$K$178,$E$1)*'Data Dictionary'!$D$2)+(VLOOKUP(A92,EV!$A$2:$K$179,'COMBINED EPI'!$E$1)*'Data Dictionary'!$D$8)</f>
        <v>40.049999999999997</v>
      </c>
      <c r="F92" s="43">
        <f>(VLOOKUP(A92,EH!$A$2:$K$178,$F$1)*'Data Dictionary'!$D$2)+(VLOOKUP(A92,EV!$A$2:$K$179,'COMBINED EPI'!$F$1)*'Data Dictionary'!$D$8)</f>
        <v>40.129999999999995</v>
      </c>
      <c r="G92" s="43">
        <f>(VLOOKUP(A92,EH!$A$2:$K$178,$G$1)*'Data Dictionary'!$D$2)+(VLOOKUP(A92,EV!$A$2:$K$179,'COMBINED EPI'!$G$1)*'Data Dictionary'!$D$8)</f>
        <v>40.409999999999997</v>
      </c>
      <c r="H92" s="43">
        <f>(VLOOKUP(A92,EH!$A$2:$K$178,$H$1)*'Data Dictionary'!$D$2)+(VLOOKUP(A92,EV!$A$2:$K$179,'COMBINED EPI'!$H$1)*'Data Dictionary'!$D$8)</f>
        <v>40.442</v>
      </c>
      <c r="I92" s="43">
        <f>(VLOOKUP(A92,EH!$A$2:$K$178,$I$1)*'Data Dictionary'!$D$2)+(VLOOKUP(A92,EV!$A$2:$K$179,'COMBINED EPI'!$I$1)*'Data Dictionary'!$D$8)</f>
        <v>40.549999999999997</v>
      </c>
      <c r="J92" s="43">
        <f>(VLOOKUP(A92,EH!$A$2:$K$178,$J$1)*'Data Dictionary'!$D$2)+(VLOOKUP(A92,EV!$A$2:$K$179,'COMBINED EPI'!$J$1)*'Data Dictionary'!$D$8)</f>
        <v>40.585999999999999</v>
      </c>
      <c r="K92" s="43">
        <f>(VLOOKUP(A92,EH!$A$2:$K$178,$K$1)*'Data Dictionary'!$D$2)+(VLOOKUP(A92,EV!$A$2:$K$179,'COMBINED EPI'!$K$1)*'Data Dictionary'!$D$8)</f>
        <v>48.874000000000002</v>
      </c>
      <c r="L92" s="43">
        <v>73.13</v>
      </c>
      <c r="N92" s="43">
        <f t="shared" si="16"/>
        <v>44.3596</v>
      </c>
      <c r="O92" s="43">
        <f t="shared" si="13"/>
        <v>39.576000000000001</v>
      </c>
      <c r="P92" s="43">
        <f t="shared" si="14"/>
        <v>48.874000000000002</v>
      </c>
      <c r="Q92" s="43">
        <f t="shared" si="15"/>
        <v>2.9113725476330092</v>
      </c>
      <c r="S92" s="43"/>
      <c r="V92" s="43" t="str">
        <f t="shared" si="23"/>
        <v/>
      </c>
      <c r="Y92" s="43" t="str">
        <f t="shared" si="24"/>
        <v/>
      </c>
      <c r="AC92" s="43" t="str">
        <f t="shared" si="25"/>
        <v/>
      </c>
      <c r="AE92" s="61" t="str">
        <f t="shared" si="27"/>
        <v/>
      </c>
      <c r="AF92" s="62" t="str">
        <f t="shared" si="18"/>
        <v/>
      </c>
      <c r="AG92" s="56"/>
      <c r="AH92" s="62" t="str">
        <f t="shared" si="26"/>
        <v/>
      </c>
      <c r="AI92" s="62" t="str">
        <f t="shared" si="20"/>
        <v/>
      </c>
      <c r="AJ92" s="56"/>
      <c r="AK92" s="62" t="str">
        <f t="shared" si="21"/>
        <v/>
      </c>
      <c r="AL92" s="63" t="str">
        <f t="shared" si="22"/>
        <v/>
      </c>
    </row>
    <row r="93" spans="1:38" x14ac:dyDescent="0.2">
      <c r="A93" t="s">
        <v>200</v>
      </c>
      <c r="B93" t="s">
        <v>199</v>
      </c>
      <c r="C93" s="43">
        <f>(VLOOKUP(A93,EH!$A$2:$K$178,$C$1)*'Data Dictionary'!$D$2)+(VLOOKUP(A93,EV!$A$2:$K$179,'COMBINED EPI'!$C$1)*'Data Dictionary'!$D$8)</f>
        <v>39.018000000000001</v>
      </c>
      <c r="D93" s="43">
        <f>(VLOOKUP(A93,EH!$A$2:$K$178,$D$1)*'Data Dictionary'!$D$2)+(VLOOKUP(A93,EV!$A$2:$K$179,'COMBINED EPI'!$D$1)*'Data Dictionary'!$D$8)</f>
        <v>38.834000000000003</v>
      </c>
      <c r="E93" s="43">
        <f>(VLOOKUP(A93,EH!$A$2:$K$178,$E$1)*'Data Dictionary'!$D$2)+(VLOOKUP(A93,EV!$A$2:$K$179,'COMBINED EPI'!$E$1)*'Data Dictionary'!$D$8)</f>
        <v>39.305999999999997</v>
      </c>
      <c r="F93" s="43">
        <f>(VLOOKUP(A93,EH!$A$2:$K$178,$F$1)*'Data Dictionary'!$D$2)+(VLOOKUP(A93,EV!$A$2:$K$179,'COMBINED EPI'!$F$1)*'Data Dictionary'!$D$8)</f>
        <v>39.765999999999998</v>
      </c>
      <c r="G93" s="43">
        <f>(VLOOKUP(A93,EH!$A$2:$K$178,$G$1)*'Data Dictionary'!$D$2)+(VLOOKUP(A93,EV!$A$2:$K$179,'COMBINED EPI'!$G$1)*'Data Dictionary'!$D$8)</f>
        <v>40.93</v>
      </c>
      <c r="H93" s="43">
        <f>(VLOOKUP(A93,EH!$A$2:$K$178,$H$1)*'Data Dictionary'!$D$2)+(VLOOKUP(A93,EV!$A$2:$K$179,'COMBINED EPI'!$H$1)*'Data Dictionary'!$D$8)</f>
        <v>40.826000000000001</v>
      </c>
      <c r="I93" s="43">
        <f>(VLOOKUP(A93,EH!$A$2:$K$178,$I$1)*'Data Dictionary'!$D$2)+(VLOOKUP(A93,EV!$A$2:$K$179,'COMBINED EPI'!$I$1)*'Data Dictionary'!$D$8)</f>
        <v>40.961999999999996</v>
      </c>
      <c r="J93" s="43">
        <f>(VLOOKUP(A93,EH!$A$2:$K$178,$J$1)*'Data Dictionary'!$D$2)+(VLOOKUP(A93,EV!$A$2:$K$179,'COMBINED EPI'!$J$1)*'Data Dictionary'!$D$8)</f>
        <v>41.042000000000002</v>
      </c>
      <c r="K93" s="43">
        <f>(VLOOKUP(A93,EH!$A$2:$K$178,$K$1)*'Data Dictionary'!$D$2)+(VLOOKUP(A93,EV!$A$2:$K$179,'COMBINED EPI'!$K$1)*'Data Dictionary'!$D$8)</f>
        <v>40.085499999999996</v>
      </c>
      <c r="L93" s="43">
        <f>VLOOKUP(A93,'2016 Indicator Scores'!$B$2:$C$181,2,FALSE)</f>
        <v>50.29</v>
      </c>
      <c r="N93" s="43">
        <f t="shared" si="16"/>
        <v>41.10595</v>
      </c>
      <c r="O93" s="43">
        <f t="shared" si="13"/>
        <v>38.834000000000003</v>
      </c>
      <c r="P93" s="43">
        <f t="shared" si="14"/>
        <v>41.042000000000002</v>
      </c>
      <c r="Q93" s="43">
        <f t="shared" si="15"/>
        <v>0.89163992171728101</v>
      </c>
      <c r="S93" s="43"/>
      <c r="V93" s="43" t="str">
        <f t="shared" si="23"/>
        <v/>
      </c>
      <c r="Y93" s="43" t="str">
        <f t="shared" si="24"/>
        <v/>
      </c>
      <c r="AC93" s="43" t="str">
        <f t="shared" si="25"/>
        <v/>
      </c>
      <c r="AE93" s="61" t="str">
        <f t="shared" si="27"/>
        <v/>
      </c>
      <c r="AF93" s="62" t="str">
        <f t="shared" si="18"/>
        <v/>
      </c>
      <c r="AG93" s="56"/>
      <c r="AH93" s="62" t="str">
        <f t="shared" si="26"/>
        <v/>
      </c>
      <c r="AI93" s="62" t="str">
        <f t="shared" si="20"/>
        <v/>
      </c>
      <c r="AJ93" s="56"/>
      <c r="AK93" s="62" t="str">
        <f t="shared" si="21"/>
        <v/>
      </c>
      <c r="AL93" s="63" t="str">
        <f t="shared" si="22"/>
        <v/>
      </c>
    </row>
    <row r="94" spans="1:38" x14ac:dyDescent="0.2">
      <c r="A94" t="s">
        <v>202</v>
      </c>
      <c r="B94" t="s">
        <v>201</v>
      </c>
      <c r="C94" s="43">
        <f>(VLOOKUP(A94,EH!$A$2:$K$178,$C$1)*'Data Dictionary'!$D$2)+(VLOOKUP(A94,EV!$A$2:$K$179,'COMBINED EPI'!$C$1)*'Data Dictionary'!$D$8)</f>
        <v>61.171999999999997</v>
      </c>
      <c r="D94" s="43">
        <f>(VLOOKUP(A94,EH!$A$2:$K$178,$D$1)*'Data Dictionary'!$D$2)+(VLOOKUP(A94,EV!$A$2:$K$179,'COMBINED EPI'!$D$1)*'Data Dictionary'!$D$8)</f>
        <v>62.388000000000005</v>
      </c>
      <c r="E94" s="43">
        <f>(VLOOKUP(A94,EH!$A$2:$K$178,$E$1)*'Data Dictionary'!$D$2)+(VLOOKUP(A94,EV!$A$2:$K$179,'COMBINED EPI'!$E$1)*'Data Dictionary'!$D$8)</f>
        <v>62.303999999999995</v>
      </c>
      <c r="F94" s="43">
        <f>(VLOOKUP(A94,EH!$A$2:$K$178,$F$1)*'Data Dictionary'!$D$2)+(VLOOKUP(A94,EV!$A$2:$K$179,'COMBINED EPI'!$F$1)*'Data Dictionary'!$D$8)</f>
        <v>62.335999999999999</v>
      </c>
      <c r="G94" s="43">
        <f>(VLOOKUP(A94,EH!$A$2:$K$178,$G$1)*'Data Dictionary'!$D$2)+(VLOOKUP(A94,EV!$A$2:$K$179,'COMBINED EPI'!$G$1)*'Data Dictionary'!$D$8)</f>
        <v>62.933999999999997</v>
      </c>
      <c r="H94" s="43">
        <f>(VLOOKUP(A94,EH!$A$2:$K$178,$H$1)*'Data Dictionary'!$D$2)+(VLOOKUP(A94,EV!$A$2:$K$179,'COMBINED EPI'!$H$1)*'Data Dictionary'!$D$8)</f>
        <v>63.433999999999997</v>
      </c>
      <c r="I94" s="43">
        <f>(VLOOKUP(A94,EH!$A$2:$K$178,$I$1)*'Data Dictionary'!$D$2)+(VLOOKUP(A94,EV!$A$2:$K$179,'COMBINED EPI'!$I$1)*'Data Dictionary'!$D$8)</f>
        <v>63.488</v>
      </c>
      <c r="J94" s="43">
        <f>(VLOOKUP(A94,EH!$A$2:$K$178,$J$1)*'Data Dictionary'!$D$2)+(VLOOKUP(A94,EV!$A$2:$K$179,'COMBINED EPI'!$J$1)*'Data Dictionary'!$D$8)</f>
        <v>63.677999999999997</v>
      </c>
      <c r="K94" s="43">
        <f>(VLOOKUP(A94,EH!$A$2:$K$178,$K$1)*'Data Dictionary'!$D$2)+(VLOOKUP(A94,EV!$A$2:$K$179,'COMBINED EPI'!$K$1)*'Data Dictionary'!$D$8)</f>
        <v>70.278000000000006</v>
      </c>
      <c r="L94" s="43">
        <f>VLOOKUP(A94,'2016 Indicator Scores'!$B$2:$C$181,2,FALSE)</f>
        <v>85.71</v>
      </c>
      <c r="N94" s="43">
        <f t="shared" si="16"/>
        <v>65.772199999999998</v>
      </c>
      <c r="O94" s="43">
        <f t="shared" si="13"/>
        <v>61.171999999999997</v>
      </c>
      <c r="P94" s="43">
        <f t="shared" si="14"/>
        <v>70.278000000000006</v>
      </c>
      <c r="Q94" s="43">
        <f t="shared" si="15"/>
        <v>2.6388950549635584</v>
      </c>
      <c r="S94" s="43"/>
      <c r="V94" s="43" t="str">
        <f t="shared" si="23"/>
        <v/>
      </c>
      <c r="Y94" s="43" t="str">
        <f t="shared" si="24"/>
        <v/>
      </c>
      <c r="AC94" s="43" t="str">
        <f>IF(AB94=1,N94,"")</f>
        <v/>
      </c>
      <c r="AE94" s="61" t="str">
        <f t="shared" si="27"/>
        <v/>
      </c>
      <c r="AF94" s="62" t="str">
        <f t="shared" si="18"/>
        <v/>
      </c>
      <c r="AG94" s="56"/>
      <c r="AH94" s="62" t="str">
        <f t="shared" si="26"/>
        <v/>
      </c>
      <c r="AI94" s="62" t="str">
        <f t="shared" si="20"/>
        <v/>
      </c>
      <c r="AJ94" s="56"/>
      <c r="AK94" s="62" t="str">
        <f t="shared" si="21"/>
        <v/>
      </c>
      <c r="AL94" s="63" t="str">
        <f t="shared" si="22"/>
        <v/>
      </c>
    </row>
    <row r="95" spans="1:38" x14ac:dyDescent="0.2">
      <c r="A95" t="s">
        <v>204</v>
      </c>
      <c r="B95" t="s">
        <v>203</v>
      </c>
      <c r="C95" s="43">
        <f>(VLOOKUP(A95,EH!$A$2:$K$178,$C$1)*'Data Dictionary'!$D$2)+(VLOOKUP(A95,EV!$A$2:$K$179,'COMBINED EPI'!$C$1)*'Data Dictionary'!$D$8)</f>
        <v>50.254000000000005</v>
      </c>
      <c r="D95" s="43">
        <f>(VLOOKUP(A95,EH!$A$2:$K$178,$D$1)*'Data Dictionary'!$D$2)+(VLOOKUP(A95,EV!$A$2:$K$179,'COMBINED EPI'!$D$1)*'Data Dictionary'!$D$8)</f>
        <v>50.262</v>
      </c>
      <c r="E95" s="43">
        <f>(VLOOKUP(A95,EH!$A$2:$K$178,$E$1)*'Data Dictionary'!$D$2)+(VLOOKUP(A95,EV!$A$2:$K$179,'COMBINED EPI'!$E$1)*'Data Dictionary'!$D$8)</f>
        <v>50.314</v>
      </c>
      <c r="F95" s="43">
        <f>(VLOOKUP(A95,EH!$A$2:$K$178,$F$1)*'Data Dictionary'!$D$2)+(VLOOKUP(A95,EV!$A$2:$K$179,'COMBINED EPI'!$F$1)*'Data Dictionary'!$D$8)</f>
        <v>50.346000000000004</v>
      </c>
      <c r="G95" s="43">
        <f>(VLOOKUP(A95,EH!$A$2:$K$178,$G$1)*'Data Dictionary'!$D$2)+(VLOOKUP(A95,EV!$A$2:$K$179,'COMBINED EPI'!$G$1)*'Data Dictionary'!$D$8)</f>
        <v>50.357999999999997</v>
      </c>
      <c r="H95" s="43">
        <f>(VLOOKUP(A95,EH!$A$2:$K$178,$H$1)*'Data Dictionary'!$D$2)+(VLOOKUP(A95,EV!$A$2:$K$179,'COMBINED EPI'!$H$1)*'Data Dictionary'!$D$8)</f>
        <v>50.45</v>
      </c>
      <c r="I95" s="43">
        <f>(VLOOKUP(A95,EH!$A$2:$K$178,$I$1)*'Data Dictionary'!$D$2)+(VLOOKUP(A95,EV!$A$2:$K$179,'COMBINED EPI'!$I$1)*'Data Dictionary'!$D$8)</f>
        <v>50.826000000000001</v>
      </c>
      <c r="J95" s="43">
        <f>(VLOOKUP(A95,EH!$A$2:$K$178,$J$1)*'Data Dictionary'!$D$2)+(VLOOKUP(A95,EV!$A$2:$K$179,'COMBINED EPI'!$J$1)*'Data Dictionary'!$D$8)</f>
        <v>50.802</v>
      </c>
      <c r="K95" s="43">
        <f>(VLOOKUP(A95,EH!$A$2:$K$178,$K$1)*'Data Dictionary'!$D$2)+(VLOOKUP(A95,EV!$A$2:$K$179,'COMBINED EPI'!$K$1)*'Data Dictionary'!$D$8)</f>
        <v>76.49799999999999</v>
      </c>
      <c r="L95" s="43">
        <f>VLOOKUP(A95,'2016 Indicator Scores'!$B$2:$C$181,2,FALSE)</f>
        <v>69.14</v>
      </c>
      <c r="N95" s="43">
        <f t="shared" si="16"/>
        <v>54.925000000000011</v>
      </c>
      <c r="O95" s="43">
        <f t="shared" si="13"/>
        <v>50.254000000000005</v>
      </c>
      <c r="P95" s="43">
        <f t="shared" si="14"/>
        <v>76.49799999999999</v>
      </c>
      <c r="Q95" s="43">
        <f t="shared" si="15"/>
        <v>8.6848786852653763</v>
      </c>
      <c r="S95" s="43"/>
      <c r="V95" s="43" t="str">
        <f t="shared" si="23"/>
        <v/>
      </c>
      <c r="Y95" s="43" t="str">
        <f t="shared" si="24"/>
        <v/>
      </c>
      <c r="AB95" s="44">
        <v>1</v>
      </c>
      <c r="AC95" s="43">
        <f t="shared" ref="AC95:AC121" si="28">IF(AB95=1,N95,"")</f>
        <v>54.925000000000011</v>
      </c>
      <c r="AE95" s="61" t="str">
        <f t="shared" si="27"/>
        <v/>
      </c>
      <c r="AF95" s="62" t="str">
        <f t="shared" si="18"/>
        <v/>
      </c>
      <c r="AG95" s="56"/>
      <c r="AH95" s="62" t="str">
        <f t="shared" si="26"/>
        <v/>
      </c>
      <c r="AI95" s="62" t="str">
        <f t="shared" si="20"/>
        <v/>
      </c>
      <c r="AJ95" s="56"/>
      <c r="AK95" s="62">
        <f t="shared" si="21"/>
        <v>54.925000000000011</v>
      </c>
      <c r="AL95" s="63">
        <f t="shared" si="22"/>
        <v>0</v>
      </c>
    </row>
    <row r="96" spans="1:38" x14ac:dyDescent="0.2">
      <c r="A96" t="s">
        <v>206</v>
      </c>
      <c r="B96" t="s">
        <v>205</v>
      </c>
      <c r="C96" s="43">
        <f>(VLOOKUP(A96,EH!$A$2:$K$178,$C$1)*'Data Dictionary'!$D$2)+(VLOOKUP(A96,EV!$A$2:$K$179,'COMBINED EPI'!$C$1)*'Data Dictionary'!$D$8)</f>
        <v>19.900000000000002</v>
      </c>
      <c r="D96" s="43">
        <f>(VLOOKUP(A96,EH!$A$2:$K$178,$D$1)*'Data Dictionary'!$D$2)+(VLOOKUP(A96,EV!$A$2:$K$179,'COMBINED EPI'!$D$1)*'Data Dictionary'!$D$8)</f>
        <v>19.920000000000002</v>
      </c>
      <c r="E96" s="43">
        <f>(VLOOKUP(A96,EH!$A$2:$K$178,$E$1)*'Data Dictionary'!$D$2)+(VLOOKUP(A96,EV!$A$2:$K$179,'COMBINED EPI'!$E$1)*'Data Dictionary'!$D$8)</f>
        <v>19.98</v>
      </c>
      <c r="F96" s="43">
        <f>(VLOOKUP(A96,EH!$A$2:$K$178,$F$1)*'Data Dictionary'!$D$2)+(VLOOKUP(A96,EV!$A$2:$K$179,'COMBINED EPI'!$F$1)*'Data Dictionary'!$D$8)</f>
        <v>20.068000000000001</v>
      </c>
      <c r="G96" s="43">
        <f>(VLOOKUP(A96,EH!$A$2:$K$178,$G$1)*'Data Dictionary'!$D$2)+(VLOOKUP(A96,EV!$A$2:$K$179,'COMBINED EPI'!$G$1)*'Data Dictionary'!$D$8)</f>
        <v>20.18</v>
      </c>
      <c r="H96" s="43">
        <f>(VLOOKUP(A96,EH!$A$2:$K$178,$H$1)*'Data Dictionary'!$D$2)+(VLOOKUP(A96,EV!$A$2:$K$179,'COMBINED EPI'!$H$1)*'Data Dictionary'!$D$8)</f>
        <v>20.316000000000003</v>
      </c>
      <c r="I96" s="43">
        <f>(VLOOKUP(A96,EH!$A$2:$K$178,$I$1)*'Data Dictionary'!$D$2)+(VLOOKUP(A96,EV!$A$2:$K$179,'COMBINED EPI'!$I$1)*'Data Dictionary'!$D$8)</f>
        <v>20.472000000000001</v>
      </c>
      <c r="J96" s="43">
        <f>(VLOOKUP(A96,EH!$A$2:$K$178,$J$1)*'Data Dictionary'!$D$2)+(VLOOKUP(A96,EV!$A$2:$K$179,'COMBINED EPI'!$J$1)*'Data Dictionary'!$D$8)</f>
        <v>20.636000000000003</v>
      </c>
      <c r="K96" s="43">
        <f>(VLOOKUP(A96,EH!$A$2:$K$178,$K$1)*'Data Dictionary'!$D$2)+(VLOOKUP(A96,EV!$A$2:$K$179,'COMBINED EPI'!$K$1)*'Data Dictionary'!$D$8)</f>
        <v>31.228000000000002</v>
      </c>
      <c r="L96" s="43">
        <f>VLOOKUP(A96,'2016 Indicator Scores'!$B$2:$C$181,2,FALSE)</f>
        <v>47.17</v>
      </c>
      <c r="N96" s="43">
        <f t="shared" si="16"/>
        <v>23.987000000000002</v>
      </c>
      <c r="O96" s="43">
        <f t="shared" si="13"/>
        <v>19.900000000000002</v>
      </c>
      <c r="P96" s="43">
        <f t="shared" si="14"/>
        <v>31.228000000000002</v>
      </c>
      <c r="Q96" s="43">
        <f t="shared" si="15"/>
        <v>3.6899836193554014</v>
      </c>
      <c r="S96" s="43"/>
      <c r="V96" s="43" t="str">
        <f t="shared" si="23"/>
        <v/>
      </c>
      <c r="Y96" s="43" t="str">
        <f t="shared" si="24"/>
        <v/>
      </c>
      <c r="AC96" s="43" t="str">
        <f t="shared" si="28"/>
        <v/>
      </c>
      <c r="AE96" s="61" t="str">
        <f t="shared" si="27"/>
        <v/>
      </c>
      <c r="AF96" s="62" t="str">
        <f t="shared" si="18"/>
        <v/>
      </c>
      <c r="AG96" s="56"/>
      <c r="AH96" s="62" t="str">
        <f t="shared" si="26"/>
        <v/>
      </c>
      <c r="AI96" s="62" t="str">
        <f t="shared" si="20"/>
        <v/>
      </c>
      <c r="AJ96" s="56"/>
      <c r="AK96" s="62" t="str">
        <f t="shared" si="21"/>
        <v/>
      </c>
      <c r="AL96" s="63" t="str">
        <f t="shared" si="22"/>
        <v/>
      </c>
    </row>
    <row r="97" spans="1:38" x14ac:dyDescent="0.2">
      <c r="A97" t="s">
        <v>208</v>
      </c>
      <c r="B97" t="s">
        <v>207</v>
      </c>
      <c r="C97" s="43">
        <f>(VLOOKUP(A97,EH!$A$2:$K$178,$C$1)*'Data Dictionary'!$D$2)+(VLOOKUP(A97,EV!$A$2:$K$179,'COMBINED EPI'!$C$1)*'Data Dictionary'!$D$8)</f>
        <v>22.688000000000002</v>
      </c>
      <c r="D97" s="43">
        <f>(VLOOKUP(A97,EH!$A$2:$K$178,$D$1)*'Data Dictionary'!$D$2)+(VLOOKUP(A97,EV!$A$2:$K$179,'COMBINED EPI'!$D$1)*'Data Dictionary'!$D$8)</f>
        <v>22.326000000000001</v>
      </c>
      <c r="E97" s="43">
        <f>(VLOOKUP(A97,EH!$A$2:$K$178,$E$1)*'Data Dictionary'!$D$2)+(VLOOKUP(A97,EV!$A$2:$K$179,'COMBINED EPI'!$E$1)*'Data Dictionary'!$D$8)</f>
        <v>22.608000000000001</v>
      </c>
      <c r="F97" s="43">
        <f>(VLOOKUP(A97,EH!$A$2:$K$178,$F$1)*'Data Dictionary'!$D$2)+(VLOOKUP(A97,EV!$A$2:$K$179,'COMBINED EPI'!$F$1)*'Data Dictionary'!$D$8)</f>
        <v>22.768000000000001</v>
      </c>
      <c r="G97" s="43">
        <f>(VLOOKUP(A97,EH!$A$2:$K$178,$G$1)*'Data Dictionary'!$D$2)+(VLOOKUP(A97,EV!$A$2:$K$179,'COMBINED EPI'!$G$1)*'Data Dictionary'!$D$8)</f>
        <v>23.161999999999999</v>
      </c>
      <c r="H97" s="43">
        <f>(VLOOKUP(A97,EH!$A$2:$K$178,$H$1)*'Data Dictionary'!$D$2)+(VLOOKUP(A97,EV!$A$2:$K$179,'COMBINED EPI'!$H$1)*'Data Dictionary'!$D$8)</f>
        <v>23.564</v>
      </c>
      <c r="I97" s="43">
        <f>(VLOOKUP(A97,EH!$A$2:$K$178,$I$1)*'Data Dictionary'!$D$2)+(VLOOKUP(A97,EV!$A$2:$K$179,'COMBINED EPI'!$I$1)*'Data Dictionary'!$D$8)</f>
        <v>23.76</v>
      </c>
      <c r="J97" s="43">
        <f>(VLOOKUP(A97,EH!$A$2:$K$178,$J$1)*'Data Dictionary'!$D$2)+(VLOOKUP(A97,EV!$A$2:$K$179,'COMBINED EPI'!$J$1)*'Data Dictionary'!$D$8)</f>
        <v>23.862000000000002</v>
      </c>
      <c r="K97" s="43">
        <f>(VLOOKUP(A97,EH!$A$2:$K$178,$K$1)*'Data Dictionary'!$D$2)+(VLOOKUP(A97,EV!$A$2:$K$179,'COMBINED EPI'!$K$1)*'Data Dictionary'!$D$8)</f>
        <v>44.356000000000002</v>
      </c>
      <c r="L97" s="43">
        <f>VLOOKUP(A97,'2016 Indicator Scores'!$B$2:$C$181,2,FALSE)</f>
        <v>43.42</v>
      </c>
      <c r="N97" s="43">
        <f t="shared" si="16"/>
        <v>27.251399999999997</v>
      </c>
      <c r="O97" s="43">
        <f t="shared" si="13"/>
        <v>22.326000000000001</v>
      </c>
      <c r="P97" s="43">
        <f t="shared" si="14"/>
        <v>44.356000000000002</v>
      </c>
      <c r="Q97" s="43">
        <f t="shared" si="15"/>
        <v>7.1086612038492492</v>
      </c>
      <c r="S97" s="43"/>
      <c r="V97" s="43" t="str">
        <f t="shared" si="23"/>
        <v/>
      </c>
      <c r="Y97" s="43" t="str">
        <f t="shared" si="24"/>
        <v/>
      </c>
      <c r="AC97" s="43" t="str">
        <f t="shared" si="28"/>
        <v/>
      </c>
      <c r="AE97" s="61" t="str">
        <f t="shared" si="27"/>
        <v/>
      </c>
      <c r="AF97" s="62" t="str">
        <f t="shared" si="18"/>
        <v/>
      </c>
      <c r="AG97" s="56"/>
      <c r="AH97" s="62" t="str">
        <f t="shared" si="26"/>
        <v/>
      </c>
      <c r="AI97" s="62" t="str">
        <f t="shared" si="20"/>
        <v/>
      </c>
      <c r="AJ97" s="56"/>
      <c r="AK97" s="62" t="str">
        <f t="shared" si="21"/>
        <v/>
      </c>
      <c r="AL97" s="63" t="str">
        <f t="shared" si="22"/>
        <v/>
      </c>
    </row>
    <row r="98" spans="1:38" x14ac:dyDescent="0.2">
      <c r="A98" t="s">
        <v>210</v>
      </c>
      <c r="B98" t="s">
        <v>209</v>
      </c>
      <c r="C98" s="43">
        <f>(VLOOKUP(A98,EH!$A$2:$K$178,$C$1)*'Data Dictionary'!$D$2)+(VLOOKUP(A98,EV!$A$2:$K$179,'COMBINED EPI'!$C$1)*'Data Dictionary'!$D$8)</f>
        <v>40.911999999999999</v>
      </c>
      <c r="D98" s="43">
        <f>(VLOOKUP(A98,EH!$A$2:$K$178,$D$1)*'Data Dictionary'!$D$2)+(VLOOKUP(A98,EV!$A$2:$K$179,'COMBINED EPI'!$D$1)*'Data Dictionary'!$D$8)</f>
        <v>41.316000000000003</v>
      </c>
      <c r="E98" s="43">
        <f>(VLOOKUP(A98,EH!$A$2:$K$178,$E$1)*'Data Dictionary'!$D$2)+(VLOOKUP(A98,EV!$A$2:$K$179,'COMBINED EPI'!$E$1)*'Data Dictionary'!$D$8)</f>
        <v>41.695999999999998</v>
      </c>
      <c r="F98" s="43">
        <f>(VLOOKUP(A98,EH!$A$2:$K$178,$F$1)*'Data Dictionary'!$D$2)+(VLOOKUP(A98,EV!$A$2:$K$179,'COMBINED EPI'!$F$1)*'Data Dictionary'!$D$8)</f>
        <v>42.004000000000005</v>
      </c>
      <c r="G98" s="43">
        <f>(VLOOKUP(A98,EH!$A$2:$K$178,$G$1)*'Data Dictionary'!$D$2)+(VLOOKUP(A98,EV!$A$2:$K$179,'COMBINED EPI'!$G$1)*'Data Dictionary'!$D$8)</f>
        <v>42.304000000000002</v>
      </c>
      <c r="H98" s="43">
        <f>(VLOOKUP(A98,EH!$A$2:$K$178,$H$1)*'Data Dictionary'!$D$2)+(VLOOKUP(A98,EV!$A$2:$K$179,'COMBINED EPI'!$H$1)*'Data Dictionary'!$D$8)</f>
        <v>42.646000000000001</v>
      </c>
      <c r="I98" s="43">
        <f>(VLOOKUP(A98,EH!$A$2:$K$178,$I$1)*'Data Dictionary'!$D$2)+(VLOOKUP(A98,EV!$A$2:$K$179,'COMBINED EPI'!$I$1)*'Data Dictionary'!$D$8)</f>
        <v>42.576000000000001</v>
      </c>
      <c r="J98" s="43">
        <f>(VLOOKUP(A98,EH!$A$2:$K$178,$J$1)*'Data Dictionary'!$D$2)+(VLOOKUP(A98,EV!$A$2:$K$179,'COMBINED EPI'!$J$1)*'Data Dictionary'!$D$8)</f>
        <v>42.524000000000001</v>
      </c>
      <c r="K98" s="43">
        <f>(VLOOKUP(A98,EH!$A$2:$K$178,$K$1)*'Data Dictionary'!$D$2)+(VLOOKUP(A98,EV!$A$2:$K$179,'COMBINED EPI'!$K$1)*'Data Dictionary'!$D$8)</f>
        <v>51.082000000000008</v>
      </c>
      <c r="L98" s="43">
        <f>VLOOKUP(A98,'2016 Indicator Scores'!$B$2:$C$181,2,FALSE)</f>
        <v>63.29</v>
      </c>
      <c r="N98" s="43">
        <f t="shared" si="16"/>
        <v>45.035000000000004</v>
      </c>
      <c r="O98" s="43">
        <f t="shared" si="13"/>
        <v>40.911999999999999</v>
      </c>
      <c r="P98" s="43">
        <f t="shared" si="14"/>
        <v>51.082000000000008</v>
      </c>
      <c r="Q98" s="43">
        <f t="shared" si="15"/>
        <v>3.0867142724910601</v>
      </c>
      <c r="S98" s="43"/>
      <c r="V98" s="43" t="str">
        <f t="shared" si="23"/>
        <v/>
      </c>
      <c r="Y98" s="43" t="str">
        <f t="shared" si="24"/>
        <v/>
      </c>
      <c r="AC98" s="43" t="str">
        <f t="shared" si="28"/>
        <v/>
      </c>
      <c r="AE98" s="61" t="str">
        <f t="shared" si="27"/>
        <v/>
      </c>
      <c r="AF98" s="62" t="str">
        <f t="shared" si="18"/>
        <v/>
      </c>
      <c r="AG98" s="56"/>
      <c r="AH98" s="62" t="str">
        <f t="shared" si="26"/>
        <v/>
      </c>
      <c r="AI98" s="62" t="str">
        <f t="shared" si="20"/>
        <v/>
      </c>
      <c r="AJ98" s="56"/>
      <c r="AK98" s="62" t="str">
        <f t="shared" si="21"/>
        <v/>
      </c>
      <c r="AL98" s="63" t="str">
        <f t="shared" si="22"/>
        <v/>
      </c>
    </row>
    <row r="99" spans="1:38" x14ac:dyDescent="0.2">
      <c r="A99" t="s">
        <v>214</v>
      </c>
      <c r="B99" t="s">
        <v>213</v>
      </c>
      <c r="C99" s="43">
        <f>(VLOOKUP(A99,EH!$A$2:$K$178,$C$1)*'Data Dictionary'!$D$2)+(VLOOKUP(A99,EV!$A$2:$K$179,'COMBINED EPI'!$C$1)*'Data Dictionary'!$D$8)</f>
        <v>58.09</v>
      </c>
      <c r="D99" s="43">
        <f>(VLOOKUP(A99,EH!$A$2:$K$178,$D$1)*'Data Dictionary'!$D$2)+(VLOOKUP(A99,EV!$A$2:$K$179,'COMBINED EPI'!$D$1)*'Data Dictionary'!$D$8)</f>
        <v>58.808000000000007</v>
      </c>
      <c r="E99" s="43">
        <f>(VLOOKUP(A99,EH!$A$2:$K$178,$E$1)*'Data Dictionary'!$D$2)+(VLOOKUP(A99,EV!$A$2:$K$179,'COMBINED EPI'!$E$1)*'Data Dictionary'!$D$8)</f>
        <v>58.542000000000002</v>
      </c>
      <c r="F99" s="43">
        <f>(VLOOKUP(A99,EH!$A$2:$K$178,$F$1)*'Data Dictionary'!$D$2)+(VLOOKUP(A99,EV!$A$2:$K$179,'COMBINED EPI'!$F$1)*'Data Dictionary'!$D$8)</f>
        <v>58.841999999999999</v>
      </c>
      <c r="G99" s="43">
        <f>(VLOOKUP(A99,EH!$A$2:$K$178,$G$1)*'Data Dictionary'!$D$2)+(VLOOKUP(A99,EV!$A$2:$K$179,'COMBINED EPI'!$G$1)*'Data Dictionary'!$D$8)</f>
        <v>60.278000000000006</v>
      </c>
      <c r="H99" s="43">
        <f>(VLOOKUP(A99,EH!$A$2:$K$178,$H$1)*'Data Dictionary'!$D$2)+(VLOOKUP(A99,EV!$A$2:$K$179,'COMBINED EPI'!$H$1)*'Data Dictionary'!$D$8)</f>
        <v>61.027999999999999</v>
      </c>
      <c r="I99" s="43">
        <f>(VLOOKUP(A99,EH!$A$2:$K$178,$I$1)*'Data Dictionary'!$D$2)+(VLOOKUP(A99,EV!$A$2:$K$179,'COMBINED EPI'!$I$1)*'Data Dictionary'!$D$8)</f>
        <v>60.878</v>
      </c>
      <c r="J99" s="43">
        <f>(VLOOKUP(A99,EH!$A$2:$K$178,$J$1)*'Data Dictionary'!$D$2)+(VLOOKUP(A99,EV!$A$2:$K$179,'COMBINED EPI'!$J$1)*'Data Dictionary'!$D$8)</f>
        <v>60.927999999999997</v>
      </c>
      <c r="K99" s="43">
        <f>(VLOOKUP(A99,EH!$A$2:$K$178,$K$1)*'Data Dictionary'!$D$2)+(VLOOKUP(A99,EV!$A$2:$K$179,'COMBINED EPI'!$K$1)*'Data Dictionary'!$D$8)</f>
        <v>33.392000000000003</v>
      </c>
      <c r="L99" s="43">
        <f>VLOOKUP(A99,'2016 Indicator Scores'!$B$2:$C$181,2,FALSE)</f>
        <v>85.49</v>
      </c>
      <c r="N99" s="43">
        <f t="shared" si="16"/>
        <v>59.627599999999994</v>
      </c>
      <c r="O99" s="43">
        <f t="shared" si="13"/>
        <v>33.392000000000003</v>
      </c>
      <c r="P99" s="43">
        <f t="shared" si="14"/>
        <v>61.027999999999999</v>
      </c>
      <c r="Q99" s="43">
        <f t="shared" si="15"/>
        <v>8.8350074136924075</v>
      </c>
      <c r="S99" s="43"/>
      <c r="V99" s="43" t="str">
        <f t="shared" si="23"/>
        <v/>
      </c>
      <c r="Y99" s="43" t="str">
        <f t="shared" si="24"/>
        <v/>
      </c>
      <c r="AB99" s="44">
        <v>1</v>
      </c>
      <c r="AC99" s="43">
        <f t="shared" si="28"/>
        <v>59.627599999999994</v>
      </c>
      <c r="AE99" s="61" t="str">
        <f t="shared" si="27"/>
        <v/>
      </c>
      <c r="AF99" s="62" t="str">
        <f t="shared" si="18"/>
        <v/>
      </c>
      <c r="AG99" s="56"/>
      <c r="AH99" s="62" t="str">
        <f t="shared" si="26"/>
        <v/>
      </c>
      <c r="AI99" s="62" t="str">
        <f t="shared" si="20"/>
        <v/>
      </c>
      <c r="AJ99" s="56"/>
      <c r="AK99" s="62">
        <f t="shared" si="21"/>
        <v>59.627599999999994</v>
      </c>
      <c r="AL99" s="63">
        <f t="shared" si="22"/>
        <v>0</v>
      </c>
    </row>
    <row r="100" spans="1:38" x14ac:dyDescent="0.2">
      <c r="A100" t="s">
        <v>216</v>
      </c>
      <c r="B100" t="s">
        <v>215</v>
      </c>
      <c r="C100" s="43">
        <f>(VLOOKUP(A100,EH!$A$2:$K$178,$C$1)*'Data Dictionary'!$D$2)+(VLOOKUP(A100,EV!$A$2:$K$179,'COMBINED EPI'!$C$1)*'Data Dictionary'!$D$8)</f>
        <v>82.676000000000002</v>
      </c>
      <c r="D100" s="43">
        <f>(VLOOKUP(A100,EH!$A$2:$K$178,$D$1)*'Data Dictionary'!$D$2)+(VLOOKUP(A100,EV!$A$2:$K$179,'COMBINED EPI'!$D$1)*'Data Dictionary'!$D$8)</f>
        <v>82.768000000000001</v>
      </c>
      <c r="E100" s="43">
        <f>(VLOOKUP(A100,EH!$A$2:$K$178,$E$1)*'Data Dictionary'!$D$2)+(VLOOKUP(A100,EV!$A$2:$K$179,'COMBINED EPI'!$E$1)*'Data Dictionary'!$D$8)</f>
        <v>82.781999999999996</v>
      </c>
      <c r="F100" s="43">
        <f>(VLOOKUP(A100,EH!$A$2:$K$178,$F$1)*'Data Dictionary'!$D$2)+(VLOOKUP(A100,EV!$A$2:$K$179,'COMBINED EPI'!$F$1)*'Data Dictionary'!$D$8)</f>
        <v>82.97399999999999</v>
      </c>
      <c r="G100" s="43">
        <f>(VLOOKUP(A100,EH!$A$2:$K$178,$G$1)*'Data Dictionary'!$D$2)+(VLOOKUP(A100,EV!$A$2:$K$179,'COMBINED EPI'!$G$1)*'Data Dictionary'!$D$8)</f>
        <v>83.623999999999995</v>
      </c>
      <c r="H100" s="43">
        <f>(VLOOKUP(A100,EH!$A$2:$K$178,$H$1)*'Data Dictionary'!$D$2)+(VLOOKUP(A100,EV!$A$2:$K$179,'COMBINED EPI'!$H$1)*'Data Dictionary'!$D$8)</f>
        <v>83.693999999999988</v>
      </c>
      <c r="I100" s="43">
        <f>(VLOOKUP(A100,EH!$A$2:$K$178,$I$1)*'Data Dictionary'!$D$2)+(VLOOKUP(A100,EV!$A$2:$K$179,'COMBINED EPI'!$I$1)*'Data Dictionary'!$D$8)</f>
        <v>84.731999999999999</v>
      </c>
      <c r="J100" s="43">
        <f>(VLOOKUP(A100,EH!$A$2:$K$178,$J$1)*'Data Dictionary'!$D$2)+(VLOOKUP(A100,EV!$A$2:$K$179,'COMBINED EPI'!$J$1)*'Data Dictionary'!$D$8)</f>
        <v>83.318000000000012</v>
      </c>
      <c r="K100" s="43">
        <f>(VLOOKUP(A100,EH!$A$2:$K$178,$K$1)*'Data Dictionary'!$D$2)+(VLOOKUP(A100,EV!$A$2:$K$179,'COMBINED EPI'!$K$1)*'Data Dictionary'!$D$8)</f>
        <v>74.67</v>
      </c>
      <c r="L100" s="43">
        <f>VLOOKUP(A100,'2016 Indicator Scores'!$B$2:$C$181,2,FALSE)</f>
        <v>86.58</v>
      </c>
      <c r="N100" s="43">
        <f t="shared" si="16"/>
        <v>82.78179999999999</v>
      </c>
      <c r="O100" s="43">
        <f t="shared" si="13"/>
        <v>74.67</v>
      </c>
      <c r="P100" s="43">
        <f t="shared" si="14"/>
        <v>84.731999999999999</v>
      </c>
      <c r="Q100" s="43">
        <f t="shared" si="15"/>
        <v>2.9554800700469013</v>
      </c>
      <c r="S100" s="43"/>
      <c r="U100" s="44">
        <v>1</v>
      </c>
      <c r="V100" s="43">
        <f t="shared" si="23"/>
        <v>82.78179999999999</v>
      </c>
      <c r="Y100" s="43" t="str">
        <f t="shared" si="24"/>
        <v/>
      </c>
      <c r="AC100" s="43" t="str">
        <f t="shared" si="28"/>
        <v/>
      </c>
      <c r="AE100" s="61">
        <f>IF(V100&gt;=$AF$2,V100,"")</f>
        <v>82.78179999999999</v>
      </c>
      <c r="AF100" s="62">
        <f t="shared" si="18"/>
        <v>0</v>
      </c>
      <c r="AG100" s="56"/>
      <c r="AH100" s="62" t="str">
        <f t="shared" si="26"/>
        <v/>
      </c>
      <c r="AI100" s="62" t="str">
        <f t="shared" si="20"/>
        <v/>
      </c>
      <c r="AJ100" s="56"/>
      <c r="AK100" s="62" t="str">
        <f t="shared" si="21"/>
        <v/>
      </c>
      <c r="AL100" s="63" t="str">
        <f t="shared" si="22"/>
        <v/>
      </c>
    </row>
    <row r="101" spans="1:38" x14ac:dyDescent="0.2">
      <c r="A101" t="s">
        <v>219</v>
      </c>
      <c r="B101" t="s">
        <v>218</v>
      </c>
      <c r="C101" s="43">
        <f>(VLOOKUP(A101,EH!$A$2:$K$178,$C$1)*'Data Dictionary'!$D$2)+(VLOOKUP(A101,EV!$A$2:$K$179,'COMBINED EPI'!$C$1)*'Data Dictionary'!$D$8)</f>
        <v>47.881999999999998</v>
      </c>
      <c r="D101" s="43">
        <f>(VLOOKUP(A101,EH!$A$2:$K$178,$D$1)*'Data Dictionary'!$D$2)+(VLOOKUP(A101,EV!$A$2:$K$179,'COMBINED EPI'!$D$1)*'Data Dictionary'!$D$8)</f>
        <v>47.598000000000006</v>
      </c>
      <c r="E101" s="43">
        <f>(VLOOKUP(A101,EH!$A$2:$K$178,$E$1)*'Data Dictionary'!$D$2)+(VLOOKUP(A101,EV!$A$2:$K$179,'COMBINED EPI'!$E$1)*'Data Dictionary'!$D$8)</f>
        <v>47.876000000000005</v>
      </c>
      <c r="F101" s="43">
        <f>(VLOOKUP(A101,EH!$A$2:$K$178,$F$1)*'Data Dictionary'!$D$2)+(VLOOKUP(A101,EV!$A$2:$K$179,'COMBINED EPI'!$F$1)*'Data Dictionary'!$D$8)</f>
        <v>48.47</v>
      </c>
      <c r="G101" s="43">
        <f>(VLOOKUP(A101,EH!$A$2:$K$178,$G$1)*'Data Dictionary'!$D$2)+(VLOOKUP(A101,EV!$A$2:$K$179,'COMBINED EPI'!$G$1)*'Data Dictionary'!$D$8)</f>
        <v>49.085999999999999</v>
      </c>
      <c r="H101" s="43">
        <f>(VLOOKUP(A101,EH!$A$2:$K$178,$H$1)*'Data Dictionary'!$D$2)+(VLOOKUP(A101,EV!$A$2:$K$179,'COMBINED EPI'!$H$1)*'Data Dictionary'!$D$8)</f>
        <v>49.694000000000003</v>
      </c>
      <c r="I101" s="43">
        <f>(VLOOKUP(A101,EH!$A$2:$K$178,$I$1)*'Data Dictionary'!$D$2)+(VLOOKUP(A101,EV!$A$2:$K$179,'COMBINED EPI'!$I$1)*'Data Dictionary'!$D$8)</f>
        <v>51.396000000000001</v>
      </c>
      <c r="J101" s="43">
        <f>(VLOOKUP(A101,EH!$A$2:$K$178,$J$1)*'Data Dictionary'!$D$2)+(VLOOKUP(A101,EV!$A$2:$K$179,'COMBINED EPI'!$J$1)*'Data Dictionary'!$D$8)</f>
        <v>50.171999999999997</v>
      </c>
      <c r="K101" s="43">
        <f>(VLOOKUP(A101,EH!$A$2:$K$178,$K$1)*'Data Dictionary'!$D$2)+(VLOOKUP(A101,EV!$A$2:$K$179,'COMBINED EPI'!$K$1)*'Data Dictionary'!$D$8)</f>
        <v>49.021749999999997</v>
      </c>
      <c r="L101" s="43">
        <f>VLOOKUP(A101,'2016 Indicator Scores'!$B$2:$C$181,2,FALSE)</f>
        <v>78.02</v>
      </c>
      <c r="N101" s="43">
        <f t="shared" si="16"/>
        <v>51.921574999999997</v>
      </c>
      <c r="O101" s="43">
        <f t="shared" si="13"/>
        <v>47.598000000000006</v>
      </c>
      <c r="P101" s="43">
        <f t="shared" si="14"/>
        <v>51.396000000000001</v>
      </c>
      <c r="Q101" s="43">
        <f t="shared" si="15"/>
        <v>1.2429527092773873</v>
      </c>
      <c r="S101" s="43"/>
      <c r="V101" s="43" t="str">
        <f t="shared" si="23"/>
        <v/>
      </c>
      <c r="Y101" s="43" t="str">
        <f t="shared" si="24"/>
        <v/>
      </c>
      <c r="AC101" s="43" t="str">
        <f t="shared" si="28"/>
        <v/>
      </c>
      <c r="AE101" s="61" t="str">
        <f t="shared" ref="AE101:AE127" si="29">IF(V101&gt;=$AF$2,V101,"")</f>
        <v/>
      </c>
      <c r="AF101" s="62" t="str">
        <f t="shared" si="18"/>
        <v/>
      </c>
      <c r="AG101" s="56"/>
      <c r="AH101" s="62" t="str">
        <f t="shared" si="26"/>
        <v/>
      </c>
      <c r="AI101" s="62" t="str">
        <f t="shared" si="20"/>
        <v/>
      </c>
      <c r="AJ101" s="56"/>
      <c r="AK101" s="62" t="str">
        <f t="shared" si="21"/>
        <v/>
      </c>
      <c r="AL101" s="63" t="str">
        <f t="shared" si="22"/>
        <v/>
      </c>
    </row>
    <row r="102" spans="1:38" x14ac:dyDescent="0.2">
      <c r="A102" t="s">
        <v>221</v>
      </c>
      <c r="B102" t="s">
        <v>220</v>
      </c>
      <c r="C102" s="43">
        <f>(VLOOKUP(A102,EH!$A$2:$K$178,$C$1)*'Data Dictionary'!$D$2)+(VLOOKUP(A102,EV!$A$2:$K$179,'COMBINED EPI'!$C$1)*'Data Dictionary'!$D$8)</f>
        <v>21.938000000000002</v>
      </c>
      <c r="D102" s="43">
        <f>(VLOOKUP(A102,EH!$A$2:$K$178,$D$1)*'Data Dictionary'!$D$2)+(VLOOKUP(A102,EV!$A$2:$K$179,'COMBINED EPI'!$D$1)*'Data Dictionary'!$D$8)</f>
        <v>22.213999999999999</v>
      </c>
      <c r="E102" s="43">
        <f>(VLOOKUP(A102,EH!$A$2:$K$178,$E$1)*'Data Dictionary'!$D$2)+(VLOOKUP(A102,EV!$A$2:$K$179,'COMBINED EPI'!$E$1)*'Data Dictionary'!$D$8)</f>
        <v>24.192</v>
      </c>
      <c r="F102" s="43">
        <f>(VLOOKUP(A102,EH!$A$2:$K$178,$F$1)*'Data Dictionary'!$D$2)+(VLOOKUP(A102,EV!$A$2:$K$179,'COMBINED EPI'!$F$1)*'Data Dictionary'!$D$8)</f>
        <v>23.938000000000002</v>
      </c>
      <c r="G102" s="43">
        <f>(VLOOKUP(A102,EH!$A$2:$K$178,$G$1)*'Data Dictionary'!$D$2)+(VLOOKUP(A102,EV!$A$2:$K$179,'COMBINED EPI'!$G$1)*'Data Dictionary'!$D$8)</f>
        <v>25.672000000000001</v>
      </c>
      <c r="H102" s="43">
        <f>(VLOOKUP(A102,EH!$A$2:$K$178,$H$1)*'Data Dictionary'!$D$2)+(VLOOKUP(A102,EV!$A$2:$K$179,'COMBINED EPI'!$H$1)*'Data Dictionary'!$D$8)</f>
        <v>25.996000000000002</v>
      </c>
      <c r="I102" s="43">
        <f>(VLOOKUP(A102,EH!$A$2:$K$178,$I$1)*'Data Dictionary'!$D$2)+(VLOOKUP(A102,EV!$A$2:$K$179,'COMBINED EPI'!$I$1)*'Data Dictionary'!$D$8)</f>
        <v>26.207999999999998</v>
      </c>
      <c r="J102" s="43">
        <f>(VLOOKUP(A102,EH!$A$2:$K$178,$J$1)*'Data Dictionary'!$D$2)+(VLOOKUP(A102,EV!$A$2:$K$179,'COMBINED EPI'!$J$1)*'Data Dictionary'!$D$8)</f>
        <v>26.576000000000001</v>
      </c>
      <c r="K102" s="43">
        <f>(VLOOKUP(A102,EH!$A$2:$K$178,$K$1)*'Data Dictionary'!$D$2)+(VLOOKUP(A102,EV!$A$2:$K$179,'COMBINED EPI'!$K$1)*'Data Dictionary'!$D$8)</f>
        <v>65.786000000000001</v>
      </c>
      <c r="L102" s="43">
        <f>VLOOKUP(A102,'2016 Indicator Scores'!$B$2:$C$181,2,FALSE)</f>
        <v>37.1</v>
      </c>
      <c r="N102" s="43">
        <f t="shared" si="16"/>
        <v>29.962</v>
      </c>
      <c r="O102" s="43">
        <f t="shared" ref="O102:O164" si="30">MIN(C102:K102)</f>
        <v>21.938000000000002</v>
      </c>
      <c r="P102" s="43">
        <f t="shared" ref="P102:P164" si="31">MAX(C102:K102)</f>
        <v>65.786000000000001</v>
      </c>
      <c r="Q102" s="43">
        <f t="shared" ref="Q102:Q164" si="32">STDEV(C102:K102)</f>
        <v>13.83557946423319</v>
      </c>
      <c r="S102" s="43"/>
      <c r="V102" s="43" t="str">
        <f t="shared" si="23"/>
        <v/>
      </c>
      <c r="Y102" s="43" t="str">
        <f t="shared" si="24"/>
        <v/>
      </c>
      <c r="AC102" s="43" t="str">
        <f t="shared" si="28"/>
        <v/>
      </c>
      <c r="AE102" s="61" t="str">
        <f t="shared" si="29"/>
        <v/>
      </c>
      <c r="AF102" s="62" t="str">
        <f t="shared" si="18"/>
        <v/>
      </c>
      <c r="AG102" s="56"/>
      <c r="AH102" s="62" t="str">
        <f t="shared" si="26"/>
        <v/>
      </c>
      <c r="AI102" s="62" t="str">
        <f t="shared" si="20"/>
        <v/>
      </c>
      <c r="AJ102" s="56"/>
      <c r="AK102" s="62" t="str">
        <f t="shared" si="21"/>
        <v/>
      </c>
      <c r="AL102" s="63" t="str">
        <f t="shared" si="22"/>
        <v/>
      </c>
    </row>
    <row r="103" spans="1:38" x14ac:dyDescent="0.2">
      <c r="A103" t="s">
        <v>223</v>
      </c>
      <c r="B103" t="s">
        <v>222</v>
      </c>
      <c r="C103" s="43">
        <f>(VLOOKUP(A103,EH!$A$2:$K$178,$C$1)*'Data Dictionary'!$D$2)+(VLOOKUP(A103,EV!$A$2:$K$179,'COMBINED EPI'!$C$1)*'Data Dictionary'!$D$8)</f>
        <v>37.712000000000003</v>
      </c>
      <c r="D103" s="43">
        <f>(VLOOKUP(A103,EH!$A$2:$K$178,$D$1)*'Data Dictionary'!$D$2)+(VLOOKUP(A103,EV!$A$2:$K$179,'COMBINED EPI'!$D$1)*'Data Dictionary'!$D$8)</f>
        <v>37.984000000000002</v>
      </c>
      <c r="E103" s="43">
        <f>(VLOOKUP(A103,EH!$A$2:$K$178,$E$1)*'Data Dictionary'!$D$2)+(VLOOKUP(A103,EV!$A$2:$K$179,'COMBINED EPI'!$E$1)*'Data Dictionary'!$D$8)</f>
        <v>38.264000000000003</v>
      </c>
      <c r="F103" s="43">
        <f>(VLOOKUP(A103,EH!$A$2:$K$178,$F$1)*'Data Dictionary'!$D$2)+(VLOOKUP(A103,EV!$A$2:$K$179,'COMBINED EPI'!$F$1)*'Data Dictionary'!$D$8)</f>
        <v>38.552000000000007</v>
      </c>
      <c r="G103" s="43">
        <f>(VLOOKUP(A103,EH!$A$2:$K$178,$G$1)*'Data Dictionary'!$D$2)+(VLOOKUP(A103,EV!$A$2:$K$179,'COMBINED EPI'!$G$1)*'Data Dictionary'!$D$8)</f>
        <v>38.844000000000001</v>
      </c>
      <c r="H103" s="43">
        <f>(VLOOKUP(A103,EH!$A$2:$K$178,$H$1)*'Data Dictionary'!$D$2)+(VLOOKUP(A103,EV!$A$2:$K$179,'COMBINED EPI'!$H$1)*'Data Dictionary'!$D$8)</f>
        <v>39.323999999999998</v>
      </c>
      <c r="I103" s="43">
        <f>(VLOOKUP(A103,EH!$A$2:$K$178,$I$1)*'Data Dictionary'!$D$2)+(VLOOKUP(A103,EV!$A$2:$K$179,'COMBINED EPI'!$I$1)*'Data Dictionary'!$D$8)</f>
        <v>39.635999999999996</v>
      </c>
      <c r="J103" s="43">
        <f>(VLOOKUP(A103,EH!$A$2:$K$178,$J$1)*'Data Dictionary'!$D$2)+(VLOOKUP(A103,EV!$A$2:$K$179,'COMBINED EPI'!$J$1)*'Data Dictionary'!$D$8)</f>
        <v>39.951999999999998</v>
      </c>
      <c r="K103" s="43">
        <f>(VLOOKUP(A103,EH!$A$2:$K$178,$K$1)*'Data Dictionary'!$D$2)+(VLOOKUP(A103,EV!$A$2:$K$179,'COMBINED EPI'!$K$1)*'Data Dictionary'!$D$8)</f>
        <v>74.361999999999995</v>
      </c>
      <c r="L103" s="43">
        <f>VLOOKUP(A103,'2016 Indicator Scores'!$B$2:$C$181,2,FALSE)</f>
        <v>49.69</v>
      </c>
      <c r="N103" s="43">
        <f t="shared" si="16"/>
        <v>43.432000000000002</v>
      </c>
      <c r="O103" s="43">
        <f t="shared" si="30"/>
        <v>37.712000000000003</v>
      </c>
      <c r="P103" s="43">
        <f t="shared" si="31"/>
        <v>74.361999999999995</v>
      </c>
      <c r="Q103" s="43">
        <f t="shared" si="32"/>
        <v>11.883184842457011</v>
      </c>
      <c r="S103" s="43"/>
      <c r="V103" s="43" t="str">
        <f t="shared" si="23"/>
        <v/>
      </c>
      <c r="Y103" s="43" t="str">
        <f t="shared" si="24"/>
        <v/>
      </c>
      <c r="AC103" s="43" t="str">
        <f t="shared" si="28"/>
        <v/>
      </c>
      <c r="AE103" s="61" t="str">
        <f t="shared" si="29"/>
        <v/>
      </c>
      <c r="AF103" s="62" t="str">
        <f t="shared" si="18"/>
        <v/>
      </c>
      <c r="AG103" s="56"/>
      <c r="AH103" s="62" t="str">
        <f>IF(Y103&gt;=$AI$2,Y103,"")</f>
        <v/>
      </c>
      <c r="AI103" s="62" t="str">
        <f t="shared" si="20"/>
        <v/>
      </c>
      <c r="AJ103" s="56"/>
      <c r="AK103" s="62" t="str">
        <f t="shared" si="21"/>
        <v/>
      </c>
      <c r="AL103" s="63" t="str">
        <f t="shared" si="22"/>
        <v/>
      </c>
    </row>
    <row r="104" spans="1:38" x14ac:dyDescent="0.2">
      <c r="A104" t="s">
        <v>225</v>
      </c>
      <c r="B104" t="s">
        <v>224</v>
      </c>
      <c r="C104" s="43">
        <f>(VLOOKUP(A104,EH!$A$2:$K$178,$C$1)*'Data Dictionary'!$D$2)+(VLOOKUP(A104,EV!$A$2:$K$179,'COMBINED EPI'!$C$1)*'Data Dictionary'!$D$8)</f>
        <v>59.43</v>
      </c>
      <c r="D104" s="43">
        <f>(VLOOKUP(A104,EH!$A$2:$K$178,$D$1)*'Data Dictionary'!$D$2)+(VLOOKUP(A104,EV!$A$2:$K$179,'COMBINED EPI'!$D$1)*'Data Dictionary'!$D$8)</f>
        <v>60.337999999999994</v>
      </c>
      <c r="E104" s="43">
        <f>(VLOOKUP(A104,EH!$A$2:$K$178,$E$1)*'Data Dictionary'!$D$2)+(VLOOKUP(A104,EV!$A$2:$K$179,'COMBINED EPI'!$E$1)*'Data Dictionary'!$D$8)</f>
        <v>59.341999999999999</v>
      </c>
      <c r="F104" s="43">
        <f>(VLOOKUP(A104,EH!$A$2:$K$178,$F$1)*'Data Dictionary'!$D$2)+(VLOOKUP(A104,EV!$A$2:$K$179,'COMBINED EPI'!$F$1)*'Data Dictionary'!$D$8)</f>
        <v>59.72</v>
      </c>
      <c r="G104" s="43">
        <f>(VLOOKUP(A104,EH!$A$2:$K$178,$G$1)*'Data Dictionary'!$D$2)+(VLOOKUP(A104,EV!$A$2:$K$179,'COMBINED EPI'!$G$1)*'Data Dictionary'!$D$8)</f>
        <v>60.432000000000002</v>
      </c>
      <c r="H104" s="43">
        <f>(VLOOKUP(A104,EH!$A$2:$K$178,$H$1)*'Data Dictionary'!$D$2)+(VLOOKUP(A104,EV!$A$2:$K$179,'COMBINED EPI'!$H$1)*'Data Dictionary'!$D$8)</f>
        <v>60.617999999999995</v>
      </c>
      <c r="I104" s="43">
        <f>(VLOOKUP(A104,EH!$A$2:$K$178,$I$1)*'Data Dictionary'!$D$2)+(VLOOKUP(A104,EV!$A$2:$K$179,'COMBINED EPI'!$I$1)*'Data Dictionary'!$D$8)</f>
        <v>59.884</v>
      </c>
      <c r="J104" s="43">
        <f>(VLOOKUP(A104,EH!$A$2:$K$178,$J$1)*'Data Dictionary'!$D$2)+(VLOOKUP(A104,EV!$A$2:$K$179,'COMBINED EPI'!$J$1)*'Data Dictionary'!$D$8)</f>
        <v>59.597999999999999</v>
      </c>
      <c r="K104" s="43">
        <f>(VLOOKUP(A104,EH!$A$2:$K$178,$K$1)*'Data Dictionary'!$D$2)+(VLOOKUP(A104,EV!$A$2:$K$179,'COMBINED EPI'!$K$1)*'Data Dictionary'!$D$8)</f>
        <v>58.257999999999996</v>
      </c>
      <c r="L104" s="43">
        <f>VLOOKUP(A104,'2016 Indicator Scores'!$B$2:$C$181,2,FALSE)</f>
        <v>74.23</v>
      </c>
      <c r="N104" s="43">
        <f t="shared" si="16"/>
        <v>61.185000000000002</v>
      </c>
      <c r="O104" s="43">
        <f t="shared" si="30"/>
        <v>58.257999999999996</v>
      </c>
      <c r="P104" s="43">
        <f t="shared" si="31"/>
        <v>60.617999999999995</v>
      </c>
      <c r="Q104" s="43">
        <f t="shared" si="32"/>
        <v>0.71583013192920142</v>
      </c>
      <c r="S104" s="43"/>
      <c r="V104" s="43" t="str">
        <f t="shared" si="23"/>
        <v/>
      </c>
      <c r="X104" s="44">
        <v>1</v>
      </c>
      <c r="Y104" s="43">
        <f t="shared" si="24"/>
        <v>61.185000000000002</v>
      </c>
      <c r="AC104" s="43" t="str">
        <f t="shared" si="28"/>
        <v/>
      </c>
      <c r="AE104" s="61" t="str">
        <f t="shared" si="29"/>
        <v/>
      </c>
      <c r="AF104" s="62" t="str">
        <f t="shared" si="18"/>
        <v/>
      </c>
      <c r="AG104" s="56"/>
      <c r="AH104" s="62">
        <f t="shared" ref="AH104:AH127" si="33">IF(Y104&gt;=$AI$2,Y104,"")</f>
        <v>61.185000000000002</v>
      </c>
      <c r="AI104" s="62">
        <f t="shared" si="20"/>
        <v>0</v>
      </c>
      <c r="AJ104" s="56"/>
      <c r="AK104" s="62" t="str">
        <f t="shared" si="21"/>
        <v/>
      </c>
      <c r="AL104" s="63" t="str">
        <f t="shared" si="22"/>
        <v/>
      </c>
    </row>
    <row r="105" spans="1:38" x14ac:dyDescent="0.2">
      <c r="A105" t="s">
        <v>229</v>
      </c>
      <c r="B105" t="s">
        <v>228</v>
      </c>
      <c r="C105" s="43">
        <f>(VLOOKUP(A105,EH!$A$2:$K$178,$C$1)*'Data Dictionary'!$D$2)+(VLOOKUP(A105,EV!$A$2:$K$179,'COMBINED EPI'!$C$1)*'Data Dictionary'!$D$8)</f>
        <v>16.154</v>
      </c>
      <c r="D105" s="43">
        <f>(VLOOKUP(A105,EH!$A$2:$K$178,$D$1)*'Data Dictionary'!$D$2)+(VLOOKUP(A105,EV!$A$2:$K$179,'COMBINED EPI'!$D$1)*'Data Dictionary'!$D$8)</f>
        <v>16.802</v>
      </c>
      <c r="E105" s="43">
        <f>(VLOOKUP(A105,EH!$A$2:$K$178,$E$1)*'Data Dictionary'!$D$2)+(VLOOKUP(A105,EV!$A$2:$K$179,'COMBINED EPI'!$E$1)*'Data Dictionary'!$D$8)</f>
        <v>17.658000000000001</v>
      </c>
      <c r="F105" s="43">
        <f>(VLOOKUP(A105,EH!$A$2:$K$178,$F$1)*'Data Dictionary'!$D$2)+(VLOOKUP(A105,EV!$A$2:$K$179,'COMBINED EPI'!$F$1)*'Data Dictionary'!$D$8)</f>
        <v>17.786000000000001</v>
      </c>
      <c r="G105" s="43">
        <f>(VLOOKUP(A105,EH!$A$2:$K$178,$G$1)*'Data Dictionary'!$D$2)+(VLOOKUP(A105,EV!$A$2:$K$179,'COMBINED EPI'!$G$1)*'Data Dictionary'!$D$8)</f>
        <v>17.914000000000001</v>
      </c>
      <c r="H105" s="43">
        <f>(VLOOKUP(A105,EH!$A$2:$K$178,$H$1)*'Data Dictionary'!$D$2)+(VLOOKUP(A105,EV!$A$2:$K$179,'COMBINED EPI'!$H$1)*'Data Dictionary'!$D$8)</f>
        <v>18.049999999999997</v>
      </c>
      <c r="I105" s="43">
        <f>(VLOOKUP(A105,EH!$A$2:$K$178,$I$1)*'Data Dictionary'!$D$2)+(VLOOKUP(A105,EV!$A$2:$K$179,'COMBINED EPI'!$I$1)*'Data Dictionary'!$D$8)</f>
        <v>18.193999999999999</v>
      </c>
      <c r="J105" s="43">
        <f>(VLOOKUP(A105,EH!$A$2:$K$178,$J$1)*'Data Dictionary'!$D$2)+(VLOOKUP(A105,EV!$A$2:$K$179,'COMBINED EPI'!$J$1)*'Data Dictionary'!$D$8)</f>
        <v>18.350000000000001</v>
      </c>
      <c r="K105" s="43">
        <f>(VLOOKUP(A105,EH!$A$2:$K$178,$K$1)*'Data Dictionary'!$D$2)+(VLOOKUP(A105,EV!$A$2:$K$179,'COMBINED EPI'!$K$1)*'Data Dictionary'!$D$8)</f>
        <v>72.352000000000004</v>
      </c>
      <c r="L105" s="43">
        <f>VLOOKUP(A105,'2016 Indicator Scores'!$B$2:$C$181,2,FALSE)</f>
        <v>41.48</v>
      </c>
      <c r="N105" s="43">
        <f t="shared" si="16"/>
        <v>25.474</v>
      </c>
      <c r="O105" s="43">
        <f t="shared" si="30"/>
        <v>16.154</v>
      </c>
      <c r="P105" s="43">
        <f t="shared" si="31"/>
        <v>72.352000000000004</v>
      </c>
      <c r="Q105" s="43">
        <f t="shared" si="32"/>
        <v>18.259796816442883</v>
      </c>
      <c r="S105" s="43"/>
      <c r="V105" s="43" t="str">
        <f t="shared" si="23"/>
        <v/>
      </c>
      <c r="Y105" s="43" t="str">
        <f t="shared" si="24"/>
        <v/>
      </c>
      <c r="AC105" s="43" t="str">
        <f t="shared" si="28"/>
        <v/>
      </c>
      <c r="AE105" s="61" t="str">
        <f t="shared" si="29"/>
        <v/>
      </c>
      <c r="AF105" s="62" t="str">
        <f t="shared" si="18"/>
        <v/>
      </c>
      <c r="AG105" s="56"/>
      <c r="AH105" s="62" t="str">
        <f t="shared" si="33"/>
        <v/>
      </c>
      <c r="AI105" s="62" t="str">
        <f t="shared" si="20"/>
        <v/>
      </c>
      <c r="AJ105" s="56"/>
      <c r="AK105" s="62" t="str">
        <f t="shared" si="21"/>
        <v/>
      </c>
      <c r="AL105" s="63" t="str">
        <f t="shared" si="22"/>
        <v/>
      </c>
    </row>
    <row r="106" spans="1:38" x14ac:dyDescent="0.2">
      <c r="A106" t="s">
        <v>231</v>
      </c>
      <c r="B106" t="s">
        <v>230</v>
      </c>
      <c r="C106" s="43">
        <f>(VLOOKUP(A106,EH!$A$2:$K$178,$C$1)*'Data Dictionary'!$D$2)+(VLOOKUP(A106,EV!$A$2:$K$179,'COMBINED EPI'!$C$1)*'Data Dictionary'!$D$8)</f>
        <v>66.804000000000002</v>
      </c>
      <c r="D106" s="43">
        <f>(VLOOKUP(A106,EH!$A$2:$K$178,$D$1)*'Data Dictionary'!$D$2)+(VLOOKUP(A106,EV!$A$2:$K$179,'COMBINED EPI'!$D$1)*'Data Dictionary'!$D$8)</f>
        <v>66.831999999999994</v>
      </c>
      <c r="E106" s="43">
        <f>(VLOOKUP(A106,EH!$A$2:$K$178,$E$1)*'Data Dictionary'!$D$2)+(VLOOKUP(A106,EV!$A$2:$K$179,'COMBINED EPI'!$E$1)*'Data Dictionary'!$D$8)</f>
        <v>67.042000000000002</v>
      </c>
      <c r="F106" s="43">
        <f>(VLOOKUP(A106,EH!$A$2:$K$178,$F$1)*'Data Dictionary'!$D$2)+(VLOOKUP(A106,EV!$A$2:$K$179,'COMBINED EPI'!$F$1)*'Data Dictionary'!$D$8)</f>
        <v>67.123999999999995</v>
      </c>
      <c r="G106" s="43">
        <f>(VLOOKUP(A106,EH!$A$2:$K$178,$G$1)*'Data Dictionary'!$D$2)+(VLOOKUP(A106,EV!$A$2:$K$179,'COMBINED EPI'!$G$1)*'Data Dictionary'!$D$8)</f>
        <v>67.150000000000006</v>
      </c>
      <c r="H106" s="43">
        <f>(VLOOKUP(A106,EH!$A$2:$K$178,$H$1)*'Data Dictionary'!$D$2)+(VLOOKUP(A106,EV!$A$2:$K$179,'COMBINED EPI'!$H$1)*'Data Dictionary'!$D$8)</f>
        <v>67.186000000000007</v>
      </c>
      <c r="I106" s="43">
        <f>(VLOOKUP(A106,EH!$A$2:$K$178,$I$1)*'Data Dictionary'!$D$2)+(VLOOKUP(A106,EV!$A$2:$K$179,'COMBINED EPI'!$I$1)*'Data Dictionary'!$D$8)</f>
        <v>67.281999999999996</v>
      </c>
      <c r="J106" s="43">
        <f>(VLOOKUP(A106,EH!$A$2:$K$178,$J$1)*'Data Dictionary'!$D$2)+(VLOOKUP(A106,EV!$A$2:$K$179,'COMBINED EPI'!$J$1)*'Data Dictionary'!$D$8)</f>
        <v>67.385999999999996</v>
      </c>
      <c r="K106" s="43">
        <f>(VLOOKUP(A106,EH!$A$2:$K$178,$K$1)*'Data Dictionary'!$D$2)+(VLOOKUP(A106,EV!$A$2:$K$179,'COMBINED EPI'!$K$1)*'Data Dictionary'!$D$8)</f>
        <v>55.78</v>
      </c>
      <c r="L106" s="43">
        <f>VLOOKUP(A106,'2016 Indicator Scores'!$B$2:$C$181,2,FALSE)</f>
        <v>88.48</v>
      </c>
      <c r="N106" s="43">
        <f t="shared" si="16"/>
        <v>68.1066</v>
      </c>
      <c r="O106" s="43">
        <f t="shared" si="30"/>
        <v>55.78</v>
      </c>
      <c r="P106" s="43">
        <f t="shared" si="31"/>
        <v>67.385999999999996</v>
      </c>
      <c r="Q106" s="43">
        <f t="shared" si="32"/>
        <v>3.7783534920797321</v>
      </c>
      <c r="S106" s="43"/>
      <c r="V106" s="43" t="str">
        <f t="shared" si="23"/>
        <v/>
      </c>
      <c r="Y106" s="43" t="str">
        <f t="shared" si="24"/>
        <v/>
      </c>
      <c r="AB106" s="44">
        <v>1</v>
      </c>
      <c r="AC106" s="43">
        <f t="shared" si="28"/>
        <v>68.1066</v>
      </c>
      <c r="AE106" s="61" t="str">
        <f t="shared" si="29"/>
        <v/>
      </c>
      <c r="AF106" s="62" t="str">
        <f t="shared" si="18"/>
        <v/>
      </c>
      <c r="AG106" s="56"/>
      <c r="AH106" s="62" t="str">
        <f t="shared" si="33"/>
        <v/>
      </c>
      <c r="AI106" s="62" t="str">
        <f t="shared" si="20"/>
        <v/>
      </c>
      <c r="AJ106" s="56"/>
      <c r="AK106" s="62">
        <f t="shared" si="21"/>
        <v>68.1066</v>
      </c>
      <c r="AL106" s="63">
        <f t="shared" si="22"/>
        <v>0</v>
      </c>
    </row>
    <row r="107" spans="1:38" x14ac:dyDescent="0.2">
      <c r="A107" t="s">
        <v>235</v>
      </c>
      <c r="B107" t="s">
        <v>234</v>
      </c>
      <c r="C107" s="43">
        <f>(VLOOKUP(A107,EH!$A$2:$K$178,$C$1)*'Data Dictionary'!$D$2)+(VLOOKUP(A107,EV!$A$2:$K$179,'COMBINED EPI'!$C$1)*'Data Dictionary'!$D$8)</f>
        <v>25.933999999999997</v>
      </c>
      <c r="D107" s="43">
        <f>(VLOOKUP(A107,EH!$A$2:$K$178,$D$1)*'Data Dictionary'!$D$2)+(VLOOKUP(A107,EV!$A$2:$K$179,'COMBINED EPI'!$D$1)*'Data Dictionary'!$D$8)</f>
        <v>26.204000000000001</v>
      </c>
      <c r="E107" s="43">
        <f>(VLOOKUP(A107,EH!$A$2:$K$178,$E$1)*'Data Dictionary'!$D$2)+(VLOOKUP(A107,EV!$A$2:$K$179,'COMBINED EPI'!$E$1)*'Data Dictionary'!$D$8)</f>
        <v>26.52</v>
      </c>
      <c r="F107" s="43">
        <f>(VLOOKUP(A107,EH!$A$2:$K$178,$F$1)*'Data Dictionary'!$D$2)+(VLOOKUP(A107,EV!$A$2:$K$179,'COMBINED EPI'!$F$1)*'Data Dictionary'!$D$8)</f>
        <v>26.456</v>
      </c>
      <c r="G107" s="43">
        <f>(VLOOKUP(A107,EH!$A$2:$K$178,$G$1)*'Data Dictionary'!$D$2)+(VLOOKUP(A107,EV!$A$2:$K$179,'COMBINED EPI'!$G$1)*'Data Dictionary'!$D$8)</f>
        <v>26.596</v>
      </c>
      <c r="H107" s="43">
        <f>(VLOOKUP(A107,EH!$A$2:$K$178,$H$1)*'Data Dictionary'!$D$2)+(VLOOKUP(A107,EV!$A$2:$K$179,'COMBINED EPI'!$H$1)*'Data Dictionary'!$D$8)</f>
        <v>26.896000000000001</v>
      </c>
      <c r="I107" s="43">
        <f>(VLOOKUP(A107,EH!$A$2:$K$178,$I$1)*'Data Dictionary'!$D$2)+(VLOOKUP(A107,EV!$A$2:$K$179,'COMBINED EPI'!$I$1)*'Data Dictionary'!$D$8)</f>
        <v>26.92</v>
      </c>
      <c r="J107" s="43">
        <f>(VLOOKUP(A107,EH!$A$2:$K$178,$J$1)*'Data Dictionary'!$D$2)+(VLOOKUP(A107,EV!$A$2:$K$179,'COMBINED EPI'!$J$1)*'Data Dictionary'!$D$8)</f>
        <v>27.148000000000003</v>
      </c>
      <c r="K107" s="43">
        <f>(VLOOKUP(A107,EH!$A$2:$K$178,$K$1)*'Data Dictionary'!$D$2)+(VLOOKUP(A107,EV!$A$2:$K$179,'COMBINED EPI'!$K$1)*'Data Dictionary'!$D$8)</f>
        <v>51.070000000000007</v>
      </c>
      <c r="L107" s="43">
        <f>VLOOKUP(A107,'2016 Indicator Scores'!$B$2:$C$181,2,FALSE)</f>
        <v>46.31</v>
      </c>
      <c r="N107" s="43">
        <f t="shared" si="16"/>
        <v>31.005400000000002</v>
      </c>
      <c r="O107" s="43">
        <f t="shared" si="30"/>
        <v>25.933999999999997</v>
      </c>
      <c r="P107" s="43">
        <f t="shared" si="31"/>
        <v>51.070000000000007</v>
      </c>
      <c r="Q107" s="43">
        <f t="shared" si="32"/>
        <v>8.170456909568216</v>
      </c>
      <c r="S107" s="43"/>
      <c r="V107" s="43" t="str">
        <f t="shared" si="23"/>
        <v/>
      </c>
      <c r="Y107" s="43" t="str">
        <f t="shared" si="24"/>
        <v/>
      </c>
      <c r="AC107" s="43" t="str">
        <f t="shared" si="28"/>
        <v/>
      </c>
      <c r="AE107" s="61" t="str">
        <f t="shared" si="29"/>
        <v/>
      </c>
      <c r="AF107" s="62" t="str">
        <f t="shared" si="18"/>
        <v/>
      </c>
      <c r="AG107" s="56"/>
      <c r="AH107" s="62" t="str">
        <f t="shared" si="33"/>
        <v/>
      </c>
      <c r="AI107" s="62" t="str">
        <f t="shared" si="20"/>
        <v/>
      </c>
      <c r="AJ107" s="56"/>
      <c r="AK107" s="62" t="str">
        <f t="shared" si="21"/>
        <v/>
      </c>
      <c r="AL107" s="63" t="str">
        <f t="shared" si="22"/>
        <v/>
      </c>
    </row>
    <row r="108" spans="1:38" x14ac:dyDescent="0.2">
      <c r="A108" t="s">
        <v>237</v>
      </c>
      <c r="B108" t="s">
        <v>236</v>
      </c>
      <c r="C108" s="43">
        <f>(VLOOKUP(A108,EH!$A$2:$K$178,$C$1)*'Data Dictionary'!$D$2)+(VLOOKUP(A108,EV!$A$2:$K$179,'COMBINED EPI'!$C$1)*'Data Dictionary'!$D$8)</f>
        <v>57.466000000000001</v>
      </c>
      <c r="D108" s="43">
        <f>(VLOOKUP(A108,EH!$A$2:$K$178,$D$1)*'Data Dictionary'!$D$2)+(VLOOKUP(A108,EV!$A$2:$K$179,'COMBINED EPI'!$D$1)*'Data Dictionary'!$D$8)</f>
        <v>57.38600000000001</v>
      </c>
      <c r="E108" s="43">
        <f>(VLOOKUP(A108,EH!$A$2:$K$178,$E$1)*'Data Dictionary'!$D$2)+(VLOOKUP(A108,EV!$A$2:$K$179,'COMBINED EPI'!$E$1)*'Data Dictionary'!$D$8)</f>
        <v>57.195999999999998</v>
      </c>
      <c r="F108" s="43">
        <f>(VLOOKUP(A108,EH!$A$2:$K$178,$F$1)*'Data Dictionary'!$D$2)+(VLOOKUP(A108,EV!$A$2:$K$179,'COMBINED EPI'!$F$1)*'Data Dictionary'!$D$8)</f>
        <v>57.031999999999996</v>
      </c>
      <c r="G108" s="43">
        <f>(VLOOKUP(A108,EH!$A$2:$K$178,$G$1)*'Data Dictionary'!$D$2)+(VLOOKUP(A108,EV!$A$2:$K$179,'COMBINED EPI'!$G$1)*'Data Dictionary'!$D$8)</f>
        <v>57.296000000000006</v>
      </c>
      <c r="H108" s="43">
        <f>(VLOOKUP(A108,EH!$A$2:$K$178,$H$1)*'Data Dictionary'!$D$2)+(VLOOKUP(A108,EV!$A$2:$K$179,'COMBINED EPI'!$H$1)*'Data Dictionary'!$D$8)</f>
        <v>57.548000000000002</v>
      </c>
      <c r="I108" s="43">
        <f>(VLOOKUP(A108,EH!$A$2:$K$178,$I$1)*'Data Dictionary'!$D$2)+(VLOOKUP(A108,EV!$A$2:$K$179,'COMBINED EPI'!$I$1)*'Data Dictionary'!$D$8)</f>
        <v>57.981999999999999</v>
      </c>
      <c r="J108" s="43">
        <f>(VLOOKUP(A108,EH!$A$2:$K$178,$J$1)*'Data Dictionary'!$D$2)+(VLOOKUP(A108,EV!$A$2:$K$179,'COMBINED EPI'!$J$1)*'Data Dictionary'!$D$8)</f>
        <v>57.989999999999995</v>
      </c>
      <c r="K108" s="43">
        <f>(VLOOKUP(A108,EH!$A$2:$K$178,$K$1)*'Data Dictionary'!$D$2)+(VLOOKUP(A108,EV!$A$2:$K$179,'COMBINED EPI'!$K$1)*'Data Dictionary'!$D$8)</f>
        <v>36.989999999999995</v>
      </c>
      <c r="L108" s="43">
        <f>VLOOKUP(A108,'2016 Indicator Scores'!$B$2:$C$181,2,FALSE)</f>
        <v>70.849999999999994</v>
      </c>
      <c r="N108" s="43">
        <f t="shared" si="16"/>
        <v>56.773600000000002</v>
      </c>
      <c r="O108" s="43">
        <f t="shared" si="30"/>
        <v>36.989999999999995</v>
      </c>
      <c r="P108" s="43">
        <f t="shared" si="31"/>
        <v>57.989999999999995</v>
      </c>
      <c r="Q108" s="43">
        <f t="shared" si="32"/>
        <v>6.8400184047835815</v>
      </c>
      <c r="S108" s="43"/>
      <c r="V108" s="43" t="str">
        <f t="shared" si="23"/>
        <v/>
      </c>
      <c r="Y108" s="43" t="str">
        <f t="shared" si="24"/>
        <v/>
      </c>
      <c r="AB108" s="44">
        <v>1</v>
      </c>
      <c r="AC108" s="43">
        <f t="shared" si="28"/>
        <v>56.773600000000002</v>
      </c>
      <c r="AE108" s="61" t="str">
        <f t="shared" si="29"/>
        <v/>
      </c>
      <c r="AF108" s="62" t="str">
        <f t="shared" si="18"/>
        <v/>
      </c>
      <c r="AG108" s="56"/>
      <c r="AH108" s="62" t="str">
        <f t="shared" si="33"/>
        <v/>
      </c>
      <c r="AI108" s="62" t="str">
        <f t="shared" si="20"/>
        <v/>
      </c>
      <c r="AJ108" s="56"/>
      <c r="AK108" s="62">
        <f t="shared" si="21"/>
        <v>56.773600000000002</v>
      </c>
      <c r="AL108" s="63">
        <f t="shared" si="22"/>
        <v>0</v>
      </c>
    </row>
    <row r="109" spans="1:38" x14ac:dyDescent="0.2">
      <c r="A109" t="s">
        <v>239</v>
      </c>
      <c r="B109" t="s">
        <v>238</v>
      </c>
      <c r="C109" s="43">
        <f>(VLOOKUP(A109,EH!$A$2:$K$178,$C$1)*'Data Dictionary'!$D$2)+(VLOOKUP(A109,EV!$A$2:$K$179,'COMBINED EPI'!$C$1)*'Data Dictionary'!$D$8)</f>
        <v>53.094000000000008</v>
      </c>
      <c r="D109" s="43">
        <f>(VLOOKUP(A109,EH!$A$2:$K$178,$D$1)*'Data Dictionary'!$D$2)+(VLOOKUP(A109,EV!$A$2:$K$179,'COMBINED EPI'!$D$1)*'Data Dictionary'!$D$8)</f>
        <v>52.192</v>
      </c>
      <c r="E109" s="43">
        <f>(VLOOKUP(A109,EH!$A$2:$K$178,$E$1)*'Data Dictionary'!$D$2)+(VLOOKUP(A109,EV!$A$2:$K$179,'COMBINED EPI'!$E$1)*'Data Dictionary'!$D$8)</f>
        <v>52.660000000000011</v>
      </c>
      <c r="F109" s="43">
        <f>(VLOOKUP(A109,EH!$A$2:$K$178,$F$1)*'Data Dictionary'!$D$2)+(VLOOKUP(A109,EV!$A$2:$K$179,'COMBINED EPI'!$F$1)*'Data Dictionary'!$D$8)</f>
        <v>53.114000000000004</v>
      </c>
      <c r="G109" s="43">
        <f>(VLOOKUP(A109,EH!$A$2:$K$178,$G$1)*'Data Dictionary'!$D$2)+(VLOOKUP(A109,EV!$A$2:$K$179,'COMBINED EPI'!$G$1)*'Data Dictionary'!$D$8)</f>
        <v>53.734000000000002</v>
      </c>
      <c r="H109" s="43">
        <f>(VLOOKUP(A109,EH!$A$2:$K$178,$H$1)*'Data Dictionary'!$D$2)+(VLOOKUP(A109,EV!$A$2:$K$179,'COMBINED EPI'!$H$1)*'Data Dictionary'!$D$8)</f>
        <v>54.17</v>
      </c>
      <c r="I109" s="43">
        <f>(VLOOKUP(A109,EH!$A$2:$K$178,$I$1)*'Data Dictionary'!$D$2)+(VLOOKUP(A109,EV!$A$2:$K$179,'COMBINED EPI'!$I$1)*'Data Dictionary'!$D$8)</f>
        <v>54.667999999999999</v>
      </c>
      <c r="J109" s="43">
        <f>(VLOOKUP(A109,EH!$A$2:$K$178,$J$1)*'Data Dictionary'!$D$2)+(VLOOKUP(A109,EV!$A$2:$K$179,'COMBINED EPI'!$J$1)*'Data Dictionary'!$D$8)</f>
        <v>54.992000000000004</v>
      </c>
      <c r="K109" s="43">
        <f>(VLOOKUP(A109,EH!$A$2:$K$178,$K$1)*'Data Dictionary'!$D$2)+(VLOOKUP(A109,EV!$A$2:$K$179,'COMBINED EPI'!$K$1)*'Data Dictionary'!$D$8)</f>
        <v>55.817999999999998</v>
      </c>
      <c r="L109" s="43">
        <f>VLOOKUP(A109,'2016 Indicator Scores'!$B$2:$C$181,2,FALSE)</f>
        <v>73.59</v>
      </c>
      <c r="N109" s="43">
        <f t="shared" si="16"/>
        <v>55.803200000000004</v>
      </c>
      <c r="O109" s="43">
        <f t="shared" si="30"/>
        <v>52.192</v>
      </c>
      <c r="P109" s="43">
        <f t="shared" si="31"/>
        <v>55.817999999999998</v>
      </c>
      <c r="Q109" s="43">
        <f t="shared" si="32"/>
        <v>1.1850979331308893</v>
      </c>
      <c r="S109" s="43"/>
      <c r="V109" s="43" t="str">
        <f t="shared" si="23"/>
        <v/>
      </c>
      <c r="X109" s="44">
        <v>1</v>
      </c>
      <c r="Y109" s="43">
        <f t="shared" si="24"/>
        <v>55.803200000000004</v>
      </c>
      <c r="AC109" s="43" t="str">
        <f t="shared" si="28"/>
        <v/>
      </c>
      <c r="AE109" s="61" t="str">
        <f t="shared" si="29"/>
        <v/>
      </c>
      <c r="AF109" s="62" t="str">
        <f t="shared" si="18"/>
        <v/>
      </c>
      <c r="AG109" s="56"/>
      <c r="AH109" s="62">
        <f t="shared" si="33"/>
        <v>55.803200000000004</v>
      </c>
      <c r="AI109" s="62">
        <f t="shared" si="20"/>
        <v>0</v>
      </c>
      <c r="AJ109" s="56"/>
      <c r="AK109" s="62" t="str">
        <f t="shared" si="21"/>
        <v/>
      </c>
      <c r="AL109" s="63" t="str">
        <f t="shared" si="22"/>
        <v/>
      </c>
    </row>
    <row r="110" spans="1:38" x14ac:dyDescent="0.2">
      <c r="A110" t="s">
        <v>242</v>
      </c>
      <c r="B110" t="s">
        <v>241</v>
      </c>
      <c r="C110" s="43">
        <f>(VLOOKUP(A110,EH!$A$2:$K$178,$C$1)*'Data Dictionary'!$D$2)+(VLOOKUP(A110,EV!$A$2:$K$179,'COMBINED EPI'!$C$1)*'Data Dictionary'!$D$8)</f>
        <v>51.036000000000001</v>
      </c>
      <c r="D110" s="43">
        <f>(VLOOKUP(A110,EH!$A$2:$K$178,$D$1)*'Data Dictionary'!$D$2)+(VLOOKUP(A110,EV!$A$2:$K$179,'COMBINED EPI'!$D$1)*'Data Dictionary'!$D$8)</f>
        <v>51.688000000000002</v>
      </c>
      <c r="E110" s="43">
        <f>(VLOOKUP(A110,EH!$A$2:$K$178,$E$1)*'Data Dictionary'!$D$2)+(VLOOKUP(A110,EV!$A$2:$K$179,'COMBINED EPI'!$E$1)*'Data Dictionary'!$D$8)</f>
        <v>51.512</v>
      </c>
      <c r="F110" s="43">
        <f>(VLOOKUP(A110,EH!$A$2:$K$178,$F$1)*'Data Dictionary'!$D$2)+(VLOOKUP(A110,EV!$A$2:$K$179,'COMBINED EPI'!$F$1)*'Data Dictionary'!$D$8)</f>
        <v>52.040000000000006</v>
      </c>
      <c r="G110" s="43">
        <f>(VLOOKUP(A110,EH!$A$2:$K$178,$G$1)*'Data Dictionary'!$D$2)+(VLOOKUP(A110,EV!$A$2:$K$179,'COMBINED EPI'!$G$1)*'Data Dictionary'!$D$8)</f>
        <v>53.040000000000006</v>
      </c>
      <c r="H110" s="43">
        <f>(VLOOKUP(A110,EH!$A$2:$K$178,$H$1)*'Data Dictionary'!$D$2)+(VLOOKUP(A110,EV!$A$2:$K$179,'COMBINED EPI'!$H$1)*'Data Dictionary'!$D$8)</f>
        <v>53.632000000000005</v>
      </c>
      <c r="I110" s="43">
        <f>(VLOOKUP(A110,EH!$A$2:$K$178,$I$1)*'Data Dictionary'!$D$2)+(VLOOKUP(A110,EV!$A$2:$K$179,'COMBINED EPI'!$I$1)*'Data Dictionary'!$D$8)</f>
        <v>53.736000000000004</v>
      </c>
      <c r="J110" s="43">
        <f>(VLOOKUP(A110,EH!$A$2:$K$178,$J$1)*'Data Dictionary'!$D$2)+(VLOOKUP(A110,EV!$A$2:$K$179,'COMBINED EPI'!$J$1)*'Data Dictionary'!$D$8)</f>
        <v>53.128</v>
      </c>
      <c r="K110" s="43">
        <f>(VLOOKUP(A110,EH!$A$2:$K$178,$K$1)*'Data Dictionary'!$D$2)+(VLOOKUP(A110,EV!$A$2:$K$179,'COMBINED EPI'!$K$1)*'Data Dictionary'!$D$8)</f>
        <v>63.945999999999998</v>
      </c>
      <c r="L110" s="43">
        <f>VLOOKUP(A110,'2016 Indicator Scores'!$B$2:$C$181,2,FALSE)</f>
        <v>76.69</v>
      </c>
      <c r="N110" s="43">
        <f t="shared" si="16"/>
        <v>56.044800000000009</v>
      </c>
      <c r="O110" s="43">
        <f t="shared" si="30"/>
        <v>51.036000000000001</v>
      </c>
      <c r="P110" s="43">
        <f t="shared" si="31"/>
        <v>63.945999999999998</v>
      </c>
      <c r="Q110" s="43">
        <f t="shared" si="32"/>
        <v>3.9435690828374108</v>
      </c>
      <c r="S110" s="43"/>
      <c r="V110" s="43" t="str">
        <f t="shared" si="23"/>
        <v/>
      </c>
      <c r="Y110" s="43" t="str">
        <f t="shared" si="24"/>
        <v/>
      </c>
      <c r="AC110" s="43" t="str">
        <f t="shared" si="28"/>
        <v/>
      </c>
      <c r="AE110" s="61" t="str">
        <f t="shared" si="29"/>
        <v/>
      </c>
      <c r="AF110" s="62" t="str">
        <f t="shared" si="18"/>
        <v/>
      </c>
      <c r="AG110" s="56"/>
      <c r="AH110" s="62" t="str">
        <f t="shared" si="33"/>
        <v/>
      </c>
      <c r="AI110" s="62" t="str">
        <f t="shared" si="20"/>
        <v/>
      </c>
      <c r="AJ110" s="56"/>
      <c r="AK110" s="62" t="str">
        <f t="shared" si="21"/>
        <v/>
      </c>
      <c r="AL110" s="63" t="str">
        <f t="shared" si="22"/>
        <v/>
      </c>
    </row>
    <row r="111" spans="1:38" x14ac:dyDescent="0.2">
      <c r="A111" t="s">
        <v>246</v>
      </c>
      <c r="B111" t="s">
        <v>245</v>
      </c>
      <c r="C111" s="43">
        <f>(VLOOKUP(A111,EH!$A$2:$K$178,$C$1)*'Data Dictionary'!$D$2)+(VLOOKUP(A111,EV!$A$2:$K$179,'COMBINED EPI'!$C$1)*'Data Dictionary'!$D$8)</f>
        <v>42.835999999999999</v>
      </c>
      <c r="D111" s="43">
        <f>(VLOOKUP(A111,EH!$A$2:$K$178,$D$1)*'Data Dictionary'!$D$2)+(VLOOKUP(A111,EV!$A$2:$K$179,'COMBINED EPI'!$D$1)*'Data Dictionary'!$D$8)</f>
        <v>43.24</v>
      </c>
      <c r="E111" s="43">
        <f>(VLOOKUP(A111,EH!$A$2:$K$178,$E$1)*'Data Dictionary'!$D$2)+(VLOOKUP(A111,EV!$A$2:$K$179,'COMBINED EPI'!$E$1)*'Data Dictionary'!$D$8)</f>
        <v>43.58</v>
      </c>
      <c r="F111" s="43">
        <f>(VLOOKUP(A111,EH!$A$2:$K$178,$F$1)*'Data Dictionary'!$D$2)+(VLOOKUP(A111,EV!$A$2:$K$179,'COMBINED EPI'!$F$1)*'Data Dictionary'!$D$8)</f>
        <v>43.884</v>
      </c>
      <c r="G111" s="43">
        <f>(VLOOKUP(A111,EH!$A$2:$K$178,$G$1)*'Data Dictionary'!$D$2)+(VLOOKUP(A111,EV!$A$2:$K$179,'COMBINED EPI'!$G$1)*'Data Dictionary'!$D$8)</f>
        <v>44.14</v>
      </c>
      <c r="H111" s="43">
        <f>(VLOOKUP(A111,EH!$A$2:$K$178,$H$1)*'Data Dictionary'!$D$2)+(VLOOKUP(A111,EV!$A$2:$K$179,'COMBINED EPI'!$H$1)*'Data Dictionary'!$D$8)</f>
        <v>44.328000000000003</v>
      </c>
      <c r="I111" s="43">
        <f>(VLOOKUP(A111,EH!$A$2:$K$178,$I$1)*'Data Dictionary'!$D$2)+(VLOOKUP(A111,EV!$A$2:$K$179,'COMBINED EPI'!$I$1)*'Data Dictionary'!$D$8)</f>
        <v>44.463999999999999</v>
      </c>
      <c r="J111" s="43">
        <f>(VLOOKUP(A111,EH!$A$2:$K$178,$J$1)*'Data Dictionary'!$D$2)+(VLOOKUP(A111,EV!$A$2:$K$179,'COMBINED EPI'!$J$1)*'Data Dictionary'!$D$8)</f>
        <v>44.591999999999999</v>
      </c>
      <c r="K111" s="43">
        <f>(VLOOKUP(A111,EH!$A$2:$K$178,$K$1)*'Data Dictionary'!$D$2)+(VLOOKUP(A111,EV!$A$2:$K$179,'COMBINED EPI'!$K$1)*'Data Dictionary'!$D$8)</f>
        <v>40.629999999999995</v>
      </c>
      <c r="L111" s="43">
        <f>VLOOKUP(A111,'2016 Indicator Scores'!$B$2:$C$181,2,FALSE)</f>
        <v>64.39</v>
      </c>
      <c r="N111" s="43">
        <f t="shared" si="16"/>
        <v>45.608400000000003</v>
      </c>
      <c r="O111" s="43">
        <f t="shared" si="30"/>
        <v>40.629999999999995</v>
      </c>
      <c r="P111" s="43">
        <f t="shared" si="31"/>
        <v>44.591999999999999</v>
      </c>
      <c r="Q111" s="43">
        <f t="shared" si="32"/>
        <v>1.2304477956328668</v>
      </c>
      <c r="S111" s="43"/>
      <c r="V111" s="43" t="str">
        <f t="shared" si="23"/>
        <v/>
      </c>
      <c r="Y111" s="43" t="str">
        <f t="shared" si="24"/>
        <v/>
      </c>
      <c r="AC111" s="43" t="str">
        <f t="shared" si="28"/>
        <v/>
      </c>
      <c r="AE111" s="61" t="str">
        <f t="shared" si="29"/>
        <v/>
      </c>
      <c r="AF111" s="62" t="str">
        <f t="shared" si="18"/>
        <v/>
      </c>
      <c r="AG111" s="56"/>
      <c r="AH111" s="62" t="str">
        <f t="shared" si="33"/>
        <v/>
      </c>
      <c r="AI111" s="62" t="str">
        <f t="shared" si="20"/>
        <v/>
      </c>
      <c r="AJ111" s="56"/>
      <c r="AK111" s="62" t="str">
        <f t="shared" si="21"/>
        <v/>
      </c>
      <c r="AL111" s="63" t="str">
        <f t="shared" si="22"/>
        <v/>
      </c>
    </row>
    <row r="112" spans="1:38" x14ac:dyDescent="0.2">
      <c r="A112" t="s">
        <v>248</v>
      </c>
      <c r="B112" t="s">
        <v>247</v>
      </c>
      <c r="C112" s="43">
        <f>(VLOOKUP(A112,EH!$A$2:$K$178,$C$1)*'Data Dictionary'!$D$2)+(VLOOKUP(A112,EV!$A$2:$K$179,'COMBINED EPI'!$C$1)*'Data Dictionary'!$D$8)</f>
        <v>54.966000000000008</v>
      </c>
      <c r="D112" s="43">
        <f>(VLOOKUP(A112,EH!$A$2:$K$178,$D$1)*'Data Dictionary'!$D$2)+(VLOOKUP(A112,EV!$A$2:$K$179,'COMBINED EPI'!$D$1)*'Data Dictionary'!$D$8)</f>
        <v>54.370000000000005</v>
      </c>
      <c r="E112" s="43">
        <f>(VLOOKUP(A112,EH!$A$2:$K$178,$E$1)*'Data Dictionary'!$D$2)+(VLOOKUP(A112,EV!$A$2:$K$179,'COMBINED EPI'!$E$1)*'Data Dictionary'!$D$8)</f>
        <v>54.230000000000004</v>
      </c>
      <c r="F112" s="43">
        <f>(VLOOKUP(A112,EH!$A$2:$K$178,$F$1)*'Data Dictionary'!$D$2)+(VLOOKUP(A112,EV!$A$2:$K$179,'COMBINED EPI'!$F$1)*'Data Dictionary'!$D$8)</f>
        <v>54.186</v>
      </c>
      <c r="G112" s="43">
        <f>(VLOOKUP(A112,EH!$A$2:$K$178,$G$1)*'Data Dictionary'!$D$2)+(VLOOKUP(A112,EV!$A$2:$K$179,'COMBINED EPI'!$G$1)*'Data Dictionary'!$D$8)</f>
        <v>54.873999999999995</v>
      </c>
      <c r="H112" s="43">
        <f>(VLOOKUP(A112,EH!$A$2:$K$178,$H$1)*'Data Dictionary'!$D$2)+(VLOOKUP(A112,EV!$A$2:$K$179,'COMBINED EPI'!$H$1)*'Data Dictionary'!$D$8)</f>
        <v>55.734000000000002</v>
      </c>
      <c r="I112" s="43">
        <f>(VLOOKUP(A112,EH!$A$2:$K$178,$I$1)*'Data Dictionary'!$D$2)+(VLOOKUP(A112,EV!$A$2:$K$179,'COMBINED EPI'!$I$1)*'Data Dictionary'!$D$8)</f>
        <v>55.97</v>
      </c>
      <c r="J112" s="43">
        <f>(VLOOKUP(A112,EH!$A$2:$K$178,$J$1)*'Data Dictionary'!$D$2)+(VLOOKUP(A112,EV!$A$2:$K$179,'COMBINED EPI'!$J$1)*'Data Dictionary'!$D$8)</f>
        <v>55.685999999999993</v>
      </c>
      <c r="K112" s="43">
        <f>(VLOOKUP(A112,EH!$A$2:$K$178,$K$1)*'Data Dictionary'!$D$2)+(VLOOKUP(A112,EV!$A$2:$K$179,'COMBINED EPI'!$K$1)*'Data Dictionary'!$D$8)</f>
        <v>40.369999999999997</v>
      </c>
      <c r="L112" s="43">
        <f>VLOOKUP(A112,'2016 Indicator Scores'!$B$2:$C$181,2,FALSE)</f>
        <v>78.89</v>
      </c>
      <c r="N112" s="43">
        <f t="shared" si="16"/>
        <v>55.927600000000005</v>
      </c>
      <c r="O112" s="43">
        <f t="shared" si="30"/>
        <v>40.369999999999997</v>
      </c>
      <c r="P112" s="43">
        <f t="shared" si="31"/>
        <v>55.97</v>
      </c>
      <c r="Q112" s="43">
        <f t="shared" si="32"/>
        <v>4.923498394885943</v>
      </c>
      <c r="S112" s="43"/>
      <c r="V112" s="43" t="str">
        <f t="shared" si="23"/>
        <v/>
      </c>
      <c r="Y112" s="43" t="str">
        <f t="shared" si="24"/>
        <v/>
      </c>
      <c r="AC112" s="43" t="str">
        <f t="shared" si="28"/>
        <v/>
      </c>
      <c r="AE112" s="61" t="str">
        <f t="shared" si="29"/>
        <v/>
      </c>
      <c r="AF112" s="62" t="str">
        <f t="shared" si="18"/>
        <v/>
      </c>
      <c r="AG112" s="56"/>
      <c r="AH112" s="62" t="str">
        <f t="shared" si="33"/>
        <v/>
      </c>
      <c r="AI112" s="62" t="str">
        <f t="shared" si="20"/>
        <v/>
      </c>
      <c r="AJ112" s="56"/>
      <c r="AK112" s="62" t="str">
        <f t="shared" si="21"/>
        <v/>
      </c>
      <c r="AL112" s="63" t="str">
        <f t="shared" si="22"/>
        <v/>
      </c>
    </row>
    <row r="113" spans="1:38" x14ac:dyDescent="0.2">
      <c r="A113" t="s">
        <v>250</v>
      </c>
      <c r="B113" t="s">
        <v>249</v>
      </c>
      <c r="C113" s="43">
        <f>(VLOOKUP(A113,EH!$A$2:$K$178,$C$1)*'Data Dictionary'!$D$2)+(VLOOKUP(A113,EV!$A$2:$K$179,'COMBINED EPI'!$C$1)*'Data Dictionary'!$D$8)</f>
        <v>50.921999999999997</v>
      </c>
      <c r="D113" s="43">
        <f>(VLOOKUP(A113,EH!$A$2:$K$178,$D$1)*'Data Dictionary'!$D$2)+(VLOOKUP(A113,EV!$A$2:$K$179,'COMBINED EPI'!$D$1)*'Data Dictionary'!$D$8)</f>
        <v>50.616</v>
      </c>
      <c r="E113" s="43">
        <f>(VLOOKUP(A113,EH!$A$2:$K$178,$E$1)*'Data Dictionary'!$D$2)+(VLOOKUP(A113,EV!$A$2:$K$179,'COMBINED EPI'!$E$1)*'Data Dictionary'!$D$8)</f>
        <v>51.118000000000002</v>
      </c>
      <c r="F113" s="43">
        <f>(VLOOKUP(A113,EH!$A$2:$K$178,$F$1)*'Data Dictionary'!$D$2)+(VLOOKUP(A113,EV!$A$2:$K$179,'COMBINED EPI'!$F$1)*'Data Dictionary'!$D$8)</f>
        <v>51.028000000000006</v>
      </c>
      <c r="G113" s="43">
        <f>(VLOOKUP(A113,EH!$A$2:$K$178,$G$1)*'Data Dictionary'!$D$2)+(VLOOKUP(A113,EV!$A$2:$K$179,'COMBINED EPI'!$G$1)*'Data Dictionary'!$D$8)</f>
        <v>51.81</v>
      </c>
      <c r="H113" s="43">
        <f>(VLOOKUP(A113,EH!$A$2:$K$178,$H$1)*'Data Dictionary'!$D$2)+(VLOOKUP(A113,EV!$A$2:$K$179,'COMBINED EPI'!$H$1)*'Data Dictionary'!$D$8)</f>
        <v>50.768000000000001</v>
      </c>
      <c r="I113" s="43">
        <f>(VLOOKUP(A113,EH!$A$2:$K$178,$I$1)*'Data Dictionary'!$D$2)+(VLOOKUP(A113,EV!$A$2:$K$179,'COMBINED EPI'!$I$1)*'Data Dictionary'!$D$8)</f>
        <v>51.57</v>
      </c>
      <c r="J113" s="43">
        <f>(VLOOKUP(A113,EH!$A$2:$K$178,$J$1)*'Data Dictionary'!$D$2)+(VLOOKUP(A113,EV!$A$2:$K$179,'COMBINED EPI'!$J$1)*'Data Dictionary'!$D$8)</f>
        <v>51.786000000000001</v>
      </c>
      <c r="K113" s="43">
        <f>(VLOOKUP(A113,EH!$A$2:$K$178,$K$1)*'Data Dictionary'!$D$2)+(VLOOKUP(A113,EV!$A$2:$K$179,'COMBINED EPI'!$K$1)*'Data Dictionary'!$D$8)</f>
        <v>64.05</v>
      </c>
      <c r="L113" s="43">
        <f>VLOOKUP(A113,'2016 Indicator Scores'!$B$2:$C$181,2,FALSE)</f>
        <v>74.180000000000007</v>
      </c>
      <c r="N113" s="43">
        <f t="shared" si="16"/>
        <v>54.784800000000004</v>
      </c>
      <c r="O113" s="43">
        <f t="shared" si="30"/>
        <v>50.616</v>
      </c>
      <c r="P113" s="43">
        <f t="shared" si="31"/>
        <v>64.05</v>
      </c>
      <c r="Q113" s="43">
        <f t="shared" si="32"/>
        <v>4.3043261312828553</v>
      </c>
      <c r="S113" s="43"/>
      <c r="V113" s="43" t="str">
        <f t="shared" si="23"/>
        <v/>
      </c>
      <c r="Y113" s="43" t="str">
        <f t="shared" si="24"/>
        <v/>
      </c>
      <c r="AB113" s="44">
        <v>1</v>
      </c>
      <c r="AC113" s="43">
        <f t="shared" si="28"/>
        <v>54.784800000000004</v>
      </c>
      <c r="AE113" s="61" t="str">
        <f t="shared" si="29"/>
        <v/>
      </c>
      <c r="AF113" s="62" t="str">
        <f t="shared" si="18"/>
        <v/>
      </c>
      <c r="AG113" s="56"/>
      <c r="AH113" s="62" t="str">
        <f t="shared" si="33"/>
        <v/>
      </c>
      <c r="AI113" s="62" t="str">
        <f t="shared" si="20"/>
        <v/>
      </c>
      <c r="AJ113" s="56"/>
      <c r="AK113" s="62">
        <f t="shared" si="21"/>
        <v>54.784800000000004</v>
      </c>
      <c r="AL113" s="63">
        <f t="shared" si="22"/>
        <v>0</v>
      </c>
    </row>
    <row r="114" spans="1:38" x14ac:dyDescent="0.2">
      <c r="A114" t="s">
        <v>252</v>
      </c>
      <c r="B114" t="s">
        <v>251</v>
      </c>
      <c r="C114" s="43">
        <f>(VLOOKUP(A114,EH!$A$2:$K$178,$C$1)*'Data Dictionary'!$D$2)+(VLOOKUP(A114,EV!$A$2:$K$179,'COMBINED EPI'!$C$1)*'Data Dictionary'!$D$8)</f>
        <v>29.481999999999999</v>
      </c>
      <c r="D114" s="43">
        <f>(VLOOKUP(A114,EH!$A$2:$K$178,$D$1)*'Data Dictionary'!$D$2)+(VLOOKUP(A114,EV!$A$2:$K$179,'COMBINED EPI'!$D$1)*'Data Dictionary'!$D$8)</f>
        <v>29.634</v>
      </c>
      <c r="E114" s="43">
        <f>(VLOOKUP(A114,EH!$A$2:$K$178,$E$1)*'Data Dictionary'!$D$2)+(VLOOKUP(A114,EV!$A$2:$K$179,'COMBINED EPI'!$E$1)*'Data Dictionary'!$D$8)</f>
        <v>30.37</v>
      </c>
      <c r="F114" s="43">
        <f>(VLOOKUP(A114,EH!$A$2:$K$178,$F$1)*'Data Dictionary'!$D$2)+(VLOOKUP(A114,EV!$A$2:$K$179,'COMBINED EPI'!$F$1)*'Data Dictionary'!$D$8)</f>
        <v>30.141999999999996</v>
      </c>
      <c r="G114" s="43">
        <f>(VLOOKUP(A114,EH!$A$2:$K$178,$G$1)*'Data Dictionary'!$D$2)+(VLOOKUP(A114,EV!$A$2:$K$179,'COMBINED EPI'!$G$1)*'Data Dictionary'!$D$8)</f>
        <v>30.08</v>
      </c>
      <c r="H114" s="43">
        <f>(VLOOKUP(A114,EH!$A$2:$K$178,$H$1)*'Data Dictionary'!$D$2)+(VLOOKUP(A114,EV!$A$2:$K$179,'COMBINED EPI'!$H$1)*'Data Dictionary'!$D$8)</f>
        <v>30.108000000000001</v>
      </c>
      <c r="I114" s="43">
        <f>(VLOOKUP(A114,EH!$A$2:$K$178,$I$1)*'Data Dictionary'!$D$2)+(VLOOKUP(A114,EV!$A$2:$K$179,'COMBINED EPI'!$I$1)*'Data Dictionary'!$D$8)</f>
        <v>29.852</v>
      </c>
      <c r="J114" s="43">
        <f>(VLOOKUP(A114,EH!$A$2:$K$178,$J$1)*'Data Dictionary'!$D$2)+(VLOOKUP(A114,EV!$A$2:$K$179,'COMBINED EPI'!$J$1)*'Data Dictionary'!$D$8)</f>
        <v>29.864000000000001</v>
      </c>
      <c r="K114" s="43">
        <f>(VLOOKUP(A114,EH!$A$2:$K$178,$K$1)*'Data Dictionary'!$D$2)+(VLOOKUP(A114,EV!$A$2:$K$179,'COMBINED EPI'!$K$1)*'Data Dictionary'!$D$8)</f>
        <v>50.15</v>
      </c>
      <c r="L114" s="43">
        <f>VLOOKUP(A114,'2016 Indicator Scores'!$B$2:$C$181,2,FALSE)</f>
        <v>41.82</v>
      </c>
      <c r="N114" s="43">
        <f t="shared" si="16"/>
        <v>33.150199999999998</v>
      </c>
      <c r="O114" s="43">
        <f t="shared" si="30"/>
        <v>29.481999999999999</v>
      </c>
      <c r="P114" s="43">
        <f t="shared" si="31"/>
        <v>50.15</v>
      </c>
      <c r="Q114" s="43">
        <f t="shared" si="32"/>
        <v>6.7416426122356148</v>
      </c>
      <c r="S114" s="43"/>
      <c r="V114" s="43" t="str">
        <f t="shared" si="23"/>
        <v/>
      </c>
      <c r="Y114" s="43" t="str">
        <f t="shared" si="24"/>
        <v/>
      </c>
      <c r="AC114" s="43" t="str">
        <f t="shared" si="28"/>
        <v/>
      </c>
      <c r="AE114" s="61" t="str">
        <f t="shared" si="29"/>
        <v/>
      </c>
      <c r="AF114" s="62" t="str">
        <f t="shared" si="18"/>
        <v/>
      </c>
      <c r="AG114" s="56"/>
      <c r="AH114" s="62" t="str">
        <f t="shared" si="33"/>
        <v/>
      </c>
      <c r="AI114" s="62" t="str">
        <f t="shared" si="20"/>
        <v/>
      </c>
      <c r="AJ114" s="56"/>
      <c r="AK114" s="62" t="str">
        <f t="shared" si="21"/>
        <v/>
      </c>
      <c r="AL114" s="63" t="str">
        <f t="shared" si="22"/>
        <v/>
      </c>
    </row>
    <row r="115" spans="1:38" x14ac:dyDescent="0.2">
      <c r="A115" t="s">
        <v>254</v>
      </c>
      <c r="B115" t="s">
        <v>253</v>
      </c>
      <c r="C115" s="43">
        <f>(VLOOKUP(A115,EH!$A$2:$K$178,$C$1)*'Data Dictionary'!$D$2)+(VLOOKUP(A115,EV!$A$2:$K$179,'COMBINED EPI'!$C$1)*'Data Dictionary'!$D$8)</f>
        <v>27.478000000000002</v>
      </c>
      <c r="D115" s="43">
        <f>(VLOOKUP(A115,EH!$A$2:$K$178,$D$1)*'Data Dictionary'!$D$2)+(VLOOKUP(A115,EV!$A$2:$K$179,'COMBINED EPI'!$D$1)*'Data Dictionary'!$D$8)</f>
        <v>27.39</v>
      </c>
      <c r="E115" s="43">
        <f>(VLOOKUP(A115,EH!$A$2:$K$178,$E$1)*'Data Dictionary'!$D$2)+(VLOOKUP(A115,EV!$A$2:$K$179,'COMBINED EPI'!$E$1)*'Data Dictionary'!$D$8)</f>
        <v>27.305999999999997</v>
      </c>
      <c r="F115" s="43">
        <f>(VLOOKUP(A115,EH!$A$2:$K$178,$F$1)*'Data Dictionary'!$D$2)+(VLOOKUP(A115,EV!$A$2:$K$179,'COMBINED EPI'!$F$1)*'Data Dictionary'!$D$8)</f>
        <v>27.341999999999999</v>
      </c>
      <c r="G115" s="43">
        <f>(VLOOKUP(A115,EH!$A$2:$K$178,$G$1)*'Data Dictionary'!$D$2)+(VLOOKUP(A115,EV!$A$2:$K$179,'COMBINED EPI'!$G$1)*'Data Dictionary'!$D$8)</f>
        <v>27.768000000000001</v>
      </c>
      <c r="H115" s="43">
        <f>(VLOOKUP(A115,EH!$A$2:$K$178,$H$1)*'Data Dictionary'!$D$2)+(VLOOKUP(A115,EV!$A$2:$K$179,'COMBINED EPI'!$H$1)*'Data Dictionary'!$D$8)</f>
        <v>27.256</v>
      </c>
      <c r="I115" s="43">
        <f>(VLOOKUP(A115,EH!$A$2:$K$178,$I$1)*'Data Dictionary'!$D$2)+(VLOOKUP(A115,EV!$A$2:$K$179,'COMBINED EPI'!$I$1)*'Data Dictionary'!$D$8)</f>
        <v>27.731999999999999</v>
      </c>
      <c r="J115" s="43">
        <f>(VLOOKUP(A115,EH!$A$2:$K$178,$J$1)*'Data Dictionary'!$D$2)+(VLOOKUP(A115,EV!$A$2:$K$179,'COMBINED EPI'!$J$1)*'Data Dictionary'!$D$8)</f>
        <v>27.648</v>
      </c>
      <c r="K115" s="43">
        <f>(VLOOKUP(A115,EH!$A$2:$K$178,$K$1)*'Data Dictionary'!$D$2)+(VLOOKUP(A115,EV!$A$2:$K$179,'COMBINED EPI'!$K$1)*'Data Dictionary'!$D$8)</f>
        <v>20.816000000000003</v>
      </c>
      <c r="L115" s="43">
        <f>VLOOKUP(A115,'2016 Indicator Scores'!$B$2:$C$181,2,FALSE)</f>
        <v>48.98</v>
      </c>
      <c r="N115" s="43">
        <f t="shared" si="16"/>
        <v>28.971600000000002</v>
      </c>
      <c r="O115" s="43">
        <f t="shared" si="30"/>
        <v>20.816000000000003</v>
      </c>
      <c r="P115" s="43">
        <f t="shared" si="31"/>
        <v>27.768000000000001</v>
      </c>
      <c r="Q115" s="43">
        <f t="shared" si="32"/>
        <v>2.2325603637478144</v>
      </c>
      <c r="S115" s="43"/>
      <c r="V115" s="43" t="str">
        <f t="shared" si="23"/>
        <v/>
      </c>
      <c r="Y115" s="43" t="str">
        <f t="shared" si="24"/>
        <v/>
      </c>
      <c r="AC115" s="43" t="str">
        <f t="shared" si="28"/>
        <v/>
      </c>
      <c r="AE115" s="61" t="str">
        <f t="shared" si="29"/>
        <v/>
      </c>
      <c r="AF115" s="62" t="str">
        <f t="shared" si="18"/>
        <v/>
      </c>
      <c r="AG115" s="56"/>
      <c r="AH115" s="62" t="str">
        <f t="shared" si="33"/>
        <v/>
      </c>
      <c r="AI115" s="62" t="str">
        <f t="shared" si="20"/>
        <v/>
      </c>
      <c r="AJ115" s="56"/>
      <c r="AK115" s="62" t="str">
        <f t="shared" si="21"/>
        <v/>
      </c>
      <c r="AL115" s="63" t="str">
        <f t="shared" si="22"/>
        <v/>
      </c>
    </row>
    <row r="116" spans="1:38" x14ac:dyDescent="0.2">
      <c r="A116" t="s">
        <v>256</v>
      </c>
      <c r="B116" t="s">
        <v>255</v>
      </c>
      <c r="C116" s="43">
        <f>(VLOOKUP(A116,EH!$A$2:$K$178,$C$1)*'Data Dictionary'!$D$2)+(VLOOKUP(A116,EV!$A$2:$K$179,'COMBINED EPI'!$C$1)*'Data Dictionary'!$D$8)</f>
        <v>38.091999999999999</v>
      </c>
      <c r="D116" s="43">
        <f>(VLOOKUP(A116,EH!$A$2:$K$178,$D$1)*'Data Dictionary'!$D$2)+(VLOOKUP(A116,EV!$A$2:$K$179,'COMBINED EPI'!$D$1)*'Data Dictionary'!$D$8)</f>
        <v>38.808</v>
      </c>
      <c r="E116" s="43">
        <f>(VLOOKUP(A116,EH!$A$2:$K$178,$E$1)*'Data Dictionary'!$D$2)+(VLOOKUP(A116,EV!$A$2:$K$179,'COMBINED EPI'!$E$1)*'Data Dictionary'!$D$8)</f>
        <v>39.338000000000001</v>
      </c>
      <c r="F116" s="43">
        <f>(VLOOKUP(A116,EH!$A$2:$K$178,$F$1)*'Data Dictionary'!$D$2)+(VLOOKUP(A116,EV!$A$2:$K$179,'COMBINED EPI'!$F$1)*'Data Dictionary'!$D$8)</f>
        <v>39.751999999999995</v>
      </c>
      <c r="G116" s="43">
        <f>(VLOOKUP(A116,EH!$A$2:$K$178,$G$1)*'Data Dictionary'!$D$2)+(VLOOKUP(A116,EV!$A$2:$K$179,'COMBINED EPI'!$G$1)*'Data Dictionary'!$D$8)</f>
        <v>40.072000000000003</v>
      </c>
      <c r="H116" s="43">
        <f>(VLOOKUP(A116,EH!$A$2:$K$178,$H$1)*'Data Dictionary'!$D$2)+(VLOOKUP(A116,EV!$A$2:$K$179,'COMBINED EPI'!$H$1)*'Data Dictionary'!$D$8)</f>
        <v>42.97</v>
      </c>
      <c r="I116" s="43">
        <f>(VLOOKUP(A116,EH!$A$2:$K$178,$I$1)*'Data Dictionary'!$D$2)+(VLOOKUP(A116,EV!$A$2:$K$179,'COMBINED EPI'!$I$1)*'Data Dictionary'!$D$8)</f>
        <v>43.268000000000001</v>
      </c>
      <c r="J116" s="43">
        <f>(VLOOKUP(A116,EH!$A$2:$K$178,$J$1)*'Data Dictionary'!$D$2)+(VLOOKUP(A116,EV!$A$2:$K$179,'COMBINED EPI'!$J$1)*'Data Dictionary'!$D$8)</f>
        <v>43.451999999999998</v>
      </c>
      <c r="K116" s="43">
        <f>(VLOOKUP(A116,EH!$A$2:$K$178,$K$1)*'Data Dictionary'!$D$2)+(VLOOKUP(A116,EV!$A$2:$K$179,'COMBINED EPI'!$K$1)*'Data Dictionary'!$D$8)</f>
        <v>23.950000000000003</v>
      </c>
      <c r="L116" s="43">
        <f>VLOOKUP(A116,'2016 Indicator Scores'!$B$2:$C$181,2,FALSE)</f>
        <v>70.84</v>
      </c>
      <c r="N116" s="43">
        <f t="shared" si="16"/>
        <v>42.054200000000002</v>
      </c>
      <c r="O116" s="43">
        <f t="shared" si="30"/>
        <v>23.950000000000003</v>
      </c>
      <c r="P116" s="43">
        <f t="shared" si="31"/>
        <v>43.451999999999998</v>
      </c>
      <c r="Q116" s="43">
        <f t="shared" si="32"/>
        <v>5.9456137987969129</v>
      </c>
      <c r="S116" s="43"/>
      <c r="V116" s="43" t="str">
        <f t="shared" si="23"/>
        <v/>
      </c>
      <c r="Y116" s="43" t="str">
        <f t="shared" si="24"/>
        <v/>
      </c>
      <c r="AC116" s="43" t="str">
        <f t="shared" si="28"/>
        <v/>
      </c>
      <c r="AE116" s="61" t="str">
        <f t="shared" si="29"/>
        <v/>
      </c>
      <c r="AF116" s="62" t="str">
        <f t="shared" si="18"/>
        <v/>
      </c>
      <c r="AG116" s="56"/>
      <c r="AH116" s="62" t="str">
        <f t="shared" si="33"/>
        <v/>
      </c>
      <c r="AI116" s="62" t="str">
        <f t="shared" si="20"/>
        <v/>
      </c>
      <c r="AJ116" s="56"/>
      <c r="AK116" s="62" t="str">
        <f t="shared" si="21"/>
        <v/>
      </c>
      <c r="AL116" s="63" t="str">
        <f t="shared" si="22"/>
        <v/>
      </c>
    </row>
    <row r="117" spans="1:38" x14ac:dyDescent="0.2">
      <c r="A117" t="s">
        <v>258</v>
      </c>
      <c r="B117" t="s">
        <v>257</v>
      </c>
      <c r="C117" s="43">
        <f>(VLOOKUP(A117,EH!$A$2:$K$178,$C$1)*'Data Dictionary'!$D$2)+(VLOOKUP(A117,EV!$A$2:$K$179,'COMBINED EPI'!$C$1)*'Data Dictionary'!$D$8)</f>
        <v>35.393999999999998</v>
      </c>
      <c r="D117" s="43">
        <f>(VLOOKUP(A117,EH!$A$2:$K$178,$D$1)*'Data Dictionary'!$D$2)+(VLOOKUP(A117,EV!$A$2:$K$179,'COMBINED EPI'!$D$1)*'Data Dictionary'!$D$8)</f>
        <v>35.518000000000001</v>
      </c>
      <c r="E117" s="43">
        <f>(VLOOKUP(A117,EH!$A$2:$K$178,$E$1)*'Data Dictionary'!$D$2)+(VLOOKUP(A117,EV!$A$2:$K$179,'COMBINED EPI'!$E$1)*'Data Dictionary'!$D$8)</f>
        <v>35.682000000000002</v>
      </c>
      <c r="F117" s="43">
        <f>(VLOOKUP(A117,EH!$A$2:$K$178,$F$1)*'Data Dictionary'!$D$2)+(VLOOKUP(A117,EV!$A$2:$K$179,'COMBINED EPI'!$F$1)*'Data Dictionary'!$D$8)</f>
        <v>36.11</v>
      </c>
      <c r="G117" s="43">
        <f>(VLOOKUP(A117,EH!$A$2:$K$178,$G$1)*'Data Dictionary'!$D$2)+(VLOOKUP(A117,EV!$A$2:$K$179,'COMBINED EPI'!$G$1)*'Data Dictionary'!$D$8)</f>
        <v>35.973999999999997</v>
      </c>
      <c r="H117" s="43">
        <f>(VLOOKUP(A117,EH!$A$2:$K$178,$H$1)*'Data Dictionary'!$D$2)+(VLOOKUP(A117,EV!$A$2:$K$179,'COMBINED EPI'!$H$1)*'Data Dictionary'!$D$8)</f>
        <v>36.213999999999999</v>
      </c>
      <c r="I117" s="43">
        <f>(VLOOKUP(A117,EH!$A$2:$K$178,$I$1)*'Data Dictionary'!$D$2)+(VLOOKUP(A117,EV!$A$2:$K$179,'COMBINED EPI'!$I$1)*'Data Dictionary'!$D$8)</f>
        <v>36.494</v>
      </c>
      <c r="J117" s="43">
        <f>(VLOOKUP(A117,EH!$A$2:$K$178,$J$1)*'Data Dictionary'!$D$2)+(VLOOKUP(A117,EV!$A$2:$K$179,'COMBINED EPI'!$J$1)*'Data Dictionary'!$D$8)</f>
        <v>36.938000000000002</v>
      </c>
      <c r="K117" s="43">
        <f>(VLOOKUP(A117,EH!$A$2:$K$178,$K$1)*'Data Dictionary'!$D$2)+(VLOOKUP(A117,EV!$A$2:$K$179,'COMBINED EPI'!$K$1)*'Data Dictionary'!$D$8)</f>
        <v>42.72</v>
      </c>
      <c r="L117" s="43">
        <f>VLOOKUP(A117,'2016 Indicator Scores'!$B$2:$C$181,2,FALSE)</f>
        <v>50.21</v>
      </c>
      <c r="N117" s="43">
        <f t="shared" si="16"/>
        <v>38.125399999999999</v>
      </c>
      <c r="O117" s="43">
        <f t="shared" si="30"/>
        <v>35.393999999999998</v>
      </c>
      <c r="P117" s="43">
        <f t="shared" si="31"/>
        <v>42.72</v>
      </c>
      <c r="Q117" s="43">
        <f t="shared" si="32"/>
        <v>2.278388465560691</v>
      </c>
      <c r="S117" s="43"/>
      <c r="V117" s="43" t="str">
        <f t="shared" si="23"/>
        <v/>
      </c>
      <c r="Y117" s="43" t="str">
        <f t="shared" si="24"/>
        <v/>
      </c>
      <c r="AC117" s="43" t="str">
        <f t="shared" si="28"/>
        <v/>
      </c>
      <c r="AE117" s="61" t="str">
        <f t="shared" si="29"/>
        <v/>
      </c>
      <c r="AF117" s="62" t="str">
        <f t="shared" si="18"/>
        <v/>
      </c>
      <c r="AG117" s="56"/>
      <c r="AH117" s="62" t="str">
        <f t="shared" si="33"/>
        <v/>
      </c>
      <c r="AI117" s="62" t="str">
        <f t="shared" si="20"/>
        <v/>
      </c>
      <c r="AJ117" s="56"/>
      <c r="AK117" s="62" t="str">
        <f t="shared" si="21"/>
        <v/>
      </c>
      <c r="AL117" s="63" t="str">
        <f t="shared" si="22"/>
        <v/>
      </c>
    </row>
    <row r="118" spans="1:38" x14ac:dyDescent="0.2">
      <c r="A118" t="s">
        <v>260</v>
      </c>
      <c r="B118" t="s">
        <v>259</v>
      </c>
      <c r="C118" s="43">
        <f>(VLOOKUP(A118,EH!$A$2:$K$178,$C$1)*'Data Dictionary'!$D$2)+(VLOOKUP(A118,EV!$A$2:$K$179,'COMBINED EPI'!$C$1)*'Data Dictionary'!$D$8)</f>
        <v>74.740000000000009</v>
      </c>
      <c r="D118" s="43">
        <f>(VLOOKUP(A118,EH!$A$2:$K$178,$D$1)*'Data Dictionary'!$D$2)+(VLOOKUP(A118,EV!$A$2:$K$179,'COMBINED EPI'!$D$1)*'Data Dictionary'!$D$8)</f>
        <v>75.024000000000001</v>
      </c>
      <c r="E118" s="43">
        <f>(VLOOKUP(A118,EH!$A$2:$K$178,$E$1)*'Data Dictionary'!$D$2)+(VLOOKUP(A118,EV!$A$2:$K$179,'COMBINED EPI'!$E$1)*'Data Dictionary'!$D$8)</f>
        <v>75.28</v>
      </c>
      <c r="F118" s="43">
        <f>(VLOOKUP(A118,EH!$A$2:$K$178,$F$1)*'Data Dictionary'!$D$2)+(VLOOKUP(A118,EV!$A$2:$K$179,'COMBINED EPI'!$F$1)*'Data Dictionary'!$D$8)</f>
        <v>75.548000000000002</v>
      </c>
      <c r="G118" s="43">
        <f>(VLOOKUP(A118,EH!$A$2:$K$178,$G$1)*'Data Dictionary'!$D$2)+(VLOOKUP(A118,EV!$A$2:$K$179,'COMBINED EPI'!$G$1)*'Data Dictionary'!$D$8)</f>
        <v>76.021999999999991</v>
      </c>
      <c r="H118" s="43">
        <f>(VLOOKUP(A118,EH!$A$2:$K$178,$H$1)*'Data Dictionary'!$D$2)+(VLOOKUP(A118,EV!$A$2:$K$179,'COMBINED EPI'!$H$1)*'Data Dictionary'!$D$8)</f>
        <v>76.813999999999993</v>
      </c>
      <c r="I118" s="43">
        <f>(VLOOKUP(A118,EH!$A$2:$K$178,$I$1)*'Data Dictionary'!$D$2)+(VLOOKUP(A118,EV!$A$2:$K$179,'COMBINED EPI'!$I$1)*'Data Dictionary'!$D$8)</f>
        <v>76.918000000000006</v>
      </c>
      <c r="J118" s="43">
        <f>(VLOOKUP(A118,EH!$A$2:$K$178,$J$1)*'Data Dictionary'!$D$2)+(VLOOKUP(A118,EV!$A$2:$K$179,'COMBINED EPI'!$J$1)*'Data Dictionary'!$D$8)</f>
        <v>76.717999999999989</v>
      </c>
      <c r="K118" s="43">
        <f>(VLOOKUP(A118,EH!$A$2:$K$178,$K$1)*'Data Dictionary'!$D$2)+(VLOOKUP(A118,EV!$A$2:$K$179,'COMBINED EPI'!$K$1)*'Data Dictionary'!$D$8)</f>
        <v>75.882999999999981</v>
      </c>
      <c r="L118" s="43">
        <f>VLOOKUP(A118,'2016 Indicator Scores'!$B$2:$C$181,2,FALSE)</f>
        <v>82.03</v>
      </c>
      <c r="N118" s="43">
        <f t="shared" si="16"/>
        <v>76.49769999999998</v>
      </c>
      <c r="O118" s="43">
        <f t="shared" si="30"/>
        <v>74.740000000000009</v>
      </c>
      <c r="P118" s="43">
        <f t="shared" si="31"/>
        <v>76.918000000000006</v>
      </c>
      <c r="Q118" s="43">
        <f t="shared" si="32"/>
        <v>0.804261773305181</v>
      </c>
      <c r="S118" s="43"/>
      <c r="U118" s="44">
        <v>1</v>
      </c>
      <c r="V118" s="43">
        <f t="shared" si="23"/>
        <v>76.49769999999998</v>
      </c>
      <c r="Y118" s="43" t="str">
        <f t="shared" si="24"/>
        <v/>
      </c>
      <c r="AC118" s="43" t="str">
        <f t="shared" si="28"/>
        <v/>
      </c>
      <c r="AE118" s="61">
        <f t="shared" si="29"/>
        <v>76.49769999999998</v>
      </c>
      <c r="AF118" s="62">
        <f t="shared" si="18"/>
        <v>0</v>
      </c>
      <c r="AG118" s="56"/>
      <c r="AH118" s="62" t="str">
        <f t="shared" si="33"/>
        <v/>
      </c>
      <c r="AI118" s="62" t="str">
        <f t="shared" si="20"/>
        <v/>
      </c>
      <c r="AJ118" s="56"/>
      <c r="AK118" s="62" t="str">
        <f t="shared" si="21"/>
        <v/>
      </c>
      <c r="AL118" s="63" t="str">
        <f t="shared" si="22"/>
        <v/>
      </c>
    </row>
    <row r="119" spans="1:38" x14ac:dyDescent="0.2">
      <c r="A119" t="s">
        <v>264</v>
      </c>
      <c r="B119" t="s">
        <v>263</v>
      </c>
      <c r="C119" s="43">
        <f>(VLOOKUP(A119,EH!$A$2:$K$178,$C$1)*'Data Dictionary'!$D$2)+(VLOOKUP(A119,EV!$A$2:$K$179,'COMBINED EPI'!$C$1)*'Data Dictionary'!$D$8)</f>
        <v>74.563999999999993</v>
      </c>
      <c r="D119" s="43">
        <f>(VLOOKUP(A119,EH!$A$2:$K$178,$D$1)*'Data Dictionary'!$D$2)+(VLOOKUP(A119,EV!$A$2:$K$179,'COMBINED EPI'!$D$1)*'Data Dictionary'!$D$8)</f>
        <v>74.681999999999988</v>
      </c>
      <c r="E119" s="43">
        <f>(VLOOKUP(A119,EH!$A$2:$K$178,$E$1)*'Data Dictionary'!$D$2)+(VLOOKUP(A119,EV!$A$2:$K$179,'COMBINED EPI'!$E$1)*'Data Dictionary'!$D$8)</f>
        <v>74.98</v>
      </c>
      <c r="F119" s="43">
        <f>(VLOOKUP(A119,EH!$A$2:$K$178,$F$1)*'Data Dictionary'!$D$2)+(VLOOKUP(A119,EV!$A$2:$K$179,'COMBINED EPI'!$F$1)*'Data Dictionary'!$D$8)</f>
        <v>76.253999999999991</v>
      </c>
      <c r="G119" s="43">
        <f>(VLOOKUP(A119,EH!$A$2:$K$178,$G$1)*'Data Dictionary'!$D$2)+(VLOOKUP(A119,EV!$A$2:$K$179,'COMBINED EPI'!$G$1)*'Data Dictionary'!$D$8)</f>
        <v>76.388000000000005</v>
      </c>
      <c r="H119" s="43">
        <f>(VLOOKUP(A119,EH!$A$2:$K$178,$H$1)*'Data Dictionary'!$D$2)+(VLOOKUP(A119,EV!$A$2:$K$179,'COMBINED EPI'!$H$1)*'Data Dictionary'!$D$8)</f>
        <v>76.415999999999997</v>
      </c>
      <c r="I119" s="43">
        <f>(VLOOKUP(A119,EH!$A$2:$K$178,$I$1)*'Data Dictionary'!$D$2)+(VLOOKUP(A119,EV!$A$2:$K$179,'COMBINED EPI'!$I$1)*'Data Dictionary'!$D$8)</f>
        <v>76.306000000000012</v>
      </c>
      <c r="J119" s="43">
        <f>(VLOOKUP(A119,EH!$A$2:$K$178,$J$1)*'Data Dictionary'!$D$2)+(VLOOKUP(A119,EV!$A$2:$K$179,'COMBINED EPI'!$J$1)*'Data Dictionary'!$D$8)</f>
        <v>76.383999999999986</v>
      </c>
      <c r="K119" s="43">
        <f>(VLOOKUP(A119,EH!$A$2:$K$178,$K$1)*'Data Dictionary'!$D$2)+(VLOOKUP(A119,EV!$A$2:$K$179,'COMBINED EPI'!$K$1)*'Data Dictionary'!$D$8)</f>
        <v>61.263999999999996</v>
      </c>
      <c r="L119" s="43">
        <f>VLOOKUP(A119,'2016 Indicator Scores'!$B$2:$C$181,2,FALSE)</f>
        <v>88</v>
      </c>
      <c r="N119" s="43">
        <f t="shared" si="16"/>
        <v>75.523800000000008</v>
      </c>
      <c r="O119" s="43">
        <f t="shared" si="30"/>
        <v>61.263999999999996</v>
      </c>
      <c r="P119" s="43">
        <f t="shared" si="31"/>
        <v>76.415999999999997</v>
      </c>
      <c r="Q119" s="43">
        <f t="shared" si="32"/>
        <v>4.8913217822770347</v>
      </c>
      <c r="S119" s="43"/>
      <c r="U119" s="44">
        <v>1</v>
      </c>
      <c r="V119" s="43">
        <f t="shared" si="23"/>
        <v>75.523800000000008</v>
      </c>
      <c r="Y119" s="43" t="str">
        <f t="shared" si="24"/>
        <v/>
      </c>
      <c r="AC119" s="43" t="str">
        <f t="shared" si="28"/>
        <v/>
      </c>
      <c r="AE119" s="61">
        <f t="shared" si="29"/>
        <v>75.523800000000008</v>
      </c>
      <c r="AF119" s="62">
        <f t="shared" si="18"/>
        <v>0</v>
      </c>
      <c r="AG119" s="56"/>
      <c r="AH119" s="62" t="str">
        <f t="shared" si="33"/>
        <v/>
      </c>
      <c r="AI119" s="62" t="str">
        <f t="shared" si="20"/>
        <v/>
      </c>
      <c r="AJ119" s="56"/>
      <c r="AK119" s="62" t="str">
        <f t="shared" si="21"/>
        <v/>
      </c>
      <c r="AL119" s="63" t="str">
        <f t="shared" si="22"/>
        <v/>
      </c>
    </row>
    <row r="120" spans="1:38" x14ac:dyDescent="0.2">
      <c r="A120" t="s">
        <v>266</v>
      </c>
      <c r="B120" t="s">
        <v>265</v>
      </c>
      <c r="C120" s="43">
        <f>(VLOOKUP(A120,EH!$A$2:$K$178,$C$1)*'Data Dictionary'!$D$2)+(VLOOKUP(A120,EV!$A$2:$K$179,'COMBINED EPI'!$C$1)*'Data Dictionary'!$D$8)</f>
        <v>48.078000000000003</v>
      </c>
      <c r="D120" s="43">
        <f>(VLOOKUP(A120,EH!$A$2:$K$178,$D$1)*'Data Dictionary'!$D$2)+(VLOOKUP(A120,EV!$A$2:$K$179,'COMBINED EPI'!$D$1)*'Data Dictionary'!$D$8)</f>
        <v>48.537999999999997</v>
      </c>
      <c r="E120" s="43">
        <f>(VLOOKUP(A120,EH!$A$2:$K$178,$E$1)*'Data Dictionary'!$D$2)+(VLOOKUP(A120,EV!$A$2:$K$179,'COMBINED EPI'!$E$1)*'Data Dictionary'!$D$8)</f>
        <v>48.622</v>
      </c>
      <c r="F120" s="43">
        <f>(VLOOKUP(A120,EH!$A$2:$K$178,$F$1)*'Data Dictionary'!$D$2)+(VLOOKUP(A120,EV!$A$2:$K$179,'COMBINED EPI'!$F$1)*'Data Dictionary'!$D$8)</f>
        <v>49.457999999999998</v>
      </c>
      <c r="G120" s="43">
        <f>(VLOOKUP(A120,EH!$A$2:$K$178,$G$1)*'Data Dictionary'!$D$2)+(VLOOKUP(A120,EV!$A$2:$K$179,'COMBINED EPI'!$G$1)*'Data Dictionary'!$D$8)</f>
        <v>49.841999999999999</v>
      </c>
      <c r="H120" s="43">
        <f>(VLOOKUP(A120,EH!$A$2:$K$178,$H$1)*'Data Dictionary'!$D$2)+(VLOOKUP(A120,EV!$A$2:$K$179,'COMBINED EPI'!$H$1)*'Data Dictionary'!$D$8)</f>
        <v>50.188000000000002</v>
      </c>
      <c r="I120" s="43">
        <f>(VLOOKUP(A120,EH!$A$2:$K$178,$I$1)*'Data Dictionary'!$D$2)+(VLOOKUP(A120,EV!$A$2:$K$179,'COMBINED EPI'!$I$1)*'Data Dictionary'!$D$8)</f>
        <v>50.085999999999999</v>
      </c>
      <c r="J120" s="43">
        <f>(VLOOKUP(A120,EH!$A$2:$K$178,$J$1)*'Data Dictionary'!$D$2)+(VLOOKUP(A120,EV!$A$2:$K$179,'COMBINED EPI'!$J$1)*'Data Dictionary'!$D$8)</f>
        <v>50.206000000000003</v>
      </c>
      <c r="K120" s="43">
        <f>(VLOOKUP(A120,EH!$A$2:$K$178,$K$1)*'Data Dictionary'!$D$2)+(VLOOKUP(A120,EV!$A$2:$K$179,'COMBINED EPI'!$K$1)*'Data Dictionary'!$D$8)</f>
        <v>83.29</v>
      </c>
      <c r="L120" s="43">
        <f>VLOOKUP(A120,'2016 Indicator Scores'!$B$2:$C$181,2,FALSE)</f>
        <v>64.19</v>
      </c>
      <c r="N120" s="43">
        <f t="shared" si="16"/>
        <v>54.249800000000008</v>
      </c>
      <c r="O120" s="43">
        <f t="shared" si="30"/>
        <v>48.078000000000003</v>
      </c>
      <c r="P120" s="43">
        <f t="shared" si="31"/>
        <v>83.29</v>
      </c>
      <c r="Q120" s="43">
        <f t="shared" si="32"/>
        <v>11.33203600417855</v>
      </c>
      <c r="S120" s="43"/>
      <c r="V120" s="43" t="str">
        <f t="shared" si="23"/>
        <v/>
      </c>
      <c r="Y120" s="43" t="str">
        <f t="shared" si="24"/>
        <v/>
      </c>
      <c r="AC120" s="43" t="str">
        <f t="shared" si="28"/>
        <v/>
      </c>
      <c r="AE120" s="61" t="str">
        <f t="shared" si="29"/>
        <v/>
      </c>
      <c r="AF120" s="62" t="str">
        <f t="shared" si="18"/>
        <v/>
      </c>
      <c r="AG120" s="56"/>
      <c r="AH120" s="62" t="str">
        <f t="shared" si="33"/>
        <v/>
      </c>
      <c r="AI120" s="62" t="str">
        <f t="shared" si="20"/>
        <v/>
      </c>
      <c r="AJ120" s="56"/>
      <c r="AK120" s="62" t="str">
        <f t="shared" si="21"/>
        <v/>
      </c>
      <c r="AL120" s="63" t="str">
        <f t="shared" si="22"/>
        <v/>
      </c>
    </row>
    <row r="121" spans="1:38" x14ac:dyDescent="0.2">
      <c r="A121" t="s">
        <v>268</v>
      </c>
      <c r="B121" t="s">
        <v>267</v>
      </c>
      <c r="C121" s="43">
        <f>(VLOOKUP(A121,EH!$A$2:$K$178,$C$1)*'Data Dictionary'!$D$2)+(VLOOKUP(A121,EV!$A$2:$K$179,'COMBINED EPI'!$C$1)*'Data Dictionary'!$D$8)</f>
        <v>25.240000000000002</v>
      </c>
      <c r="D121" s="43">
        <f>(VLOOKUP(A121,EH!$A$2:$K$178,$D$1)*'Data Dictionary'!$D$2)+(VLOOKUP(A121,EV!$A$2:$K$179,'COMBINED EPI'!$D$1)*'Data Dictionary'!$D$8)</f>
        <v>25.428000000000001</v>
      </c>
      <c r="E121" s="43">
        <f>(VLOOKUP(A121,EH!$A$2:$K$178,$E$1)*'Data Dictionary'!$D$2)+(VLOOKUP(A121,EV!$A$2:$K$179,'COMBINED EPI'!$E$1)*'Data Dictionary'!$D$8)</f>
        <v>25.823999999999998</v>
      </c>
      <c r="F121" s="43">
        <f>(VLOOKUP(A121,EH!$A$2:$K$178,$F$1)*'Data Dictionary'!$D$2)+(VLOOKUP(A121,EV!$A$2:$K$179,'COMBINED EPI'!$F$1)*'Data Dictionary'!$D$8)</f>
        <v>25.992000000000001</v>
      </c>
      <c r="G121" s="43">
        <f>(VLOOKUP(A121,EH!$A$2:$K$178,$G$1)*'Data Dictionary'!$D$2)+(VLOOKUP(A121,EV!$A$2:$K$179,'COMBINED EPI'!$G$1)*'Data Dictionary'!$D$8)</f>
        <v>26.136000000000003</v>
      </c>
      <c r="H121" s="43">
        <f>(VLOOKUP(A121,EH!$A$2:$K$178,$H$1)*'Data Dictionary'!$D$2)+(VLOOKUP(A121,EV!$A$2:$K$179,'COMBINED EPI'!$H$1)*'Data Dictionary'!$D$8)</f>
        <v>26.247999999999998</v>
      </c>
      <c r="I121" s="43">
        <f>(VLOOKUP(A121,EH!$A$2:$K$178,$I$1)*'Data Dictionary'!$D$2)+(VLOOKUP(A121,EV!$A$2:$K$179,'COMBINED EPI'!$I$1)*'Data Dictionary'!$D$8)</f>
        <v>26.368000000000002</v>
      </c>
      <c r="J121" s="43">
        <f>(VLOOKUP(A121,EH!$A$2:$K$178,$J$1)*'Data Dictionary'!$D$2)+(VLOOKUP(A121,EV!$A$2:$K$179,'COMBINED EPI'!$J$1)*'Data Dictionary'!$D$8)</f>
        <v>26.468</v>
      </c>
      <c r="K121" s="43">
        <f>(VLOOKUP(A121,EH!$A$2:$K$178,$K$1)*'Data Dictionary'!$D$2)+(VLOOKUP(A121,EV!$A$2:$K$179,'COMBINED EPI'!$K$1)*'Data Dictionary'!$D$8)</f>
        <v>25.962999999999997</v>
      </c>
      <c r="L121" s="43">
        <f>VLOOKUP(A121,'2016 Indicator Scores'!$B$2:$C$181,2,FALSE)</f>
        <v>37.479999999999997</v>
      </c>
      <c r="N121" s="43">
        <f t="shared" si="16"/>
        <v>27.114699999999999</v>
      </c>
      <c r="O121" s="43">
        <f t="shared" si="30"/>
        <v>25.240000000000002</v>
      </c>
      <c r="P121" s="43">
        <f t="shared" si="31"/>
        <v>26.468</v>
      </c>
      <c r="Q121" s="43">
        <f t="shared" si="32"/>
        <v>0.41220747203319807</v>
      </c>
      <c r="S121" s="43"/>
      <c r="V121" s="43" t="str">
        <f t="shared" si="23"/>
        <v/>
      </c>
      <c r="Y121" s="43" t="str">
        <f t="shared" si="24"/>
        <v/>
      </c>
      <c r="AC121" s="43" t="str">
        <f t="shared" si="28"/>
        <v/>
      </c>
      <c r="AE121" s="61" t="str">
        <f t="shared" si="29"/>
        <v/>
      </c>
      <c r="AF121" s="62" t="str">
        <f t="shared" si="18"/>
        <v/>
      </c>
      <c r="AG121" s="56"/>
      <c r="AH121" s="62" t="str">
        <f t="shared" si="33"/>
        <v/>
      </c>
      <c r="AI121" s="62" t="str">
        <f t="shared" si="20"/>
        <v/>
      </c>
      <c r="AJ121" s="56"/>
      <c r="AK121" s="62" t="str">
        <f t="shared" si="21"/>
        <v/>
      </c>
      <c r="AL121" s="63" t="str">
        <f t="shared" si="22"/>
        <v/>
      </c>
    </row>
    <row r="122" spans="1:38" x14ac:dyDescent="0.2">
      <c r="A122" t="s">
        <v>270</v>
      </c>
      <c r="B122" t="s">
        <v>269</v>
      </c>
      <c r="C122" s="43">
        <f>(VLOOKUP(A122,EH!$A$2:$K$178,$C$1)*'Data Dictionary'!$D$2)+(VLOOKUP(A122,EV!$A$2:$K$179,'COMBINED EPI'!$C$1)*'Data Dictionary'!$D$8)</f>
        <v>37.984000000000002</v>
      </c>
      <c r="D122" s="43">
        <f>(VLOOKUP(A122,EH!$A$2:$K$178,$D$1)*'Data Dictionary'!$D$2)+(VLOOKUP(A122,EV!$A$2:$K$179,'COMBINED EPI'!$D$1)*'Data Dictionary'!$D$8)</f>
        <v>36.968000000000004</v>
      </c>
      <c r="E122" s="43">
        <f>(VLOOKUP(A122,EH!$A$2:$K$178,$E$1)*'Data Dictionary'!$D$2)+(VLOOKUP(A122,EV!$A$2:$K$179,'COMBINED EPI'!$E$1)*'Data Dictionary'!$D$8)</f>
        <v>37.020000000000003</v>
      </c>
      <c r="F122" s="43">
        <f>(VLOOKUP(A122,EH!$A$2:$K$178,$F$1)*'Data Dictionary'!$D$2)+(VLOOKUP(A122,EV!$A$2:$K$179,'COMBINED EPI'!$F$1)*'Data Dictionary'!$D$8)</f>
        <v>38.085999999999999</v>
      </c>
      <c r="G122" s="43">
        <f>(VLOOKUP(A122,EH!$A$2:$K$178,$G$1)*'Data Dictionary'!$D$2)+(VLOOKUP(A122,EV!$A$2:$K$179,'COMBINED EPI'!$G$1)*'Data Dictionary'!$D$8)</f>
        <v>38.415999999999997</v>
      </c>
      <c r="H122" s="43">
        <f>(VLOOKUP(A122,EH!$A$2:$K$178,$H$1)*'Data Dictionary'!$D$2)+(VLOOKUP(A122,EV!$A$2:$K$179,'COMBINED EPI'!$H$1)*'Data Dictionary'!$D$8)</f>
        <v>37.33</v>
      </c>
      <c r="I122" s="43">
        <f>(VLOOKUP(A122,EH!$A$2:$K$178,$I$1)*'Data Dictionary'!$D$2)+(VLOOKUP(A122,EV!$A$2:$K$179,'COMBINED EPI'!$I$1)*'Data Dictionary'!$D$8)</f>
        <v>38.558000000000007</v>
      </c>
      <c r="J122" s="43">
        <f>(VLOOKUP(A122,EH!$A$2:$K$178,$J$1)*'Data Dictionary'!$D$2)+(VLOOKUP(A122,EV!$A$2:$K$179,'COMBINED EPI'!$J$1)*'Data Dictionary'!$D$8)</f>
        <v>38.902000000000001</v>
      </c>
      <c r="K122" s="43">
        <f>(VLOOKUP(A122,EH!$A$2:$K$178,$K$1)*'Data Dictionary'!$D$2)+(VLOOKUP(A122,EV!$A$2:$K$179,'COMBINED EPI'!$K$1)*'Data Dictionary'!$D$8)</f>
        <v>50.408000000000001</v>
      </c>
      <c r="L122" s="43">
        <f>VLOOKUP(A122,'2016 Indicator Scores'!$B$2:$C$181,2,FALSE)</f>
        <v>58.27</v>
      </c>
      <c r="N122" s="43">
        <f t="shared" si="16"/>
        <v>41.194199999999995</v>
      </c>
      <c r="O122" s="43">
        <f t="shared" si="30"/>
        <v>36.968000000000004</v>
      </c>
      <c r="P122" s="43">
        <f t="shared" si="31"/>
        <v>50.408000000000001</v>
      </c>
      <c r="Q122" s="43">
        <f t="shared" si="32"/>
        <v>4.2219837885893901</v>
      </c>
      <c r="S122" s="43"/>
      <c r="V122" s="43" t="str">
        <f t="shared" si="23"/>
        <v/>
      </c>
      <c r="Y122" s="43" t="str">
        <f t="shared" si="24"/>
        <v/>
      </c>
      <c r="AB122" s="44">
        <v>1</v>
      </c>
      <c r="AC122" s="43">
        <f>IF(AB122=1,N122,"")</f>
        <v>41.194199999999995</v>
      </c>
      <c r="AE122" s="61" t="str">
        <f t="shared" si="29"/>
        <v/>
      </c>
      <c r="AF122" s="62" t="str">
        <f t="shared" si="18"/>
        <v/>
      </c>
      <c r="AG122" s="56"/>
      <c r="AH122" s="62" t="str">
        <f t="shared" si="33"/>
        <v/>
      </c>
      <c r="AI122" s="62" t="str">
        <f t="shared" si="20"/>
        <v/>
      </c>
      <c r="AJ122" s="56"/>
      <c r="AK122" s="62" t="str">
        <f t="shared" si="21"/>
        <v/>
      </c>
      <c r="AL122" s="63" t="str">
        <f t="shared" si="22"/>
        <v/>
      </c>
    </row>
    <row r="123" spans="1:38" x14ac:dyDescent="0.2">
      <c r="A123" t="s">
        <v>275</v>
      </c>
      <c r="B123" t="s">
        <v>274</v>
      </c>
      <c r="C123" s="43">
        <f>(VLOOKUP(A123,EH!$A$2:$K$178,$C$1)*'Data Dictionary'!$D$2)+(VLOOKUP(A123,EV!$A$2:$K$179,'COMBINED EPI'!$C$1)*'Data Dictionary'!$D$8)</f>
        <v>77.335999999999999</v>
      </c>
      <c r="D123" s="43">
        <f>(VLOOKUP(A123,EH!$A$2:$K$178,$D$1)*'Data Dictionary'!$D$2)+(VLOOKUP(A123,EV!$A$2:$K$179,'COMBINED EPI'!$D$1)*'Data Dictionary'!$D$8)</f>
        <v>77.316000000000003</v>
      </c>
      <c r="E123" s="43">
        <f>(VLOOKUP(A123,EH!$A$2:$K$178,$E$1)*'Data Dictionary'!$D$2)+(VLOOKUP(A123,EV!$A$2:$K$179,'COMBINED EPI'!$E$1)*'Data Dictionary'!$D$8)</f>
        <v>77.699999999999989</v>
      </c>
      <c r="F123" s="43">
        <f>(VLOOKUP(A123,EH!$A$2:$K$178,$F$1)*'Data Dictionary'!$D$2)+(VLOOKUP(A123,EV!$A$2:$K$179,'COMBINED EPI'!$F$1)*'Data Dictionary'!$D$8)</f>
        <v>77.756</v>
      </c>
      <c r="G123" s="43">
        <f>(VLOOKUP(A123,EH!$A$2:$K$178,$G$1)*'Data Dictionary'!$D$2)+(VLOOKUP(A123,EV!$A$2:$K$179,'COMBINED EPI'!$G$1)*'Data Dictionary'!$D$8)</f>
        <v>77.695999999999998</v>
      </c>
      <c r="H123" s="43">
        <f>(VLOOKUP(A123,EH!$A$2:$K$178,$H$1)*'Data Dictionary'!$D$2)+(VLOOKUP(A123,EV!$A$2:$K$179,'COMBINED EPI'!$H$1)*'Data Dictionary'!$D$8)</f>
        <v>77.804000000000002</v>
      </c>
      <c r="I123" s="43">
        <f>(VLOOKUP(A123,EH!$A$2:$K$178,$I$1)*'Data Dictionary'!$D$2)+(VLOOKUP(A123,EV!$A$2:$K$179,'COMBINED EPI'!$I$1)*'Data Dictionary'!$D$8)</f>
        <v>77.972000000000008</v>
      </c>
      <c r="J123" s="43">
        <f>(VLOOKUP(A123,EH!$A$2:$K$178,$J$1)*'Data Dictionary'!$D$2)+(VLOOKUP(A123,EV!$A$2:$K$179,'COMBINED EPI'!$J$1)*'Data Dictionary'!$D$8)</f>
        <v>78.038000000000011</v>
      </c>
      <c r="K123" s="43">
        <f>(VLOOKUP(A123,EH!$A$2:$K$178,$K$1)*'Data Dictionary'!$D$2)+(VLOOKUP(A123,EV!$A$2:$K$179,'COMBINED EPI'!$K$1)*'Data Dictionary'!$D$8)</f>
        <v>26.706000000000003</v>
      </c>
      <c r="L123" s="43">
        <f>VLOOKUP(A123,'2016 Indicator Scores'!$B$2:$C$181,2,FALSE)</f>
        <v>86.9</v>
      </c>
      <c r="N123" s="43">
        <f t="shared" si="16"/>
        <v>73.52239999999999</v>
      </c>
      <c r="O123" s="43">
        <f t="shared" si="30"/>
        <v>26.706000000000003</v>
      </c>
      <c r="P123" s="43">
        <f t="shared" si="31"/>
        <v>78.038000000000011</v>
      </c>
      <c r="Q123" s="43">
        <f t="shared" si="32"/>
        <v>17.000522491970692</v>
      </c>
      <c r="S123" s="43"/>
      <c r="U123" s="44">
        <v>1</v>
      </c>
      <c r="V123" s="43">
        <f t="shared" si="23"/>
        <v>73.52239999999999</v>
      </c>
      <c r="Y123" s="43" t="str">
        <f t="shared" si="24"/>
        <v/>
      </c>
      <c r="AC123" s="43" t="str">
        <f t="shared" ref="AC123:AC145" si="34">IF(AB123=1,N123,"")</f>
        <v/>
      </c>
      <c r="AE123" s="61">
        <f t="shared" si="29"/>
        <v>73.52239999999999</v>
      </c>
      <c r="AF123" s="62">
        <f t="shared" si="18"/>
        <v>0</v>
      </c>
      <c r="AG123" s="56"/>
      <c r="AH123" s="62" t="str">
        <f t="shared" si="33"/>
        <v/>
      </c>
      <c r="AI123" s="62" t="str">
        <f t="shared" si="20"/>
        <v/>
      </c>
      <c r="AJ123" s="56"/>
      <c r="AK123" s="62" t="str">
        <f t="shared" si="21"/>
        <v/>
      </c>
      <c r="AL123" s="63" t="str">
        <f t="shared" si="22"/>
        <v/>
      </c>
    </row>
    <row r="124" spans="1:38" x14ac:dyDescent="0.2">
      <c r="A124" t="s">
        <v>277</v>
      </c>
      <c r="B124" t="s">
        <v>276</v>
      </c>
      <c r="C124" s="43">
        <f>(VLOOKUP(A124,EH!$A$2:$K$178,$C$1)*'Data Dictionary'!$D$2)+(VLOOKUP(A124,EV!$A$2:$K$179,'COMBINED EPI'!$C$1)*'Data Dictionary'!$D$8)</f>
        <v>44.972000000000001</v>
      </c>
      <c r="D124" s="43">
        <f>(VLOOKUP(A124,EH!$A$2:$K$178,$D$1)*'Data Dictionary'!$D$2)+(VLOOKUP(A124,EV!$A$2:$K$179,'COMBINED EPI'!$D$1)*'Data Dictionary'!$D$8)</f>
        <v>45.739999999999995</v>
      </c>
      <c r="E124" s="43">
        <f>(VLOOKUP(A124,EH!$A$2:$K$178,$E$1)*'Data Dictionary'!$D$2)+(VLOOKUP(A124,EV!$A$2:$K$179,'COMBINED EPI'!$E$1)*'Data Dictionary'!$D$8)</f>
        <v>46.194000000000003</v>
      </c>
      <c r="F124" s="43">
        <f>(VLOOKUP(A124,EH!$A$2:$K$178,$F$1)*'Data Dictionary'!$D$2)+(VLOOKUP(A124,EV!$A$2:$K$179,'COMBINED EPI'!$F$1)*'Data Dictionary'!$D$8)</f>
        <v>45.878</v>
      </c>
      <c r="G124" s="43">
        <f>(VLOOKUP(A124,EH!$A$2:$K$178,$G$1)*'Data Dictionary'!$D$2)+(VLOOKUP(A124,EV!$A$2:$K$179,'COMBINED EPI'!$G$1)*'Data Dictionary'!$D$8)</f>
        <v>46.472000000000001</v>
      </c>
      <c r="H124" s="43">
        <f>(VLOOKUP(A124,EH!$A$2:$K$178,$H$1)*'Data Dictionary'!$D$2)+(VLOOKUP(A124,EV!$A$2:$K$179,'COMBINED EPI'!$H$1)*'Data Dictionary'!$D$8)</f>
        <v>46.760000000000005</v>
      </c>
      <c r="I124" s="43">
        <f>(VLOOKUP(A124,EH!$A$2:$K$178,$I$1)*'Data Dictionary'!$D$2)+(VLOOKUP(A124,EV!$A$2:$K$179,'COMBINED EPI'!$I$1)*'Data Dictionary'!$D$8)</f>
        <v>47.19</v>
      </c>
      <c r="J124" s="43">
        <f>(VLOOKUP(A124,EH!$A$2:$K$178,$J$1)*'Data Dictionary'!$D$2)+(VLOOKUP(A124,EV!$A$2:$K$179,'COMBINED EPI'!$J$1)*'Data Dictionary'!$D$8)</f>
        <v>47.660000000000004</v>
      </c>
      <c r="K124" s="43">
        <f>(VLOOKUP(A124,EH!$A$2:$K$178,$K$1)*'Data Dictionary'!$D$2)+(VLOOKUP(A124,EV!$A$2:$K$179,'COMBINED EPI'!$K$1)*'Data Dictionary'!$D$8)</f>
        <v>40.06</v>
      </c>
      <c r="L124" s="43">
        <f>VLOOKUP(A124,'2016 Indicator Scores'!$B$2:$C$181,2,FALSE)</f>
        <v>60.13</v>
      </c>
      <c r="N124" s="43">
        <f t="shared" si="16"/>
        <v>47.105600000000003</v>
      </c>
      <c r="O124" s="43">
        <f t="shared" si="30"/>
        <v>40.06</v>
      </c>
      <c r="P124" s="43">
        <f t="shared" si="31"/>
        <v>47.660000000000004</v>
      </c>
      <c r="Q124" s="43">
        <f t="shared" si="32"/>
        <v>2.2467378079735467</v>
      </c>
      <c r="S124" s="43"/>
      <c r="V124" s="43" t="str">
        <f t="shared" si="23"/>
        <v/>
      </c>
      <c r="Y124" s="43" t="str">
        <f t="shared" si="24"/>
        <v/>
      </c>
      <c r="AB124" s="44">
        <v>1</v>
      </c>
      <c r="AC124" s="43">
        <f t="shared" si="34"/>
        <v>47.105600000000003</v>
      </c>
      <c r="AE124" s="61" t="str">
        <f t="shared" si="29"/>
        <v/>
      </c>
      <c r="AF124" s="62" t="str">
        <f t="shared" si="18"/>
        <v/>
      </c>
      <c r="AG124" s="56"/>
      <c r="AH124" s="62" t="str">
        <f t="shared" si="33"/>
        <v/>
      </c>
      <c r="AI124" s="62" t="str">
        <f t="shared" si="20"/>
        <v/>
      </c>
      <c r="AJ124" s="56"/>
      <c r="AK124" s="62" t="str">
        <f t="shared" si="21"/>
        <v/>
      </c>
      <c r="AL124" s="63" t="str">
        <f t="shared" si="22"/>
        <v/>
      </c>
    </row>
    <row r="125" spans="1:38" x14ac:dyDescent="0.2">
      <c r="A125" t="s">
        <v>279</v>
      </c>
      <c r="B125" t="s">
        <v>278</v>
      </c>
      <c r="C125" s="43">
        <f>(VLOOKUP(A125,EH!$A$2:$K$178,$C$1)*'Data Dictionary'!$D$2)+(VLOOKUP(A125,EV!$A$2:$K$179,'COMBINED EPI'!$C$1)*'Data Dictionary'!$D$8)</f>
        <v>33.119999999999997</v>
      </c>
      <c r="D125" s="43">
        <f>(VLOOKUP(A125,EH!$A$2:$K$178,$D$1)*'Data Dictionary'!$D$2)+(VLOOKUP(A125,EV!$A$2:$K$179,'COMBINED EPI'!$D$1)*'Data Dictionary'!$D$8)</f>
        <v>33.229999999999997</v>
      </c>
      <c r="E125" s="43">
        <f>(VLOOKUP(A125,EH!$A$2:$K$178,$E$1)*'Data Dictionary'!$D$2)+(VLOOKUP(A125,EV!$A$2:$K$179,'COMBINED EPI'!$E$1)*'Data Dictionary'!$D$8)</f>
        <v>33.71</v>
      </c>
      <c r="F125" s="43">
        <f>(VLOOKUP(A125,EH!$A$2:$K$178,$F$1)*'Data Dictionary'!$D$2)+(VLOOKUP(A125,EV!$A$2:$K$179,'COMBINED EPI'!$F$1)*'Data Dictionary'!$D$8)</f>
        <v>33.402000000000001</v>
      </c>
      <c r="G125" s="43">
        <f>(VLOOKUP(A125,EH!$A$2:$K$178,$G$1)*'Data Dictionary'!$D$2)+(VLOOKUP(A125,EV!$A$2:$K$179,'COMBINED EPI'!$G$1)*'Data Dictionary'!$D$8)</f>
        <v>33.99</v>
      </c>
      <c r="H125" s="43">
        <f>(VLOOKUP(A125,EH!$A$2:$K$178,$H$1)*'Data Dictionary'!$D$2)+(VLOOKUP(A125,EV!$A$2:$K$179,'COMBINED EPI'!$H$1)*'Data Dictionary'!$D$8)</f>
        <v>34.200000000000003</v>
      </c>
      <c r="I125" s="43">
        <f>(VLOOKUP(A125,EH!$A$2:$K$178,$I$1)*'Data Dictionary'!$D$2)+(VLOOKUP(A125,EV!$A$2:$K$179,'COMBINED EPI'!$I$1)*'Data Dictionary'!$D$8)</f>
        <v>34.427999999999997</v>
      </c>
      <c r="J125" s="43">
        <f>(VLOOKUP(A125,EH!$A$2:$K$178,$J$1)*'Data Dictionary'!$D$2)+(VLOOKUP(A125,EV!$A$2:$K$179,'COMBINED EPI'!$J$1)*'Data Dictionary'!$D$8)</f>
        <v>34.601999999999997</v>
      </c>
      <c r="K125" s="43">
        <f>(VLOOKUP(A125,EH!$A$2:$K$178,$K$1)*'Data Dictionary'!$D$2)+(VLOOKUP(A125,EV!$A$2:$K$179,'COMBINED EPI'!$K$1)*'Data Dictionary'!$D$8)</f>
        <v>59.305999999999997</v>
      </c>
      <c r="L125" s="43">
        <f>VLOOKUP(A125,'2016 Indicator Scores'!$B$2:$C$181,2,FALSE)</f>
        <v>51.42</v>
      </c>
      <c r="N125" s="43">
        <f t="shared" si="16"/>
        <v>38.140799999999999</v>
      </c>
      <c r="O125" s="43">
        <f t="shared" si="30"/>
        <v>33.119999999999997</v>
      </c>
      <c r="P125" s="43">
        <f t="shared" si="31"/>
        <v>59.305999999999997</v>
      </c>
      <c r="Q125" s="43">
        <f t="shared" si="32"/>
        <v>8.5062646913907258</v>
      </c>
      <c r="S125" s="43"/>
      <c r="V125" s="43" t="str">
        <f t="shared" si="23"/>
        <v/>
      </c>
      <c r="Y125" s="43" t="str">
        <f t="shared" si="24"/>
        <v/>
      </c>
      <c r="AB125" s="44">
        <v>1</v>
      </c>
      <c r="AC125" s="43">
        <f t="shared" si="34"/>
        <v>38.140799999999999</v>
      </c>
      <c r="AE125" s="61" t="str">
        <f t="shared" si="29"/>
        <v/>
      </c>
      <c r="AF125" s="62" t="str">
        <f t="shared" si="18"/>
        <v/>
      </c>
      <c r="AG125" s="56"/>
      <c r="AH125" s="62" t="str">
        <f t="shared" si="33"/>
        <v/>
      </c>
      <c r="AI125" s="62" t="str">
        <f t="shared" si="20"/>
        <v/>
      </c>
      <c r="AJ125" s="56"/>
      <c r="AK125" s="62" t="str">
        <f t="shared" si="21"/>
        <v/>
      </c>
      <c r="AL125" s="63" t="str">
        <f t="shared" si="22"/>
        <v/>
      </c>
    </row>
    <row r="126" spans="1:38" x14ac:dyDescent="0.2">
      <c r="A126" t="s">
        <v>283</v>
      </c>
      <c r="B126" t="s">
        <v>282</v>
      </c>
      <c r="C126" s="43">
        <f>(VLOOKUP(A126,EH!$A$2:$K$178,$C$1)*'Data Dictionary'!$D$2)+(VLOOKUP(A126,EV!$A$2:$K$179,'COMBINED EPI'!$C$1)*'Data Dictionary'!$D$8)</f>
        <v>55.396000000000001</v>
      </c>
      <c r="D126" s="43">
        <f>(VLOOKUP(A126,EH!$A$2:$K$178,$D$1)*'Data Dictionary'!$D$2)+(VLOOKUP(A126,EV!$A$2:$K$179,'COMBINED EPI'!$D$1)*'Data Dictionary'!$D$8)</f>
        <v>55.531999999999996</v>
      </c>
      <c r="E126" s="43">
        <f>(VLOOKUP(A126,EH!$A$2:$K$178,$E$1)*'Data Dictionary'!$D$2)+(VLOOKUP(A126,EV!$A$2:$K$179,'COMBINED EPI'!$E$1)*'Data Dictionary'!$D$8)</f>
        <v>55.8</v>
      </c>
      <c r="F126" s="43">
        <f>(VLOOKUP(A126,EH!$A$2:$K$178,$F$1)*'Data Dictionary'!$D$2)+(VLOOKUP(A126,EV!$A$2:$K$179,'COMBINED EPI'!$F$1)*'Data Dictionary'!$D$8)</f>
        <v>56.287999999999997</v>
      </c>
      <c r="G126" s="43">
        <f>(VLOOKUP(A126,EH!$A$2:$K$178,$G$1)*'Data Dictionary'!$D$2)+(VLOOKUP(A126,EV!$A$2:$K$179,'COMBINED EPI'!$G$1)*'Data Dictionary'!$D$8)</f>
        <v>56.463999999999999</v>
      </c>
      <c r="H126" s="43">
        <f>(VLOOKUP(A126,EH!$A$2:$K$178,$H$1)*'Data Dictionary'!$D$2)+(VLOOKUP(A126,EV!$A$2:$K$179,'COMBINED EPI'!$H$1)*'Data Dictionary'!$D$8)</f>
        <v>56.682000000000002</v>
      </c>
      <c r="I126" s="43">
        <f>(VLOOKUP(A126,EH!$A$2:$K$178,$I$1)*'Data Dictionary'!$D$2)+(VLOOKUP(A126,EV!$A$2:$K$179,'COMBINED EPI'!$I$1)*'Data Dictionary'!$D$8)</f>
        <v>56.736000000000004</v>
      </c>
      <c r="J126" s="43">
        <f>(VLOOKUP(A126,EH!$A$2:$K$178,$J$1)*'Data Dictionary'!$D$2)+(VLOOKUP(A126,EV!$A$2:$K$179,'COMBINED EPI'!$J$1)*'Data Dictionary'!$D$8)</f>
        <v>56.766000000000005</v>
      </c>
      <c r="K126" s="43">
        <f>(VLOOKUP(A126,EH!$A$2:$K$178,$K$1)*'Data Dictionary'!$D$2)+(VLOOKUP(A126,EV!$A$2:$K$179,'COMBINED EPI'!$K$1)*'Data Dictionary'!$D$8)</f>
        <v>18.426000000000002</v>
      </c>
      <c r="L126" s="43">
        <f>VLOOKUP(A126,'2016 Indicator Scores'!$B$2:$C$181,2,FALSE)</f>
        <v>78</v>
      </c>
      <c r="N126" s="43">
        <f t="shared" si="16"/>
        <v>54.609000000000002</v>
      </c>
      <c r="O126" s="43">
        <f t="shared" si="30"/>
        <v>18.426000000000002</v>
      </c>
      <c r="P126" s="43">
        <f t="shared" si="31"/>
        <v>56.766000000000005</v>
      </c>
      <c r="Q126" s="43">
        <f t="shared" si="32"/>
        <v>12.604762155629908</v>
      </c>
      <c r="S126" s="43"/>
      <c r="V126" s="43" t="str">
        <f t="shared" si="23"/>
        <v/>
      </c>
      <c r="Y126" s="43" t="str">
        <f t="shared" si="24"/>
        <v/>
      </c>
      <c r="AC126" s="43" t="str">
        <f t="shared" si="34"/>
        <v/>
      </c>
      <c r="AE126" s="61" t="str">
        <f t="shared" si="29"/>
        <v/>
      </c>
      <c r="AF126" s="62" t="str">
        <f t="shared" si="18"/>
        <v/>
      </c>
      <c r="AG126" s="56"/>
      <c r="AH126" s="62" t="str">
        <f t="shared" si="33"/>
        <v/>
      </c>
      <c r="AI126" s="62" t="str">
        <f t="shared" si="20"/>
        <v/>
      </c>
      <c r="AJ126" s="56"/>
      <c r="AK126" s="62" t="str">
        <f t="shared" si="21"/>
        <v/>
      </c>
      <c r="AL126" s="63" t="str">
        <f t="shared" si="22"/>
        <v/>
      </c>
    </row>
    <row r="127" spans="1:38" x14ac:dyDescent="0.2">
      <c r="A127" t="s">
        <v>285</v>
      </c>
      <c r="B127" t="s">
        <v>284</v>
      </c>
      <c r="C127" s="43">
        <f>(VLOOKUP(A127,EH!$A$2:$K$178,$C$1)*'Data Dictionary'!$D$2)+(VLOOKUP(A127,EV!$A$2:$K$179,'COMBINED EPI'!$C$1)*'Data Dictionary'!$D$8)</f>
        <v>40.614000000000004</v>
      </c>
      <c r="D127" s="43">
        <f>(VLOOKUP(A127,EH!$A$2:$K$178,$D$1)*'Data Dictionary'!$D$2)+(VLOOKUP(A127,EV!$A$2:$K$179,'COMBINED EPI'!$D$1)*'Data Dictionary'!$D$8)</f>
        <v>40.858000000000004</v>
      </c>
      <c r="E127" s="43">
        <f>(VLOOKUP(A127,EH!$A$2:$K$178,$E$1)*'Data Dictionary'!$D$2)+(VLOOKUP(A127,EV!$A$2:$K$179,'COMBINED EPI'!$E$1)*'Data Dictionary'!$D$8)</f>
        <v>41.050000000000004</v>
      </c>
      <c r="F127" s="43">
        <f>(VLOOKUP(A127,EH!$A$2:$K$178,$F$1)*'Data Dictionary'!$D$2)+(VLOOKUP(A127,EV!$A$2:$K$179,'COMBINED EPI'!$F$1)*'Data Dictionary'!$D$8)</f>
        <v>40.94</v>
      </c>
      <c r="G127" s="43">
        <f>(VLOOKUP(A127,EH!$A$2:$K$178,$G$1)*'Data Dictionary'!$D$2)+(VLOOKUP(A127,EV!$A$2:$K$179,'COMBINED EPI'!$G$1)*'Data Dictionary'!$D$8)</f>
        <v>40.914000000000001</v>
      </c>
      <c r="H127" s="43">
        <f>(VLOOKUP(A127,EH!$A$2:$K$178,$H$1)*'Data Dictionary'!$D$2)+(VLOOKUP(A127,EV!$A$2:$K$179,'COMBINED EPI'!$H$1)*'Data Dictionary'!$D$8)</f>
        <v>40.942</v>
      </c>
      <c r="I127" s="43">
        <f>(VLOOKUP(A127,EH!$A$2:$K$178,$I$1)*'Data Dictionary'!$D$2)+(VLOOKUP(A127,EV!$A$2:$K$179,'COMBINED EPI'!$I$1)*'Data Dictionary'!$D$8)</f>
        <v>41.07</v>
      </c>
      <c r="J127" s="43">
        <f>(VLOOKUP(A127,EH!$A$2:$K$178,$J$1)*'Data Dictionary'!$D$2)+(VLOOKUP(A127,EV!$A$2:$K$179,'COMBINED EPI'!$J$1)*'Data Dictionary'!$D$8)</f>
        <v>41.082000000000008</v>
      </c>
      <c r="K127" s="43">
        <f>(VLOOKUP(A127,EH!$A$2:$K$178,$K$1)*'Data Dictionary'!$D$2)+(VLOOKUP(A127,EV!$A$2:$K$179,'COMBINED EPI'!$K$1)*'Data Dictionary'!$D$8)</f>
        <v>67.418000000000006</v>
      </c>
      <c r="L127" s="43">
        <f>VLOOKUP(A127,'2016 Indicator Scores'!$B$2:$C$181,2,FALSE)</f>
        <v>48.02</v>
      </c>
      <c r="N127" s="43">
        <f t="shared" si="16"/>
        <v>44.290800000000004</v>
      </c>
      <c r="O127" s="43">
        <f t="shared" si="30"/>
        <v>40.614000000000004</v>
      </c>
      <c r="P127" s="43">
        <f t="shared" si="31"/>
        <v>67.418000000000006</v>
      </c>
      <c r="Q127" s="43">
        <f t="shared" si="32"/>
        <v>8.8292339292703108</v>
      </c>
      <c r="S127" s="43"/>
      <c r="V127" s="43" t="str">
        <f t="shared" si="23"/>
        <v/>
      </c>
      <c r="Y127" s="43" t="str">
        <f t="shared" si="24"/>
        <v/>
      </c>
      <c r="AC127" s="43" t="str">
        <f t="shared" si="34"/>
        <v/>
      </c>
      <c r="AE127" s="61" t="str">
        <f t="shared" si="29"/>
        <v/>
      </c>
      <c r="AF127" s="62" t="str">
        <f t="shared" si="18"/>
        <v/>
      </c>
      <c r="AG127" s="56"/>
      <c r="AH127" s="62" t="str">
        <f t="shared" si="33"/>
        <v/>
      </c>
      <c r="AI127" s="62" t="str">
        <f t="shared" si="20"/>
        <v/>
      </c>
      <c r="AJ127" s="56"/>
      <c r="AK127" s="62" t="str">
        <f t="shared" si="21"/>
        <v/>
      </c>
      <c r="AL127" s="63" t="str">
        <f t="shared" si="22"/>
        <v/>
      </c>
    </row>
    <row r="128" spans="1:38" x14ac:dyDescent="0.2">
      <c r="A128" t="s">
        <v>287</v>
      </c>
      <c r="B128" t="s">
        <v>286</v>
      </c>
      <c r="C128" s="43">
        <f>(VLOOKUP(A128,EH!$A$2:$K$178,$C$1)*'Data Dictionary'!$D$2)+(VLOOKUP(A128,EV!$A$2:$K$179,'COMBINED EPI'!$C$1)*'Data Dictionary'!$D$8)</f>
        <v>38.31</v>
      </c>
      <c r="D128" s="43">
        <f>(VLOOKUP(A128,EH!$A$2:$K$178,$D$1)*'Data Dictionary'!$D$2)+(VLOOKUP(A128,EV!$A$2:$K$179,'COMBINED EPI'!$D$1)*'Data Dictionary'!$D$8)</f>
        <v>38.638000000000005</v>
      </c>
      <c r="E128" s="43">
        <f>(VLOOKUP(A128,EH!$A$2:$K$178,$E$1)*'Data Dictionary'!$D$2)+(VLOOKUP(A128,EV!$A$2:$K$179,'COMBINED EPI'!$E$1)*'Data Dictionary'!$D$8)</f>
        <v>38.966000000000001</v>
      </c>
      <c r="F128" s="43">
        <f>(VLOOKUP(A128,EH!$A$2:$K$178,$F$1)*'Data Dictionary'!$D$2)+(VLOOKUP(A128,EV!$A$2:$K$179,'COMBINED EPI'!$F$1)*'Data Dictionary'!$D$8)</f>
        <v>39.03</v>
      </c>
      <c r="G128" s="43">
        <f>(VLOOKUP(A128,EH!$A$2:$K$178,$G$1)*'Data Dictionary'!$D$2)+(VLOOKUP(A128,EV!$A$2:$K$179,'COMBINED EPI'!$G$1)*'Data Dictionary'!$D$8)</f>
        <v>39.085999999999999</v>
      </c>
      <c r="H128" s="43">
        <f>(VLOOKUP(A128,EH!$A$2:$K$178,$H$1)*'Data Dictionary'!$D$2)+(VLOOKUP(A128,EV!$A$2:$K$179,'COMBINED EPI'!$H$1)*'Data Dictionary'!$D$8)</f>
        <v>39.146000000000001</v>
      </c>
      <c r="I128" s="43">
        <f>(VLOOKUP(A128,EH!$A$2:$K$178,$I$1)*'Data Dictionary'!$D$2)+(VLOOKUP(A128,EV!$A$2:$K$179,'COMBINED EPI'!$I$1)*'Data Dictionary'!$D$8)</f>
        <v>39.201999999999998</v>
      </c>
      <c r="J128" s="43">
        <f>(VLOOKUP(A128,EH!$A$2:$K$178,$J$1)*'Data Dictionary'!$D$2)+(VLOOKUP(A128,EV!$A$2:$K$179,'COMBINED EPI'!$J$1)*'Data Dictionary'!$D$8)</f>
        <v>39.225999999999999</v>
      </c>
      <c r="K128" s="43">
        <f>(VLOOKUP(A128,EH!$A$2:$K$178,$K$1)*'Data Dictionary'!$D$2)+(VLOOKUP(A128,EV!$A$2:$K$179,'COMBINED EPI'!$K$1)*'Data Dictionary'!$D$8)</f>
        <v>38.950499999999998</v>
      </c>
      <c r="L128" s="43">
        <f>VLOOKUP(A128,'2016 Indicator Scores'!$B$2:$C$181,2,FALSE)</f>
        <v>70.36</v>
      </c>
      <c r="N128" s="43">
        <f t="shared" si="16"/>
        <v>42.091450000000002</v>
      </c>
      <c r="O128" s="43">
        <f t="shared" si="30"/>
        <v>38.31</v>
      </c>
      <c r="P128" s="43">
        <f t="shared" si="31"/>
        <v>39.225999999999999</v>
      </c>
      <c r="Q128" s="43">
        <f t="shared" si="32"/>
        <v>0.2979492406434342</v>
      </c>
      <c r="S128" s="43"/>
      <c r="V128" s="43" t="str">
        <f t="shared" si="23"/>
        <v/>
      </c>
      <c r="Y128" s="43" t="str">
        <f t="shared" si="24"/>
        <v/>
      </c>
      <c r="AC128" s="43" t="str">
        <f t="shared" si="34"/>
        <v/>
      </c>
      <c r="AE128" s="61" t="str">
        <f>IF(V128&gt;=$AF$2,V128,"")</f>
        <v/>
      </c>
      <c r="AF128" s="62" t="str">
        <f t="shared" si="18"/>
        <v/>
      </c>
      <c r="AG128" s="56"/>
      <c r="AH128" s="62" t="str">
        <f>IF(Y128&gt;=$AI$2,Y128,"")</f>
        <v/>
      </c>
      <c r="AI128" s="62" t="str">
        <f t="shared" si="20"/>
        <v/>
      </c>
      <c r="AJ128" s="56"/>
      <c r="AK128" s="62" t="str">
        <f t="shared" si="21"/>
        <v/>
      </c>
      <c r="AL128" s="63" t="str">
        <f t="shared" si="22"/>
        <v/>
      </c>
    </row>
    <row r="129" spans="1:38" x14ac:dyDescent="0.2">
      <c r="A129" t="s">
        <v>289</v>
      </c>
      <c r="B129" t="s">
        <v>288</v>
      </c>
      <c r="C129" s="43">
        <f>(VLOOKUP(A129,EH!$A$2:$K$178,$C$1)*'Data Dictionary'!$D$2)+(VLOOKUP(A129,EV!$A$2:$K$179,'COMBINED EPI'!$C$1)*'Data Dictionary'!$D$8)</f>
        <v>42.542000000000002</v>
      </c>
      <c r="D129" s="43">
        <f>(VLOOKUP(A129,EH!$A$2:$K$178,$D$1)*'Data Dictionary'!$D$2)+(VLOOKUP(A129,EV!$A$2:$K$179,'COMBINED EPI'!$D$1)*'Data Dictionary'!$D$8)</f>
        <v>42.368000000000002</v>
      </c>
      <c r="E129" s="43">
        <f>(VLOOKUP(A129,EH!$A$2:$K$178,$E$1)*'Data Dictionary'!$D$2)+(VLOOKUP(A129,EV!$A$2:$K$179,'COMBINED EPI'!$E$1)*'Data Dictionary'!$D$8)</f>
        <v>42.756</v>
      </c>
      <c r="F129" s="43">
        <f>(VLOOKUP(A129,EH!$A$2:$K$178,$F$1)*'Data Dictionary'!$D$2)+(VLOOKUP(A129,EV!$A$2:$K$179,'COMBINED EPI'!$F$1)*'Data Dictionary'!$D$8)</f>
        <v>43.103999999999999</v>
      </c>
      <c r="G129" s="43">
        <f>(VLOOKUP(A129,EH!$A$2:$K$178,$G$1)*'Data Dictionary'!$D$2)+(VLOOKUP(A129,EV!$A$2:$K$179,'COMBINED EPI'!$G$1)*'Data Dictionary'!$D$8)</f>
        <v>43.756</v>
      </c>
      <c r="H129" s="43">
        <f>(VLOOKUP(A129,EH!$A$2:$K$178,$H$1)*'Data Dictionary'!$D$2)+(VLOOKUP(A129,EV!$A$2:$K$179,'COMBINED EPI'!$H$1)*'Data Dictionary'!$D$8)</f>
        <v>44.418000000000006</v>
      </c>
      <c r="I129" s="43">
        <f>(VLOOKUP(A129,EH!$A$2:$K$178,$I$1)*'Data Dictionary'!$D$2)+(VLOOKUP(A129,EV!$A$2:$K$179,'COMBINED EPI'!$I$1)*'Data Dictionary'!$D$8)</f>
        <v>44.498000000000005</v>
      </c>
      <c r="J129" s="43">
        <f>(VLOOKUP(A129,EH!$A$2:$K$178,$J$1)*'Data Dictionary'!$D$2)+(VLOOKUP(A129,EV!$A$2:$K$179,'COMBINED EPI'!$J$1)*'Data Dictionary'!$D$8)</f>
        <v>45.004000000000005</v>
      </c>
      <c r="K129" s="43">
        <f>(VLOOKUP(A129,EH!$A$2:$K$178,$K$1)*'Data Dictionary'!$D$2)+(VLOOKUP(A129,EV!$A$2:$K$179,'COMBINED EPI'!$K$1)*'Data Dictionary'!$D$8)</f>
        <v>43.555750000000003</v>
      </c>
      <c r="L129" s="43">
        <f>VLOOKUP(A129,'2016 Indicator Scores'!$B$2:$C$181,2,FALSE)</f>
        <v>72.95</v>
      </c>
      <c r="N129" s="43">
        <f t="shared" si="16"/>
        <v>46.495174999999996</v>
      </c>
      <c r="O129" s="43">
        <f t="shared" si="30"/>
        <v>42.368000000000002</v>
      </c>
      <c r="P129" s="43">
        <f t="shared" si="31"/>
        <v>45.004000000000005</v>
      </c>
      <c r="Q129" s="43">
        <f t="shared" si="32"/>
        <v>0.93881278085676012</v>
      </c>
      <c r="S129" s="43"/>
      <c r="V129" s="43" t="str">
        <f t="shared" si="23"/>
        <v/>
      </c>
      <c r="X129" s="44">
        <v>1</v>
      </c>
      <c r="Y129" s="43">
        <f t="shared" si="24"/>
        <v>46.495174999999996</v>
      </c>
      <c r="AC129" s="43" t="str">
        <f t="shared" si="34"/>
        <v/>
      </c>
      <c r="AE129" s="61" t="str">
        <f t="shared" ref="AE129:AE143" si="35">IF(V129&gt;=$AF$2,V129,"")</f>
        <v/>
      </c>
      <c r="AF129" s="62" t="str">
        <f t="shared" si="18"/>
        <v/>
      </c>
      <c r="AG129" s="56"/>
      <c r="AH129" s="62" t="str">
        <f t="shared" ref="AH129:AH151" si="36">IF(Y129&gt;=$AI$2,Y129,"")</f>
        <v/>
      </c>
      <c r="AI129" s="62" t="str">
        <f t="shared" si="20"/>
        <v/>
      </c>
      <c r="AJ129" s="56"/>
      <c r="AK129" s="62" t="str">
        <f t="shared" si="21"/>
        <v/>
      </c>
      <c r="AL129" s="63" t="str">
        <f t="shared" si="22"/>
        <v/>
      </c>
    </row>
    <row r="130" spans="1:38" x14ac:dyDescent="0.2">
      <c r="A130" t="s">
        <v>291</v>
      </c>
      <c r="B130" t="s">
        <v>290</v>
      </c>
      <c r="C130" s="43">
        <f>(VLOOKUP(A130,EH!$A$2:$K$178,$C$1)*'Data Dictionary'!$D$2)+(VLOOKUP(A130,EV!$A$2:$K$179,'COMBINED EPI'!$C$1)*'Data Dictionary'!$D$8)</f>
        <v>43.278000000000006</v>
      </c>
      <c r="D130" s="43">
        <f>(VLOOKUP(A130,EH!$A$2:$K$178,$D$1)*'Data Dictionary'!$D$2)+(VLOOKUP(A130,EV!$A$2:$K$179,'COMBINED EPI'!$D$1)*'Data Dictionary'!$D$8)</f>
        <v>44.304000000000002</v>
      </c>
      <c r="E130" s="43">
        <f>(VLOOKUP(A130,EH!$A$2:$K$178,$E$1)*'Data Dictionary'!$D$2)+(VLOOKUP(A130,EV!$A$2:$K$179,'COMBINED EPI'!$E$1)*'Data Dictionary'!$D$8)</f>
        <v>44.16</v>
      </c>
      <c r="F130" s="43">
        <f>(VLOOKUP(A130,EH!$A$2:$K$178,$F$1)*'Data Dictionary'!$D$2)+(VLOOKUP(A130,EV!$A$2:$K$179,'COMBINED EPI'!$F$1)*'Data Dictionary'!$D$8)</f>
        <v>43.238</v>
      </c>
      <c r="G130" s="43">
        <f>(VLOOKUP(A130,EH!$A$2:$K$178,$G$1)*'Data Dictionary'!$D$2)+(VLOOKUP(A130,EV!$A$2:$K$179,'COMBINED EPI'!$G$1)*'Data Dictionary'!$D$8)</f>
        <v>44.652000000000001</v>
      </c>
      <c r="H130" s="43">
        <f>(VLOOKUP(A130,EH!$A$2:$K$178,$H$1)*'Data Dictionary'!$D$2)+(VLOOKUP(A130,EV!$A$2:$K$179,'COMBINED EPI'!$H$1)*'Data Dictionary'!$D$8)</f>
        <v>43.910000000000004</v>
      </c>
      <c r="I130" s="43">
        <f>(VLOOKUP(A130,EH!$A$2:$K$178,$I$1)*'Data Dictionary'!$D$2)+(VLOOKUP(A130,EV!$A$2:$K$179,'COMBINED EPI'!$I$1)*'Data Dictionary'!$D$8)</f>
        <v>43.942</v>
      </c>
      <c r="J130" s="43">
        <f>(VLOOKUP(A130,EH!$A$2:$K$178,$J$1)*'Data Dictionary'!$D$2)+(VLOOKUP(A130,EV!$A$2:$K$179,'COMBINED EPI'!$J$1)*'Data Dictionary'!$D$8)</f>
        <v>43.981999999999999</v>
      </c>
      <c r="K130" s="43">
        <f>(VLOOKUP(A130,EH!$A$2:$K$178,$K$1)*'Data Dictionary'!$D$2)+(VLOOKUP(A130,EV!$A$2:$K$179,'COMBINED EPI'!$K$1)*'Data Dictionary'!$D$8)</f>
        <v>27.184000000000001</v>
      </c>
      <c r="L130" s="43">
        <f>VLOOKUP(A130,'2016 Indicator Scores'!$B$2:$C$181,2,FALSE)</f>
        <v>73.7</v>
      </c>
      <c r="N130" s="43">
        <f t="shared" si="16"/>
        <v>45.234999999999999</v>
      </c>
      <c r="O130" s="43">
        <f t="shared" si="30"/>
        <v>27.184000000000001</v>
      </c>
      <c r="P130" s="43">
        <f t="shared" si="31"/>
        <v>44.652000000000001</v>
      </c>
      <c r="Q130" s="43">
        <f t="shared" si="32"/>
        <v>5.6012024105940093</v>
      </c>
      <c r="S130" s="43"/>
      <c r="V130" s="43" t="str">
        <f t="shared" si="23"/>
        <v/>
      </c>
      <c r="X130" s="44">
        <v>1</v>
      </c>
      <c r="Y130" s="43">
        <f t="shared" si="24"/>
        <v>45.234999999999999</v>
      </c>
      <c r="AC130" s="43" t="str">
        <f t="shared" si="34"/>
        <v/>
      </c>
      <c r="AE130" s="61" t="str">
        <f t="shared" si="35"/>
        <v/>
      </c>
      <c r="AF130" s="62" t="str">
        <f t="shared" si="18"/>
        <v/>
      </c>
      <c r="AG130" s="56"/>
      <c r="AH130" s="62" t="str">
        <f t="shared" si="36"/>
        <v/>
      </c>
      <c r="AI130" s="62" t="str">
        <f t="shared" si="20"/>
        <v/>
      </c>
      <c r="AJ130" s="56"/>
      <c r="AK130" s="62" t="str">
        <f t="shared" si="21"/>
        <v/>
      </c>
      <c r="AL130" s="63" t="str">
        <f t="shared" si="22"/>
        <v/>
      </c>
    </row>
    <row r="131" spans="1:38" x14ac:dyDescent="0.2">
      <c r="A131" t="s">
        <v>293</v>
      </c>
      <c r="B131" t="s">
        <v>292</v>
      </c>
      <c r="C131" s="43">
        <f>(VLOOKUP(A131,EH!$A$2:$K$178,$C$1)*'Data Dictionary'!$D$2)+(VLOOKUP(A131,EV!$A$2:$K$179,'COMBINED EPI'!$C$1)*'Data Dictionary'!$D$8)</f>
        <v>67.055999999999997</v>
      </c>
      <c r="D131" s="43">
        <f>(VLOOKUP(A131,EH!$A$2:$K$178,$D$1)*'Data Dictionary'!$D$2)+(VLOOKUP(A131,EV!$A$2:$K$179,'COMBINED EPI'!$D$1)*'Data Dictionary'!$D$8)</f>
        <v>67.800000000000011</v>
      </c>
      <c r="E131" s="43">
        <f>(VLOOKUP(A131,EH!$A$2:$K$178,$E$1)*'Data Dictionary'!$D$2)+(VLOOKUP(A131,EV!$A$2:$K$179,'COMBINED EPI'!$E$1)*'Data Dictionary'!$D$8)</f>
        <v>67.802000000000007</v>
      </c>
      <c r="F131" s="43">
        <f>(VLOOKUP(A131,EH!$A$2:$K$178,$F$1)*'Data Dictionary'!$D$2)+(VLOOKUP(A131,EV!$A$2:$K$179,'COMBINED EPI'!$F$1)*'Data Dictionary'!$D$8)</f>
        <v>68.122000000000014</v>
      </c>
      <c r="G131" s="43">
        <f>(VLOOKUP(A131,EH!$A$2:$K$178,$G$1)*'Data Dictionary'!$D$2)+(VLOOKUP(A131,EV!$A$2:$K$179,'COMBINED EPI'!$G$1)*'Data Dictionary'!$D$8)</f>
        <v>69.316000000000003</v>
      </c>
      <c r="H131" s="43">
        <f>(VLOOKUP(A131,EH!$A$2:$K$178,$H$1)*'Data Dictionary'!$D$2)+(VLOOKUP(A131,EV!$A$2:$K$179,'COMBINED EPI'!$H$1)*'Data Dictionary'!$D$8)</f>
        <v>69.55</v>
      </c>
      <c r="I131" s="43">
        <f>(VLOOKUP(A131,EH!$A$2:$K$178,$I$1)*'Data Dictionary'!$D$2)+(VLOOKUP(A131,EV!$A$2:$K$179,'COMBINED EPI'!$I$1)*'Data Dictionary'!$D$8)</f>
        <v>69.701999999999998</v>
      </c>
      <c r="J131" s="43">
        <f>(VLOOKUP(A131,EH!$A$2:$K$178,$J$1)*'Data Dictionary'!$D$2)+(VLOOKUP(A131,EV!$A$2:$K$179,'COMBINED EPI'!$J$1)*'Data Dictionary'!$D$8)</f>
        <v>69.102000000000004</v>
      </c>
      <c r="K131" s="43">
        <f>(VLOOKUP(A131,EH!$A$2:$K$178,$K$1)*'Data Dictionary'!$D$2)+(VLOOKUP(A131,EV!$A$2:$K$179,'COMBINED EPI'!$K$1)*'Data Dictionary'!$D$8)</f>
        <v>58.085999999999999</v>
      </c>
      <c r="L131" s="43">
        <f>VLOOKUP(A131,'2016 Indicator Scores'!$B$2:$C$181,2,FALSE)</f>
        <v>81.260000000000005</v>
      </c>
      <c r="N131" s="43">
        <f t="shared" si="16"/>
        <v>68.779600000000002</v>
      </c>
      <c r="O131" s="43">
        <f t="shared" si="30"/>
        <v>58.085999999999999</v>
      </c>
      <c r="P131" s="43">
        <f t="shared" si="31"/>
        <v>69.701999999999998</v>
      </c>
      <c r="Q131" s="43">
        <f t="shared" si="32"/>
        <v>3.6090325727417754</v>
      </c>
      <c r="S131" s="43"/>
      <c r="V131" s="43" t="str">
        <f t="shared" si="23"/>
        <v/>
      </c>
      <c r="X131" s="44">
        <v>1</v>
      </c>
      <c r="Y131" s="43">
        <f t="shared" si="24"/>
        <v>68.779600000000002</v>
      </c>
      <c r="AC131" s="43" t="str">
        <f t="shared" si="34"/>
        <v/>
      </c>
      <c r="AE131" s="61" t="str">
        <f t="shared" si="35"/>
        <v/>
      </c>
      <c r="AF131" s="62" t="str">
        <f t="shared" si="18"/>
        <v/>
      </c>
      <c r="AG131" s="56"/>
      <c r="AH131" s="62">
        <f t="shared" si="36"/>
        <v>68.779600000000002</v>
      </c>
      <c r="AI131" s="62">
        <f t="shared" si="20"/>
        <v>0</v>
      </c>
      <c r="AJ131" s="56"/>
      <c r="AK131" s="62" t="str">
        <f t="shared" si="21"/>
        <v/>
      </c>
      <c r="AL131" s="63" t="str">
        <f t="shared" si="22"/>
        <v/>
      </c>
    </row>
    <row r="132" spans="1:38" x14ac:dyDescent="0.2">
      <c r="A132" t="s">
        <v>295</v>
      </c>
      <c r="B132" t="s">
        <v>294</v>
      </c>
      <c r="C132" s="43">
        <f>(VLOOKUP(A132,EH!$A$2:$K$178,$C$1)*'Data Dictionary'!$D$2)+(VLOOKUP(A132,EV!$A$2:$K$179,'COMBINED EPI'!$C$1)*'Data Dictionary'!$D$8)</f>
        <v>71.955999999999989</v>
      </c>
      <c r="D132" s="43">
        <f>(VLOOKUP(A132,EH!$A$2:$K$178,$D$1)*'Data Dictionary'!$D$2)+(VLOOKUP(A132,EV!$A$2:$K$179,'COMBINED EPI'!$D$1)*'Data Dictionary'!$D$8)</f>
        <v>72.640000000000015</v>
      </c>
      <c r="E132" s="43">
        <f>(VLOOKUP(A132,EH!$A$2:$K$178,$E$1)*'Data Dictionary'!$D$2)+(VLOOKUP(A132,EV!$A$2:$K$179,'COMBINED EPI'!$E$1)*'Data Dictionary'!$D$8)</f>
        <v>73.501999999999995</v>
      </c>
      <c r="F132" s="43">
        <f>(VLOOKUP(A132,EH!$A$2:$K$178,$F$1)*'Data Dictionary'!$D$2)+(VLOOKUP(A132,EV!$A$2:$K$179,'COMBINED EPI'!$F$1)*'Data Dictionary'!$D$8)</f>
        <v>74.316000000000003</v>
      </c>
      <c r="G132" s="43">
        <f>(VLOOKUP(A132,EH!$A$2:$K$178,$G$1)*'Data Dictionary'!$D$2)+(VLOOKUP(A132,EV!$A$2:$K$179,'COMBINED EPI'!$G$1)*'Data Dictionary'!$D$8)</f>
        <v>74.78</v>
      </c>
      <c r="H132" s="43">
        <f>(VLOOKUP(A132,EH!$A$2:$K$178,$H$1)*'Data Dictionary'!$D$2)+(VLOOKUP(A132,EV!$A$2:$K$179,'COMBINED EPI'!$H$1)*'Data Dictionary'!$D$8)</f>
        <v>75.201999999999998</v>
      </c>
      <c r="I132" s="43">
        <f>(VLOOKUP(A132,EH!$A$2:$K$178,$I$1)*'Data Dictionary'!$D$2)+(VLOOKUP(A132,EV!$A$2:$K$179,'COMBINED EPI'!$I$1)*'Data Dictionary'!$D$8)</f>
        <v>75.494</v>
      </c>
      <c r="J132" s="43">
        <f>(VLOOKUP(A132,EH!$A$2:$K$178,$J$1)*'Data Dictionary'!$D$2)+(VLOOKUP(A132,EV!$A$2:$K$179,'COMBINED EPI'!$J$1)*'Data Dictionary'!$D$8)</f>
        <v>75.8</v>
      </c>
      <c r="K132" s="43">
        <f>(VLOOKUP(A132,EH!$A$2:$K$178,$K$1)*'Data Dictionary'!$D$2)+(VLOOKUP(A132,EV!$A$2:$K$179,'COMBINED EPI'!$K$1)*'Data Dictionary'!$D$8)</f>
        <v>74.211250000000007</v>
      </c>
      <c r="L132" s="43">
        <f>VLOOKUP(A132,'2016 Indicator Scores'!$B$2:$C$181,2,FALSE)</f>
        <v>88.63</v>
      </c>
      <c r="N132" s="43">
        <f t="shared" si="16"/>
        <v>75.653124999999989</v>
      </c>
      <c r="O132" s="43">
        <f t="shared" si="30"/>
        <v>71.955999999999989</v>
      </c>
      <c r="P132" s="43">
        <f t="shared" si="31"/>
        <v>75.8</v>
      </c>
      <c r="Q132" s="43">
        <f t="shared" si="32"/>
        <v>1.3011352495032944</v>
      </c>
      <c r="S132" s="43"/>
      <c r="U132" s="44">
        <v>1</v>
      </c>
      <c r="V132" s="43">
        <f t="shared" si="23"/>
        <v>75.653124999999989</v>
      </c>
      <c r="Y132" s="43" t="str">
        <f t="shared" si="24"/>
        <v/>
      </c>
      <c r="AC132" s="43" t="str">
        <f t="shared" si="34"/>
        <v/>
      </c>
      <c r="AE132" s="61">
        <f t="shared" si="35"/>
        <v>75.653124999999989</v>
      </c>
      <c r="AF132" s="62">
        <f t="shared" ref="AF132:AF180" si="37">IF(AE132="","",S132)</f>
        <v>0</v>
      </c>
      <c r="AG132" s="56"/>
      <c r="AH132" s="62" t="str">
        <f t="shared" si="36"/>
        <v/>
      </c>
      <c r="AI132" s="62" t="str">
        <f t="shared" ref="AI132:AI180" si="38">IF(AH132="","",S132)</f>
        <v/>
      </c>
      <c r="AJ132" s="56"/>
      <c r="AK132" s="62" t="str">
        <f t="shared" ref="AK132:AK180" si="39">IF(AC132&gt;=$AL$2,AC132,"")</f>
        <v/>
      </c>
      <c r="AL132" s="63" t="str">
        <f t="shared" ref="AL132:AL180" si="40">IF(AK132="","",S132)</f>
        <v/>
      </c>
    </row>
    <row r="133" spans="1:38" x14ac:dyDescent="0.2">
      <c r="A133" t="s">
        <v>299</v>
      </c>
      <c r="B133" t="s">
        <v>298</v>
      </c>
      <c r="C133" s="43">
        <f>(VLOOKUP(A133,EH!$A$2:$K$178,$C$1)*'Data Dictionary'!$D$2)+(VLOOKUP(A133,EV!$A$2:$K$179,'COMBINED EPI'!$C$1)*'Data Dictionary'!$D$8)</f>
        <v>64.532000000000011</v>
      </c>
      <c r="D133" s="43">
        <f>(VLOOKUP(A133,EH!$A$2:$K$178,$D$1)*'Data Dictionary'!$D$2)+(VLOOKUP(A133,EV!$A$2:$K$179,'COMBINED EPI'!$D$1)*'Data Dictionary'!$D$8)</f>
        <v>64.228000000000009</v>
      </c>
      <c r="E133" s="43">
        <f>(VLOOKUP(A133,EH!$A$2:$K$178,$E$1)*'Data Dictionary'!$D$2)+(VLOOKUP(A133,EV!$A$2:$K$179,'COMBINED EPI'!$E$1)*'Data Dictionary'!$D$8)</f>
        <v>63.372</v>
      </c>
      <c r="F133" s="43">
        <f>(VLOOKUP(A133,EH!$A$2:$K$178,$F$1)*'Data Dictionary'!$D$2)+(VLOOKUP(A133,EV!$A$2:$K$179,'COMBINED EPI'!$F$1)*'Data Dictionary'!$D$8)</f>
        <v>63.304000000000002</v>
      </c>
      <c r="G133" s="43">
        <f>(VLOOKUP(A133,EH!$A$2:$K$178,$G$1)*'Data Dictionary'!$D$2)+(VLOOKUP(A133,EV!$A$2:$K$179,'COMBINED EPI'!$G$1)*'Data Dictionary'!$D$8)</f>
        <v>63.052</v>
      </c>
      <c r="H133" s="43">
        <f>(VLOOKUP(A133,EH!$A$2:$K$178,$H$1)*'Data Dictionary'!$D$2)+(VLOOKUP(A133,EV!$A$2:$K$179,'COMBINED EPI'!$H$1)*'Data Dictionary'!$D$8)</f>
        <v>63.015999999999998</v>
      </c>
      <c r="I133" s="43">
        <f>(VLOOKUP(A133,EH!$A$2:$K$178,$I$1)*'Data Dictionary'!$D$2)+(VLOOKUP(A133,EV!$A$2:$K$179,'COMBINED EPI'!$I$1)*'Data Dictionary'!$D$8)</f>
        <v>63.268000000000001</v>
      </c>
      <c r="J133" s="43">
        <f>(VLOOKUP(A133,EH!$A$2:$K$178,$J$1)*'Data Dictionary'!$D$2)+(VLOOKUP(A133,EV!$A$2:$K$179,'COMBINED EPI'!$J$1)*'Data Dictionary'!$D$8)</f>
        <v>63.300000000000004</v>
      </c>
      <c r="K133" s="43">
        <f>(VLOOKUP(A133,EH!$A$2:$K$178,$K$1)*'Data Dictionary'!$D$2)+(VLOOKUP(A133,EV!$A$2:$K$179,'COMBINED EPI'!$K$1)*'Data Dictionary'!$D$8)</f>
        <v>55.028000000000006</v>
      </c>
      <c r="L133" s="43">
        <f>VLOOKUP(A133,'2016 Indicator Scores'!$B$2:$C$181,2,FALSE)</f>
        <v>69.94</v>
      </c>
      <c r="N133" s="43">
        <f t="shared" ref="N133:N180" si="41">AVERAGE(C133:L133)</f>
        <v>63.303999999999995</v>
      </c>
      <c r="O133" s="43">
        <f t="shared" si="30"/>
        <v>55.028000000000006</v>
      </c>
      <c r="P133" s="43">
        <f t="shared" si="31"/>
        <v>64.532000000000011</v>
      </c>
      <c r="Q133" s="43">
        <f t="shared" si="32"/>
        <v>2.874747293241616</v>
      </c>
      <c r="S133" s="43"/>
      <c r="V133" s="43" t="str">
        <f t="shared" ref="V133:V180" si="42">IF(U133=1,N133,"")</f>
        <v/>
      </c>
      <c r="X133" s="44">
        <v>1</v>
      </c>
      <c r="Y133" s="43">
        <f t="shared" ref="Y133:Y180" si="43">IF(X133=1,N133,"")</f>
        <v>63.303999999999995</v>
      </c>
      <c r="AC133" s="43" t="str">
        <f t="shared" si="34"/>
        <v/>
      </c>
      <c r="AE133" s="61" t="str">
        <f t="shared" si="35"/>
        <v/>
      </c>
      <c r="AF133" s="62" t="str">
        <f t="shared" si="37"/>
        <v/>
      </c>
      <c r="AG133" s="56"/>
      <c r="AH133" s="62">
        <f t="shared" si="36"/>
        <v>63.303999999999995</v>
      </c>
      <c r="AI133" s="62">
        <f t="shared" si="38"/>
        <v>0</v>
      </c>
      <c r="AJ133" s="56"/>
      <c r="AK133" s="62" t="str">
        <f t="shared" si="39"/>
        <v/>
      </c>
      <c r="AL133" s="63" t="str">
        <f t="shared" si="40"/>
        <v/>
      </c>
    </row>
    <row r="134" spans="1:38" x14ac:dyDescent="0.2">
      <c r="A134" t="s">
        <v>301</v>
      </c>
      <c r="B134" t="s">
        <v>300</v>
      </c>
      <c r="C134" s="43">
        <f>(VLOOKUP(A134,EH!$A$2:$K$178,$C$1)*'Data Dictionary'!$D$2)+(VLOOKUP(A134,EV!$A$2:$K$179,'COMBINED EPI'!$C$1)*'Data Dictionary'!$D$8)</f>
        <v>47.912000000000006</v>
      </c>
      <c r="D134" s="43">
        <f>(VLOOKUP(A134,EH!$A$2:$K$178,$D$1)*'Data Dictionary'!$D$2)+(VLOOKUP(A134,EV!$A$2:$K$179,'COMBINED EPI'!$D$1)*'Data Dictionary'!$D$8)</f>
        <v>48.085999999999999</v>
      </c>
      <c r="E134" s="43">
        <f>(VLOOKUP(A134,EH!$A$2:$K$178,$E$1)*'Data Dictionary'!$D$2)+(VLOOKUP(A134,EV!$A$2:$K$179,'COMBINED EPI'!$E$1)*'Data Dictionary'!$D$8)</f>
        <v>48.1</v>
      </c>
      <c r="F134" s="43">
        <f>(VLOOKUP(A134,EH!$A$2:$K$178,$F$1)*'Data Dictionary'!$D$2)+(VLOOKUP(A134,EV!$A$2:$K$179,'COMBINED EPI'!$F$1)*'Data Dictionary'!$D$8)</f>
        <v>48.585999999999999</v>
      </c>
      <c r="G134" s="43">
        <f>(VLOOKUP(A134,EH!$A$2:$K$178,$G$1)*'Data Dictionary'!$D$2)+(VLOOKUP(A134,EV!$A$2:$K$179,'COMBINED EPI'!$G$1)*'Data Dictionary'!$D$8)</f>
        <v>50.031999999999996</v>
      </c>
      <c r="H134" s="43">
        <f>(VLOOKUP(A134,EH!$A$2:$K$178,$H$1)*'Data Dictionary'!$D$2)+(VLOOKUP(A134,EV!$A$2:$K$179,'COMBINED EPI'!$H$1)*'Data Dictionary'!$D$8)</f>
        <v>50.56</v>
      </c>
      <c r="I134" s="43">
        <f>(VLOOKUP(A134,EH!$A$2:$K$178,$I$1)*'Data Dictionary'!$D$2)+(VLOOKUP(A134,EV!$A$2:$K$179,'COMBINED EPI'!$I$1)*'Data Dictionary'!$D$8)</f>
        <v>50.572000000000003</v>
      </c>
      <c r="J134" s="43">
        <f>(VLOOKUP(A134,EH!$A$2:$K$178,$J$1)*'Data Dictionary'!$D$2)+(VLOOKUP(A134,EV!$A$2:$K$179,'COMBINED EPI'!$J$1)*'Data Dictionary'!$D$8)</f>
        <v>50.171999999999997</v>
      </c>
      <c r="K134" s="43">
        <f>(VLOOKUP(A134,EH!$A$2:$K$178,$K$1)*'Data Dictionary'!$D$2)+(VLOOKUP(A134,EV!$A$2:$K$179,'COMBINED EPI'!$K$1)*'Data Dictionary'!$D$8)</f>
        <v>48.569500000000005</v>
      </c>
      <c r="L134" s="43">
        <f>VLOOKUP(A134,'2016 Indicator Scores'!$B$2:$C$181,2,FALSE)</f>
        <v>83.24</v>
      </c>
      <c r="N134" s="43">
        <f t="shared" si="41"/>
        <v>52.582949999999997</v>
      </c>
      <c r="O134" s="43">
        <f t="shared" si="30"/>
        <v>47.912000000000006</v>
      </c>
      <c r="P134" s="43">
        <f t="shared" si="31"/>
        <v>50.572000000000003</v>
      </c>
      <c r="Q134" s="43">
        <f t="shared" si="32"/>
        <v>1.1318422421482195</v>
      </c>
      <c r="S134" s="43"/>
      <c r="V134" s="43" t="str">
        <f t="shared" si="42"/>
        <v/>
      </c>
      <c r="Y134" s="43" t="str">
        <f t="shared" si="43"/>
        <v/>
      </c>
      <c r="AB134" s="44">
        <v>1</v>
      </c>
      <c r="AC134" s="43">
        <f t="shared" si="34"/>
        <v>52.582949999999997</v>
      </c>
      <c r="AE134" s="61" t="str">
        <f t="shared" si="35"/>
        <v/>
      </c>
      <c r="AF134" s="62" t="str">
        <f t="shared" si="37"/>
        <v/>
      </c>
      <c r="AG134" s="56"/>
      <c r="AH134" s="62" t="str">
        <f t="shared" si="36"/>
        <v/>
      </c>
      <c r="AI134" s="62" t="str">
        <f t="shared" si="38"/>
        <v/>
      </c>
      <c r="AJ134" s="56"/>
      <c r="AK134" s="62">
        <f t="shared" si="39"/>
        <v>52.582949999999997</v>
      </c>
      <c r="AL134" s="63">
        <f t="shared" si="40"/>
        <v>0</v>
      </c>
    </row>
    <row r="135" spans="1:38" x14ac:dyDescent="0.2">
      <c r="A135" t="s">
        <v>303</v>
      </c>
      <c r="B135" t="s">
        <v>302</v>
      </c>
      <c r="C135" s="43">
        <f>(VLOOKUP(A135,EH!$A$2:$K$178,$C$1)*'Data Dictionary'!$D$2)+(VLOOKUP(A135,EV!$A$2:$K$179,'COMBINED EPI'!$C$1)*'Data Dictionary'!$D$8)</f>
        <v>51.335999999999999</v>
      </c>
      <c r="D135" s="43">
        <f>(VLOOKUP(A135,EH!$A$2:$K$178,$D$1)*'Data Dictionary'!$D$2)+(VLOOKUP(A135,EV!$A$2:$K$179,'COMBINED EPI'!$D$1)*'Data Dictionary'!$D$8)</f>
        <v>51.347999999999999</v>
      </c>
      <c r="E135" s="43">
        <f>(VLOOKUP(A135,EH!$A$2:$K$178,$E$1)*'Data Dictionary'!$D$2)+(VLOOKUP(A135,EV!$A$2:$K$179,'COMBINED EPI'!$E$1)*'Data Dictionary'!$D$8)</f>
        <v>50.846000000000004</v>
      </c>
      <c r="F135" s="43">
        <f>(VLOOKUP(A135,EH!$A$2:$K$178,$F$1)*'Data Dictionary'!$D$2)+(VLOOKUP(A135,EV!$A$2:$K$179,'COMBINED EPI'!$F$1)*'Data Dictionary'!$D$8)</f>
        <v>51.608000000000004</v>
      </c>
      <c r="G135" s="43">
        <f>(VLOOKUP(A135,EH!$A$2:$K$178,$G$1)*'Data Dictionary'!$D$2)+(VLOOKUP(A135,EV!$A$2:$K$179,'COMBINED EPI'!$G$1)*'Data Dictionary'!$D$8)</f>
        <v>52.853999999999999</v>
      </c>
      <c r="H135" s="43">
        <f>(VLOOKUP(A135,EH!$A$2:$K$178,$H$1)*'Data Dictionary'!$D$2)+(VLOOKUP(A135,EV!$A$2:$K$179,'COMBINED EPI'!$H$1)*'Data Dictionary'!$D$8)</f>
        <v>53.215999999999994</v>
      </c>
      <c r="I135" s="43">
        <f>(VLOOKUP(A135,EH!$A$2:$K$178,$I$1)*'Data Dictionary'!$D$2)+(VLOOKUP(A135,EV!$A$2:$K$179,'COMBINED EPI'!$I$1)*'Data Dictionary'!$D$8)</f>
        <v>53.304000000000002</v>
      </c>
      <c r="J135" s="43">
        <f>(VLOOKUP(A135,EH!$A$2:$K$178,$J$1)*'Data Dictionary'!$D$2)+(VLOOKUP(A135,EV!$A$2:$K$179,'COMBINED EPI'!$J$1)*'Data Dictionary'!$D$8)</f>
        <v>53.284000000000006</v>
      </c>
      <c r="K135" s="43">
        <f>(VLOOKUP(A135,EH!$A$2:$K$178,$K$1)*'Data Dictionary'!$D$2)+(VLOOKUP(A135,EV!$A$2:$K$179,'COMBINED EPI'!$K$1)*'Data Dictionary'!$D$8)</f>
        <v>53.356000000000002</v>
      </c>
      <c r="L135" s="43">
        <f>VLOOKUP(A135,'2016 Indicator Scores'!$B$2:$C$181,2,FALSE)</f>
        <v>83.52</v>
      </c>
      <c r="N135" s="43">
        <f t="shared" si="41"/>
        <v>55.467200000000005</v>
      </c>
      <c r="O135" s="43">
        <f t="shared" si="30"/>
        <v>50.846000000000004</v>
      </c>
      <c r="P135" s="43">
        <f t="shared" si="31"/>
        <v>53.356000000000002</v>
      </c>
      <c r="Q135" s="43">
        <f t="shared" si="32"/>
        <v>1.0394264978556413</v>
      </c>
      <c r="S135" s="43"/>
      <c r="V135" s="43" t="str">
        <f t="shared" si="42"/>
        <v/>
      </c>
      <c r="X135" s="44">
        <v>1</v>
      </c>
      <c r="Y135" s="43">
        <f t="shared" si="43"/>
        <v>55.467200000000005</v>
      </c>
      <c r="AC135" s="43" t="str">
        <f t="shared" si="34"/>
        <v/>
      </c>
      <c r="AE135" s="61" t="str">
        <f t="shared" si="35"/>
        <v/>
      </c>
      <c r="AF135" s="62" t="str">
        <f t="shared" si="37"/>
        <v/>
      </c>
      <c r="AG135" s="56"/>
      <c r="AH135" s="62">
        <f t="shared" si="36"/>
        <v>55.467200000000005</v>
      </c>
      <c r="AI135" s="62">
        <f t="shared" si="38"/>
        <v>0</v>
      </c>
      <c r="AJ135" s="56"/>
      <c r="AK135" s="62" t="str">
        <f t="shared" si="39"/>
        <v/>
      </c>
      <c r="AL135" s="63" t="str">
        <f t="shared" si="40"/>
        <v/>
      </c>
    </row>
    <row r="136" spans="1:38" x14ac:dyDescent="0.2">
      <c r="A136" t="s">
        <v>305</v>
      </c>
      <c r="B136" t="s">
        <v>304</v>
      </c>
      <c r="C136" s="43">
        <f>(VLOOKUP(A136,EH!$A$2:$K$178,$C$1)*'Data Dictionary'!$D$2)+(VLOOKUP(A136,EV!$A$2:$K$179,'COMBINED EPI'!$C$1)*'Data Dictionary'!$D$8)</f>
        <v>33.454000000000001</v>
      </c>
      <c r="D136" s="43">
        <f>(VLOOKUP(A136,EH!$A$2:$K$178,$D$1)*'Data Dictionary'!$D$2)+(VLOOKUP(A136,EV!$A$2:$K$179,'COMBINED EPI'!$D$1)*'Data Dictionary'!$D$8)</f>
        <v>33.417999999999999</v>
      </c>
      <c r="E136" s="43">
        <f>(VLOOKUP(A136,EH!$A$2:$K$178,$E$1)*'Data Dictionary'!$D$2)+(VLOOKUP(A136,EV!$A$2:$K$179,'COMBINED EPI'!$E$1)*'Data Dictionary'!$D$8)</f>
        <v>33.677999999999997</v>
      </c>
      <c r="F136" s="43">
        <f>(VLOOKUP(A136,EH!$A$2:$K$178,$F$1)*'Data Dictionary'!$D$2)+(VLOOKUP(A136,EV!$A$2:$K$179,'COMBINED EPI'!$F$1)*'Data Dictionary'!$D$8)</f>
        <v>34.089999999999996</v>
      </c>
      <c r="G136" s="43">
        <f>(VLOOKUP(A136,EH!$A$2:$K$178,$G$1)*'Data Dictionary'!$D$2)+(VLOOKUP(A136,EV!$A$2:$K$179,'COMBINED EPI'!$G$1)*'Data Dictionary'!$D$8)</f>
        <v>34.75</v>
      </c>
      <c r="H136" s="43">
        <f>(VLOOKUP(A136,EH!$A$2:$K$178,$H$1)*'Data Dictionary'!$D$2)+(VLOOKUP(A136,EV!$A$2:$K$179,'COMBINED EPI'!$H$1)*'Data Dictionary'!$D$8)</f>
        <v>34.985999999999997</v>
      </c>
      <c r="I136" s="43">
        <f>(VLOOKUP(A136,EH!$A$2:$K$178,$I$1)*'Data Dictionary'!$D$2)+(VLOOKUP(A136,EV!$A$2:$K$179,'COMBINED EPI'!$I$1)*'Data Dictionary'!$D$8)</f>
        <v>35.302</v>
      </c>
      <c r="J136" s="43">
        <f>(VLOOKUP(A136,EH!$A$2:$K$178,$J$1)*'Data Dictionary'!$D$2)+(VLOOKUP(A136,EV!$A$2:$K$179,'COMBINED EPI'!$J$1)*'Data Dictionary'!$D$8)</f>
        <v>35.322000000000003</v>
      </c>
      <c r="K136" s="43">
        <f>(VLOOKUP(A136,EH!$A$2:$K$178,$K$1)*'Data Dictionary'!$D$2)+(VLOOKUP(A136,EV!$A$2:$K$179,'COMBINED EPI'!$K$1)*'Data Dictionary'!$D$8)</f>
        <v>34.375</v>
      </c>
      <c r="L136" s="43">
        <f>VLOOKUP(A136,'2016 Indicator Scores'!$B$2:$C$181,2,FALSE)</f>
        <v>50.34</v>
      </c>
      <c r="N136" s="43">
        <f t="shared" si="41"/>
        <v>35.971500000000006</v>
      </c>
      <c r="O136" s="43">
        <f t="shared" si="30"/>
        <v>33.417999999999999</v>
      </c>
      <c r="P136" s="43">
        <f t="shared" si="31"/>
        <v>35.322000000000003</v>
      </c>
      <c r="Q136" s="43">
        <f t="shared" si="32"/>
        <v>0.75838710432074252</v>
      </c>
      <c r="S136" s="43"/>
      <c r="V136" s="43" t="str">
        <f t="shared" si="42"/>
        <v/>
      </c>
      <c r="Y136" s="43" t="str">
        <f t="shared" si="43"/>
        <v/>
      </c>
      <c r="AC136" s="43" t="str">
        <f t="shared" si="34"/>
        <v/>
      </c>
      <c r="AE136" s="61" t="str">
        <f t="shared" si="35"/>
        <v/>
      </c>
      <c r="AF136" s="62" t="str">
        <f t="shared" si="37"/>
        <v/>
      </c>
      <c r="AG136" s="56"/>
      <c r="AH136" s="62" t="str">
        <f t="shared" si="36"/>
        <v/>
      </c>
      <c r="AI136" s="62" t="str">
        <f t="shared" si="38"/>
        <v/>
      </c>
      <c r="AJ136" s="56"/>
      <c r="AK136" s="62" t="str">
        <f t="shared" si="39"/>
        <v/>
      </c>
      <c r="AL136" s="63" t="str">
        <f t="shared" si="40"/>
        <v/>
      </c>
    </row>
    <row r="137" spans="1:38" x14ac:dyDescent="0.2">
      <c r="A137" t="s">
        <v>316</v>
      </c>
      <c r="B137" t="s">
        <v>315</v>
      </c>
      <c r="C137" s="43">
        <f>(VLOOKUP(A137,EH!$A$2:$K$178,$C$1)*'Data Dictionary'!$D$2)+(VLOOKUP(A137,EV!$A$2:$K$179,'COMBINED EPI'!$C$1)*'Data Dictionary'!$D$8)</f>
        <v>65.274000000000001</v>
      </c>
      <c r="D137" s="43">
        <f>(VLOOKUP(A137,EH!$A$2:$K$178,$D$1)*'Data Dictionary'!$D$2)+(VLOOKUP(A137,EV!$A$2:$K$179,'COMBINED EPI'!$D$1)*'Data Dictionary'!$D$8)</f>
        <v>66.153999999999996</v>
      </c>
      <c r="E137" s="43">
        <f>(VLOOKUP(A137,EH!$A$2:$K$178,$E$1)*'Data Dictionary'!$D$2)+(VLOOKUP(A137,EV!$A$2:$K$179,'COMBINED EPI'!$E$1)*'Data Dictionary'!$D$8)</f>
        <v>66.915999999999997</v>
      </c>
      <c r="F137" s="43">
        <f>(VLOOKUP(A137,EH!$A$2:$K$178,$F$1)*'Data Dictionary'!$D$2)+(VLOOKUP(A137,EV!$A$2:$K$179,'COMBINED EPI'!$F$1)*'Data Dictionary'!$D$8)</f>
        <v>66.496000000000009</v>
      </c>
      <c r="G137" s="43">
        <f>(VLOOKUP(A137,EH!$A$2:$K$178,$G$1)*'Data Dictionary'!$D$2)+(VLOOKUP(A137,EV!$A$2:$K$179,'COMBINED EPI'!$G$1)*'Data Dictionary'!$D$8)</f>
        <v>66.317999999999998</v>
      </c>
      <c r="H137" s="43">
        <f>(VLOOKUP(A137,EH!$A$2:$K$178,$H$1)*'Data Dictionary'!$D$2)+(VLOOKUP(A137,EV!$A$2:$K$179,'COMBINED EPI'!$H$1)*'Data Dictionary'!$D$8)</f>
        <v>66.358000000000004</v>
      </c>
      <c r="I137" s="43">
        <f>(VLOOKUP(A137,EH!$A$2:$K$178,$I$1)*'Data Dictionary'!$D$2)+(VLOOKUP(A137,EV!$A$2:$K$179,'COMBINED EPI'!$I$1)*'Data Dictionary'!$D$8)</f>
        <v>66.489999999999995</v>
      </c>
      <c r="J137" s="43">
        <f>(VLOOKUP(A137,EH!$A$2:$K$178,$J$1)*'Data Dictionary'!$D$2)+(VLOOKUP(A137,EV!$A$2:$K$179,'COMBINED EPI'!$J$1)*'Data Dictionary'!$D$8)</f>
        <v>66.518000000000001</v>
      </c>
      <c r="K137" s="43">
        <f>(VLOOKUP(A137,EH!$A$2:$K$178,$K$1)*'Data Dictionary'!$D$2)+(VLOOKUP(A137,EV!$A$2:$K$179,'COMBINED EPI'!$K$1)*'Data Dictionary'!$D$8)</f>
        <v>44.668000000000006</v>
      </c>
      <c r="L137" s="43">
        <f>VLOOKUP(A137,'2016 Indicator Scores'!$B$2:$C$181,2,FALSE)</f>
        <v>68.63</v>
      </c>
      <c r="N137" s="43">
        <f t="shared" si="41"/>
        <v>64.382199999999997</v>
      </c>
      <c r="O137" s="43">
        <f t="shared" si="30"/>
        <v>44.668000000000006</v>
      </c>
      <c r="P137" s="43">
        <f t="shared" si="31"/>
        <v>66.915999999999997</v>
      </c>
      <c r="Q137" s="43">
        <f t="shared" si="32"/>
        <v>7.2294818240620504</v>
      </c>
      <c r="S137" s="43"/>
      <c r="V137" s="43" t="str">
        <f t="shared" si="42"/>
        <v/>
      </c>
      <c r="Y137" s="43" t="str">
        <f t="shared" si="43"/>
        <v/>
      </c>
      <c r="AC137" s="43" t="str">
        <f t="shared" si="34"/>
        <v/>
      </c>
      <c r="AE137" s="61" t="str">
        <f t="shared" si="35"/>
        <v/>
      </c>
      <c r="AF137" s="62" t="str">
        <f t="shared" si="37"/>
        <v/>
      </c>
      <c r="AG137" s="56"/>
      <c r="AH137" s="62" t="str">
        <f t="shared" si="36"/>
        <v/>
      </c>
      <c r="AI137" s="62" t="str">
        <f t="shared" si="38"/>
        <v/>
      </c>
      <c r="AJ137" s="56"/>
      <c r="AK137" s="62" t="str">
        <f t="shared" si="39"/>
        <v/>
      </c>
      <c r="AL137" s="63" t="str">
        <f t="shared" si="40"/>
        <v/>
      </c>
    </row>
    <row r="138" spans="1:38" x14ac:dyDescent="0.2">
      <c r="A138" t="s">
        <v>318</v>
      </c>
      <c r="B138" t="s">
        <v>317</v>
      </c>
      <c r="C138" s="43">
        <f>(VLOOKUP(A138,EH!$A$2:$K$178,$C$1)*'Data Dictionary'!$D$2)+(VLOOKUP(A138,EV!$A$2:$K$179,'COMBINED EPI'!$C$1)*'Data Dictionary'!$D$8)</f>
        <v>40.012</v>
      </c>
      <c r="D138" s="43">
        <f>(VLOOKUP(A138,EH!$A$2:$K$178,$D$1)*'Data Dictionary'!$D$2)+(VLOOKUP(A138,EV!$A$2:$K$179,'COMBINED EPI'!$D$1)*'Data Dictionary'!$D$8)</f>
        <v>38.44</v>
      </c>
      <c r="E138" s="43">
        <f>(VLOOKUP(A138,EH!$A$2:$K$178,$E$1)*'Data Dictionary'!$D$2)+(VLOOKUP(A138,EV!$A$2:$K$179,'COMBINED EPI'!$E$1)*'Data Dictionary'!$D$8)</f>
        <v>39.333999999999996</v>
      </c>
      <c r="F138" s="43">
        <f>(VLOOKUP(A138,EH!$A$2:$K$178,$F$1)*'Data Dictionary'!$D$2)+(VLOOKUP(A138,EV!$A$2:$K$179,'COMBINED EPI'!$F$1)*'Data Dictionary'!$D$8)</f>
        <v>39.497999999999998</v>
      </c>
      <c r="G138" s="43">
        <f>(VLOOKUP(A138,EH!$A$2:$K$178,$G$1)*'Data Dictionary'!$D$2)+(VLOOKUP(A138,EV!$A$2:$K$179,'COMBINED EPI'!$G$1)*'Data Dictionary'!$D$8)</f>
        <v>39.942</v>
      </c>
      <c r="H138" s="43">
        <f>(VLOOKUP(A138,EH!$A$2:$K$178,$H$1)*'Data Dictionary'!$D$2)+(VLOOKUP(A138,EV!$A$2:$K$179,'COMBINED EPI'!$H$1)*'Data Dictionary'!$D$8)</f>
        <v>40.451999999999998</v>
      </c>
      <c r="I138" s="43">
        <f>(VLOOKUP(A138,EH!$A$2:$K$178,$I$1)*'Data Dictionary'!$D$2)+(VLOOKUP(A138,EV!$A$2:$K$179,'COMBINED EPI'!$I$1)*'Data Dictionary'!$D$8)</f>
        <v>40.566000000000003</v>
      </c>
      <c r="J138" s="43">
        <f>(VLOOKUP(A138,EH!$A$2:$K$178,$J$1)*'Data Dictionary'!$D$2)+(VLOOKUP(A138,EV!$A$2:$K$179,'COMBINED EPI'!$J$1)*'Data Dictionary'!$D$8)</f>
        <v>40.823999999999998</v>
      </c>
      <c r="K138" s="43">
        <f>(VLOOKUP(A138,EH!$A$2:$K$178,$K$1)*'Data Dictionary'!$D$2)+(VLOOKUP(A138,EV!$A$2:$K$179,'COMBINED EPI'!$K$1)*'Data Dictionary'!$D$8)</f>
        <v>55.521999999999998</v>
      </c>
      <c r="L138" s="43">
        <f>VLOOKUP(A138,'2016 Indicator Scores'!$B$2:$C$181,2,FALSE)</f>
        <v>63.73</v>
      </c>
      <c r="N138" s="43">
        <f t="shared" si="41"/>
        <v>43.832000000000008</v>
      </c>
      <c r="O138" s="43">
        <f t="shared" si="30"/>
        <v>38.44</v>
      </c>
      <c r="P138" s="43">
        <f t="shared" si="31"/>
        <v>55.521999999999998</v>
      </c>
      <c r="Q138" s="43">
        <f t="shared" si="32"/>
        <v>5.2632781715496275</v>
      </c>
      <c r="S138" s="43"/>
      <c r="V138" s="43" t="str">
        <f t="shared" si="42"/>
        <v/>
      </c>
      <c r="Y138" s="43" t="str">
        <f t="shared" si="43"/>
        <v/>
      </c>
      <c r="AC138" s="43" t="str">
        <f t="shared" si="34"/>
        <v/>
      </c>
      <c r="AE138" s="61" t="str">
        <f t="shared" si="35"/>
        <v/>
      </c>
      <c r="AF138" s="62" t="str">
        <f t="shared" si="37"/>
        <v/>
      </c>
      <c r="AG138" s="56"/>
      <c r="AH138" s="62" t="str">
        <f t="shared" si="36"/>
        <v/>
      </c>
      <c r="AI138" s="62" t="str">
        <f t="shared" si="38"/>
        <v/>
      </c>
      <c r="AJ138" s="56"/>
      <c r="AK138" s="62" t="str">
        <f t="shared" si="39"/>
        <v/>
      </c>
      <c r="AL138" s="63" t="str">
        <f t="shared" si="40"/>
        <v/>
      </c>
    </row>
    <row r="139" spans="1:38" x14ac:dyDescent="0.2">
      <c r="A139" t="s">
        <v>320</v>
      </c>
      <c r="B139" t="s">
        <v>319</v>
      </c>
      <c r="C139" s="43">
        <f>(VLOOKUP(A139,EH!$A$2:$K$178,$C$1)*'Data Dictionary'!$D$2)+(VLOOKUP(A139,EV!$A$2:$K$179,'COMBINED EPI'!$C$1)*'Data Dictionary'!$D$8)</f>
        <v>67.22</v>
      </c>
      <c r="D139" s="43">
        <f>(VLOOKUP(A139,EH!$A$2:$K$178,$D$1)*'Data Dictionary'!$D$2)+(VLOOKUP(A139,EV!$A$2:$K$179,'COMBINED EPI'!$D$1)*'Data Dictionary'!$D$8)</f>
        <v>66.99199999999999</v>
      </c>
      <c r="E139" s="43">
        <f>(VLOOKUP(A139,EH!$A$2:$K$178,$E$1)*'Data Dictionary'!$D$2)+(VLOOKUP(A139,EV!$A$2:$K$179,'COMBINED EPI'!$E$1)*'Data Dictionary'!$D$8)</f>
        <v>66.864000000000004</v>
      </c>
      <c r="F139" s="43">
        <f>(VLOOKUP(A139,EH!$A$2:$K$178,$F$1)*'Data Dictionary'!$D$2)+(VLOOKUP(A139,EV!$A$2:$K$179,'COMBINED EPI'!$F$1)*'Data Dictionary'!$D$8)</f>
        <v>67.015999999999991</v>
      </c>
      <c r="G139" s="43">
        <f>(VLOOKUP(A139,EH!$A$2:$K$178,$G$1)*'Data Dictionary'!$D$2)+(VLOOKUP(A139,EV!$A$2:$K$179,'COMBINED EPI'!$G$1)*'Data Dictionary'!$D$8)</f>
        <v>68.584000000000003</v>
      </c>
      <c r="H139" s="43">
        <f>(VLOOKUP(A139,EH!$A$2:$K$178,$H$1)*'Data Dictionary'!$D$2)+(VLOOKUP(A139,EV!$A$2:$K$179,'COMBINED EPI'!$H$1)*'Data Dictionary'!$D$8)</f>
        <v>58.036000000000001</v>
      </c>
      <c r="I139" s="43">
        <f>(VLOOKUP(A139,EH!$A$2:$K$178,$I$1)*'Data Dictionary'!$D$2)+(VLOOKUP(A139,EV!$A$2:$K$179,'COMBINED EPI'!$I$1)*'Data Dictionary'!$D$8)</f>
        <v>69.260000000000005</v>
      </c>
      <c r="J139" s="43">
        <f>(VLOOKUP(A139,EH!$A$2:$K$178,$J$1)*'Data Dictionary'!$D$2)+(VLOOKUP(A139,EV!$A$2:$K$179,'COMBINED EPI'!$J$1)*'Data Dictionary'!$D$8)</f>
        <v>68.611999999999995</v>
      </c>
      <c r="K139" s="43">
        <f>(VLOOKUP(A139,EH!$A$2:$K$178,$K$1)*'Data Dictionary'!$D$2)+(VLOOKUP(A139,EV!$A$2:$K$179,'COMBINED EPI'!$K$1)*'Data Dictionary'!$D$8)</f>
        <v>66.572999999999993</v>
      </c>
      <c r="L139" s="43">
        <f>VLOOKUP(A139,'2016 Indicator Scores'!$B$2:$C$181,2,FALSE)</f>
        <v>78.67</v>
      </c>
      <c r="N139" s="43">
        <f t="shared" si="41"/>
        <v>67.782699999999991</v>
      </c>
      <c r="O139" s="43">
        <f t="shared" si="30"/>
        <v>58.036000000000001</v>
      </c>
      <c r="P139" s="43">
        <f t="shared" si="31"/>
        <v>69.260000000000005</v>
      </c>
      <c r="Q139" s="43">
        <f t="shared" si="32"/>
        <v>3.3387325439453814</v>
      </c>
      <c r="S139" s="43"/>
      <c r="V139" s="43" t="str">
        <f t="shared" si="42"/>
        <v/>
      </c>
      <c r="Y139" s="43" t="str">
        <f t="shared" si="43"/>
        <v/>
      </c>
      <c r="AB139" s="44">
        <v>1</v>
      </c>
      <c r="AC139" s="43">
        <f t="shared" si="34"/>
        <v>67.782699999999991</v>
      </c>
      <c r="AE139" s="61" t="str">
        <f t="shared" si="35"/>
        <v/>
      </c>
      <c r="AF139" s="62" t="str">
        <f t="shared" si="37"/>
        <v/>
      </c>
      <c r="AG139" s="56"/>
      <c r="AH139" s="62" t="str">
        <f t="shared" si="36"/>
        <v/>
      </c>
      <c r="AI139" s="62" t="str">
        <f t="shared" si="38"/>
        <v/>
      </c>
      <c r="AJ139" s="56"/>
      <c r="AK139" s="62">
        <f t="shared" si="39"/>
        <v>67.782699999999991</v>
      </c>
      <c r="AL139" s="63">
        <f t="shared" si="40"/>
        <v>0</v>
      </c>
    </row>
    <row r="140" spans="1:38" x14ac:dyDescent="0.2">
      <c r="A140" t="s">
        <v>322</v>
      </c>
      <c r="B140" t="s">
        <v>321</v>
      </c>
      <c r="C140" s="43">
        <f>(VLOOKUP(A140,EH!$A$2:$K$178,$C$1)*'Data Dictionary'!$D$2)+(VLOOKUP(A140,EV!$A$2:$K$179,'COMBINED EPI'!$C$1)*'Data Dictionary'!$D$8)</f>
        <v>54.688000000000002</v>
      </c>
      <c r="D140" s="43">
        <f>(VLOOKUP(A140,EH!$A$2:$K$178,$D$1)*'Data Dictionary'!$D$2)+(VLOOKUP(A140,EV!$A$2:$K$179,'COMBINED EPI'!$D$1)*'Data Dictionary'!$D$8)</f>
        <v>54.897999999999996</v>
      </c>
      <c r="E140" s="43">
        <f>(VLOOKUP(A140,EH!$A$2:$K$178,$E$1)*'Data Dictionary'!$D$2)+(VLOOKUP(A140,EV!$A$2:$K$179,'COMBINED EPI'!$E$1)*'Data Dictionary'!$D$8)</f>
        <v>55.057999999999993</v>
      </c>
      <c r="F140" s="43">
        <f>(VLOOKUP(A140,EH!$A$2:$K$178,$F$1)*'Data Dictionary'!$D$2)+(VLOOKUP(A140,EV!$A$2:$K$179,'COMBINED EPI'!$F$1)*'Data Dictionary'!$D$8)</f>
        <v>54.598000000000006</v>
      </c>
      <c r="G140" s="43">
        <f>(VLOOKUP(A140,EH!$A$2:$K$178,$G$1)*'Data Dictionary'!$D$2)+(VLOOKUP(A140,EV!$A$2:$K$179,'COMBINED EPI'!$G$1)*'Data Dictionary'!$D$8)</f>
        <v>55</v>
      </c>
      <c r="H140" s="43">
        <f>(VLOOKUP(A140,EH!$A$2:$K$178,$H$1)*'Data Dictionary'!$D$2)+(VLOOKUP(A140,EV!$A$2:$K$179,'COMBINED EPI'!$H$1)*'Data Dictionary'!$D$8)</f>
        <v>55.108000000000004</v>
      </c>
      <c r="I140" s="43">
        <f>(VLOOKUP(A140,EH!$A$2:$K$178,$I$1)*'Data Dictionary'!$D$2)+(VLOOKUP(A140,EV!$A$2:$K$179,'COMBINED EPI'!$I$1)*'Data Dictionary'!$D$8)</f>
        <v>55.367999999999995</v>
      </c>
      <c r="J140" s="43">
        <f>(VLOOKUP(A140,EH!$A$2:$K$178,$J$1)*'Data Dictionary'!$D$2)+(VLOOKUP(A140,EV!$A$2:$K$179,'COMBINED EPI'!$J$1)*'Data Dictionary'!$D$8)</f>
        <v>55.460000000000008</v>
      </c>
      <c r="K140" s="43">
        <f>(VLOOKUP(A140,EH!$A$2:$K$178,$K$1)*'Data Dictionary'!$D$2)+(VLOOKUP(A140,EV!$A$2:$K$179,'COMBINED EPI'!$K$1)*'Data Dictionary'!$D$8)</f>
        <v>51.89</v>
      </c>
      <c r="L140" s="43">
        <f>VLOOKUP(A140,'2016 Indicator Scores'!$B$2:$C$181,2,FALSE)</f>
        <v>64.92</v>
      </c>
      <c r="N140" s="43">
        <f t="shared" si="41"/>
        <v>55.698799999999991</v>
      </c>
      <c r="O140" s="43">
        <f t="shared" si="30"/>
        <v>51.89</v>
      </c>
      <c r="P140" s="43">
        <f t="shared" si="31"/>
        <v>55.460000000000008</v>
      </c>
      <c r="Q140" s="43">
        <f t="shared" si="32"/>
        <v>1.0809904923006697</v>
      </c>
      <c r="S140" s="43"/>
      <c r="V140" s="43" t="str">
        <f t="shared" si="42"/>
        <v/>
      </c>
      <c r="Y140" s="43" t="str">
        <f t="shared" si="43"/>
        <v/>
      </c>
      <c r="AC140" s="43" t="str">
        <f t="shared" si="34"/>
        <v/>
      </c>
      <c r="AE140" s="61" t="str">
        <f t="shared" si="35"/>
        <v/>
      </c>
      <c r="AF140" s="62" t="str">
        <f t="shared" si="37"/>
        <v/>
      </c>
      <c r="AG140" s="56"/>
      <c r="AH140" s="62" t="str">
        <f t="shared" si="36"/>
        <v/>
      </c>
      <c r="AI140" s="62" t="str">
        <f t="shared" si="38"/>
        <v/>
      </c>
      <c r="AJ140" s="56"/>
      <c r="AK140" s="62" t="str">
        <f t="shared" si="39"/>
        <v/>
      </c>
      <c r="AL140" s="63" t="str">
        <f t="shared" si="40"/>
        <v/>
      </c>
    </row>
    <row r="141" spans="1:38" x14ac:dyDescent="0.2">
      <c r="A141" t="s">
        <v>324</v>
      </c>
      <c r="B141" t="s">
        <v>323</v>
      </c>
      <c r="C141" s="43">
        <f>(VLOOKUP(A141,EH!$A$2:$K$178,$C$1)*'Data Dictionary'!$D$2)+(VLOOKUP(A141,EV!$A$2:$K$179,'COMBINED EPI'!$C$1)*'Data Dictionary'!$D$8)</f>
        <v>18.12</v>
      </c>
      <c r="D141" s="43">
        <f>(VLOOKUP(A141,EH!$A$2:$K$178,$D$1)*'Data Dictionary'!$D$2)+(VLOOKUP(A141,EV!$A$2:$K$179,'COMBINED EPI'!$D$1)*'Data Dictionary'!$D$8)</f>
        <v>18.23</v>
      </c>
      <c r="E141" s="43">
        <f>(VLOOKUP(A141,EH!$A$2:$K$178,$E$1)*'Data Dictionary'!$D$2)+(VLOOKUP(A141,EV!$A$2:$K$179,'COMBINED EPI'!$E$1)*'Data Dictionary'!$D$8)</f>
        <v>18.304000000000002</v>
      </c>
      <c r="F141" s="43">
        <f>(VLOOKUP(A141,EH!$A$2:$K$178,$F$1)*'Data Dictionary'!$D$2)+(VLOOKUP(A141,EV!$A$2:$K$179,'COMBINED EPI'!$F$1)*'Data Dictionary'!$D$8)</f>
        <v>18.392000000000003</v>
      </c>
      <c r="G141" s="43">
        <f>(VLOOKUP(A141,EH!$A$2:$K$178,$G$1)*'Data Dictionary'!$D$2)+(VLOOKUP(A141,EV!$A$2:$K$179,'COMBINED EPI'!$G$1)*'Data Dictionary'!$D$8)</f>
        <v>18.55</v>
      </c>
      <c r="H141" s="43">
        <f>(VLOOKUP(A141,EH!$A$2:$K$178,$H$1)*'Data Dictionary'!$D$2)+(VLOOKUP(A141,EV!$A$2:$K$179,'COMBINED EPI'!$H$1)*'Data Dictionary'!$D$8)</f>
        <v>18.752000000000002</v>
      </c>
      <c r="I141" s="43">
        <f>(VLOOKUP(A141,EH!$A$2:$K$178,$I$1)*'Data Dictionary'!$D$2)+(VLOOKUP(A141,EV!$A$2:$K$179,'COMBINED EPI'!$I$1)*'Data Dictionary'!$D$8)</f>
        <v>19.212</v>
      </c>
      <c r="J141" s="43">
        <f>(VLOOKUP(A141,EH!$A$2:$K$178,$J$1)*'Data Dictionary'!$D$2)+(VLOOKUP(A141,EV!$A$2:$K$179,'COMBINED EPI'!$J$1)*'Data Dictionary'!$D$8)</f>
        <v>19.420000000000002</v>
      </c>
      <c r="K141" s="43">
        <f>(VLOOKUP(A141,EH!$A$2:$K$178,$K$1)*'Data Dictionary'!$D$2)+(VLOOKUP(A141,EV!$A$2:$K$179,'COMBINED EPI'!$K$1)*'Data Dictionary'!$D$8)</f>
        <v>29.972000000000001</v>
      </c>
      <c r="L141" s="43">
        <f>VLOOKUP(A141,'2016 Indicator Scores'!$B$2:$C$181,2,FALSE)</f>
        <v>45.98</v>
      </c>
      <c r="N141" s="43">
        <f t="shared" si="41"/>
        <v>22.493200000000002</v>
      </c>
      <c r="O141" s="43">
        <f t="shared" si="30"/>
        <v>18.12</v>
      </c>
      <c r="P141" s="43">
        <f t="shared" si="31"/>
        <v>29.972000000000001</v>
      </c>
      <c r="Q141" s="43">
        <f t="shared" si="32"/>
        <v>3.8089611152882261</v>
      </c>
      <c r="S141" s="43"/>
      <c r="V141" s="43" t="str">
        <f t="shared" si="42"/>
        <v/>
      </c>
      <c r="Y141" s="43" t="str">
        <f t="shared" si="43"/>
        <v/>
      </c>
      <c r="AC141" s="43" t="str">
        <f t="shared" si="34"/>
        <v/>
      </c>
      <c r="AE141" s="61" t="str">
        <f t="shared" si="35"/>
        <v/>
      </c>
      <c r="AF141" s="62" t="str">
        <f t="shared" si="37"/>
        <v/>
      </c>
      <c r="AG141" s="56"/>
      <c r="AH141" s="62" t="str">
        <f t="shared" si="36"/>
        <v/>
      </c>
      <c r="AI141" s="62" t="str">
        <f t="shared" si="38"/>
        <v/>
      </c>
      <c r="AJ141" s="56"/>
      <c r="AK141" s="62" t="str">
        <f t="shared" si="39"/>
        <v/>
      </c>
      <c r="AL141" s="63" t="str">
        <f t="shared" si="40"/>
        <v/>
      </c>
    </row>
    <row r="142" spans="1:38" x14ac:dyDescent="0.2">
      <c r="A142" t="s">
        <v>326</v>
      </c>
      <c r="B142" t="s">
        <v>325</v>
      </c>
      <c r="C142" s="43">
        <f>(VLOOKUP(A142,EH!$A$2:$K$178,$C$1)*'Data Dictionary'!$D$2)+(VLOOKUP(A142,EV!$A$2:$K$179,'COMBINED EPI'!$C$1)*'Data Dictionary'!$D$8)</f>
        <v>81.384</v>
      </c>
      <c r="D142" s="43">
        <f>(VLOOKUP(A142,EH!$A$2:$K$178,$D$1)*'Data Dictionary'!$D$2)+(VLOOKUP(A142,EV!$A$2:$K$179,'COMBINED EPI'!$D$1)*'Data Dictionary'!$D$8)</f>
        <v>81.725999999999999</v>
      </c>
      <c r="E142" s="43">
        <f>(VLOOKUP(A142,EH!$A$2:$K$178,$E$1)*'Data Dictionary'!$D$2)+(VLOOKUP(A142,EV!$A$2:$K$179,'COMBINED EPI'!$E$1)*'Data Dictionary'!$D$8)</f>
        <v>81.782000000000011</v>
      </c>
      <c r="F142" s="43">
        <f>(VLOOKUP(A142,EH!$A$2:$K$178,$F$1)*'Data Dictionary'!$D$2)+(VLOOKUP(A142,EV!$A$2:$K$179,'COMBINED EPI'!$F$1)*'Data Dictionary'!$D$8)</f>
        <v>81.782000000000011</v>
      </c>
      <c r="G142" s="43">
        <f>(VLOOKUP(A142,EH!$A$2:$K$178,$G$1)*'Data Dictionary'!$D$2)+(VLOOKUP(A142,EV!$A$2:$K$179,'COMBINED EPI'!$G$1)*'Data Dictionary'!$D$8)</f>
        <v>81.782000000000011</v>
      </c>
      <c r="H142" s="43">
        <f>(VLOOKUP(A142,EH!$A$2:$K$178,$H$1)*'Data Dictionary'!$D$2)+(VLOOKUP(A142,EV!$A$2:$K$179,'COMBINED EPI'!$H$1)*'Data Dictionary'!$D$8)</f>
        <v>81.782000000000011</v>
      </c>
      <c r="I142" s="43">
        <f>(VLOOKUP(A142,EH!$A$2:$K$178,$I$1)*'Data Dictionary'!$D$2)+(VLOOKUP(A142,EV!$A$2:$K$179,'COMBINED EPI'!$I$1)*'Data Dictionary'!$D$8)</f>
        <v>81.782000000000011</v>
      </c>
      <c r="J142" s="43">
        <f>(VLOOKUP(A142,EH!$A$2:$K$178,$J$1)*'Data Dictionary'!$D$2)+(VLOOKUP(A142,EV!$A$2:$K$179,'COMBINED EPI'!$J$1)*'Data Dictionary'!$D$8)</f>
        <v>81.782000000000011</v>
      </c>
      <c r="K142" s="43">
        <f>(VLOOKUP(A142,EH!$A$2:$K$178,$K$1)*'Data Dictionary'!$D$2)+(VLOOKUP(A142,EV!$A$2:$K$179,'COMBINED EPI'!$K$1)*'Data Dictionary'!$D$8)</f>
        <v>27.44</v>
      </c>
      <c r="L142" s="43">
        <f>VLOOKUP(A142,'2016 Indicator Scores'!$B$2:$C$181,2,FALSE)</f>
        <v>87.04</v>
      </c>
      <c r="N142" s="43">
        <f t="shared" si="41"/>
        <v>76.82820000000001</v>
      </c>
      <c r="O142" s="43">
        <f t="shared" si="30"/>
        <v>27.44</v>
      </c>
      <c r="P142" s="43">
        <f t="shared" si="31"/>
        <v>81.782000000000011</v>
      </c>
      <c r="Q142" s="43">
        <f t="shared" si="32"/>
        <v>18.095552292698233</v>
      </c>
      <c r="S142" s="43"/>
      <c r="U142" s="44">
        <v>1</v>
      </c>
      <c r="V142" s="43">
        <f t="shared" si="42"/>
        <v>76.82820000000001</v>
      </c>
      <c r="Y142" s="43" t="str">
        <f t="shared" si="43"/>
        <v/>
      </c>
      <c r="AC142" s="43" t="str">
        <f t="shared" si="34"/>
        <v/>
      </c>
      <c r="AE142" s="61">
        <f t="shared" si="35"/>
        <v>76.82820000000001</v>
      </c>
      <c r="AF142" s="62">
        <f t="shared" si="37"/>
        <v>0</v>
      </c>
      <c r="AG142" s="56"/>
      <c r="AH142" s="62" t="str">
        <f t="shared" si="36"/>
        <v/>
      </c>
      <c r="AI142" s="62" t="str">
        <f t="shared" si="38"/>
        <v/>
      </c>
      <c r="AJ142" s="56"/>
      <c r="AK142" s="62" t="str">
        <f t="shared" si="39"/>
        <v/>
      </c>
      <c r="AL142" s="63" t="str">
        <f t="shared" si="40"/>
        <v/>
      </c>
    </row>
    <row r="143" spans="1:38" x14ac:dyDescent="0.2">
      <c r="A143" t="s">
        <v>328</v>
      </c>
      <c r="B143" t="s">
        <v>327</v>
      </c>
      <c r="C143" s="43">
        <f>(VLOOKUP(A143,EH!$A$2:$K$178,$C$1)*'Data Dictionary'!$D$2)+(VLOOKUP(A143,EV!$A$2:$K$179,'COMBINED EPI'!$C$1)*'Data Dictionary'!$D$8)</f>
        <v>72.478000000000009</v>
      </c>
      <c r="D143" s="43">
        <f>(VLOOKUP(A143,EH!$A$2:$K$178,$D$1)*'Data Dictionary'!$D$2)+(VLOOKUP(A143,EV!$A$2:$K$179,'COMBINED EPI'!$D$1)*'Data Dictionary'!$D$8)</f>
        <v>72.617999999999995</v>
      </c>
      <c r="E143" s="43">
        <f>(VLOOKUP(A143,EH!$A$2:$K$178,$E$1)*'Data Dictionary'!$D$2)+(VLOOKUP(A143,EV!$A$2:$K$179,'COMBINED EPI'!$E$1)*'Data Dictionary'!$D$8)</f>
        <v>72.67</v>
      </c>
      <c r="F143" s="43">
        <f>(VLOOKUP(A143,EH!$A$2:$K$178,$F$1)*'Data Dictionary'!$D$2)+(VLOOKUP(A143,EV!$A$2:$K$179,'COMBINED EPI'!$F$1)*'Data Dictionary'!$D$8)</f>
        <v>73.016000000000005</v>
      </c>
      <c r="G143" s="43">
        <f>(VLOOKUP(A143,EH!$A$2:$K$178,$G$1)*'Data Dictionary'!$D$2)+(VLOOKUP(A143,EV!$A$2:$K$179,'COMBINED EPI'!$G$1)*'Data Dictionary'!$D$8)</f>
        <v>74.290000000000006</v>
      </c>
      <c r="H143" s="43">
        <f>(VLOOKUP(A143,EH!$A$2:$K$178,$H$1)*'Data Dictionary'!$D$2)+(VLOOKUP(A143,EV!$A$2:$K$179,'COMBINED EPI'!$H$1)*'Data Dictionary'!$D$8)</f>
        <v>74.662000000000006</v>
      </c>
      <c r="I143" s="43">
        <f>(VLOOKUP(A143,EH!$A$2:$K$178,$I$1)*'Data Dictionary'!$D$2)+(VLOOKUP(A143,EV!$A$2:$K$179,'COMBINED EPI'!$I$1)*'Data Dictionary'!$D$8)</f>
        <v>74.77600000000001</v>
      </c>
      <c r="J143" s="43">
        <f>(VLOOKUP(A143,EH!$A$2:$K$178,$J$1)*'Data Dictionary'!$D$2)+(VLOOKUP(A143,EV!$A$2:$K$179,'COMBINED EPI'!$J$1)*'Data Dictionary'!$D$8)</f>
        <v>74.344000000000008</v>
      </c>
      <c r="K143" s="43">
        <f>(VLOOKUP(A143,EH!$A$2:$K$178,$K$1)*'Data Dictionary'!$D$2)+(VLOOKUP(A143,EV!$A$2:$K$179,'COMBINED EPI'!$K$1)*'Data Dictionary'!$D$8)</f>
        <v>43.704000000000008</v>
      </c>
      <c r="L143" s="43">
        <f>VLOOKUP(A143,'2016 Indicator Scores'!$B$2:$C$181,2,FALSE)</f>
        <v>85.42</v>
      </c>
      <c r="N143" s="43">
        <f t="shared" si="41"/>
        <v>71.797799999999995</v>
      </c>
      <c r="O143" s="43">
        <f t="shared" si="30"/>
        <v>43.704000000000008</v>
      </c>
      <c r="P143" s="43">
        <f t="shared" si="31"/>
        <v>74.77600000000001</v>
      </c>
      <c r="Q143" s="43">
        <f t="shared" si="32"/>
        <v>10.011187464254466</v>
      </c>
      <c r="S143" s="43"/>
      <c r="V143" s="43" t="str">
        <f t="shared" si="42"/>
        <v/>
      </c>
      <c r="Y143" s="43" t="str">
        <f t="shared" si="43"/>
        <v/>
      </c>
      <c r="AC143" s="43" t="str">
        <f t="shared" si="34"/>
        <v/>
      </c>
      <c r="AE143" s="61" t="str">
        <f t="shared" si="35"/>
        <v/>
      </c>
      <c r="AF143" s="62" t="str">
        <f t="shared" si="37"/>
        <v/>
      </c>
      <c r="AG143" s="56"/>
      <c r="AH143" s="62" t="str">
        <f t="shared" si="36"/>
        <v/>
      </c>
      <c r="AI143" s="62" t="str">
        <f t="shared" si="38"/>
        <v/>
      </c>
      <c r="AJ143" s="56"/>
      <c r="AK143" s="62" t="str">
        <f t="shared" si="39"/>
        <v/>
      </c>
      <c r="AL143" s="63" t="str">
        <f t="shared" si="40"/>
        <v/>
      </c>
    </row>
    <row r="144" spans="1:38" x14ac:dyDescent="0.2">
      <c r="A144" t="s">
        <v>330</v>
      </c>
      <c r="B144" t="s">
        <v>329</v>
      </c>
      <c r="C144" s="43">
        <f>(VLOOKUP(A144,EH!$A$2:$K$178,$C$1)*'Data Dictionary'!$D$2)+(VLOOKUP(A144,EV!$A$2:$K$179,'COMBINED EPI'!$C$1)*'Data Dictionary'!$D$8)</f>
        <v>73.930000000000007</v>
      </c>
      <c r="D144" s="43">
        <f>(VLOOKUP(A144,EH!$A$2:$K$178,$D$1)*'Data Dictionary'!$D$2)+(VLOOKUP(A144,EV!$A$2:$K$179,'COMBINED EPI'!$D$1)*'Data Dictionary'!$D$8)</f>
        <v>74.069999999999993</v>
      </c>
      <c r="E144" s="43">
        <f>(VLOOKUP(A144,EH!$A$2:$K$178,$E$1)*'Data Dictionary'!$D$2)+(VLOOKUP(A144,EV!$A$2:$K$179,'COMBINED EPI'!$E$1)*'Data Dictionary'!$D$8)</f>
        <v>74.003999999999991</v>
      </c>
      <c r="F144" s="43">
        <f>(VLOOKUP(A144,EH!$A$2:$K$178,$F$1)*'Data Dictionary'!$D$2)+(VLOOKUP(A144,EV!$A$2:$K$179,'COMBINED EPI'!$F$1)*'Data Dictionary'!$D$8)</f>
        <v>74.331999999999994</v>
      </c>
      <c r="G144" s="43">
        <f>(VLOOKUP(A144,EH!$A$2:$K$178,$G$1)*'Data Dictionary'!$D$2)+(VLOOKUP(A144,EV!$A$2:$K$179,'COMBINED EPI'!$G$1)*'Data Dictionary'!$D$8)</f>
        <v>76.76400000000001</v>
      </c>
      <c r="H144" s="43">
        <f>(VLOOKUP(A144,EH!$A$2:$K$178,$H$1)*'Data Dictionary'!$D$2)+(VLOOKUP(A144,EV!$A$2:$K$179,'COMBINED EPI'!$H$1)*'Data Dictionary'!$D$8)</f>
        <v>76.740000000000009</v>
      </c>
      <c r="I144" s="43">
        <f>(VLOOKUP(A144,EH!$A$2:$K$178,$I$1)*'Data Dictionary'!$D$2)+(VLOOKUP(A144,EV!$A$2:$K$179,'COMBINED EPI'!$I$1)*'Data Dictionary'!$D$8)</f>
        <v>76.759999999999991</v>
      </c>
      <c r="J144" s="43">
        <f>(VLOOKUP(A144,EH!$A$2:$K$178,$J$1)*'Data Dictionary'!$D$2)+(VLOOKUP(A144,EV!$A$2:$K$179,'COMBINED EPI'!$J$1)*'Data Dictionary'!$D$8)</f>
        <v>75.942000000000007</v>
      </c>
      <c r="K144" s="43">
        <f>(VLOOKUP(A144,EH!$A$2:$K$178,$K$1)*'Data Dictionary'!$D$2)+(VLOOKUP(A144,EV!$A$2:$K$179,'COMBINED EPI'!$K$1)*'Data Dictionary'!$D$8)</f>
        <v>75.31774999999999</v>
      </c>
      <c r="L144" s="43">
        <f>VLOOKUP(A144,'2016 Indicator Scores'!$B$2:$C$181,2,FALSE)</f>
        <v>88.98</v>
      </c>
      <c r="N144" s="43">
        <f t="shared" si="41"/>
        <v>76.683975000000004</v>
      </c>
      <c r="O144" s="43">
        <f t="shared" si="30"/>
        <v>73.930000000000007</v>
      </c>
      <c r="P144" s="43">
        <f t="shared" si="31"/>
        <v>76.76400000000001</v>
      </c>
      <c r="Q144" s="43">
        <f t="shared" si="32"/>
        <v>1.2631597038775459</v>
      </c>
      <c r="S144" s="43"/>
      <c r="V144" s="43" t="str">
        <f t="shared" si="42"/>
        <v/>
      </c>
      <c r="Y144" s="43" t="str">
        <f t="shared" si="43"/>
        <v/>
      </c>
      <c r="AB144" s="44">
        <v>1</v>
      </c>
      <c r="AC144" s="43">
        <f t="shared" si="34"/>
        <v>76.683975000000004</v>
      </c>
      <c r="AE144" s="61" t="str">
        <f>IF(V144&gt;=$AF$2,V144,"")</f>
        <v/>
      </c>
      <c r="AF144" s="62" t="str">
        <f t="shared" si="37"/>
        <v/>
      </c>
      <c r="AG144" s="56"/>
      <c r="AH144" s="62" t="str">
        <f t="shared" si="36"/>
        <v/>
      </c>
      <c r="AI144" s="62" t="str">
        <f t="shared" si="38"/>
        <v/>
      </c>
      <c r="AJ144" s="56"/>
      <c r="AK144" s="62">
        <f t="shared" si="39"/>
        <v>76.683975000000004</v>
      </c>
      <c r="AL144" s="63">
        <f t="shared" si="40"/>
        <v>0</v>
      </c>
    </row>
    <row r="145" spans="1:38" x14ac:dyDescent="0.2">
      <c r="A145" t="s">
        <v>332</v>
      </c>
      <c r="B145" t="s">
        <v>331</v>
      </c>
      <c r="C145" s="43">
        <f>(VLOOKUP(A145,EH!$A$2:$K$178,$C$1)*'Data Dictionary'!$D$2)+(VLOOKUP(A145,EV!$A$2:$K$179,'COMBINED EPI'!$C$1)*'Data Dictionary'!$D$8)</f>
        <v>30.295999999999999</v>
      </c>
      <c r="D145" s="43">
        <f>(VLOOKUP(A145,EH!$A$2:$K$178,$D$1)*'Data Dictionary'!$D$2)+(VLOOKUP(A145,EV!$A$2:$K$179,'COMBINED EPI'!$D$1)*'Data Dictionary'!$D$8)</f>
        <v>30.533999999999999</v>
      </c>
      <c r="E145" s="43">
        <f>(VLOOKUP(A145,EH!$A$2:$K$178,$E$1)*'Data Dictionary'!$D$2)+(VLOOKUP(A145,EV!$A$2:$K$179,'COMBINED EPI'!$E$1)*'Data Dictionary'!$D$8)</f>
        <v>30.056000000000001</v>
      </c>
      <c r="F145" s="43">
        <f>(VLOOKUP(A145,EH!$A$2:$K$178,$F$1)*'Data Dictionary'!$D$2)+(VLOOKUP(A145,EV!$A$2:$K$179,'COMBINED EPI'!$F$1)*'Data Dictionary'!$D$8)</f>
        <v>31.102</v>
      </c>
      <c r="G145" s="43">
        <f>(VLOOKUP(A145,EH!$A$2:$K$178,$G$1)*'Data Dictionary'!$D$2)+(VLOOKUP(A145,EV!$A$2:$K$179,'COMBINED EPI'!$G$1)*'Data Dictionary'!$D$8)</f>
        <v>31.262</v>
      </c>
      <c r="H145" s="43">
        <f>(VLOOKUP(A145,EH!$A$2:$K$178,$H$1)*'Data Dictionary'!$D$2)+(VLOOKUP(A145,EV!$A$2:$K$179,'COMBINED EPI'!$H$1)*'Data Dictionary'!$D$8)</f>
        <v>31.292000000000002</v>
      </c>
      <c r="I145" s="43">
        <f>(VLOOKUP(A145,EH!$A$2:$K$178,$I$1)*'Data Dictionary'!$D$2)+(VLOOKUP(A145,EV!$A$2:$K$179,'COMBINED EPI'!$I$1)*'Data Dictionary'!$D$8)</f>
        <v>31.549999999999997</v>
      </c>
      <c r="J145" s="43">
        <f>(VLOOKUP(A145,EH!$A$2:$K$178,$J$1)*'Data Dictionary'!$D$2)+(VLOOKUP(A145,EV!$A$2:$K$179,'COMBINED EPI'!$J$1)*'Data Dictionary'!$D$8)</f>
        <v>31.531999999999996</v>
      </c>
      <c r="K145" s="43">
        <f>(VLOOKUP(A145,EH!$A$2:$K$178,$K$1)*'Data Dictionary'!$D$2)+(VLOOKUP(A145,EV!$A$2:$K$179,'COMBINED EPI'!$K$1)*'Data Dictionary'!$D$8)</f>
        <v>36.997999999999998</v>
      </c>
      <c r="L145" s="43">
        <f>VLOOKUP(A145,'2016 Indicator Scores'!$B$2:$C$181,2,FALSE)</f>
        <v>46.92</v>
      </c>
      <c r="N145" s="43">
        <f t="shared" si="41"/>
        <v>33.154199999999996</v>
      </c>
      <c r="O145" s="43">
        <f t="shared" si="30"/>
        <v>30.056000000000001</v>
      </c>
      <c r="P145" s="43">
        <f t="shared" si="31"/>
        <v>36.997999999999998</v>
      </c>
      <c r="Q145" s="43">
        <f t="shared" si="32"/>
        <v>2.0862008532257859</v>
      </c>
      <c r="S145" s="43"/>
      <c r="V145" s="43" t="str">
        <f t="shared" si="42"/>
        <v/>
      </c>
      <c r="Y145" s="43" t="str">
        <f t="shared" si="43"/>
        <v/>
      </c>
      <c r="AC145" s="43" t="str">
        <f t="shared" si="34"/>
        <v/>
      </c>
      <c r="AE145" s="61" t="str">
        <f t="shared" ref="AE145:AE167" si="44">IF(V145&gt;=$AF$2,V145,"")</f>
        <v/>
      </c>
      <c r="AF145" s="62" t="str">
        <f t="shared" si="37"/>
        <v/>
      </c>
      <c r="AG145" s="56"/>
      <c r="AH145" s="62" t="str">
        <f t="shared" si="36"/>
        <v/>
      </c>
      <c r="AI145" s="62" t="str">
        <f t="shared" si="38"/>
        <v/>
      </c>
      <c r="AJ145" s="56"/>
      <c r="AK145" s="62" t="str">
        <f t="shared" si="39"/>
        <v/>
      </c>
      <c r="AL145" s="63" t="str">
        <f t="shared" si="40"/>
        <v/>
      </c>
    </row>
    <row r="146" spans="1:38" x14ac:dyDescent="0.2">
      <c r="A146" t="s">
        <v>334</v>
      </c>
      <c r="B146" t="s">
        <v>333</v>
      </c>
      <c r="C146" s="43">
        <f>(VLOOKUP(A146,EH!$A$2:$K$178,$C$1)*'Data Dictionary'!$D$2)+(VLOOKUP(A146,EV!$A$2:$K$179,'COMBINED EPI'!$C$1)*'Data Dictionary'!$D$8)</f>
        <v>14.556000000000001</v>
      </c>
      <c r="D146" s="43">
        <f>(VLOOKUP(A146,EH!$A$2:$K$178,$D$1)*'Data Dictionary'!$D$2)+(VLOOKUP(A146,EV!$A$2:$K$179,'COMBINED EPI'!$D$1)*'Data Dictionary'!$D$8)</f>
        <v>14.675999999999998</v>
      </c>
      <c r="E146" s="43">
        <f>(VLOOKUP(A146,EH!$A$2:$K$178,$E$1)*'Data Dictionary'!$D$2)+(VLOOKUP(A146,EV!$A$2:$K$179,'COMBINED EPI'!$E$1)*'Data Dictionary'!$D$8)</f>
        <v>14.739999999999998</v>
      </c>
      <c r="F146" s="43">
        <f>(VLOOKUP(A146,EH!$A$2:$K$178,$F$1)*'Data Dictionary'!$D$2)+(VLOOKUP(A146,EV!$A$2:$K$179,'COMBINED EPI'!$F$1)*'Data Dictionary'!$D$8)</f>
        <v>14.832000000000001</v>
      </c>
      <c r="G146" s="43">
        <f>(VLOOKUP(A146,EH!$A$2:$K$178,$G$1)*'Data Dictionary'!$D$2)+(VLOOKUP(A146,EV!$A$2:$K$179,'COMBINED EPI'!$G$1)*'Data Dictionary'!$D$8)</f>
        <v>14.896000000000001</v>
      </c>
      <c r="H146" s="43">
        <f>(VLOOKUP(A146,EH!$A$2:$K$178,$H$1)*'Data Dictionary'!$D$2)+(VLOOKUP(A146,EV!$A$2:$K$179,'COMBINED EPI'!$H$1)*'Data Dictionary'!$D$8)</f>
        <v>14.975999999999999</v>
      </c>
      <c r="I146" s="43">
        <f>(VLOOKUP(A146,EH!$A$2:$K$178,$I$1)*'Data Dictionary'!$D$2)+(VLOOKUP(A146,EV!$A$2:$K$179,'COMBINED EPI'!$I$1)*'Data Dictionary'!$D$8)</f>
        <v>15.348000000000001</v>
      </c>
      <c r="J146" s="43">
        <f>(VLOOKUP(A146,EH!$A$2:$K$178,$J$1)*'Data Dictionary'!$D$2)+(VLOOKUP(A146,EV!$A$2:$K$179,'COMBINED EPI'!$J$1)*'Data Dictionary'!$D$8)</f>
        <v>15.416</v>
      </c>
      <c r="K146" s="43">
        <f>(VLOOKUP(A146,EH!$A$2:$K$178,$K$1)*'Data Dictionary'!$D$2)+(VLOOKUP(A146,EV!$A$2:$K$179,'COMBINED EPI'!$K$1)*'Data Dictionary'!$D$8)</f>
        <v>77.753999999999991</v>
      </c>
      <c r="L146" s="43">
        <f>VLOOKUP(A146,'2016 Indicator Scores'!$B$2:$C$181,2,FALSE)</f>
        <v>27.66</v>
      </c>
      <c r="N146" s="43">
        <f t="shared" si="41"/>
        <v>22.485399999999995</v>
      </c>
      <c r="O146" s="43">
        <f t="shared" si="30"/>
        <v>14.556000000000001</v>
      </c>
      <c r="P146" s="43">
        <f t="shared" si="31"/>
        <v>77.753999999999991</v>
      </c>
      <c r="Q146" s="43">
        <f t="shared" si="32"/>
        <v>20.943315825765932</v>
      </c>
      <c r="S146" s="43"/>
      <c r="V146" s="43" t="str">
        <f t="shared" si="42"/>
        <v/>
      </c>
      <c r="Y146" s="43" t="str">
        <f t="shared" si="43"/>
        <v/>
      </c>
      <c r="AC146" s="43" t="str">
        <f>IF(AB146=1,N146,"")</f>
        <v/>
      </c>
      <c r="AE146" s="61" t="str">
        <f t="shared" si="44"/>
        <v/>
      </c>
      <c r="AF146" s="62" t="str">
        <f t="shared" si="37"/>
        <v/>
      </c>
      <c r="AG146" s="56"/>
      <c r="AH146" s="62" t="str">
        <f t="shared" si="36"/>
        <v/>
      </c>
      <c r="AI146" s="62" t="str">
        <f t="shared" si="38"/>
        <v/>
      </c>
      <c r="AJ146" s="56"/>
      <c r="AK146" s="62" t="str">
        <f t="shared" si="39"/>
        <v/>
      </c>
      <c r="AL146" s="63" t="str">
        <f t="shared" si="40"/>
        <v/>
      </c>
    </row>
    <row r="147" spans="1:38" x14ac:dyDescent="0.2">
      <c r="A147" t="s">
        <v>336</v>
      </c>
      <c r="B147" t="s">
        <v>335</v>
      </c>
      <c r="C147" s="43">
        <f>(VLOOKUP(A147,EH!$A$2:$K$178,$C$1)*'Data Dictionary'!$D$2)+(VLOOKUP(A147,EV!$A$2:$K$179,'COMBINED EPI'!$C$1)*'Data Dictionary'!$D$8)</f>
        <v>50.192</v>
      </c>
      <c r="D147" s="43">
        <f>(VLOOKUP(A147,EH!$A$2:$K$178,$D$1)*'Data Dictionary'!$D$2)+(VLOOKUP(A147,EV!$A$2:$K$179,'COMBINED EPI'!$D$1)*'Data Dictionary'!$D$8)</f>
        <v>49.905999999999999</v>
      </c>
      <c r="E147" s="43">
        <f>(VLOOKUP(A147,EH!$A$2:$K$178,$E$1)*'Data Dictionary'!$D$2)+(VLOOKUP(A147,EV!$A$2:$K$179,'COMBINED EPI'!$E$1)*'Data Dictionary'!$D$8)</f>
        <v>50.238</v>
      </c>
      <c r="F147" s="43">
        <f>(VLOOKUP(A147,EH!$A$2:$K$178,$F$1)*'Data Dictionary'!$D$2)+(VLOOKUP(A147,EV!$A$2:$K$179,'COMBINED EPI'!$F$1)*'Data Dictionary'!$D$8)</f>
        <v>50.46</v>
      </c>
      <c r="G147" s="43">
        <f>(VLOOKUP(A147,EH!$A$2:$K$178,$G$1)*'Data Dictionary'!$D$2)+(VLOOKUP(A147,EV!$A$2:$K$179,'COMBINED EPI'!$G$1)*'Data Dictionary'!$D$8)</f>
        <v>50.634</v>
      </c>
      <c r="H147" s="43">
        <f>(VLOOKUP(A147,EH!$A$2:$K$178,$H$1)*'Data Dictionary'!$D$2)+(VLOOKUP(A147,EV!$A$2:$K$179,'COMBINED EPI'!$H$1)*'Data Dictionary'!$D$8)</f>
        <v>52.522000000000006</v>
      </c>
      <c r="I147" s="43">
        <f>(VLOOKUP(A147,EH!$A$2:$K$178,$I$1)*'Data Dictionary'!$D$2)+(VLOOKUP(A147,EV!$A$2:$K$179,'COMBINED EPI'!$I$1)*'Data Dictionary'!$D$8)</f>
        <v>52.998000000000005</v>
      </c>
      <c r="J147" s="43">
        <f>(VLOOKUP(A147,EH!$A$2:$K$178,$J$1)*'Data Dictionary'!$D$2)+(VLOOKUP(A147,EV!$A$2:$K$179,'COMBINED EPI'!$J$1)*'Data Dictionary'!$D$8)</f>
        <v>53.164000000000001</v>
      </c>
      <c r="K147" s="43">
        <f>(VLOOKUP(A147,EH!$A$2:$K$178,$K$1)*'Data Dictionary'!$D$2)+(VLOOKUP(A147,EV!$A$2:$K$179,'COMBINED EPI'!$K$1)*'Data Dictionary'!$D$8)</f>
        <v>51.264250000000004</v>
      </c>
      <c r="L147" s="43">
        <f>VLOOKUP(A147,'2016 Indicator Scores'!$B$2:$C$181,2,FALSE)</f>
        <v>70.52</v>
      </c>
      <c r="N147" s="43">
        <f t="shared" si="41"/>
        <v>53.189824999999999</v>
      </c>
      <c r="O147" s="43">
        <f t="shared" si="30"/>
        <v>49.905999999999999</v>
      </c>
      <c r="P147" s="43">
        <f t="shared" si="31"/>
        <v>53.164000000000001</v>
      </c>
      <c r="Q147" s="43">
        <f t="shared" si="32"/>
        <v>1.2888298714337765</v>
      </c>
      <c r="S147" s="43"/>
      <c r="V147" s="43" t="str">
        <f t="shared" si="42"/>
        <v/>
      </c>
      <c r="X147" s="44">
        <v>1</v>
      </c>
      <c r="Y147" s="43">
        <f t="shared" si="43"/>
        <v>53.189824999999999</v>
      </c>
      <c r="AC147" s="43" t="str">
        <f t="shared" ref="AC147:AC176" si="45">IF(AB147=1,N147,"")</f>
        <v/>
      </c>
      <c r="AE147" s="61" t="str">
        <f t="shared" si="44"/>
        <v/>
      </c>
      <c r="AF147" s="62" t="str">
        <f t="shared" si="37"/>
        <v/>
      </c>
      <c r="AG147" s="56"/>
      <c r="AH147" s="62">
        <f t="shared" si="36"/>
        <v>53.189824999999999</v>
      </c>
      <c r="AI147" s="62">
        <f t="shared" si="38"/>
        <v>0</v>
      </c>
      <c r="AJ147" s="56"/>
      <c r="AK147" s="62" t="str">
        <f t="shared" si="39"/>
        <v/>
      </c>
      <c r="AL147" s="63" t="str">
        <f t="shared" si="40"/>
        <v/>
      </c>
    </row>
    <row r="148" spans="1:38" x14ac:dyDescent="0.2">
      <c r="A148" t="s">
        <v>338</v>
      </c>
      <c r="B148" t="s">
        <v>337</v>
      </c>
      <c r="C148" s="43">
        <f>(VLOOKUP(A148,EH!$A$2:$K$178,$C$1)*'Data Dictionary'!$D$2)+(VLOOKUP(A148,EV!$A$2:$K$179,'COMBINED EPI'!$C$1)*'Data Dictionary'!$D$8)</f>
        <v>60.495999999999995</v>
      </c>
      <c r="D148" s="43">
        <f>(VLOOKUP(A148,EH!$A$2:$K$178,$D$1)*'Data Dictionary'!$D$2)+(VLOOKUP(A148,EV!$A$2:$K$179,'COMBINED EPI'!$D$1)*'Data Dictionary'!$D$8)</f>
        <v>60.625999999999998</v>
      </c>
      <c r="E148" s="43">
        <f>(VLOOKUP(A148,EH!$A$2:$K$178,$E$1)*'Data Dictionary'!$D$2)+(VLOOKUP(A148,EV!$A$2:$K$179,'COMBINED EPI'!$E$1)*'Data Dictionary'!$D$8)</f>
        <v>61.292000000000002</v>
      </c>
      <c r="F148" s="43">
        <f>(VLOOKUP(A148,EH!$A$2:$K$178,$F$1)*'Data Dictionary'!$D$2)+(VLOOKUP(A148,EV!$A$2:$K$179,'COMBINED EPI'!$F$1)*'Data Dictionary'!$D$8)</f>
        <v>61.643999999999998</v>
      </c>
      <c r="G148" s="43">
        <f>(VLOOKUP(A148,EH!$A$2:$K$178,$G$1)*'Data Dictionary'!$D$2)+(VLOOKUP(A148,EV!$A$2:$K$179,'COMBINED EPI'!$G$1)*'Data Dictionary'!$D$8)</f>
        <v>62.542000000000002</v>
      </c>
      <c r="H148" s="43">
        <f>(VLOOKUP(A148,EH!$A$2:$K$178,$H$1)*'Data Dictionary'!$D$2)+(VLOOKUP(A148,EV!$A$2:$K$179,'COMBINED EPI'!$H$1)*'Data Dictionary'!$D$8)</f>
        <v>62.945999999999998</v>
      </c>
      <c r="I148" s="43">
        <f>(VLOOKUP(A148,EH!$A$2:$K$178,$I$1)*'Data Dictionary'!$D$2)+(VLOOKUP(A148,EV!$A$2:$K$179,'COMBINED EPI'!$I$1)*'Data Dictionary'!$D$8)</f>
        <v>63.347999999999999</v>
      </c>
      <c r="J148" s="43">
        <f>(VLOOKUP(A148,EH!$A$2:$K$178,$J$1)*'Data Dictionary'!$D$2)+(VLOOKUP(A148,EV!$A$2:$K$179,'COMBINED EPI'!$J$1)*'Data Dictionary'!$D$8)</f>
        <v>63.548000000000002</v>
      </c>
      <c r="K148" s="43">
        <f>(VLOOKUP(A148,EH!$A$2:$K$178,$K$1)*'Data Dictionary'!$D$2)+(VLOOKUP(A148,EV!$A$2:$K$179,'COMBINED EPI'!$K$1)*'Data Dictionary'!$D$8)</f>
        <v>62.055250000000001</v>
      </c>
      <c r="L148" s="43">
        <f>VLOOKUP(A148,'2016 Indicator Scores'!$B$2:$C$181,2,FALSE)</f>
        <v>70.61</v>
      </c>
      <c r="N148" s="43">
        <f t="shared" si="41"/>
        <v>62.910725000000014</v>
      </c>
      <c r="O148" s="43">
        <f t="shared" si="30"/>
        <v>60.495999999999995</v>
      </c>
      <c r="P148" s="43">
        <f t="shared" si="31"/>
        <v>63.548000000000002</v>
      </c>
      <c r="Q148" s="43">
        <f t="shared" si="32"/>
        <v>1.1266964708829095</v>
      </c>
      <c r="S148" s="43"/>
      <c r="U148" s="44">
        <v>1</v>
      </c>
      <c r="V148" s="43">
        <f t="shared" si="42"/>
        <v>62.910725000000014</v>
      </c>
      <c r="Y148" s="43" t="str">
        <f t="shared" si="43"/>
        <v/>
      </c>
      <c r="AC148" s="43" t="str">
        <f t="shared" si="45"/>
        <v/>
      </c>
      <c r="AE148" s="61">
        <f t="shared" si="44"/>
        <v>62.910725000000014</v>
      </c>
      <c r="AF148" s="62">
        <f t="shared" si="37"/>
        <v>0</v>
      </c>
      <c r="AG148" s="56"/>
      <c r="AH148" s="62" t="str">
        <f t="shared" si="36"/>
        <v/>
      </c>
      <c r="AI148" s="62" t="str">
        <f t="shared" si="38"/>
        <v/>
      </c>
      <c r="AJ148" s="56"/>
      <c r="AK148" s="62" t="str">
        <f t="shared" si="39"/>
        <v/>
      </c>
      <c r="AL148" s="63" t="str">
        <f t="shared" si="40"/>
        <v/>
      </c>
    </row>
    <row r="149" spans="1:38" x14ac:dyDescent="0.2">
      <c r="A149" t="s">
        <v>340</v>
      </c>
      <c r="B149" t="s">
        <v>339</v>
      </c>
      <c r="C149" s="43">
        <f>(VLOOKUP(A149,EH!$A$2:$K$178,$C$1)*'Data Dictionary'!$D$2)+(VLOOKUP(A149,EV!$A$2:$K$179,'COMBINED EPI'!$C$1)*'Data Dictionary'!$D$8)</f>
        <v>78.811999999999998</v>
      </c>
      <c r="D149" s="43">
        <f>(VLOOKUP(A149,EH!$A$2:$K$178,$D$1)*'Data Dictionary'!$D$2)+(VLOOKUP(A149,EV!$A$2:$K$179,'COMBINED EPI'!$D$1)*'Data Dictionary'!$D$8)</f>
        <v>79.036000000000001</v>
      </c>
      <c r="E149" s="43">
        <f>(VLOOKUP(A149,EH!$A$2:$K$178,$E$1)*'Data Dictionary'!$D$2)+(VLOOKUP(A149,EV!$A$2:$K$179,'COMBINED EPI'!$E$1)*'Data Dictionary'!$D$8)</f>
        <v>79.292000000000002</v>
      </c>
      <c r="F149" s="43">
        <f>(VLOOKUP(A149,EH!$A$2:$K$178,$F$1)*'Data Dictionary'!$D$2)+(VLOOKUP(A149,EV!$A$2:$K$179,'COMBINED EPI'!$F$1)*'Data Dictionary'!$D$8)</f>
        <v>79.217999999999989</v>
      </c>
      <c r="G149" s="43">
        <f>(VLOOKUP(A149,EH!$A$2:$K$178,$G$1)*'Data Dictionary'!$D$2)+(VLOOKUP(A149,EV!$A$2:$K$179,'COMBINED EPI'!$G$1)*'Data Dictionary'!$D$8)</f>
        <v>79.444000000000003</v>
      </c>
      <c r="H149" s="43">
        <f>(VLOOKUP(A149,EH!$A$2:$K$178,$H$1)*'Data Dictionary'!$D$2)+(VLOOKUP(A149,EV!$A$2:$K$179,'COMBINED EPI'!$H$1)*'Data Dictionary'!$D$8)</f>
        <v>79.5</v>
      </c>
      <c r="I149" s="43">
        <f>(VLOOKUP(A149,EH!$A$2:$K$178,$I$1)*'Data Dictionary'!$D$2)+(VLOOKUP(A149,EV!$A$2:$K$179,'COMBINED EPI'!$I$1)*'Data Dictionary'!$D$8)</f>
        <v>79.593999999999994</v>
      </c>
      <c r="J149" s="43">
        <f>(VLOOKUP(A149,EH!$A$2:$K$178,$J$1)*'Data Dictionary'!$D$2)+(VLOOKUP(A149,EV!$A$2:$K$179,'COMBINED EPI'!$J$1)*'Data Dictionary'!$D$8)</f>
        <v>79.73</v>
      </c>
      <c r="K149" s="43">
        <f>(VLOOKUP(A149,EH!$A$2:$K$178,$K$1)*'Data Dictionary'!$D$2)+(VLOOKUP(A149,EV!$A$2:$K$179,'COMBINED EPI'!$K$1)*'Data Dictionary'!$D$8)</f>
        <v>76.411999999999992</v>
      </c>
      <c r="L149" s="43">
        <f>VLOOKUP(A149,'2016 Indicator Scores'!$B$2:$C$181,2,FALSE)</f>
        <v>88.91</v>
      </c>
      <c r="N149" s="43">
        <f t="shared" si="41"/>
        <v>79.994799999999998</v>
      </c>
      <c r="O149" s="43">
        <f t="shared" si="30"/>
        <v>76.411999999999992</v>
      </c>
      <c r="P149" s="43">
        <f t="shared" si="31"/>
        <v>79.73</v>
      </c>
      <c r="Q149" s="43">
        <f t="shared" si="32"/>
        <v>1.0124156480638027</v>
      </c>
      <c r="S149" s="43"/>
      <c r="U149" s="44">
        <v>1</v>
      </c>
      <c r="V149" s="43">
        <f t="shared" si="42"/>
        <v>79.994799999999998</v>
      </c>
      <c r="Y149" s="43" t="str">
        <f t="shared" si="43"/>
        <v/>
      </c>
      <c r="AC149" s="43" t="str">
        <f t="shared" si="45"/>
        <v/>
      </c>
      <c r="AE149" s="61">
        <f t="shared" si="44"/>
        <v>79.994799999999998</v>
      </c>
      <c r="AF149" s="62">
        <f t="shared" si="37"/>
        <v>0</v>
      </c>
      <c r="AG149" s="56"/>
      <c r="AH149" s="62" t="str">
        <f t="shared" si="36"/>
        <v/>
      </c>
      <c r="AI149" s="62" t="str">
        <f t="shared" si="38"/>
        <v/>
      </c>
      <c r="AJ149" s="56"/>
      <c r="AK149" s="62" t="str">
        <f t="shared" si="39"/>
        <v/>
      </c>
      <c r="AL149" s="63" t="str">
        <f t="shared" si="40"/>
        <v/>
      </c>
    </row>
    <row r="150" spans="1:38" x14ac:dyDescent="0.2">
      <c r="A150" t="s">
        <v>342</v>
      </c>
      <c r="B150" t="s">
        <v>341</v>
      </c>
      <c r="C150" s="43">
        <f>(VLOOKUP(A150,EH!$A$2:$K$178,$C$1)*'Data Dictionary'!$D$2)+(VLOOKUP(A150,EV!$A$2:$K$179,'COMBINED EPI'!$C$1)*'Data Dictionary'!$D$8)</f>
        <v>50.823999999999998</v>
      </c>
      <c r="D150" s="43">
        <f>(VLOOKUP(A150,EH!$A$2:$K$178,$D$1)*'Data Dictionary'!$D$2)+(VLOOKUP(A150,EV!$A$2:$K$179,'COMBINED EPI'!$D$1)*'Data Dictionary'!$D$8)</f>
        <v>50.724000000000004</v>
      </c>
      <c r="E150" s="43">
        <f>(VLOOKUP(A150,EH!$A$2:$K$178,$E$1)*'Data Dictionary'!$D$2)+(VLOOKUP(A150,EV!$A$2:$K$179,'COMBINED EPI'!$E$1)*'Data Dictionary'!$D$8)</f>
        <v>51.548000000000002</v>
      </c>
      <c r="F150" s="43">
        <f>(VLOOKUP(A150,EH!$A$2:$K$178,$F$1)*'Data Dictionary'!$D$2)+(VLOOKUP(A150,EV!$A$2:$K$179,'COMBINED EPI'!$F$1)*'Data Dictionary'!$D$8)</f>
        <v>51.84</v>
      </c>
      <c r="G150" s="43">
        <f>(VLOOKUP(A150,EH!$A$2:$K$178,$G$1)*'Data Dictionary'!$D$2)+(VLOOKUP(A150,EV!$A$2:$K$179,'COMBINED EPI'!$G$1)*'Data Dictionary'!$D$8)</f>
        <v>52.254000000000005</v>
      </c>
      <c r="H150" s="43">
        <f>(VLOOKUP(A150,EH!$A$2:$K$178,$H$1)*'Data Dictionary'!$D$2)+(VLOOKUP(A150,EV!$A$2:$K$179,'COMBINED EPI'!$H$1)*'Data Dictionary'!$D$8)</f>
        <v>52.8</v>
      </c>
      <c r="I150" s="43">
        <f>(VLOOKUP(A150,EH!$A$2:$K$178,$I$1)*'Data Dictionary'!$D$2)+(VLOOKUP(A150,EV!$A$2:$K$179,'COMBINED EPI'!$I$1)*'Data Dictionary'!$D$8)</f>
        <v>53.357999999999997</v>
      </c>
      <c r="J150" s="43">
        <f>(VLOOKUP(A150,EH!$A$2:$K$178,$J$1)*'Data Dictionary'!$D$2)+(VLOOKUP(A150,EV!$A$2:$K$179,'COMBINED EPI'!$J$1)*'Data Dictionary'!$D$8)</f>
        <v>53.9</v>
      </c>
      <c r="K150" s="43">
        <f>(VLOOKUP(A150,EH!$A$2:$K$178,$K$1)*'Data Dictionary'!$D$2)+(VLOOKUP(A150,EV!$A$2:$K$179,'COMBINED EPI'!$K$1)*'Data Dictionary'!$D$8)</f>
        <v>50.317999999999998</v>
      </c>
      <c r="L150" s="43">
        <f>VLOOKUP(A150,'2016 Indicator Scores'!$B$2:$C$181,2,FALSE)</f>
        <v>65.55</v>
      </c>
      <c r="N150" s="43">
        <f t="shared" si="41"/>
        <v>53.311599999999999</v>
      </c>
      <c r="O150" s="43">
        <f t="shared" si="30"/>
        <v>50.317999999999998</v>
      </c>
      <c r="P150" s="43">
        <f t="shared" si="31"/>
        <v>53.9</v>
      </c>
      <c r="Q150" s="43">
        <f t="shared" si="32"/>
        <v>1.2353102624217296</v>
      </c>
      <c r="S150" s="43"/>
      <c r="V150" s="43" t="str">
        <f t="shared" si="42"/>
        <v/>
      </c>
      <c r="Y150" s="43" t="str">
        <f t="shared" si="43"/>
        <v/>
      </c>
      <c r="AB150" s="44">
        <v>1</v>
      </c>
      <c r="AC150" s="43">
        <f t="shared" si="45"/>
        <v>53.311599999999999</v>
      </c>
      <c r="AE150" s="61" t="str">
        <f t="shared" si="44"/>
        <v/>
      </c>
      <c r="AF150" s="62" t="str">
        <f t="shared" si="37"/>
        <v/>
      </c>
      <c r="AG150" s="56"/>
      <c r="AH150" s="62" t="str">
        <f t="shared" si="36"/>
        <v/>
      </c>
      <c r="AI150" s="62" t="str">
        <f t="shared" si="38"/>
        <v/>
      </c>
      <c r="AJ150" s="56"/>
      <c r="AK150" s="62">
        <f t="shared" si="39"/>
        <v>53.311599999999999</v>
      </c>
      <c r="AL150" s="63">
        <f t="shared" si="40"/>
        <v>0</v>
      </c>
    </row>
    <row r="151" spans="1:38" x14ac:dyDescent="0.2">
      <c r="A151" t="s">
        <v>344</v>
      </c>
      <c r="B151" t="s">
        <v>343</v>
      </c>
      <c r="C151" s="43">
        <f>(VLOOKUP(A151,EH!$A$2:$K$178,$C$1)*'Data Dictionary'!$D$2)+(VLOOKUP(A151,EV!$A$2:$K$179,'COMBINED EPI'!$C$1)*'Data Dictionary'!$D$8)</f>
        <v>24.874000000000002</v>
      </c>
      <c r="D151" s="43">
        <f>(VLOOKUP(A151,EH!$A$2:$K$178,$D$1)*'Data Dictionary'!$D$2)+(VLOOKUP(A151,EV!$A$2:$K$179,'COMBINED EPI'!$D$1)*'Data Dictionary'!$D$8)</f>
        <v>22.332000000000001</v>
      </c>
      <c r="E151" s="43">
        <f>(VLOOKUP(A151,EH!$A$2:$K$178,$E$1)*'Data Dictionary'!$D$2)+(VLOOKUP(A151,EV!$A$2:$K$179,'COMBINED EPI'!$E$1)*'Data Dictionary'!$D$8)</f>
        <v>24.722000000000001</v>
      </c>
      <c r="F151" s="43">
        <f>(VLOOKUP(A151,EH!$A$2:$K$178,$F$1)*'Data Dictionary'!$D$2)+(VLOOKUP(A151,EV!$A$2:$K$179,'COMBINED EPI'!$F$1)*'Data Dictionary'!$D$8)</f>
        <v>22.283999999999999</v>
      </c>
      <c r="G151" s="43">
        <f>(VLOOKUP(A151,EH!$A$2:$K$178,$G$1)*'Data Dictionary'!$D$2)+(VLOOKUP(A151,EV!$A$2:$K$179,'COMBINED EPI'!$G$1)*'Data Dictionary'!$D$8)</f>
        <v>22.364000000000001</v>
      </c>
      <c r="H151" s="43">
        <f>(VLOOKUP(A151,EH!$A$2:$K$178,$H$1)*'Data Dictionary'!$D$2)+(VLOOKUP(A151,EV!$A$2:$K$179,'COMBINED EPI'!$H$1)*'Data Dictionary'!$D$8)</f>
        <v>22.648</v>
      </c>
      <c r="I151" s="43">
        <f>(VLOOKUP(A151,EH!$A$2:$K$178,$I$1)*'Data Dictionary'!$D$2)+(VLOOKUP(A151,EV!$A$2:$K$179,'COMBINED EPI'!$I$1)*'Data Dictionary'!$D$8)</f>
        <v>24.543999999999997</v>
      </c>
      <c r="J151" s="43">
        <f>(VLOOKUP(A151,EH!$A$2:$K$178,$J$1)*'Data Dictionary'!$D$2)+(VLOOKUP(A151,EV!$A$2:$K$179,'COMBINED EPI'!$J$1)*'Data Dictionary'!$D$8)</f>
        <v>24.591999999999999</v>
      </c>
      <c r="K151" s="43">
        <f>(VLOOKUP(A151,EH!$A$2:$K$178,$K$1)*'Data Dictionary'!$D$2)+(VLOOKUP(A151,EV!$A$2:$K$179,'COMBINED EPI'!$K$1)*'Data Dictionary'!$D$8)</f>
        <v>36.281999999999996</v>
      </c>
      <c r="L151" s="43">
        <f>VLOOKUP(A151,'2016 Indicator Scores'!$B$2:$C$181,2,FALSE)</f>
        <v>42.25</v>
      </c>
      <c r="N151" s="43">
        <f t="shared" si="41"/>
        <v>26.689199999999992</v>
      </c>
      <c r="O151" s="43">
        <f t="shared" si="30"/>
        <v>22.283999999999999</v>
      </c>
      <c r="P151" s="43">
        <f t="shared" si="31"/>
        <v>36.281999999999996</v>
      </c>
      <c r="Q151" s="43">
        <f t="shared" si="32"/>
        <v>4.3976147448866785</v>
      </c>
      <c r="S151" s="43"/>
      <c r="V151" s="43" t="str">
        <f t="shared" si="42"/>
        <v/>
      </c>
      <c r="Y151" s="43" t="str">
        <f t="shared" si="43"/>
        <v/>
      </c>
      <c r="AC151" s="43" t="str">
        <f t="shared" si="45"/>
        <v/>
      </c>
      <c r="AE151" s="61" t="str">
        <f t="shared" si="44"/>
        <v/>
      </c>
      <c r="AF151" s="62" t="str">
        <f t="shared" si="37"/>
        <v/>
      </c>
      <c r="AG151" s="56"/>
      <c r="AH151" s="62" t="str">
        <f t="shared" si="36"/>
        <v/>
      </c>
      <c r="AI151" s="62" t="str">
        <f t="shared" si="38"/>
        <v/>
      </c>
      <c r="AJ151" s="56"/>
      <c r="AK151" s="62" t="str">
        <f t="shared" si="39"/>
        <v/>
      </c>
      <c r="AL151" s="63" t="str">
        <f t="shared" si="40"/>
        <v/>
      </c>
    </row>
    <row r="152" spans="1:38" x14ac:dyDescent="0.2">
      <c r="A152" t="s">
        <v>346</v>
      </c>
      <c r="B152" t="s">
        <v>345</v>
      </c>
      <c r="C152" s="43">
        <f>(VLOOKUP(A152,EH!$A$2:$K$178,$C$1)*'Data Dictionary'!$D$2)+(VLOOKUP(A152,EV!$A$2:$K$179,'COMBINED EPI'!$C$1)*'Data Dictionary'!$D$8)</f>
        <v>52.970000000000006</v>
      </c>
      <c r="D152" s="43">
        <f>(VLOOKUP(A152,EH!$A$2:$K$178,$D$1)*'Data Dictionary'!$D$2)+(VLOOKUP(A152,EV!$A$2:$K$179,'COMBINED EPI'!$D$1)*'Data Dictionary'!$D$8)</f>
        <v>53.207999999999998</v>
      </c>
      <c r="E152" s="43">
        <f>(VLOOKUP(A152,EH!$A$2:$K$178,$E$1)*'Data Dictionary'!$D$2)+(VLOOKUP(A152,EV!$A$2:$K$179,'COMBINED EPI'!$E$1)*'Data Dictionary'!$D$8)</f>
        <v>52.908000000000001</v>
      </c>
      <c r="F152" s="43">
        <f>(VLOOKUP(A152,EH!$A$2:$K$178,$F$1)*'Data Dictionary'!$D$2)+(VLOOKUP(A152,EV!$A$2:$K$179,'COMBINED EPI'!$F$1)*'Data Dictionary'!$D$8)</f>
        <v>52.7</v>
      </c>
      <c r="G152" s="43">
        <f>(VLOOKUP(A152,EH!$A$2:$K$178,$G$1)*'Data Dictionary'!$D$2)+(VLOOKUP(A152,EV!$A$2:$K$179,'COMBINED EPI'!$G$1)*'Data Dictionary'!$D$8)</f>
        <v>52.856000000000002</v>
      </c>
      <c r="H152" s="43">
        <f>(VLOOKUP(A152,EH!$A$2:$K$178,$H$1)*'Data Dictionary'!$D$2)+(VLOOKUP(A152,EV!$A$2:$K$179,'COMBINED EPI'!$H$1)*'Data Dictionary'!$D$8)</f>
        <v>52.995999999999995</v>
      </c>
      <c r="I152" s="43">
        <f>(VLOOKUP(A152,EH!$A$2:$K$178,$I$1)*'Data Dictionary'!$D$2)+(VLOOKUP(A152,EV!$A$2:$K$179,'COMBINED EPI'!$I$1)*'Data Dictionary'!$D$8)</f>
        <v>53.148000000000003</v>
      </c>
      <c r="J152" s="43">
        <f>(VLOOKUP(A152,EH!$A$2:$K$178,$J$1)*'Data Dictionary'!$D$2)+(VLOOKUP(A152,EV!$A$2:$K$179,'COMBINED EPI'!$J$1)*'Data Dictionary'!$D$8)</f>
        <v>53.451999999999998</v>
      </c>
      <c r="K152" s="43">
        <f>(VLOOKUP(A152,EH!$A$2:$K$178,$K$1)*'Data Dictionary'!$D$2)+(VLOOKUP(A152,EV!$A$2:$K$179,'COMBINED EPI'!$K$1)*'Data Dictionary'!$D$8)</f>
        <v>39.198</v>
      </c>
      <c r="L152" s="43">
        <f>VLOOKUP(A152,'2016 Indicator Scores'!$B$2:$C$181,2,FALSE)</f>
        <v>68.58</v>
      </c>
      <c r="N152" s="43">
        <f t="shared" si="41"/>
        <v>53.201599999999999</v>
      </c>
      <c r="O152" s="43">
        <f t="shared" si="30"/>
        <v>39.198</v>
      </c>
      <c r="P152" s="43">
        <f t="shared" si="31"/>
        <v>53.451999999999998</v>
      </c>
      <c r="Q152" s="43">
        <f t="shared" si="32"/>
        <v>4.6157656040045092</v>
      </c>
      <c r="S152" s="43"/>
      <c r="V152" s="43" t="str">
        <f t="shared" si="42"/>
        <v/>
      </c>
      <c r="Y152" s="43" t="str">
        <f t="shared" si="43"/>
        <v/>
      </c>
      <c r="AC152" s="43" t="str">
        <f t="shared" si="45"/>
        <v/>
      </c>
      <c r="AE152" s="61" t="str">
        <f t="shared" si="44"/>
        <v/>
      </c>
      <c r="AF152" s="62" t="str">
        <f t="shared" si="37"/>
        <v/>
      </c>
      <c r="AG152" s="56"/>
      <c r="AH152" s="62" t="str">
        <f>IF(Y152&gt;=$AI$2,Y152,"")</f>
        <v/>
      </c>
      <c r="AI152" s="62" t="str">
        <f t="shared" si="38"/>
        <v/>
      </c>
      <c r="AJ152" s="56"/>
      <c r="AK152" s="62" t="str">
        <f t="shared" si="39"/>
        <v/>
      </c>
      <c r="AL152" s="63" t="str">
        <f t="shared" si="40"/>
        <v/>
      </c>
    </row>
    <row r="153" spans="1:38" x14ac:dyDescent="0.2">
      <c r="A153" t="s">
        <v>348</v>
      </c>
      <c r="B153" t="s">
        <v>347</v>
      </c>
      <c r="C153" s="43">
        <f>(VLOOKUP(A153,EH!$A$2:$K$178,$C$1)*'Data Dictionary'!$D$2)+(VLOOKUP(A153,EV!$A$2:$K$179,'COMBINED EPI'!$C$1)*'Data Dictionary'!$D$8)</f>
        <v>35.122</v>
      </c>
      <c r="D153" s="43">
        <f>(VLOOKUP(A153,EH!$A$2:$K$178,$D$1)*'Data Dictionary'!$D$2)+(VLOOKUP(A153,EV!$A$2:$K$179,'COMBINED EPI'!$D$1)*'Data Dictionary'!$D$8)</f>
        <v>35.29</v>
      </c>
      <c r="E153" s="43">
        <f>(VLOOKUP(A153,EH!$A$2:$K$178,$E$1)*'Data Dictionary'!$D$2)+(VLOOKUP(A153,EV!$A$2:$K$179,'COMBINED EPI'!$E$1)*'Data Dictionary'!$D$8)</f>
        <v>35.701999999999998</v>
      </c>
      <c r="F153" s="43">
        <f>(VLOOKUP(A153,EH!$A$2:$K$178,$F$1)*'Data Dictionary'!$D$2)+(VLOOKUP(A153,EV!$A$2:$K$179,'COMBINED EPI'!$F$1)*'Data Dictionary'!$D$8)</f>
        <v>35.945999999999998</v>
      </c>
      <c r="G153" s="43">
        <f>(VLOOKUP(A153,EH!$A$2:$K$178,$G$1)*'Data Dictionary'!$D$2)+(VLOOKUP(A153,EV!$A$2:$K$179,'COMBINED EPI'!$G$1)*'Data Dictionary'!$D$8)</f>
        <v>36.225999999999999</v>
      </c>
      <c r="H153" s="43">
        <f>(VLOOKUP(A153,EH!$A$2:$K$178,$H$1)*'Data Dictionary'!$D$2)+(VLOOKUP(A153,EV!$A$2:$K$179,'COMBINED EPI'!$H$1)*'Data Dictionary'!$D$8)</f>
        <v>36.537999999999997</v>
      </c>
      <c r="I153" s="43">
        <f>(VLOOKUP(A153,EH!$A$2:$K$178,$I$1)*'Data Dictionary'!$D$2)+(VLOOKUP(A153,EV!$A$2:$K$179,'COMBINED EPI'!$I$1)*'Data Dictionary'!$D$8)</f>
        <v>36.870000000000005</v>
      </c>
      <c r="J153" s="43">
        <f>(VLOOKUP(A153,EH!$A$2:$K$178,$J$1)*'Data Dictionary'!$D$2)+(VLOOKUP(A153,EV!$A$2:$K$179,'COMBINED EPI'!$J$1)*'Data Dictionary'!$D$8)</f>
        <v>37.17</v>
      </c>
      <c r="K153" s="43">
        <f>(VLOOKUP(A153,EH!$A$2:$K$178,$K$1)*'Data Dictionary'!$D$2)+(VLOOKUP(A153,EV!$A$2:$K$179,'COMBINED EPI'!$K$1)*'Data Dictionary'!$D$8)</f>
        <v>36.108000000000004</v>
      </c>
      <c r="L153" s="43">
        <f>VLOOKUP(A153,'2016 Indicator Scores'!$B$2:$C$181,2,FALSE)</f>
        <v>60.63</v>
      </c>
      <c r="N153" s="43">
        <f t="shared" si="41"/>
        <v>38.560200000000002</v>
      </c>
      <c r="O153" s="43">
        <f t="shared" si="30"/>
        <v>35.122</v>
      </c>
      <c r="P153" s="43">
        <f t="shared" si="31"/>
        <v>37.17</v>
      </c>
      <c r="Q153" s="43">
        <f t="shared" si="32"/>
        <v>0.68371339024477318</v>
      </c>
      <c r="S153" s="43"/>
      <c r="V153" s="43" t="str">
        <f t="shared" si="42"/>
        <v/>
      </c>
      <c r="Y153" s="43" t="str">
        <f t="shared" si="43"/>
        <v/>
      </c>
      <c r="AC153" s="43" t="str">
        <f t="shared" si="45"/>
        <v/>
      </c>
      <c r="AE153" s="61" t="str">
        <f t="shared" si="44"/>
        <v/>
      </c>
      <c r="AF153" s="62" t="str">
        <f t="shared" si="37"/>
        <v/>
      </c>
      <c r="AG153" s="56"/>
      <c r="AH153" s="62" t="str">
        <f t="shared" ref="AH153:AH176" si="46">IF(Y153&gt;=$AI$2,Y153,"")</f>
        <v/>
      </c>
      <c r="AI153" s="62" t="str">
        <f t="shared" si="38"/>
        <v/>
      </c>
      <c r="AJ153" s="56"/>
      <c r="AK153" s="62" t="str">
        <f t="shared" si="39"/>
        <v/>
      </c>
      <c r="AL153" s="63" t="str">
        <f t="shared" si="40"/>
        <v/>
      </c>
    </row>
    <row r="154" spans="1:38" x14ac:dyDescent="0.2">
      <c r="A154" t="s">
        <v>350</v>
      </c>
      <c r="B154" t="s">
        <v>349</v>
      </c>
      <c r="C154" s="43">
        <f>(VLOOKUP(A154,EH!$A$2:$K$178,$C$1)*'Data Dictionary'!$D$2)+(VLOOKUP(A154,EV!$A$2:$K$179,'COMBINED EPI'!$C$1)*'Data Dictionary'!$D$8)</f>
        <v>77.290000000000006</v>
      </c>
      <c r="D154" s="43">
        <f>(VLOOKUP(A154,EH!$A$2:$K$178,$D$1)*'Data Dictionary'!$D$2)+(VLOOKUP(A154,EV!$A$2:$K$179,'COMBINED EPI'!$D$1)*'Data Dictionary'!$D$8)</f>
        <v>77.457999999999998</v>
      </c>
      <c r="E154" s="43">
        <f>(VLOOKUP(A154,EH!$A$2:$K$178,$E$1)*'Data Dictionary'!$D$2)+(VLOOKUP(A154,EV!$A$2:$K$179,'COMBINED EPI'!$E$1)*'Data Dictionary'!$D$8)</f>
        <v>77.48</v>
      </c>
      <c r="F154" s="43">
        <f>(VLOOKUP(A154,EH!$A$2:$K$178,$F$1)*'Data Dictionary'!$D$2)+(VLOOKUP(A154,EV!$A$2:$K$179,'COMBINED EPI'!$F$1)*'Data Dictionary'!$D$8)</f>
        <v>77.47399999999999</v>
      </c>
      <c r="G154" s="43">
        <f>(VLOOKUP(A154,EH!$A$2:$K$178,$G$1)*'Data Dictionary'!$D$2)+(VLOOKUP(A154,EV!$A$2:$K$179,'COMBINED EPI'!$G$1)*'Data Dictionary'!$D$8)</f>
        <v>77.694000000000003</v>
      </c>
      <c r="H154" s="43">
        <f>(VLOOKUP(A154,EH!$A$2:$K$178,$H$1)*'Data Dictionary'!$D$2)+(VLOOKUP(A154,EV!$A$2:$K$179,'COMBINED EPI'!$H$1)*'Data Dictionary'!$D$8)</f>
        <v>77.942000000000007</v>
      </c>
      <c r="I154" s="43">
        <f>(VLOOKUP(A154,EH!$A$2:$K$178,$I$1)*'Data Dictionary'!$D$2)+(VLOOKUP(A154,EV!$A$2:$K$179,'COMBINED EPI'!$I$1)*'Data Dictionary'!$D$8)</f>
        <v>77.930000000000007</v>
      </c>
      <c r="J154" s="43">
        <f>(VLOOKUP(A154,EH!$A$2:$K$178,$J$1)*'Data Dictionary'!$D$2)+(VLOOKUP(A154,EV!$A$2:$K$179,'COMBINED EPI'!$J$1)*'Data Dictionary'!$D$8)</f>
        <v>78.024000000000001</v>
      </c>
      <c r="K154" s="43">
        <f>(VLOOKUP(A154,EH!$A$2:$K$178,$K$1)*'Data Dictionary'!$D$2)+(VLOOKUP(A154,EV!$A$2:$K$179,'COMBINED EPI'!$K$1)*'Data Dictionary'!$D$8)</f>
        <v>77.66149999999999</v>
      </c>
      <c r="L154" s="43">
        <f>VLOOKUP(A154,'2016 Indicator Scores'!$B$2:$C$181,2,FALSE)</f>
        <v>90.43</v>
      </c>
      <c r="N154" s="43">
        <f t="shared" si="41"/>
        <v>78.938350000000014</v>
      </c>
      <c r="O154" s="43">
        <f t="shared" si="30"/>
        <v>77.290000000000006</v>
      </c>
      <c r="P154" s="43">
        <f t="shared" si="31"/>
        <v>78.024000000000001</v>
      </c>
      <c r="Q154" s="43">
        <f t="shared" si="32"/>
        <v>0.25757474643295464</v>
      </c>
      <c r="S154" s="43"/>
      <c r="U154" s="44">
        <v>1</v>
      </c>
      <c r="V154" s="43">
        <f t="shared" si="42"/>
        <v>78.938350000000014</v>
      </c>
      <c r="Y154" s="43" t="str">
        <f t="shared" si="43"/>
        <v/>
      </c>
      <c r="AC154" s="43" t="str">
        <f t="shared" si="45"/>
        <v/>
      </c>
      <c r="AE154" s="61">
        <f t="shared" si="44"/>
        <v>78.938350000000014</v>
      </c>
      <c r="AF154" s="62">
        <f t="shared" si="37"/>
        <v>0</v>
      </c>
      <c r="AG154" s="56"/>
      <c r="AH154" s="62" t="str">
        <f t="shared" si="46"/>
        <v/>
      </c>
      <c r="AI154" s="62" t="str">
        <f t="shared" si="38"/>
        <v/>
      </c>
      <c r="AJ154" s="56"/>
      <c r="AK154" s="62" t="str">
        <f t="shared" si="39"/>
        <v/>
      </c>
      <c r="AL154" s="63" t="str">
        <f t="shared" si="40"/>
        <v/>
      </c>
    </row>
    <row r="155" spans="1:38" x14ac:dyDescent="0.2">
      <c r="A155" t="s">
        <v>352</v>
      </c>
      <c r="B155" t="s">
        <v>351</v>
      </c>
      <c r="C155" s="43">
        <f>(VLOOKUP(A155,EH!$A$2:$K$178,$C$1)*'Data Dictionary'!$D$2)+(VLOOKUP(A155,EV!$A$2:$K$179,'COMBINED EPI'!$C$1)*'Data Dictionary'!$D$8)</f>
        <v>86.641999999999996</v>
      </c>
      <c r="D155" s="43">
        <f>(VLOOKUP(A155,EH!$A$2:$K$178,$D$1)*'Data Dictionary'!$D$2)+(VLOOKUP(A155,EV!$A$2:$K$179,'COMBINED EPI'!$D$1)*'Data Dictionary'!$D$8)</f>
        <v>86.426000000000016</v>
      </c>
      <c r="E155" s="43">
        <f>(VLOOKUP(A155,EH!$A$2:$K$178,$E$1)*'Data Dictionary'!$D$2)+(VLOOKUP(A155,EV!$A$2:$K$179,'COMBINED EPI'!$E$1)*'Data Dictionary'!$D$8)</f>
        <v>85.945999999999998</v>
      </c>
      <c r="F155" s="43">
        <f>(VLOOKUP(A155,EH!$A$2:$K$178,$F$1)*'Data Dictionary'!$D$2)+(VLOOKUP(A155,EV!$A$2:$K$179,'COMBINED EPI'!$F$1)*'Data Dictionary'!$D$8)</f>
        <v>86.692000000000007</v>
      </c>
      <c r="G155" s="43">
        <f>(VLOOKUP(A155,EH!$A$2:$K$178,$G$1)*'Data Dictionary'!$D$2)+(VLOOKUP(A155,EV!$A$2:$K$179,'COMBINED EPI'!$G$1)*'Data Dictionary'!$D$8)</f>
        <v>88.361999999999995</v>
      </c>
      <c r="H155" s="43">
        <f>(VLOOKUP(A155,EH!$A$2:$K$178,$H$1)*'Data Dictionary'!$D$2)+(VLOOKUP(A155,EV!$A$2:$K$179,'COMBINED EPI'!$H$1)*'Data Dictionary'!$D$8)</f>
        <v>88.789999999999992</v>
      </c>
      <c r="I155" s="43">
        <f>(VLOOKUP(A155,EH!$A$2:$K$178,$I$1)*'Data Dictionary'!$D$2)+(VLOOKUP(A155,EV!$A$2:$K$179,'COMBINED EPI'!$I$1)*'Data Dictionary'!$D$8)</f>
        <v>88.597999999999999</v>
      </c>
      <c r="J155" s="43">
        <f>(VLOOKUP(A155,EH!$A$2:$K$178,$J$1)*'Data Dictionary'!$D$2)+(VLOOKUP(A155,EV!$A$2:$K$179,'COMBINED EPI'!$J$1)*'Data Dictionary'!$D$8)</f>
        <v>88.174000000000007</v>
      </c>
      <c r="K155" s="43">
        <f>(VLOOKUP(A155,EH!$A$2:$K$178,$K$1)*'Data Dictionary'!$D$2)+(VLOOKUP(A155,EV!$A$2:$K$179,'COMBINED EPI'!$K$1)*'Data Dictionary'!$D$8)</f>
        <v>70.600249999999988</v>
      </c>
      <c r="L155" s="43">
        <f>VLOOKUP(A155,'2016 Indicator Scores'!$B$2:$C$181,2,FALSE)</f>
        <v>86.93</v>
      </c>
      <c r="N155" s="43">
        <f t="shared" si="41"/>
        <v>85.716024999999988</v>
      </c>
      <c r="O155" s="43">
        <f t="shared" si="30"/>
        <v>70.600249999999988</v>
      </c>
      <c r="P155" s="43">
        <f t="shared" si="31"/>
        <v>88.789999999999992</v>
      </c>
      <c r="Q155" s="43">
        <f t="shared" si="32"/>
        <v>5.7171643144666699</v>
      </c>
      <c r="S155" s="43"/>
      <c r="U155" s="44">
        <v>1</v>
      </c>
      <c r="V155" s="43">
        <f t="shared" si="42"/>
        <v>85.716024999999988</v>
      </c>
      <c r="Y155" s="43" t="str">
        <f t="shared" si="43"/>
        <v/>
      </c>
      <c r="AC155" s="43" t="str">
        <f t="shared" si="45"/>
        <v/>
      </c>
      <c r="AE155" s="61">
        <f t="shared" si="44"/>
        <v>85.716024999999988</v>
      </c>
      <c r="AF155" s="62">
        <f t="shared" si="37"/>
        <v>0</v>
      </c>
      <c r="AG155" s="56"/>
      <c r="AH155" s="62" t="str">
        <f t="shared" si="46"/>
        <v/>
      </c>
      <c r="AI155" s="62" t="str">
        <f t="shared" si="38"/>
        <v/>
      </c>
      <c r="AJ155" s="56"/>
      <c r="AK155" s="62" t="str">
        <f t="shared" si="39"/>
        <v/>
      </c>
      <c r="AL155" s="63" t="str">
        <f t="shared" si="40"/>
        <v/>
      </c>
    </row>
    <row r="156" spans="1:38" x14ac:dyDescent="0.2">
      <c r="A156" t="s">
        <v>354</v>
      </c>
      <c r="B156" t="s">
        <v>353</v>
      </c>
      <c r="C156" s="43">
        <f>(VLOOKUP(A156,EH!$A$2:$K$178,$C$1)*'Data Dictionary'!$D$2)+(VLOOKUP(A156,EV!$A$2:$K$179,'COMBINED EPI'!$C$1)*'Data Dictionary'!$D$8)</f>
        <v>54.321999999999996</v>
      </c>
      <c r="D156" s="43">
        <f>(VLOOKUP(A156,EH!$A$2:$K$178,$D$1)*'Data Dictionary'!$D$2)+(VLOOKUP(A156,EV!$A$2:$K$179,'COMBINED EPI'!$D$1)*'Data Dictionary'!$D$8)</f>
        <v>54.61</v>
      </c>
      <c r="E156" s="43">
        <f>(VLOOKUP(A156,EH!$A$2:$K$178,$E$1)*'Data Dictionary'!$D$2)+(VLOOKUP(A156,EV!$A$2:$K$179,'COMBINED EPI'!$E$1)*'Data Dictionary'!$D$8)</f>
        <v>54.682000000000002</v>
      </c>
      <c r="F156" s="43">
        <f>(VLOOKUP(A156,EH!$A$2:$K$178,$F$1)*'Data Dictionary'!$D$2)+(VLOOKUP(A156,EV!$A$2:$K$179,'COMBINED EPI'!$F$1)*'Data Dictionary'!$D$8)</f>
        <v>54.646000000000001</v>
      </c>
      <c r="G156" s="43">
        <f>(VLOOKUP(A156,EH!$A$2:$K$178,$G$1)*'Data Dictionary'!$D$2)+(VLOOKUP(A156,EV!$A$2:$K$179,'COMBINED EPI'!$G$1)*'Data Dictionary'!$D$8)</f>
        <v>54.353999999999999</v>
      </c>
      <c r="H156" s="43">
        <f>(VLOOKUP(A156,EH!$A$2:$K$178,$H$1)*'Data Dictionary'!$D$2)+(VLOOKUP(A156,EV!$A$2:$K$179,'COMBINED EPI'!$H$1)*'Data Dictionary'!$D$8)</f>
        <v>54.146000000000001</v>
      </c>
      <c r="I156" s="43">
        <f>(VLOOKUP(A156,EH!$A$2:$K$178,$I$1)*'Data Dictionary'!$D$2)+(VLOOKUP(A156,EV!$A$2:$K$179,'COMBINED EPI'!$I$1)*'Data Dictionary'!$D$8)</f>
        <v>54.373999999999995</v>
      </c>
      <c r="J156" s="43">
        <f>(VLOOKUP(A156,EH!$A$2:$K$178,$J$1)*'Data Dictionary'!$D$2)+(VLOOKUP(A156,EV!$A$2:$K$179,'COMBINED EPI'!$J$1)*'Data Dictionary'!$D$8)</f>
        <v>54.605999999999995</v>
      </c>
      <c r="K156" s="43">
        <f>(VLOOKUP(A156,EH!$A$2:$K$178,$K$1)*'Data Dictionary'!$D$2)+(VLOOKUP(A156,EV!$A$2:$K$179,'COMBINED EPI'!$K$1)*'Data Dictionary'!$D$8)</f>
        <v>54.467500000000001</v>
      </c>
      <c r="L156" s="43">
        <f>VLOOKUP(A156,'2016 Indicator Scores'!$B$2:$C$181,2,FALSE)</f>
        <v>66.91</v>
      </c>
      <c r="N156" s="43">
        <f t="shared" si="41"/>
        <v>55.711749999999995</v>
      </c>
      <c r="O156" s="43">
        <f t="shared" si="30"/>
        <v>54.146000000000001</v>
      </c>
      <c r="P156" s="43">
        <f t="shared" si="31"/>
        <v>54.682000000000002</v>
      </c>
      <c r="Q156" s="43">
        <f t="shared" si="32"/>
        <v>0.18149311281698866</v>
      </c>
      <c r="S156" s="43"/>
      <c r="V156" s="43" t="str">
        <f t="shared" si="42"/>
        <v/>
      </c>
      <c r="Y156" s="43" t="str">
        <f t="shared" si="43"/>
        <v/>
      </c>
      <c r="AC156" s="43" t="str">
        <f t="shared" si="45"/>
        <v/>
      </c>
      <c r="AE156" s="61" t="str">
        <f t="shared" si="44"/>
        <v/>
      </c>
      <c r="AF156" s="62" t="str">
        <f t="shared" si="37"/>
        <v/>
      </c>
      <c r="AG156" s="56"/>
      <c r="AH156" s="62" t="str">
        <f t="shared" si="46"/>
        <v/>
      </c>
      <c r="AI156" s="62" t="str">
        <f t="shared" si="38"/>
        <v/>
      </c>
      <c r="AJ156" s="56"/>
      <c r="AK156" s="62" t="str">
        <f t="shared" si="39"/>
        <v/>
      </c>
      <c r="AL156" s="63" t="str">
        <f t="shared" si="40"/>
        <v/>
      </c>
    </row>
    <row r="157" spans="1:38" x14ac:dyDescent="0.2">
      <c r="A157" t="s">
        <v>356</v>
      </c>
      <c r="B157" t="s">
        <v>355</v>
      </c>
      <c r="C157" s="43">
        <f>(VLOOKUP(A157,EH!$A$2:$K$178,$C$1)*'Data Dictionary'!$D$2)+(VLOOKUP(A157,EV!$A$2:$K$179,'COMBINED EPI'!$C$1)*'Data Dictionary'!$D$8)</f>
        <v>59.076000000000008</v>
      </c>
      <c r="D157" s="43">
        <f>(VLOOKUP(A157,EH!$A$2:$K$178,$D$1)*'Data Dictionary'!$D$2)+(VLOOKUP(A157,EV!$A$2:$K$179,'COMBINED EPI'!$D$1)*'Data Dictionary'!$D$8)</f>
        <v>58.874000000000009</v>
      </c>
      <c r="E157" s="43">
        <f>(VLOOKUP(A157,EH!$A$2:$K$178,$E$1)*'Data Dictionary'!$D$2)+(VLOOKUP(A157,EV!$A$2:$K$179,'COMBINED EPI'!$E$1)*'Data Dictionary'!$D$8)</f>
        <v>59.650000000000006</v>
      </c>
      <c r="F157" s="43">
        <f>(VLOOKUP(A157,EH!$A$2:$K$178,$F$1)*'Data Dictionary'!$D$2)+(VLOOKUP(A157,EV!$A$2:$K$179,'COMBINED EPI'!$F$1)*'Data Dictionary'!$D$8)</f>
        <v>61.17</v>
      </c>
      <c r="G157" s="43">
        <f>(VLOOKUP(A157,EH!$A$2:$K$178,$G$1)*'Data Dictionary'!$D$2)+(VLOOKUP(A157,EV!$A$2:$K$179,'COMBINED EPI'!$G$1)*'Data Dictionary'!$D$8)</f>
        <v>61.293999999999997</v>
      </c>
      <c r="H157" s="43">
        <f>(VLOOKUP(A157,EH!$A$2:$K$178,$H$1)*'Data Dictionary'!$D$2)+(VLOOKUP(A157,EV!$A$2:$K$179,'COMBINED EPI'!$H$1)*'Data Dictionary'!$D$8)</f>
        <v>61.475999999999999</v>
      </c>
      <c r="I157" s="43">
        <f>(VLOOKUP(A157,EH!$A$2:$K$178,$I$1)*'Data Dictionary'!$D$2)+(VLOOKUP(A157,EV!$A$2:$K$179,'COMBINED EPI'!$I$1)*'Data Dictionary'!$D$8)</f>
        <v>61.974000000000004</v>
      </c>
      <c r="J157" s="43">
        <f>(VLOOKUP(A157,EH!$A$2:$K$178,$J$1)*'Data Dictionary'!$D$2)+(VLOOKUP(A157,EV!$A$2:$K$179,'COMBINED EPI'!$J$1)*'Data Dictionary'!$D$8)</f>
        <v>62.253999999999998</v>
      </c>
      <c r="K157" s="43">
        <f>(VLOOKUP(A157,EH!$A$2:$K$178,$K$1)*'Data Dictionary'!$D$2)+(VLOOKUP(A157,EV!$A$2:$K$179,'COMBINED EPI'!$K$1)*'Data Dictionary'!$D$8)</f>
        <v>78.038000000000011</v>
      </c>
      <c r="L157" s="43">
        <f>VLOOKUP(A157,'2016 Indicator Scores'!$B$2:$C$181,2,FALSE)</f>
        <v>74.88</v>
      </c>
      <c r="N157" s="43">
        <f t="shared" si="41"/>
        <v>63.868600000000001</v>
      </c>
      <c r="O157" s="43">
        <f t="shared" si="30"/>
        <v>58.874000000000009</v>
      </c>
      <c r="P157" s="43">
        <f t="shared" si="31"/>
        <v>78.038000000000011</v>
      </c>
      <c r="Q157" s="43">
        <f t="shared" si="32"/>
        <v>5.9038460439878628</v>
      </c>
      <c r="S157" s="43"/>
      <c r="V157" s="43" t="str">
        <f t="shared" si="42"/>
        <v/>
      </c>
      <c r="X157" s="44">
        <v>1</v>
      </c>
      <c r="Y157" s="43">
        <f t="shared" si="43"/>
        <v>63.868600000000001</v>
      </c>
      <c r="AC157" s="43" t="str">
        <f t="shared" si="45"/>
        <v/>
      </c>
      <c r="AE157" s="61" t="str">
        <f t="shared" si="44"/>
        <v/>
      </c>
      <c r="AF157" s="62" t="str">
        <f t="shared" si="37"/>
        <v/>
      </c>
      <c r="AG157" s="56"/>
      <c r="AH157" s="62">
        <f t="shared" si="46"/>
        <v>63.868600000000001</v>
      </c>
      <c r="AI157" s="62">
        <f t="shared" si="38"/>
        <v>0</v>
      </c>
      <c r="AJ157" s="56"/>
      <c r="AK157" s="62" t="str">
        <f t="shared" si="39"/>
        <v/>
      </c>
      <c r="AL157" s="63" t="str">
        <f t="shared" si="40"/>
        <v/>
      </c>
    </row>
    <row r="158" spans="1:38" x14ac:dyDescent="0.2">
      <c r="A158" t="s">
        <v>358</v>
      </c>
      <c r="B158" t="s">
        <v>357</v>
      </c>
      <c r="C158" s="43">
        <f>(VLOOKUP(A158,EH!$A$2:$K$178,$C$1)*'Data Dictionary'!$D$2)+(VLOOKUP(A158,EV!$A$2:$K$179,'COMBINED EPI'!$C$1)*'Data Dictionary'!$D$8)</f>
        <v>30.846000000000004</v>
      </c>
      <c r="D158" s="43">
        <f>(VLOOKUP(A158,EH!$A$2:$K$178,$D$1)*'Data Dictionary'!$D$2)+(VLOOKUP(A158,EV!$A$2:$K$179,'COMBINED EPI'!$D$1)*'Data Dictionary'!$D$8)</f>
        <v>31.002000000000002</v>
      </c>
      <c r="E158" s="43">
        <f>(VLOOKUP(A158,EH!$A$2:$K$178,$E$1)*'Data Dictionary'!$D$2)+(VLOOKUP(A158,EV!$A$2:$K$179,'COMBINED EPI'!$E$1)*'Data Dictionary'!$D$8)</f>
        <v>31.253999999999998</v>
      </c>
      <c r="F158" s="43">
        <f>(VLOOKUP(A158,EH!$A$2:$K$178,$F$1)*'Data Dictionary'!$D$2)+(VLOOKUP(A158,EV!$A$2:$K$179,'COMBINED EPI'!$F$1)*'Data Dictionary'!$D$8)</f>
        <v>31.094000000000001</v>
      </c>
      <c r="G158" s="43">
        <f>(VLOOKUP(A158,EH!$A$2:$K$178,$G$1)*'Data Dictionary'!$D$2)+(VLOOKUP(A158,EV!$A$2:$K$179,'COMBINED EPI'!$G$1)*'Data Dictionary'!$D$8)</f>
        <v>30.962000000000003</v>
      </c>
      <c r="H158" s="43">
        <f>(VLOOKUP(A158,EH!$A$2:$K$178,$H$1)*'Data Dictionary'!$D$2)+(VLOOKUP(A158,EV!$A$2:$K$179,'COMBINED EPI'!$H$1)*'Data Dictionary'!$D$8)</f>
        <v>31.106000000000002</v>
      </c>
      <c r="I158" s="43">
        <f>(VLOOKUP(A158,EH!$A$2:$K$178,$I$1)*'Data Dictionary'!$D$2)+(VLOOKUP(A158,EV!$A$2:$K$179,'COMBINED EPI'!$I$1)*'Data Dictionary'!$D$8)</f>
        <v>31.270000000000003</v>
      </c>
      <c r="J158" s="43">
        <f>(VLOOKUP(A158,EH!$A$2:$K$178,$J$1)*'Data Dictionary'!$D$2)+(VLOOKUP(A158,EV!$A$2:$K$179,'COMBINED EPI'!$J$1)*'Data Dictionary'!$D$8)</f>
        <v>31.414000000000001</v>
      </c>
      <c r="K158" s="43">
        <f>(VLOOKUP(A158,EH!$A$2:$K$178,$K$1)*'Data Dictionary'!$D$2)+(VLOOKUP(A158,EV!$A$2:$K$179,'COMBINED EPI'!$K$1)*'Data Dictionary'!$D$8)</f>
        <v>47.744</v>
      </c>
      <c r="L158" s="43">
        <f>VLOOKUP(A158,'2016 Indicator Scores'!$B$2:$C$181,2,FALSE)</f>
        <v>73.05</v>
      </c>
      <c r="N158" s="43">
        <f t="shared" si="41"/>
        <v>36.974200000000003</v>
      </c>
      <c r="O158" s="43">
        <f t="shared" si="30"/>
        <v>30.846000000000004</v>
      </c>
      <c r="P158" s="43">
        <f t="shared" si="31"/>
        <v>47.744</v>
      </c>
      <c r="Q158" s="43">
        <f t="shared" si="32"/>
        <v>5.5445586338719721</v>
      </c>
      <c r="S158" s="43"/>
      <c r="V158" s="43" t="str">
        <f t="shared" si="42"/>
        <v/>
      </c>
      <c r="Y158" s="43" t="str">
        <f t="shared" si="43"/>
        <v/>
      </c>
      <c r="AC158" s="43" t="str">
        <f t="shared" si="45"/>
        <v/>
      </c>
      <c r="AE158" s="61" t="str">
        <f t="shared" si="44"/>
        <v/>
      </c>
      <c r="AF158" s="62" t="str">
        <f t="shared" si="37"/>
        <v/>
      </c>
      <c r="AG158" s="56"/>
      <c r="AH158" s="62" t="str">
        <f t="shared" si="46"/>
        <v/>
      </c>
      <c r="AI158" s="62" t="str">
        <f t="shared" si="38"/>
        <v/>
      </c>
      <c r="AJ158" s="56"/>
      <c r="AK158" s="62" t="str">
        <f t="shared" si="39"/>
        <v/>
      </c>
      <c r="AL158" s="63" t="str">
        <f t="shared" si="40"/>
        <v/>
      </c>
    </row>
    <row r="159" spans="1:38" x14ac:dyDescent="0.2">
      <c r="A159" t="s">
        <v>360</v>
      </c>
      <c r="B159" t="s">
        <v>359</v>
      </c>
      <c r="C159" s="43">
        <f>(VLOOKUP(A159,EH!$A$2:$K$178,$C$1)*'Data Dictionary'!$D$2)+(VLOOKUP(A159,EV!$A$2:$K$179,'COMBINED EPI'!$C$1)*'Data Dictionary'!$D$8)</f>
        <v>36.86</v>
      </c>
      <c r="D159" s="43">
        <f>(VLOOKUP(A159,EH!$A$2:$K$178,$D$1)*'Data Dictionary'!$D$2)+(VLOOKUP(A159,EV!$A$2:$K$179,'COMBINED EPI'!$D$1)*'Data Dictionary'!$D$8)</f>
        <v>37.11</v>
      </c>
      <c r="E159" s="43">
        <f>(VLOOKUP(A159,EH!$A$2:$K$178,$E$1)*'Data Dictionary'!$D$2)+(VLOOKUP(A159,EV!$A$2:$K$179,'COMBINED EPI'!$E$1)*'Data Dictionary'!$D$8)</f>
        <v>35.198</v>
      </c>
      <c r="F159" s="43">
        <f>(VLOOKUP(A159,EH!$A$2:$K$178,$F$1)*'Data Dictionary'!$D$2)+(VLOOKUP(A159,EV!$A$2:$K$179,'COMBINED EPI'!$F$1)*'Data Dictionary'!$D$8)</f>
        <v>36.472000000000001</v>
      </c>
      <c r="G159" s="43">
        <f>(VLOOKUP(A159,EH!$A$2:$K$178,$G$1)*'Data Dictionary'!$D$2)+(VLOOKUP(A159,EV!$A$2:$K$179,'COMBINED EPI'!$G$1)*'Data Dictionary'!$D$8)</f>
        <v>36.659999999999997</v>
      </c>
      <c r="H159" s="43">
        <f>(VLOOKUP(A159,EH!$A$2:$K$178,$H$1)*'Data Dictionary'!$D$2)+(VLOOKUP(A159,EV!$A$2:$K$179,'COMBINED EPI'!$H$1)*'Data Dictionary'!$D$8)</f>
        <v>35.619999999999997</v>
      </c>
      <c r="I159" s="43">
        <f>(VLOOKUP(A159,EH!$A$2:$K$178,$I$1)*'Data Dictionary'!$D$2)+(VLOOKUP(A159,EV!$A$2:$K$179,'COMBINED EPI'!$I$1)*'Data Dictionary'!$D$8)</f>
        <v>35.89</v>
      </c>
      <c r="J159" s="43">
        <f>(VLOOKUP(A159,EH!$A$2:$K$178,$J$1)*'Data Dictionary'!$D$2)+(VLOOKUP(A159,EV!$A$2:$K$179,'COMBINED EPI'!$J$1)*'Data Dictionary'!$D$8)</f>
        <v>36.049999999999997</v>
      </c>
      <c r="K159" s="43">
        <f>(VLOOKUP(A159,EH!$A$2:$K$178,$K$1)*'Data Dictionary'!$D$2)+(VLOOKUP(A159,EV!$A$2:$K$179,'COMBINED EPI'!$K$1)*'Data Dictionary'!$D$8)</f>
        <v>34.585999999999999</v>
      </c>
      <c r="L159" s="43">
        <f>VLOOKUP(A159,'2016 Indicator Scores'!$B$2:$C$181,2,FALSE)</f>
        <v>58.34</v>
      </c>
      <c r="N159" s="43">
        <f t="shared" si="41"/>
        <v>38.278600000000004</v>
      </c>
      <c r="O159" s="43">
        <f t="shared" si="30"/>
        <v>34.585999999999999</v>
      </c>
      <c r="P159" s="43">
        <f t="shared" si="31"/>
        <v>37.11</v>
      </c>
      <c r="Q159" s="43">
        <f t="shared" si="32"/>
        <v>0.82231245751099857</v>
      </c>
      <c r="S159" s="43"/>
      <c r="V159" s="43" t="str">
        <f t="shared" si="42"/>
        <v/>
      </c>
      <c r="Y159" s="43" t="str">
        <f t="shared" si="43"/>
        <v/>
      </c>
      <c r="AC159" s="43" t="str">
        <f t="shared" si="45"/>
        <v/>
      </c>
      <c r="AE159" s="61" t="str">
        <f t="shared" si="44"/>
        <v/>
      </c>
      <c r="AF159" s="62" t="str">
        <f t="shared" si="37"/>
        <v/>
      </c>
      <c r="AG159" s="56"/>
      <c r="AH159" s="62" t="str">
        <f t="shared" si="46"/>
        <v/>
      </c>
      <c r="AI159" s="62" t="str">
        <f t="shared" si="38"/>
        <v/>
      </c>
      <c r="AJ159" s="56"/>
      <c r="AK159" s="62" t="str">
        <f t="shared" si="39"/>
        <v/>
      </c>
      <c r="AL159" s="63" t="str">
        <f t="shared" si="40"/>
        <v/>
      </c>
    </row>
    <row r="160" spans="1:38" x14ac:dyDescent="0.2">
      <c r="A160" t="s">
        <v>362</v>
      </c>
      <c r="B160" t="s">
        <v>361</v>
      </c>
      <c r="C160" s="43">
        <f>(VLOOKUP(A160,EH!$A$2:$K$178,$C$1)*'Data Dictionary'!$D$2)+(VLOOKUP(A160,EV!$A$2:$K$179,'COMBINED EPI'!$C$1)*'Data Dictionary'!$D$8)</f>
        <v>53.28</v>
      </c>
      <c r="D160" s="43">
        <f>(VLOOKUP(A160,EH!$A$2:$K$178,$D$1)*'Data Dictionary'!$D$2)+(VLOOKUP(A160,EV!$A$2:$K$179,'COMBINED EPI'!$D$1)*'Data Dictionary'!$D$8)</f>
        <v>53.292000000000002</v>
      </c>
      <c r="E160" s="43">
        <f>(VLOOKUP(A160,EH!$A$2:$K$178,$E$1)*'Data Dictionary'!$D$2)+(VLOOKUP(A160,EV!$A$2:$K$179,'COMBINED EPI'!$E$1)*'Data Dictionary'!$D$8)</f>
        <v>53.503999999999991</v>
      </c>
      <c r="F160" s="43">
        <f>(VLOOKUP(A160,EH!$A$2:$K$178,$F$1)*'Data Dictionary'!$D$2)+(VLOOKUP(A160,EV!$A$2:$K$179,'COMBINED EPI'!$F$1)*'Data Dictionary'!$D$8)</f>
        <v>51.942</v>
      </c>
      <c r="G160" s="43">
        <f>(VLOOKUP(A160,EH!$A$2:$K$178,$G$1)*'Data Dictionary'!$D$2)+(VLOOKUP(A160,EV!$A$2:$K$179,'COMBINED EPI'!$G$1)*'Data Dictionary'!$D$8)</f>
        <v>53.262</v>
      </c>
      <c r="H160" s="43">
        <f>(VLOOKUP(A160,EH!$A$2:$K$178,$H$1)*'Data Dictionary'!$D$2)+(VLOOKUP(A160,EV!$A$2:$K$179,'COMBINED EPI'!$H$1)*'Data Dictionary'!$D$8)</f>
        <v>52.766000000000005</v>
      </c>
      <c r="I160" s="43">
        <f>(VLOOKUP(A160,EH!$A$2:$K$178,$I$1)*'Data Dictionary'!$D$2)+(VLOOKUP(A160,EV!$A$2:$K$179,'COMBINED EPI'!$I$1)*'Data Dictionary'!$D$8)</f>
        <v>53.244</v>
      </c>
      <c r="J160" s="43">
        <f>(VLOOKUP(A160,EH!$A$2:$K$178,$J$1)*'Data Dictionary'!$D$2)+(VLOOKUP(A160,EV!$A$2:$K$179,'COMBINED EPI'!$J$1)*'Data Dictionary'!$D$8)</f>
        <v>52.893999999999998</v>
      </c>
      <c r="K160" s="43">
        <f>(VLOOKUP(A160,EH!$A$2:$K$178,$K$1)*'Data Dictionary'!$D$2)+(VLOOKUP(A160,EV!$A$2:$K$179,'COMBINED EPI'!$K$1)*'Data Dictionary'!$D$8)</f>
        <v>51.960000000000008</v>
      </c>
      <c r="L160" s="43">
        <f>VLOOKUP(A160,'2016 Indicator Scores'!$B$2:$C$181,2,FALSE)</f>
        <v>69.540000000000006</v>
      </c>
      <c r="N160" s="43">
        <f t="shared" si="41"/>
        <v>54.568399999999997</v>
      </c>
      <c r="O160" s="43">
        <f t="shared" si="30"/>
        <v>51.942</v>
      </c>
      <c r="P160" s="43">
        <f t="shared" si="31"/>
        <v>53.503999999999991</v>
      </c>
      <c r="Q160" s="43">
        <f t="shared" si="32"/>
        <v>0.58431593432928719</v>
      </c>
      <c r="S160" s="43"/>
      <c r="V160" s="43" t="str">
        <f t="shared" si="42"/>
        <v/>
      </c>
      <c r="X160" s="44">
        <v>1</v>
      </c>
      <c r="Y160" s="43">
        <f t="shared" si="43"/>
        <v>54.568399999999997</v>
      </c>
      <c r="AC160" s="43" t="str">
        <f t="shared" si="45"/>
        <v/>
      </c>
      <c r="AE160" s="61" t="str">
        <f t="shared" si="44"/>
        <v/>
      </c>
      <c r="AF160" s="62" t="str">
        <f t="shared" si="37"/>
        <v/>
      </c>
      <c r="AG160" s="56"/>
      <c r="AH160" s="62">
        <f t="shared" si="46"/>
        <v>54.568399999999997</v>
      </c>
      <c r="AI160" s="62">
        <f t="shared" si="38"/>
        <v>0</v>
      </c>
      <c r="AJ160" s="56"/>
      <c r="AK160" s="62" t="str">
        <f t="shared" si="39"/>
        <v/>
      </c>
      <c r="AL160" s="63" t="str">
        <f t="shared" si="40"/>
        <v/>
      </c>
    </row>
    <row r="161" spans="1:38" x14ac:dyDescent="0.2">
      <c r="A161" t="s">
        <v>364</v>
      </c>
      <c r="B161" t="s">
        <v>363</v>
      </c>
      <c r="C161" s="43">
        <f>(VLOOKUP(A161,EH!$A$2:$K$178,$C$1)*'Data Dictionary'!$D$2)+(VLOOKUP(A161,EV!$A$2:$K$179,'COMBINED EPI'!$C$1)*'Data Dictionary'!$D$8)</f>
        <v>27.692</v>
      </c>
      <c r="D161" s="43">
        <f>(VLOOKUP(A161,EH!$A$2:$K$178,$D$1)*'Data Dictionary'!$D$2)+(VLOOKUP(A161,EV!$A$2:$K$179,'COMBINED EPI'!$D$1)*'Data Dictionary'!$D$8)</f>
        <v>28.009999999999998</v>
      </c>
      <c r="E161" s="43">
        <f>(VLOOKUP(A161,EH!$A$2:$K$178,$E$1)*'Data Dictionary'!$D$2)+(VLOOKUP(A161,EV!$A$2:$K$179,'COMBINED EPI'!$E$1)*'Data Dictionary'!$D$8)</f>
        <v>28.294000000000004</v>
      </c>
      <c r="F161" s="43">
        <f>(VLOOKUP(A161,EH!$A$2:$K$178,$F$1)*'Data Dictionary'!$D$2)+(VLOOKUP(A161,EV!$A$2:$K$179,'COMBINED EPI'!$F$1)*'Data Dictionary'!$D$8)</f>
        <v>29.11</v>
      </c>
      <c r="G161" s="43">
        <f>(VLOOKUP(A161,EH!$A$2:$K$178,$G$1)*'Data Dictionary'!$D$2)+(VLOOKUP(A161,EV!$A$2:$K$179,'COMBINED EPI'!$G$1)*'Data Dictionary'!$D$8)</f>
        <v>38.134</v>
      </c>
      <c r="H161" s="43">
        <f>(VLOOKUP(A161,EH!$A$2:$K$178,$H$1)*'Data Dictionary'!$D$2)+(VLOOKUP(A161,EV!$A$2:$K$179,'COMBINED EPI'!$H$1)*'Data Dictionary'!$D$8)</f>
        <v>38.661999999999999</v>
      </c>
      <c r="I161" s="43">
        <f>(VLOOKUP(A161,EH!$A$2:$K$178,$I$1)*'Data Dictionary'!$D$2)+(VLOOKUP(A161,EV!$A$2:$K$179,'COMBINED EPI'!$I$1)*'Data Dictionary'!$D$8)</f>
        <v>38.707999999999998</v>
      </c>
      <c r="J161" s="43">
        <f>(VLOOKUP(A161,EH!$A$2:$K$178,$J$1)*'Data Dictionary'!$D$2)+(VLOOKUP(A161,EV!$A$2:$K$179,'COMBINED EPI'!$J$1)*'Data Dictionary'!$D$8)</f>
        <v>39.147999999999996</v>
      </c>
      <c r="K161" s="43">
        <f>(VLOOKUP(A161,EH!$A$2:$K$178,$K$1)*'Data Dictionary'!$D$2)+(VLOOKUP(A161,EV!$A$2:$K$179,'COMBINED EPI'!$K$1)*'Data Dictionary'!$D$8)</f>
        <v>56.833999999999996</v>
      </c>
      <c r="L161" s="43">
        <f>VLOOKUP(A161,'2016 Indicator Scores'!$B$2:$C$181,2,FALSE)</f>
        <v>55.79</v>
      </c>
      <c r="N161" s="43">
        <f t="shared" si="41"/>
        <v>38.038200000000003</v>
      </c>
      <c r="O161" s="43">
        <f t="shared" si="30"/>
        <v>27.692</v>
      </c>
      <c r="P161" s="43">
        <f t="shared" si="31"/>
        <v>56.833999999999996</v>
      </c>
      <c r="Q161" s="43">
        <f t="shared" si="32"/>
        <v>9.3716159462733</v>
      </c>
      <c r="S161" s="43"/>
      <c r="V161" s="43" t="str">
        <f t="shared" si="42"/>
        <v/>
      </c>
      <c r="Y161" s="43" t="str">
        <f t="shared" si="43"/>
        <v/>
      </c>
      <c r="AC161" s="43" t="str">
        <f t="shared" si="45"/>
        <v/>
      </c>
      <c r="AE161" s="61" t="str">
        <f t="shared" si="44"/>
        <v/>
      </c>
      <c r="AF161" s="62" t="str">
        <f t="shared" si="37"/>
        <v/>
      </c>
      <c r="AG161" s="56"/>
      <c r="AH161" s="62" t="str">
        <f t="shared" si="46"/>
        <v/>
      </c>
      <c r="AI161" s="62" t="str">
        <f t="shared" si="38"/>
        <v/>
      </c>
      <c r="AJ161" s="56"/>
      <c r="AK161" s="62" t="str">
        <f t="shared" si="39"/>
        <v/>
      </c>
      <c r="AL161" s="63" t="str">
        <f t="shared" si="40"/>
        <v/>
      </c>
    </row>
    <row r="162" spans="1:38" x14ac:dyDescent="0.2">
      <c r="A162" t="s">
        <v>366</v>
      </c>
      <c r="B162" t="s">
        <v>365</v>
      </c>
      <c r="C162" s="43">
        <f>(VLOOKUP(A162,EH!$A$2:$K$178,$C$1)*'Data Dictionary'!$D$2)+(VLOOKUP(A162,EV!$A$2:$K$179,'COMBINED EPI'!$C$1)*'Data Dictionary'!$D$8)</f>
        <v>26.550000000000004</v>
      </c>
      <c r="D162" s="43">
        <f>(VLOOKUP(A162,EH!$A$2:$K$178,$D$1)*'Data Dictionary'!$D$2)+(VLOOKUP(A162,EV!$A$2:$K$179,'COMBINED EPI'!$D$1)*'Data Dictionary'!$D$8)</f>
        <v>27.097999999999999</v>
      </c>
      <c r="E162" s="43">
        <f>(VLOOKUP(A162,EH!$A$2:$K$178,$E$1)*'Data Dictionary'!$D$2)+(VLOOKUP(A162,EV!$A$2:$K$179,'COMBINED EPI'!$E$1)*'Data Dictionary'!$D$8)</f>
        <v>27.173999999999999</v>
      </c>
      <c r="F162" s="43">
        <f>(VLOOKUP(A162,EH!$A$2:$K$178,$F$1)*'Data Dictionary'!$D$2)+(VLOOKUP(A162,EV!$A$2:$K$179,'COMBINED EPI'!$F$1)*'Data Dictionary'!$D$8)</f>
        <v>27.33</v>
      </c>
      <c r="G162" s="43">
        <f>(VLOOKUP(A162,EH!$A$2:$K$178,$G$1)*'Data Dictionary'!$D$2)+(VLOOKUP(A162,EV!$A$2:$K$179,'COMBINED EPI'!$G$1)*'Data Dictionary'!$D$8)</f>
        <v>27.485999999999997</v>
      </c>
      <c r="H162" s="43">
        <f>(VLOOKUP(A162,EH!$A$2:$K$178,$H$1)*'Data Dictionary'!$D$2)+(VLOOKUP(A162,EV!$A$2:$K$179,'COMBINED EPI'!$H$1)*'Data Dictionary'!$D$8)</f>
        <v>27.59</v>
      </c>
      <c r="I162" s="43">
        <f>(VLOOKUP(A162,EH!$A$2:$K$178,$I$1)*'Data Dictionary'!$D$2)+(VLOOKUP(A162,EV!$A$2:$K$179,'COMBINED EPI'!$I$1)*'Data Dictionary'!$D$8)</f>
        <v>27.677999999999997</v>
      </c>
      <c r="J162" s="43">
        <f>(VLOOKUP(A162,EH!$A$2:$K$178,$J$1)*'Data Dictionary'!$D$2)+(VLOOKUP(A162,EV!$A$2:$K$179,'COMBINED EPI'!$J$1)*'Data Dictionary'!$D$8)</f>
        <v>27.781999999999996</v>
      </c>
      <c r="K162" s="43">
        <f>(VLOOKUP(A162,EH!$A$2:$K$178,$K$1)*'Data Dictionary'!$D$2)+(VLOOKUP(A162,EV!$A$2:$K$179,'COMBINED EPI'!$K$1)*'Data Dictionary'!$D$8)</f>
        <v>41.09</v>
      </c>
      <c r="L162" s="43">
        <f>VLOOKUP(A162,'2016 Indicator Scores'!$B$2:$C$181,2,FALSE)</f>
        <v>46.1</v>
      </c>
      <c r="N162" s="43">
        <f t="shared" si="41"/>
        <v>30.587800000000005</v>
      </c>
      <c r="O162" s="43">
        <f t="shared" si="30"/>
        <v>26.550000000000004</v>
      </c>
      <c r="P162" s="43">
        <f t="shared" si="31"/>
        <v>41.09</v>
      </c>
      <c r="Q162" s="43">
        <f t="shared" si="32"/>
        <v>4.5996869941817176</v>
      </c>
      <c r="S162" s="43"/>
      <c r="V162" s="43" t="str">
        <f t="shared" si="42"/>
        <v/>
      </c>
      <c r="Y162" s="43" t="str">
        <f t="shared" si="43"/>
        <v/>
      </c>
      <c r="AC162" s="43" t="str">
        <f t="shared" si="45"/>
        <v/>
      </c>
      <c r="AE162" s="61" t="str">
        <f t="shared" si="44"/>
        <v/>
      </c>
      <c r="AF162" s="62" t="str">
        <f t="shared" si="37"/>
        <v/>
      </c>
      <c r="AG162" s="56"/>
      <c r="AH162" s="62" t="str">
        <f t="shared" si="46"/>
        <v/>
      </c>
      <c r="AI162" s="62" t="str">
        <f t="shared" si="38"/>
        <v/>
      </c>
      <c r="AJ162" s="56"/>
      <c r="AK162" s="62" t="str">
        <f t="shared" si="39"/>
        <v/>
      </c>
      <c r="AL162" s="63" t="str">
        <f t="shared" si="40"/>
        <v/>
      </c>
    </row>
    <row r="163" spans="1:38" x14ac:dyDescent="0.2">
      <c r="A163" t="s">
        <v>368</v>
      </c>
      <c r="B163" t="s">
        <v>367</v>
      </c>
      <c r="C163" s="43">
        <f>(VLOOKUP(A163,EH!$A$2:$K$178,$C$1)*'Data Dictionary'!$D$2)+(VLOOKUP(A163,EV!$A$2:$K$179,'COMBINED EPI'!$C$1)*'Data Dictionary'!$D$8)</f>
        <v>61.654000000000003</v>
      </c>
      <c r="D163" s="43">
        <f>(VLOOKUP(A163,EH!$A$2:$K$178,$D$1)*'Data Dictionary'!$D$2)+(VLOOKUP(A163,EV!$A$2:$K$179,'COMBINED EPI'!$D$1)*'Data Dictionary'!$D$8)</f>
        <v>61</v>
      </c>
      <c r="E163" s="43">
        <f>(VLOOKUP(A163,EH!$A$2:$K$178,$E$1)*'Data Dictionary'!$D$2)+(VLOOKUP(A163,EV!$A$2:$K$179,'COMBINED EPI'!$E$1)*'Data Dictionary'!$D$8)</f>
        <v>61.225999999999999</v>
      </c>
      <c r="F163" s="43">
        <f>(VLOOKUP(A163,EH!$A$2:$K$178,$F$1)*'Data Dictionary'!$D$2)+(VLOOKUP(A163,EV!$A$2:$K$179,'COMBINED EPI'!$F$1)*'Data Dictionary'!$D$8)</f>
        <v>60.93</v>
      </c>
      <c r="G163" s="43">
        <f>(VLOOKUP(A163,EH!$A$2:$K$178,$G$1)*'Data Dictionary'!$D$2)+(VLOOKUP(A163,EV!$A$2:$K$179,'COMBINED EPI'!$G$1)*'Data Dictionary'!$D$8)</f>
        <v>61.097999999999999</v>
      </c>
      <c r="H163" s="43">
        <f>(VLOOKUP(A163,EH!$A$2:$K$178,$H$1)*'Data Dictionary'!$D$2)+(VLOOKUP(A163,EV!$A$2:$K$179,'COMBINED EPI'!$H$1)*'Data Dictionary'!$D$8)</f>
        <v>61.378</v>
      </c>
      <c r="I163" s="43">
        <f>(VLOOKUP(A163,EH!$A$2:$K$178,$I$1)*'Data Dictionary'!$D$2)+(VLOOKUP(A163,EV!$A$2:$K$179,'COMBINED EPI'!$I$1)*'Data Dictionary'!$D$8)</f>
        <v>61.631999999999998</v>
      </c>
      <c r="J163" s="43">
        <f>(VLOOKUP(A163,EH!$A$2:$K$178,$J$1)*'Data Dictionary'!$D$2)+(VLOOKUP(A163,EV!$A$2:$K$179,'COMBINED EPI'!$J$1)*'Data Dictionary'!$D$8)</f>
        <v>61.625999999999998</v>
      </c>
      <c r="K163" s="43">
        <f>(VLOOKUP(A163,EH!$A$2:$K$178,$K$1)*'Data Dictionary'!$D$2)+(VLOOKUP(A163,EV!$A$2:$K$179,'COMBINED EPI'!$K$1)*'Data Dictionary'!$D$8)</f>
        <v>39.254000000000005</v>
      </c>
      <c r="L163" s="43">
        <f>VLOOKUP(A163,'2016 Indicator Scores'!$B$2:$C$181,2,FALSE)</f>
        <v>66.86</v>
      </c>
      <c r="N163" s="43">
        <f t="shared" si="41"/>
        <v>59.665800000000004</v>
      </c>
      <c r="O163" s="43">
        <f t="shared" si="30"/>
        <v>39.254000000000005</v>
      </c>
      <c r="P163" s="43">
        <f t="shared" si="31"/>
        <v>61.654000000000003</v>
      </c>
      <c r="Q163" s="43">
        <f t="shared" si="32"/>
        <v>7.3599207045849333</v>
      </c>
      <c r="S163" s="43"/>
      <c r="V163" s="43" t="str">
        <f t="shared" si="42"/>
        <v/>
      </c>
      <c r="Y163" s="43" t="str">
        <f t="shared" si="43"/>
        <v/>
      </c>
      <c r="AC163" s="43" t="str">
        <f t="shared" si="45"/>
        <v/>
      </c>
      <c r="AE163" s="61" t="str">
        <f t="shared" si="44"/>
        <v/>
      </c>
      <c r="AF163" s="62" t="str">
        <f t="shared" si="37"/>
        <v/>
      </c>
      <c r="AG163" s="56"/>
      <c r="AH163" s="62" t="str">
        <f t="shared" si="46"/>
        <v/>
      </c>
      <c r="AI163" s="62" t="str">
        <f t="shared" si="38"/>
        <v/>
      </c>
      <c r="AJ163" s="56"/>
      <c r="AK163" s="62" t="str">
        <f t="shared" si="39"/>
        <v/>
      </c>
      <c r="AL163" s="63" t="str">
        <f t="shared" si="40"/>
        <v/>
      </c>
    </row>
    <row r="164" spans="1:38" x14ac:dyDescent="0.2">
      <c r="A164" t="s">
        <v>370</v>
      </c>
      <c r="B164" t="s">
        <v>369</v>
      </c>
      <c r="C164" s="43">
        <f>(VLOOKUP(A164,EH!$A$2:$K$178,$C$1)*'Data Dictionary'!$D$2)+(VLOOKUP(A164,EV!$A$2:$K$179,'COMBINED EPI'!$C$1)*'Data Dictionary'!$D$8)</f>
        <v>52.513999999999996</v>
      </c>
      <c r="D164" s="43">
        <f>(VLOOKUP(A164,EH!$A$2:$K$178,$D$1)*'Data Dictionary'!$D$2)+(VLOOKUP(A164,EV!$A$2:$K$179,'COMBINED EPI'!$D$1)*'Data Dictionary'!$D$8)</f>
        <v>52.686</v>
      </c>
      <c r="E164" s="43">
        <f>(VLOOKUP(A164,EH!$A$2:$K$178,$E$1)*'Data Dictionary'!$D$2)+(VLOOKUP(A164,EV!$A$2:$K$179,'COMBINED EPI'!$E$1)*'Data Dictionary'!$D$8)</f>
        <v>52.664000000000001</v>
      </c>
      <c r="F164" s="43">
        <f>(VLOOKUP(A164,EH!$A$2:$K$178,$F$1)*'Data Dictionary'!$D$2)+(VLOOKUP(A164,EV!$A$2:$K$179,'COMBINED EPI'!$F$1)*'Data Dictionary'!$D$8)</f>
        <v>51.953999999999994</v>
      </c>
      <c r="G164" s="43">
        <f>(VLOOKUP(A164,EH!$A$2:$K$178,$G$1)*'Data Dictionary'!$D$2)+(VLOOKUP(A164,EV!$A$2:$K$179,'COMBINED EPI'!$G$1)*'Data Dictionary'!$D$8)</f>
        <v>52.016000000000005</v>
      </c>
      <c r="H164" s="43">
        <f>(VLOOKUP(A164,EH!$A$2:$K$178,$H$1)*'Data Dictionary'!$D$2)+(VLOOKUP(A164,EV!$A$2:$K$179,'COMBINED EPI'!$H$1)*'Data Dictionary'!$D$8)</f>
        <v>52.108000000000004</v>
      </c>
      <c r="I164" s="43">
        <f>(VLOOKUP(A164,EH!$A$2:$K$178,$I$1)*'Data Dictionary'!$D$2)+(VLOOKUP(A164,EV!$A$2:$K$179,'COMBINED EPI'!$I$1)*'Data Dictionary'!$D$8)</f>
        <v>52.298000000000002</v>
      </c>
      <c r="J164" s="43">
        <f>(VLOOKUP(A164,EH!$A$2:$K$178,$J$1)*'Data Dictionary'!$D$2)+(VLOOKUP(A164,EV!$A$2:$K$179,'COMBINED EPI'!$J$1)*'Data Dictionary'!$D$8)</f>
        <v>52.231999999999999</v>
      </c>
      <c r="K164" s="43">
        <f>(VLOOKUP(A164,EH!$A$2:$K$178,$K$1)*'Data Dictionary'!$D$2)+(VLOOKUP(A164,EV!$A$2:$K$179,'COMBINED EPI'!$K$1)*'Data Dictionary'!$D$8)</f>
        <v>45.044000000000004</v>
      </c>
      <c r="L164" s="43">
        <f>VLOOKUP(A164,'2016 Indicator Scores'!$B$2:$C$181,2,FALSE)</f>
        <v>74.34</v>
      </c>
      <c r="N164" s="43">
        <f t="shared" si="41"/>
        <v>53.785600000000002</v>
      </c>
      <c r="O164" s="43">
        <f t="shared" si="30"/>
        <v>45.044000000000004</v>
      </c>
      <c r="P164" s="43">
        <f t="shared" si="31"/>
        <v>52.686</v>
      </c>
      <c r="Q164" s="43">
        <f t="shared" si="32"/>
        <v>2.4362948188682827</v>
      </c>
      <c r="S164" s="43"/>
      <c r="V164" s="43" t="str">
        <f t="shared" si="42"/>
        <v/>
      </c>
      <c r="Y164" s="43" t="str">
        <f t="shared" si="43"/>
        <v/>
      </c>
      <c r="AB164" s="44">
        <v>1</v>
      </c>
      <c r="AC164" s="43">
        <f t="shared" si="45"/>
        <v>53.785600000000002</v>
      </c>
      <c r="AE164" s="61" t="str">
        <f t="shared" si="44"/>
        <v/>
      </c>
      <c r="AF164" s="62" t="str">
        <f t="shared" si="37"/>
        <v/>
      </c>
      <c r="AG164" s="56"/>
      <c r="AH164" s="62" t="str">
        <f t="shared" si="46"/>
        <v/>
      </c>
      <c r="AI164" s="62" t="str">
        <f t="shared" si="38"/>
        <v/>
      </c>
      <c r="AJ164" s="56"/>
      <c r="AK164" s="62">
        <f t="shared" si="39"/>
        <v>53.785600000000002</v>
      </c>
      <c r="AL164" s="63">
        <f t="shared" si="40"/>
        <v>0</v>
      </c>
    </row>
    <row r="165" spans="1:38" x14ac:dyDescent="0.2">
      <c r="A165" t="s">
        <v>372</v>
      </c>
      <c r="B165" t="s">
        <v>371</v>
      </c>
      <c r="C165" s="43">
        <f>(VLOOKUP(A165,EH!$A$2:$K$178,$C$1)*'Data Dictionary'!$D$2)+(VLOOKUP(A165,EV!$A$2:$K$179,'COMBINED EPI'!$C$1)*'Data Dictionary'!$D$8)</f>
        <v>56.52</v>
      </c>
      <c r="D165" s="43">
        <f>(VLOOKUP(A165,EH!$A$2:$K$178,$D$1)*'Data Dictionary'!$D$2)+(VLOOKUP(A165,EV!$A$2:$K$179,'COMBINED EPI'!$D$1)*'Data Dictionary'!$D$8)</f>
        <v>57.318000000000005</v>
      </c>
      <c r="E165" s="43">
        <f>(VLOOKUP(A165,EH!$A$2:$K$178,$E$1)*'Data Dictionary'!$D$2)+(VLOOKUP(A165,EV!$A$2:$K$179,'COMBINED EPI'!$E$1)*'Data Dictionary'!$D$8)</f>
        <v>57.756</v>
      </c>
      <c r="F165" s="43">
        <f>(VLOOKUP(A165,EH!$A$2:$K$178,$F$1)*'Data Dictionary'!$D$2)+(VLOOKUP(A165,EV!$A$2:$K$179,'COMBINED EPI'!$F$1)*'Data Dictionary'!$D$8)</f>
        <v>57.846000000000004</v>
      </c>
      <c r="G165" s="43">
        <f>(VLOOKUP(A165,EH!$A$2:$K$178,$G$1)*'Data Dictionary'!$D$2)+(VLOOKUP(A165,EV!$A$2:$K$179,'COMBINED EPI'!$G$1)*'Data Dictionary'!$D$8)</f>
        <v>58.091999999999999</v>
      </c>
      <c r="H165" s="43">
        <f>(VLOOKUP(A165,EH!$A$2:$K$178,$H$1)*'Data Dictionary'!$D$2)+(VLOOKUP(A165,EV!$A$2:$K$179,'COMBINED EPI'!$H$1)*'Data Dictionary'!$D$8)</f>
        <v>58.628</v>
      </c>
      <c r="I165" s="43">
        <f>(VLOOKUP(A165,EH!$A$2:$K$178,$I$1)*'Data Dictionary'!$D$2)+(VLOOKUP(A165,EV!$A$2:$K$179,'COMBINED EPI'!$I$1)*'Data Dictionary'!$D$8)</f>
        <v>58.716000000000008</v>
      </c>
      <c r="J165" s="43">
        <f>(VLOOKUP(A165,EH!$A$2:$K$178,$J$1)*'Data Dictionary'!$D$2)+(VLOOKUP(A165,EV!$A$2:$K$179,'COMBINED EPI'!$J$1)*'Data Dictionary'!$D$8)</f>
        <v>58.894000000000005</v>
      </c>
      <c r="K165" s="43">
        <f>(VLOOKUP(A165,EH!$A$2:$K$178,$K$1)*'Data Dictionary'!$D$2)+(VLOOKUP(A165,EV!$A$2:$K$179,'COMBINED EPI'!$K$1)*'Data Dictionary'!$D$8)</f>
        <v>44.013999999999996</v>
      </c>
      <c r="L165" s="43">
        <f>VLOOKUP(A165,'2016 Indicator Scores'!$B$2:$C$181,2,FALSE)</f>
        <v>77.28</v>
      </c>
      <c r="N165" s="43">
        <f t="shared" si="41"/>
        <v>58.506399999999999</v>
      </c>
      <c r="O165" s="43">
        <f t="shared" ref="O165:O180" si="47">MIN(C165:K165)</f>
        <v>44.013999999999996</v>
      </c>
      <c r="P165" s="43">
        <f t="shared" ref="P165:P180" si="48">MAX(C165:K165)</f>
        <v>58.894000000000005</v>
      </c>
      <c r="Q165" s="43">
        <f t="shared" ref="Q165:Q180" si="49">STDEV(C165:K165)</f>
        <v>4.7117771358350344</v>
      </c>
      <c r="S165" s="43"/>
      <c r="V165" s="43" t="str">
        <f t="shared" si="42"/>
        <v/>
      </c>
      <c r="Y165" s="43" t="str">
        <f t="shared" si="43"/>
        <v/>
      </c>
      <c r="AB165" s="44">
        <v>1</v>
      </c>
      <c r="AC165" s="43">
        <f t="shared" si="45"/>
        <v>58.506399999999999</v>
      </c>
      <c r="AE165" s="61" t="str">
        <f t="shared" si="44"/>
        <v/>
      </c>
      <c r="AF165" s="62" t="str">
        <f t="shared" si="37"/>
        <v/>
      </c>
      <c r="AG165" s="56"/>
      <c r="AH165" s="62" t="str">
        <f t="shared" si="46"/>
        <v/>
      </c>
      <c r="AI165" s="62" t="str">
        <f t="shared" si="38"/>
        <v/>
      </c>
      <c r="AJ165" s="56"/>
      <c r="AK165" s="62">
        <f t="shared" si="39"/>
        <v>58.506399999999999</v>
      </c>
      <c r="AL165" s="63">
        <f t="shared" si="40"/>
        <v>0</v>
      </c>
    </row>
    <row r="166" spans="1:38" x14ac:dyDescent="0.2">
      <c r="A166" t="s">
        <v>374</v>
      </c>
      <c r="B166" t="s">
        <v>373</v>
      </c>
      <c r="C166" s="43">
        <f>(VLOOKUP(A166,EH!$A$2:$K$178,$C$1)*'Data Dictionary'!$D$2)+(VLOOKUP(A166,EV!$A$2:$K$179,'COMBINED EPI'!$C$1)*'Data Dictionary'!$D$8)</f>
        <v>50.977999999999994</v>
      </c>
      <c r="D166" s="43">
        <f>(VLOOKUP(A166,EH!$A$2:$K$178,$D$1)*'Data Dictionary'!$D$2)+(VLOOKUP(A166,EV!$A$2:$K$179,'COMBINED EPI'!$D$1)*'Data Dictionary'!$D$8)</f>
        <v>51.585999999999999</v>
      </c>
      <c r="E166" s="43">
        <f>(VLOOKUP(A166,EH!$A$2:$K$178,$E$1)*'Data Dictionary'!$D$2)+(VLOOKUP(A166,EV!$A$2:$K$179,'COMBINED EPI'!$E$1)*'Data Dictionary'!$D$8)</f>
        <v>52.201999999999998</v>
      </c>
      <c r="F166" s="43">
        <f>(VLOOKUP(A166,EH!$A$2:$K$178,$F$1)*'Data Dictionary'!$D$2)+(VLOOKUP(A166,EV!$A$2:$K$179,'COMBINED EPI'!$F$1)*'Data Dictionary'!$D$8)</f>
        <v>52.466000000000008</v>
      </c>
      <c r="G166" s="43">
        <f>(VLOOKUP(A166,EH!$A$2:$K$178,$G$1)*'Data Dictionary'!$D$2)+(VLOOKUP(A166,EV!$A$2:$K$179,'COMBINED EPI'!$G$1)*'Data Dictionary'!$D$8)</f>
        <v>53.212000000000003</v>
      </c>
      <c r="H166" s="43">
        <f>(VLOOKUP(A166,EH!$A$2:$K$178,$H$1)*'Data Dictionary'!$D$2)+(VLOOKUP(A166,EV!$A$2:$K$179,'COMBINED EPI'!$H$1)*'Data Dictionary'!$D$8)</f>
        <v>54.164000000000001</v>
      </c>
      <c r="I166" s="43">
        <f>(VLOOKUP(A166,EH!$A$2:$K$178,$I$1)*'Data Dictionary'!$D$2)+(VLOOKUP(A166,EV!$A$2:$K$179,'COMBINED EPI'!$I$1)*'Data Dictionary'!$D$8)</f>
        <v>55.013999999999996</v>
      </c>
      <c r="J166" s="43">
        <f>(VLOOKUP(A166,EH!$A$2:$K$178,$J$1)*'Data Dictionary'!$D$2)+(VLOOKUP(A166,EV!$A$2:$K$179,'COMBINED EPI'!$J$1)*'Data Dictionary'!$D$8)</f>
        <v>54.647999999999996</v>
      </c>
      <c r="K166" s="43">
        <f>(VLOOKUP(A166,EH!$A$2:$K$178,$K$1)*'Data Dictionary'!$D$2)+(VLOOKUP(A166,EV!$A$2:$K$179,'COMBINED EPI'!$K$1)*'Data Dictionary'!$D$8)</f>
        <v>53.033750000000005</v>
      </c>
      <c r="L166" s="43">
        <f>VLOOKUP(A166,'2016 Indicator Scores'!$B$2:$C$181,2,FALSE)</f>
        <v>67.680000000000007</v>
      </c>
      <c r="N166" s="43">
        <f t="shared" si="41"/>
        <v>54.498374999999996</v>
      </c>
      <c r="O166" s="43">
        <f t="shared" si="47"/>
        <v>50.977999999999994</v>
      </c>
      <c r="P166" s="43">
        <f t="shared" si="48"/>
        <v>55.013999999999996</v>
      </c>
      <c r="Q166" s="43">
        <f t="shared" si="49"/>
        <v>1.3771650000998426</v>
      </c>
      <c r="S166" s="43"/>
      <c r="V166" s="43" t="str">
        <f t="shared" si="42"/>
        <v/>
      </c>
      <c r="X166" s="44">
        <v>1</v>
      </c>
      <c r="Y166" s="43">
        <f t="shared" si="43"/>
        <v>54.498374999999996</v>
      </c>
      <c r="AC166" s="43" t="str">
        <f t="shared" si="45"/>
        <v/>
      </c>
      <c r="AE166" s="61" t="str">
        <f t="shared" si="44"/>
        <v/>
      </c>
      <c r="AF166" s="62" t="str">
        <f t="shared" si="37"/>
        <v/>
      </c>
      <c r="AG166" s="56"/>
      <c r="AH166" s="62">
        <f t="shared" si="46"/>
        <v>54.498374999999996</v>
      </c>
      <c r="AI166" s="62">
        <f t="shared" si="38"/>
        <v>0</v>
      </c>
      <c r="AJ166" s="56"/>
      <c r="AK166" s="62" t="str">
        <f t="shared" si="39"/>
        <v/>
      </c>
      <c r="AL166" s="63" t="str">
        <f t="shared" si="40"/>
        <v/>
      </c>
    </row>
    <row r="167" spans="1:38" x14ac:dyDescent="0.2">
      <c r="A167" t="s">
        <v>376</v>
      </c>
      <c r="B167" t="s">
        <v>375</v>
      </c>
      <c r="C167" s="43">
        <f>(VLOOKUP(A167,EH!$A$2:$K$178,$C$1)*'Data Dictionary'!$D$2)+(VLOOKUP(A167,EV!$A$2:$K$179,'COMBINED EPI'!$C$1)*'Data Dictionary'!$D$8)</f>
        <v>45.06</v>
      </c>
      <c r="D167" s="43">
        <f>(VLOOKUP(A167,EH!$A$2:$K$178,$D$1)*'Data Dictionary'!$D$2)+(VLOOKUP(A167,EV!$A$2:$K$179,'COMBINED EPI'!$D$1)*'Data Dictionary'!$D$8)</f>
        <v>45.051999999999992</v>
      </c>
      <c r="E167" s="43">
        <f>(VLOOKUP(A167,EH!$A$2:$K$178,$E$1)*'Data Dictionary'!$D$2)+(VLOOKUP(A167,EV!$A$2:$K$179,'COMBINED EPI'!$E$1)*'Data Dictionary'!$D$8)</f>
        <v>45.016000000000005</v>
      </c>
      <c r="F167" s="43">
        <f>(VLOOKUP(A167,EH!$A$2:$K$178,$F$1)*'Data Dictionary'!$D$2)+(VLOOKUP(A167,EV!$A$2:$K$179,'COMBINED EPI'!$F$1)*'Data Dictionary'!$D$8)</f>
        <v>45.004000000000005</v>
      </c>
      <c r="G167" s="43">
        <f>(VLOOKUP(A167,EH!$A$2:$K$178,$G$1)*'Data Dictionary'!$D$2)+(VLOOKUP(A167,EV!$A$2:$K$179,'COMBINED EPI'!$G$1)*'Data Dictionary'!$D$8)</f>
        <v>45.004000000000005</v>
      </c>
      <c r="H167" s="43">
        <f>(VLOOKUP(A167,EH!$A$2:$K$178,$H$1)*'Data Dictionary'!$D$2)+(VLOOKUP(A167,EV!$A$2:$K$179,'COMBINED EPI'!$H$1)*'Data Dictionary'!$D$8)</f>
        <v>45.072000000000003</v>
      </c>
      <c r="I167" s="43">
        <f>(VLOOKUP(A167,EH!$A$2:$K$178,$I$1)*'Data Dictionary'!$D$2)+(VLOOKUP(A167,EV!$A$2:$K$179,'COMBINED EPI'!$I$1)*'Data Dictionary'!$D$8)</f>
        <v>45.128</v>
      </c>
      <c r="J167" s="43">
        <f>(VLOOKUP(A167,EH!$A$2:$K$178,$J$1)*'Data Dictionary'!$D$2)+(VLOOKUP(A167,EV!$A$2:$K$179,'COMBINED EPI'!$J$1)*'Data Dictionary'!$D$8)</f>
        <v>45.135999999999996</v>
      </c>
      <c r="K167" s="43">
        <f>(VLOOKUP(A167,EH!$A$2:$K$178,$K$1)*'Data Dictionary'!$D$2)+(VLOOKUP(A167,EV!$A$2:$K$179,'COMBINED EPI'!$K$1)*'Data Dictionary'!$D$8)</f>
        <v>69.53</v>
      </c>
      <c r="L167" s="43">
        <f>VLOOKUP(A167,'2016 Indicator Scores'!$B$2:$C$181,2,FALSE)</f>
        <v>70.239999999999995</v>
      </c>
      <c r="N167" s="43">
        <f t="shared" si="41"/>
        <v>50.024199999999993</v>
      </c>
      <c r="O167" s="43">
        <f t="shared" si="47"/>
        <v>45.004000000000005</v>
      </c>
      <c r="P167" s="43">
        <f t="shared" si="48"/>
        <v>69.53</v>
      </c>
      <c r="Q167" s="43">
        <f t="shared" si="49"/>
        <v>8.1571441080810061</v>
      </c>
      <c r="S167" s="43"/>
      <c r="V167" s="43" t="str">
        <f t="shared" si="42"/>
        <v/>
      </c>
      <c r="Y167" s="43" t="str">
        <f t="shared" si="43"/>
        <v/>
      </c>
      <c r="AC167" s="43" t="str">
        <f t="shared" si="45"/>
        <v/>
      </c>
      <c r="AE167" s="61" t="str">
        <f t="shared" si="44"/>
        <v/>
      </c>
      <c r="AF167" s="62" t="str">
        <f t="shared" si="37"/>
        <v/>
      </c>
      <c r="AG167" s="56"/>
      <c r="AH167" s="62" t="str">
        <f t="shared" si="46"/>
        <v/>
      </c>
      <c r="AI167" s="62" t="str">
        <f t="shared" si="38"/>
        <v/>
      </c>
      <c r="AJ167" s="56"/>
      <c r="AK167" s="62" t="str">
        <f t="shared" si="39"/>
        <v/>
      </c>
      <c r="AL167" s="63" t="str">
        <f t="shared" si="40"/>
        <v/>
      </c>
    </row>
    <row r="168" spans="1:38" x14ac:dyDescent="0.2">
      <c r="A168" t="s">
        <v>382</v>
      </c>
      <c r="B168" t="s">
        <v>381</v>
      </c>
      <c r="C168" s="43">
        <f>(VLOOKUP(A168,EH!$A$2:$K$178,$C$1)*'Data Dictionary'!$D$2)+(VLOOKUP(A168,EV!$A$2:$K$179,'COMBINED EPI'!$C$1)*'Data Dictionary'!$D$8)</f>
        <v>36.521999999999991</v>
      </c>
      <c r="D168" s="43">
        <f>(VLOOKUP(A168,EH!$A$2:$K$178,$D$1)*'Data Dictionary'!$D$2)+(VLOOKUP(A168,EV!$A$2:$K$179,'COMBINED EPI'!$D$1)*'Data Dictionary'!$D$8)</f>
        <v>36.356000000000002</v>
      </c>
      <c r="E168" s="43">
        <f>(VLOOKUP(A168,EH!$A$2:$K$178,$E$1)*'Data Dictionary'!$D$2)+(VLOOKUP(A168,EV!$A$2:$K$179,'COMBINED EPI'!$E$1)*'Data Dictionary'!$D$8)</f>
        <v>37.802</v>
      </c>
      <c r="F168" s="43">
        <f>(VLOOKUP(A168,EH!$A$2:$K$178,$F$1)*'Data Dictionary'!$D$2)+(VLOOKUP(A168,EV!$A$2:$K$179,'COMBINED EPI'!$F$1)*'Data Dictionary'!$D$8)</f>
        <v>37.957999999999998</v>
      </c>
      <c r="G168" s="43">
        <f>(VLOOKUP(A168,EH!$A$2:$K$178,$G$1)*'Data Dictionary'!$D$2)+(VLOOKUP(A168,EV!$A$2:$K$179,'COMBINED EPI'!$G$1)*'Data Dictionary'!$D$8)</f>
        <v>38.391999999999996</v>
      </c>
      <c r="H168" s="43">
        <f>(VLOOKUP(A168,EH!$A$2:$K$178,$H$1)*'Data Dictionary'!$D$2)+(VLOOKUP(A168,EV!$A$2:$K$179,'COMBINED EPI'!$H$1)*'Data Dictionary'!$D$8)</f>
        <v>38.644000000000005</v>
      </c>
      <c r="I168" s="43">
        <f>(VLOOKUP(A168,EH!$A$2:$K$178,$I$1)*'Data Dictionary'!$D$2)+(VLOOKUP(A168,EV!$A$2:$K$179,'COMBINED EPI'!$I$1)*'Data Dictionary'!$D$8)</f>
        <v>38.927999999999997</v>
      </c>
      <c r="J168" s="43">
        <f>(VLOOKUP(A168,EH!$A$2:$K$178,$J$1)*'Data Dictionary'!$D$2)+(VLOOKUP(A168,EV!$A$2:$K$179,'COMBINED EPI'!$J$1)*'Data Dictionary'!$D$8)</f>
        <v>39.084000000000003</v>
      </c>
      <c r="K168" s="43">
        <f>(VLOOKUP(A168,EH!$A$2:$K$178,$K$1)*'Data Dictionary'!$D$2)+(VLOOKUP(A168,EV!$A$2:$K$179,'COMBINED EPI'!$K$1)*'Data Dictionary'!$D$8)</f>
        <v>75.8</v>
      </c>
      <c r="L168" s="43">
        <f>VLOOKUP(A168,'2016 Indicator Scores'!$B$2:$C$181,2,FALSE)</f>
        <v>57.56</v>
      </c>
      <c r="N168" s="43">
        <f t="shared" si="41"/>
        <v>43.704599999999999</v>
      </c>
      <c r="O168" s="43">
        <f t="shared" si="47"/>
        <v>36.356000000000002</v>
      </c>
      <c r="P168" s="43">
        <f t="shared" si="48"/>
        <v>75.8</v>
      </c>
      <c r="Q168" s="43">
        <f t="shared" si="49"/>
        <v>12.650293834971237</v>
      </c>
      <c r="S168" s="43"/>
      <c r="V168" s="43" t="str">
        <f t="shared" si="42"/>
        <v/>
      </c>
      <c r="Y168" s="43" t="str">
        <f t="shared" si="43"/>
        <v/>
      </c>
      <c r="AC168" s="43" t="str">
        <f t="shared" si="45"/>
        <v/>
      </c>
      <c r="AE168" s="61" t="str">
        <f>IF(V168&gt;=$AF$2,V168,"")</f>
        <v/>
      </c>
      <c r="AF168" s="62" t="str">
        <f t="shared" si="37"/>
        <v/>
      </c>
      <c r="AG168" s="56"/>
      <c r="AH168" s="62" t="str">
        <f t="shared" si="46"/>
        <v/>
      </c>
      <c r="AI168" s="62" t="str">
        <f t="shared" si="38"/>
        <v/>
      </c>
      <c r="AJ168" s="56"/>
      <c r="AK168" s="62" t="str">
        <f t="shared" si="39"/>
        <v/>
      </c>
      <c r="AL168" s="63" t="str">
        <f t="shared" si="40"/>
        <v/>
      </c>
    </row>
    <row r="169" spans="1:38" x14ac:dyDescent="0.2">
      <c r="A169" t="s">
        <v>384</v>
      </c>
      <c r="B169" t="s">
        <v>383</v>
      </c>
      <c r="C169" s="43">
        <f>(VLOOKUP(A169,EH!$A$2:$K$178,$C$1)*'Data Dictionary'!$D$2)+(VLOOKUP(A169,EV!$A$2:$K$179,'COMBINED EPI'!$C$1)*'Data Dictionary'!$D$8)</f>
        <v>46.646000000000001</v>
      </c>
      <c r="D169" s="43">
        <f>(VLOOKUP(A169,EH!$A$2:$K$178,$D$1)*'Data Dictionary'!$D$2)+(VLOOKUP(A169,EV!$A$2:$K$179,'COMBINED EPI'!$D$1)*'Data Dictionary'!$D$8)</f>
        <v>46.143999999999991</v>
      </c>
      <c r="E169" s="43">
        <f>(VLOOKUP(A169,EH!$A$2:$K$178,$E$1)*'Data Dictionary'!$D$2)+(VLOOKUP(A169,EV!$A$2:$K$179,'COMBINED EPI'!$E$1)*'Data Dictionary'!$D$8)</f>
        <v>45.960000000000008</v>
      </c>
      <c r="F169" s="43">
        <f>(VLOOKUP(A169,EH!$A$2:$K$178,$F$1)*'Data Dictionary'!$D$2)+(VLOOKUP(A169,EV!$A$2:$K$179,'COMBINED EPI'!$F$1)*'Data Dictionary'!$D$8)</f>
        <v>47.442</v>
      </c>
      <c r="G169" s="43">
        <f>(VLOOKUP(A169,EH!$A$2:$K$178,$G$1)*'Data Dictionary'!$D$2)+(VLOOKUP(A169,EV!$A$2:$K$179,'COMBINED EPI'!$G$1)*'Data Dictionary'!$D$8)</f>
        <v>48.760000000000005</v>
      </c>
      <c r="H169" s="43">
        <f>(VLOOKUP(A169,EH!$A$2:$K$178,$H$1)*'Data Dictionary'!$D$2)+(VLOOKUP(A169,EV!$A$2:$K$179,'COMBINED EPI'!$H$1)*'Data Dictionary'!$D$8)</f>
        <v>48.384</v>
      </c>
      <c r="I169" s="43">
        <f>(VLOOKUP(A169,EH!$A$2:$K$178,$I$1)*'Data Dictionary'!$D$2)+(VLOOKUP(A169,EV!$A$2:$K$179,'COMBINED EPI'!$I$1)*'Data Dictionary'!$D$8)</f>
        <v>48.7</v>
      </c>
      <c r="J169" s="43">
        <f>(VLOOKUP(A169,EH!$A$2:$K$178,$J$1)*'Data Dictionary'!$D$2)+(VLOOKUP(A169,EV!$A$2:$K$179,'COMBINED EPI'!$J$1)*'Data Dictionary'!$D$8)</f>
        <v>48.47</v>
      </c>
      <c r="K169" s="43">
        <f>(VLOOKUP(A169,EH!$A$2:$K$178,$K$1)*'Data Dictionary'!$D$2)+(VLOOKUP(A169,EV!$A$2:$K$179,'COMBINED EPI'!$K$1)*'Data Dictionary'!$D$8)</f>
        <v>47.563250000000004</v>
      </c>
      <c r="L169" s="43">
        <f>VLOOKUP(A169,'2016 Indicator Scores'!$B$2:$C$181,2,FALSE)</f>
        <v>79.69</v>
      </c>
      <c r="N169" s="43">
        <f t="shared" si="41"/>
        <v>50.775924999999994</v>
      </c>
      <c r="O169" s="43">
        <f t="shared" si="47"/>
        <v>45.960000000000008</v>
      </c>
      <c r="P169" s="43">
        <f t="shared" si="48"/>
        <v>48.760000000000005</v>
      </c>
      <c r="Q169" s="43">
        <f t="shared" si="49"/>
        <v>1.0989180758819113</v>
      </c>
      <c r="S169" s="43"/>
      <c r="V169" s="43" t="str">
        <f t="shared" si="42"/>
        <v/>
      </c>
      <c r="Y169" s="43" t="str">
        <f t="shared" si="43"/>
        <v/>
      </c>
      <c r="AB169" s="44">
        <v>1</v>
      </c>
      <c r="AC169" s="43">
        <f t="shared" si="45"/>
        <v>50.775924999999994</v>
      </c>
      <c r="AE169" s="61" t="str">
        <f t="shared" ref="AE169:AE180" si="50">IF(V169&gt;=$AF$2,V169,"")</f>
        <v/>
      </c>
      <c r="AF169" s="62" t="str">
        <f t="shared" si="37"/>
        <v/>
      </c>
      <c r="AG169" s="56"/>
      <c r="AH169" s="62" t="str">
        <f t="shared" si="46"/>
        <v/>
      </c>
      <c r="AI169" s="62" t="str">
        <f t="shared" si="38"/>
        <v/>
      </c>
      <c r="AJ169" s="56"/>
      <c r="AK169" s="62">
        <f t="shared" si="39"/>
        <v>50.775924999999994</v>
      </c>
      <c r="AL169" s="63">
        <f t="shared" si="40"/>
        <v>0</v>
      </c>
    </row>
    <row r="170" spans="1:38" x14ac:dyDescent="0.2">
      <c r="A170" t="s">
        <v>386</v>
      </c>
      <c r="B170" t="s">
        <v>385</v>
      </c>
      <c r="C170" s="43">
        <f>(VLOOKUP(A170,EH!$A$2:$K$178,$C$1)*'Data Dictionary'!$D$2)+(VLOOKUP(A170,EV!$A$2:$K$179,'COMBINED EPI'!$C$1)*'Data Dictionary'!$D$8)</f>
        <v>73.712000000000003</v>
      </c>
      <c r="D170" s="43">
        <f>(VLOOKUP(A170,EH!$A$2:$K$178,$D$1)*'Data Dictionary'!$D$2)+(VLOOKUP(A170,EV!$A$2:$K$179,'COMBINED EPI'!$D$1)*'Data Dictionary'!$D$8)</f>
        <v>74.055999999999997</v>
      </c>
      <c r="E170" s="43">
        <f>(VLOOKUP(A170,EH!$A$2:$K$178,$E$1)*'Data Dictionary'!$D$2)+(VLOOKUP(A170,EV!$A$2:$K$179,'COMBINED EPI'!$E$1)*'Data Dictionary'!$D$8)</f>
        <v>73.777999999999992</v>
      </c>
      <c r="F170" s="43">
        <f>(VLOOKUP(A170,EH!$A$2:$K$178,$F$1)*'Data Dictionary'!$D$2)+(VLOOKUP(A170,EV!$A$2:$K$179,'COMBINED EPI'!$F$1)*'Data Dictionary'!$D$8)</f>
        <v>72.664000000000001</v>
      </c>
      <c r="G170" s="43">
        <f>(VLOOKUP(A170,EH!$A$2:$K$178,$G$1)*'Data Dictionary'!$D$2)+(VLOOKUP(A170,EV!$A$2:$K$179,'COMBINED EPI'!$G$1)*'Data Dictionary'!$D$8)</f>
        <v>72.496000000000009</v>
      </c>
      <c r="H170" s="43">
        <f>(VLOOKUP(A170,EH!$A$2:$K$178,$H$1)*'Data Dictionary'!$D$2)+(VLOOKUP(A170,EV!$A$2:$K$179,'COMBINED EPI'!$H$1)*'Data Dictionary'!$D$8)</f>
        <v>72.384000000000015</v>
      </c>
      <c r="I170" s="43">
        <f>(VLOOKUP(A170,EH!$A$2:$K$178,$I$1)*'Data Dictionary'!$D$2)+(VLOOKUP(A170,EV!$A$2:$K$179,'COMBINED EPI'!$I$1)*'Data Dictionary'!$D$8)</f>
        <v>72.542000000000002</v>
      </c>
      <c r="J170" s="43">
        <f>(VLOOKUP(A170,EH!$A$2:$K$178,$J$1)*'Data Dictionary'!$D$2)+(VLOOKUP(A170,EV!$A$2:$K$179,'COMBINED EPI'!$J$1)*'Data Dictionary'!$D$8)</f>
        <v>72.891999999999996</v>
      </c>
      <c r="K170" s="43">
        <f>(VLOOKUP(A170,EH!$A$2:$K$178,$K$1)*'Data Dictionary'!$D$2)+(VLOOKUP(A170,EV!$A$2:$K$179,'COMBINED EPI'!$K$1)*'Data Dictionary'!$D$8)</f>
        <v>63.027999999999999</v>
      </c>
      <c r="L170" s="43">
        <f>VLOOKUP(A170,'2016 Indicator Scores'!$B$2:$C$181,2,FALSE)</f>
        <v>69.349999999999994</v>
      </c>
      <c r="N170" s="43">
        <f t="shared" si="41"/>
        <v>71.690200000000019</v>
      </c>
      <c r="O170" s="43">
        <f t="shared" si="47"/>
        <v>63.027999999999999</v>
      </c>
      <c r="P170" s="43">
        <f t="shared" si="48"/>
        <v>74.055999999999997</v>
      </c>
      <c r="Q170" s="43">
        <f t="shared" si="49"/>
        <v>3.4043656449395159</v>
      </c>
      <c r="S170" s="43"/>
      <c r="V170" s="43" t="str">
        <f t="shared" si="42"/>
        <v/>
      </c>
      <c r="X170" s="44">
        <v>1</v>
      </c>
      <c r="Y170" s="43">
        <f t="shared" si="43"/>
        <v>71.690200000000019</v>
      </c>
      <c r="AC170" s="43" t="str">
        <f t="shared" si="45"/>
        <v/>
      </c>
      <c r="AE170" s="61" t="str">
        <f t="shared" si="50"/>
        <v/>
      </c>
      <c r="AF170" s="62" t="str">
        <f t="shared" si="37"/>
        <v/>
      </c>
      <c r="AG170" s="56"/>
      <c r="AH170" s="62">
        <f t="shared" si="46"/>
        <v>71.690200000000019</v>
      </c>
      <c r="AI170" s="62">
        <f t="shared" si="38"/>
        <v>0</v>
      </c>
      <c r="AJ170" s="56"/>
      <c r="AK170" s="62" t="str">
        <f t="shared" si="39"/>
        <v/>
      </c>
      <c r="AL170" s="63" t="str">
        <f t="shared" si="40"/>
        <v/>
      </c>
    </row>
    <row r="171" spans="1:38" x14ac:dyDescent="0.2">
      <c r="A171" t="s">
        <v>388</v>
      </c>
      <c r="B171" t="s">
        <v>387</v>
      </c>
      <c r="C171" s="43">
        <f>(VLOOKUP(A171,EH!$A$2:$K$178,$C$1)*'Data Dictionary'!$D$2)+(VLOOKUP(A171,EV!$A$2:$K$179,'COMBINED EPI'!$C$1)*'Data Dictionary'!$D$8)</f>
        <v>74.805999999999997</v>
      </c>
      <c r="D171" s="43">
        <f>(VLOOKUP(A171,EH!$A$2:$K$178,$D$1)*'Data Dictionary'!$D$2)+(VLOOKUP(A171,EV!$A$2:$K$179,'COMBINED EPI'!$D$1)*'Data Dictionary'!$D$8)</f>
        <v>75.527999999999992</v>
      </c>
      <c r="E171" s="43">
        <f>(VLOOKUP(A171,EH!$A$2:$K$178,$E$1)*'Data Dictionary'!$D$2)+(VLOOKUP(A171,EV!$A$2:$K$179,'COMBINED EPI'!$E$1)*'Data Dictionary'!$D$8)</f>
        <v>76.316000000000003</v>
      </c>
      <c r="F171" s="43">
        <f>(VLOOKUP(A171,EH!$A$2:$K$178,$F$1)*'Data Dictionary'!$D$2)+(VLOOKUP(A171,EV!$A$2:$K$179,'COMBINED EPI'!$F$1)*'Data Dictionary'!$D$8)</f>
        <v>76.474000000000004</v>
      </c>
      <c r="G171" s="43">
        <f>(VLOOKUP(A171,EH!$A$2:$K$178,$G$1)*'Data Dictionary'!$D$2)+(VLOOKUP(A171,EV!$A$2:$K$179,'COMBINED EPI'!$G$1)*'Data Dictionary'!$D$8)</f>
        <v>76.731999999999999</v>
      </c>
      <c r="H171" s="43">
        <f>(VLOOKUP(A171,EH!$A$2:$K$178,$H$1)*'Data Dictionary'!$D$2)+(VLOOKUP(A171,EV!$A$2:$K$179,'COMBINED EPI'!$H$1)*'Data Dictionary'!$D$8)</f>
        <v>76.878</v>
      </c>
      <c r="I171" s="43">
        <f>(VLOOKUP(A171,EH!$A$2:$K$178,$I$1)*'Data Dictionary'!$D$2)+(VLOOKUP(A171,EV!$A$2:$K$179,'COMBINED EPI'!$I$1)*'Data Dictionary'!$D$8)</f>
        <v>77.091999999999999</v>
      </c>
      <c r="J171" s="43">
        <f>(VLOOKUP(A171,EH!$A$2:$K$178,$J$1)*'Data Dictionary'!$D$2)+(VLOOKUP(A171,EV!$A$2:$K$179,'COMBINED EPI'!$J$1)*'Data Dictionary'!$D$8)</f>
        <v>77.268000000000001</v>
      </c>
      <c r="K171" s="43">
        <f>(VLOOKUP(A171,EH!$A$2:$K$178,$K$1)*'Data Dictionary'!$D$2)+(VLOOKUP(A171,EV!$A$2:$K$179,'COMBINED EPI'!$K$1)*'Data Dictionary'!$D$8)</f>
        <v>76.386750000000006</v>
      </c>
      <c r="L171" s="43">
        <f>VLOOKUP(A171,'2016 Indicator Scores'!$B$2:$C$181,2,FALSE)</f>
        <v>87.38</v>
      </c>
      <c r="N171" s="43">
        <f t="shared" si="41"/>
        <v>77.486075</v>
      </c>
      <c r="O171" s="43">
        <f t="shared" si="47"/>
        <v>74.805999999999997</v>
      </c>
      <c r="P171" s="43">
        <f t="shared" si="48"/>
        <v>77.268000000000001</v>
      </c>
      <c r="Q171" s="43">
        <f t="shared" si="49"/>
        <v>0.78129247884515229</v>
      </c>
      <c r="S171" s="43"/>
      <c r="U171" s="44">
        <v>1</v>
      </c>
      <c r="V171" s="43">
        <f t="shared" si="42"/>
        <v>77.486075</v>
      </c>
      <c r="Y171" s="43" t="str">
        <f t="shared" si="43"/>
        <v/>
      </c>
      <c r="AC171" s="43" t="str">
        <f t="shared" si="45"/>
        <v/>
      </c>
      <c r="AE171" s="61">
        <f t="shared" si="50"/>
        <v>77.486075</v>
      </c>
      <c r="AF171" s="62">
        <f t="shared" si="37"/>
        <v>0</v>
      </c>
      <c r="AG171" s="56"/>
      <c r="AH171" s="62" t="str">
        <f t="shared" si="46"/>
        <v/>
      </c>
      <c r="AI171" s="62" t="str">
        <f t="shared" si="38"/>
        <v/>
      </c>
      <c r="AJ171" s="56"/>
      <c r="AK171" s="62" t="str">
        <f t="shared" si="39"/>
        <v/>
      </c>
      <c r="AL171" s="63" t="str">
        <f t="shared" si="40"/>
        <v/>
      </c>
    </row>
    <row r="172" spans="1:38" x14ac:dyDescent="0.2">
      <c r="A172" t="s">
        <v>390</v>
      </c>
      <c r="B172" t="s">
        <v>389</v>
      </c>
      <c r="C172" s="43">
        <f>(VLOOKUP(A172,EH!$A$2:$K$178,$C$1)*'Data Dictionary'!$D$2)+(VLOOKUP(A172,EV!$A$2:$K$179,'COMBINED EPI'!$C$1)*'Data Dictionary'!$D$8)</f>
        <v>66.069999999999993</v>
      </c>
      <c r="D172" s="43">
        <f>(VLOOKUP(A172,EH!$A$2:$K$178,$D$1)*'Data Dictionary'!$D$2)+(VLOOKUP(A172,EV!$A$2:$K$179,'COMBINED EPI'!$D$1)*'Data Dictionary'!$D$8)</f>
        <v>66.128</v>
      </c>
      <c r="E172" s="43">
        <f>(VLOOKUP(A172,EH!$A$2:$K$178,$E$1)*'Data Dictionary'!$D$2)+(VLOOKUP(A172,EV!$A$2:$K$179,'COMBINED EPI'!$E$1)*'Data Dictionary'!$D$8)</f>
        <v>66.728000000000009</v>
      </c>
      <c r="F172" s="43">
        <f>(VLOOKUP(A172,EH!$A$2:$K$178,$F$1)*'Data Dictionary'!$D$2)+(VLOOKUP(A172,EV!$A$2:$K$179,'COMBINED EPI'!$F$1)*'Data Dictionary'!$D$8)</f>
        <v>66.573999999999998</v>
      </c>
      <c r="G172" s="43">
        <f>(VLOOKUP(A172,EH!$A$2:$K$178,$G$1)*'Data Dictionary'!$D$2)+(VLOOKUP(A172,EV!$A$2:$K$179,'COMBINED EPI'!$G$1)*'Data Dictionary'!$D$8)</f>
        <v>66.971999999999994</v>
      </c>
      <c r="H172" s="43">
        <f>(VLOOKUP(A172,EH!$A$2:$K$178,$H$1)*'Data Dictionary'!$D$2)+(VLOOKUP(A172,EV!$A$2:$K$179,'COMBINED EPI'!$H$1)*'Data Dictionary'!$D$8)</f>
        <v>67.033999999999992</v>
      </c>
      <c r="I172" s="43">
        <f>(VLOOKUP(A172,EH!$A$2:$K$178,$I$1)*'Data Dictionary'!$D$2)+(VLOOKUP(A172,EV!$A$2:$K$179,'COMBINED EPI'!$I$1)*'Data Dictionary'!$D$8)</f>
        <v>67.532000000000011</v>
      </c>
      <c r="J172" s="43">
        <f>(VLOOKUP(A172,EH!$A$2:$K$178,$J$1)*'Data Dictionary'!$D$2)+(VLOOKUP(A172,EV!$A$2:$K$179,'COMBINED EPI'!$J$1)*'Data Dictionary'!$D$8)</f>
        <v>67.373999999999995</v>
      </c>
      <c r="K172" s="43">
        <f>(VLOOKUP(A172,EH!$A$2:$K$178,$K$1)*'Data Dictionary'!$D$2)+(VLOOKUP(A172,EV!$A$2:$K$179,'COMBINED EPI'!$K$1)*'Data Dictionary'!$D$8)</f>
        <v>50.516000000000005</v>
      </c>
      <c r="L172" s="43">
        <f>VLOOKUP(A172,'2016 Indicator Scores'!$B$2:$C$181,2,FALSE)</f>
        <v>84.72</v>
      </c>
      <c r="N172" s="43">
        <f t="shared" si="41"/>
        <v>66.964799999999997</v>
      </c>
      <c r="O172" s="43">
        <f t="shared" si="47"/>
        <v>50.516000000000005</v>
      </c>
      <c r="P172" s="43">
        <f t="shared" si="48"/>
        <v>67.532000000000011</v>
      </c>
      <c r="Q172" s="43">
        <f t="shared" si="49"/>
        <v>5.4513675348484787</v>
      </c>
      <c r="S172" s="43"/>
      <c r="U172" s="44">
        <v>1</v>
      </c>
      <c r="V172" s="43">
        <f t="shared" si="42"/>
        <v>66.964799999999997</v>
      </c>
      <c r="Y172" s="43" t="str">
        <f t="shared" si="43"/>
        <v/>
      </c>
      <c r="AC172" s="43" t="str">
        <f t="shared" si="45"/>
        <v/>
      </c>
      <c r="AE172" s="61">
        <f t="shared" si="50"/>
        <v>66.964799999999997</v>
      </c>
      <c r="AF172" s="62">
        <f t="shared" si="37"/>
        <v>0</v>
      </c>
      <c r="AG172" s="56"/>
      <c r="AH172" s="62" t="str">
        <f t="shared" si="46"/>
        <v/>
      </c>
      <c r="AI172" s="62" t="str">
        <f t="shared" si="38"/>
        <v/>
      </c>
      <c r="AJ172" s="56"/>
      <c r="AK172" s="62" t="str">
        <f t="shared" si="39"/>
        <v/>
      </c>
      <c r="AL172" s="63" t="str">
        <f t="shared" si="40"/>
        <v/>
      </c>
    </row>
    <row r="173" spans="1:38" x14ac:dyDescent="0.2">
      <c r="A173" t="s">
        <v>393</v>
      </c>
      <c r="B173" t="s">
        <v>392</v>
      </c>
      <c r="C173" s="43">
        <f>(VLOOKUP(A173,EH!$A$2:$K$178,$C$1)*'Data Dictionary'!$D$2)+(VLOOKUP(A173,EV!$A$2:$K$179,'COMBINED EPI'!$C$1)*'Data Dictionary'!$D$8)</f>
        <v>47.134</v>
      </c>
      <c r="D173" s="43">
        <f>(VLOOKUP(A173,EH!$A$2:$K$178,$D$1)*'Data Dictionary'!$D$2)+(VLOOKUP(A173,EV!$A$2:$K$179,'COMBINED EPI'!$D$1)*'Data Dictionary'!$D$8)</f>
        <v>48.058</v>
      </c>
      <c r="E173" s="43">
        <f>(VLOOKUP(A173,EH!$A$2:$K$178,$E$1)*'Data Dictionary'!$D$2)+(VLOOKUP(A173,EV!$A$2:$K$179,'COMBINED EPI'!$E$1)*'Data Dictionary'!$D$8)</f>
        <v>51.114000000000004</v>
      </c>
      <c r="F173" s="43">
        <f>(VLOOKUP(A173,EH!$A$2:$K$178,$F$1)*'Data Dictionary'!$D$2)+(VLOOKUP(A173,EV!$A$2:$K$179,'COMBINED EPI'!$F$1)*'Data Dictionary'!$D$8)</f>
        <v>51.406000000000006</v>
      </c>
      <c r="G173" s="43">
        <f>(VLOOKUP(A173,EH!$A$2:$K$178,$G$1)*'Data Dictionary'!$D$2)+(VLOOKUP(A173,EV!$A$2:$K$179,'COMBINED EPI'!$G$1)*'Data Dictionary'!$D$8)</f>
        <v>51.872</v>
      </c>
      <c r="H173" s="43">
        <f>(VLOOKUP(A173,EH!$A$2:$K$178,$H$1)*'Data Dictionary'!$D$2)+(VLOOKUP(A173,EV!$A$2:$K$179,'COMBINED EPI'!$H$1)*'Data Dictionary'!$D$8)</f>
        <v>52.725999999999999</v>
      </c>
      <c r="I173" s="43">
        <f>(VLOOKUP(A173,EH!$A$2:$K$178,$I$1)*'Data Dictionary'!$D$2)+(VLOOKUP(A173,EV!$A$2:$K$179,'COMBINED EPI'!$I$1)*'Data Dictionary'!$D$8)</f>
        <v>53.432000000000002</v>
      </c>
      <c r="J173" s="43">
        <f>(VLOOKUP(A173,EH!$A$2:$K$178,$J$1)*'Data Dictionary'!$D$2)+(VLOOKUP(A173,EV!$A$2:$K$179,'COMBINED EPI'!$J$1)*'Data Dictionary'!$D$8)</f>
        <v>53.561999999999998</v>
      </c>
      <c r="K173" s="43">
        <f>(VLOOKUP(A173,EH!$A$2:$K$178,$K$1)*'Data Dictionary'!$D$2)+(VLOOKUP(A173,EV!$A$2:$K$179,'COMBINED EPI'!$K$1)*'Data Dictionary'!$D$8)</f>
        <v>53.448000000000008</v>
      </c>
      <c r="L173" s="43">
        <f>VLOOKUP(A173,'2016 Indicator Scores'!$B$2:$C$181,2,FALSE)</f>
        <v>73.98</v>
      </c>
      <c r="N173" s="43">
        <f t="shared" si="41"/>
        <v>53.673200000000008</v>
      </c>
      <c r="O173" s="43">
        <f t="shared" si="47"/>
        <v>47.134</v>
      </c>
      <c r="P173" s="43">
        <f t="shared" si="48"/>
        <v>53.561999999999998</v>
      </c>
      <c r="Q173" s="43">
        <f t="shared" si="49"/>
        <v>2.3565233101140999</v>
      </c>
      <c r="S173" s="43"/>
      <c r="V173" s="43" t="str">
        <f t="shared" si="42"/>
        <v/>
      </c>
      <c r="Y173" s="43" t="str">
        <f t="shared" si="43"/>
        <v/>
      </c>
      <c r="AC173" s="43" t="str">
        <f t="shared" si="45"/>
        <v/>
      </c>
      <c r="AE173" s="61" t="str">
        <f t="shared" si="50"/>
        <v/>
      </c>
      <c r="AF173" s="62" t="str">
        <f t="shared" si="37"/>
        <v/>
      </c>
      <c r="AG173" s="56"/>
      <c r="AH173" s="62" t="str">
        <f t="shared" si="46"/>
        <v/>
      </c>
      <c r="AI173" s="62" t="str">
        <f t="shared" si="38"/>
        <v/>
      </c>
      <c r="AJ173" s="56"/>
      <c r="AK173" s="62" t="str">
        <f t="shared" si="39"/>
        <v/>
      </c>
      <c r="AL173" s="63" t="str">
        <f t="shared" si="40"/>
        <v/>
      </c>
    </row>
    <row r="174" spans="1:38" x14ac:dyDescent="0.2">
      <c r="A174" t="s">
        <v>395</v>
      </c>
      <c r="B174" t="s">
        <v>394</v>
      </c>
      <c r="C174" s="43">
        <f>(VLOOKUP(A174,EH!$A$2:$K$178,$C$1)*'Data Dictionary'!$D$2)+(VLOOKUP(A174,EV!$A$2:$K$179,'COMBINED EPI'!$C$1)*'Data Dictionary'!$D$8)</f>
        <v>41.992000000000004</v>
      </c>
      <c r="D174" s="43">
        <f>(VLOOKUP(A174,EH!$A$2:$K$178,$D$1)*'Data Dictionary'!$D$2)+(VLOOKUP(A174,EV!$A$2:$K$179,'COMBINED EPI'!$D$1)*'Data Dictionary'!$D$8)</f>
        <v>42.36</v>
      </c>
      <c r="E174" s="43">
        <f>(VLOOKUP(A174,EH!$A$2:$K$178,$E$1)*'Data Dictionary'!$D$2)+(VLOOKUP(A174,EV!$A$2:$K$179,'COMBINED EPI'!$E$1)*'Data Dictionary'!$D$8)</f>
        <v>42.936</v>
      </c>
      <c r="F174" s="43">
        <f>(VLOOKUP(A174,EH!$A$2:$K$178,$F$1)*'Data Dictionary'!$D$2)+(VLOOKUP(A174,EV!$A$2:$K$179,'COMBINED EPI'!$F$1)*'Data Dictionary'!$D$8)</f>
        <v>43.252000000000002</v>
      </c>
      <c r="G174" s="43">
        <f>(VLOOKUP(A174,EH!$A$2:$K$178,$G$1)*'Data Dictionary'!$D$2)+(VLOOKUP(A174,EV!$A$2:$K$179,'COMBINED EPI'!$G$1)*'Data Dictionary'!$D$8)</f>
        <v>43.564000000000007</v>
      </c>
      <c r="H174" s="43">
        <f>(VLOOKUP(A174,EH!$A$2:$K$178,$H$1)*'Data Dictionary'!$D$2)+(VLOOKUP(A174,EV!$A$2:$K$179,'COMBINED EPI'!$H$1)*'Data Dictionary'!$D$8)</f>
        <v>43.564000000000007</v>
      </c>
      <c r="I174" s="43">
        <f>(VLOOKUP(A174,EH!$A$2:$K$178,$I$1)*'Data Dictionary'!$D$2)+(VLOOKUP(A174,EV!$A$2:$K$179,'COMBINED EPI'!$I$1)*'Data Dictionary'!$D$8)</f>
        <v>43.72</v>
      </c>
      <c r="J174" s="43">
        <f>(VLOOKUP(A174,EH!$A$2:$K$178,$J$1)*'Data Dictionary'!$D$2)+(VLOOKUP(A174,EV!$A$2:$K$179,'COMBINED EPI'!$J$1)*'Data Dictionary'!$D$8)</f>
        <v>43.484000000000002</v>
      </c>
      <c r="K174" s="43">
        <f>(VLOOKUP(A174,EH!$A$2:$K$178,$K$1)*'Data Dictionary'!$D$2)+(VLOOKUP(A174,EV!$A$2:$K$179,'COMBINED EPI'!$K$1)*'Data Dictionary'!$D$8)</f>
        <v>35.405999999999999</v>
      </c>
      <c r="L174" s="43">
        <f>VLOOKUP(A174,'2016 Indicator Scores'!$B$2:$C$181,2,FALSE)</f>
        <v>63.67</v>
      </c>
      <c r="N174" s="43">
        <f t="shared" si="41"/>
        <v>44.394800000000004</v>
      </c>
      <c r="O174" s="43">
        <f t="shared" si="47"/>
        <v>35.405999999999999</v>
      </c>
      <c r="P174" s="43">
        <f t="shared" si="48"/>
        <v>43.72</v>
      </c>
      <c r="Q174" s="43">
        <f t="shared" si="49"/>
        <v>2.6346337717244723</v>
      </c>
      <c r="S174" s="43"/>
      <c r="V174" s="43" t="str">
        <f t="shared" si="42"/>
        <v/>
      </c>
      <c r="Y174" s="43" t="str">
        <f t="shared" si="43"/>
        <v/>
      </c>
      <c r="AC174" s="43" t="str">
        <f t="shared" si="45"/>
        <v/>
      </c>
      <c r="AE174" s="61" t="str">
        <f t="shared" si="50"/>
        <v/>
      </c>
      <c r="AF174" s="62" t="str">
        <f t="shared" si="37"/>
        <v/>
      </c>
      <c r="AG174" s="56"/>
      <c r="AH174" s="62" t="str">
        <f t="shared" si="46"/>
        <v/>
      </c>
      <c r="AI174" s="62" t="str">
        <f t="shared" si="38"/>
        <v/>
      </c>
      <c r="AJ174" s="56"/>
      <c r="AK174" s="62" t="str">
        <f t="shared" si="39"/>
        <v/>
      </c>
      <c r="AL174" s="63" t="str">
        <f t="shared" si="40"/>
        <v/>
      </c>
    </row>
    <row r="175" spans="1:38" x14ac:dyDescent="0.2">
      <c r="A175" t="s">
        <v>397</v>
      </c>
      <c r="B175" t="s">
        <v>396</v>
      </c>
      <c r="C175" s="43">
        <f>(VLOOKUP(A175,EH!$A$2:$K$178,$C$1)*'Data Dictionary'!$D$2)+(VLOOKUP(A175,EV!$A$2:$K$179,'COMBINED EPI'!$C$1)*'Data Dictionary'!$D$8)</f>
        <v>44.311999999999998</v>
      </c>
      <c r="D175" s="43">
        <f>(VLOOKUP(A175,EH!$A$2:$K$178,$D$1)*'Data Dictionary'!$D$2)+(VLOOKUP(A175,EV!$A$2:$K$179,'COMBINED EPI'!$D$1)*'Data Dictionary'!$D$8)</f>
        <v>45.496000000000002</v>
      </c>
      <c r="E175" s="43">
        <f>(VLOOKUP(A175,EH!$A$2:$K$178,$E$1)*'Data Dictionary'!$D$2)+(VLOOKUP(A175,EV!$A$2:$K$179,'COMBINED EPI'!$E$1)*'Data Dictionary'!$D$8)</f>
        <v>44.638000000000005</v>
      </c>
      <c r="F175" s="43">
        <f>(VLOOKUP(A175,EH!$A$2:$K$178,$F$1)*'Data Dictionary'!$D$2)+(VLOOKUP(A175,EV!$A$2:$K$179,'COMBINED EPI'!$F$1)*'Data Dictionary'!$D$8)</f>
        <v>44.954000000000001</v>
      </c>
      <c r="G175" s="43">
        <f>(VLOOKUP(A175,EH!$A$2:$K$178,$G$1)*'Data Dictionary'!$D$2)+(VLOOKUP(A175,EV!$A$2:$K$179,'COMBINED EPI'!$G$1)*'Data Dictionary'!$D$8)</f>
        <v>45.072000000000003</v>
      </c>
      <c r="H175" s="43">
        <f>(VLOOKUP(A175,EH!$A$2:$K$178,$H$1)*'Data Dictionary'!$D$2)+(VLOOKUP(A175,EV!$A$2:$K$179,'COMBINED EPI'!$H$1)*'Data Dictionary'!$D$8)</f>
        <v>45.408000000000001</v>
      </c>
      <c r="I175" s="43">
        <f>(VLOOKUP(A175,EH!$A$2:$K$178,$I$1)*'Data Dictionary'!$D$2)+(VLOOKUP(A175,EV!$A$2:$K$179,'COMBINED EPI'!$I$1)*'Data Dictionary'!$D$8)</f>
        <v>45.756</v>
      </c>
      <c r="J175" s="43">
        <f>(VLOOKUP(A175,EH!$A$2:$K$178,$J$1)*'Data Dictionary'!$D$2)+(VLOOKUP(A175,EV!$A$2:$K$179,'COMBINED EPI'!$J$1)*'Data Dictionary'!$D$8)</f>
        <v>45.746000000000002</v>
      </c>
      <c r="K175" s="43">
        <f>(VLOOKUP(A175,EH!$A$2:$K$178,$K$1)*'Data Dictionary'!$D$2)+(VLOOKUP(A175,EV!$A$2:$K$179,'COMBINED EPI'!$K$1)*'Data Dictionary'!$D$8)</f>
        <v>45.172749999999994</v>
      </c>
      <c r="L175" s="43">
        <f>VLOOKUP(A175,'2016 Indicator Scores'!$B$2:$C$181,2,FALSE)</f>
        <v>57.74</v>
      </c>
      <c r="N175" s="43">
        <f t="shared" si="41"/>
        <v>46.429474999999996</v>
      </c>
      <c r="O175" s="43">
        <f t="shared" si="47"/>
        <v>44.311999999999998</v>
      </c>
      <c r="P175" s="43">
        <f t="shared" si="48"/>
        <v>45.756</v>
      </c>
      <c r="Q175" s="43">
        <f t="shared" si="49"/>
        <v>0.48906537139732187</v>
      </c>
      <c r="S175" s="43"/>
      <c r="V175" s="43" t="str">
        <f t="shared" si="42"/>
        <v/>
      </c>
      <c r="Y175" s="43" t="str">
        <f t="shared" si="43"/>
        <v/>
      </c>
      <c r="AC175" s="43" t="str">
        <f t="shared" si="45"/>
        <v/>
      </c>
      <c r="AE175" s="61" t="str">
        <f t="shared" si="50"/>
        <v/>
      </c>
      <c r="AF175" s="62" t="str">
        <f t="shared" si="37"/>
        <v/>
      </c>
      <c r="AG175" s="56"/>
      <c r="AH175" s="62" t="str">
        <f t="shared" si="46"/>
        <v/>
      </c>
      <c r="AI175" s="62" t="str">
        <f t="shared" si="38"/>
        <v/>
      </c>
      <c r="AJ175" s="56"/>
      <c r="AK175" s="62" t="str">
        <f t="shared" si="39"/>
        <v/>
      </c>
      <c r="AL175" s="63" t="str">
        <f t="shared" si="40"/>
        <v/>
      </c>
    </row>
    <row r="176" spans="1:38" x14ac:dyDescent="0.2">
      <c r="A176" t="s">
        <v>399</v>
      </c>
      <c r="B176" t="s">
        <v>398</v>
      </c>
      <c r="C176" s="43">
        <f>(VLOOKUP(A176,EH!$A$2:$K$178,$C$1)*'Data Dictionary'!$D$2)+(VLOOKUP(A176,EV!$A$2:$K$179,'COMBINED EPI'!$C$1)*'Data Dictionary'!$D$8)</f>
        <v>57.81</v>
      </c>
      <c r="D176" s="43">
        <f>(VLOOKUP(A176,EH!$A$2:$K$178,$D$1)*'Data Dictionary'!$D$2)+(VLOOKUP(A176,EV!$A$2:$K$179,'COMBINED EPI'!$D$1)*'Data Dictionary'!$D$8)</f>
        <v>57.831999999999994</v>
      </c>
      <c r="E176" s="43">
        <f>(VLOOKUP(A176,EH!$A$2:$K$178,$E$1)*'Data Dictionary'!$D$2)+(VLOOKUP(A176,EV!$A$2:$K$179,'COMBINED EPI'!$E$1)*'Data Dictionary'!$D$8)</f>
        <v>57.97</v>
      </c>
      <c r="F176" s="43">
        <f>(VLOOKUP(A176,EH!$A$2:$K$178,$F$1)*'Data Dictionary'!$D$2)+(VLOOKUP(A176,EV!$A$2:$K$179,'COMBINED EPI'!$F$1)*'Data Dictionary'!$D$8)</f>
        <v>57.525999999999996</v>
      </c>
      <c r="G176" s="43">
        <f>(VLOOKUP(A176,EH!$A$2:$K$178,$G$1)*'Data Dictionary'!$D$2)+(VLOOKUP(A176,EV!$A$2:$K$179,'COMBINED EPI'!$G$1)*'Data Dictionary'!$D$8)</f>
        <v>57.649999999999991</v>
      </c>
      <c r="H176" s="43">
        <f>(VLOOKUP(A176,EH!$A$2:$K$178,$H$1)*'Data Dictionary'!$D$2)+(VLOOKUP(A176,EV!$A$2:$K$179,'COMBINED EPI'!$H$1)*'Data Dictionary'!$D$8)</f>
        <v>57.774000000000001</v>
      </c>
      <c r="I176" s="43">
        <f>(VLOOKUP(A176,EH!$A$2:$K$178,$I$1)*'Data Dictionary'!$D$2)+(VLOOKUP(A176,EV!$A$2:$K$179,'COMBINED EPI'!$I$1)*'Data Dictionary'!$D$8)</f>
        <v>57.817999999999998</v>
      </c>
      <c r="J176" s="43">
        <f>(VLOOKUP(A176,EH!$A$2:$K$178,$J$1)*'Data Dictionary'!$D$2)+(VLOOKUP(A176,EV!$A$2:$K$179,'COMBINED EPI'!$J$1)*'Data Dictionary'!$D$8)</f>
        <v>57.762</v>
      </c>
      <c r="K176" s="43">
        <f>(VLOOKUP(A176,EH!$A$2:$K$178,$K$1)*'Data Dictionary'!$D$2)+(VLOOKUP(A176,EV!$A$2:$K$179,'COMBINED EPI'!$K$1)*'Data Dictionary'!$D$8)</f>
        <v>57.767750000000007</v>
      </c>
      <c r="L176" s="43">
        <f>VLOOKUP(A176,'2016 Indicator Scores'!$B$2:$C$181,2,FALSE)</f>
        <v>76.23</v>
      </c>
      <c r="N176" s="43">
        <f t="shared" si="41"/>
        <v>59.613974999999996</v>
      </c>
      <c r="O176" s="43">
        <f t="shared" si="47"/>
        <v>57.525999999999996</v>
      </c>
      <c r="P176" s="43">
        <f t="shared" si="48"/>
        <v>57.97</v>
      </c>
      <c r="Q176" s="43">
        <f t="shared" si="49"/>
        <v>0.12335087150077342</v>
      </c>
      <c r="S176" s="43"/>
      <c r="V176" s="43" t="str">
        <f t="shared" si="42"/>
        <v/>
      </c>
      <c r="Y176" s="43" t="str">
        <f t="shared" si="43"/>
        <v/>
      </c>
      <c r="AC176" s="43" t="str">
        <f t="shared" si="45"/>
        <v/>
      </c>
      <c r="AE176" s="61" t="str">
        <f t="shared" si="50"/>
        <v/>
      </c>
      <c r="AF176" s="62" t="str">
        <f t="shared" si="37"/>
        <v/>
      </c>
      <c r="AG176" s="56"/>
      <c r="AH176" s="62" t="str">
        <f t="shared" si="46"/>
        <v/>
      </c>
      <c r="AI176" s="62" t="str">
        <f t="shared" si="38"/>
        <v/>
      </c>
      <c r="AJ176" s="56"/>
      <c r="AK176" s="62" t="str">
        <f t="shared" si="39"/>
        <v/>
      </c>
      <c r="AL176" s="63" t="str">
        <f t="shared" si="40"/>
        <v/>
      </c>
    </row>
    <row r="177" spans="1:38" x14ac:dyDescent="0.2">
      <c r="A177" t="s">
        <v>401</v>
      </c>
      <c r="B177" t="s">
        <v>400</v>
      </c>
      <c r="C177" s="43">
        <f>(VLOOKUP(A177,EH!$A$2:$K$178,$C$1)*'Data Dictionary'!$D$2)+(VLOOKUP(A177,EV!$A$2:$K$179,'COMBINED EPI'!$C$1)*'Data Dictionary'!$D$8)</f>
        <v>36.908000000000001</v>
      </c>
      <c r="D177" s="43">
        <f>(VLOOKUP(A177,EH!$A$2:$K$178,$D$1)*'Data Dictionary'!$D$2)+(VLOOKUP(A177,EV!$A$2:$K$179,'COMBINED EPI'!$D$1)*'Data Dictionary'!$D$8)</f>
        <v>36.904000000000003</v>
      </c>
      <c r="E177" s="43">
        <f>(VLOOKUP(A177,EH!$A$2:$K$178,$E$1)*'Data Dictionary'!$D$2)+(VLOOKUP(A177,EV!$A$2:$K$179,'COMBINED EPI'!$E$1)*'Data Dictionary'!$D$8)</f>
        <v>36.772000000000006</v>
      </c>
      <c r="F177" s="43">
        <f>(VLOOKUP(A177,EH!$A$2:$K$178,$F$1)*'Data Dictionary'!$D$2)+(VLOOKUP(A177,EV!$A$2:$K$179,'COMBINED EPI'!$F$1)*'Data Dictionary'!$D$8)</f>
        <v>36.215999999999994</v>
      </c>
      <c r="G177" s="43">
        <f>(VLOOKUP(A177,EH!$A$2:$K$178,$G$1)*'Data Dictionary'!$D$2)+(VLOOKUP(A177,EV!$A$2:$K$179,'COMBINED EPI'!$G$1)*'Data Dictionary'!$D$8)</f>
        <v>36.545999999999999</v>
      </c>
      <c r="H177" s="43">
        <f>(VLOOKUP(A177,EH!$A$2:$K$178,$H$1)*'Data Dictionary'!$D$2)+(VLOOKUP(A177,EV!$A$2:$K$179,'COMBINED EPI'!$H$1)*'Data Dictionary'!$D$8)</f>
        <v>36.832000000000001</v>
      </c>
      <c r="I177" s="43">
        <f>(VLOOKUP(A177,EH!$A$2:$K$178,$I$1)*'Data Dictionary'!$D$2)+(VLOOKUP(A177,EV!$A$2:$K$179,'COMBINED EPI'!$I$1)*'Data Dictionary'!$D$8)</f>
        <v>37.457999999999998</v>
      </c>
      <c r="J177" s="43">
        <f>(VLOOKUP(A177,EH!$A$2:$K$178,$J$1)*'Data Dictionary'!$D$2)+(VLOOKUP(A177,EV!$A$2:$K$179,'COMBINED EPI'!$J$1)*'Data Dictionary'!$D$8)</f>
        <v>37.963999999999999</v>
      </c>
      <c r="K177" s="43">
        <f>(VLOOKUP(A177,EH!$A$2:$K$178,$K$1)*'Data Dictionary'!$D$2)+(VLOOKUP(A177,EV!$A$2:$K$179,'COMBINED EPI'!$K$1)*'Data Dictionary'!$D$8)</f>
        <v>45.279499999999999</v>
      </c>
      <c r="L177" s="43">
        <f>VLOOKUP(A177,'2016 Indicator Scores'!$B$2:$C$181,2,FALSE)</f>
        <v>58.5</v>
      </c>
      <c r="N177" s="43">
        <f t="shared" si="41"/>
        <v>39.937949999999994</v>
      </c>
      <c r="O177" s="43">
        <f t="shared" si="47"/>
        <v>36.215999999999994</v>
      </c>
      <c r="P177" s="43">
        <f t="shared" si="48"/>
        <v>45.279499999999999</v>
      </c>
      <c r="Q177" s="43">
        <f t="shared" si="49"/>
        <v>2.8219970322450725</v>
      </c>
      <c r="S177" s="43"/>
      <c r="V177" s="43" t="str">
        <f t="shared" si="42"/>
        <v/>
      </c>
      <c r="Y177" s="43" t="str">
        <f t="shared" si="43"/>
        <v/>
      </c>
      <c r="AB177" s="44">
        <v>1</v>
      </c>
      <c r="AC177" s="43">
        <f>IF(AB177=1,N177,"")</f>
        <v>39.937949999999994</v>
      </c>
      <c r="AE177" s="61" t="str">
        <f t="shared" si="50"/>
        <v/>
      </c>
      <c r="AF177" s="62" t="str">
        <f t="shared" si="37"/>
        <v/>
      </c>
      <c r="AG177" s="56"/>
      <c r="AH177" s="62" t="str">
        <f>IF(Y177&gt;=$AI$2,Y177,"")</f>
        <v/>
      </c>
      <c r="AI177" s="62" t="str">
        <f t="shared" si="38"/>
        <v/>
      </c>
      <c r="AJ177" s="56"/>
      <c r="AK177" s="62" t="str">
        <f t="shared" si="39"/>
        <v/>
      </c>
      <c r="AL177" s="63" t="str">
        <f t="shared" si="40"/>
        <v/>
      </c>
    </row>
    <row r="178" spans="1:38" x14ac:dyDescent="0.2">
      <c r="A178" t="s">
        <v>403</v>
      </c>
      <c r="B178" t="s">
        <v>402</v>
      </c>
      <c r="C178" s="43">
        <f>(VLOOKUP(A178,EH!$A$2:$K$178,$C$1)*'Data Dictionary'!$D$2)+(VLOOKUP(A178,EV!$A$2:$K$179,'COMBINED EPI'!$C$1)*'Data Dictionary'!$D$8)</f>
        <v>30.263999999999999</v>
      </c>
      <c r="D178" s="43">
        <f>(VLOOKUP(A178,EH!$A$2:$K$178,$D$1)*'Data Dictionary'!$D$2)+(VLOOKUP(A178,EV!$A$2:$K$179,'COMBINED EPI'!$D$1)*'Data Dictionary'!$D$8)</f>
        <v>29.968</v>
      </c>
      <c r="E178" s="43">
        <f>(VLOOKUP(A178,EH!$A$2:$K$178,$E$1)*'Data Dictionary'!$D$2)+(VLOOKUP(A178,EV!$A$2:$K$179,'COMBINED EPI'!$E$1)*'Data Dictionary'!$D$8)</f>
        <v>30.603999999999999</v>
      </c>
      <c r="F178" s="43">
        <f>(VLOOKUP(A178,EH!$A$2:$K$178,$F$1)*'Data Dictionary'!$D$2)+(VLOOKUP(A178,EV!$A$2:$K$179,'COMBINED EPI'!$F$1)*'Data Dictionary'!$D$8)</f>
        <v>29.588000000000001</v>
      </c>
      <c r="G178" s="43">
        <f>(VLOOKUP(A178,EH!$A$2:$K$178,$G$1)*'Data Dictionary'!$D$2)+(VLOOKUP(A178,EV!$A$2:$K$179,'COMBINED EPI'!$G$1)*'Data Dictionary'!$D$8)</f>
        <v>29.513999999999996</v>
      </c>
      <c r="H178" s="43">
        <f>(VLOOKUP(A178,EH!$A$2:$K$178,$H$1)*'Data Dictionary'!$D$2)+(VLOOKUP(A178,EV!$A$2:$K$179,'COMBINED EPI'!$H$1)*'Data Dictionary'!$D$8)</f>
        <v>29.853999999999999</v>
      </c>
      <c r="I178" s="43">
        <f>(VLOOKUP(A178,EH!$A$2:$K$178,$I$1)*'Data Dictionary'!$D$2)+(VLOOKUP(A178,EV!$A$2:$K$179,'COMBINED EPI'!$I$1)*'Data Dictionary'!$D$8)</f>
        <v>29.986000000000001</v>
      </c>
      <c r="J178" s="43">
        <f>(VLOOKUP(A178,EH!$A$2:$K$178,$J$1)*'Data Dictionary'!$D$2)+(VLOOKUP(A178,EV!$A$2:$K$179,'COMBINED EPI'!$J$1)*'Data Dictionary'!$D$8)</f>
        <v>30.106000000000002</v>
      </c>
      <c r="K178" s="43">
        <f>(VLOOKUP(A178,EH!$A$2:$K$178,$K$1)*'Data Dictionary'!$D$2)+(VLOOKUP(A178,EV!$A$2:$K$179,'COMBINED EPI'!$K$1)*'Data Dictionary'!$D$8)</f>
        <v>29.985500000000002</v>
      </c>
      <c r="L178" s="43">
        <f>VLOOKUP(A178,'2016 Indicator Scores'!$B$2:$C$181,2,FALSE)</f>
        <v>49.79</v>
      </c>
      <c r="N178" s="43">
        <f t="shared" si="41"/>
        <v>31.965949999999999</v>
      </c>
      <c r="O178" s="43">
        <f t="shared" si="47"/>
        <v>29.513999999999996</v>
      </c>
      <c r="P178" s="43">
        <f t="shared" si="48"/>
        <v>30.603999999999999</v>
      </c>
      <c r="Q178" s="43">
        <f t="shared" si="49"/>
        <v>0.33025406886214181</v>
      </c>
      <c r="S178" s="43"/>
      <c r="V178" s="43" t="str">
        <f t="shared" si="42"/>
        <v/>
      </c>
      <c r="Y178" s="43" t="str">
        <f t="shared" si="43"/>
        <v/>
      </c>
      <c r="AC178" s="43" t="str">
        <f t="shared" ref="AC178:AC180" si="51">IF(AB178=1,N178,"")</f>
        <v/>
      </c>
      <c r="AE178" s="61" t="str">
        <f t="shared" si="50"/>
        <v/>
      </c>
      <c r="AF178" s="62" t="str">
        <f t="shared" si="37"/>
        <v/>
      </c>
      <c r="AG178" s="56"/>
      <c r="AH178" s="62" t="str">
        <f t="shared" ref="AH178:AH180" si="52">IF(Y178&gt;=$AI$2,Y178,"")</f>
        <v/>
      </c>
      <c r="AI178" s="62" t="str">
        <f t="shared" si="38"/>
        <v/>
      </c>
      <c r="AJ178" s="56"/>
      <c r="AK178" s="62" t="str">
        <f t="shared" si="39"/>
        <v/>
      </c>
      <c r="AL178" s="63" t="str">
        <f t="shared" si="40"/>
        <v/>
      </c>
    </row>
    <row r="179" spans="1:38" x14ac:dyDescent="0.2">
      <c r="A179" t="s">
        <v>405</v>
      </c>
      <c r="B179" t="s">
        <v>404</v>
      </c>
      <c r="C179" s="43">
        <f>(VLOOKUP(A179,EH!$A$2:$K$178,$C$1)*'Data Dictionary'!$D$2)+(VLOOKUP(A179,EV!$A$2:$K$179,'COMBINED EPI'!$C$1)*'Data Dictionary'!$D$8)</f>
        <v>42.433999999999997</v>
      </c>
      <c r="D179" s="43">
        <f>(VLOOKUP(A179,EH!$A$2:$K$178,$D$1)*'Data Dictionary'!$D$2)+(VLOOKUP(A179,EV!$A$2:$K$179,'COMBINED EPI'!$D$1)*'Data Dictionary'!$D$8)</f>
        <v>40.61</v>
      </c>
      <c r="E179" s="43">
        <f>(VLOOKUP(A179,EH!$A$2:$K$178,$E$1)*'Data Dictionary'!$D$2)+(VLOOKUP(A179,EV!$A$2:$K$179,'COMBINED EPI'!$E$1)*'Data Dictionary'!$D$8)</f>
        <v>40.93</v>
      </c>
      <c r="F179" s="43">
        <f>(VLOOKUP(A179,EH!$A$2:$K$178,$F$1)*'Data Dictionary'!$D$2)+(VLOOKUP(A179,EV!$A$2:$K$179,'COMBINED EPI'!$F$1)*'Data Dictionary'!$D$8)</f>
        <v>41.082000000000001</v>
      </c>
      <c r="G179" s="43">
        <f>(VLOOKUP(A179,EH!$A$2:$K$178,$G$1)*'Data Dictionary'!$D$2)+(VLOOKUP(A179,EV!$A$2:$K$179,'COMBINED EPI'!$G$1)*'Data Dictionary'!$D$8)</f>
        <v>41.186</v>
      </c>
      <c r="H179" s="43">
        <f>(VLOOKUP(A179,EH!$A$2:$K$178,$H$1)*'Data Dictionary'!$D$2)+(VLOOKUP(A179,EV!$A$2:$K$179,'COMBINED EPI'!$H$1)*'Data Dictionary'!$D$8)</f>
        <v>41.326000000000001</v>
      </c>
      <c r="I179" s="43">
        <f>(VLOOKUP(A179,EH!$A$2:$K$178,$I$1)*'Data Dictionary'!$D$2)+(VLOOKUP(A179,EV!$A$2:$K$179,'COMBINED EPI'!$I$1)*'Data Dictionary'!$D$8)</f>
        <v>41.489999999999995</v>
      </c>
      <c r="J179" s="43">
        <f>(VLOOKUP(A179,EH!$A$2:$K$178,$J$1)*'Data Dictionary'!$D$2)+(VLOOKUP(A179,EV!$A$2:$K$179,'COMBINED EPI'!$J$1)*'Data Dictionary'!$D$8)</f>
        <v>41.661999999999999</v>
      </c>
      <c r="K179" s="43">
        <f>(VLOOKUP(A179,EH!$A$2:$K$178,$K$1)*'Data Dictionary'!$D$2)+(VLOOKUP(A179,EV!$A$2:$K$179,'COMBINED EPI'!$K$1)*'Data Dictionary'!$D$8)</f>
        <v>55.685999999999993</v>
      </c>
      <c r="L179" s="43">
        <f>VLOOKUP(A179,'2016 Indicator Scores'!$B$2:$C$181,2,FALSE)</f>
        <v>66.06</v>
      </c>
      <c r="N179" s="43">
        <f t="shared" si="41"/>
        <v>45.246599999999994</v>
      </c>
      <c r="O179" s="43">
        <f t="shared" si="47"/>
        <v>40.61</v>
      </c>
      <c r="P179" s="43">
        <f t="shared" si="48"/>
        <v>55.685999999999993</v>
      </c>
      <c r="Q179" s="43">
        <f t="shared" si="49"/>
        <v>4.8095567363324117</v>
      </c>
      <c r="S179" s="43"/>
      <c r="V179" s="43" t="str">
        <f t="shared" si="42"/>
        <v/>
      </c>
      <c r="Y179" s="43" t="str">
        <f t="shared" si="43"/>
        <v/>
      </c>
      <c r="AC179" s="43" t="str">
        <f t="shared" si="51"/>
        <v/>
      </c>
      <c r="AE179" s="61" t="str">
        <f t="shared" si="50"/>
        <v/>
      </c>
      <c r="AF179" s="62" t="str">
        <f t="shared" si="37"/>
        <v/>
      </c>
      <c r="AG179" s="56"/>
      <c r="AH179" s="62" t="str">
        <f t="shared" si="52"/>
        <v/>
      </c>
      <c r="AI179" s="62" t="str">
        <f t="shared" si="38"/>
        <v/>
      </c>
      <c r="AJ179" s="56"/>
      <c r="AK179" s="62" t="str">
        <f t="shared" si="39"/>
        <v/>
      </c>
      <c r="AL179" s="63" t="str">
        <f t="shared" si="40"/>
        <v/>
      </c>
    </row>
    <row r="180" spans="1:38" ht="17" thickBot="1" x14ac:dyDescent="0.25">
      <c r="A180" t="s">
        <v>407</v>
      </c>
      <c r="B180" t="s">
        <v>406</v>
      </c>
      <c r="C180" s="43">
        <f>(VLOOKUP(A180,EH!$A$2:$K$178,$C$1)*'Data Dictionary'!$D$2)+(VLOOKUP(A180,EV!$A$2:$K$179,'COMBINED EPI'!$C$1)*'Data Dictionary'!$D$8)</f>
        <v>47.774000000000001</v>
      </c>
      <c r="D180" s="43">
        <f>(VLOOKUP(A180,EH!$A$2:$K$178,$D$1)*'Data Dictionary'!$D$2)+(VLOOKUP(A180,EV!$A$2:$K$179,'COMBINED EPI'!$D$1)*'Data Dictionary'!$D$8)</f>
        <v>47.898000000000003</v>
      </c>
      <c r="E180" s="43">
        <f>(VLOOKUP(A180,EH!$A$2:$K$178,$E$1)*'Data Dictionary'!$D$2)+(VLOOKUP(A180,EV!$A$2:$K$179,'COMBINED EPI'!$E$1)*'Data Dictionary'!$D$8)</f>
        <v>48.05</v>
      </c>
      <c r="F180" s="43">
        <f>(VLOOKUP(A180,EH!$A$2:$K$178,$F$1)*'Data Dictionary'!$D$2)+(VLOOKUP(A180,EV!$A$2:$K$179,'COMBINED EPI'!$F$1)*'Data Dictionary'!$D$8)</f>
        <v>48.234000000000002</v>
      </c>
      <c r="G180" s="43">
        <f>(VLOOKUP(A180,EH!$A$2:$K$178,$G$1)*'Data Dictionary'!$D$2)+(VLOOKUP(A180,EV!$A$2:$K$179,'COMBINED EPI'!$G$1)*'Data Dictionary'!$D$8)</f>
        <v>48.438000000000002</v>
      </c>
      <c r="H180" s="43">
        <f>(VLOOKUP(A180,EH!$A$2:$K$178,$H$1)*'Data Dictionary'!$D$2)+(VLOOKUP(A180,EV!$A$2:$K$179,'COMBINED EPI'!$H$1)*'Data Dictionary'!$D$8)</f>
        <v>48.662000000000006</v>
      </c>
      <c r="I180" s="43">
        <f>(VLOOKUP(A180,EH!$A$2:$K$178,$I$1)*'Data Dictionary'!$D$2)+(VLOOKUP(A180,EV!$A$2:$K$179,'COMBINED EPI'!$I$1)*'Data Dictionary'!$D$8)</f>
        <v>48.898000000000003</v>
      </c>
      <c r="J180" s="43">
        <f>(VLOOKUP(A180,EH!$A$2:$K$178,$J$1)*'Data Dictionary'!$D$2)+(VLOOKUP(A180,EV!$A$2:$K$179,'COMBINED EPI'!$J$1)*'Data Dictionary'!$D$8)</f>
        <v>49.13</v>
      </c>
      <c r="K180" s="43">
        <f>(VLOOKUP(A180,EH!$A$2:$K$178,$K$1)*'Data Dictionary'!$D$2)+(VLOOKUP(A180,EV!$A$2:$K$179,'COMBINED EPI'!$K$1)*'Data Dictionary'!$D$8)</f>
        <v>59.814</v>
      </c>
      <c r="L180" s="43">
        <f>VLOOKUP(A180,'2016 Indicator Scores'!$B$2:$C$181,2,FALSE)</f>
        <v>59.25</v>
      </c>
      <c r="N180" s="43">
        <f t="shared" si="41"/>
        <v>50.61480000000001</v>
      </c>
      <c r="O180" s="43">
        <f t="shared" si="47"/>
        <v>47.774000000000001</v>
      </c>
      <c r="P180" s="43">
        <f t="shared" si="48"/>
        <v>59.814</v>
      </c>
      <c r="Q180" s="43">
        <f t="shared" si="49"/>
        <v>3.8363649461436795</v>
      </c>
      <c r="S180" s="43"/>
      <c r="V180" s="43" t="str">
        <f t="shared" si="42"/>
        <v/>
      </c>
      <c r="Y180" s="43" t="str">
        <f t="shared" si="43"/>
        <v/>
      </c>
      <c r="AC180" s="43" t="str">
        <f t="shared" si="51"/>
        <v/>
      </c>
      <c r="AE180" s="64" t="str">
        <f t="shared" si="50"/>
        <v/>
      </c>
      <c r="AF180" s="65" t="str">
        <f t="shared" si="37"/>
        <v/>
      </c>
      <c r="AG180" s="66"/>
      <c r="AH180" s="65" t="str">
        <f t="shared" si="52"/>
        <v/>
      </c>
      <c r="AI180" s="65" t="str">
        <f t="shared" si="38"/>
        <v/>
      </c>
      <c r="AJ180" s="66"/>
      <c r="AK180" s="65" t="str">
        <f t="shared" si="39"/>
        <v/>
      </c>
      <c r="AL180" s="67" t="str">
        <f t="shared" si="40"/>
        <v/>
      </c>
    </row>
    <row r="181" spans="1:38" x14ac:dyDescent="0.2">
      <c r="C181" s="43"/>
      <c r="D181" s="43"/>
      <c r="E181" s="43"/>
      <c r="F181" s="43"/>
      <c r="G181" s="43"/>
      <c r="H181" s="43"/>
      <c r="I181" s="43"/>
      <c r="J181" s="43"/>
      <c r="K181" s="43"/>
      <c r="N181" s="43"/>
      <c r="O181" s="43"/>
      <c r="P181" s="43"/>
      <c r="Q181" s="43"/>
      <c r="S181" s="43"/>
      <c r="U181" s="132"/>
      <c r="V181" s="43"/>
      <c r="X181" s="132"/>
      <c r="Y181" s="43"/>
      <c r="AB181" s="132"/>
      <c r="AC181" s="43"/>
      <c r="AE181" s="62"/>
      <c r="AF181" s="62"/>
      <c r="AG181" s="56"/>
      <c r="AH181" s="62"/>
      <c r="AI181" s="62"/>
      <c r="AJ181" s="56"/>
      <c r="AK181" s="62"/>
      <c r="AL181" s="62"/>
    </row>
    <row r="182" spans="1:38" x14ac:dyDescent="0.2">
      <c r="C182" s="43"/>
      <c r="D182" s="43"/>
      <c r="E182" s="43"/>
      <c r="F182" s="43"/>
      <c r="G182" s="43"/>
      <c r="H182" s="43"/>
      <c r="I182" s="43"/>
      <c r="J182" s="43"/>
      <c r="K182" s="43"/>
      <c r="N182" s="43"/>
      <c r="O182" s="43"/>
      <c r="P182" s="43"/>
      <c r="Q182" s="43"/>
      <c r="S182" s="43"/>
      <c r="U182" s="132"/>
      <c r="V182" s="43"/>
      <c r="X182" s="132"/>
      <c r="Y182" s="43"/>
      <c r="AB182" s="132"/>
      <c r="AC182" s="43"/>
      <c r="AE182" s="62"/>
      <c r="AF182" s="62"/>
      <c r="AG182" s="56"/>
      <c r="AH182" s="62"/>
      <c r="AI182" s="62"/>
      <c r="AJ182" s="56"/>
      <c r="AK182" s="62"/>
      <c r="AL182" s="62"/>
    </row>
    <row r="183" spans="1:38" x14ac:dyDescent="0.2">
      <c r="C183" s="43"/>
      <c r="D183" s="43"/>
      <c r="E183" s="43"/>
      <c r="F183" s="43"/>
      <c r="G183" s="43"/>
      <c r="H183" s="43"/>
      <c r="I183" s="43"/>
      <c r="J183" s="43"/>
      <c r="K183" s="43"/>
      <c r="N183" s="43"/>
      <c r="O183" s="43"/>
      <c r="P183" s="43"/>
      <c r="Q183" s="43"/>
      <c r="S183" s="43"/>
      <c r="U183" s="132"/>
      <c r="V183" s="43"/>
      <c r="X183" s="132"/>
      <c r="Y183" s="43"/>
      <c r="AB183" s="132"/>
      <c r="AC183" s="43"/>
      <c r="AE183" s="62"/>
      <c r="AF183" s="62"/>
      <c r="AG183" s="56"/>
      <c r="AH183" s="62"/>
      <c r="AI183" s="62"/>
      <c r="AJ183" s="56"/>
      <c r="AK183" s="62"/>
      <c r="AL183" s="62"/>
    </row>
    <row r="184" spans="1:38" x14ac:dyDescent="0.2">
      <c r="C184" s="43"/>
      <c r="D184" s="43"/>
      <c r="E184" s="43"/>
      <c r="F184" s="43"/>
      <c r="G184" s="43"/>
      <c r="H184" s="43"/>
      <c r="I184" s="43"/>
      <c r="J184" s="43"/>
      <c r="K184" s="43"/>
      <c r="N184" s="43"/>
      <c r="O184" s="43"/>
      <c r="P184" s="43"/>
      <c r="Q184" s="43"/>
      <c r="S184" s="43"/>
      <c r="U184" s="132"/>
      <c r="V184" s="43"/>
      <c r="X184" s="132"/>
      <c r="Y184" s="43"/>
      <c r="AB184" s="132"/>
      <c r="AC184" s="43"/>
      <c r="AE184" s="62"/>
      <c r="AF184" s="62"/>
      <c r="AG184" s="56"/>
      <c r="AH184" s="62"/>
      <c r="AI184" s="62"/>
      <c r="AJ184" s="56"/>
      <c r="AK184" s="62"/>
      <c r="AL184" s="62"/>
    </row>
    <row r="185" spans="1:38" ht="17" thickBot="1" x14ac:dyDescent="0.25"/>
    <row r="186" spans="1:38" x14ac:dyDescent="0.2">
      <c r="A186" s="123" t="s">
        <v>726</v>
      </c>
      <c r="B186" s="124"/>
      <c r="C186" s="124">
        <v>2004</v>
      </c>
      <c r="D186" s="124">
        <v>2005</v>
      </c>
      <c r="E186" s="124">
        <v>2006</v>
      </c>
      <c r="F186" s="124">
        <v>2007</v>
      </c>
      <c r="G186" s="124">
        <v>2008</v>
      </c>
      <c r="H186" s="124">
        <v>2009</v>
      </c>
      <c r="I186" s="124">
        <v>2010</v>
      </c>
      <c r="J186" s="124">
        <v>2011</v>
      </c>
      <c r="K186" s="124">
        <v>2012</v>
      </c>
      <c r="L186" s="124">
        <v>2016</v>
      </c>
      <c r="M186" s="125" t="s">
        <v>725</v>
      </c>
      <c r="AE186" s="72" t="s">
        <v>591</v>
      </c>
      <c r="AF186" s="53">
        <f>COUNTIF(AE4:AE180,"&gt;0")</f>
        <v>25</v>
      </c>
      <c r="AG186" s="53"/>
      <c r="AH186" s="53"/>
      <c r="AI186" s="53">
        <f>COUNTIF(AH4:AH180,"&gt;0")</f>
        <v>17</v>
      </c>
      <c r="AJ186" s="53"/>
      <c r="AK186" s="53"/>
      <c r="AL186" s="73">
        <f>COUNTIF(AK4:AK180,"&gt;0")</f>
        <v>20</v>
      </c>
    </row>
    <row r="187" spans="1:38" x14ac:dyDescent="0.2">
      <c r="A187" s="126" t="s">
        <v>535</v>
      </c>
      <c r="B187" s="127"/>
      <c r="C187" s="62">
        <f t="shared" ref="C187:L187" si="53">AVERAGE(C4:C180)</f>
        <v>48.861774011299431</v>
      </c>
      <c r="D187" s="62">
        <f t="shared" si="53"/>
        <v>48.995525423728829</v>
      </c>
      <c r="E187" s="62">
        <f t="shared" si="53"/>
        <v>49.277129943502814</v>
      </c>
      <c r="F187" s="62">
        <f t="shared" si="53"/>
        <v>49.478644067796594</v>
      </c>
      <c r="G187" s="62">
        <f t="shared" si="53"/>
        <v>49.966824858757057</v>
      </c>
      <c r="H187" s="62">
        <f t="shared" si="53"/>
        <v>50.093570621468935</v>
      </c>
      <c r="I187" s="62">
        <f t="shared" si="53"/>
        <v>50.45890395480226</v>
      </c>
      <c r="J187" s="62">
        <f t="shared" si="53"/>
        <v>50.527932203389831</v>
      </c>
      <c r="K187" s="62">
        <f t="shared" si="53"/>
        <v>50.633112994350299</v>
      </c>
      <c r="L187" s="62">
        <f t="shared" si="53"/>
        <v>67.522824858757076</v>
      </c>
      <c r="M187" s="121">
        <f>AVERAGE(C187:K187)</f>
        <v>49.810379786566237</v>
      </c>
      <c r="U187" s="44">
        <f>SUM(U5:U180)</f>
        <v>25</v>
      </c>
      <c r="V187" s="46">
        <f>AVERAGE(V5:V180)</f>
        <v>74.752927999999997</v>
      </c>
      <c r="X187" s="44">
        <f>SUM(X5:X180)</f>
        <v>22</v>
      </c>
      <c r="Y187" s="46">
        <f>AVERAGE(Y5:Y180)</f>
        <v>57.917759090909087</v>
      </c>
      <c r="AB187" s="44">
        <f>SUM(AB5:AB180)</f>
        <v>27</v>
      </c>
      <c r="AC187" s="46">
        <f>AVERAGE(AC5:AC180)</f>
        <v>54.682306481481476</v>
      </c>
      <c r="AE187" s="61">
        <f>AVERAGE(AE4:AE180)</f>
        <v>74.752927999999997</v>
      </c>
      <c r="AF187" s="56"/>
      <c r="AG187" s="56"/>
      <c r="AH187" s="62">
        <f>AVERAGE(AH4:AH180)</f>
        <v>62.063513235294131</v>
      </c>
      <c r="AI187" s="56"/>
      <c r="AJ187" s="56"/>
      <c r="AK187" s="62">
        <f>AVERAGE(AK4:AK180)</f>
        <v>59.480126249999991</v>
      </c>
      <c r="AL187" s="68"/>
    </row>
    <row r="188" spans="1:38" x14ac:dyDescent="0.2">
      <c r="A188" s="126" t="s">
        <v>536</v>
      </c>
      <c r="B188" s="127"/>
      <c r="C188" s="62">
        <f t="shared" ref="C188:L188" si="54">MIN(C26:C185)</f>
        <v>14.556000000000001</v>
      </c>
      <c r="D188" s="62">
        <f t="shared" si="54"/>
        <v>14.675999999999998</v>
      </c>
      <c r="E188" s="62">
        <f t="shared" si="54"/>
        <v>14.739999999999998</v>
      </c>
      <c r="F188" s="62">
        <f t="shared" si="54"/>
        <v>14.832000000000001</v>
      </c>
      <c r="G188" s="62">
        <f t="shared" si="54"/>
        <v>14.896000000000001</v>
      </c>
      <c r="H188" s="62">
        <f t="shared" si="54"/>
        <v>14.975999999999999</v>
      </c>
      <c r="I188" s="62">
        <f t="shared" si="54"/>
        <v>15.348000000000001</v>
      </c>
      <c r="J188" s="62">
        <f t="shared" si="54"/>
        <v>15.416</v>
      </c>
      <c r="K188" s="62">
        <f t="shared" si="54"/>
        <v>18.426000000000002</v>
      </c>
      <c r="L188" s="62">
        <f t="shared" si="54"/>
        <v>27.66</v>
      </c>
      <c r="M188" s="121">
        <f>AVERAGE(C188:K188)</f>
        <v>15.318444444444443</v>
      </c>
      <c r="U188" s="49">
        <f>U187/($U$187+$X$187+$AB$187)</f>
        <v>0.33783783783783783</v>
      </c>
      <c r="V188" s="46">
        <f>MIN(V5:V180)</f>
        <v>62.910725000000014</v>
      </c>
      <c r="X188" s="49">
        <f>X187/($U$187+$X$187+$AB$187)</f>
        <v>0.29729729729729731</v>
      </c>
      <c r="Y188" s="46">
        <f>MIN(Y5:Y180)</f>
        <v>37.801200000000001</v>
      </c>
      <c r="AB188" s="49">
        <f>AB187/($U$187+$X$187+$AB$187)</f>
        <v>0.36486486486486486</v>
      </c>
      <c r="AC188" s="46">
        <f>MIN(AC5:AC180)</f>
        <v>32.291600000000003</v>
      </c>
      <c r="AE188" s="61">
        <f>MIN(AE4:AE180)</f>
        <v>62.910725000000014</v>
      </c>
      <c r="AF188" s="56"/>
      <c r="AG188" s="56"/>
      <c r="AH188" s="62">
        <f>MIN(AH4:AH180)</f>
        <v>53.189824999999999</v>
      </c>
      <c r="AI188" s="56"/>
      <c r="AJ188" s="56"/>
      <c r="AK188" s="62">
        <f>MIN(AK4:AK180)</f>
        <v>50.775924999999994</v>
      </c>
      <c r="AL188" s="68"/>
    </row>
    <row r="189" spans="1:38" x14ac:dyDescent="0.2">
      <c r="A189" s="126" t="s">
        <v>537</v>
      </c>
      <c r="B189" s="127"/>
      <c r="C189" s="62">
        <f t="shared" ref="C189:L189" si="55">MAX(C26:C185)</f>
        <v>86.641999999999996</v>
      </c>
      <c r="D189" s="62">
        <f t="shared" si="55"/>
        <v>86.426000000000016</v>
      </c>
      <c r="E189" s="62">
        <f t="shared" si="55"/>
        <v>85.945999999999998</v>
      </c>
      <c r="F189" s="62">
        <f t="shared" si="55"/>
        <v>86.692000000000007</v>
      </c>
      <c r="G189" s="62">
        <f t="shared" si="55"/>
        <v>88.361999999999995</v>
      </c>
      <c r="H189" s="62">
        <f t="shared" si="55"/>
        <v>88.789999999999992</v>
      </c>
      <c r="I189" s="62">
        <f t="shared" si="55"/>
        <v>88.597999999999999</v>
      </c>
      <c r="J189" s="62">
        <f t="shared" si="55"/>
        <v>88.174000000000007</v>
      </c>
      <c r="K189" s="62">
        <f t="shared" si="55"/>
        <v>83.29</v>
      </c>
      <c r="L189" s="62">
        <f t="shared" si="55"/>
        <v>90.68</v>
      </c>
      <c r="M189" s="121">
        <f>AVERAGE(C189:K189)</f>
        <v>86.991111111111096</v>
      </c>
      <c r="V189" s="46">
        <f>MAX(V5:V180)</f>
        <v>85.716024999999988</v>
      </c>
      <c r="Y189" s="46">
        <f>MAX(Y5:Y180)</f>
        <v>76.145799999999994</v>
      </c>
      <c r="AC189" s="46">
        <f>MAX(AC5:AC180)</f>
        <v>76.683975000000004</v>
      </c>
      <c r="AE189" s="61">
        <f>MAX(AE4:AE180)</f>
        <v>85.716024999999988</v>
      </c>
      <c r="AF189" s="56"/>
      <c r="AG189" s="56"/>
      <c r="AH189" s="62">
        <f>MAX(AH4:AH180)</f>
        <v>76.145799999999994</v>
      </c>
      <c r="AI189" s="56"/>
      <c r="AJ189" s="56"/>
      <c r="AK189" s="62">
        <f>MAX(AK4:AK180)</f>
        <v>76.683975000000004</v>
      </c>
      <c r="AL189" s="68"/>
    </row>
    <row r="190" spans="1:38" ht="17" thickBot="1" x14ac:dyDescent="0.25">
      <c r="A190" s="128" t="s">
        <v>538</v>
      </c>
      <c r="B190" s="129"/>
      <c r="C190" s="130">
        <f t="shared" ref="C190:K190" si="56">STDEV(C26:C185)</f>
        <v>16.791834054108332</v>
      </c>
      <c r="D190" s="130">
        <f t="shared" si="56"/>
        <v>16.853008398813831</v>
      </c>
      <c r="E190" s="130">
        <f t="shared" si="56"/>
        <v>16.786455937079868</v>
      </c>
      <c r="F190" s="130">
        <f t="shared" si="56"/>
        <v>16.816486173039969</v>
      </c>
      <c r="G190" s="130">
        <f t="shared" si="56"/>
        <v>16.876484727030203</v>
      </c>
      <c r="H190" s="130">
        <f t="shared" si="56"/>
        <v>16.872757632671483</v>
      </c>
      <c r="I190" s="130">
        <f t="shared" si="56"/>
        <v>16.894392958100305</v>
      </c>
      <c r="J190" s="130">
        <f t="shared" si="56"/>
        <v>16.822119837027447</v>
      </c>
      <c r="K190" s="130">
        <f t="shared" si="56"/>
        <v>16.100136172770227</v>
      </c>
      <c r="L190" s="130">
        <f t="shared" ref="L190" si="57">STDEV(L26:L185)</f>
        <v>14.88192274652153</v>
      </c>
      <c r="M190" s="122">
        <f>AVERAGE(C190:K190)</f>
        <v>16.757075098960186</v>
      </c>
      <c r="V190" s="46">
        <f>STDEV(V5:V180)</f>
        <v>5.5123188711234521</v>
      </c>
      <c r="Y190" s="46">
        <f>STDEV(Y5:Y180)</f>
        <v>10.279483009519909</v>
      </c>
      <c r="AC190" s="46">
        <f>STDEV(AC5:AC180)</f>
        <v>10.631832244881386</v>
      </c>
      <c r="AE190" s="69">
        <f>STDEV(AE4:AE180)</f>
        <v>5.5123188711234521</v>
      </c>
      <c r="AF190" s="66"/>
      <c r="AG190" s="66"/>
      <c r="AH190" s="70">
        <f>STDEV(AH4:AH180)</f>
        <v>7.4418028088434403</v>
      </c>
      <c r="AI190" s="66"/>
      <c r="AJ190" s="66"/>
      <c r="AK190" s="70">
        <f>STDEV(AK4:AK180)</f>
        <v>7.114274870770366</v>
      </c>
      <c r="AL190" s="71"/>
    </row>
  </sheetData>
  <mergeCells count="6">
    <mergeCell ref="AK1:AL1"/>
    <mergeCell ref="U3:V3"/>
    <mergeCell ref="X3:Y3"/>
    <mergeCell ref="AB3:AC3"/>
    <mergeCell ref="AE1:AF1"/>
    <mergeCell ref="AH1:AI1"/>
  </mergeCells>
  <conditionalFormatting sqref="S4:S184">
    <cfRule type="expression" dxfId="0" priority="1" stopIfTrue="1">
      <formula>RiskIsInput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2014 EPI Framework</vt:lpstr>
      <vt:lpstr>Title Page</vt:lpstr>
      <vt:lpstr>Data Dictionary</vt:lpstr>
      <vt:lpstr>INVESTABLE FILTERED UNIVERSE</vt:lpstr>
      <vt:lpstr>EH</vt:lpstr>
      <vt:lpstr>EV</vt:lpstr>
      <vt:lpstr>RiskSerializationData</vt:lpstr>
      <vt:lpstr>rsklibSimData</vt:lpstr>
      <vt:lpstr>COMBINED EPI</vt:lpstr>
      <vt:lpstr>EPI GDP ANALYSIS</vt:lpstr>
      <vt:lpstr>GDP DATA</vt:lpstr>
      <vt:lpstr>_STDS_DG12B4DC</vt:lpstr>
      <vt:lpstr>_STDS_DG18848264</vt:lpstr>
      <vt:lpstr>_STDS_DG36E776FE</vt:lpstr>
      <vt:lpstr>_STDS_DGB0D1377</vt:lpstr>
      <vt:lpstr>Sheet1</vt:lpstr>
      <vt:lpstr>2016 Indicator Scores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Joshua</dc:creator>
  <cp:lastModifiedBy>Microsoft Office User</cp:lastModifiedBy>
  <dcterms:created xsi:type="dcterms:W3CDTF">2014-03-04T21:02:41Z</dcterms:created>
  <dcterms:modified xsi:type="dcterms:W3CDTF">2016-10-18T20:20:30Z</dcterms:modified>
</cp:coreProperties>
</file>