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dget mensal sugerido" sheetId="1" state="visible" r:id="rId2"/>
    <sheet name="Summary" sheetId="2" state="visible" r:id="rId3"/>
    <sheet name="Detail" sheetId="3" state="visible" r:id="rId4"/>
    <sheet name="DPCache_Detail" sheetId="4" state="hidden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Confirmar esse valor. Acho que é em torno disso.</t>
        </r>
      </text>
    </comment>
  </commentList>
</comments>
</file>

<file path=xl/sharedStrings.xml><?xml version="1.0" encoding="utf-8"?>
<sst xmlns="http://schemas.openxmlformats.org/spreadsheetml/2006/main" count="2315" uniqueCount="355">
  <si>
    <t xml:space="preserve">Tipo de receita / despesa</t>
  </si>
  <si>
    <t xml:space="preserve">$ mensal</t>
  </si>
  <si>
    <t xml:space="preserve">Receita</t>
  </si>
  <si>
    <t xml:space="preserve">Salario</t>
  </si>
  <si>
    <t xml:space="preserve">Despesas fixas</t>
  </si>
  <si>
    <t xml:space="preserve">Aluguel</t>
  </si>
  <si>
    <t xml:space="preserve">Financiamento carro</t>
  </si>
  <si>
    <t xml:space="preserve">Financiamento carro - amortizacao antecipada</t>
  </si>
  <si>
    <t xml:space="preserve">* deixei previsto aqui pq acho que depois seria muito interessante a gente antecipar o pgto pq 4 anos e mto</t>
  </si>
  <si>
    <t xml:space="preserve">Seguro carro</t>
  </si>
  <si>
    <t xml:space="preserve">Agua e esgoto</t>
  </si>
  <si>
    <t xml:space="preserve">Conta de luz</t>
  </si>
  <si>
    <t xml:space="preserve">Internet / TV</t>
  </si>
  <si>
    <t xml:space="preserve">Celular JP</t>
  </si>
  <si>
    <t xml:space="preserve">* aqui tem a recarga e seguro do celular</t>
  </si>
  <si>
    <t xml:space="preserve">Celular Erika</t>
  </si>
  <si>
    <t xml:space="preserve">* ja deixei espaço aqui pq em breve eles vao cortar o meu chip</t>
  </si>
  <si>
    <t xml:space="preserve">Google music</t>
  </si>
  <si>
    <t xml:space="preserve">Netflix</t>
  </si>
  <si>
    <t xml:space="preserve">Despesas variáveis</t>
  </si>
  <si>
    <t xml:space="preserve">Mercado</t>
  </si>
  <si>
    <t xml:space="preserve">Gatineos</t>
  </si>
  <si>
    <t xml:space="preserve">Saida a noite e almocos na rua</t>
  </si>
  <si>
    <t xml:space="preserve">Cinema</t>
  </si>
  <si>
    <t xml:space="preserve">Farmacia</t>
  </si>
  <si>
    <t xml:space="preserve">Gasolina</t>
  </si>
  <si>
    <t xml:space="preserve">Uber / Lyft</t>
  </si>
  <si>
    <t xml:space="preserve">Roupas e coisas para casa</t>
  </si>
  <si>
    <t xml:space="preserve">Corte de cabelo JP</t>
  </si>
  <si>
    <t xml:space="preserve">Outros</t>
  </si>
  <si>
    <t xml:space="preserve">Saldo disponivel no final do mes</t>
  </si>
  <si>
    <t xml:space="preserve">Dívidas</t>
  </si>
  <si>
    <t xml:space="preserve">Carro</t>
  </si>
  <si>
    <t xml:space="preserve">* inserir aqui o valor da divida atual com financiamento do carro</t>
  </si>
  <si>
    <t xml:space="preserve">Curso de ingles Erika e Joao</t>
  </si>
  <si>
    <t xml:space="preserve">Category</t>
  </si>
  <si>
    <t xml:space="preserve">Soma - Amount</t>
  </si>
  <si>
    <t xml:space="preserve">Month</t>
  </si>
  <si>
    <t xml:space="preserve">Type of Expense</t>
  </si>
  <si>
    <t xml:space="preserve">Jan</t>
  </si>
  <si>
    <t xml:space="preserve">May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</si>
  <si>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</si>
  <si>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</si>
  <si>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</si>
  <si>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</si>
  <si>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</si>
  <si>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</si>
  <si>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 Resultado</t>
  </si>
  <si>
    <t xml:space="preserve">House</t>
  </si>
  <si>
    <t xml:space="preserve">Purchases</t>
  </si>
  <si>
    <t xml:space="preserve">Amazon</t>
  </si>
  <si>
    <t xml:space="preserve">recreation</t>
  </si>
  <si>
    <t xml:space="preserve">Coisas para casa</t>
  </si>
  <si>
    <t xml:space="preserve">Auto</t>
  </si>
  <si>
    <t xml:space="preserve">Compra do carro</t>
  </si>
  <si>
    <t xml:space="preserve">Compra do carro - confirmar</t>
  </si>
  <si>
    <t xml:space="preserve">Education</t>
  </si>
  <si>
    <t xml:space="preserve">Curso JP</t>
  </si>
  <si>
    <t xml:space="preserve">HealthCare</t>
  </si>
  <si>
    <t xml:space="preserve">Dentista</t>
  </si>
  <si>
    <t xml:space="preserve">Animal</t>
  </si>
  <si>
    <t xml:space="preserve">Halloween</t>
  </si>
  <si>
    <t xml:space="preserve">Licenciamento carro</t>
  </si>
  <si>
    <t xml:space="preserve">Livraria</t>
  </si>
  <si>
    <t xml:space="preserve">Oculos Erika e JP</t>
  </si>
  <si>
    <t xml:space="preserve">Others</t>
  </si>
  <si>
    <t xml:space="preserve">Parking</t>
  </si>
  <si>
    <t xml:space="preserve">Pedagio</t>
  </si>
  <si>
    <t xml:space="preserve">Reembolso despesas</t>
  </si>
  <si>
    <t xml:space="preserve">Food</t>
  </si>
  <si>
    <t xml:space="preserve">Refeicao na rua</t>
  </si>
  <si>
    <t xml:space="preserve">Retirada de $</t>
  </si>
  <si>
    <t xml:space="preserve">Cloths</t>
  </si>
  <si>
    <t xml:space="preserve">Roupa Erika</t>
  </si>
  <si>
    <t xml:space="preserve">Roupa JP</t>
  </si>
  <si>
    <t xml:space="preserve">Saida a noite</t>
  </si>
  <si>
    <t xml:space="preserve">Incomes</t>
  </si>
  <si>
    <t xml:space="preserve">Travel</t>
  </si>
  <si>
    <t xml:space="preserve">Viagem Key West e outros</t>
  </si>
  <si>
    <t xml:space="preserve">Date</t>
  </si>
  <si>
    <t xml:space="preserve">Amount</t>
  </si>
  <si>
    <t xml:space="preserve">x</t>
  </si>
  <si>
    <t xml:space="preserve">z</t>
  </si>
  <si>
    <t xml:space="preserve">Expense Detail</t>
  </si>
  <si>
    <t xml:space="preserve">Obs</t>
  </si>
  <si>
    <t xml:space="preserve">Checking account</t>
  </si>
  <si>
    <t xml:space="preserve">*</t>
  </si>
  <si>
    <t xml:space="preserve">ML New River Vil WEB PMTS 012417 HT75B3 Erika Caminha</t>
  </si>
  <si>
    <t xml:space="preserve">PUBLIX SUPER MAR 601 S FORT LAUDERDA FL P00467023543331063 CARD 2725</t>
  </si>
  <si>
    <t xml:space="preserve">PET SUPERMARKET FT LAUDERDALE FL P00000000674061184 CARD 2725</t>
  </si>
  <si>
    <t xml:space="preserve">SN(888)296-4290 SMART NOTE 170119 000000786393703 SMARTNOTE</t>
  </si>
  <si>
    <t xml:space="preserve">ADP TOTALSOURCE DIRECT DEP 170120 611040873261WS9 CAMINHA,ERIKA B</t>
  </si>
  <si>
    <t xml:space="preserve">SANGRIAS CAFE FORT LAUDERDA FL S467017006764223 CARD 2725</t>
  </si>
  <si>
    <t xml:space="preserve">SANGRIAS CAFE FORT LAUDERDA FL S307016842884620 CARD 2725</t>
  </si>
  <si>
    <t xml:space="preserve">ATM WITHDRAWAL AUTHORIZED ON 01/17 350 E LAS OLAS BLVD FT LAUDERDALE FL 0001665 ATM ID 0423V CARD 2725</t>
  </si>
  <si>
    <t xml:space="preserve">BRINY IRISH PUB RI FORT LAUDERDA FL S587015145367747 CARD 2725</t>
  </si>
  <si>
    <t xml:space="preserve">PUBLIX SUPER MAR 601 S FORT LAUDERDA FL P00467013551274460 CARD 2725</t>
  </si>
  <si>
    <t xml:space="preserve">PUBLIX SUPER MAR 1003 OAKLAND FL P00307013008240141 CARD 2725</t>
  </si>
  <si>
    <t xml:space="preserve">FPL DIRECT DEBIT ELEC PYMT 01/17 3208926067 WEBI ERIKA BARTOSCH-CAMINHA</t>
  </si>
  <si>
    <t xml:space="preserve">FREEHAND MIAMI BRO MIAMI BEACH FL S307007209332001 CARD 2725</t>
  </si>
  <si>
    <t xml:space="preserve">BRINY IRISH PUB RI FORT LAUDERDA FL S467007049606022 CARD 2725</t>
  </si>
  <si>
    <t xml:space="preserve">SN(888)296-4290 SMART NOTE 170105 000000782224424 SMARTNOTE</t>
  </si>
  <si>
    <t xml:space="preserve">ADP TOTALSOURCE DIRECT DEP 170106 520041365033WS9 CAMINHA,ERIKA B</t>
  </si>
  <si>
    <t xml:space="preserve">GLOBENET CABOS PAYABLES 010517 ERI001 ERIKA CAMINHA</t>
  </si>
  <si>
    <t xml:space="preserve">PUBLIX SUPER MAR 601 S FORT LAUDERDA FL P00467005708555300 CARD 2725</t>
  </si>
  <si>
    <t xml:space="preserve">Check # 102 (Converted ACH) LAUDERDALE TAG PURCHASE 161231 102 FORT, FL</t>
  </si>
  <si>
    <t xml:space="preserve">CDD SELF PARKING G HOLLYWOOD FL S467002014130494 CARD 2725</t>
  </si>
  <si>
    <t xml:space="preserve">RECURRING PAYMENT AUTHORIZED ON 01/01 GEEKSQUADPLAN 0001 800-4335778 MN S467001119571193 CARD 2725</t>
  </si>
  <si>
    <t xml:space="preserve">CVS/PHARMACY #03 03261 Ft Lauderdale FL P00467001023723082 CARD 2725</t>
  </si>
  <si>
    <t xml:space="preserve">SUVICHE - LAS OLAS FORT LAUDERDA FL S306366688558325 CARD 2725</t>
  </si>
  <si>
    <t xml:space="preserve">CHEESECAKE FT LAUD FT LAUDERDALE FL S386364682948591 CARD 2725</t>
  </si>
  <si>
    <t xml:space="preserve">350 E LAS OLAS BLVD FT LAUDERDALE FL 0008264 ATM ID 0423V CARD 2725</t>
  </si>
  <si>
    <t xml:space="preserve">HARD ROCK HOLLYWD, HOLLYWOOD FL S306361755251400 CARD 2725</t>
  </si>
  <si>
    <t xml:space="preserve">SN(888)296-4290 SMART NOTE 161222 000000777889022 SMARTNOTE</t>
  </si>
  <si>
    <t xml:space="preserve">ADP TOTALSOURCE DIRECT DEP 161223 447540694773WS9 CAMINHA,ERIKA B</t>
  </si>
  <si>
    <t xml:space="preserve">ML New River Vil WEB PMTS 122116 MJ0C83 Erika Caminha</t>
  </si>
  <si>
    <t xml:space="preserve">HARLAND CLARKE CHECK/ACC. 121916 00663907575488 ERIKA CAMINHA</t>
  </si>
  <si>
    <t xml:space="preserve">WM SUPERC Wal-Mart Sup FORT LAUDERDA FL P00000000786029764 CARD 2725</t>
  </si>
  <si>
    <t xml:space="preserve">BARNESNOBLE 2051 N. Fe Fort Lauderda FL P00466353791459660 CARD 2725</t>
  </si>
  <si>
    <t xml:space="preserve">CHIPOTLE 1502 FORT LAUDERDA FL S586353713012915 CARD 2725</t>
  </si>
  <si>
    <t xml:space="preserve">RHYTHM &amp; VINE FT LAUDERDALE FL S306352248522122 CARD 2725</t>
  </si>
  <si>
    <t xml:space="preserve">GEICO PREM COLL 161215 6ARHHKXFUL4OE E ERIKA CAMINHA</t>
  </si>
  <si>
    <t xml:space="preserve">FPL DIRECT DEBIT ELEC PYMT 12/16 3208926067 WEBI ERIKA BARTOSCH-CAMINHA</t>
  </si>
  <si>
    <t xml:space="preserve">MANGO'S RESTAURANT FT. LAURDERDA FL S386346182350079 CARD 2725</t>
  </si>
  <si>
    <t xml:space="preserve">PRONTO 1 FORT LAUDERDA FL S586346113732681 CARD 2725</t>
  </si>
  <si>
    <t xml:space="preserve">STARBUCKS STORE 22 FORT LAUDERDA FL S386345559980835 CARD 2725</t>
  </si>
  <si>
    <t xml:space="preserve">TARPON BEND FOOD &amp; FT LAUDERDALE FL S586344028571491 CARD 2725</t>
  </si>
  <si>
    <t xml:space="preserve">SN(888)296-4290 SMART NOTE 161208 000000773860932 SMARTNOTE</t>
  </si>
  <si>
    <t xml:space="preserve">ADP TOTALSOURCE DIRECT DEP 161209 210046856171WS9 CAMINHA,ERIKA B</t>
  </si>
  <si>
    <t xml:space="preserve">AMC ONLINE #9640 888-440-4262 KS S466339628884622 CARD 2725</t>
  </si>
  <si>
    <t xml:space="preserve">??</t>
  </si>
  <si>
    <t xml:space="preserve">ATM WITHDRAWAL AUTHORIZED ON 12/05 350 E LAS OLAS BLVD FT LAUDERDALE FL 0004145 ATM ID 0423V CARD 2725</t>
  </si>
  <si>
    <t xml:space="preserve">Dinheiro JP trouxe do Brasil</t>
  </si>
  <si>
    <t xml:space="preserve">TRADER JOE'S #778 QPS DAVIE FL P00386338702048552 CARD 2725</t>
  </si>
  <si>
    <t xml:space="preserve">FLANIGAN'S #55 DAVIE FL S386338676731983 CARD 2725</t>
  </si>
  <si>
    <t xml:space="preserve">RECURRING PAYMENT AUTHORIZED ON 12/01 GEEKSQUADPLAN 0001 800-4335778 MN S306336123520018 CARD 2725</t>
  </si>
  <si>
    <t xml:space="preserve">WHISKEY CHOW FORT LAUDERDA FL S466332158316829 CARD 2725</t>
  </si>
  <si>
    <t xml:space="preserve">SWEET TOMATOES 52 FORT LAUDERDA FL S466331713025628 CARD 2725</t>
  </si>
  <si>
    <t xml:space="preserve">SUBWAY 0026 SUNRISE FL S466330653381693 CARD 2725</t>
  </si>
  <si>
    <t xml:space="preserve">SN(888)296-4290 SMART NOTE 161123 000000768694863 SMARTNOTE</t>
  </si>
  <si>
    <t xml:space="preserve">ADP TOTALSOURCE DIRECT DEP 161125 665048224206WS9 CAMINHA,ERIKA B</t>
  </si>
  <si>
    <t xml:space="preserve">TOTAL WINE AND MORE 90 FORT LAUDERDA FL P00306328851787597 CARD 2725</t>
  </si>
  <si>
    <t xml:space="preserve">ML New River Vil WEB PMTS 112216 NDZL63 Erika Caminha</t>
  </si>
  <si>
    <t xml:space="preserve">ATM WITHDRAWAL AUTHORIZED ON 11/21 350 E LAS OLAS BLVD FT LAUDERDALE FL 0002117 ATM ID 0423V CARD 2725</t>
  </si>
  <si>
    <t xml:space="preserve">GEICO PREM COLL 161115 6ARHHKXFUL4OE E ERIKA CAMINHA</t>
  </si>
  <si>
    <t xml:space="preserve">WHOLEFDS FTL 101 2000 FT LAUDERDAL FL P00586322007664935 CARD 2725</t>
  </si>
  <si>
    <t xml:space="preserve">SN(888)296-4290 SMART NOTE 161110 000000765085016 SMARTNOTE</t>
  </si>
  <si>
    <t xml:space="preserve">WHOLEFDS FTL 101 2000 FT LAUDERDAL FL P00306318641585964 CARD 2725</t>
  </si>
  <si>
    <t xml:space="preserve">BARNESNOBLE 2051 N. Fe Fort Lauderda FL P00586318633339609 CARD 2725</t>
  </si>
  <si>
    <t xml:space="preserve">FPL DIRECT DEBIT ELEC PYMT 11/16 3208926067 WEBI ERIKA BARTOSCH-CAMINHA</t>
  </si>
  <si>
    <t xml:space="preserve">WINN-DIXIE #0 680 N FT LAUDERDALE FL P00586316025977629 CARD 2725</t>
  </si>
  <si>
    <t xml:space="preserve">ADP TOTALSOURCE DIRECT DEP 161110 764062880649WS9 CAMINHA,ERIKA B</t>
  </si>
  <si>
    <t xml:space="preserve">RHYTHM &amp; VINE FT LAUDERDALE FL S306310117537417 CARD 2725</t>
  </si>
  <si>
    <t xml:space="preserve">TARPON BEND FOOD &amp; FT LAUDERDALE FL S306310044203138 CARD 2725</t>
  </si>
  <si>
    <t xml:space="preserve">RECURRING PAYMENT AUTHORIZED ON 11/01 GEEKSQUADPLAN 0001 800-4335778 MN S466306063366284 CARD 2725</t>
  </si>
  <si>
    <t xml:space="preserve">CARIBBEAN GRILL BOCA RATON FL S006303718800231 CARD 2725</t>
  </si>
  <si>
    <t xml:space="preserve">SN(888)296-4290 SMART NOTE 161027 000000760301594 SMARTNOTE</t>
  </si>
  <si>
    <t xml:space="preserve">ADP TOTALSOURCE DIRECT DEP 161028 385062962042WS9 CAMINHA,ERIKA B</t>
  </si>
  <si>
    <t xml:space="preserve">ML New River Vil WEB PMTS 102716 W2JY43 Erika Caminha</t>
  </si>
  <si>
    <t xml:space="preserve">SPIRIT HALLOWEEN 6 609-798-0949 FL S306299019164732 CARD 2725</t>
  </si>
  <si>
    <t xml:space="preserve">TACO BELL #29537 FORT LAUDERDA FL S386296658975729 CARD 2725</t>
  </si>
  <si>
    <t xml:space="preserve">DOMINO'S PIZZA 386 954-522-2400 FL S466295853941825 CARD 2725</t>
  </si>
  <si>
    <t xml:space="preserve">WALGREENS STORE 700 W FT LAUDERDALE FL P00466293002584411 CARD 2725</t>
  </si>
  <si>
    <t xml:space="preserve">GEICO PREM COLL 161015 6ARHHKXFUL4OE E ERIKA CAMINHA</t>
  </si>
  <si>
    <t xml:space="preserve">DOLPHIN STADIUM CO MIAMI FL S386289653305422 CARD 2725</t>
  </si>
  <si>
    <t xml:space="preserve">TARPON BEND FOOD &amp; FT LAUDERDALE FL S306289113540967 CARD 2725</t>
  </si>
  <si>
    <t xml:space="preserve">SN(888)296-4290 SMART NOTE 161013 000000756426310 SMARTNOTE</t>
  </si>
  <si>
    <t xml:space="preserve">ADP TOTALSOURCE DIRECT DEP 161014 769063129764WS9 CAMINHA,ERIKA B</t>
  </si>
  <si>
    <t xml:space="preserve">FPL DIRECT DEBIT ELEC PYMT 10/16 3208926067 WEBI ERIKA BARTOSCH-CAMINHA</t>
  </si>
  <si>
    <t xml:space="preserve">GLOBENET CABOS PAYABLES 100716 ERI001 ERIKA CAMINHA</t>
  </si>
  <si>
    <t xml:space="preserve">TransferwiseLtd Sogrinha 161011 Erika Bartosch Caminha</t>
  </si>
  <si>
    <t xml:space="preserve">CHIPOTLE 1502 FORT LAUDERDA FL S306282660016913 CARD 2725</t>
  </si>
  <si>
    <t xml:space="preserve">RECURRING PAYMENT AUTHORIZED ON 10/03 SUNPASS*ACC2190717 888-865-5352 FL S466277522231636 CARD 2725</t>
  </si>
  <si>
    <t xml:space="preserve">SUNPASS*ACC2190717 888-865-5352 FL S306277521731861 CARD 2725</t>
  </si>
  <si>
    <t xml:space="preserve">CORNELL CAFE AT MO DELRAY BEACH FL S466276710846874 CARD 2725</t>
  </si>
  <si>
    <t xml:space="preserve">PUBLIX SUPER MAR 1940 FT LAUDERDALE FL P00466276007680765 CARD 2725</t>
  </si>
  <si>
    <t xml:space="preserve">BEST BUY MOBILE #2370 FT LAUDERDALE FL P00000000542464931 CARD 2725</t>
  </si>
  <si>
    <t xml:space="preserve">Aparelho de celular JP</t>
  </si>
  <si>
    <t xml:space="preserve">CHARMING CHARLIE 185 COCONUT CREEK FL P00586275725189169 CARD 2725</t>
  </si>
  <si>
    <t xml:space="preserve">COLDSTONE #792 COCONUT CREEK FL S466275691351919 CARD 2725</t>
  </si>
  <si>
    <t xml:space="preserve">ETHOS GREEK BISTRO COCONUT CREEK FL S586275682557708 CARD 2725</t>
  </si>
  <si>
    <t xml:space="preserve">TARPON BEND FOOD &amp; FT LAUDERDALE FL S586275113795285 CARD 2725</t>
  </si>
  <si>
    <t xml:space="preserve">SN(888)296-4290 SMART NOTE 160929 000000751772795 SMARTNOTE</t>
  </si>
  <si>
    <t xml:space="preserve">CHEESECAKE FT LAUD FT LAUDERDALE FL S386274011565444 CARD 2725</t>
  </si>
  <si>
    <t xml:space="preserve">ADP TOTALSOURCE DIRECT DEP 160930 619040534054WS9 CAMINHA,ERIKA B</t>
  </si>
  <si>
    <t xml:space="preserve">ML New River Vil WEB PMTS 092916 TMH833 Erika Caminha</t>
  </si>
  <si>
    <t xml:space="preserve">SKY THAI - LAS OLA FT. LAUDERDAL FL S586271610480400 CARD 2725</t>
  </si>
  <si>
    <t xml:space="preserve">MUSEUM OF DISCOVER 9544676637 FL S466269715539915 CARD 2725</t>
  </si>
  <si>
    <t xml:space="preserve">MARSHALLS MARSHALLS BOCA RATON FL P00000000345489463 CARD 2725</t>
  </si>
  <si>
    <t xml:space="preserve">HOMEGOODS HOME GOODS BOCA RATON FL P00000000359040885 CARD 2725</t>
  </si>
  <si>
    <t xml:space="preserve">SLOAN'S MIZNER BOCA RATON FL S586268749909131 CARD 2725</t>
  </si>
  <si>
    <t xml:space="preserve">PORKY'S BAYSIDE MARATHON FL S306267695910535 CARD 2725</t>
  </si>
  <si>
    <t xml:space="preserve">MATTHEESSEN'S CAFE KEY WEST FL S386266807385460 CARD 2725</t>
  </si>
  <si>
    <t xml:space="preserve">STARBUCKS STORE 10 KEY LARGO FL S466266534947773 CARD 2725</t>
  </si>
  <si>
    <t xml:space="preserve">FAUSTOS FOOD PA 1105 W KEY WEST FL P00586266849969172 CARD 2725</t>
  </si>
  <si>
    <t xml:space="preserve">SUVICHE - LAS OLAS FORT LAUDERDA FL S586265629267940 CARD 2725</t>
  </si>
  <si>
    <t xml:space="preserve">THE UPS STORE #4356 FT LAUDERDAL FL P00586265633525324 CARD 2725</t>
  </si>
  <si>
    <t xml:space="preserve">JOO PEDRO DALINC WITH LOVE 160921 RM759SRBWRCEAJA ERIKA CAMINHA</t>
  </si>
  <si>
    <t xml:space="preserve">ZONA FRESCA FORT LAUDERDA FL S386260610052653 CARD 2725</t>
  </si>
  <si>
    <t xml:space="preserve">SN(888)296-4290 SMART NOTE 160915 000000748009938 SMARTNOTE</t>
  </si>
  <si>
    <t xml:space="preserve">GEICO PREM COLL 160915 6ARHHKXFUL4OE E ERIKA CAMINHA</t>
  </si>
  <si>
    <t xml:space="preserve">ADP TOTALSOURCE DIRECT DEP 160916 602039667352WS9 CAMINHA,ERIKA B</t>
  </si>
  <si>
    <t xml:space="preserve">FPL DIRECT DEBIT ELEC PYMT 09/16 3208926067 WEBI ERIKA BARTOSCH-CAMINHA</t>
  </si>
  <si>
    <t xml:space="preserve">CVS/PHARMACY #03 03627 Ft Lauderdale FL P00306252827510787 CARD 2725</t>
  </si>
  <si>
    <t xml:space="preserve">LAS OLAS MARATHO FORT LAUDERDA FL P00586252480205182 CARD 2725</t>
  </si>
  <si>
    <t xml:space="preserve">PUBLIX SUPER MAR 601 S FORT LAUDERDA FL P00466251011216924 CARD 2725</t>
  </si>
  <si>
    <t xml:space="preserve">WHBM 03011 6000GLADESR BOCA RATON FL P00386247762170587 CARD 2725</t>
  </si>
  <si>
    <t xml:space="preserve">AMAZON MKTPLACE PM AMZN.COM/BILL WA S386241047326499 CARD 2725</t>
  </si>
  <si>
    <t xml:space="preserve">ADP TOTALSOURCE DIRECT DEP 160902 937800724671WS9 CAMINHA,ERIKA B</t>
  </si>
  <si>
    <t xml:space="preserve">AMAZON MKTPLACE PM AMZN.COM/BILL WA S586244328859991 CARD 2725</t>
  </si>
  <si>
    <t xml:space="preserve">AMAZON MKTPLACE PM AMZN.COM/BILL WA S386243610774473 CARD 2725</t>
  </si>
  <si>
    <t xml:space="preserve">ML New River Vil WEB PMTS 083116 G30M13 Erika Caminha</t>
  </si>
  <si>
    <t xml:space="preserve">AMAZON MKTPLACE PM AMZN.COM/BILL WA S466237486360311 CARD 2725</t>
  </si>
  <si>
    <t xml:space="preserve">AMAZON MKTPLACE PM AMZN.COM/BILL WA S306235701774390 CARD 2725</t>
  </si>
  <si>
    <t xml:space="preserve">AMAZON MKTPLACE PM AMZN.COM/BILL WA S466241709592869 CARD 2725</t>
  </si>
  <si>
    <t xml:space="preserve">AMAZON MKTPLACE PM AMZN.COM/BILL WA S466241053159595 CARD 2725</t>
  </si>
  <si>
    <t xml:space="preserve">ETHOS GREEK BISTRO COCONUT CREEK FL S306240670495934 CARD 2725</t>
  </si>
  <si>
    <t xml:space="preserve">CHARMING CHARLIE 185 COCONUT CREEK FL P00386240630254898 CARD 2725</t>
  </si>
  <si>
    <t xml:space="preserve">DSW PROMENADE A 4401 L COCONUT CREEK FL P00466240588183368 CARD 2725</t>
  </si>
  <si>
    <t xml:space="preserve">AMAZON MKTPLACE PM AMZN.COM/BILL WA S586239515330415 CARD 2725</t>
  </si>
  <si>
    <t xml:space="preserve">AMAZON MKTPLACE PM AMZN.COM/BILL WA S466239510647534 CARD 2725</t>
  </si>
  <si>
    <t xml:space="preserve">AMAZON MKTPLACE PM AMZN.COM/BILL WA S386235105779852 CARD 2725</t>
  </si>
  <si>
    <t xml:space="preserve">COMCAST BROWARD CS 800-266-2278 FL S466235446190075 CARD 2725</t>
  </si>
  <si>
    <t xml:space="preserve">CHEESECAKE FT LAUD FT LAUDERDALE FL S386234798208297 CARD 2725</t>
  </si>
  <si>
    <t xml:space="preserve">Wal-Mart Super Center COCONUT CREEK FL P00000000551656354 CARD 2725</t>
  </si>
  <si>
    <t xml:space="preserve">CONTAINERSTOREBOCARATO BOCA RAON FL P00386233681951200 CARD 2725</t>
  </si>
  <si>
    <t xml:space="preserve">FOREVER 21 BOCA RATON FL P00000000056125603 CARD 2725</t>
  </si>
  <si>
    <t xml:space="preserve">MAKI OF JAPAN 91 BOCA RATON FL S466233620605259 CARD 2725</t>
  </si>
  <si>
    <t xml:space="preserve">TARPON BEND FOOD &amp; FT LAUDERDALE FL S586233015776832 CARD 2725</t>
  </si>
  <si>
    <t xml:space="preserve">SKY THAI - LAS OLA FT. LAUDERDAL FL S586232618878028 CARD 2725</t>
  </si>
  <si>
    <t xml:space="preserve">SUVICHE - LAS OLAS FORT LAUDERDA FL S386231643004578 CARD 2725</t>
  </si>
  <si>
    <t xml:space="preserve">ETEN FOOD COMPANY 9543834460 FL S306230589025976 CARD 2725</t>
  </si>
  <si>
    <t xml:space="preserve">ADP TOTALSOURCE DIRECT DEP 160819 730028450457WS9 CAMINHA,ERIKA B</t>
  </si>
  <si>
    <t xml:space="preserve">TOYOTA OF DEERFIEL DEERFIELD BEA FL S466230529636310 CARD 2725</t>
  </si>
  <si>
    <t xml:space="preserve">TOYOTA OF DEERFIEL DEERFIELD BEA FL S466230037320875 CARD 2725</t>
  </si>
  <si>
    <t xml:space="preserve">TOYOTA OF DEERFIEL DEERFIELD Conta no Brasil</t>
  </si>
  <si>
    <t xml:space="preserve">CHEESECAKE FT LAUD FT LAUDERDALE FL S306229609713761 CARD 2725</t>
  </si>
  <si>
    <t xml:space="preserve">SKY THAI - LAS OLA FT. LAUDERDAL FL S306228645288463 CARD 2725</t>
  </si>
  <si>
    <t xml:space="preserve">PUBLIX SUPER MAR 601 S FORT LAUDERDA FL P00386227790739894 CARD 2725</t>
  </si>
  <si>
    <t xml:space="preserve">SUVICHE - LAS OLAS FORT LAUDERDA FL S306227738831662 CARD 2725</t>
  </si>
  <si>
    <t xml:space="preserve">CHEESECAKE FT LAUD FT LAUDERDALE FL S466226715599510 CARD 2725</t>
  </si>
  <si>
    <t xml:space="preserve">TARPON BEND FOOD &amp; FT LAUDERDALE FL S306226064222500 CARD 2725</t>
  </si>
  <si>
    <t xml:space="preserve">STARBUCKS STORE 08 FORT LAUDERDA FL S586225601391442 CARD 2725</t>
  </si>
  <si>
    <t xml:space="preserve">STARBUCKS STORE 08 FORT LAUDERDA FL S586225600874470 CARD 2725</t>
  </si>
  <si>
    <t xml:space="preserve">AMAZON MKTPLACE PM AMZN.COM/BILL WA S306223053827962 CARD 2725</t>
  </si>
  <si>
    <t xml:space="preserve">FPL DIRECT DEBIT ELEC PYMT 08/16 3208926067 WEBI ERIKA BARTOSCH-CAMINHA</t>
  </si>
  <si>
    <t xml:space="preserve">SUVICHE - LAS OLAS FORT LAUDERDA FL S466224619200529 CARD 2725</t>
  </si>
  <si>
    <t xml:space="preserve">AMAZON MKTPLACE PM AMZN.COM/BILL WA S386224456336481 CARD 2725</t>
  </si>
  <si>
    <t xml:space="preserve">AMAZON MKTPLACE PM AMZN.COM/BILL WA S386223066151705 CARD 2725</t>
  </si>
  <si>
    <t xml:space="preserve">AMAZON MKTPLACE PM AMZN.COM/BILL WA S386223062852977 CARD 2725</t>
  </si>
  <si>
    <t xml:space="preserve">CHEESECAKE FT LAUD FT LAUDERDALE FL S466223643362297 CARD 2725</t>
  </si>
  <si>
    <t xml:space="preserve">AMAZON MKTPLACE PM AMZN.COM/BILL WA S586223053924164 CARD 2725</t>
  </si>
  <si>
    <t xml:space="preserve">PUBLIX SUPER MAR 601 S FORT LAUDERDA FL P00306224021360787 CARD 2725</t>
  </si>
  <si>
    <t xml:space="preserve">PUBLIX SUPER MAR 601 S FORT LAUDERDA FL P00586224020680664 CARD 2725</t>
  </si>
  <si>
    <t xml:space="preserve">OFFERDAHLS CAFE GR FT LAUDERDALE FL S466222598378747 CARD 2725</t>
  </si>
  <si>
    <t xml:space="preserve">SKY THAI - LAS OLA FT. LAUDERDAL FL S306221622560638 CARD 2725</t>
  </si>
  <si>
    <t xml:space="preserve">CHEESECAKE FT LAUD FT LAUDERDALE FL S586220734399698 CARD 2725</t>
  </si>
  <si>
    <t xml:space="preserve">VCI*VITACOST.COM 800-793-2601 FL S306219559009132 CARD 2725</t>
  </si>
  <si>
    <t xml:space="preserve">DOMINO'S PIZZA 386 954-522-2400 FL S006218009045110 CARD 2725</t>
  </si>
  <si>
    <t xml:space="preserve">Transaction correction - Deposit for $2567.55 posted for an incorrect amount of $2587.55 on 08-03-16 - Ref # KZ-9497206.</t>
  </si>
  <si>
    <t xml:space="preserve">ADP TOTALSOURCE DIRECT DEP 160805 750027214397WS9 CAMINHA,ERIKA B</t>
  </si>
  <si>
    <t xml:space="preserve">COMCAST BROWARD CS 800-266-2278 FL S586215551189559 CARD 2725</t>
  </si>
  <si>
    <t xml:space="preserve">ML New River Vil WEB PMTS 080116 3MG803 Erika Caminha</t>
  </si>
  <si>
    <t xml:space="preserve">ML New River - pago em dinheiro que trouxe do Brasil</t>
  </si>
  <si>
    <t xml:space="preserve">WM SUPERC Wal-Mart Sup COCONUT CREEK FL P00000000553639779 CARD 2725</t>
  </si>
  <si>
    <t xml:space="preserve">Wal-Mart Super Center COCONUT CREEK FL P00000000252673423 CARD 2725</t>
  </si>
  <si>
    <t xml:space="preserve">Wal-Mart Super Center COCONUT CREEK FL P00000000655742445 CARD 2725</t>
  </si>
  <si>
    <t xml:space="preserve">BJ WHOLES 5901 W HILLS PARKLAND FL P00000000133146489 CARD 2725</t>
  </si>
  <si>
    <t xml:space="preserve">UNITED PARKING SYS WEST PALM BEA FL S586211611066718 CARD 2725</t>
  </si>
  <si>
    <t xml:space="preserve">eDeposit in Branch/Store 08/01/16 02:16:18 PM 350 E LAS OLAS BLVD FORT LAUDERDALE FL 2725</t>
  </si>
  <si>
    <t xml:space="preserve">WM SUPERC Wal-Mart Sup BOCA RATON FL P00000000150498708 CARD 2725</t>
  </si>
  <si>
    <t xml:space="preserve">NON-WF ATM BALANCE INQUIRY FEE 07/29 510 SE 5TH A FORT LAUDERDA FL ATM ID TX91384 CARD 2725</t>
  </si>
  <si>
    <t xml:space="preserve">PUBLIX SUPER MAR 601 S FORT LAUDERDA FL P00386210860443538 CARD 2725</t>
  </si>
  <si>
    <t xml:space="preserve">TRANSFER TO ROCHA DURVAL REF #PPE5S8S9KZ DURVAL</t>
  </si>
  <si>
    <t xml:space="preserve">RHYTHM &amp; VINE FT LAUDERDALE FL S586184090267146 CARD 2725</t>
  </si>
  <si>
    <t xml:space="preserve">DON ARTURO RESTAUR FORT LAUDERDA FL S386183657143531 CARD 2725</t>
  </si>
  <si>
    <t xml:space="preserve">ATM WITHDRAWAL AUTHORIZED ON 05/28 350 E LAS OLAS BLVD FT LAUDERDALE FL 0007760 ATM ID 0423V CARD 2725</t>
  </si>
  <si>
    <t xml:space="preserve">AMAZON MKTPLACE PMTS AMZN.COM/BILLWA</t>
  </si>
  <si>
    <t xml:space="preserve">credit card</t>
  </si>
  <si>
    <t xml:space="preserve">BARNES &amp; NOBLE #2047 FT LAUDERDALEFL</t>
  </si>
  <si>
    <t xml:space="preserve">VESTA *AT&amp;T 866-608-3007 OR</t>
  </si>
  <si>
    <t xml:space="preserve">GOOGLE *Music 855-492-5538 CA</t>
  </si>
  <si>
    <t xml:space="preserve">LYFT *RIDE MON 8PM LYFT.COM CA</t>
  </si>
  <si>
    <t xml:space="preserve">LYFT *RIDE MON 9PM LYFT.COM CA</t>
  </si>
  <si>
    <t xml:space="preserve">LYFT *RIDE MON 2PM LYFT.COM CA</t>
  </si>
  <si>
    <t xml:space="preserve">PROGRESSIVE *INSURANCE 800-776-4737 OH</t>
  </si>
  <si>
    <t xml:space="preserve">UBER US CEI3R HELP.UBER.COMCA</t>
  </si>
  <si>
    <t xml:space="preserve">TARPON BEND FOOD &amp; TACKLEFT LAUDERDALEFL</t>
  </si>
  <si>
    <t xml:space="preserve">AMERICAS BEST 5290 OAKLAND PARK FL</t>
  </si>
  <si>
    <t xml:space="preserve">COMMERCIAL WATER AND ENE 786-709-9085 FL</t>
  </si>
  <si>
    <t xml:space="preserve">MICROSOFT *STORE 800-642-7676 WA</t>
  </si>
  <si>
    <t xml:space="preserve">DR PATTY DENTAL BOUTIQUE FT LAUDERDALEFL</t>
  </si>
  <si>
    <t xml:space="preserve">WISH.COM 8002660172 CA</t>
  </si>
  <si>
    <t xml:space="preserve">WISH.COM 800-266-0172 CA</t>
  </si>
  <si>
    <t xml:space="preserve">DOMINO'S PIZZA 3862 954-522-2400 FL</t>
  </si>
  <si>
    <t xml:space="preserve">SPEEDWAY 06456 FORT LAUDERDAFL</t>
  </si>
  <si>
    <t xml:space="preserve">PUBLIX #850 FT LAUDERDALEFL</t>
  </si>
  <si>
    <t xml:space="preserve">Amazon.com AMZN.COM/BILLWA</t>
  </si>
  <si>
    <t xml:space="preserve">ATOM TICKETS, LLC 310-627-2866 CA</t>
  </si>
  <si>
    <t xml:space="preserve">DSW BAL HARBOUR SQUARE FORT LAUDERDAFL</t>
  </si>
  <si>
    <t xml:space="preserve">UBER US UOCUD HELP.UBER.COMCA</t>
  </si>
  <si>
    <t xml:space="preserve">COMCAST BROWARD CS 1X 800-266-2278 FL</t>
  </si>
  <si>
    <t xml:space="preserve">ALIEXPRESS 408-748-1200 DE</t>
  </si>
  <si>
    <t xml:space="preserve">EXXONMOBIL 97688212 SUNRISE FL</t>
  </si>
  <si>
    <t xml:space="preserve">U S POLO ASSN OUTLET201 SUNRISE FL</t>
  </si>
  <si>
    <t xml:space="preserve">GAP OUTLET US 7794 SUNRISE FL</t>
  </si>
  <si>
    <t xml:space="preserve">LYFT *RIDE THU 11PM LYFT.COM CA</t>
  </si>
  <si>
    <t xml:space="preserve">NATURALIZER#96630 SUNRISE FL</t>
  </si>
  <si>
    <t xml:space="preserve">LYFT *RIDE THU 5PM LYFT.COM CA</t>
  </si>
  <si>
    <t xml:space="preserve">LYFT *RIDE SAT 7PM LYFT.COM CA</t>
  </si>
  <si>
    <t xml:space="preserve">FUNKY BUDDHA BREWERY OAKLAND PARK FL</t>
  </si>
  <si>
    <t xml:space="preserve">ATHENA BY THE SEA LAUDERDALE BYFL</t>
  </si>
  <si>
    <t xml:space="preserve">CHEVRON 0357679 FORT LAUDERDAFL</t>
  </si>
  <si>
    <t xml:space="preserve">COURSERA 650-265-7649 CA</t>
  </si>
  <si>
    <t xml:space="preserve">LYFT *RIDE THU 2PM LYFT.COM CA</t>
  </si>
  <si>
    <t xml:space="preserve">LYFT *RIDE WED 9AM LYFT.COM CA</t>
  </si>
  <si>
    <t xml:space="preserve">OMNIPET INC - PETFLOW 888-3167297 NY</t>
  </si>
  <si>
    <t xml:space="preserve">WM SUPERCENTER #1916 COCONUT CREEKFL</t>
  </si>
  <si>
    <t xml:space="preserve">FANDANGO.COM FANDANGO.COM CA</t>
  </si>
  <si>
    <t xml:space="preserve">AMC CORAL RIDGE 10 #0270 FORT LAUDERDAFL</t>
  </si>
  <si>
    <t xml:space="preserve">WM SUPERCENTER #3625 LAUDERDALE LAFL</t>
  </si>
  <si>
    <t xml:space="preserve">GOOGLE *Music g.co/payhelp#CA</t>
  </si>
  <si>
    <t xml:space="preserve">EXXONMOBIL 97574107 FORT LAUDERDAFL</t>
  </si>
  <si>
    <t xml:space="preserve">UBER US OCT15 BQK33 HELP.UBER.COMCA</t>
  </si>
  <si>
    <t xml:space="preserve">BLOOMINGDALES OUTLET #160SUNRISE FL</t>
  </si>
  <si>
    <t xml:space="preserve">RACK ROOM SHOES #0126 704-5478100 FL</t>
  </si>
  <si>
    <t xml:space="preserve">CITY OF FL PARKING SVCS 954-8283700 FL</t>
  </si>
  <si>
    <t xml:space="preserve">WM SUPERCENTER #2946 FORT LAUDERDAFL</t>
  </si>
  <si>
    <t xml:space="preserve">MORIKAMI MUSEUM DELRAY BEACH FL</t>
  </si>
  <si>
    <t xml:space="preserve">WALGREENS #2664 BOCA RATON FL</t>
  </si>
  <si>
    <t xml:space="preserve">GROUPON INC 877-788-7858 IL</t>
  </si>
  <si>
    <t xml:space="preserve">ETEN FOOD COMPANY 9543834460 FL</t>
  </si>
  <si>
    <t xml:space="preserve">SUVICHE - LAS OLAS FORT LAUDERDA FL</t>
  </si>
  <si>
    <t xml:space="preserve">SKY THAI - LAS OLA FT. LAUDERDAL FL</t>
  </si>
  <si>
    <t xml:space="preserve">PUBLIX #850 FT LAUDERDALE FL</t>
  </si>
  <si>
    <t xml:space="preserve">AMERICAN SOCIAL FORT LAUDERDA FL</t>
  </si>
  <si>
    <t xml:space="preserve">RHYTHM &amp; VINE FT LAUDERDALE FL</t>
  </si>
  <si>
    <t xml:space="preserve">CHEESECAKE FT LAUDERDALE FT LAUDERDALE FL</t>
  </si>
  <si>
    <t xml:space="preserve">NEW YORK &amp; COMPANY #519 COCONUT CREEK FL</t>
  </si>
  <si>
    <t xml:space="preserve">AMAZON MKTPLACE PMTS AMZN.COM/BILL WA</t>
  </si>
  <si>
    <t xml:space="preserve">WWW.SHEIN.COM LONDON GB</t>
  </si>
  <si>
    <t xml:space="preserve">ANN TAYLOR STORE #1160 BOCA RATON FL</t>
  </si>
  <si>
    <t xml:space="preserve">YOGEN FRUZ BOCA RATON BOCA RATON FL</t>
  </si>
  <si>
    <t xml:space="preserve">SUNPASS*ACC21907172 888-865-5352 FL</t>
  </si>
  <si>
    <t xml:space="preserve">LAMBRIAR VET SUPPLY LLC 402-7298000 NE</t>
  </si>
  <si>
    <t xml:space="preserve">RED FISH BLUE FISH KEY WEST FL</t>
  </si>
  <si>
    <t xml:space="preserve">THE PALMS HOTEL 305-2943146 FL</t>
  </si>
  <si>
    <t xml:space="preserve">KEY WEST ART &amp; HISTORICAL KEY WEST FL</t>
  </si>
  <si>
    <t xml:space="preserve">TRUSTED TOURS OF AMERICA 800-8447601 FL</t>
  </si>
  <si>
    <t xml:space="preserve">KEY WEST PARKING METERS KEY WEST FL</t>
  </si>
  <si>
    <t xml:space="preserve">CHEVRON 0047390 KEY WEST FL</t>
  </si>
  <si>
    <t xml:space="preserve">CITY OF BOCA RATON BOCA RATON FL</t>
  </si>
  <si>
    <t xml:space="preserve">MARSHALLS #0473 BOCA RATON FL</t>
  </si>
  <si>
    <t xml:space="preserve">B &amp; B PARK IT, LLC FORT LAUDERDA FL</t>
  </si>
  <si>
    <t xml:space="preserve">ANNUAL FEE FOR 09/16 THROUGH 08/17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</si>
</sst>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_);[RED]\(#,##0.00\)"/>
    <numFmt numFmtId="166" formatCode="MM/DD/YY"/>
    <numFmt numFmtId="167" formatCode="MMM\-YY;@"/>
    <numFmt numFmtId="168" formatCode="M/D/YYYY"/>
    <numFmt numFmtId="169" formatCode="_(* #,##0.00_);_(* \(#,##0.0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nto da tabela dinâmica" xfId="20" builtinId="53" customBuiltin="true"/>
    <cellStyle name="Valor da tabela dinâmica" xfId="21" builtinId="53" customBuiltin="true"/>
    <cellStyle name="Campo da tabela dinâmica" xfId="22" builtinId="53" customBuiltin="true"/>
    <cellStyle name="Categoria da tabela dinâmica" xfId="23" builtinId="53" customBuiltin="true"/>
    <cellStyle name="Título da tabela dinâmica" xfId="24" builtinId="53" customBuiltin="true"/>
    <cellStyle name="Resultado da tabela dinâmica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5">
  <cacheSource type="worksheet">
    <worksheetSource ref="A:H" sheet="DPCache_Detail"/>
  </cacheSource>
  <cacheFields count="8">
    <cacheField name="Month" numFmtId="0">
      <sharedItems count="9" containsMixedTypes="1" containsSemiMixedTypes="1" containsString="0" containsNumber="1">
        <n v="42521"/>
        <n v="42582"/>
        <n v="42613"/>
        <n v="42643"/>
        <n v="42674"/>
        <n v="42704"/>
        <n v="42735"/>
        <n v="42766"/>
        <m/>
      </sharedItems>
    </cacheField>
    <cacheField name="Date" numFmtId="0">
      <sharedItems count="132" containsMixedTypes="1" containsSemiMixedTypes="1" containsString="1" containsNumber="1">
        <n v="42521"/>
        <n v="42552"/>
        <n v="42556"/>
        <n v="42573"/>
        <n v="42579"/>
        <n v="42580"/>
        <n v="42583"/>
        <n v="42584"/>
        <n v="42585"/>
        <n v="42587"/>
        <n v="42590"/>
        <n v="42592"/>
        <n v="42593"/>
        <n v="42594"/>
        <n v="42597"/>
        <n v="42599"/>
        <n v="42600"/>
        <n v="42601"/>
        <n v="42604"/>
        <n v="42605"/>
        <n v="42606"/>
        <n v="42607"/>
        <n v="42608"/>
        <n v="42609"/>
        <n v="42610"/>
        <n v="42611"/>
        <n v="42612"/>
        <n v="42613"/>
        <n v="42614"/>
        <n v="42615"/>
        <n v="42616"/>
        <n v="42618"/>
        <n v="42619"/>
        <n v="42620"/>
        <n v="42621"/>
        <n v="42622"/>
        <n v="42625"/>
        <n v="42626"/>
        <n v="42627"/>
        <n v="42628"/>
        <n v="42629"/>
        <n v="42633"/>
        <n v="42634"/>
        <n v="42635"/>
        <n v="42636"/>
        <n v="42637"/>
        <n v="42638"/>
        <n v="42639"/>
        <n v="42641"/>
        <n v="42642"/>
        <n v="42643"/>
        <n v="42645"/>
        <n v="42646"/>
        <n v="42647"/>
        <n v="42650"/>
        <n v="42651"/>
        <n v="42652"/>
        <n v="42653"/>
        <n v="42654"/>
        <n v="42655"/>
        <n v="42657"/>
        <n v="42659"/>
        <n v="42660"/>
        <n v="42661"/>
        <n v="42662"/>
        <n v="42663"/>
        <n v="42665"/>
        <n v="42667"/>
        <n v="42669"/>
        <n v="42670"/>
        <n v="42671"/>
        <n v="42672"/>
        <n v="42674"/>
        <n v="42676"/>
        <n v="42677"/>
        <n v="42678"/>
        <n v="42681"/>
        <n v="42683"/>
        <n v="42684"/>
        <n v="42685"/>
        <n v="42688"/>
        <n v="42689"/>
        <n v="42690"/>
        <n v="42691"/>
        <n v="42693"/>
        <n v="42694"/>
        <n v="42695"/>
        <n v="42696"/>
        <n v="42697"/>
        <n v="42698"/>
        <n v="42699"/>
        <n v="42701"/>
        <n v="42702"/>
        <n v="42705"/>
        <n v="42706"/>
        <n v="42707"/>
        <n v="42709"/>
        <n v="42710"/>
        <n v="42711"/>
        <n v="42713"/>
        <n v="42716"/>
        <n v="42717"/>
        <n v="42720"/>
        <n v="42722"/>
        <n v="42723"/>
        <n v="42724"/>
        <n v="42725"/>
        <n v="42727"/>
        <n v="42728"/>
        <n v="42731"/>
        <n v="42732"/>
        <n v="42733"/>
        <n v="42734"/>
        <n v="42735"/>
        <n v="42738"/>
        <n v="42739"/>
        <n v="42740"/>
        <n v="42741"/>
        <n v="42744"/>
        <n v="42745"/>
        <n v="42746"/>
        <n v="42747"/>
        <n v="42748"/>
        <n v="42751"/>
        <n v="42752"/>
        <n v="42753"/>
        <n v="42755"/>
        <n v="42756"/>
        <n v="42758"/>
        <n v="42759"/>
        <s v="Checking account"/>
        <m/>
      </sharedItems>
    </cacheField>
    <cacheField name="Amount" numFmtId="0">
      <sharedItems count="269" containsMixedTypes="1" containsSemiMixedTypes="1" containsString="0" containsNumber="1">
        <n v="-2000"/>
        <n v="-1929"/>
        <n v="-1874"/>
        <n v="-1500"/>
        <n v="-928"/>
        <n v="-750.46"/>
        <n v="-644"/>
        <n v="-597"/>
        <n v="-336.91"/>
        <n v="-317.99"/>
        <n v="-314.27"/>
        <n v="-300"/>
        <n v="-292.27"/>
        <n v="-260.71"/>
        <n v="-249.95"/>
        <n v="-231.85"/>
        <n v="-208.79"/>
        <n v="-198.21"/>
        <n v="-196.98"/>
        <n v="-192.26"/>
        <n v="-186.78"/>
        <n v="-185.42"/>
        <n v="-181.44"/>
        <n v="-181.38"/>
        <n v="-176.71"/>
        <n v="-173.69"/>
        <n v="-172.16"/>
        <n v="-171.45"/>
        <n v="-171.11"/>
        <n v="-169.43"/>
        <n v="-167.91"/>
        <n v="-159.88"/>
        <n v="-156.39"/>
        <n v="-153.95"/>
        <n v="-153.24"/>
        <n v="-153.16"/>
        <n v="-152.33"/>
        <n v="-147.45"/>
        <n v="-146.24"/>
        <n v="-144.41"/>
        <n v="-137.78"/>
        <n v="-135.02"/>
        <n v="-134.79"/>
        <n v="-132.45"/>
        <n v="-132.35"/>
        <n v="-127.05"/>
        <n v="-125.69"/>
        <n v="-124.35"/>
        <n v="-117.7"/>
        <n v="-106.72"/>
        <n v="-106.19"/>
        <n v="-104.78"/>
        <n v="-104.72"/>
        <n v="-102.67"/>
        <n v="-100.68"/>
        <n v="-99.94"/>
        <n v="-99.79"/>
        <n v="-99"/>
        <n v="-98.95"/>
        <n v="-98"/>
        <n v="-96.19"/>
        <n v="-93.01"/>
        <n v="-91.53"/>
        <n v="-90.33"/>
        <n v="-88.21"/>
        <n v="-88.15"/>
        <n v="-88.12"/>
        <n v="-86.56"/>
        <n v="-84.34"/>
        <n v="-83.16"/>
        <n v="-80.57"/>
        <n v="-80.14"/>
        <n v="-80"/>
        <n v="-79.76"/>
        <n v="-79.61"/>
        <n v="-79.39"/>
        <n v="-78.42"/>
        <n v="-78.41"/>
        <n v="-78.28"/>
        <n v="-77.48"/>
        <n v="-77.47"/>
        <n v="-76.32"/>
        <n v="-76"/>
        <n v="-74.42"/>
        <n v="-72.25"/>
        <n v="-72.1"/>
        <n v="-70.34"/>
        <n v="-69.74"/>
        <n v="-69.15"/>
        <n v="-67.05"/>
        <n v="-64.46"/>
        <n v="-62.19"/>
        <n v="-60.3"/>
        <n v="-58.26"/>
        <n v="-58.21"/>
        <n v="-57.96"/>
        <n v="-57.6"/>
        <n v="-55.92"/>
        <n v="-55.82"/>
        <n v="-55.25"/>
        <n v="-54.46"/>
        <n v="-54.29"/>
        <n v="-53.97"/>
        <n v="-52.98"/>
        <n v="-51.21"/>
        <n v="-50.76"/>
        <n v="-49.15"/>
        <n v="-49"/>
        <n v="-48.2"/>
        <n v="-48.1"/>
        <n v="-48.09"/>
        <n v="-46.36"/>
        <n v="-45.59"/>
        <n v="-45.53"/>
        <n v="-45.5"/>
        <n v="-45.21"/>
        <n v="-44.99"/>
        <n v="-44.74"/>
        <n v="-44.1"/>
        <n v="-44.07"/>
        <n v="-44"/>
        <n v="-43"/>
        <n v="-42.28"/>
        <n v="-40.79"/>
        <n v="-40"/>
        <n v="-39.95"/>
        <n v="-39.75"/>
        <n v="-39.59"/>
        <n v="-38.69"/>
        <n v="-38.56"/>
        <n v="-38.43"/>
        <n v="-38.16"/>
        <n v="-37.29"/>
        <n v="-37.06"/>
        <n v="-35.51"/>
        <n v="-35.27"/>
        <n v="-35.15"/>
        <n v="-35.11"/>
        <n v="-35"/>
        <n v="-34.94"/>
        <n v="-34.42"/>
        <n v="-34.4"/>
        <n v="-34"/>
        <n v="-33.87"/>
        <n v="-33.6"/>
        <n v="-33.37"/>
        <n v="-32.54"/>
        <n v="-31.37"/>
        <n v="-31.19"/>
        <n v="-31.13"/>
        <n v="-31"/>
        <n v="-30.96"/>
        <n v="-30.82"/>
        <n v="-29"/>
        <n v="-28.89"/>
        <n v="-28.82"/>
        <n v="-28.66"/>
        <n v="-28.28"/>
        <n v="-27.92"/>
        <n v="-27.68"/>
        <n v="-27.62"/>
        <n v="-27"/>
        <n v="-26.74"/>
        <n v="-26.73"/>
        <n v="-26.47"/>
        <n v="-26.41"/>
        <n v="-25.77"/>
        <n v="-25.4"/>
        <n v="-25.18"/>
        <n v="-25.09"/>
        <n v="-25"/>
        <n v="-24.96"/>
        <n v="-24.67"/>
        <n v="-24.07"/>
        <n v="-24"/>
        <n v="-23.81"/>
        <n v="-23.31"/>
        <n v="-23.16"/>
        <n v="-23.03"/>
        <n v="-22.98"/>
        <n v="-22.84"/>
        <n v="-22.27"/>
        <n v="-22.26"/>
        <n v="-22.15"/>
        <n v="-22"/>
        <n v="-21.63"/>
        <n v="-21.52"/>
        <n v="-21.45"/>
        <n v="-21.18"/>
        <n v="-20.93"/>
        <n v="-20.52"/>
        <n v="-20"/>
        <n v="-19.77"/>
        <n v="-19.38"/>
        <n v="-19.35"/>
        <n v="-19.06"/>
        <n v="-19.05"/>
        <n v="-18.98"/>
        <n v="-18.84"/>
        <n v="-18.79"/>
        <n v="-18.49"/>
        <n v="-18.37"/>
        <n v="-18.21"/>
        <n v="-17.67"/>
        <n v="-16.5"/>
        <n v="-16.09"/>
        <n v="-15.62"/>
        <n v="-15.53"/>
        <n v="-15.33"/>
        <n v="-15.25"/>
        <n v="-15.22"/>
        <n v="-15.12"/>
        <n v="-15.07"/>
        <n v="-14.99"/>
        <n v="-14.3"/>
        <n v="-13.77"/>
        <n v="-13.61"/>
        <n v="-13.55"/>
        <n v="-13.06"/>
        <n v="-12.99"/>
        <n v="-12.96"/>
        <n v="-12.71"/>
        <n v="-12.6"/>
        <n v="-12.53"/>
        <n v="-12.49"/>
        <n v="-12.3"/>
        <n v="-12.04"/>
        <n v="-11.64"/>
        <n v="-11.13"/>
        <n v="-10.99"/>
        <n v="-10.9"/>
        <n v="-10.73"/>
        <n v="-10.64"/>
        <n v="-10.23"/>
        <n v="-10"/>
        <n v="-8.52"/>
        <n v="-8.47"/>
        <n v="-8"/>
        <n v="-7.99"/>
        <n v="-7.98"/>
        <n v="-7.85"/>
        <n v="-7.37"/>
        <n v="-6.85"/>
        <n v="-6.5"/>
        <n v="-6"/>
        <n v="-5.46"/>
        <n v="-5.29"/>
        <n v="-5"/>
        <n v="-3.25"/>
        <n v="-2.85"/>
        <n v="-2"/>
        <n v="-1.8"/>
        <n v="10.6"/>
        <n v="13"/>
        <n v="13.61"/>
        <n v="101.64"/>
        <n v="707.66"/>
        <n v="2203.79"/>
        <n v="2754.88"/>
        <n v="2758.29"/>
        <n v="2758.3"/>
        <n v="2987.3"/>
        <n v="3005.03"/>
        <n v="3024.12"/>
        <n v="3036.8"/>
        <n v="3036.81"/>
        <n v="3036.82"/>
        <n v="4920.35999999998"/>
        <m/>
      </sharedItems>
    </cacheField>
    <cacheField name="x" numFmtId="0">
      <sharedItems count="2" containsMixedTypes="1" containsSemiMixedTypes="1" containsString="1" containsNumber="0">
        <s v="*"/>
        <m/>
      </sharedItems>
    </cacheField>
    <cacheField name="z" numFmtId="0">
      <sharedItems count="1" containsMixedTypes="0" containsSemiMixedTypes="0" containsString="0" containsNumber="0">
        <m/>
      </sharedItems>
    </cacheField>
    <cacheField name="Expense Detail" numFmtId="0">
      <sharedItems count="265" containsMixedTypes="1" containsSemiMixedTypes="1" containsString="1" containsNumber="0">
        <s v="350 E LAS OLAS BLVD FT LAUDERDALE FL 0008264 ATM ID 0423V CARD 2725"/>
        <s v="ADP TOTALSOURCE DIRECT DEP 160805 750027214397WS9 CAMINHA,ERIKA B"/>
        <s v="ADP TOTALSOURCE DIRECT DEP 160819 730028450457WS9 CAMINHA,ERIKA B"/>
        <s v="ADP TOTALSOURCE DIRECT DEP 160902 937800724671WS9 CAMINHA,ERIKA B"/>
        <s v="ADP TOTALSOURCE DIRECT DEP 160916 602039667352WS9 CAMINHA,ERIKA B"/>
        <s v="ADP TOTALSOURCE DIRECT DEP 160930 619040534054WS9 CAMINHA,ERIKA B"/>
        <s v="ADP TOTALSOURCE DIRECT DEP 161014 769063129764WS9 CAMINHA,ERIKA B"/>
        <s v="ADP TOTALSOURCE DIRECT DEP 161028 385062962042WS9 CAMINHA,ERIKA B"/>
        <s v="ADP TOTALSOURCE DIRECT DEP 161110 764062880649WS9 CAMINHA,ERIKA B"/>
        <s v="ADP TOTALSOURCE DIRECT DEP 161125 665048224206WS9 CAMINHA,ERIKA B"/>
        <s v="ADP TOTALSOURCE DIRECT DEP 161209 210046856171WS9 CAMINHA,ERIKA B"/>
        <s v="ADP TOTALSOURCE DIRECT DEP 161223 447540694773WS9 CAMINHA,ERIKA B"/>
        <s v="ADP TOTALSOURCE DIRECT DEP 170106 520041365033WS9 CAMINHA,ERIKA B"/>
        <s v="ADP TOTALSOURCE DIRECT DEP 170120 611040873261WS9 CAMINHA,ERIKA B"/>
        <s v="ALIEXPRESS 408-748-1200 DE"/>
        <s v="AMAZON MKTPLACE PM AMZN.COM/BILL WA S306223053827962 CARD 2725"/>
        <s v="AMAZON MKTPLACE PM AMZN.COM/BILL WA S306235701774390 CARD 2725"/>
        <s v="AMAZON MKTPLACE PM AMZN.COM/BILL WA S386223062852977 CARD 2725"/>
        <s v="AMAZON MKTPLACE PM AMZN.COM/BILL WA S386223066151705 CARD 2725"/>
        <s v="AMAZON MKTPLACE PM AMZN.COM/BILL WA S386224456336481 CARD 2725"/>
        <s v="AMAZON MKTPLACE PM AMZN.COM/BILL WA S386235105779852 CARD 2725"/>
        <s v="AMAZON MKTPLACE PM AMZN.COM/BILL WA S386241047326499 CARD 2725"/>
        <s v="AMAZON MKTPLACE PM AMZN.COM/BILL WA S386243610774473 CARD 2725"/>
        <s v="AMAZON MKTPLACE PM AMZN.COM/BILL WA S466237486360311 CARD 2725"/>
        <s v="AMAZON MKTPLACE PM AMZN.COM/BILL WA S466239510647534 CARD 2725"/>
        <s v="AMAZON MKTPLACE PM AMZN.COM/BILL WA S466241053159595 CARD 2725"/>
        <s v="AMAZON MKTPLACE PM AMZN.COM/BILL WA S466241709592869 CARD 2725"/>
        <s v="AMAZON MKTPLACE PM AMZN.COM/BILL WA S586223053924164 CARD 2725"/>
        <s v="AMAZON MKTPLACE PM AMZN.COM/BILL WA S586239515330415 CARD 2725"/>
        <s v="AMAZON MKTPLACE PM AMZN.COM/BILL WA S586244328859991 CARD 2725"/>
        <s v="AMAZON MKTPLACE PMTS AMZN.COM/BILL WA"/>
        <s v="AMAZON MKTPLACE PMTS AMZN.COM/BILLWA"/>
        <s v="Amazon.com AMZN.COM/BILLWA"/>
        <s v="AMC CORAL RIDGE 10 #0270 FORT LAUDERDAFL"/>
        <s v="AMC ONLINE #9640 888-440-4262 KS S466339628884622 CARD 2725"/>
        <s v="AMERICAN SOCIAL FORT LAUDERDA FL"/>
        <s v="AMERICAS BEST 5290 OAKLAND PARK FL"/>
        <s v="ANN TAYLOR STORE #1160 BOCA RATON FL"/>
        <s v="ANNUAL FEE FOR 09/16 THROUGH 08/17"/>
        <s v="ATHENA BY THE SEA LAUDERDALE BYFL"/>
        <s v="ATM WITHDRAWAL AUTHORIZED ON 01/17 350 E LAS OLAS BLVD FT LAUDERDALE FL 0001665 ATM ID 0423V CARD 2725"/>
        <s v="ATM WITHDRAWAL AUTHORIZED ON 05/28 350 E LAS OLAS BLVD FT LAUDERDALE FL 0007760 ATM ID 0423V CARD 2725"/>
        <s v="ATM WITHDRAWAL AUTHORIZED ON 11/21 350 E LAS OLAS BLVD FT LAUDERDALE FL 0002117 ATM ID 0423V CARD 2725"/>
        <s v="ATM WITHDRAWAL AUTHORIZED ON 12/05 350 E LAS OLAS BLVD FT LAUDERDALE FL 0004145 ATM ID 0423V CARD 2725"/>
        <s v="ATOM TICKETS, LLC 310-627-2866 CA"/>
        <s v="B &amp; B PARK IT, LLC FORT LAUDERDA FL"/>
        <s v="BARNES &amp; NOBLE #2047 FT LAUDERDALEFL"/>
        <s v="BARNESNOBLE 2051 N. Fe Fort Lauderda FL P00466353791459660 CARD 2725"/>
        <s v="BARNESNOBLE 2051 N. Fe Fort Lauderda FL P00586318633339609 CARD 2725"/>
        <s v="BEST BUY MOBILE #2370 FT LAUDERDALE FL P00000000542464931 CARD 2725"/>
        <s v="BJ WHOLES 5901 W HILLS PARKLAND FL P00000000133146489 CARD 2725"/>
        <s v="BLOOMINGDALES OUTLET #160SUNRISE FL"/>
        <s v="BRINY IRISH PUB RI FORT LAUDERDA FL S467007049606022 CARD 2725"/>
        <s v="BRINY IRISH PUB RI FORT LAUDERDA FL S587015145367747 CARD 2725"/>
        <s v="CARIBBEAN GRILL BOCA RATON FL S006303718800231 CARD 2725"/>
        <s v="CDD SELF PARKING G HOLLYWOOD FL S467002014130494 CARD 2725"/>
        <s v="CHARMING CHARLIE 185 COCONUT CREEK FL P00386240630254898 CARD 2725"/>
        <s v="CHARMING CHARLIE 185 COCONUT CREEK FL P00586275725189169 CARD 2725"/>
        <s v="Check # 102 (Converted ACH) LAUDERDALE TAG PURCHASE 161231 102 FORT, FL"/>
        <s v="CHEESECAKE FT LAUD FT LAUDERDALE FL S306229609713761 CARD 2725"/>
        <s v="CHEESECAKE FT LAUD FT LAUDERDALE FL S386234798208297 CARD 2725"/>
        <s v="CHEESECAKE FT LAUD FT LAUDERDALE FL S386274011565444 CARD 2725"/>
        <s v="CHEESECAKE FT LAUD FT LAUDERDALE FL S386364682948591 CARD 2725"/>
        <s v="CHEESECAKE FT LAUD FT LAUDERDALE FL S466223643362297 CARD 2725"/>
        <s v="CHEESECAKE FT LAUD FT LAUDERDALE FL S466226715599510 CARD 2725"/>
        <s v="CHEESECAKE FT LAUD FT LAUDERDALE FL S586220734399698 CARD 2725"/>
        <s v="CHEESECAKE FT LAUDERDALE FT LAUDERDALE FL"/>
        <s v="CHEVRON 0047390 KEY WEST FL"/>
        <s v="CHEVRON 0357679 FORT LAUDERDAFL"/>
        <s v="CHIPOTLE 1502 FORT LAUDERDA FL S306282660016913 CARD 2725"/>
        <s v="CHIPOTLE 1502 FORT LAUDERDA FL S586353713012915 CARD 2725"/>
        <s v="CITY OF BOCA RATON BOCA RATON FL"/>
        <s v="CITY OF FL PARKING SVCS 954-8283700 FL"/>
        <s v="COLDSTONE #792 COCONUT CREEK FL S466275691351919 CARD 2725"/>
        <s v="COMCAST BROWARD CS 1X 800-266-2278 FL"/>
        <s v="COMCAST BROWARD CS 800-266-2278 FL S466235446190075 CARD 2725"/>
        <s v="COMCAST BROWARD CS 800-266-2278 FL S586215551189559 CARD 2725"/>
        <s v="COMMERCIAL WATER AND ENE 786-709-9085 FL"/>
        <s v="CONTAINERSTOREBOCARATO BOCA RAON FL P00386233681951200 CARD 2725"/>
        <s v="CORNELL CAFE AT MO DELRAY BEACH FL S466276710846874 CARD 2725"/>
        <s v="COURSERA 650-265-7649 CA"/>
        <s v="CVS/PHARMACY #03 03261 Ft Lauderdale FL P00467001023723082 CARD 2725"/>
        <s v="CVS/PHARMACY #03 03627 Ft Lauderdale FL P00306252827510787 CARD 2725"/>
        <s v="DOLPHIN STADIUM CO MIAMI FL S386289653305422 CARD 2725"/>
        <s v="DOMINO'S PIZZA 386 954-522-2400 FL S006218009045110 CARD 2725"/>
        <s v="DOMINO'S PIZZA 386 954-522-2400 FL S466295853941825 CARD 2725"/>
        <s v="DOMINO'S PIZZA 3862 954-522-2400 FL"/>
        <s v="DON ARTURO RESTAUR FORT LAUDERDA FL S386183657143531 CARD 2725"/>
        <s v="DR PATTY DENTAL BOUTIQUE FT LAUDERDALEFL"/>
        <s v="DSW BAL HARBOUR SQUARE FORT LAUDERDAFL"/>
        <s v="DSW PROMENADE A 4401 L COCONUT CREEK FL P00466240588183368 CARD 2725"/>
        <s v="eDeposit in Branch/Store 08/01/16 02:16:18 PM 350 E LAS OLAS BLVD FORT LAUDERDALE FL 2725"/>
        <s v="ETEN FOOD COMPANY 9543834460 FL"/>
        <s v="ETEN FOOD COMPANY 9543834460 FL S306230589025976 CARD 2725"/>
        <s v="ETHOS GREEK BISTRO COCONUT CREEK FL S306240670495934 CARD 2725"/>
        <s v="ETHOS GREEK BISTRO COCONUT CREEK FL S586275682557708 CARD 2725"/>
        <s v="EXXONMOBIL 97574107 FORT LAUDERDAFL"/>
        <s v="EXXONMOBIL 97688212 SUNRISE FL"/>
        <s v="FANDANGO.COM FANDANGO.COM CA"/>
        <s v="FAUSTOS FOOD PA 1105 W KEY WEST FL P00586266849969172 CARD 2725"/>
        <s v="FLANIGAN'S #55 DAVIE FL S386338676731983 CARD 2725"/>
        <s v="FOREVER 21 BOCA RATON FL P00000000056125603 CARD 2725"/>
        <s v="FPL DIRECT DEBIT ELEC PYMT 01/17 3208926067 WEBI ERIKA BARTOSCH-CAMINHA"/>
        <s v="FPL DIRECT DEBIT ELEC PYMT 08/16 3208926067 WEBI ERIKA BARTOSCH-CAMINHA"/>
        <s v="FPL DIRECT DEBIT ELEC PYMT 09/16 3208926067 WEBI ERIKA BARTOSCH-CAMINHA"/>
        <s v="FPL DIRECT DEBIT ELEC PYMT 10/16 3208926067 WEBI ERIKA BARTOSCH-CAMINHA"/>
        <s v="FPL DIRECT DEBIT ELEC PYMT 11/16 3208926067 WEBI ERIKA BARTOSCH-CAMINHA"/>
        <s v="FPL DIRECT DEBIT ELEC PYMT 12/16 3208926067 WEBI ERIKA BARTOSCH-CAMINHA"/>
        <s v="FREEHAND MIAMI BRO MIAMI BEACH FL S307007209332001 CARD 2725"/>
        <s v="FUNKY BUDDHA BREWERY OAKLAND PARK FL"/>
        <s v="GAP OUTLET US 7794 SUNRISE FL"/>
        <s v="GEICO PREM COLL 160915 6ARHHKXFUL4OE E ERIKA CAMINHA"/>
        <s v="GEICO PREM COLL 161015 6ARHHKXFUL4OE E ERIKA CAMINHA"/>
        <s v="GEICO PREM COLL 161115 6ARHHKXFUL4OE E ERIKA CAMINHA"/>
        <s v="GEICO PREM COLL 161215 6ARHHKXFUL4OE E ERIKA CAMINHA"/>
        <s v="GLOBENET CABOS PAYABLES 010517 ERI001 ERIKA CAMINHA"/>
        <s v="GLOBENET CABOS PAYABLES 100716 ERI001 ERIKA CAMINHA"/>
        <s v="GOOGLE *Music 855-492-5538 CA"/>
        <s v="GOOGLE *Music g.co/payhelp#CA"/>
        <s v="GROUPON INC 877-788-7858 IL"/>
        <s v="HARD ROCK HOLLYWD, HOLLYWOOD FL S306361755251400 CARD 2725"/>
        <s v="HARLAND CLARKE CHECK/ACC. 121916 00663907575488 ERIKA CAMINHA"/>
        <s v="HOMEGOODS HOME GOODS BOCA RATON FL P00000000359040885 CARD 2725"/>
        <s v="JOO PEDRO DALINC WITH LOVE 160921 RM759SRBWRCEAJA ERIKA CAMINHA"/>
        <s v="KEY WEST ART &amp; HISTORICAL KEY WEST FL"/>
        <s v="KEY WEST PARKING METERS KEY WEST FL"/>
        <s v="LAMBRIAR VET SUPPLY LLC 402-7298000 NE"/>
        <s v="LAS OLAS MARATHO FORT LAUDERDA FL P00586252480205182 CARD 2725"/>
        <s v="LYFT *RIDE MON 2PM LYFT.COM CA"/>
        <s v="LYFT *RIDE MON 8PM LYFT.COM CA"/>
        <s v="LYFT *RIDE MON 9PM LYFT.COM CA"/>
        <s v="LYFT *RIDE SAT 7PM LYFT.COM CA"/>
        <s v="LYFT *RIDE THU 11PM LYFT.COM CA"/>
        <s v="LYFT *RIDE THU 2PM LYFT.COM CA"/>
        <s v="LYFT *RIDE THU 5PM LYFT.COM CA"/>
        <s v="LYFT *RIDE WED 9AM LYFT.COM CA"/>
        <s v="MAKI OF JAPAN 91 BOCA RATON FL S466233620605259 CARD 2725"/>
        <s v="MANGO'S RESTAURANT FT. LAURDERDA FL S386346182350079 CARD 2725"/>
        <s v="MARSHALLS #0473 BOCA RATON FL"/>
        <s v="MARSHALLS MARSHALLS BOCA RATON FL P00000000345489463 CARD 2725"/>
        <s v="MATTHEESSEN'S CAFE KEY WEST FL S386266807385460 CARD 2725"/>
        <s v="MICROSOFT *STORE 800-642-7676 WA"/>
        <s v="ML New River - pago em dinheiro que trouxe do Brasil"/>
        <s v="ML New River Vil WEB PMTS 012417 HT75B3 Erika Caminha"/>
        <s v="ML New River Vil WEB PMTS 080116 3MG803 Erika Caminha"/>
        <s v="ML New River Vil WEB PMTS 083116 G30M13 Erika Caminha"/>
        <s v="ML New River Vil WEB PMTS 092916 TMH833 Erika Caminha"/>
        <s v="ML New River Vil WEB PMTS 102716 W2JY43 Erika Caminha"/>
        <s v="ML New River Vil WEB PMTS 112216 NDZL63 Erika Caminha"/>
        <s v="ML New River Vil WEB PMTS 122116 MJ0C83 Erika Caminha"/>
        <s v="MORIKAMI MUSEUM DELRAY BEACH FL"/>
        <s v="MUSEUM OF DISCOVER 9544676637 FL S466269715539915 CARD 2725"/>
        <s v="NATURALIZER#96630 SUNRISE FL"/>
        <s v="NEW YORK &amp; COMPANY #519 COCONUT CREEK FL"/>
        <s v="NON-WF ATM BALANCE INQUIRY FEE 07/29 510 SE 5TH A FORT LAUDERDA FL ATM ID TX91384 CARD 2725"/>
        <s v="OFFERDAHLS CAFE GR FT LAUDERDALE FL S466222598378747 CARD 2725"/>
        <s v="OMNIPET INC - PETFLOW 888-3167297 NY"/>
        <s v="PET SUPERMARKET FT LAUDERDALE FL P00000000674061184 CARD 2725"/>
        <s v="PORKY'S BAYSIDE MARATHON FL S306267695910535 CARD 2725"/>
        <s v="PROGRESSIVE *INSURANCE 800-776-4737 OH"/>
        <s v="PRONTO 1 FORT LAUDERDA FL S586346113732681 CARD 2725"/>
        <s v="PUBLIX #850 FT LAUDERDALE FL"/>
        <s v="PUBLIX #850 FT LAUDERDALEFL"/>
        <s v="PUBLIX SUPER MAR 1003 OAKLAND FL P00307013008240141 CARD 2725"/>
        <s v="PUBLIX SUPER MAR 1940 FT LAUDERDALE FL P00466276007680765 CARD 2725"/>
        <s v="PUBLIX SUPER MAR 601 S FORT LAUDERDA FL P00306224021360787 CARD 2725"/>
        <s v="PUBLIX SUPER MAR 601 S FORT LAUDERDA FL P00386210860443538 CARD 2725"/>
        <s v="PUBLIX SUPER MAR 601 S FORT LAUDERDA FL P00386227790739894 CARD 2725"/>
        <s v="PUBLIX SUPER MAR 601 S FORT LAUDERDA FL P00466251011216924 CARD 2725"/>
        <s v="PUBLIX SUPER MAR 601 S FORT LAUDERDA FL P00467005708555300 CARD 2725"/>
        <s v="PUBLIX SUPER MAR 601 S FORT LAUDERDA FL P00467013551274460 CARD 2725"/>
        <s v="PUBLIX SUPER MAR 601 S FORT LAUDERDA FL P00467023543331063 CARD 2725"/>
        <s v="PUBLIX SUPER MAR 601 S FORT LAUDERDA FL P00586224020680664 CARD 2725"/>
        <s v="RACK ROOM SHOES #0126 704-5478100 FL"/>
        <s v="RECURRING PAYMENT AUTHORIZED ON 01/01 GEEKSQUADPLAN 0001 800-4335778 MN S467001119571193 CARD 2725"/>
        <s v="RECURRING PAYMENT AUTHORIZED ON 10/03 SUNPASS*ACC2190717 888-865-5352 FL S466277522231636 CARD 2725"/>
        <s v="RECURRING PAYMENT AUTHORIZED ON 11/01 GEEKSQUADPLAN 0001 800-4335778 MN S466306063366284 CARD 2725"/>
        <s v="RECURRING PAYMENT AUTHORIZED ON 12/01 GEEKSQUADPLAN 0001 800-4335778 MN S306336123520018 CARD 2725"/>
        <s v="RED FISH BLUE FISH KEY WEST FL"/>
        <s v="RHYTHM &amp; VINE FT LAUDERDALE FL"/>
        <s v="RHYTHM &amp; VINE FT LAUDERDALE FL S306310117537417 CARD 2725"/>
        <s v="RHYTHM &amp; VINE FT LAUDERDALE FL S306352248522122 CARD 2725"/>
        <s v="RHYTHM &amp; VINE FT LAUDERDALE FL S586184090267146 CARD 2725"/>
        <s v="SANGRIAS CAFE FORT LAUDERDA FL S307016842884620 CARD 2725"/>
        <s v="SANGRIAS CAFE FORT LAUDERDA FL S467017006764223 CARD 2725"/>
        <s v="SKY THAI - LAS OLA FT. LAUDERDAL FL"/>
        <s v="SKY THAI - LAS OLA FT. LAUDERDAL FL S306221622560638 CARD 2725"/>
        <s v="SKY THAI - LAS OLA FT. LAUDERDAL FL S306228645288463 CARD 2725"/>
        <s v="SKY THAI - LAS OLA FT. LAUDERDAL FL S586232618878028 CARD 2725"/>
        <s v="SKY THAI - LAS OLA FT. LAUDERDAL FL S586271610480400 CARD 2725"/>
        <s v="SLOAN'S MIZNER BOCA RATON FL S586268749909131 CARD 2725"/>
        <s v="SN(888)296-4290 SMART NOTE 160915 000000748009938 SMARTNOTE"/>
        <s v="SN(888)296-4290 SMART NOTE 160929 000000751772795 SMARTNOTE"/>
        <s v="SN(888)296-4290 SMART NOTE 161013 000000756426310 SMARTNOTE"/>
        <s v="SN(888)296-4290 SMART NOTE 161027 000000760301594 SMARTNOTE"/>
        <s v="SN(888)296-4290 SMART NOTE 161110 000000765085016 SMARTNOTE"/>
        <s v="SN(888)296-4290 SMART NOTE 161123 000000768694863 SMARTNOTE"/>
        <s v="SN(888)296-4290 SMART NOTE 161208 000000773860932 SMARTNOTE"/>
        <s v="SN(888)296-4290 SMART NOTE 161222 000000777889022 SMARTNOTE"/>
        <s v="SN(888)296-4290 SMART NOTE 170105 000000782224424 SMARTNOTE"/>
        <s v="SN(888)296-4290 SMART NOTE 170119 000000786393703 SMARTNOTE"/>
        <s v="SPEEDWAY 06456 FORT LAUDERDAFL"/>
        <s v="SPIRIT HALLOWEEN 6 609-798-0949 FL S306299019164732 CARD 2725"/>
        <s v="STARBUCKS STORE 08 FORT LAUDERDA FL S586225600874470 CARD 2725"/>
        <s v="STARBUCKS STORE 08 FORT LAUDERDA FL S586225601391442 CARD 2725"/>
        <s v="STARBUCKS STORE 10 KEY LARGO FL S466266534947773 CARD 2725"/>
        <s v="STARBUCKS STORE 22 FORT LAUDERDA FL S386345559980835 CARD 2725"/>
        <s v="SUBWAY 0026 SUNRISE FL S466330653381693 CARD 2725"/>
        <s v="SUNPASS*ACC2190717 888-865-5352 FL S306277521731861 CARD 2725"/>
        <s v="SUNPASS*ACC21907172 888-865-5352 FL"/>
        <s v="SUVICHE - LAS OLAS FORT LAUDERDA FL"/>
        <s v="SUVICHE - LAS OLAS FORT LAUDERDA FL S306227738831662 CARD 2725"/>
        <s v="SUVICHE - LAS OLAS FORT LAUDERDA FL S306366688558325 CARD 2725"/>
        <s v="SUVICHE - LAS OLAS FORT LAUDERDA FL S386231643004578 CARD 2725"/>
        <s v="SUVICHE - LAS OLAS FORT LAUDERDA FL S466224619200529 CARD 2725"/>
        <s v="SUVICHE - LAS OLAS FORT LAUDERDA FL S586265629267940 CARD 2725"/>
        <s v="SWEET TOMATOES 52 FORT LAUDERDA FL S466331713025628 CARD 2725"/>
        <s v="TACO BELL #29537 FORT LAUDERDA FL S386296658975729 CARD 2725"/>
        <s v="TARPON BEND FOOD &amp; FT LAUDERDALE FL S306226064222500 CARD 2725"/>
        <s v="TARPON BEND FOOD &amp; FT LAUDERDALE FL S306289113540967 CARD 2725"/>
        <s v="TARPON BEND FOOD &amp; FT LAUDERDALE FL S306310044203138 CARD 2725"/>
        <s v="TARPON BEND FOOD &amp; FT LAUDERDALE FL S586233015776832 CARD 2725"/>
        <s v="TARPON BEND FOOD &amp; FT LAUDERDALE FL S586275113795285 CARD 2725"/>
        <s v="TARPON BEND FOOD &amp; FT LAUDERDALE FL S586344028571491 CARD 2725"/>
        <s v="TARPON BEND FOOD &amp; TACKLEFT LAUDERDALEFL"/>
        <s v="THE PALMS HOTEL 305-2943146 FL"/>
        <s v="THE UPS STORE #4356 FT LAUDERDAL FL P00586265633525324 CARD 2725"/>
        <s v="TOTAL WINE AND MORE 90 FORT LAUDERDA FL P00306328851787597 CARD 2725"/>
        <s v="TOYOTA OF DEERFIEL DEERFIELD BEA FL S466230037320875 CARD 2725"/>
        <s v="TOYOTA OF DEERFIEL DEERFIELD BEA FL S466230529636310 CARD 2725"/>
        <s v="TOYOTA OF DEERFIEL DEERFIELD Conta no Brasil"/>
        <s v="TRADER JOE'S #778 QPS DAVIE FL P00386338702048552 CARD 2725"/>
        <s v="Transaction correction - Deposit for $2567.55 posted for an incorrect amount of $2587.55 on 08-03-16 - Ref # KZ-9497206."/>
        <s v="TRANSFER TO ROCHA DURVAL REF #PPE5S8S9KZ DURVAL"/>
        <s v="TransferwiseLtd Sogrinha 161011 Erika Bartosch Caminha"/>
        <s v="TRUSTED TOURS OF AMERICA 800-8447601 FL"/>
        <s v="U S POLO ASSN OUTLET201 SUNRISE FL"/>
        <s v="UBER US CEI3R HELP.UBER.COMCA"/>
        <s v="UBER US OCT15 BQK33 HELP.UBER.COMCA"/>
        <s v="UBER US UOCUD HELP.UBER.COMCA"/>
        <s v="UNITED PARKING SYS WEST PALM BEA FL S586211611066718 CARD 2725"/>
        <s v="VCI*VITACOST.COM 800-793-2601 FL S306219559009132 CARD 2725"/>
        <s v="VESTA *AT&amp;T 866-608-3007 OR"/>
        <s v="Wal-Mart Super Center COCONUT CREEK FL P00000000252673423 CARD 2725"/>
        <s v="Wal-Mart Super Center COCONUT CREEK FL P00000000551656354 CARD 2725"/>
        <s v="Wal-Mart Super Center COCONUT CREEK FL P00000000655742445 CARD 2725"/>
        <s v="WALGREENS #2664 BOCA RATON FL"/>
        <s v="WALGREENS STORE 700 W FT LAUDERDALE FL P00466293002584411 CARD 2725"/>
        <s v="WHBM 03011 6000GLADESR BOCA RATON FL P00386247762170587 CARD 2725"/>
        <s v="WHISKEY CHOW FORT LAUDERDA FL S466332158316829 CARD 2725"/>
        <s v="WHOLEFDS FTL 101 2000 FT LAUDERDAL FL P00306318641585964 CARD 2725"/>
        <s v="WHOLEFDS FTL 101 2000 FT LAUDERDAL FL P00586322007664935 CARD 2725"/>
        <s v="WINN-DIXIE #0 680 N FT LAUDERDALE FL P00586316025977629 CARD 2725"/>
        <s v="WISH.COM 800-266-0172 CA"/>
        <s v="WISH.COM 8002660172 CA"/>
        <s v="WM SUPERC Wal-Mart Sup BOCA RATON FL P00000000150498708 CARD 2725"/>
        <s v="WM SUPERC Wal-Mart Sup COCONUT CREEK FL P00000000553639779 CARD 2725"/>
        <s v="WM SUPERC Wal-Mart Sup FORT LAUDERDA FL P00000000786029764 CARD 2725"/>
        <s v="WM SUPERCENTER #1916 COCONUT CREEKFL"/>
        <s v="WM SUPERCENTER #2946 FORT LAUDERDAFL"/>
        <s v="WM SUPERCENTER #3625 LAUDERDALE LAFL"/>
        <s v="WWW.SHEIN.COM LONDON GB"/>
        <s v="YOGEN FRUZ BOCA RATON BOCA RATON FL"/>
        <s v="ZONA FRESCA FORT LAUDERDA FL S386260610052653 CARD 2725"/>
        <m/>
      </sharedItems>
    </cacheField>
    <cacheField name="Type of Expense" numFmtId="0">
      <sharedItems count="38" containsMixedTypes="1" containsSemiMixedTypes="1" containsString="1" containsNumber="0">
        <s v="Agua e esgoto"/>
        <s v="Aluguel"/>
        <s v="Amazon"/>
        <s v="Aparelho de celular JP"/>
        <s v="Celular JP"/>
        <s v="Cinema"/>
        <s v="Coisas para casa"/>
        <s v="Compra do carro"/>
        <s v="Compra do carro - confirmar"/>
        <s v="Conta de luz"/>
        <s v="Curso JP"/>
        <s v="Dentista"/>
        <s v="Dinheiro JP trouxe do Brasil"/>
        <s v="Farmacia"/>
        <s v="Financiamento carro"/>
        <s v="Gasolina"/>
        <s v="Gatineos"/>
        <s v="Google music"/>
        <s v="Halloween"/>
        <s v="Internet / TV"/>
        <s v="Licenciamento carro"/>
        <s v="Livraria"/>
        <s v="Mercado"/>
        <s v="Oculos Erika e JP"/>
        <s v="Outros"/>
        <s v="Parking"/>
        <s v="Pedagio"/>
        <s v="Reembolso despesas"/>
        <s v="Refeicao na rua"/>
        <s v="Retirada de $"/>
        <s v="Roupa Erika"/>
        <s v="Roupa JP"/>
        <s v="Saida a noite"/>
        <s v="Salario"/>
        <s v="Seguro carro"/>
        <s v="Uber / Lyft"/>
        <s v="Viagem Key West e outros"/>
        <m/>
      </sharedItems>
    </cacheField>
    <cacheField name="Obs" numFmtId="0">
      <sharedItems count="3" containsMixedTypes="1" containsSemiMixedTypes="1" containsString="1" containsNumber="0">
        <s v="??"/>
        <s v="credit car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">
  <r>
    <x v="8"/>
    <x v="130"/>
    <x v="268"/>
    <x v="1"/>
    <x v="0"/>
    <x v="264"/>
    <x v="37"/>
    <x v="2"/>
  </r>
  <r>
    <x v="7"/>
    <x v="129"/>
    <x v="2"/>
    <x v="0"/>
    <x v="0"/>
    <x v="143"/>
    <x v="1"/>
    <x v="2"/>
  </r>
  <r>
    <x v="7"/>
    <x v="128"/>
    <x v="74"/>
    <x v="0"/>
    <x v="0"/>
    <x v="171"/>
    <x v="22"/>
    <x v="2"/>
  </r>
  <r>
    <x v="7"/>
    <x v="128"/>
    <x v="174"/>
    <x v="0"/>
    <x v="0"/>
    <x v="157"/>
    <x v="16"/>
    <x v="2"/>
  </r>
  <r>
    <x v="7"/>
    <x v="126"/>
    <x v="29"/>
    <x v="0"/>
    <x v="0"/>
    <x v="200"/>
    <x v="14"/>
    <x v="2"/>
  </r>
  <r>
    <x v="7"/>
    <x v="126"/>
    <x v="260"/>
    <x v="0"/>
    <x v="0"/>
    <x v="13"/>
    <x v="33"/>
    <x v="2"/>
  </r>
  <r>
    <x v="7"/>
    <x v="125"/>
    <x v="233"/>
    <x v="0"/>
    <x v="0"/>
    <x v="184"/>
    <x v="32"/>
    <x v="2"/>
  </r>
  <r>
    <x v="7"/>
    <x v="125"/>
    <x v="75"/>
    <x v="0"/>
    <x v="0"/>
    <x v="183"/>
    <x v="32"/>
    <x v="2"/>
  </r>
  <r>
    <x v="7"/>
    <x v="124"/>
    <x v="72"/>
    <x v="0"/>
    <x v="0"/>
    <x v="40"/>
    <x v="29"/>
    <x v="2"/>
  </r>
  <r>
    <x v="7"/>
    <x v="124"/>
    <x v="95"/>
    <x v="0"/>
    <x v="0"/>
    <x v="53"/>
    <x v="32"/>
    <x v="2"/>
  </r>
  <r>
    <x v="7"/>
    <x v="122"/>
    <x v="22"/>
    <x v="0"/>
    <x v="0"/>
    <x v="170"/>
    <x v="22"/>
    <x v="2"/>
  </r>
  <r>
    <x v="7"/>
    <x v="121"/>
    <x v="183"/>
    <x v="0"/>
    <x v="0"/>
    <x v="163"/>
    <x v="22"/>
    <x v="2"/>
  </r>
  <r>
    <x v="7"/>
    <x v="120"/>
    <x v="101"/>
    <x v="0"/>
    <x v="0"/>
    <x v="102"/>
    <x v="9"/>
    <x v="2"/>
  </r>
  <r>
    <x v="7"/>
    <x v="118"/>
    <x v="80"/>
    <x v="0"/>
    <x v="0"/>
    <x v="108"/>
    <x v="32"/>
    <x v="2"/>
  </r>
  <r>
    <x v="7"/>
    <x v="118"/>
    <x v="105"/>
    <x v="0"/>
    <x v="0"/>
    <x v="52"/>
    <x v="32"/>
    <x v="2"/>
  </r>
  <r>
    <x v="7"/>
    <x v="117"/>
    <x v="29"/>
    <x v="0"/>
    <x v="0"/>
    <x v="199"/>
    <x v="14"/>
    <x v="2"/>
  </r>
  <r>
    <x v="7"/>
    <x v="117"/>
    <x v="259"/>
    <x v="0"/>
    <x v="0"/>
    <x v="12"/>
    <x v="33"/>
    <x v="2"/>
  </r>
  <r>
    <x v="7"/>
    <x v="117"/>
    <x v="255"/>
    <x v="0"/>
    <x v="0"/>
    <x v="115"/>
    <x v="27"/>
    <x v="2"/>
  </r>
  <r>
    <x v="7"/>
    <x v="116"/>
    <x v="63"/>
    <x v="0"/>
    <x v="0"/>
    <x v="169"/>
    <x v="22"/>
    <x v="2"/>
  </r>
  <r>
    <x v="7"/>
    <x v="114"/>
    <x v="73"/>
    <x v="0"/>
    <x v="0"/>
    <x v="58"/>
    <x v="20"/>
    <x v="2"/>
  </r>
  <r>
    <x v="7"/>
    <x v="114"/>
    <x v="237"/>
    <x v="0"/>
    <x v="0"/>
    <x v="55"/>
    <x v="25"/>
    <x v="2"/>
  </r>
  <r>
    <x v="7"/>
    <x v="114"/>
    <x v="236"/>
    <x v="0"/>
    <x v="0"/>
    <x v="174"/>
    <x v="4"/>
    <x v="2"/>
  </r>
  <r>
    <x v="7"/>
    <x v="114"/>
    <x v="189"/>
    <x v="0"/>
    <x v="0"/>
    <x v="81"/>
    <x v="13"/>
    <x v="2"/>
  </r>
  <r>
    <x v="7"/>
    <x v="114"/>
    <x v="127"/>
    <x v="0"/>
    <x v="0"/>
    <x v="212"/>
    <x v="28"/>
    <x v="2"/>
  </r>
  <r>
    <x v="6"/>
    <x v="112"/>
    <x v="126"/>
    <x v="0"/>
    <x v="0"/>
    <x v="62"/>
    <x v="28"/>
    <x v="2"/>
  </r>
  <r>
    <x v="6"/>
    <x v="111"/>
    <x v="11"/>
    <x v="0"/>
    <x v="0"/>
    <x v="0"/>
    <x v="29"/>
    <x v="2"/>
  </r>
  <r>
    <x v="6"/>
    <x v="110"/>
    <x v="88"/>
    <x v="0"/>
    <x v="0"/>
    <x v="120"/>
    <x v="28"/>
    <x v="2"/>
  </r>
  <r>
    <x v="6"/>
    <x v="107"/>
    <x v="29"/>
    <x v="0"/>
    <x v="0"/>
    <x v="198"/>
    <x v="14"/>
    <x v="2"/>
  </r>
  <r>
    <x v="6"/>
    <x v="107"/>
    <x v="258"/>
    <x v="0"/>
    <x v="0"/>
    <x v="11"/>
    <x v="33"/>
    <x v="2"/>
  </r>
  <r>
    <x v="6"/>
    <x v="106"/>
    <x v="2"/>
    <x v="0"/>
    <x v="0"/>
    <x v="149"/>
    <x v="1"/>
    <x v="2"/>
  </r>
  <r>
    <x v="6"/>
    <x v="105"/>
    <x v="146"/>
    <x v="0"/>
    <x v="0"/>
    <x v="121"/>
    <x v="20"/>
    <x v="2"/>
  </r>
  <r>
    <x v="6"/>
    <x v="104"/>
    <x v="14"/>
    <x v="0"/>
    <x v="0"/>
    <x v="257"/>
    <x v="22"/>
    <x v="2"/>
  </r>
  <r>
    <x v="6"/>
    <x v="104"/>
    <x v="92"/>
    <x v="0"/>
    <x v="0"/>
    <x v="47"/>
    <x v="21"/>
    <x v="2"/>
  </r>
  <r>
    <x v="6"/>
    <x v="104"/>
    <x v="186"/>
    <x v="0"/>
    <x v="0"/>
    <x v="70"/>
    <x v="28"/>
    <x v="2"/>
  </r>
  <r>
    <x v="6"/>
    <x v="104"/>
    <x v="124"/>
    <x v="0"/>
    <x v="0"/>
    <x v="181"/>
    <x v="32"/>
    <x v="2"/>
  </r>
  <r>
    <x v="6"/>
    <x v="102"/>
    <x v="12"/>
    <x v="0"/>
    <x v="0"/>
    <x v="114"/>
    <x v="34"/>
    <x v="2"/>
  </r>
  <r>
    <x v="6"/>
    <x v="101"/>
    <x v="114"/>
    <x v="0"/>
    <x v="0"/>
    <x v="107"/>
    <x v="9"/>
    <x v="2"/>
  </r>
  <r>
    <x v="6"/>
    <x v="100"/>
    <x v="82"/>
    <x v="0"/>
    <x v="0"/>
    <x v="137"/>
    <x v="32"/>
    <x v="2"/>
  </r>
  <r>
    <x v="6"/>
    <x v="100"/>
    <x v="91"/>
    <x v="0"/>
    <x v="0"/>
    <x v="160"/>
    <x v="32"/>
    <x v="2"/>
  </r>
  <r>
    <x v="6"/>
    <x v="100"/>
    <x v="225"/>
    <x v="0"/>
    <x v="0"/>
    <x v="206"/>
    <x v="28"/>
    <x v="2"/>
  </r>
  <r>
    <x v="6"/>
    <x v="100"/>
    <x v="110"/>
    <x v="0"/>
    <x v="0"/>
    <x v="223"/>
    <x v="32"/>
    <x v="2"/>
  </r>
  <r>
    <x v="6"/>
    <x v="99"/>
    <x v="29"/>
    <x v="0"/>
    <x v="0"/>
    <x v="197"/>
    <x v="14"/>
    <x v="2"/>
  </r>
  <r>
    <x v="6"/>
    <x v="99"/>
    <x v="258"/>
    <x v="0"/>
    <x v="0"/>
    <x v="10"/>
    <x v="33"/>
    <x v="2"/>
  </r>
  <r>
    <x v="6"/>
    <x v="97"/>
    <x v="177"/>
    <x v="0"/>
    <x v="0"/>
    <x v="34"/>
    <x v="24"/>
    <x v="0"/>
  </r>
  <r>
    <x v="6"/>
    <x v="96"/>
    <x v="11"/>
    <x v="0"/>
    <x v="0"/>
    <x v="43"/>
    <x v="12"/>
    <x v="2"/>
  </r>
  <r>
    <x v="6"/>
    <x v="96"/>
    <x v="79"/>
    <x v="0"/>
    <x v="0"/>
    <x v="231"/>
    <x v="22"/>
    <x v="2"/>
  </r>
  <r>
    <x v="6"/>
    <x v="96"/>
    <x v="143"/>
    <x v="0"/>
    <x v="0"/>
    <x v="100"/>
    <x v="28"/>
    <x v="2"/>
  </r>
  <r>
    <x v="6"/>
    <x v="94"/>
    <x v="236"/>
    <x v="0"/>
    <x v="0"/>
    <x v="177"/>
    <x v="4"/>
    <x v="2"/>
  </r>
  <r>
    <x v="5"/>
    <x v="92"/>
    <x v="64"/>
    <x v="0"/>
    <x v="0"/>
    <x v="249"/>
    <x v="32"/>
    <x v="2"/>
  </r>
  <r>
    <x v="5"/>
    <x v="92"/>
    <x v="164"/>
    <x v="0"/>
    <x v="0"/>
    <x v="216"/>
    <x v="28"/>
    <x v="2"/>
  </r>
  <r>
    <x v="5"/>
    <x v="92"/>
    <x v="228"/>
    <x v="0"/>
    <x v="0"/>
    <x v="207"/>
    <x v="28"/>
    <x v="2"/>
  </r>
  <r>
    <x v="5"/>
    <x v="90"/>
    <x v="29"/>
    <x v="0"/>
    <x v="0"/>
    <x v="196"/>
    <x v="14"/>
    <x v="2"/>
  </r>
  <r>
    <x v="5"/>
    <x v="90"/>
    <x v="263"/>
    <x v="0"/>
    <x v="0"/>
    <x v="9"/>
    <x v="33"/>
    <x v="2"/>
  </r>
  <r>
    <x v="5"/>
    <x v="88"/>
    <x v="94"/>
    <x v="0"/>
    <x v="0"/>
    <x v="227"/>
    <x v="22"/>
    <x v="2"/>
  </r>
  <r>
    <x v="5"/>
    <x v="87"/>
    <x v="2"/>
    <x v="0"/>
    <x v="0"/>
    <x v="148"/>
    <x v="1"/>
    <x v="2"/>
  </r>
  <r>
    <x v="5"/>
    <x v="86"/>
    <x v="11"/>
    <x v="0"/>
    <x v="0"/>
    <x v="42"/>
    <x v="12"/>
    <x v="2"/>
  </r>
  <r>
    <x v="5"/>
    <x v="82"/>
    <x v="12"/>
    <x v="0"/>
    <x v="0"/>
    <x v="113"/>
    <x v="34"/>
    <x v="2"/>
  </r>
  <r>
    <x v="5"/>
    <x v="82"/>
    <x v="151"/>
    <x v="0"/>
    <x v="0"/>
    <x v="251"/>
    <x v="22"/>
    <x v="2"/>
  </r>
  <r>
    <x v="5"/>
    <x v="80"/>
    <x v="29"/>
    <x v="0"/>
    <x v="0"/>
    <x v="195"/>
    <x v="14"/>
    <x v="2"/>
  </r>
  <r>
    <x v="5"/>
    <x v="80"/>
    <x v="139"/>
    <x v="0"/>
    <x v="0"/>
    <x v="250"/>
    <x v="22"/>
    <x v="2"/>
  </r>
  <r>
    <x v="5"/>
    <x v="80"/>
    <x v="51"/>
    <x v="0"/>
    <x v="0"/>
    <x v="48"/>
    <x v="21"/>
    <x v="2"/>
  </r>
  <r>
    <x v="5"/>
    <x v="78"/>
    <x v="112"/>
    <x v="0"/>
    <x v="0"/>
    <x v="106"/>
    <x v="9"/>
    <x v="2"/>
  </r>
  <r>
    <x v="5"/>
    <x v="78"/>
    <x v="30"/>
    <x v="0"/>
    <x v="0"/>
    <x v="252"/>
    <x v="22"/>
    <x v="2"/>
  </r>
  <r>
    <x v="5"/>
    <x v="78"/>
    <x v="263"/>
    <x v="0"/>
    <x v="0"/>
    <x v="8"/>
    <x v="33"/>
    <x v="2"/>
  </r>
  <r>
    <x v="5"/>
    <x v="76"/>
    <x v="142"/>
    <x v="0"/>
    <x v="0"/>
    <x v="180"/>
    <x v="32"/>
    <x v="2"/>
  </r>
  <r>
    <x v="5"/>
    <x v="76"/>
    <x v="89"/>
    <x v="0"/>
    <x v="0"/>
    <x v="220"/>
    <x v="32"/>
    <x v="2"/>
  </r>
  <r>
    <x v="5"/>
    <x v="73"/>
    <x v="236"/>
    <x v="0"/>
    <x v="0"/>
    <x v="176"/>
    <x v="4"/>
    <x v="2"/>
  </r>
  <r>
    <x v="4"/>
    <x v="72"/>
    <x v="90"/>
    <x v="0"/>
    <x v="0"/>
    <x v="54"/>
    <x v="28"/>
    <x v="2"/>
  </r>
  <r>
    <x v="4"/>
    <x v="70"/>
    <x v="29"/>
    <x v="0"/>
    <x v="0"/>
    <x v="194"/>
    <x v="14"/>
    <x v="2"/>
  </r>
  <r>
    <x v="4"/>
    <x v="70"/>
    <x v="263"/>
    <x v="0"/>
    <x v="0"/>
    <x v="7"/>
    <x v="33"/>
    <x v="2"/>
  </r>
  <r>
    <x v="4"/>
    <x v="69"/>
    <x v="1"/>
    <x v="0"/>
    <x v="0"/>
    <x v="147"/>
    <x v="1"/>
    <x v="2"/>
  </r>
  <r>
    <x v="4"/>
    <x v="68"/>
    <x v="167"/>
    <x v="0"/>
    <x v="0"/>
    <x v="202"/>
    <x v="18"/>
    <x v="2"/>
  </r>
  <r>
    <x v="4"/>
    <x v="67"/>
    <x v="209"/>
    <x v="0"/>
    <x v="0"/>
    <x v="217"/>
    <x v="28"/>
    <x v="2"/>
  </r>
  <r>
    <x v="4"/>
    <x v="67"/>
    <x v="214"/>
    <x v="0"/>
    <x v="0"/>
    <x v="85"/>
    <x v="28"/>
    <x v="2"/>
  </r>
  <r>
    <x v="4"/>
    <x v="63"/>
    <x v="215"/>
    <x v="0"/>
    <x v="0"/>
    <x v="247"/>
    <x v="13"/>
    <x v="2"/>
  </r>
  <r>
    <x v="4"/>
    <x v="62"/>
    <x v="12"/>
    <x v="0"/>
    <x v="0"/>
    <x v="112"/>
    <x v="34"/>
    <x v="2"/>
  </r>
  <r>
    <x v="4"/>
    <x v="62"/>
    <x v="161"/>
    <x v="0"/>
    <x v="0"/>
    <x v="83"/>
    <x v="28"/>
    <x v="2"/>
  </r>
  <r>
    <x v="4"/>
    <x v="62"/>
    <x v="78"/>
    <x v="0"/>
    <x v="0"/>
    <x v="219"/>
    <x v="32"/>
    <x v="2"/>
  </r>
  <r>
    <x v="4"/>
    <x v="60"/>
    <x v="29"/>
    <x v="0"/>
    <x v="0"/>
    <x v="193"/>
    <x v="14"/>
    <x v="2"/>
  </r>
  <r>
    <x v="4"/>
    <x v="60"/>
    <x v="261"/>
    <x v="0"/>
    <x v="0"/>
    <x v="6"/>
    <x v="33"/>
    <x v="2"/>
  </r>
  <r>
    <x v="4"/>
    <x v="59"/>
    <x v="111"/>
    <x v="0"/>
    <x v="0"/>
    <x v="105"/>
    <x v="9"/>
    <x v="2"/>
  </r>
  <r>
    <x v="4"/>
    <x v="59"/>
    <x v="257"/>
    <x v="0"/>
    <x v="0"/>
    <x v="116"/>
    <x v="27"/>
    <x v="2"/>
  </r>
  <r>
    <x v="4"/>
    <x v="59"/>
    <x v="256"/>
    <x v="0"/>
    <x v="0"/>
    <x v="234"/>
    <x v="36"/>
    <x v="2"/>
  </r>
  <r>
    <x v="4"/>
    <x v="58"/>
    <x v="192"/>
    <x v="0"/>
    <x v="0"/>
    <x v="69"/>
    <x v="28"/>
    <x v="2"/>
  </r>
  <r>
    <x v="4"/>
    <x v="53"/>
    <x v="191"/>
    <x v="0"/>
    <x v="0"/>
    <x v="175"/>
    <x v="26"/>
    <x v="2"/>
  </r>
  <r>
    <x v="4"/>
    <x v="53"/>
    <x v="234"/>
    <x v="0"/>
    <x v="0"/>
    <x v="208"/>
    <x v="26"/>
    <x v="2"/>
  </r>
  <r>
    <x v="4"/>
    <x v="52"/>
    <x v="87"/>
    <x v="0"/>
    <x v="0"/>
    <x v="79"/>
    <x v="36"/>
    <x v="2"/>
  </r>
  <r>
    <x v="4"/>
    <x v="52"/>
    <x v="13"/>
    <x v="0"/>
    <x v="0"/>
    <x v="164"/>
    <x v="22"/>
    <x v="2"/>
  </r>
  <r>
    <x v="4"/>
    <x v="52"/>
    <x v="5"/>
    <x v="0"/>
    <x v="0"/>
    <x v="49"/>
    <x v="3"/>
    <x v="2"/>
  </r>
  <r>
    <x v="4"/>
    <x v="52"/>
    <x v="176"/>
    <x v="0"/>
    <x v="0"/>
    <x v="57"/>
    <x v="36"/>
    <x v="2"/>
  </r>
  <r>
    <x v="4"/>
    <x v="52"/>
    <x v="202"/>
    <x v="0"/>
    <x v="0"/>
    <x v="73"/>
    <x v="36"/>
    <x v="2"/>
  </r>
  <r>
    <x v="4"/>
    <x v="52"/>
    <x v="69"/>
    <x v="0"/>
    <x v="0"/>
    <x v="95"/>
    <x v="36"/>
    <x v="2"/>
  </r>
  <r>
    <x v="4"/>
    <x v="52"/>
    <x v="68"/>
    <x v="0"/>
    <x v="0"/>
    <x v="222"/>
    <x v="32"/>
    <x v="2"/>
  </r>
  <r>
    <x v="3"/>
    <x v="50"/>
    <x v="29"/>
    <x v="0"/>
    <x v="0"/>
    <x v="192"/>
    <x v="14"/>
    <x v="2"/>
  </r>
  <r>
    <x v="3"/>
    <x v="50"/>
    <x v="53"/>
    <x v="0"/>
    <x v="0"/>
    <x v="61"/>
    <x v="36"/>
    <x v="2"/>
  </r>
  <r>
    <x v="3"/>
    <x v="50"/>
    <x v="263"/>
    <x v="0"/>
    <x v="0"/>
    <x v="5"/>
    <x v="33"/>
    <x v="2"/>
  </r>
  <r>
    <x v="3"/>
    <x v="49"/>
    <x v="2"/>
    <x v="0"/>
    <x v="0"/>
    <x v="146"/>
    <x v="1"/>
    <x v="2"/>
  </r>
  <r>
    <x v="3"/>
    <x v="49"/>
    <x v="118"/>
    <x v="0"/>
    <x v="0"/>
    <x v="189"/>
    <x v="36"/>
    <x v="2"/>
  </r>
  <r>
    <x v="3"/>
    <x v="47"/>
    <x v="120"/>
    <x v="0"/>
    <x v="0"/>
    <x v="151"/>
    <x v="36"/>
    <x v="2"/>
  </r>
  <r>
    <x v="3"/>
    <x v="47"/>
    <x v="43"/>
    <x v="0"/>
    <x v="0"/>
    <x v="139"/>
    <x v="36"/>
    <x v="2"/>
  </r>
  <r>
    <x v="3"/>
    <x v="47"/>
    <x v="145"/>
    <x v="0"/>
    <x v="0"/>
    <x v="122"/>
    <x v="6"/>
    <x v="2"/>
  </r>
  <r>
    <x v="3"/>
    <x v="47"/>
    <x v="187"/>
    <x v="0"/>
    <x v="0"/>
    <x v="190"/>
    <x v="36"/>
    <x v="2"/>
  </r>
  <r>
    <x v="3"/>
    <x v="47"/>
    <x v="97"/>
    <x v="0"/>
    <x v="0"/>
    <x v="158"/>
    <x v="36"/>
    <x v="2"/>
  </r>
  <r>
    <x v="3"/>
    <x v="47"/>
    <x v="199"/>
    <x v="0"/>
    <x v="0"/>
    <x v="140"/>
    <x v="36"/>
    <x v="2"/>
  </r>
  <r>
    <x v="3"/>
    <x v="47"/>
    <x v="223"/>
    <x v="0"/>
    <x v="0"/>
    <x v="205"/>
    <x v="36"/>
    <x v="2"/>
  </r>
  <r>
    <x v="3"/>
    <x v="43"/>
    <x v="132"/>
    <x v="0"/>
    <x v="0"/>
    <x v="99"/>
    <x v="36"/>
    <x v="2"/>
  </r>
  <r>
    <x v="3"/>
    <x v="43"/>
    <x v="119"/>
    <x v="0"/>
    <x v="0"/>
    <x v="215"/>
    <x v="36"/>
    <x v="2"/>
  </r>
  <r>
    <x v="3"/>
    <x v="42"/>
    <x v="232"/>
    <x v="0"/>
    <x v="0"/>
    <x v="226"/>
    <x v="24"/>
    <x v="2"/>
  </r>
  <r>
    <x v="3"/>
    <x v="42"/>
    <x v="262"/>
    <x v="0"/>
    <x v="0"/>
    <x v="123"/>
    <x v="12"/>
    <x v="2"/>
  </r>
  <r>
    <x v="3"/>
    <x v="41"/>
    <x v="241"/>
    <x v="0"/>
    <x v="0"/>
    <x v="263"/>
    <x v="24"/>
    <x v="2"/>
  </r>
  <r>
    <x v="3"/>
    <x v="40"/>
    <x v="8"/>
    <x v="0"/>
    <x v="0"/>
    <x v="191"/>
    <x v="14"/>
    <x v="2"/>
  </r>
  <r>
    <x v="3"/>
    <x v="40"/>
    <x v="12"/>
    <x v="0"/>
    <x v="0"/>
    <x v="111"/>
    <x v="34"/>
    <x v="2"/>
  </r>
  <r>
    <x v="3"/>
    <x v="40"/>
    <x v="265"/>
    <x v="0"/>
    <x v="0"/>
    <x v="4"/>
    <x v="33"/>
    <x v="2"/>
  </r>
  <r>
    <x v="3"/>
    <x v="37"/>
    <x v="137"/>
    <x v="0"/>
    <x v="0"/>
    <x v="104"/>
    <x v="9"/>
    <x v="2"/>
  </r>
  <r>
    <x v="3"/>
    <x v="34"/>
    <x v="246"/>
    <x v="0"/>
    <x v="0"/>
    <x v="82"/>
    <x v="13"/>
    <x v="2"/>
  </r>
  <r>
    <x v="3"/>
    <x v="34"/>
    <x v="141"/>
    <x v="0"/>
    <x v="0"/>
    <x v="127"/>
    <x v="36"/>
    <x v="2"/>
  </r>
  <r>
    <x v="3"/>
    <x v="32"/>
    <x v="38"/>
    <x v="0"/>
    <x v="0"/>
    <x v="168"/>
    <x v="22"/>
    <x v="2"/>
  </r>
  <r>
    <x v="3"/>
    <x v="32"/>
    <x v="40"/>
    <x v="0"/>
    <x v="0"/>
    <x v="248"/>
    <x v="30"/>
    <x v="2"/>
  </r>
  <r>
    <x v="3"/>
    <x v="32"/>
    <x v="152"/>
    <x v="0"/>
    <x v="0"/>
    <x v="21"/>
    <x v="2"/>
    <x v="2"/>
  </r>
  <r>
    <x v="3"/>
    <x v="29"/>
    <x v="264"/>
    <x v="0"/>
    <x v="0"/>
    <x v="3"/>
    <x v="33"/>
    <x v="2"/>
  </r>
  <r>
    <x v="3"/>
    <x v="28"/>
    <x v="231"/>
    <x v="0"/>
    <x v="0"/>
    <x v="29"/>
    <x v="2"/>
    <x v="2"/>
  </r>
  <r>
    <x v="3"/>
    <x v="28"/>
    <x v="224"/>
    <x v="0"/>
    <x v="0"/>
    <x v="22"/>
    <x v="2"/>
    <x v="2"/>
  </r>
  <r>
    <x v="2"/>
    <x v="27"/>
    <x v="2"/>
    <x v="0"/>
    <x v="0"/>
    <x v="145"/>
    <x v="1"/>
    <x v="2"/>
  </r>
  <r>
    <x v="2"/>
    <x v="27"/>
    <x v="158"/>
    <x v="0"/>
    <x v="0"/>
    <x v="23"/>
    <x v="2"/>
    <x v="2"/>
  </r>
  <r>
    <x v="2"/>
    <x v="26"/>
    <x v="154"/>
    <x v="0"/>
    <x v="0"/>
    <x v="16"/>
    <x v="2"/>
    <x v="2"/>
  </r>
  <r>
    <x v="2"/>
    <x v="26"/>
    <x v="99"/>
    <x v="0"/>
    <x v="0"/>
    <x v="26"/>
    <x v="2"/>
    <x v="2"/>
  </r>
  <r>
    <x v="2"/>
    <x v="25"/>
    <x v="238"/>
    <x v="0"/>
    <x v="0"/>
    <x v="25"/>
    <x v="2"/>
    <x v="2"/>
  </r>
  <r>
    <x v="2"/>
    <x v="25"/>
    <x v="197"/>
    <x v="0"/>
    <x v="0"/>
    <x v="94"/>
    <x v="28"/>
    <x v="2"/>
  </r>
  <r>
    <x v="2"/>
    <x v="25"/>
    <x v="185"/>
    <x v="0"/>
    <x v="0"/>
    <x v="56"/>
    <x v="30"/>
    <x v="2"/>
  </r>
  <r>
    <x v="2"/>
    <x v="25"/>
    <x v="133"/>
    <x v="0"/>
    <x v="0"/>
    <x v="90"/>
    <x v="30"/>
    <x v="2"/>
  </r>
  <r>
    <x v="2"/>
    <x v="25"/>
    <x v="195"/>
    <x v="0"/>
    <x v="0"/>
    <x v="28"/>
    <x v="2"/>
    <x v="2"/>
  </r>
  <r>
    <x v="2"/>
    <x v="25"/>
    <x v="204"/>
    <x v="0"/>
    <x v="0"/>
    <x v="24"/>
    <x v="2"/>
    <x v="2"/>
  </r>
  <r>
    <x v="2"/>
    <x v="22"/>
    <x v="165"/>
    <x v="0"/>
    <x v="0"/>
    <x v="20"/>
    <x v="2"/>
    <x v="2"/>
  </r>
  <r>
    <x v="2"/>
    <x v="19"/>
    <x v="208"/>
    <x v="0"/>
    <x v="0"/>
    <x v="75"/>
    <x v="19"/>
    <x v="2"/>
  </r>
  <r>
    <x v="2"/>
    <x v="18"/>
    <x v="180"/>
    <x v="0"/>
    <x v="0"/>
    <x v="60"/>
    <x v="28"/>
    <x v="2"/>
  </r>
  <r>
    <x v="2"/>
    <x v="18"/>
    <x v="56"/>
    <x v="0"/>
    <x v="0"/>
    <x v="244"/>
    <x v="22"/>
    <x v="2"/>
  </r>
  <r>
    <x v="2"/>
    <x v="18"/>
    <x v="62"/>
    <x v="0"/>
    <x v="0"/>
    <x v="78"/>
    <x v="6"/>
    <x v="2"/>
  </r>
  <r>
    <x v="2"/>
    <x v="18"/>
    <x v="188"/>
    <x v="0"/>
    <x v="0"/>
    <x v="101"/>
    <x v="30"/>
    <x v="2"/>
  </r>
  <r>
    <x v="2"/>
    <x v="18"/>
    <x v="230"/>
    <x v="0"/>
    <x v="0"/>
    <x v="136"/>
    <x v="28"/>
    <x v="2"/>
  </r>
  <r>
    <x v="2"/>
    <x v="18"/>
    <x v="163"/>
    <x v="0"/>
    <x v="0"/>
    <x v="221"/>
    <x v="32"/>
    <x v="2"/>
  </r>
  <r>
    <x v="2"/>
    <x v="18"/>
    <x v="172"/>
    <x v="0"/>
    <x v="0"/>
    <x v="188"/>
    <x v="28"/>
    <x v="2"/>
  </r>
  <r>
    <x v="2"/>
    <x v="17"/>
    <x v="206"/>
    <x v="0"/>
    <x v="0"/>
    <x v="213"/>
    <x v="28"/>
    <x v="2"/>
  </r>
  <r>
    <x v="2"/>
    <x v="17"/>
    <x v="212"/>
    <x v="0"/>
    <x v="0"/>
    <x v="93"/>
    <x v="28"/>
    <x v="2"/>
  </r>
  <r>
    <x v="2"/>
    <x v="17"/>
    <x v="265"/>
    <x v="0"/>
    <x v="0"/>
    <x v="2"/>
    <x v="33"/>
    <x v="2"/>
  </r>
  <r>
    <x v="2"/>
    <x v="16"/>
    <x v="3"/>
    <x v="0"/>
    <x v="0"/>
    <x v="229"/>
    <x v="7"/>
    <x v="2"/>
  </r>
  <r>
    <x v="2"/>
    <x v="15"/>
    <x v="3"/>
    <x v="0"/>
    <x v="0"/>
    <x v="228"/>
    <x v="7"/>
    <x v="2"/>
  </r>
  <r>
    <x v="2"/>
    <x v="15"/>
    <x v="0"/>
    <x v="0"/>
    <x v="0"/>
    <x v="230"/>
    <x v="8"/>
    <x v="2"/>
  </r>
  <r>
    <x v="2"/>
    <x v="15"/>
    <x v="178"/>
    <x v="0"/>
    <x v="0"/>
    <x v="59"/>
    <x v="28"/>
    <x v="2"/>
  </r>
  <r>
    <x v="2"/>
    <x v="15"/>
    <x v="210"/>
    <x v="0"/>
    <x v="0"/>
    <x v="187"/>
    <x v="28"/>
    <x v="2"/>
  </r>
  <r>
    <x v="2"/>
    <x v="14"/>
    <x v="61"/>
    <x v="0"/>
    <x v="0"/>
    <x v="167"/>
    <x v="22"/>
    <x v="2"/>
  </r>
  <r>
    <x v="2"/>
    <x v="14"/>
    <x v="206"/>
    <x v="0"/>
    <x v="0"/>
    <x v="211"/>
    <x v="28"/>
    <x v="2"/>
  </r>
  <r>
    <x v="2"/>
    <x v="14"/>
    <x v="196"/>
    <x v="0"/>
    <x v="0"/>
    <x v="64"/>
    <x v="28"/>
    <x v="2"/>
  </r>
  <r>
    <x v="2"/>
    <x v="14"/>
    <x v="149"/>
    <x v="0"/>
    <x v="0"/>
    <x v="218"/>
    <x v="32"/>
    <x v="2"/>
  </r>
  <r>
    <x v="2"/>
    <x v="14"/>
    <x v="190"/>
    <x v="0"/>
    <x v="0"/>
    <x v="204"/>
    <x v="28"/>
    <x v="2"/>
  </r>
  <r>
    <x v="2"/>
    <x v="14"/>
    <x v="207"/>
    <x v="0"/>
    <x v="0"/>
    <x v="203"/>
    <x v="28"/>
    <x v="2"/>
  </r>
  <r>
    <x v="2"/>
    <x v="14"/>
    <x v="122"/>
    <x v="0"/>
    <x v="0"/>
    <x v="15"/>
    <x v="2"/>
    <x v="2"/>
  </r>
  <r>
    <x v="2"/>
    <x v="13"/>
    <x v="147"/>
    <x v="0"/>
    <x v="0"/>
    <x v="103"/>
    <x v="9"/>
    <x v="2"/>
  </r>
  <r>
    <x v="2"/>
    <x v="13"/>
    <x v="217"/>
    <x v="0"/>
    <x v="0"/>
    <x v="214"/>
    <x v="28"/>
    <x v="2"/>
  </r>
  <r>
    <x v="2"/>
    <x v="13"/>
    <x v="115"/>
    <x v="0"/>
    <x v="0"/>
    <x v="19"/>
    <x v="2"/>
    <x v="2"/>
  </r>
  <r>
    <x v="2"/>
    <x v="13"/>
    <x v="77"/>
    <x v="0"/>
    <x v="0"/>
    <x v="18"/>
    <x v="2"/>
    <x v="2"/>
  </r>
  <r>
    <x v="2"/>
    <x v="13"/>
    <x v="219"/>
    <x v="0"/>
    <x v="0"/>
    <x v="17"/>
    <x v="2"/>
    <x v="2"/>
  </r>
  <r>
    <x v="2"/>
    <x v="12"/>
    <x v="194"/>
    <x v="0"/>
    <x v="0"/>
    <x v="63"/>
    <x v="28"/>
    <x v="2"/>
  </r>
  <r>
    <x v="2"/>
    <x v="12"/>
    <x v="125"/>
    <x v="0"/>
    <x v="0"/>
    <x v="27"/>
    <x v="2"/>
    <x v="2"/>
  </r>
  <r>
    <x v="2"/>
    <x v="11"/>
    <x v="135"/>
    <x v="0"/>
    <x v="0"/>
    <x v="165"/>
    <x v="22"/>
    <x v="2"/>
  </r>
  <r>
    <x v="2"/>
    <x v="11"/>
    <x v="123"/>
    <x v="0"/>
    <x v="0"/>
    <x v="172"/>
    <x v="22"/>
    <x v="2"/>
  </r>
  <r>
    <x v="2"/>
    <x v="11"/>
    <x v="227"/>
    <x v="0"/>
    <x v="0"/>
    <x v="155"/>
    <x v="28"/>
    <x v="2"/>
  </r>
  <r>
    <x v="2"/>
    <x v="11"/>
    <x v="222"/>
    <x v="0"/>
    <x v="0"/>
    <x v="186"/>
    <x v="28"/>
    <x v="2"/>
  </r>
  <r>
    <x v="2"/>
    <x v="10"/>
    <x v="180"/>
    <x v="0"/>
    <x v="0"/>
    <x v="65"/>
    <x v="28"/>
    <x v="2"/>
  </r>
  <r>
    <x v="2"/>
    <x v="10"/>
    <x v="166"/>
    <x v="0"/>
    <x v="0"/>
    <x v="241"/>
    <x v="16"/>
    <x v="2"/>
  </r>
  <r>
    <x v="2"/>
    <x v="10"/>
    <x v="193"/>
    <x v="0"/>
    <x v="0"/>
    <x v="84"/>
    <x v="28"/>
    <x v="2"/>
  </r>
  <r>
    <x v="2"/>
    <x v="10"/>
    <x v="191"/>
    <x v="0"/>
    <x v="0"/>
    <x v="232"/>
    <x v="24"/>
    <x v="2"/>
  </r>
  <r>
    <x v="2"/>
    <x v="9"/>
    <x v="266"/>
    <x v="0"/>
    <x v="0"/>
    <x v="1"/>
    <x v="33"/>
    <x v="2"/>
  </r>
  <r>
    <x v="2"/>
    <x v="8"/>
    <x v="31"/>
    <x v="0"/>
    <x v="0"/>
    <x v="103"/>
    <x v="9"/>
    <x v="2"/>
  </r>
  <r>
    <x v="2"/>
    <x v="8"/>
    <x v="55"/>
    <x v="0"/>
    <x v="0"/>
    <x v="76"/>
    <x v="19"/>
    <x v="2"/>
  </r>
  <r>
    <x v="2"/>
    <x v="7"/>
    <x v="2"/>
    <x v="0"/>
    <x v="0"/>
    <x v="144"/>
    <x v="1"/>
    <x v="2"/>
  </r>
  <r>
    <x v="1"/>
    <x v="1"/>
    <x v="2"/>
    <x v="0"/>
    <x v="0"/>
    <x v="142"/>
    <x v="1"/>
    <x v="2"/>
  </r>
  <r>
    <x v="2"/>
    <x v="6"/>
    <x v="104"/>
    <x v="0"/>
    <x v="0"/>
    <x v="256"/>
    <x v="22"/>
    <x v="2"/>
  </r>
  <r>
    <x v="2"/>
    <x v="6"/>
    <x v="155"/>
    <x v="0"/>
    <x v="0"/>
    <x v="243"/>
    <x v="22"/>
    <x v="2"/>
  </r>
  <r>
    <x v="2"/>
    <x v="6"/>
    <x v="42"/>
    <x v="0"/>
    <x v="0"/>
    <x v="245"/>
    <x v="22"/>
    <x v="2"/>
  </r>
  <r>
    <x v="2"/>
    <x v="6"/>
    <x v="10"/>
    <x v="0"/>
    <x v="0"/>
    <x v="50"/>
    <x v="22"/>
    <x v="2"/>
  </r>
  <r>
    <x v="2"/>
    <x v="6"/>
    <x v="243"/>
    <x v="0"/>
    <x v="0"/>
    <x v="240"/>
    <x v="25"/>
    <x v="2"/>
  </r>
  <r>
    <x v="2"/>
    <x v="6"/>
    <x v="265"/>
    <x v="0"/>
    <x v="0"/>
    <x v="91"/>
    <x v="33"/>
    <x v="2"/>
  </r>
  <r>
    <x v="1"/>
    <x v="5"/>
    <x v="18"/>
    <x v="0"/>
    <x v="0"/>
    <x v="255"/>
    <x v="22"/>
    <x v="2"/>
  </r>
  <r>
    <x v="1"/>
    <x v="5"/>
    <x v="250"/>
    <x v="0"/>
    <x v="0"/>
    <x v="154"/>
    <x v="24"/>
    <x v="2"/>
  </r>
  <r>
    <x v="1"/>
    <x v="4"/>
    <x v="113"/>
    <x v="0"/>
    <x v="0"/>
    <x v="166"/>
    <x v="22"/>
    <x v="2"/>
  </r>
  <r>
    <x v="1"/>
    <x v="3"/>
    <x v="7"/>
    <x v="0"/>
    <x v="0"/>
    <x v="233"/>
    <x v="6"/>
    <x v="2"/>
  </r>
  <r>
    <x v="1"/>
    <x v="2"/>
    <x v="150"/>
    <x v="0"/>
    <x v="0"/>
    <x v="182"/>
    <x v="32"/>
    <x v="2"/>
  </r>
  <r>
    <x v="1"/>
    <x v="2"/>
    <x v="198"/>
    <x v="0"/>
    <x v="0"/>
    <x v="87"/>
    <x v="28"/>
    <x v="2"/>
  </r>
  <r>
    <x v="0"/>
    <x v="0"/>
    <x v="11"/>
    <x v="0"/>
    <x v="0"/>
    <x v="41"/>
    <x v="6"/>
    <x v="2"/>
  </r>
  <r>
    <x v="7"/>
    <x v="128"/>
    <x v="171"/>
    <x v="0"/>
    <x v="0"/>
    <x v="31"/>
    <x v="2"/>
    <x v="1"/>
  </r>
  <r>
    <x v="7"/>
    <x v="128"/>
    <x v="98"/>
    <x v="0"/>
    <x v="0"/>
    <x v="31"/>
    <x v="2"/>
    <x v="1"/>
  </r>
  <r>
    <x v="7"/>
    <x v="128"/>
    <x v="93"/>
    <x v="0"/>
    <x v="0"/>
    <x v="46"/>
    <x v="21"/>
    <x v="1"/>
  </r>
  <r>
    <x v="7"/>
    <x v="127"/>
    <x v="109"/>
    <x v="0"/>
    <x v="0"/>
    <x v="242"/>
    <x v="4"/>
    <x v="1"/>
  </r>
  <r>
    <x v="7"/>
    <x v="126"/>
    <x v="213"/>
    <x v="0"/>
    <x v="0"/>
    <x v="117"/>
    <x v="17"/>
    <x v="1"/>
  </r>
  <r>
    <x v="7"/>
    <x v="123"/>
    <x v="117"/>
    <x v="0"/>
    <x v="0"/>
    <x v="31"/>
    <x v="2"/>
    <x v="1"/>
  </r>
  <r>
    <x v="7"/>
    <x v="123"/>
    <x v="245"/>
    <x v="0"/>
    <x v="0"/>
    <x v="129"/>
    <x v="35"/>
    <x v="1"/>
  </r>
  <r>
    <x v="7"/>
    <x v="123"/>
    <x v="245"/>
    <x v="0"/>
    <x v="0"/>
    <x v="130"/>
    <x v="35"/>
    <x v="1"/>
  </r>
  <r>
    <x v="7"/>
    <x v="123"/>
    <x v="239"/>
    <x v="0"/>
    <x v="0"/>
    <x v="128"/>
    <x v="35"/>
    <x v="1"/>
  </r>
  <r>
    <x v="7"/>
    <x v="122"/>
    <x v="4"/>
    <x v="0"/>
    <x v="0"/>
    <x v="159"/>
    <x v="34"/>
    <x v="1"/>
  </r>
  <r>
    <x v="7"/>
    <x v="122"/>
    <x v="247"/>
    <x v="0"/>
    <x v="0"/>
    <x v="237"/>
    <x v="35"/>
    <x v="1"/>
  </r>
  <r>
    <x v="7"/>
    <x v="122"/>
    <x v="83"/>
    <x v="0"/>
    <x v="0"/>
    <x v="224"/>
    <x v="32"/>
    <x v="1"/>
  </r>
  <r>
    <x v="7"/>
    <x v="121"/>
    <x v="33"/>
    <x v="0"/>
    <x v="0"/>
    <x v="36"/>
    <x v="23"/>
    <x v="1"/>
  </r>
  <r>
    <x v="7"/>
    <x v="121"/>
    <x v="58"/>
    <x v="0"/>
    <x v="0"/>
    <x v="36"/>
    <x v="23"/>
    <x v="1"/>
  </r>
  <r>
    <x v="7"/>
    <x v="119"/>
    <x v="49"/>
    <x v="0"/>
    <x v="0"/>
    <x v="77"/>
    <x v="0"/>
    <x v="1"/>
  </r>
  <r>
    <x v="7"/>
    <x v="118"/>
    <x v="229"/>
    <x v="0"/>
    <x v="0"/>
    <x v="141"/>
    <x v="24"/>
    <x v="1"/>
  </r>
  <r>
    <x v="7"/>
    <x v="117"/>
    <x v="6"/>
    <x v="0"/>
    <x v="0"/>
    <x v="88"/>
    <x v="11"/>
    <x v="1"/>
  </r>
  <r>
    <x v="7"/>
    <x v="115"/>
    <x v="253"/>
    <x v="0"/>
    <x v="0"/>
    <x v="254"/>
    <x v="30"/>
    <x v="1"/>
  </r>
  <r>
    <x v="7"/>
    <x v="115"/>
    <x v="47"/>
    <x v="0"/>
    <x v="0"/>
    <x v="253"/>
    <x v="30"/>
    <x v="1"/>
  </r>
  <r>
    <x v="6"/>
    <x v="113"/>
    <x v="184"/>
    <x v="0"/>
    <x v="0"/>
    <x v="86"/>
    <x v="28"/>
    <x v="1"/>
  </r>
  <r>
    <x v="6"/>
    <x v="113"/>
    <x v="157"/>
    <x v="0"/>
    <x v="0"/>
    <x v="201"/>
    <x v="15"/>
    <x v="1"/>
  </r>
  <r>
    <x v="6"/>
    <x v="110"/>
    <x v="66"/>
    <x v="0"/>
    <x v="0"/>
    <x v="162"/>
    <x v="22"/>
    <x v="1"/>
  </r>
  <r>
    <x v="6"/>
    <x v="109"/>
    <x v="100"/>
    <x v="0"/>
    <x v="0"/>
    <x v="32"/>
    <x v="2"/>
    <x v="1"/>
  </r>
  <r>
    <x v="6"/>
    <x v="109"/>
    <x v="17"/>
    <x v="0"/>
    <x v="0"/>
    <x v="31"/>
    <x v="2"/>
    <x v="1"/>
  </r>
  <r>
    <x v="6"/>
    <x v="109"/>
    <x v="144"/>
    <x v="0"/>
    <x v="0"/>
    <x v="44"/>
    <x v="5"/>
    <x v="1"/>
  </r>
  <r>
    <x v="6"/>
    <x v="108"/>
    <x v="60"/>
    <x v="0"/>
    <x v="0"/>
    <x v="31"/>
    <x v="2"/>
    <x v="1"/>
  </r>
  <r>
    <x v="6"/>
    <x v="107"/>
    <x v="109"/>
    <x v="0"/>
    <x v="0"/>
    <x v="242"/>
    <x v="4"/>
    <x v="1"/>
  </r>
  <r>
    <x v="6"/>
    <x v="107"/>
    <x v="32"/>
    <x v="0"/>
    <x v="0"/>
    <x v="162"/>
    <x v="22"/>
    <x v="1"/>
  </r>
  <r>
    <x v="6"/>
    <x v="105"/>
    <x v="213"/>
    <x v="0"/>
    <x v="0"/>
    <x v="117"/>
    <x v="17"/>
    <x v="1"/>
  </r>
  <r>
    <x v="6"/>
    <x v="105"/>
    <x v="226"/>
    <x v="0"/>
    <x v="0"/>
    <x v="31"/>
    <x v="2"/>
    <x v="1"/>
  </r>
  <r>
    <x v="6"/>
    <x v="103"/>
    <x v="46"/>
    <x v="0"/>
    <x v="0"/>
    <x v="89"/>
    <x v="30"/>
    <x v="1"/>
  </r>
  <r>
    <x v="6"/>
    <x v="103"/>
    <x v="173"/>
    <x v="0"/>
    <x v="0"/>
    <x v="86"/>
    <x v="28"/>
    <x v="1"/>
  </r>
  <r>
    <x v="6"/>
    <x v="102"/>
    <x v="247"/>
    <x v="0"/>
    <x v="0"/>
    <x v="239"/>
    <x v="35"/>
    <x v="1"/>
  </r>
  <r>
    <x v="6"/>
    <x v="98"/>
    <x v="52"/>
    <x v="0"/>
    <x v="0"/>
    <x v="74"/>
    <x v="19"/>
    <x v="1"/>
  </r>
  <r>
    <x v="6"/>
    <x v="98"/>
    <x v="252"/>
    <x v="0"/>
    <x v="0"/>
    <x v="14"/>
    <x v="24"/>
    <x v="1"/>
  </r>
  <r>
    <x v="6"/>
    <x v="97"/>
    <x v="37"/>
    <x v="0"/>
    <x v="0"/>
    <x v="31"/>
    <x v="2"/>
    <x v="1"/>
  </r>
  <r>
    <x v="6"/>
    <x v="95"/>
    <x v="182"/>
    <x v="0"/>
    <x v="0"/>
    <x v="97"/>
    <x v="15"/>
    <x v="1"/>
  </r>
  <r>
    <x v="6"/>
    <x v="94"/>
    <x v="45"/>
    <x v="0"/>
    <x v="0"/>
    <x v="31"/>
    <x v="2"/>
    <x v="1"/>
  </r>
  <r>
    <x v="6"/>
    <x v="93"/>
    <x v="96"/>
    <x v="0"/>
    <x v="0"/>
    <x v="253"/>
    <x v="30"/>
    <x v="1"/>
  </r>
  <r>
    <x v="5"/>
    <x v="92"/>
    <x v="25"/>
    <x v="0"/>
    <x v="0"/>
    <x v="162"/>
    <x v="22"/>
    <x v="1"/>
  </r>
  <r>
    <x v="5"/>
    <x v="91"/>
    <x v="81"/>
    <x v="0"/>
    <x v="0"/>
    <x v="31"/>
    <x v="2"/>
    <x v="1"/>
  </r>
  <r>
    <x v="5"/>
    <x v="90"/>
    <x v="21"/>
    <x v="0"/>
    <x v="0"/>
    <x v="236"/>
    <x v="31"/>
    <x v="1"/>
  </r>
  <r>
    <x v="5"/>
    <x v="90"/>
    <x v="108"/>
    <x v="0"/>
    <x v="0"/>
    <x v="110"/>
    <x v="31"/>
    <x v="1"/>
  </r>
  <r>
    <x v="5"/>
    <x v="90"/>
    <x v="242"/>
    <x v="0"/>
    <x v="0"/>
    <x v="132"/>
    <x v="35"/>
    <x v="1"/>
  </r>
  <r>
    <x v="5"/>
    <x v="90"/>
    <x v="65"/>
    <x v="0"/>
    <x v="0"/>
    <x v="152"/>
    <x v="30"/>
    <x v="1"/>
  </r>
  <r>
    <x v="5"/>
    <x v="89"/>
    <x v="240"/>
    <x v="0"/>
    <x v="0"/>
    <x v="134"/>
    <x v="35"/>
    <x v="1"/>
  </r>
  <r>
    <x v="5"/>
    <x v="87"/>
    <x v="109"/>
    <x v="0"/>
    <x v="0"/>
    <x v="242"/>
    <x v="4"/>
    <x v="1"/>
  </r>
  <r>
    <x v="5"/>
    <x v="87"/>
    <x v="34"/>
    <x v="0"/>
    <x v="0"/>
    <x v="162"/>
    <x v="22"/>
    <x v="1"/>
  </r>
  <r>
    <x v="5"/>
    <x v="85"/>
    <x v="213"/>
    <x v="0"/>
    <x v="0"/>
    <x v="117"/>
    <x v="17"/>
    <x v="1"/>
  </r>
  <r>
    <x v="5"/>
    <x v="84"/>
    <x v="200"/>
    <x v="0"/>
    <x v="0"/>
    <x v="131"/>
    <x v="35"/>
    <x v="1"/>
  </r>
  <r>
    <x v="5"/>
    <x v="84"/>
    <x v="136"/>
    <x v="0"/>
    <x v="0"/>
    <x v="109"/>
    <x v="32"/>
    <x v="1"/>
  </r>
  <r>
    <x v="5"/>
    <x v="83"/>
    <x v="131"/>
    <x v="0"/>
    <x v="0"/>
    <x v="14"/>
    <x v="6"/>
    <x v="1"/>
  </r>
  <r>
    <x v="5"/>
    <x v="81"/>
    <x v="84"/>
    <x v="0"/>
    <x v="0"/>
    <x v="253"/>
    <x v="30"/>
    <x v="1"/>
  </r>
  <r>
    <x v="5"/>
    <x v="81"/>
    <x v="26"/>
    <x v="0"/>
    <x v="0"/>
    <x v="162"/>
    <x v="22"/>
    <x v="1"/>
  </r>
  <r>
    <x v="5"/>
    <x v="80"/>
    <x v="130"/>
    <x v="0"/>
    <x v="0"/>
    <x v="77"/>
    <x v="0"/>
    <x v="1"/>
  </r>
  <r>
    <x v="5"/>
    <x v="79"/>
    <x v="57"/>
    <x v="0"/>
    <x v="0"/>
    <x v="39"/>
    <x v="32"/>
    <x v="1"/>
  </r>
  <r>
    <x v="5"/>
    <x v="77"/>
    <x v="52"/>
    <x v="0"/>
    <x v="0"/>
    <x v="74"/>
    <x v="19"/>
    <x v="1"/>
  </r>
  <r>
    <x v="5"/>
    <x v="75"/>
    <x v="156"/>
    <x v="0"/>
    <x v="0"/>
    <x v="68"/>
    <x v="15"/>
    <x v="1"/>
  </r>
  <r>
    <x v="5"/>
    <x v="74"/>
    <x v="107"/>
    <x v="0"/>
    <x v="0"/>
    <x v="80"/>
    <x v="10"/>
    <x v="1"/>
  </r>
  <r>
    <x v="5"/>
    <x v="74"/>
    <x v="218"/>
    <x v="0"/>
    <x v="0"/>
    <x v="133"/>
    <x v="35"/>
    <x v="1"/>
  </r>
  <r>
    <x v="5"/>
    <x v="74"/>
    <x v="36"/>
    <x v="0"/>
    <x v="0"/>
    <x v="162"/>
    <x v="22"/>
    <x v="1"/>
  </r>
  <r>
    <x v="5"/>
    <x v="73"/>
    <x v="220"/>
    <x v="0"/>
    <x v="0"/>
    <x v="135"/>
    <x v="35"/>
    <x v="1"/>
  </r>
  <r>
    <x v="4"/>
    <x v="72"/>
    <x v="103"/>
    <x v="0"/>
    <x v="0"/>
    <x v="156"/>
    <x v="16"/>
    <x v="1"/>
  </r>
  <r>
    <x v="4"/>
    <x v="72"/>
    <x v="59"/>
    <x v="0"/>
    <x v="0"/>
    <x v="253"/>
    <x v="30"/>
    <x v="1"/>
  </r>
  <r>
    <x v="4"/>
    <x v="72"/>
    <x v="254"/>
    <x v="0"/>
    <x v="0"/>
    <x v="31"/>
    <x v="2"/>
    <x v="1"/>
  </r>
  <r>
    <x v="4"/>
    <x v="71"/>
    <x v="19"/>
    <x v="0"/>
    <x v="0"/>
    <x v="258"/>
    <x v="22"/>
    <x v="1"/>
  </r>
  <r>
    <x v="4"/>
    <x v="68"/>
    <x v="153"/>
    <x v="0"/>
    <x v="0"/>
    <x v="80"/>
    <x v="10"/>
    <x v="1"/>
  </r>
  <r>
    <x v="4"/>
    <x v="67"/>
    <x v="205"/>
    <x v="0"/>
    <x v="0"/>
    <x v="31"/>
    <x v="2"/>
    <x v="1"/>
  </r>
  <r>
    <x v="4"/>
    <x v="67"/>
    <x v="216"/>
    <x v="0"/>
    <x v="0"/>
    <x v="31"/>
    <x v="2"/>
    <x v="1"/>
  </r>
  <r>
    <x v="4"/>
    <x v="67"/>
    <x v="177"/>
    <x v="0"/>
    <x v="0"/>
    <x v="98"/>
    <x v="5"/>
    <x v="1"/>
  </r>
  <r>
    <x v="4"/>
    <x v="67"/>
    <x v="143"/>
    <x v="0"/>
    <x v="0"/>
    <x v="33"/>
    <x v="28"/>
    <x v="1"/>
  </r>
  <r>
    <x v="4"/>
    <x v="66"/>
    <x v="109"/>
    <x v="0"/>
    <x v="0"/>
    <x v="242"/>
    <x v="4"/>
    <x v="1"/>
  </r>
  <r>
    <x v="4"/>
    <x v="66"/>
    <x v="20"/>
    <x v="0"/>
    <x v="0"/>
    <x v="260"/>
    <x v="22"/>
    <x v="1"/>
  </r>
  <r>
    <x v="4"/>
    <x v="65"/>
    <x v="213"/>
    <x v="0"/>
    <x v="0"/>
    <x v="118"/>
    <x v="17"/>
    <x v="1"/>
  </r>
  <r>
    <x v="4"/>
    <x v="64"/>
    <x v="67"/>
    <x v="0"/>
    <x v="0"/>
    <x v="162"/>
    <x v="22"/>
    <x v="1"/>
  </r>
  <r>
    <x v="4"/>
    <x v="64"/>
    <x v="159"/>
    <x v="0"/>
    <x v="0"/>
    <x v="96"/>
    <x v="15"/>
    <x v="1"/>
  </r>
  <r>
    <x v="4"/>
    <x v="62"/>
    <x v="148"/>
    <x v="0"/>
    <x v="0"/>
    <x v="77"/>
    <x v="0"/>
    <x v="1"/>
  </r>
  <r>
    <x v="4"/>
    <x v="61"/>
    <x v="160"/>
    <x v="0"/>
    <x v="0"/>
    <x v="238"/>
    <x v="35"/>
    <x v="1"/>
  </r>
  <r>
    <x v="4"/>
    <x v="61"/>
    <x v="27"/>
    <x v="0"/>
    <x v="0"/>
    <x v="51"/>
    <x v="31"/>
    <x v="1"/>
  </r>
  <r>
    <x v="4"/>
    <x v="61"/>
    <x v="54"/>
    <x v="0"/>
    <x v="0"/>
    <x v="173"/>
    <x v="31"/>
    <x v="1"/>
  </r>
  <r>
    <x v="4"/>
    <x v="60"/>
    <x v="41"/>
    <x v="0"/>
    <x v="0"/>
    <x v="31"/>
    <x v="2"/>
    <x v="1"/>
  </r>
  <r>
    <x v="4"/>
    <x v="57"/>
    <x v="129"/>
    <x v="0"/>
    <x v="0"/>
    <x v="31"/>
    <x v="2"/>
    <x v="1"/>
  </r>
  <r>
    <x v="4"/>
    <x v="56"/>
    <x v="249"/>
    <x v="0"/>
    <x v="0"/>
    <x v="72"/>
    <x v="25"/>
    <x v="1"/>
  </r>
  <r>
    <x v="4"/>
    <x v="55"/>
    <x v="24"/>
    <x v="0"/>
    <x v="0"/>
    <x v="259"/>
    <x v="22"/>
    <x v="1"/>
  </r>
  <r>
    <x v="4"/>
    <x v="54"/>
    <x v="52"/>
    <x v="0"/>
    <x v="0"/>
    <x v="74"/>
    <x v="19"/>
    <x v="1"/>
  </r>
  <r>
    <x v="4"/>
    <x v="53"/>
    <x v="251"/>
    <x v="0"/>
    <x v="0"/>
    <x v="14"/>
    <x v="24"/>
    <x v="1"/>
  </r>
  <r>
    <x v="4"/>
    <x v="52"/>
    <x v="50"/>
    <x v="0"/>
    <x v="0"/>
    <x v="162"/>
    <x v="22"/>
    <x v="1"/>
  </r>
  <r>
    <x v="4"/>
    <x v="51"/>
    <x v="175"/>
    <x v="0"/>
    <x v="0"/>
    <x v="68"/>
    <x v="36"/>
    <x v="1"/>
  </r>
  <r>
    <x v="4"/>
    <x v="51"/>
    <x v="121"/>
    <x v="0"/>
    <x v="0"/>
    <x v="150"/>
    <x v="36"/>
    <x v="1"/>
  </r>
  <r>
    <x v="4"/>
    <x v="51"/>
    <x v="221"/>
    <x v="0"/>
    <x v="0"/>
    <x v="86"/>
    <x v="36"/>
    <x v="1"/>
  </r>
  <r>
    <x v="4"/>
    <x v="51"/>
    <x v="134"/>
    <x v="0"/>
    <x v="0"/>
    <x v="246"/>
    <x v="36"/>
    <x v="1"/>
  </r>
  <r>
    <x v="4"/>
    <x v="51"/>
    <x v="168"/>
    <x v="0"/>
    <x v="0"/>
    <x v="246"/>
    <x v="13"/>
    <x v="1"/>
  </r>
  <r>
    <x v="3"/>
    <x v="48"/>
    <x v="138"/>
    <x v="0"/>
    <x v="0"/>
    <x v="119"/>
    <x v="36"/>
    <x v="1"/>
  </r>
  <r>
    <x v="3"/>
    <x v="48"/>
    <x v="106"/>
    <x v="0"/>
    <x v="0"/>
    <x v="253"/>
    <x v="30"/>
    <x v="1"/>
  </r>
  <r>
    <x v="2"/>
    <x v="19"/>
    <x v="203"/>
    <x v="0"/>
    <x v="0"/>
    <x v="92"/>
    <x v="28"/>
    <x v="1"/>
  </r>
  <r>
    <x v="2"/>
    <x v="19"/>
    <x v="211"/>
    <x v="0"/>
    <x v="0"/>
    <x v="210"/>
    <x v="28"/>
    <x v="1"/>
  </r>
  <r>
    <x v="2"/>
    <x v="20"/>
    <x v="201"/>
    <x v="0"/>
    <x v="0"/>
    <x v="185"/>
    <x v="28"/>
    <x v="1"/>
  </r>
  <r>
    <x v="2"/>
    <x v="20"/>
    <x v="23"/>
    <x v="0"/>
    <x v="0"/>
    <x v="161"/>
    <x v="22"/>
    <x v="1"/>
  </r>
  <r>
    <x v="2"/>
    <x v="21"/>
    <x v="71"/>
    <x v="0"/>
    <x v="0"/>
    <x v="161"/>
    <x v="22"/>
    <x v="1"/>
  </r>
  <r>
    <x v="2"/>
    <x v="22"/>
    <x v="121"/>
    <x v="0"/>
    <x v="0"/>
    <x v="35"/>
    <x v="32"/>
    <x v="1"/>
  </r>
  <r>
    <x v="2"/>
    <x v="22"/>
    <x v="234"/>
    <x v="0"/>
    <x v="0"/>
    <x v="179"/>
    <x v="32"/>
    <x v="1"/>
  </r>
  <r>
    <x v="2"/>
    <x v="23"/>
    <x v="194"/>
    <x v="0"/>
    <x v="0"/>
    <x v="66"/>
    <x v="28"/>
    <x v="1"/>
  </r>
  <r>
    <x v="2"/>
    <x v="23"/>
    <x v="140"/>
    <x v="0"/>
    <x v="0"/>
    <x v="153"/>
    <x v="5"/>
    <x v="1"/>
  </r>
  <r>
    <x v="2"/>
    <x v="24"/>
    <x v="178"/>
    <x v="0"/>
    <x v="0"/>
    <x v="66"/>
    <x v="28"/>
    <x v="1"/>
  </r>
  <r>
    <x v="2"/>
    <x v="25"/>
    <x v="85"/>
    <x v="0"/>
    <x v="0"/>
    <x v="161"/>
    <x v="22"/>
    <x v="1"/>
  </r>
  <r>
    <x v="3"/>
    <x v="29"/>
    <x v="116"/>
    <x v="0"/>
    <x v="0"/>
    <x v="30"/>
    <x v="2"/>
    <x v="1"/>
  </r>
  <r>
    <x v="3"/>
    <x v="30"/>
    <x v="86"/>
    <x v="0"/>
    <x v="0"/>
    <x v="261"/>
    <x v="30"/>
    <x v="1"/>
  </r>
  <r>
    <x v="3"/>
    <x v="30"/>
    <x v="44"/>
    <x v="0"/>
    <x v="0"/>
    <x v="37"/>
    <x v="30"/>
    <x v="1"/>
  </r>
  <r>
    <x v="3"/>
    <x v="30"/>
    <x v="9"/>
    <x v="0"/>
    <x v="0"/>
    <x v="30"/>
    <x v="2"/>
    <x v="1"/>
  </r>
  <r>
    <x v="3"/>
    <x v="30"/>
    <x v="235"/>
    <x v="0"/>
    <x v="0"/>
    <x v="262"/>
    <x v="28"/>
    <x v="1"/>
  </r>
  <r>
    <x v="3"/>
    <x v="31"/>
    <x v="181"/>
    <x v="0"/>
    <x v="0"/>
    <x v="30"/>
    <x v="2"/>
    <x v="1"/>
  </r>
  <r>
    <x v="3"/>
    <x v="33"/>
    <x v="48"/>
    <x v="0"/>
    <x v="0"/>
    <x v="161"/>
    <x v="22"/>
    <x v="1"/>
  </r>
  <r>
    <x v="3"/>
    <x v="33"/>
    <x v="52"/>
    <x v="0"/>
    <x v="0"/>
    <x v="74"/>
    <x v="19"/>
    <x v="1"/>
  </r>
  <r>
    <x v="3"/>
    <x v="35"/>
    <x v="234"/>
    <x v="0"/>
    <x v="0"/>
    <x v="209"/>
    <x v="26"/>
    <x v="1"/>
  </r>
  <r>
    <x v="3"/>
    <x v="36"/>
    <x v="179"/>
    <x v="0"/>
    <x v="0"/>
    <x v="126"/>
    <x v="16"/>
    <x v="1"/>
  </r>
  <r>
    <x v="3"/>
    <x v="36"/>
    <x v="102"/>
    <x v="0"/>
    <x v="0"/>
    <x v="30"/>
    <x v="2"/>
    <x v="1"/>
  </r>
  <r>
    <x v="3"/>
    <x v="38"/>
    <x v="15"/>
    <x v="0"/>
    <x v="0"/>
    <x v="161"/>
    <x v="22"/>
    <x v="1"/>
  </r>
  <r>
    <x v="3"/>
    <x v="38"/>
    <x v="70"/>
    <x v="0"/>
    <x v="0"/>
    <x v="30"/>
    <x v="2"/>
    <x v="1"/>
  </r>
  <r>
    <x v="3"/>
    <x v="39"/>
    <x v="169"/>
    <x v="0"/>
    <x v="0"/>
    <x v="77"/>
    <x v="0"/>
    <x v="1"/>
  </r>
  <r>
    <x v="3"/>
    <x v="39"/>
    <x v="39"/>
    <x v="0"/>
    <x v="0"/>
    <x v="30"/>
    <x v="2"/>
    <x v="1"/>
  </r>
  <r>
    <x v="3"/>
    <x v="39"/>
    <x v="35"/>
    <x v="0"/>
    <x v="0"/>
    <x v="30"/>
    <x v="2"/>
    <x v="1"/>
  </r>
  <r>
    <x v="3"/>
    <x v="43"/>
    <x v="76"/>
    <x v="0"/>
    <x v="0"/>
    <x v="178"/>
    <x v="36"/>
    <x v="1"/>
  </r>
  <r>
    <x v="3"/>
    <x v="43"/>
    <x v="28"/>
    <x v="0"/>
    <x v="0"/>
    <x v="225"/>
    <x v="36"/>
    <x v="1"/>
  </r>
  <r>
    <x v="3"/>
    <x v="44"/>
    <x v="153"/>
    <x v="0"/>
    <x v="0"/>
    <x v="124"/>
    <x v="36"/>
    <x v="1"/>
  </r>
  <r>
    <x v="3"/>
    <x v="44"/>
    <x v="128"/>
    <x v="0"/>
    <x v="0"/>
    <x v="235"/>
    <x v="36"/>
    <x v="1"/>
  </r>
  <r>
    <x v="3"/>
    <x v="44"/>
    <x v="244"/>
    <x v="0"/>
    <x v="0"/>
    <x v="125"/>
    <x v="36"/>
    <x v="1"/>
  </r>
  <r>
    <x v="3"/>
    <x v="44"/>
    <x v="162"/>
    <x v="0"/>
    <x v="0"/>
    <x v="67"/>
    <x v="36"/>
    <x v="1"/>
  </r>
  <r>
    <x v="3"/>
    <x v="45"/>
    <x v="248"/>
    <x v="0"/>
    <x v="0"/>
    <x v="71"/>
    <x v="36"/>
    <x v="1"/>
  </r>
  <r>
    <x v="3"/>
    <x v="45"/>
    <x v="16"/>
    <x v="0"/>
    <x v="0"/>
    <x v="138"/>
    <x v="36"/>
    <x v="1"/>
  </r>
  <r>
    <x v="3"/>
    <x v="46"/>
    <x v="234"/>
    <x v="0"/>
    <x v="0"/>
    <x v="45"/>
    <x v="36"/>
    <x v="1"/>
  </r>
  <r>
    <x v="3"/>
    <x v="28"/>
    <x v="170"/>
    <x v="0"/>
    <x v="0"/>
    <x v="38"/>
    <x v="24"/>
    <x v="1"/>
  </r>
  <r>
    <x v="8"/>
    <x v="131"/>
    <x v="268"/>
    <x v="1"/>
    <x v="0"/>
    <x v="264"/>
    <x v="37"/>
    <x v="2"/>
  </r>
  <r>
    <x v="8"/>
    <x v="131"/>
    <x v="268"/>
    <x v="1"/>
    <x v="0"/>
    <x v="264"/>
    <x v="37"/>
    <x v="2"/>
  </r>
  <r>
    <x v="8"/>
    <x v="131"/>
    <x v="268"/>
    <x v="1"/>
    <x v="0"/>
    <x v="264"/>
    <x v="37"/>
    <x v="2"/>
  </r>
  <r>
    <x v="8"/>
    <x v="131"/>
    <x v="268"/>
    <x v="1"/>
    <x v="0"/>
    <x v="264"/>
    <x v="37"/>
    <x v="2"/>
  </r>
  <r>
    <x v="8"/>
    <x v="131"/>
    <x v="267"/>
    <x v="1"/>
    <x v="0"/>
    <x v="264"/>
    <x v="37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B1:K38" firstHeaderRow="1" firstDataRow="2" firstDataCol="1"/>
  <pivotFields count="8">
    <pivotField axis="axisCol" showAll="0"/>
    <pivotField showAll="0"/>
    <pivotField dataField="1" showAll="0"/>
    <pivotField showAll="0"/>
    <pivotField showAll="0"/>
    <pivotField showAll="0"/>
    <pivotField axis="axisRow" showAll="0"/>
    <pivotField showAll="0"/>
  </pivotFields>
  <rowFields count="1">
    <field x="6"/>
  </rowFields>
  <colFields count="1">
    <field x="0"/>
  </colFields>
  <dataFields count="1">
    <dataField fld="2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27" activeCellId="0" sqref="D27"/>
    </sheetView>
  </sheetViews>
  <sheetFormatPr defaultRowHeight="15"/>
  <cols>
    <col collapsed="false" hidden="false" max="1" min="1" style="0" width="47.3826530612245"/>
    <col collapsed="false" hidden="false" max="2" min="2" style="0" width="12.4183673469388"/>
    <col collapsed="false" hidden="false" max="3" min="3" style="0" width="4.72448979591837"/>
    <col collapsed="false" hidden="false" max="4" min="4" style="0" width="110.020408163265"/>
    <col collapsed="false" hidden="false" max="1025" min="5" style="0" width="8.50510204081633"/>
  </cols>
  <sheetData>
    <row r="2" customFormat="false" ht="15" hidden="false" customHeight="false" outlineLevel="0" collapsed="false">
      <c r="A2" s="1" t="s">
        <v>0</v>
      </c>
      <c r="B2" s="1" t="s">
        <v>1</v>
      </c>
    </row>
    <row r="3" customFormat="false" ht="6.75" hidden="false" customHeight="true" outlineLevel="0" collapsed="false">
      <c r="B3" s="2"/>
    </row>
    <row r="4" customFormat="false" ht="15" hidden="false" customHeight="false" outlineLevel="0" collapsed="false">
      <c r="A4" s="3" t="s">
        <v>2</v>
      </c>
      <c r="B4" s="4"/>
    </row>
    <row r="5" customFormat="false" ht="15" hidden="false" customHeight="false" outlineLevel="0" collapsed="false">
      <c r="A5" s="0" t="s">
        <v>3</v>
      </c>
      <c r="B5" s="4" t="n">
        <v>5500</v>
      </c>
    </row>
    <row r="6" customFormat="false" ht="15" hidden="false" customHeight="false" outlineLevel="0" collapsed="false">
      <c r="B6" s="5" t="n">
        <f aca="false">+SUM(B4:B5)</f>
        <v>5500</v>
      </c>
    </row>
    <row r="7" customFormat="false" ht="6.75" hidden="false" customHeight="true" outlineLevel="0" collapsed="false">
      <c r="B7" s="2"/>
    </row>
    <row r="8" customFormat="false" ht="15" hidden="false" customHeight="false" outlineLevel="0" collapsed="false">
      <c r="A8" s="3" t="s">
        <v>4</v>
      </c>
      <c r="B8" s="4"/>
    </row>
    <row r="9" customFormat="false" ht="15" hidden="false" customHeight="false" outlineLevel="0" collapsed="false">
      <c r="A9" s="0" t="s">
        <v>5</v>
      </c>
      <c r="B9" s="4" t="n">
        <v>-1874</v>
      </c>
    </row>
    <row r="10" customFormat="false" ht="15" hidden="false" customHeight="false" outlineLevel="0" collapsed="false">
      <c r="A10" s="0" t="s">
        <v>6</v>
      </c>
      <c r="B10" s="4" t="n">
        <v>-338.86</v>
      </c>
    </row>
    <row r="11" customFormat="false" ht="15" hidden="false" customHeight="false" outlineLevel="0" collapsed="false">
      <c r="A11" s="0" t="s">
        <v>7</v>
      </c>
      <c r="B11" s="4" t="n">
        <v>0</v>
      </c>
      <c r="D11" s="0" t="s">
        <v>8</v>
      </c>
    </row>
    <row r="12" customFormat="false" ht="15" hidden="false" customHeight="false" outlineLevel="0" collapsed="false">
      <c r="A12" s="0" t="s">
        <v>9</v>
      </c>
      <c r="B12" s="4" t="n">
        <f aca="false">-928/6</f>
        <v>-154.666666666667</v>
      </c>
    </row>
    <row r="13" customFormat="false" ht="15" hidden="false" customHeight="false" outlineLevel="0" collapsed="false">
      <c r="A13" s="0" t="s">
        <v>10</v>
      </c>
      <c r="B13" s="4" t="n">
        <v>-50</v>
      </c>
    </row>
    <row r="14" customFormat="false" ht="15" hidden="false" customHeight="false" outlineLevel="0" collapsed="false">
      <c r="A14" s="0" t="s">
        <v>11</v>
      </c>
      <c r="B14" s="4" t="n">
        <v>-60</v>
      </c>
    </row>
    <row r="15" customFormat="false" ht="15" hidden="false" customHeight="false" outlineLevel="0" collapsed="false">
      <c r="A15" s="0" t="s">
        <v>12</v>
      </c>
      <c r="B15" s="4" t="n">
        <v>-104.72</v>
      </c>
    </row>
    <row r="16" customFormat="false" ht="15" hidden="false" customHeight="false" outlineLevel="0" collapsed="false">
      <c r="A16" s="0" t="s">
        <v>13</v>
      </c>
      <c r="B16" s="4" t="n">
        <v>-50</v>
      </c>
      <c r="D16" s="0" t="s">
        <v>14</v>
      </c>
    </row>
    <row r="17" customFormat="false" ht="15" hidden="false" customHeight="false" outlineLevel="0" collapsed="false">
      <c r="A17" s="0" t="s">
        <v>15</v>
      </c>
      <c r="B17" s="4"/>
      <c r="D17" s="0" t="s">
        <v>16</v>
      </c>
    </row>
    <row r="18" customFormat="false" ht="15" hidden="false" customHeight="false" outlineLevel="0" collapsed="false">
      <c r="A18" s="0" t="s">
        <v>17</v>
      </c>
      <c r="B18" s="4" t="n">
        <v>-15</v>
      </c>
    </row>
    <row r="19" customFormat="false" ht="15" hidden="false" customHeight="false" outlineLevel="0" collapsed="false">
      <c r="A19" s="0" t="s">
        <v>18</v>
      </c>
      <c r="B19" s="4" t="n">
        <v>-15</v>
      </c>
    </row>
    <row r="20" customFormat="false" ht="15" hidden="false" customHeight="false" outlineLevel="0" collapsed="false">
      <c r="B20" s="5" t="n">
        <f aca="false">+SUM(B8:B19)</f>
        <v>-2662.24666666667</v>
      </c>
    </row>
    <row r="21" customFormat="false" ht="6.75" hidden="false" customHeight="true" outlineLevel="0" collapsed="false">
      <c r="B21" s="2"/>
    </row>
    <row r="22" customFormat="false" ht="15" hidden="false" customHeight="false" outlineLevel="0" collapsed="false">
      <c r="A22" s="3" t="s">
        <v>19</v>
      </c>
      <c r="B22" s="4"/>
    </row>
    <row r="23" customFormat="false" ht="15" hidden="false" customHeight="false" outlineLevel="0" collapsed="false">
      <c r="A23" s="0" t="s">
        <v>20</v>
      </c>
      <c r="B23" s="4" t="n">
        <v>-500</v>
      </c>
    </row>
    <row r="24" customFormat="false" ht="15" hidden="false" customHeight="false" outlineLevel="0" collapsed="false">
      <c r="A24" s="0" t="s">
        <v>21</v>
      </c>
      <c r="B24" s="4" t="n">
        <v>-70</v>
      </c>
    </row>
    <row r="25" customFormat="false" ht="15" hidden="false" customHeight="false" outlineLevel="0" collapsed="false">
      <c r="A25" s="0" t="s">
        <v>22</v>
      </c>
      <c r="B25" s="4" t="n">
        <v>-300</v>
      </c>
    </row>
    <row r="26" customFormat="false" ht="15" hidden="false" customHeight="false" outlineLevel="0" collapsed="false">
      <c r="A26" s="0" t="s">
        <v>23</v>
      </c>
      <c r="B26" s="4" t="n">
        <v>-50</v>
      </c>
    </row>
    <row r="27" customFormat="false" ht="15" hidden="false" customHeight="false" outlineLevel="0" collapsed="false">
      <c r="A27" s="0" t="s">
        <v>24</v>
      </c>
      <c r="B27" s="4" t="n">
        <v>-30</v>
      </c>
    </row>
    <row r="28" customFormat="false" ht="15" hidden="false" customHeight="false" outlineLevel="0" collapsed="false">
      <c r="A28" s="0" t="s">
        <v>25</v>
      </c>
      <c r="B28" s="4" t="n">
        <v>-40</v>
      </c>
    </row>
    <row r="29" customFormat="false" ht="15" hidden="false" customHeight="false" outlineLevel="0" collapsed="false">
      <c r="A29" s="0" t="s">
        <v>26</v>
      </c>
      <c r="B29" s="4" t="n">
        <v>-30</v>
      </c>
    </row>
    <row r="30" customFormat="false" ht="15" hidden="false" customHeight="false" outlineLevel="0" collapsed="false">
      <c r="A30" s="0" t="s">
        <v>27</v>
      </c>
      <c r="B30" s="4" t="n">
        <v>-60</v>
      </c>
    </row>
    <row r="31" customFormat="false" ht="15" hidden="false" customHeight="false" outlineLevel="0" collapsed="false">
      <c r="A31" s="0" t="s">
        <v>28</v>
      </c>
      <c r="B31" s="4" t="n">
        <v>-25</v>
      </c>
    </row>
    <row r="32" customFormat="false" ht="15" hidden="false" customHeight="false" outlineLevel="0" collapsed="false">
      <c r="A32" s="0" t="s">
        <v>29</v>
      </c>
      <c r="B32" s="4" t="n">
        <v>-100</v>
      </c>
    </row>
    <row r="33" customFormat="false" ht="15" hidden="false" customHeight="false" outlineLevel="0" collapsed="false">
      <c r="B33" s="5" t="n">
        <f aca="false">+SUM(B22:B32)</f>
        <v>-1205</v>
      </c>
    </row>
    <row r="34" customFormat="false" ht="6.75" hidden="false" customHeight="true" outlineLevel="0" collapsed="false">
      <c r="B34" s="2"/>
    </row>
    <row r="35" customFormat="false" ht="15.75" hidden="false" customHeight="false" outlineLevel="0" collapsed="false">
      <c r="A35" s="3" t="s">
        <v>30</v>
      </c>
      <c r="B35" s="6" t="n">
        <f aca="false">+B6+B20+B33</f>
        <v>1632.75333333333</v>
      </c>
    </row>
    <row r="36" customFormat="false" ht="15.75" hidden="false" customHeight="false" outlineLevel="0" collapsed="false">
      <c r="B36" s="4"/>
    </row>
    <row r="37" customFormat="false" ht="15" hidden="false" customHeight="false" outlineLevel="0" collapsed="false">
      <c r="A37" s="3" t="s">
        <v>31</v>
      </c>
      <c r="B37" s="4"/>
    </row>
    <row r="38" customFormat="false" ht="15" hidden="false" customHeight="false" outlineLevel="0" collapsed="false">
      <c r="A38" s="0" t="s">
        <v>32</v>
      </c>
      <c r="B38" s="7" t="n">
        <f aca="false">-16000+5000+1861</f>
        <v>-9139</v>
      </c>
      <c r="D38" s="0" t="s">
        <v>33</v>
      </c>
    </row>
    <row r="39" customFormat="false" ht="15" hidden="false" customHeight="false" outlineLevel="0" collapsed="false">
      <c r="A39" s="0" t="s">
        <v>34</v>
      </c>
      <c r="B39" s="7" t="n">
        <v>-1000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8" activeCellId="0" sqref="A38"/>
    </sheetView>
  </sheetViews>
  <sheetFormatPr defaultRowHeight="13.8"/>
  <cols>
    <col collapsed="false" hidden="false" max="2" min="1" style="0" width="28.3469387755102"/>
    <col collapsed="false" hidden="false" max="3" min="3" style="0" width="16.469387755102"/>
    <col collapsed="false" hidden="false" max="10" min="4" style="0" width="9.98979591836735"/>
    <col collapsed="false" hidden="false" max="11" min="11" style="0" width="11.3418367346939"/>
    <col collapsed="false" hidden="false" max="12" min="12" style="0" width="11.0714285714286"/>
    <col collapsed="false" hidden="false" max="1025" min="13" style="0" width="8.50510204081633"/>
  </cols>
  <sheetData>
    <row r="1" customFormat="false" ht="13.8" hidden="false" customHeight="false" outlineLevel="0" collapsed="false">
      <c r="A1" s="0" t="s">
        <v>35</v>
      </c>
      <c r="B1" s="8" t="s">
        <v>36</v>
      </c>
      <c r="C1" s="9" t="s">
        <v>37</v>
      </c>
      <c r="D1" s="10"/>
      <c r="E1" s="10"/>
      <c r="F1" s="10"/>
      <c r="G1" s="10"/>
      <c r="H1" s="10"/>
      <c r="I1" s="10"/>
      <c r="J1" s="10"/>
      <c r="K1" s="11"/>
    </row>
    <row r="2" customFormat="false" ht="13.8" hidden="false" customHeight="false" outlineLevel="0" collapsed="false">
      <c r="B2" s="12" t="s">
        <v>38</v>
      </c>
      <c r="C2" s="13" t="s">
        <v>39</v>
      </c>
      <c r="D2" s="14" t="s">
        <v>40</v>
      </c>
      <c r="E2" s="14" t="s">
        <v>41</v>
      </c>
      <c r="F2" s="14" t="s">
        <v>42</v>
      </c>
      <c r="G2" s="14" t="s">
        <v>43</v>
      </c>
      <c r="H2" s="14" t="s">
        <v>44</v>
      </c>
      <c r="I2" s="14" t="s">
        <v>45</v>
      </c>
      <c r="J2" s="14" t="s">
        <v>46</v>
      </c>
      <c r="K2" s="15" t="s">
        <v>47</v>
      </c>
    </row>
    <row r="3" customFormat="false" ht="13.8" hidden="false" customHeight="false" outlineLevel="0" collapsed="false">
      <c r="A3" s="0" t="s">
        <v>48</v>
      </c>
      <c r="B3" s="16" t="s">
        <v>10</v>
      </c>
      <c r="C3" s="17" t="n">
        <v>-106.72</v>
      </c>
      <c r="D3" s="18"/>
      <c r="E3" s="18"/>
      <c r="F3" s="18"/>
      <c r="G3" s="18" t="n">
        <v>-25.09</v>
      </c>
      <c r="H3" s="18" t="n">
        <v>-31.19</v>
      </c>
      <c r="I3" s="18" t="n">
        <v>-38.43</v>
      </c>
      <c r="J3" s="19"/>
      <c r="K3" s="20" t="n">
        <v>-201.43</v>
      </c>
    </row>
    <row r="4" customFormat="false" ht="13.8" hidden="false" customHeight="false" outlineLevel="0" collapsed="false">
      <c r="A4" s="0" t="s">
        <v>48</v>
      </c>
      <c r="B4" s="21" t="s">
        <v>5</v>
      </c>
      <c r="C4" s="22" t="n">
        <v>-1874</v>
      </c>
      <c r="D4" s="23"/>
      <c r="E4" s="23" t="n">
        <v>-1874</v>
      </c>
      <c r="F4" s="23" t="n">
        <v>-3748</v>
      </c>
      <c r="G4" s="23" t="n">
        <v>-1874</v>
      </c>
      <c r="H4" s="23" t="n">
        <v>-1929</v>
      </c>
      <c r="I4" s="23" t="n">
        <v>-1874</v>
      </c>
      <c r="J4" s="24" t="n">
        <v>-1874</v>
      </c>
      <c r="K4" s="25" t="n">
        <v>-15047</v>
      </c>
    </row>
    <row r="5" customFormat="false" ht="13.8" hidden="false" customHeight="false" outlineLevel="0" collapsed="false">
      <c r="A5" s="0" t="s">
        <v>49</v>
      </c>
      <c r="B5" s="21" t="s">
        <v>50</v>
      </c>
      <c r="C5" s="22" t="n">
        <v>-125.52</v>
      </c>
      <c r="D5" s="23"/>
      <c r="E5" s="23"/>
      <c r="F5" s="23" t="n">
        <v>-400.86</v>
      </c>
      <c r="G5" s="23" t="n">
        <v>-871.4</v>
      </c>
      <c r="H5" s="23" t="n">
        <v>-189.67</v>
      </c>
      <c r="I5" s="23" t="n">
        <v>-76.32</v>
      </c>
      <c r="J5" s="24" t="n">
        <v>-635.4</v>
      </c>
      <c r="K5" s="25" t="n">
        <v>-2299.17</v>
      </c>
    </row>
    <row r="6" customFormat="false" ht="13.8" hidden="false" customHeight="false" outlineLevel="0" collapsed="false">
      <c r="A6" s="0" t="s">
        <v>48</v>
      </c>
      <c r="B6" s="21" t="s">
        <v>13</v>
      </c>
      <c r="C6" s="22" t="n">
        <v>-56.57</v>
      </c>
      <c r="D6" s="23"/>
      <c r="E6" s="23"/>
      <c r="F6" s="23"/>
      <c r="G6" s="23"/>
      <c r="H6" s="23" t="n">
        <v>-48.1</v>
      </c>
      <c r="I6" s="23" t="n">
        <v>-56.57</v>
      </c>
      <c r="J6" s="24" t="n">
        <v>-56.57</v>
      </c>
      <c r="K6" s="25" t="n">
        <v>-217.81</v>
      </c>
    </row>
    <row r="7" customFormat="false" ht="13.8" hidden="false" customHeight="false" outlineLevel="0" collapsed="false">
      <c r="A7" s="0" t="s">
        <v>51</v>
      </c>
      <c r="B7" s="21" t="s">
        <v>23</v>
      </c>
      <c r="C7" s="22"/>
      <c r="D7" s="23"/>
      <c r="E7" s="23"/>
      <c r="F7" s="23" t="n">
        <v>-34.42</v>
      </c>
      <c r="G7" s="23"/>
      <c r="H7" s="23" t="n">
        <v>-23.16</v>
      </c>
      <c r="I7" s="23"/>
      <c r="J7" s="24" t="n">
        <v>-33.6</v>
      </c>
      <c r="K7" s="25" t="n">
        <v>-91.18</v>
      </c>
    </row>
    <row r="8" customFormat="false" ht="13.8" hidden="false" customHeight="false" outlineLevel="0" collapsed="false">
      <c r="A8" s="0" t="s">
        <v>48</v>
      </c>
      <c r="B8" s="21" t="s">
        <v>52</v>
      </c>
      <c r="C8" s="22"/>
      <c r="D8" s="23" t="n">
        <v>-300</v>
      </c>
      <c r="E8" s="23" t="n">
        <v>-597</v>
      </c>
      <c r="F8" s="23" t="n">
        <v>-91.53</v>
      </c>
      <c r="G8" s="23" t="n">
        <v>-33.37</v>
      </c>
      <c r="H8" s="23"/>
      <c r="I8" s="23" t="n">
        <v>-38.16</v>
      </c>
      <c r="J8" s="24"/>
      <c r="K8" s="25" t="n">
        <v>-1060.06</v>
      </c>
    </row>
    <row r="9" customFormat="false" ht="13.8" hidden="false" customHeight="false" outlineLevel="0" collapsed="false">
      <c r="A9" s="0" t="s">
        <v>53</v>
      </c>
      <c r="B9" s="21" t="s">
        <v>54</v>
      </c>
      <c r="C9" s="22"/>
      <c r="D9" s="23"/>
      <c r="E9" s="23"/>
      <c r="F9" s="23" t="n">
        <v>-3000</v>
      </c>
      <c r="G9" s="23"/>
      <c r="H9" s="23"/>
      <c r="I9" s="23"/>
      <c r="J9" s="24"/>
      <c r="K9" s="25" t="n">
        <v>-3000</v>
      </c>
    </row>
    <row r="10" customFormat="false" ht="13.8" hidden="false" customHeight="false" outlineLevel="0" collapsed="false">
      <c r="A10" s="0" t="s">
        <v>53</v>
      </c>
      <c r="B10" s="21" t="s">
        <v>55</v>
      </c>
      <c r="C10" s="22"/>
      <c r="D10" s="23"/>
      <c r="E10" s="23"/>
      <c r="F10" s="23" t="n">
        <v>-2000</v>
      </c>
      <c r="G10" s="23"/>
      <c r="H10" s="23"/>
      <c r="I10" s="23"/>
      <c r="J10" s="24"/>
      <c r="K10" s="25" t="n">
        <v>-2000</v>
      </c>
    </row>
    <row r="11" customFormat="false" ht="13.8" hidden="false" customHeight="false" outlineLevel="0" collapsed="false">
      <c r="A11" s="0" t="s">
        <v>48</v>
      </c>
      <c r="B11" s="21" t="s">
        <v>11</v>
      </c>
      <c r="C11" s="22" t="n">
        <v>-54.29</v>
      </c>
      <c r="D11" s="23"/>
      <c r="E11" s="23"/>
      <c r="F11" s="23" t="n">
        <v>-191.25</v>
      </c>
      <c r="G11" s="23" t="n">
        <v>-35.11</v>
      </c>
      <c r="H11" s="23" t="n">
        <v>-46.36</v>
      </c>
      <c r="I11" s="23" t="n">
        <v>-45.59</v>
      </c>
      <c r="J11" s="24" t="n">
        <v>-45.5</v>
      </c>
      <c r="K11" s="25" t="n">
        <v>-418.1</v>
      </c>
    </row>
    <row r="12" customFormat="false" ht="13.8" hidden="false" customHeight="false" outlineLevel="0" collapsed="false">
      <c r="A12" s="0" t="s">
        <v>56</v>
      </c>
      <c r="B12" s="21" t="s">
        <v>57</v>
      </c>
      <c r="C12" s="22"/>
      <c r="D12" s="23"/>
      <c r="E12" s="23"/>
      <c r="F12" s="23"/>
      <c r="G12" s="23"/>
      <c r="H12" s="23" t="n">
        <v>-29</v>
      </c>
      <c r="I12" s="23" t="n">
        <v>-49</v>
      </c>
      <c r="J12" s="24"/>
      <c r="K12" s="25" t="n">
        <v>-78</v>
      </c>
    </row>
    <row r="13" customFormat="false" ht="13.8" hidden="false" customHeight="false" outlineLevel="0" collapsed="false">
      <c r="A13" s="0" t="s">
        <v>58</v>
      </c>
      <c r="B13" s="21" t="s">
        <v>59</v>
      </c>
      <c r="C13" s="22" t="n">
        <v>-644</v>
      </c>
      <c r="D13" s="23"/>
      <c r="E13" s="23"/>
      <c r="F13" s="23"/>
      <c r="G13" s="23"/>
      <c r="H13" s="23"/>
      <c r="I13" s="23"/>
      <c r="J13" s="24"/>
      <c r="K13" s="25" t="n">
        <v>-644</v>
      </c>
    </row>
    <row r="14" customFormat="false" ht="13.8" hidden="false" customHeight="false" outlineLevel="0" collapsed="false">
      <c r="A14" s="0" t="s">
        <v>58</v>
      </c>
      <c r="B14" s="21" t="s">
        <v>24</v>
      </c>
      <c r="C14" s="22" t="n">
        <v>-20.93</v>
      </c>
      <c r="D14" s="23"/>
      <c r="E14" s="23"/>
      <c r="F14" s="23"/>
      <c r="G14" s="23" t="n">
        <v>-5.29</v>
      </c>
      <c r="H14" s="23" t="n">
        <v>-38.95</v>
      </c>
      <c r="I14" s="23"/>
      <c r="J14" s="24"/>
      <c r="K14" s="25" t="n">
        <v>-65.17</v>
      </c>
    </row>
    <row r="15" customFormat="false" ht="13.8" hidden="false" customHeight="false" outlineLevel="0" collapsed="false">
      <c r="A15" s="0" t="s">
        <v>53</v>
      </c>
      <c r="B15" s="21" t="s">
        <v>6</v>
      </c>
      <c r="C15" s="22" t="n">
        <v>-338.86</v>
      </c>
      <c r="D15" s="23"/>
      <c r="E15" s="23"/>
      <c r="F15" s="23"/>
      <c r="G15" s="23" t="n">
        <v>-506.34</v>
      </c>
      <c r="H15" s="23" t="n">
        <v>-338.86</v>
      </c>
      <c r="I15" s="23" t="n">
        <v>-338.86</v>
      </c>
      <c r="J15" s="24" t="n">
        <v>-338.86</v>
      </c>
      <c r="K15" s="25" t="n">
        <v>-1861.78</v>
      </c>
    </row>
    <row r="16" customFormat="false" ht="13.8" hidden="false" customHeight="false" outlineLevel="0" collapsed="false">
      <c r="A16" s="0" t="s">
        <v>53</v>
      </c>
      <c r="B16" s="21" t="s">
        <v>25</v>
      </c>
      <c r="C16" s="22"/>
      <c r="D16" s="23"/>
      <c r="E16" s="23"/>
      <c r="F16" s="23"/>
      <c r="G16" s="23"/>
      <c r="H16" s="23" t="n">
        <v>-27.68</v>
      </c>
      <c r="I16" s="23" t="n">
        <v>-28.66</v>
      </c>
      <c r="J16" s="24" t="n">
        <v>-50.54</v>
      </c>
      <c r="K16" s="25" t="n">
        <v>-106.88</v>
      </c>
    </row>
    <row r="17" customFormat="false" ht="13.8" hidden="false" customHeight="false" outlineLevel="0" collapsed="false">
      <c r="A17" s="0" t="s">
        <v>60</v>
      </c>
      <c r="B17" s="21" t="s">
        <v>21</v>
      </c>
      <c r="C17" s="22" t="n">
        <v>-24</v>
      </c>
      <c r="D17" s="23"/>
      <c r="E17" s="23"/>
      <c r="F17" s="23" t="n">
        <v>-25.77</v>
      </c>
      <c r="G17" s="23" t="n">
        <v>-22.98</v>
      </c>
      <c r="H17" s="23" t="n">
        <v>-52.98</v>
      </c>
      <c r="I17" s="23"/>
      <c r="J17" s="24"/>
      <c r="K17" s="25" t="n">
        <v>-125.73</v>
      </c>
    </row>
    <row r="18" customFormat="false" ht="13.8" hidden="false" customHeight="false" outlineLevel="0" collapsed="false">
      <c r="A18" s="0" t="s">
        <v>51</v>
      </c>
      <c r="B18" s="21" t="s">
        <v>17</v>
      </c>
      <c r="C18" s="22" t="n">
        <v>-14.99</v>
      </c>
      <c r="D18" s="23"/>
      <c r="E18" s="23"/>
      <c r="F18" s="23"/>
      <c r="G18" s="23"/>
      <c r="H18" s="23" t="n">
        <v>-14.99</v>
      </c>
      <c r="I18" s="23" t="n">
        <v>-14.99</v>
      </c>
      <c r="J18" s="24" t="n">
        <v>-14.99</v>
      </c>
      <c r="K18" s="25" t="n">
        <v>-59.96</v>
      </c>
    </row>
    <row r="19" customFormat="false" ht="13.8" hidden="false" customHeight="false" outlineLevel="0" collapsed="false">
      <c r="A19" s="0" t="s">
        <v>51</v>
      </c>
      <c r="B19" s="21" t="s">
        <v>61</v>
      </c>
      <c r="C19" s="22"/>
      <c r="D19" s="23"/>
      <c r="E19" s="23"/>
      <c r="F19" s="23"/>
      <c r="G19" s="23"/>
      <c r="H19" s="23" t="n">
        <v>-25.4</v>
      </c>
      <c r="I19" s="23"/>
      <c r="J19" s="24"/>
      <c r="K19" s="25" t="n">
        <v>-25.4</v>
      </c>
    </row>
    <row r="20" customFormat="false" ht="13.8" hidden="false" customHeight="false" outlineLevel="0" collapsed="false">
      <c r="A20" s="0" t="s">
        <v>48</v>
      </c>
      <c r="B20" s="21" t="s">
        <v>12</v>
      </c>
      <c r="C20" s="22"/>
      <c r="D20" s="23"/>
      <c r="E20" s="23"/>
      <c r="F20" s="23" t="n">
        <v>-115.27</v>
      </c>
      <c r="G20" s="23" t="n">
        <v>-104.72</v>
      </c>
      <c r="H20" s="23" t="n">
        <v>-104.72</v>
      </c>
      <c r="I20" s="23" t="n">
        <v>-104.72</v>
      </c>
      <c r="J20" s="24" t="n">
        <v>-104.72</v>
      </c>
      <c r="K20" s="25" t="n">
        <v>-534.15</v>
      </c>
    </row>
    <row r="21" customFormat="false" ht="13.8" hidden="false" customHeight="false" outlineLevel="0" collapsed="false">
      <c r="A21" s="0" t="s">
        <v>53</v>
      </c>
      <c r="B21" s="21" t="s">
        <v>62</v>
      </c>
      <c r="C21" s="22" t="n">
        <v>-79.76</v>
      </c>
      <c r="D21" s="23"/>
      <c r="E21" s="23"/>
      <c r="F21" s="23"/>
      <c r="G21" s="23"/>
      <c r="H21" s="23"/>
      <c r="I21" s="23"/>
      <c r="J21" s="24" t="n">
        <v>-32.54</v>
      </c>
      <c r="K21" s="25" t="n">
        <v>-112.3</v>
      </c>
    </row>
    <row r="22" customFormat="false" ht="13.8" hidden="false" customHeight="false" outlineLevel="0" collapsed="false">
      <c r="A22" s="0" t="s">
        <v>56</v>
      </c>
      <c r="B22" s="21" t="s">
        <v>63</v>
      </c>
      <c r="C22" s="22" t="n">
        <v>-58.26</v>
      </c>
      <c r="D22" s="23"/>
      <c r="E22" s="23"/>
      <c r="F22" s="23"/>
      <c r="G22" s="23"/>
      <c r="H22" s="23"/>
      <c r="I22" s="23" t="n">
        <v>-104.78</v>
      </c>
      <c r="J22" s="24" t="n">
        <v>-60.3</v>
      </c>
      <c r="K22" s="25" t="n">
        <v>-223.34</v>
      </c>
    </row>
    <row r="23" customFormat="false" ht="13.8" hidden="false" customHeight="false" outlineLevel="0" collapsed="false">
      <c r="A23" s="0" t="s">
        <v>48</v>
      </c>
      <c r="B23" s="21" t="s">
        <v>20</v>
      </c>
      <c r="C23" s="22" t="n">
        <v>-373.53</v>
      </c>
      <c r="D23" s="23"/>
      <c r="E23" s="23" t="n">
        <v>-242.51</v>
      </c>
      <c r="F23" s="23" t="n">
        <v>-1131.57</v>
      </c>
      <c r="G23" s="23" t="n">
        <v>-495.79</v>
      </c>
      <c r="H23" s="23" t="n">
        <v>-1009.21</v>
      </c>
      <c r="I23" s="23" t="n">
        <v>-943.44</v>
      </c>
      <c r="J23" s="24" t="n">
        <v>-571.94</v>
      </c>
      <c r="K23" s="25" t="n">
        <v>-4767.99</v>
      </c>
    </row>
    <row r="24" customFormat="false" ht="13.8" hidden="false" customHeight="false" outlineLevel="0" collapsed="false">
      <c r="A24" s="0" t="s">
        <v>58</v>
      </c>
      <c r="B24" s="21" t="s">
        <v>64</v>
      </c>
      <c r="C24" s="22" t="n">
        <v>-252.9</v>
      </c>
      <c r="D24" s="23"/>
      <c r="E24" s="23"/>
      <c r="F24" s="23"/>
      <c r="G24" s="23"/>
      <c r="H24" s="23"/>
      <c r="I24" s="23"/>
      <c r="J24" s="24"/>
      <c r="K24" s="25" t="n">
        <v>-252.9</v>
      </c>
    </row>
    <row r="25" customFormat="false" ht="13.8" hidden="false" customHeight="false" outlineLevel="0" collapsed="false">
      <c r="A25" s="0" t="s">
        <v>65</v>
      </c>
      <c r="B25" s="21" t="s">
        <v>29</v>
      </c>
      <c r="C25" s="22" t="n">
        <v>-10.99</v>
      </c>
      <c r="D25" s="23"/>
      <c r="E25" s="23" t="n">
        <v>-2</v>
      </c>
      <c r="F25" s="23" t="n">
        <v>-20</v>
      </c>
      <c r="G25" s="23" t="n">
        <v>-43.01</v>
      </c>
      <c r="H25" s="23" t="n">
        <v>-1.8</v>
      </c>
      <c r="I25" s="23"/>
      <c r="J25" s="24" t="n">
        <v>-12.56</v>
      </c>
      <c r="K25" s="25" t="n">
        <v>-90.36</v>
      </c>
    </row>
    <row r="26" customFormat="false" ht="13.8" hidden="false" customHeight="false" outlineLevel="0" collapsed="false">
      <c r="A26" s="0" t="s">
        <v>53</v>
      </c>
      <c r="B26" s="21" t="s">
        <v>66</v>
      </c>
      <c r="C26" s="22" t="n">
        <v>-8</v>
      </c>
      <c r="D26" s="23"/>
      <c r="E26" s="23"/>
      <c r="F26" s="23" t="n">
        <v>-6.5</v>
      </c>
      <c r="G26" s="23"/>
      <c r="H26" s="23" t="n">
        <v>-2.85</v>
      </c>
      <c r="I26" s="23"/>
      <c r="J26" s="24"/>
      <c r="K26" s="25" t="n">
        <v>-17.35</v>
      </c>
    </row>
    <row r="27" customFormat="false" ht="13.8" hidden="false" customHeight="false" outlineLevel="0" collapsed="false">
      <c r="A27" s="0" t="s">
        <v>53</v>
      </c>
      <c r="B27" s="21" t="s">
        <v>67</v>
      </c>
      <c r="C27" s="22"/>
      <c r="D27" s="23"/>
      <c r="E27" s="23"/>
      <c r="F27" s="23"/>
      <c r="G27" s="23" t="n">
        <v>-10</v>
      </c>
      <c r="H27" s="23" t="n">
        <v>-30</v>
      </c>
      <c r="I27" s="23"/>
      <c r="J27" s="24"/>
      <c r="K27" s="25" t="n">
        <v>-40</v>
      </c>
    </row>
    <row r="28" customFormat="false" ht="13.8" hidden="false" customHeight="false" outlineLevel="0" collapsed="false">
      <c r="A28" s="0" t="s">
        <v>65</v>
      </c>
      <c r="B28" s="21" t="s">
        <v>68</v>
      </c>
      <c r="C28" s="22" t="n">
        <v>101.64</v>
      </c>
      <c r="D28" s="23"/>
      <c r="E28" s="23"/>
      <c r="F28" s="23"/>
      <c r="G28" s="23"/>
      <c r="H28" s="23" t="n">
        <v>2203.79</v>
      </c>
      <c r="I28" s="23"/>
      <c r="J28" s="24"/>
      <c r="K28" s="25" t="n">
        <v>2305.43</v>
      </c>
    </row>
    <row r="29" customFormat="false" ht="13.8" hidden="false" customHeight="false" outlineLevel="0" collapsed="false">
      <c r="A29" s="0" t="s">
        <v>69</v>
      </c>
      <c r="B29" s="21" t="s">
        <v>70</v>
      </c>
      <c r="C29" s="22" t="n">
        <v>-39.59</v>
      </c>
      <c r="D29" s="23"/>
      <c r="E29" s="23" t="n">
        <v>-18.84</v>
      </c>
      <c r="F29" s="23" t="n">
        <v>-409.95</v>
      </c>
      <c r="G29" s="23" t="n">
        <v>-8.52</v>
      </c>
      <c r="H29" s="23" t="n">
        <v>-174.65</v>
      </c>
      <c r="I29" s="23" t="n">
        <v>-37.6</v>
      </c>
      <c r="J29" s="24" t="n">
        <v>-222.66</v>
      </c>
      <c r="K29" s="25" t="n">
        <v>-911.81</v>
      </c>
    </row>
    <row r="30" customFormat="false" ht="13.8" hidden="false" customHeight="false" outlineLevel="0" collapsed="false">
      <c r="A30" s="0" t="s">
        <v>65</v>
      </c>
      <c r="B30" s="21" t="s">
        <v>71</v>
      </c>
      <c r="C30" s="22" t="n">
        <v>-80</v>
      </c>
      <c r="D30" s="23"/>
      <c r="E30" s="23"/>
      <c r="F30" s="23"/>
      <c r="G30" s="23"/>
      <c r="H30" s="23"/>
      <c r="I30" s="23"/>
      <c r="J30" s="24" t="n">
        <v>-300</v>
      </c>
      <c r="K30" s="25" t="n">
        <v>-380</v>
      </c>
    </row>
    <row r="31" customFormat="false" ht="13.8" hidden="false" customHeight="false" outlineLevel="0" collapsed="false">
      <c r="A31" s="0" t="s">
        <v>72</v>
      </c>
      <c r="B31" s="21" t="s">
        <v>73</v>
      </c>
      <c r="C31" s="22" t="n">
        <v>-111.35</v>
      </c>
      <c r="D31" s="23"/>
      <c r="E31" s="23"/>
      <c r="F31" s="23" t="n">
        <v>-79.87</v>
      </c>
      <c r="G31" s="23" t="n">
        <v>-389.62</v>
      </c>
      <c r="H31" s="23" t="n">
        <v>-98</v>
      </c>
      <c r="I31" s="23" t="n">
        <v>-160.4</v>
      </c>
      <c r="J31" s="24" t="n">
        <v>-183.29</v>
      </c>
      <c r="K31" s="25" t="n">
        <v>-1022.53</v>
      </c>
    </row>
    <row r="32" customFormat="false" ht="13.8" hidden="false" customHeight="false" outlineLevel="0" collapsed="false">
      <c r="A32" s="0" t="s">
        <v>72</v>
      </c>
      <c r="B32" s="21" t="s">
        <v>74</v>
      </c>
      <c r="C32" s="22"/>
      <c r="D32" s="23"/>
      <c r="E32" s="23"/>
      <c r="F32" s="23"/>
      <c r="G32" s="23"/>
      <c r="H32" s="23" t="n">
        <v>-272.13</v>
      </c>
      <c r="I32" s="23" t="n">
        <v>-233.62</v>
      </c>
      <c r="J32" s="24"/>
      <c r="K32" s="25" t="n">
        <v>-505.75</v>
      </c>
    </row>
    <row r="33" customFormat="false" ht="13.8" hidden="false" customHeight="false" outlineLevel="0" collapsed="false">
      <c r="A33" s="0" t="s">
        <v>51</v>
      </c>
      <c r="B33" s="21" t="s">
        <v>75</v>
      </c>
      <c r="C33" s="22" t="n">
        <v>-350.23</v>
      </c>
      <c r="D33" s="23"/>
      <c r="E33" s="23" t="n">
        <v>-31</v>
      </c>
      <c r="F33" s="23" t="n">
        <v>-110.86</v>
      </c>
      <c r="G33" s="23"/>
      <c r="H33" s="23" t="n">
        <v>-162.62</v>
      </c>
      <c r="I33" s="23" t="n">
        <v>-323.41</v>
      </c>
      <c r="J33" s="24" t="n">
        <v>-226.28</v>
      </c>
      <c r="K33" s="25" t="n">
        <v>-1204.4</v>
      </c>
    </row>
    <row r="34" customFormat="false" ht="13.8" hidden="false" customHeight="false" outlineLevel="0" collapsed="false">
      <c r="A34" s="0" t="s">
        <v>76</v>
      </c>
      <c r="B34" s="21" t="s">
        <v>3</v>
      </c>
      <c r="C34" s="22" t="n">
        <v>5516.59</v>
      </c>
      <c r="D34" s="23"/>
      <c r="E34" s="23"/>
      <c r="F34" s="23" t="n">
        <v>9110.44</v>
      </c>
      <c r="G34" s="23" t="n">
        <v>9097.73</v>
      </c>
      <c r="H34" s="23" t="n">
        <v>6011.42</v>
      </c>
      <c r="I34" s="23" t="n">
        <v>6048.24</v>
      </c>
      <c r="J34" s="24" t="n">
        <v>5509.76</v>
      </c>
      <c r="K34" s="25" t="n">
        <v>41294.18</v>
      </c>
    </row>
    <row r="35" customFormat="false" ht="13.8" hidden="false" customHeight="false" outlineLevel="0" collapsed="false">
      <c r="A35" s="0" t="s">
        <v>53</v>
      </c>
      <c r="B35" s="21" t="s">
        <v>9</v>
      </c>
      <c r="C35" s="22" t="n">
        <v>-928</v>
      </c>
      <c r="D35" s="23"/>
      <c r="E35" s="23"/>
      <c r="F35" s="23"/>
      <c r="G35" s="23" t="n">
        <v>-292.27</v>
      </c>
      <c r="H35" s="23" t="n">
        <v>-292.27</v>
      </c>
      <c r="I35" s="23" t="n">
        <v>-292.27</v>
      </c>
      <c r="J35" s="24" t="n">
        <v>-292.27</v>
      </c>
      <c r="K35" s="25" t="n">
        <v>-2097.08</v>
      </c>
    </row>
    <row r="36" customFormat="false" ht="13.8" hidden="false" customHeight="false" outlineLevel="0" collapsed="false">
      <c r="A36" s="0" t="s">
        <v>53</v>
      </c>
      <c r="B36" s="21" t="s">
        <v>26</v>
      </c>
      <c r="C36" s="22" t="n">
        <v>-23.9</v>
      </c>
      <c r="D36" s="23"/>
      <c r="E36" s="23"/>
      <c r="F36" s="23"/>
      <c r="G36" s="23"/>
      <c r="H36" s="23" t="n">
        <v>-27.62</v>
      </c>
      <c r="I36" s="23" t="n">
        <v>-59.21</v>
      </c>
      <c r="J36" s="24" t="n">
        <v>-5</v>
      </c>
      <c r="K36" s="25" t="n">
        <v>-115.73</v>
      </c>
    </row>
    <row r="37" customFormat="false" ht="13.8" hidden="false" customHeight="false" outlineLevel="0" collapsed="false">
      <c r="A37" s="0" t="s">
        <v>77</v>
      </c>
      <c r="B37" s="21" t="s">
        <v>78</v>
      </c>
      <c r="C37" s="26"/>
      <c r="D37" s="27"/>
      <c r="E37" s="27"/>
      <c r="F37" s="27"/>
      <c r="G37" s="27" t="n">
        <v>-1154.67</v>
      </c>
      <c r="H37" s="27" t="n">
        <v>398.21</v>
      </c>
      <c r="I37" s="27"/>
      <c r="J37" s="28"/>
      <c r="K37" s="29" t="n">
        <v>-756.46</v>
      </c>
    </row>
    <row r="38" customFormat="false" ht="13.8" hidden="false" customHeight="false" outlineLevel="0" collapsed="false">
      <c r="B38" s="30" t="s">
        <v>47</v>
      </c>
      <c r="C38" s="31" t="n">
        <v>41.8400000000001</v>
      </c>
      <c r="D38" s="32" t="n">
        <v>-300</v>
      </c>
      <c r="E38" s="32" t="n">
        <v>-2765.35</v>
      </c>
      <c r="F38" s="32" t="n">
        <v>-2255.41</v>
      </c>
      <c r="G38" s="32" t="n">
        <v>3225.55</v>
      </c>
      <c r="H38" s="32" t="n">
        <v>3642.21</v>
      </c>
      <c r="I38" s="32" t="n">
        <v>1228.21</v>
      </c>
      <c r="J38" s="33" t="n">
        <v>448.740000000001</v>
      </c>
      <c r="K38" s="34" t="n">
        <v>3265.78999999999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0" activeCellId="0" sqref="D30"/>
    </sheetView>
  </sheetViews>
  <sheetFormatPr defaultRowHeight="15"/>
  <cols>
    <col collapsed="false" hidden="false" max="1" min="1" style="0" width="8.50510204081633"/>
    <col collapsed="false" hidden="false" max="2" min="2" style="0" width="11.3418367346939"/>
    <col collapsed="false" hidden="false" max="3" min="3" style="0" width="13.2295918367347"/>
    <col collapsed="false" hidden="false" max="5" min="4" style="0" width="8.50510204081633"/>
    <col collapsed="false" hidden="false" max="6" min="6" style="0" width="99.3520408163265"/>
    <col collapsed="false" hidden="false" max="7" min="7" style="0" width="25.2448979591837"/>
    <col collapsed="false" hidden="false" max="8" min="8" style="0" width="58.1836734693878"/>
    <col collapsed="false" hidden="false" max="1025" min="9" style="0" width="8.50510204081633"/>
  </cols>
  <sheetData>
    <row r="1" customFormat="false" ht="15" hidden="false" customHeight="false" outlineLevel="0" collapsed="false">
      <c r="A1" s="3" t="s">
        <v>37</v>
      </c>
      <c r="B1" s="35" t="s">
        <v>79</v>
      </c>
      <c r="C1" s="35" t="s">
        <v>80</v>
      </c>
      <c r="D1" s="35" t="s">
        <v>81</v>
      </c>
      <c r="E1" s="35" t="s">
        <v>82</v>
      </c>
      <c r="F1" s="35" t="s">
        <v>83</v>
      </c>
      <c r="G1" s="35" t="s">
        <v>38</v>
      </c>
      <c r="H1" s="35" t="s">
        <v>84</v>
      </c>
    </row>
    <row r="2" customFormat="false" ht="15" hidden="false" customHeight="false" outlineLevel="0" collapsed="false">
      <c r="B2" s="36" t="s">
        <v>85</v>
      </c>
      <c r="C2" s="35"/>
      <c r="D2" s="35"/>
      <c r="E2" s="35"/>
      <c r="F2" s="35"/>
      <c r="G2" s="35"/>
      <c r="H2" s="35"/>
    </row>
    <row r="3" customFormat="false" ht="15" hidden="false" customHeight="false" outlineLevel="0" collapsed="false">
      <c r="A3" s="37" t="n">
        <f aca="false">EOMONTH(B3,0)</f>
        <v>42766</v>
      </c>
      <c r="B3" s="38" t="n">
        <v>42759</v>
      </c>
      <c r="C3" s="39" t="n">
        <v>-1874</v>
      </c>
      <c r="D3" s="40" t="s">
        <v>86</v>
      </c>
      <c r="E3" s="40"/>
      <c r="F3" s="40" t="s">
        <v>87</v>
      </c>
      <c r="G3" s="0" t="s">
        <v>5</v>
      </c>
    </row>
    <row r="4" customFormat="false" ht="15" hidden="false" customHeight="false" outlineLevel="0" collapsed="false">
      <c r="A4" s="37" t="n">
        <f aca="false">EOMONTH(B4,0)</f>
        <v>42766</v>
      </c>
      <c r="B4" s="38" t="n">
        <v>42758</v>
      </c>
      <c r="C4" s="39" t="n">
        <v>-79.61</v>
      </c>
      <c r="D4" s="40" t="s">
        <v>86</v>
      </c>
      <c r="E4" s="40"/>
      <c r="F4" s="40" t="s">
        <v>88</v>
      </c>
      <c r="G4" s="0" t="s">
        <v>20</v>
      </c>
    </row>
    <row r="5" customFormat="false" ht="15" hidden="false" customHeight="false" outlineLevel="0" collapsed="false">
      <c r="A5" s="37" t="n">
        <f aca="false">EOMONTH(B5,0)</f>
        <v>42766</v>
      </c>
      <c r="B5" s="38" t="n">
        <v>42758</v>
      </c>
      <c r="C5" s="39" t="n">
        <v>-24</v>
      </c>
      <c r="D5" s="40" t="s">
        <v>86</v>
      </c>
      <c r="E5" s="40"/>
      <c r="F5" s="40" t="s">
        <v>89</v>
      </c>
      <c r="G5" s="0" t="s">
        <v>21</v>
      </c>
    </row>
    <row r="6" customFormat="false" ht="15" hidden="false" customHeight="false" outlineLevel="0" collapsed="false">
      <c r="A6" s="37" t="n">
        <f aca="false">EOMONTH(B6,0)</f>
        <v>42766</v>
      </c>
      <c r="B6" s="38" t="n">
        <v>42755</v>
      </c>
      <c r="C6" s="39" t="n">
        <v>-169.43</v>
      </c>
      <c r="D6" s="40" t="s">
        <v>86</v>
      </c>
      <c r="E6" s="40"/>
      <c r="F6" s="40" t="s">
        <v>90</v>
      </c>
      <c r="G6" s="0" t="s">
        <v>6</v>
      </c>
    </row>
    <row r="7" customFormat="false" ht="15" hidden="false" customHeight="false" outlineLevel="0" collapsed="false">
      <c r="A7" s="37" t="n">
        <f aca="false">EOMONTH(B7,0)</f>
        <v>42766</v>
      </c>
      <c r="B7" s="38" t="n">
        <v>42755</v>
      </c>
      <c r="C7" s="39" t="n">
        <v>2758.3</v>
      </c>
      <c r="D7" s="40" t="s">
        <v>86</v>
      </c>
      <c r="E7" s="40"/>
      <c r="F7" s="40" t="s">
        <v>91</v>
      </c>
      <c r="G7" s="0" t="s">
        <v>3</v>
      </c>
    </row>
    <row r="8" customFormat="false" ht="15" hidden="false" customHeight="false" outlineLevel="0" collapsed="false">
      <c r="A8" s="37" t="n">
        <f aca="false">EOMONTH(B8,0)</f>
        <v>42766</v>
      </c>
      <c r="B8" s="38" t="n">
        <v>42753</v>
      </c>
      <c r="C8" s="39" t="n">
        <v>-10.23</v>
      </c>
      <c r="D8" s="40" t="s">
        <v>86</v>
      </c>
      <c r="E8" s="40"/>
      <c r="F8" s="40" t="s">
        <v>92</v>
      </c>
      <c r="G8" s="0" t="s">
        <v>75</v>
      </c>
    </row>
    <row r="9" customFormat="false" ht="15" hidden="false" customHeight="false" outlineLevel="0" collapsed="false">
      <c r="A9" s="37" t="n">
        <f aca="false">EOMONTH(B9,0)</f>
        <v>42766</v>
      </c>
      <c r="B9" s="38" t="n">
        <v>42753</v>
      </c>
      <c r="C9" s="39" t="n">
        <v>-79.39</v>
      </c>
      <c r="D9" s="40" t="s">
        <v>86</v>
      </c>
      <c r="E9" s="40"/>
      <c r="F9" s="40" t="s">
        <v>93</v>
      </c>
      <c r="G9" s="0" t="s">
        <v>75</v>
      </c>
    </row>
    <row r="10" customFormat="false" ht="15" hidden="false" customHeight="false" outlineLevel="0" collapsed="false">
      <c r="A10" s="37" t="n">
        <f aca="false">EOMONTH(B10,0)</f>
        <v>42766</v>
      </c>
      <c r="B10" s="38" t="n">
        <v>42752</v>
      </c>
      <c r="C10" s="39" t="n">
        <v>-80</v>
      </c>
      <c r="D10" s="40" t="s">
        <v>86</v>
      </c>
      <c r="E10" s="40"/>
      <c r="F10" s="40" t="s">
        <v>94</v>
      </c>
      <c r="G10" s="0" t="s">
        <v>71</v>
      </c>
    </row>
    <row r="11" customFormat="false" ht="15" hidden="false" customHeight="false" outlineLevel="0" collapsed="false">
      <c r="A11" s="37" t="n">
        <f aca="false">EOMONTH(B11,0)</f>
        <v>42766</v>
      </c>
      <c r="B11" s="38" t="n">
        <v>42752</v>
      </c>
      <c r="C11" s="39" t="n">
        <v>-57.96</v>
      </c>
      <c r="D11" s="40" t="s">
        <v>86</v>
      </c>
      <c r="E11" s="40"/>
      <c r="F11" s="40" t="s">
        <v>95</v>
      </c>
      <c r="G11" s="0" t="s">
        <v>75</v>
      </c>
    </row>
    <row r="12" customFormat="false" ht="15" hidden="false" customHeight="false" outlineLevel="0" collapsed="false">
      <c r="A12" s="37" t="n">
        <f aca="false">EOMONTH(B12,0)</f>
        <v>42766</v>
      </c>
      <c r="B12" s="38" t="n">
        <v>42748</v>
      </c>
      <c r="C12" s="39" t="n">
        <v>-181.44</v>
      </c>
      <c r="D12" s="40" t="s">
        <v>86</v>
      </c>
      <c r="E12" s="40"/>
      <c r="F12" s="40" t="s">
        <v>96</v>
      </c>
      <c r="G12" s="0" t="s">
        <v>20</v>
      </c>
    </row>
    <row r="13" customFormat="false" ht="15" hidden="false" customHeight="false" outlineLevel="0" collapsed="false">
      <c r="A13" s="37" t="n">
        <f aca="false">EOMONTH(B13,0)</f>
        <v>42766</v>
      </c>
      <c r="B13" s="38" t="n">
        <v>42747</v>
      </c>
      <c r="C13" s="39" t="n">
        <v>-22.15</v>
      </c>
      <c r="D13" s="40" t="s">
        <v>86</v>
      </c>
      <c r="E13" s="40"/>
      <c r="F13" s="40" t="s">
        <v>97</v>
      </c>
      <c r="G13" s="0" t="s">
        <v>20</v>
      </c>
    </row>
    <row r="14" customFormat="false" ht="15" hidden="false" customHeight="false" outlineLevel="0" collapsed="false">
      <c r="A14" s="37" t="n">
        <f aca="false">EOMONTH(B14,0)</f>
        <v>42766</v>
      </c>
      <c r="B14" s="38" t="n">
        <v>42746</v>
      </c>
      <c r="C14" s="39" t="n">
        <v>-54.29</v>
      </c>
      <c r="D14" s="40" t="s">
        <v>86</v>
      </c>
      <c r="E14" s="40"/>
      <c r="F14" s="40" t="s">
        <v>98</v>
      </c>
      <c r="G14" s="0" t="s">
        <v>11</v>
      </c>
    </row>
    <row r="15" customFormat="false" ht="15" hidden="false" customHeight="false" outlineLevel="0" collapsed="false">
      <c r="A15" s="37" t="n">
        <f aca="false">EOMONTH(B15,0)</f>
        <v>42766</v>
      </c>
      <c r="B15" s="38" t="n">
        <v>42744</v>
      </c>
      <c r="C15" s="39" t="n">
        <v>-77.47</v>
      </c>
      <c r="D15" s="40" t="s">
        <v>86</v>
      </c>
      <c r="E15" s="40"/>
      <c r="F15" s="40" t="s">
        <v>99</v>
      </c>
      <c r="G15" s="0" t="s">
        <v>75</v>
      </c>
    </row>
    <row r="16" customFormat="false" ht="15" hidden="false" customHeight="false" outlineLevel="0" collapsed="false">
      <c r="A16" s="37" t="n">
        <f aca="false">EOMONTH(B16,0)</f>
        <v>42766</v>
      </c>
      <c r="B16" s="38" t="n">
        <v>42744</v>
      </c>
      <c r="C16" s="39" t="n">
        <v>-50.76</v>
      </c>
      <c r="D16" s="40" t="s">
        <v>86</v>
      </c>
      <c r="E16" s="40"/>
      <c r="F16" s="40" t="s">
        <v>100</v>
      </c>
      <c r="G16" s="0" t="s">
        <v>75</v>
      </c>
    </row>
    <row r="17" customFormat="false" ht="15" hidden="false" customHeight="false" outlineLevel="0" collapsed="false">
      <c r="A17" s="37" t="n">
        <f aca="false">EOMONTH(B17,0)</f>
        <v>42766</v>
      </c>
      <c r="B17" s="38" t="n">
        <v>42741</v>
      </c>
      <c r="C17" s="39" t="n">
        <v>-169.43</v>
      </c>
      <c r="D17" s="40" t="s">
        <v>86</v>
      </c>
      <c r="E17" s="40"/>
      <c r="F17" s="40" t="s">
        <v>101</v>
      </c>
      <c r="G17" s="0" t="s">
        <v>6</v>
      </c>
    </row>
    <row r="18" customFormat="false" ht="15" hidden="false" customHeight="false" outlineLevel="0" collapsed="false">
      <c r="A18" s="37" t="n">
        <f aca="false">EOMONTH(B18,0)</f>
        <v>42766</v>
      </c>
      <c r="B18" s="38" t="n">
        <v>42741</v>
      </c>
      <c r="C18" s="39" t="n">
        <v>2758.29</v>
      </c>
      <c r="D18" s="40" t="s">
        <v>86</v>
      </c>
      <c r="E18" s="40"/>
      <c r="F18" s="40" t="s">
        <v>102</v>
      </c>
      <c r="G18" s="0" t="s">
        <v>3</v>
      </c>
    </row>
    <row r="19" customFormat="false" ht="15" hidden="false" customHeight="false" outlineLevel="0" collapsed="false">
      <c r="A19" s="37" t="n">
        <f aca="false">EOMONTH(B19,0)</f>
        <v>42766</v>
      </c>
      <c r="B19" s="38" t="n">
        <v>42741</v>
      </c>
      <c r="C19" s="39" t="n">
        <v>101.64</v>
      </c>
      <c r="D19" s="40" t="s">
        <v>86</v>
      </c>
      <c r="E19" s="40"/>
      <c r="F19" s="40" t="s">
        <v>103</v>
      </c>
      <c r="G19" s="0" t="s">
        <v>68</v>
      </c>
    </row>
    <row r="20" customFormat="false" ht="15" hidden="false" customHeight="false" outlineLevel="0" collapsed="false">
      <c r="A20" s="37" t="n">
        <f aca="false">EOMONTH(B20,0)</f>
        <v>42766</v>
      </c>
      <c r="B20" s="38" t="n">
        <v>42740</v>
      </c>
      <c r="C20" s="39" t="n">
        <v>-90.33</v>
      </c>
      <c r="D20" s="40" t="s">
        <v>86</v>
      </c>
      <c r="E20" s="40"/>
      <c r="F20" s="40" t="s">
        <v>104</v>
      </c>
      <c r="G20" s="0" t="s">
        <v>20</v>
      </c>
    </row>
    <row r="21" customFormat="false" ht="15" hidden="false" customHeight="false" outlineLevel="0" collapsed="false">
      <c r="A21" s="37" t="n">
        <f aca="false">EOMONTH(B21,0)</f>
        <v>42766</v>
      </c>
      <c r="B21" s="38" t="n">
        <v>42738</v>
      </c>
      <c r="C21" s="39" t="n">
        <v>-79.76</v>
      </c>
      <c r="D21" s="40" t="s">
        <v>86</v>
      </c>
      <c r="E21" s="40"/>
      <c r="F21" s="40" t="s">
        <v>105</v>
      </c>
      <c r="G21" s="0" t="s">
        <v>62</v>
      </c>
    </row>
    <row r="22" customFormat="false" ht="15" hidden="false" customHeight="false" outlineLevel="0" collapsed="false">
      <c r="A22" s="37" t="n">
        <f aca="false">EOMONTH(B22,0)</f>
        <v>42766</v>
      </c>
      <c r="B22" s="38" t="n">
        <v>42738</v>
      </c>
      <c r="C22" s="39" t="n">
        <v>-8</v>
      </c>
      <c r="D22" s="40" t="s">
        <v>86</v>
      </c>
      <c r="E22" s="40"/>
      <c r="F22" s="40" t="s">
        <v>106</v>
      </c>
      <c r="G22" s="0" t="s">
        <v>66</v>
      </c>
    </row>
    <row r="23" customFormat="false" ht="15" hidden="false" customHeight="false" outlineLevel="0" collapsed="false">
      <c r="A23" s="37" t="n">
        <f aca="false">EOMONTH(B23,0)</f>
        <v>42766</v>
      </c>
      <c r="B23" s="38" t="n">
        <v>42738</v>
      </c>
      <c r="C23" s="39" t="n">
        <v>-8.47</v>
      </c>
      <c r="D23" s="40" t="s">
        <v>86</v>
      </c>
      <c r="E23" s="40"/>
      <c r="F23" s="40" t="s">
        <v>107</v>
      </c>
      <c r="G23" s="0" t="s">
        <v>13</v>
      </c>
    </row>
    <row r="24" customFormat="false" ht="15" hidden="false" customHeight="false" outlineLevel="0" collapsed="false">
      <c r="A24" s="37" t="n">
        <f aca="false">EOMONTH(B24,0)</f>
        <v>42766</v>
      </c>
      <c r="B24" s="38" t="n">
        <v>42738</v>
      </c>
      <c r="C24" s="39" t="n">
        <v>-20.93</v>
      </c>
      <c r="D24" s="40" t="s">
        <v>86</v>
      </c>
      <c r="E24" s="40"/>
      <c r="F24" s="40" t="s">
        <v>108</v>
      </c>
      <c r="G24" s="0" t="s">
        <v>24</v>
      </c>
    </row>
    <row r="25" customFormat="false" ht="15" hidden="false" customHeight="false" outlineLevel="0" collapsed="false">
      <c r="A25" s="37" t="n">
        <f aca="false">EOMONTH(B25,0)</f>
        <v>42766</v>
      </c>
      <c r="B25" s="38" t="n">
        <v>42738</v>
      </c>
      <c r="C25" s="39" t="n">
        <v>-39.59</v>
      </c>
      <c r="D25" s="40" t="s">
        <v>86</v>
      </c>
      <c r="E25" s="40"/>
      <c r="F25" s="40" t="s">
        <v>109</v>
      </c>
      <c r="G25" s="0" t="s">
        <v>70</v>
      </c>
    </row>
    <row r="26" customFormat="false" ht="15" hidden="false" customHeight="false" outlineLevel="0" collapsed="false">
      <c r="A26" s="37" t="n">
        <f aca="false">EOMONTH(B26,0)</f>
        <v>42735</v>
      </c>
      <c r="B26" s="38" t="n">
        <v>42734</v>
      </c>
      <c r="C26" s="39" t="n">
        <v>-39.75</v>
      </c>
      <c r="D26" s="40" t="s">
        <v>86</v>
      </c>
      <c r="E26" s="40"/>
      <c r="F26" s="40" t="s">
        <v>110</v>
      </c>
      <c r="G26" s="0" t="s">
        <v>70</v>
      </c>
    </row>
    <row r="27" customFormat="false" ht="15" hidden="false" customHeight="false" outlineLevel="0" collapsed="false">
      <c r="A27" s="37" t="n">
        <f aca="false">EOMONTH(B27,0)</f>
        <v>42735</v>
      </c>
      <c r="B27" s="38" t="n">
        <v>42733</v>
      </c>
      <c r="C27" s="39" t="n">
        <v>-300</v>
      </c>
      <c r="D27" s="40" t="s">
        <v>86</v>
      </c>
      <c r="E27" s="40"/>
      <c r="F27" s="40" t="s">
        <v>111</v>
      </c>
      <c r="G27" s="0" t="s">
        <v>71</v>
      </c>
    </row>
    <row r="28" customFormat="false" ht="15" hidden="false" customHeight="false" outlineLevel="0" collapsed="false">
      <c r="A28" s="37" t="n">
        <f aca="false">EOMONTH(B28,0)</f>
        <v>42735</v>
      </c>
      <c r="B28" s="38" t="n">
        <v>42732</v>
      </c>
      <c r="C28" s="39" t="n">
        <v>-69.15</v>
      </c>
      <c r="D28" s="40" t="s">
        <v>86</v>
      </c>
      <c r="E28" s="40"/>
      <c r="F28" s="40" t="s">
        <v>112</v>
      </c>
      <c r="G28" s="0" t="s">
        <v>70</v>
      </c>
    </row>
    <row r="29" customFormat="false" ht="15" hidden="false" customHeight="false" outlineLevel="0" collapsed="false">
      <c r="A29" s="37" t="n">
        <f aca="false">EOMONTH(B29,0)</f>
        <v>42735</v>
      </c>
      <c r="B29" s="38" t="n">
        <v>42727</v>
      </c>
      <c r="C29" s="39" t="n">
        <v>-169.43</v>
      </c>
      <c r="D29" s="40" t="s">
        <v>86</v>
      </c>
      <c r="E29" s="40"/>
      <c r="F29" s="40" t="s">
        <v>113</v>
      </c>
      <c r="G29" s="0" t="s">
        <v>6</v>
      </c>
    </row>
    <row r="30" customFormat="false" ht="15" hidden="false" customHeight="false" outlineLevel="0" collapsed="false">
      <c r="A30" s="37" t="n">
        <f aca="false">EOMONTH(B30,0)</f>
        <v>42735</v>
      </c>
      <c r="B30" s="38" t="n">
        <v>42727</v>
      </c>
      <c r="C30" s="39" t="n">
        <v>2754.88</v>
      </c>
      <c r="D30" s="40" t="s">
        <v>86</v>
      </c>
      <c r="E30" s="40"/>
      <c r="F30" s="40" t="s">
        <v>114</v>
      </c>
      <c r="G30" s="0" t="s">
        <v>3</v>
      </c>
    </row>
    <row r="31" customFormat="false" ht="15" hidden="false" customHeight="false" outlineLevel="0" collapsed="false">
      <c r="A31" s="37" t="n">
        <f aca="false">EOMONTH(B31,0)</f>
        <v>42735</v>
      </c>
      <c r="B31" s="38" t="n">
        <v>42725</v>
      </c>
      <c r="C31" s="39" t="n">
        <v>-1874</v>
      </c>
      <c r="D31" s="40" t="s">
        <v>86</v>
      </c>
      <c r="E31" s="40"/>
      <c r="F31" s="40" t="s">
        <v>115</v>
      </c>
      <c r="G31" s="0" t="s">
        <v>5</v>
      </c>
    </row>
    <row r="32" customFormat="false" ht="15" hidden="false" customHeight="false" outlineLevel="0" collapsed="false">
      <c r="A32" s="37" t="n">
        <f aca="false">EOMONTH(B32,0)</f>
        <v>42735</v>
      </c>
      <c r="B32" s="38" t="n">
        <v>42724</v>
      </c>
      <c r="C32" s="39" t="n">
        <v>-32.54</v>
      </c>
      <c r="D32" s="40" t="s">
        <v>86</v>
      </c>
      <c r="E32" s="40"/>
      <c r="F32" s="40" t="s">
        <v>116</v>
      </c>
      <c r="G32" s="0" t="s">
        <v>62</v>
      </c>
    </row>
    <row r="33" customFormat="false" ht="15" hidden="false" customHeight="false" outlineLevel="0" collapsed="false">
      <c r="A33" s="37" t="n">
        <f aca="false">EOMONTH(B33,0)</f>
        <v>42735</v>
      </c>
      <c r="B33" s="38" t="n">
        <v>42723</v>
      </c>
      <c r="C33" s="39" t="n">
        <v>-249.95</v>
      </c>
      <c r="D33" s="40" t="s">
        <v>86</v>
      </c>
      <c r="E33" s="40"/>
      <c r="F33" s="40" t="s">
        <v>117</v>
      </c>
      <c r="G33" s="0" t="s">
        <v>20</v>
      </c>
    </row>
    <row r="34" customFormat="false" ht="15" hidden="false" customHeight="false" outlineLevel="0" collapsed="false">
      <c r="A34" s="37" t="n">
        <f aca="false">EOMONTH(B34,0)</f>
        <v>42735</v>
      </c>
      <c r="B34" s="38" t="n">
        <v>42723</v>
      </c>
      <c r="C34" s="39" t="n">
        <v>-60.3</v>
      </c>
      <c r="D34" s="40" t="s">
        <v>86</v>
      </c>
      <c r="E34" s="40"/>
      <c r="F34" s="40" t="s">
        <v>118</v>
      </c>
      <c r="G34" s="0" t="s">
        <v>63</v>
      </c>
    </row>
    <row r="35" customFormat="false" ht="15" hidden="false" customHeight="false" outlineLevel="0" collapsed="false">
      <c r="A35" s="37" t="n">
        <f aca="false">EOMONTH(B35,0)</f>
        <v>42735</v>
      </c>
      <c r="B35" s="38" t="n">
        <v>42723</v>
      </c>
      <c r="C35" s="39" t="n">
        <v>-21.52</v>
      </c>
      <c r="D35" s="40" t="s">
        <v>86</v>
      </c>
      <c r="E35" s="40"/>
      <c r="F35" s="40" t="s">
        <v>119</v>
      </c>
      <c r="G35" s="0" t="s">
        <v>70</v>
      </c>
    </row>
    <row r="36" customFormat="false" ht="15" hidden="false" customHeight="false" outlineLevel="0" collapsed="false">
      <c r="A36" s="37" t="n">
        <f aca="false">EOMONTH(B36,0)</f>
        <v>42735</v>
      </c>
      <c r="B36" s="38" t="n">
        <v>42723</v>
      </c>
      <c r="C36" s="39" t="n">
        <v>-40</v>
      </c>
      <c r="D36" s="40" t="s">
        <v>86</v>
      </c>
      <c r="E36" s="40"/>
      <c r="F36" s="40" t="s">
        <v>120</v>
      </c>
      <c r="G36" s="0" t="s">
        <v>75</v>
      </c>
    </row>
    <row r="37" customFormat="false" ht="15" hidden="false" customHeight="false" outlineLevel="0" collapsed="false">
      <c r="A37" s="37" t="n">
        <f aca="false">EOMONTH(B37,0)</f>
        <v>42735</v>
      </c>
      <c r="B37" s="38" t="n">
        <v>42720</v>
      </c>
      <c r="C37" s="39" t="n">
        <v>-292.27</v>
      </c>
      <c r="D37" s="40" t="s">
        <v>86</v>
      </c>
      <c r="E37" s="40"/>
      <c r="F37" s="40" t="s">
        <v>121</v>
      </c>
      <c r="G37" s="0" t="s">
        <v>9</v>
      </c>
    </row>
    <row r="38" customFormat="false" ht="15" hidden="false" customHeight="false" outlineLevel="0" collapsed="false">
      <c r="A38" s="37" t="n">
        <f aca="false">EOMONTH(B38,0)</f>
        <v>42735</v>
      </c>
      <c r="B38" s="38" t="n">
        <v>42717</v>
      </c>
      <c r="C38" s="39" t="n">
        <v>-45.5</v>
      </c>
      <c r="D38" s="40" t="s">
        <v>86</v>
      </c>
      <c r="E38" s="40"/>
      <c r="F38" s="40" t="s">
        <v>122</v>
      </c>
      <c r="G38" s="0" t="s">
        <v>11</v>
      </c>
    </row>
    <row r="39" customFormat="false" ht="15" hidden="false" customHeight="false" outlineLevel="0" collapsed="false">
      <c r="A39" s="37" t="n">
        <f aca="false">EOMONTH(B39,0)</f>
        <v>42735</v>
      </c>
      <c r="B39" s="38" t="n">
        <v>42716</v>
      </c>
      <c r="C39" s="39" t="n">
        <v>-76</v>
      </c>
      <c r="D39" s="40" t="s">
        <v>86</v>
      </c>
      <c r="E39" s="40"/>
      <c r="F39" s="40" t="s">
        <v>123</v>
      </c>
      <c r="G39" s="0" t="s">
        <v>75</v>
      </c>
    </row>
    <row r="40" customFormat="false" ht="15" hidden="false" customHeight="false" outlineLevel="0" collapsed="false">
      <c r="A40" s="37" t="n">
        <f aca="false">EOMONTH(B40,0)</f>
        <v>42735</v>
      </c>
      <c r="B40" s="38" t="n">
        <v>42716</v>
      </c>
      <c r="C40" s="39" t="n">
        <v>-62.19</v>
      </c>
      <c r="D40" s="40" t="s">
        <v>86</v>
      </c>
      <c r="E40" s="40"/>
      <c r="F40" s="40" t="s">
        <v>124</v>
      </c>
      <c r="G40" s="0" t="s">
        <v>75</v>
      </c>
    </row>
    <row r="41" customFormat="false" ht="15" hidden="false" customHeight="false" outlineLevel="0" collapsed="false">
      <c r="A41" s="37" t="n">
        <f aca="false">EOMONTH(B41,0)</f>
        <v>42735</v>
      </c>
      <c r="B41" s="38" t="n">
        <v>42716</v>
      </c>
      <c r="C41" s="39" t="n">
        <v>-12.3</v>
      </c>
      <c r="D41" s="40" t="s">
        <v>86</v>
      </c>
      <c r="E41" s="40"/>
      <c r="F41" s="40" t="s">
        <v>125</v>
      </c>
      <c r="G41" s="0" t="s">
        <v>70</v>
      </c>
    </row>
    <row r="42" customFormat="false" ht="15" hidden="false" customHeight="false" outlineLevel="0" collapsed="false">
      <c r="A42" s="37" t="n">
        <f aca="false">EOMONTH(B42,0)</f>
        <v>42735</v>
      </c>
      <c r="B42" s="38" t="n">
        <v>42716</v>
      </c>
      <c r="C42" s="39" t="n">
        <v>-48.09</v>
      </c>
      <c r="D42" s="40" t="s">
        <v>86</v>
      </c>
      <c r="E42" s="40"/>
      <c r="F42" s="40" t="s">
        <v>126</v>
      </c>
      <c r="G42" s="0" t="s">
        <v>75</v>
      </c>
    </row>
    <row r="43" customFormat="false" ht="15" hidden="false" customHeight="false" outlineLevel="0" collapsed="false">
      <c r="A43" s="37" t="n">
        <f aca="false">EOMONTH(B43,0)</f>
        <v>42735</v>
      </c>
      <c r="B43" s="38" t="n">
        <v>42713</v>
      </c>
      <c r="C43" s="39" t="n">
        <v>-169.43</v>
      </c>
      <c r="D43" s="40" t="s">
        <v>86</v>
      </c>
      <c r="E43" s="40"/>
      <c r="F43" s="40" t="s">
        <v>127</v>
      </c>
      <c r="G43" s="0" t="s">
        <v>6</v>
      </c>
    </row>
    <row r="44" customFormat="false" ht="15" hidden="false" customHeight="false" outlineLevel="0" collapsed="false">
      <c r="A44" s="37" t="n">
        <f aca="false">EOMONTH(B44,0)</f>
        <v>42735</v>
      </c>
      <c r="B44" s="38" t="n">
        <v>42713</v>
      </c>
      <c r="C44" s="39" t="n">
        <v>2754.88</v>
      </c>
      <c r="D44" s="40" t="s">
        <v>86</v>
      </c>
      <c r="E44" s="40"/>
      <c r="F44" s="40" t="s">
        <v>128</v>
      </c>
      <c r="G44" s="0" t="s">
        <v>3</v>
      </c>
    </row>
    <row r="45" s="42" customFormat="true" ht="15" hidden="false" customHeight="false" outlineLevel="0" collapsed="false">
      <c r="A45" s="37" t="n">
        <f aca="false">EOMONTH(B45,0)</f>
        <v>42735</v>
      </c>
      <c r="B45" s="41" t="n">
        <v>42710</v>
      </c>
      <c r="C45" s="39" t="n">
        <v>-23.16</v>
      </c>
      <c r="D45" s="42" t="s">
        <v>86</v>
      </c>
      <c r="F45" s="42" t="s">
        <v>129</v>
      </c>
      <c r="G45" s="42" t="s">
        <v>29</v>
      </c>
      <c r="H45" s="42" t="s">
        <v>130</v>
      </c>
    </row>
    <row r="46" customFormat="false" ht="15" hidden="false" customHeight="false" outlineLevel="0" collapsed="false">
      <c r="A46" s="37" t="n">
        <f aca="false">EOMONTH(B46,0)</f>
        <v>42735</v>
      </c>
      <c r="B46" s="38" t="n">
        <v>42709</v>
      </c>
      <c r="C46" s="39" t="n">
        <v>-300</v>
      </c>
      <c r="D46" s="40" t="s">
        <v>86</v>
      </c>
      <c r="E46" s="40"/>
      <c r="F46" s="40" t="s">
        <v>131</v>
      </c>
      <c r="G46" s="0" t="s">
        <v>132</v>
      </c>
    </row>
    <row r="47" customFormat="false" ht="15" hidden="false" customHeight="false" outlineLevel="0" collapsed="false">
      <c r="A47" s="37" t="n">
        <f aca="false">EOMONTH(B47,0)</f>
        <v>42735</v>
      </c>
      <c r="B47" s="38" t="n">
        <v>42709</v>
      </c>
      <c r="C47" s="39" t="n">
        <v>-77.48</v>
      </c>
      <c r="D47" s="40" t="s">
        <v>86</v>
      </c>
      <c r="E47" s="40"/>
      <c r="F47" s="40" t="s">
        <v>133</v>
      </c>
      <c r="G47" s="0" t="s">
        <v>20</v>
      </c>
    </row>
    <row r="48" customFormat="false" ht="15" hidden="false" customHeight="false" outlineLevel="0" collapsed="false">
      <c r="A48" s="37" t="n">
        <f aca="false">EOMONTH(B48,0)</f>
        <v>42735</v>
      </c>
      <c r="B48" s="38" t="n">
        <v>42709</v>
      </c>
      <c r="C48" s="39" t="n">
        <v>-33.87</v>
      </c>
      <c r="D48" s="40" t="s">
        <v>86</v>
      </c>
      <c r="E48" s="40"/>
      <c r="F48" s="40" t="s">
        <v>134</v>
      </c>
      <c r="G48" s="0" t="s">
        <v>70</v>
      </c>
    </row>
    <row r="49" customFormat="false" ht="15" hidden="false" customHeight="false" outlineLevel="0" collapsed="false">
      <c r="A49" s="37" t="n">
        <f aca="false">EOMONTH(B49,0)</f>
        <v>42735</v>
      </c>
      <c r="B49" s="38" t="n">
        <v>42706</v>
      </c>
      <c r="C49" s="39" t="n">
        <v>-8.47</v>
      </c>
      <c r="D49" s="40" t="s">
        <v>86</v>
      </c>
      <c r="E49" s="40"/>
      <c r="F49" s="40" t="s">
        <v>135</v>
      </c>
      <c r="G49" s="0" t="s">
        <v>13</v>
      </c>
    </row>
    <row r="50" customFormat="false" ht="15" hidden="false" customHeight="false" outlineLevel="0" collapsed="false">
      <c r="A50" s="37" t="n">
        <f aca="false">EOMONTH(B50,0)</f>
        <v>42704</v>
      </c>
      <c r="B50" s="38" t="n">
        <v>42702</v>
      </c>
      <c r="C50" s="39" t="n">
        <v>-88.21</v>
      </c>
      <c r="D50" s="40" t="s">
        <v>86</v>
      </c>
      <c r="E50" s="40"/>
      <c r="F50" s="40" t="s">
        <v>136</v>
      </c>
      <c r="G50" s="0" t="s">
        <v>75</v>
      </c>
    </row>
    <row r="51" customFormat="false" ht="15" hidden="false" customHeight="false" outlineLevel="0" collapsed="false">
      <c r="A51" s="37" t="n">
        <f aca="false">EOMONTH(B51,0)</f>
        <v>42704</v>
      </c>
      <c r="B51" s="38" t="n">
        <v>42702</v>
      </c>
      <c r="C51" s="39" t="n">
        <v>-26.47</v>
      </c>
      <c r="D51" s="40" t="s">
        <v>86</v>
      </c>
      <c r="E51" s="40"/>
      <c r="F51" s="40" t="s">
        <v>137</v>
      </c>
      <c r="G51" s="0" t="s">
        <v>70</v>
      </c>
    </row>
    <row r="52" customFormat="false" ht="15" hidden="false" customHeight="false" outlineLevel="0" collapsed="false">
      <c r="A52" s="37" t="n">
        <f aca="false">EOMONTH(B52,0)</f>
        <v>42704</v>
      </c>
      <c r="B52" s="38" t="n">
        <v>42702</v>
      </c>
      <c r="C52" s="39" t="n">
        <v>-11.13</v>
      </c>
      <c r="D52" s="40" t="s">
        <v>86</v>
      </c>
      <c r="E52" s="40"/>
      <c r="F52" s="40" t="s">
        <v>138</v>
      </c>
      <c r="G52" s="0" t="s">
        <v>70</v>
      </c>
    </row>
    <row r="53" customFormat="false" ht="15" hidden="false" customHeight="false" outlineLevel="0" collapsed="false">
      <c r="A53" s="37" t="n">
        <f aca="false">EOMONTH(B53,0)</f>
        <v>42704</v>
      </c>
      <c r="B53" s="38" t="n">
        <v>42699</v>
      </c>
      <c r="C53" s="39" t="n">
        <v>-169.43</v>
      </c>
      <c r="D53" s="40" t="s">
        <v>86</v>
      </c>
      <c r="E53" s="40"/>
      <c r="F53" s="40" t="s">
        <v>139</v>
      </c>
      <c r="G53" s="0" t="s">
        <v>6</v>
      </c>
    </row>
    <row r="54" customFormat="false" ht="15" hidden="false" customHeight="false" outlineLevel="0" collapsed="false">
      <c r="A54" s="37" t="n">
        <f aca="false">EOMONTH(B54,0)</f>
        <v>42704</v>
      </c>
      <c r="B54" s="38" t="n">
        <v>42699</v>
      </c>
      <c r="C54" s="39" t="n">
        <v>3024.12</v>
      </c>
      <c r="D54" s="40" t="s">
        <v>86</v>
      </c>
      <c r="E54" s="40"/>
      <c r="F54" s="40" t="s">
        <v>140</v>
      </c>
      <c r="G54" s="0" t="s">
        <v>3</v>
      </c>
    </row>
    <row r="55" customFormat="false" ht="15" hidden="false" customHeight="false" outlineLevel="0" collapsed="false">
      <c r="A55" s="37" t="n">
        <f aca="false">EOMONTH(B55,0)</f>
        <v>42704</v>
      </c>
      <c r="B55" s="38" t="n">
        <v>42697</v>
      </c>
      <c r="C55" s="39" t="n">
        <v>-58.21</v>
      </c>
      <c r="D55" s="40" t="s">
        <v>86</v>
      </c>
      <c r="E55" s="40"/>
      <c r="F55" s="40" t="s">
        <v>141</v>
      </c>
      <c r="G55" s="0" t="s">
        <v>20</v>
      </c>
    </row>
    <row r="56" customFormat="false" ht="15" hidden="false" customHeight="false" outlineLevel="0" collapsed="false">
      <c r="A56" s="37" t="n">
        <f aca="false">EOMONTH(B56,0)</f>
        <v>42704</v>
      </c>
      <c r="B56" s="38" t="n">
        <v>42696</v>
      </c>
      <c r="C56" s="39" t="n">
        <v>-1874</v>
      </c>
      <c r="D56" s="40" t="s">
        <v>86</v>
      </c>
      <c r="E56" s="40"/>
      <c r="F56" s="40" t="s">
        <v>142</v>
      </c>
      <c r="G56" s="0" t="s">
        <v>5</v>
      </c>
    </row>
    <row r="57" customFormat="false" ht="15" hidden="false" customHeight="false" outlineLevel="0" collapsed="false">
      <c r="A57" s="37" t="n">
        <f aca="false">EOMONTH(B57,0)</f>
        <v>42704</v>
      </c>
      <c r="B57" s="38" t="n">
        <v>42695</v>
      </c>
      <c r="C57" s="39" t="n">
        <v>-300</v>
      </c>
      <c r="D57" s="40" t="s">
        <v>86</v>
      </c>
      <c r="E57" s="40"/>
      <c r="F57" s="40" t="s">
        <v>143</v>
      </c>
      <c r="G57" s="0" t="s">
        <v>132</v>
      </c>
    </row>
    <row r="58" customFormat="false" ht="15" hidden="false" customHeight="false" outlineLevel="0" collapsed="false">
      <c r="A58" s="37" t="n">
        <f aca="false">EOMONTH(B58,0)</f>
        <v>42704</v>
      </c>
      <c r="B58" s="38" t="n">
        <v>42690</v>
      </c>
      <c r="C58" s="39" t="n">
        <v>-292.27</v>
      </c>
      <c r="D58" s="40" t="s">
        <v>86</v>
      </c>
      <c r="E58" s="40"/>
      <c r="F58" s="40" t="s">
        <v>144</v>
      </c>
      <c r="G58" s="0" t="s">
        <v>9</v>
      </c>
    </row>
    <row r="59" customFormat="false" ht="15" hidden="false" customHeight="false" outlineLevel="0" collapsed="false">
      <c r="A59" s="37" t="n">
        <f aca="false">EOMONTH(B59,0)</f>
        <v>42704</v>
      </c>
      <c r="B59" s="38" t="n">
        <v>42690</v>
      </c>
      <c r="C59" s="39" t="n">
        <v>-30.96</v>
      </c>
      <c r="D59" s="40" t="s">
        <v>86</v>
      </c>
      <c r="E59" s="40"/>
      <c r="F59" s="40" t="s">
        <v>145</v>
      </c>
      <c r="G59" s="0" t="s">
        <v>20</v>
      </c>
    </row>
    <row r="60" customFormat="false" ht="15" hidden="false" customHeight="false" outlineLevel="0" collapsed="false">
      <c r="A60" s="37" t="n">
        <f aca="false">EOMONTH(B60,0)</f>
        <v>42704</v>
      </c>
      <c r="B60" s="38" t="n">
        <v>42688</v>
      </c>
      <c r="C60" s="39" t="n">
        <v>-169.43</v>
      </c>
      <c r="D60" s="40" t="s">
        <v>86</v>
      </c>
      <c r="E60" s="40"/>
      <c r="F60" s="40" t="s">
        <v>146</v>
      </c>
      <c r="G60" s="0" t="s">
        <v>6</v>
      </c>
    </row>
    <row r="61" customFormat="false" ht="15" hidden="false" customHeight="false" outlineLevel="0" collapsed="false">
      <c r="A61" s="37" t="n">
        <f aca="false">EOMONTH(B61,0)</f>
        <v>42704</v>
      </c>
      <c r="B61" s="38" t="n">
        <v>42688</v>
      </c>
      <c r="C61" s="39" t="n">
        <v>-34.94</v>
      </c>
      <c r="D61" s="40" t="s">
        <v>86</v>
      </c>
      <c r="E61" s="40"/>
      <c r="F61" s="40" t="s">
        <v>147</v>
      </c>
      <c r="G61" s="0" t="s">
        <v>20</v>
      </c>
    </row>
    <row r="62" customFormat="false" ht="15" hidden="false" customHeight="false" outlineLevel="0" collapsed="false">
      <c r="A62" s="37" t="n">
        <f aca="false">EOMONTH(B62,0)</f>
        <v>42704</v>
      </c>
      <c r="B62" s="38" t="n">
        <v>42688</v>
      </c>
      <c r="C62" s="39" t="n">
        <v>-104.78</v>
      </c>
      <c r="D62" s="40" t="s">
        <v>86</v>
      </c>
      <c r="E62" s="40"/>
      <c r="F62" s="40" t="s">
        <v>148</v>
      </c>
      <c r="G62" s="0" t="s">
        <v>63</v>
      </c>
    </row>
    <row r="63" customFormat="false" ht="15" hidden="false" customHeight="false" outlineLevel="0" collapsed="false">
      <c r="A63" s="37" t="n">
        <f aca="false">EOMONTH(B63,0)</f>
        <v>42704</v>
      </c>
      <c r="B63" s="38" t="n">
        <v>42684</v>
      </c>
      <c r="C63" s="39" t="n">
        <v>-45.59</v>
      </c>
      <c r="D63" s="40" t="s">
        <v>86</v>
      </c>
      <c r="E63" s="40"/>
      <c r="F63" s="40" t="s">
        <v>149</v>
      </c>
      <c r="G63" s="0" t="s">
        <v>11</v>
      </c>
    </row>
    <row r="64" customFormat="false" ht="15" hidden="false" customHeight="false" outlineLevel="0" collapsed="false">
      <c r="A64" s="37" t="n">
        <f aca="false">EOMONTH(B64,0)</f>
        <v>42704</v>
      </c>
      <c r="B64" s="38" t="n">
        <v>42684</v>
      </c>
      <c r="C64" s="39" t="n">
        <v>-167.91</v>
      </c>
      <c r="D64" s="40" t="s">
        <v>86</v>
      </c>
      <c r="E64" s="40"/>
      <c r="F64" s="40" t="s">
        <v>150</v>
      </c>
      <c r="G64" s="0" t="s">
        <v>20</v>
      </c>
    </row>
    <row r="65" customFormat="false" ht="15" hidden="false" customHeight="false" outlineLevel="0" collapsed="false">
      <c r="A65" s="37" t="n">
        <f aca="false">EOMONTH(B65,0)</f>
        <v>42704</v>
      </c>
      <c r="B65" s="38" t="n">
        <v>42684</v>
      </c>
      <c r="C65" s="39" t="n">
        <v>3024.12</v>
      </c>
      <c r="D65" s="40" t="s">
        <v>86</v>
      </c>
      <c r="E65" s="40"/>
      <c r="F65" s="40" t="s">
        <v>151</v>
      </c>
      <c r="G65" s="0" t="s">
        <v>3</v>
      </c>
    </row>
    <row r="66" customFormat="false" ht="15" hidden="false" customHeight="false" outlineLevel="0" collapsed="false">
      <c r="A66" s="37" t="n">
        <f aca="false">EOMONTH(B66,0)</f>
        <v>42704</v>
      </c>
      <c r="B66" s="38" t="n">
        <v>42681</v>
      </c>
      <c r="C66" s="39" t="n">
        <v>-34</v>
      </c>
      <c r="D66" s="40" t="s">
        <v>86</v>
      </c>
      <c r="E66" s="40"/>
      <c r="F66" s="40" t="s">
        <v>152</v>
      </c>
      <c r="G66" s="0" t="s">
        <v>75</v>
      </c>
    </row>
    <row r="67" customFormat="false" ht="15" hidden="false" customHeight="false" outlineLevel="0" collapsed="false">
      <c r="A67" s="37" t="n">
        <f aca="false">EOMONTH(B67,0)</f>
        <v>42704</v>
      </c>
      <c r="B67" s="38" t="n">
        <v>42681</v>
      </c>
      <c r="C67" s="39" t="n">
        <v>-67.05</v>
      </c>
      <c r="D67" s="40" t="s">
        <v>86</v>
      </c>
      <c r="E67" s="40"/>
      <c r="F67" s="40" t="s">
        <v>153</v>
      </c>
      <c r="G67" s="0" t="s">
        <v>75</v>
      </c>
    </row>
    <row r="68" customFormat="false" ht="15" hidden="false" customHeight="false" outlineLevel="0" collapsed="false">
      <c r="A68" s="37" t="n">
        <f aca="false">EOMONTH(B68,0)</f>
        <v>42704</v>
      </c>
      <c r="B68" s="38" t="n">
        <v>42676</v>
      </c>
      <c r="C68" s="39" t="n">
        <v>-8.47</v>
      </c>
      <c r="D68" s="40" t="s">
        <v>86</v>
      </c>
      <c r="E68" s="40"/>
      <c r="F68" s="40" t="s">
        <v>154</v>
      </c>
      <c r="G68" s="0" t="s">
        <v>13</v>
      </c>
    </row>
    <row r="69" customFormat="false" ht="15" hidden="false" customHeight="false" outlineLevel="0" collapsed="false">
      <c r="A69" s="37" t="n">
        <f aca="false">EOMONTH(B69,0)</f>
        <v>42674</v>
      </c>
      <c r="B69" s="38" t="n">
        <v>42674</v>
      </c>
      <c r="C69" s="39" t="n">
        <v>-64.46</v>
      </c>
      <c r="D69" s="40" t="s">
        <v>86</v>
      </c>
      <c r="E69" s="40"/>
      <c r="F69" s="40" t="s">
        <v>155</v>
      </c>
      <c r="G69" s="0" t="s">
        <v>70</v>
      </c>
    </row>
    <row r="70" customFormat="false" ht="15" hidden="false" customHeight="false" outlineLevel="0" collapsed="false">
      <c r="A70" s="37" t="n">
        <f aca="false">EOMONTH(B70,0)</f>
        <v>42674</v>
      </c>
      <c r="B70" s="38" t="n">
        <v>42671</v>
      </c>
      <c r="C70" s="39" t="n">
        <v>-169.43</v>
      </c>
      <c r="D70" s="40" t="s">
        <v>86</v>
      </c>
      <c r="E70" s="40"/>
      <c r="F70" s="40" t="s">
        <v>156</v>
      </c>
      <c r="G70" s="0" t="s">
        <v>6</v>
      </c>
    </row>
    <row r="71" customFormat="false" ht="15" hidden="false" customHeight="false" outlineLevel="0" collapsed="false">
      <c r="A71" s="37" t="n">
        <f aca="false">EOMONTH(B71,0)</f>
        <v>42674</v>
      </c>
      <c r="B71" s="38" t="n">
        <v>42671</v>
      </c>
      <c r="C71" s="39" t="n">
        <v>3024.12</v>
      </c>
      <c r="D71" s="40" t="s">
        <v>86</v>
      </c>
      <c r="E71" s="40"/>
      <c r="F71" s="40" t="s">
        <v>157</v>
      </c>
      <c r="G71" s="0" t="s">
        <v>3</v>
      </c>
    </row>
    <row r="72" customFormat="false" ht="15" hidden="false" customHeight="false" outlineLevel="0" collapsed="false">
      <c r="A72" s="37" t="n">
        <f aca="false">EOMONTH(B72,0)</f>
        <v>42674</v>
      </c>
      <c r="B72" s="38" t="n">
        <v>42670</v>
      </c>
      <c r="C72" s="39" t="n">
        <v>-1929</v>
      </c>
      <c r="D72" s="40" t="s">
        <v>86</v>
      </c>
      <c r="E72" s="40"/>
      <c r="F72" s="40" t="s">
        <v>158</v>
      </c>
      <c r="G72" s="0" t="s">
        <v>5</v>
      </c>
    </row>
    <row r="73" customFormat="false" ht="15" hidden="false" customHeight="false" outlineLevel="0" collapsed="false">
      <c r="A73" s="37" t="n">
        <f aca="false">EOMONTH(B73,0)</f>
        <v>42674</v>
      </c>
      <c r="B73" s="38" t="n">
        <v>42669</v>
      </c>
      <c r="C73" s="39" t="n">
        <v>-25.4</v>
      </c>
      <c r="D73" s="40" t="s">
        <v>86</v>
      </c>
      <c r="E73" s="40"/>
      <c r="F73" s="40" t="s">
        <v>159</v>
      </c>
      <c r="G73" s="0" t="s">
        <v>61</v>
      </c>
    </row>
    <row r="74" customFormat="false" ht="15" hidden="false" customHeight="false" outlineLevel="0" collapsed="false">
      <c r="A74" s="37" t="n">
        <f aca="false">EOMONTH(B74,0)</f>
        <v>42674</v>
      </c>
      <c r="B74" s="38" t="n">
        <v>42667</v>
      </c>
      <c r="C74" s="39" t="n">
        <v>-15.25</v>
      </c>
      <c r="D74" s="40" t="s">
        <v>86</v>
      </c>
      <c r="E74" s="40"/>
      <c r="F74" s="40" t="s">
        <v>160</v>
      </c>
      <c r="G74" s="0" t="s">
        <v>70</v>
      </c>
    </row>
    <row r="75" customFormat="false" ht="15" hidden="false" customHeight="false" outlineLevel="0" collapsed="false">
      <c r="A75" s="37" t="n">
        <f aca="false">EOMONTH(B75,0)</f>
        <v>42674</v>
      </c>
      <c r="B75" s="38" t="n">
        <v>42667</v>
      </c>
      <c r="C75" s="39" t="n">
        <v>-14.3</v>
      </c>
      <c r="D75" s="40" t="s">
        <v>86</v>
      </c>
      <c r="E75" s="40"/>
      <c r="F75" s="40" t="s">
        <v>161</v>
      </c>
      <c r="G75" s="0" t="s">
        <v>70</v>
      </c>
    </row>
    <row r="76" customFormat="false" ht="15" hidden="false" customHeight="false" outlineLevel="0" collapsed="false">
      <c r="A76" s="37" t="n">
        <f aca="false">EOMONTH(B76,0)</f>
        <v>42674</v>
      </c>
      <c r="B76" s="38" t="n">
        <v>42661</v>
      </c>
      <c r="C76" s="39" t="n">
        <v>-13.77</v>
      </c>
      <c r="D76" s="40" t="s">
        <v>86</v>
      </c>
      <c r="E76" s="40"/>
      <c r="F76" s="40" t="s">
        <v>162</v>
      </c>
      <c r="G76" s="0" t="s">
        <v>24</v>
      </c>
    </row>
    <row r="77" customFormat="false" ht="15" hidden="false" customHeight="false" outlineLevel="0" collapsed="false">
      <c r="A77" s="37" t="n">
        <f aca="false">EOMONTH(B77,0)</f>
        <v>42674</v>
      </c>
      <c r="B77" s="38" t="n">
        <v>42660</v>
      </c>
      <c r="C77" s="39" t="n">
        <v>-292.27</v>
      </c>
      <c r="D77" s="40" t="s">
        <v>86</v>
      </c>
      <c r="E77" s="40"/>
      <c r="F77" s="40" t="s">
        <v>163</v>
      </c>
      <c r="G77" s="0" t="s">
        <v>9</v>
      </c>
    </row>
    <row r="78" customFormat="false" ht="15" hidden="false" customHeight="false" outlineLevel="0" collapsed="false">
      <c r="A78" s="37" t="n">
        <f aca="false">EOMONTH(B78,0)</f>
        <v>42674</v>
      </c>
      <c r="B78" s="38" t="n">
        <v>42660</v>
      </c>
      <c r="C78" s="39" t="n">
        <v>-27</v>
      </c>
      <c r="D78" s="40" t="s">
        <v>86</v>
      </c>
      <c r="E78" s="40"/>
      <c r="F78" s="40" t="s">
        <v>164</v>
      </c>
      <c r="G78" s="0" t="s">
        <v>70</v>
      </c>
    </row>
    <row r="79" customFormat="false" ht="15" hidden="false" customHeight="false" outlineLevel="0" collapsed="false">
      <c r="A79" s="37" t="n">
        <f aca="false">EOMONTH(B79,0)</f>
        <v>42674</v>
      </c>
      <c r="B79" s="38" t="n">
        <v>42660</v>
      </c>
      <c r="C79" s="39" t="n">
        <v>-78.28</v>
      </c>
      <c r="D79" s="40" t="s">
        <v>86</v>
      </c>
      <c r="E79" s="40"/>
      <c r="F79" s="40" t="s">
        <v>165</v>
      </c>
      <c r="G79" s="0" t="s">
        <v>75</v>
      </c>
    </row>
    <row r="80" customFormat="false" ht="15" hidden="false" customHeight="false" outlineLevel="0" collapsed="false">
      <c r="A80" s="37" t="n">
        <f aca="false">EOMONTH(B80,0)</f>
        <v>42674</v>
      </c>
      <c r="B80" s="38" t="n">
        <v>42657</v>
      </c>
      <c r="C80" s="39" t="n">
        <v>-169.43</v>
      </c>
      <c r="D80" s="40" t="s">
        <v>86</v>
      </c>
      <c r="E80" s="40"/>
      <c r="F80" s="40" t="s">
        <v>166</v>
      </c>
      <c r="G80" s="0" t="s">
        <v>6</v>
      </c>
    </row>
    <row r="81" customFormat="false" ht="15" hidden="false" customHeight="false" outlineLevel="0" collapsed="false">
      <c r="A81" s="37" t="n">
        <f aca="false">EOMONTH(B81,0)</f>
        <v>42674</v>
      </c>
      <c r="B81" s="38" t="n">
        <v>42657</v>
      </c>
      <c r="C81" s="39" t="n">
        <v>2987.3</v>
      </c>
      <c r="D81" s="40" t="s">
        <v>86</v>
      </c>
      <c r="E81" s="40"/>
      <c r="F81" s="40" t="s">
        <v>167</v>
      </c>
      <c r="G81" s="0" t="s">
        <v>3</v>
      </c>
    </row>
    <row r="82" customFormat="false" ht="15" hidden="false" customHeight="false" outlineLevel="0" collapsed="false">
      <c r="A82" s="37" t="n">
        <f aca="false">EOMONTH(B82,0)</f>
        <v>42674</v>
      </c>
      <c r="B82" s="38" t="n">
        <v>42655</v>
      </c>
      <c r="C82" s="39" t="n">
        <v>-46.36</v>
      </c>
      <c r="D82" s="40" t="s">
        <v>86</v>
      </c>
      <c r="E82" s="40"/>
      <c r="F82" s="40" t="s">
        <v>168</v>
      </c>
      <c r="G82" s="0" t="s">
        <v>11</v>
      </c>
    </row>
    <row r="83" customFormat="false" ht="15" hidden="false" customHeight="false" outlineLevel="0" collapsed="false">
      <c r="A83" s="37" t="n">
        <f aca="false">EOMONTH(B83,0)</f>
        <v>42674</v>
      </c>
      <c r="B83" s="38" t="n">
        <v>42655</v>
      </c>
      <c r="C83" s="39" t="n">
        <v>2203.79</v>
      </c>
      <c r="D83" s="40" t="s">
        <v>86</v>
      </c>
      <c r="E83" s="40"/>
      <c r="F83" s="40" t="s">
        <v>169</v>
      </c>
      <c r="G83" s="0" t="s">
        <v>68</v>
      </c>
    </row>
    <row r="84" customFormat="false" ht="15" hidden="false" customHeight="false" outlineLevel="0" collapsed="false">
      <c r="A84" s="37" t="n">
        <f aca="false">EOMONTH(B84,0)</f>
        <v>42674</v>
      </c>
      <c r="B84" s="38" t="n">
        <v>42655</v>
      </c>
      <c r="C84" s="39" t="n">
        <v>707.66</v>
      </c>
      <c r="D84" s="40" t="s">
        <v>86</v>
      </c>
      <c r="E84" s="40"/>
      <c r="F84" s="40" t="s">
        <v>170</v>
      </c>
      <c r="G84" s="0" t="s">
        <v>78</v>
      </c>
    </row>
    <row r="85" customFormat="false" ht="15" hidden="false" customHeight="false" outlineLevel="0" collapsed="false">
      <c r="A85" s="37" t="n">
        <f aca="false">EOMONTH(B85,0)</f>
        <v>42674</v>
      </c>
      <c r="B85" s="38" t="n">
        <v>42654</v>
      </c>
      <c r="C85" s="39" t="n">
        <v>-19.77</v>
      </c>
      <c r="D85" s="40" t="s">
        <v>86</v>
      </c>
      <c r="E85" s="40"/>
      <c r="F85" s="40" t="s">
        <v>171</v>
      </c>
      <c r="G85" s="0" t="s">
        <v>70</v>
      </c>
    </row>
    <row r="86" customFormat="false" ht="15" hidden="false" customHeight="false" outlineLevel="0" collapsed="false">
      <c r="A86" s="37" t="n">
        <f aca="false">EOMONTH(B86,0)</f>
        <v>42674</v>
      </c>
      <c r="B86" s="38" t="n">
        <v>42647</v>
      </c>
      <c r="C86" s="39" t="n">
        <v>-20</v>
      </c>
      <c r="D86" s="40" t="s">
        <v>86</v>
      </c>
      <c r="E86" s="40"/>
      <c r="F86" s="40" t="s">
        <v>172</v>
      </c>
      <c r="G86" s="0" t="s">
        <v>67</v>
      </c>
    </row>
    <row r="87" customFormat="false" ht="15" hidden="false" customHeight="false" outlineLevel="0" collapsed="false">
      <c r="A87" s="37" t="n">
        <f aca="false">EOMONTH(B87,0)</f>
        <v>42674</v>
      </c>
      <c r="B87" s="38" t="n">
        <v>42647</v>
      </c>
      <c r="C87" s="39" t="n">
        <v>-10</v>
      </c>
      <c r="D87" s="40" t="s">
        <v>86</v>
      </c>
      <c r="E87" s="40"/>
      <c r="F87" s="40" t="s">
        <v>173</v>
      </c>
      <c r="G87" s="0" t="s">
        <v>67</v>
      </c>
    </row>
    <row r="88" customFormat="false" ht="15" hidden="false" customHeight="false" outlineLevel="0" collapsed="false">
      <c r="A88" s="37" t="n">
        <f aca="false">EOMONTH(B88,0)</f>
        <v>42674</v>
      </c>
      <c r="B88" s="38" t="n">
        <v>42646</v>
      </c>
      <c r="C88" s="39" t="n">
        <v>-69.74</v>
      </c>
      <c r="D88" s="40" t="s">
        <v>86</v>
      </c>
      <c r="E88" s="40"/>
      <c r="F88" s="40" t="s">
        <v>174</v>
      </c>
      <c r="G88" s="0" t="s">
        <v>78</v>
      </c>
    </row>
    <row r="89" customFormat="false" ht="15" hidden="false" customHeight="false" outlineLevel="0" collapsed="false">
      <c r="A89" s="37" t="n">
        <f aca="false">EOMONTH(B89,0)</f>
        <v>42674</v>
      </c>
      <c r="B89" s="38" t="n">
        <v>42646</v>
      </c>
      <c r="C89" s="39" t="n">
        <v>-260.71</v>
      </c>
      <c r="D89" s="40" t="s">
        <v>86</v>
      </c>
      <c r="E89" s="40"/>
      <c r="F89" s="40" t="s">
        <v>175</v>
      </c>
      <c r="G89" s="0" t="s">
        <v>20</v>
      </c>
    </row>
    <row r="90" customFormat="false" ht="15" hidden="false" customHeight="false" outlineLevel="0" collapsed="false">
      <c r="A90" s="37" t="n">
        <f aca="false">EOMONTH(B90,0)</f>
        <v>42674</v>
      </c>
      <c r="B90" s="38" t="n">
        <v>42646</v>
      </c>
      <c r="C90" s="39" t="n">
        <v>-750.46</v>
      </c>
      <c r="D90" s="40" t="s">
        <v>86</v>
      </c>
      <c r="E90" s="40"/>
      <c r="F90" s="40" t="s">
        <v>176</v>
      </c>
      <c r="G90" s="0" t="s">
        <v>177</v>
      </c>
    </row>
    <row r="91" customFormat="false" ht="15" hidden="false" customHeight="false" outlineLevel="0" collapsed="false">
      <c r="A91" s="37" t="n">
        <f aca="false">EOMONTH(B91,0)</f>
        <v>42674</v>
      </c>
      <c r="B91" s="38" t="n">
        <v>42646</v>
      </c>
      <c r="C91" s="39" t="n">
        <v>-23.31</v>
      </c>
      <c r="D91" s="40" t="s">
        <v>86</v>
      </c>
      <c r="E91" s="40"/>
      <c r="F91" s="40" t="s">
        <v>178</v>
      </c>
      <c r="G91" s="0" t="s">
        <v>78</v>
      </c>
    </row>
    <row r="92" customFormat="false" ht="15" hidden="false" customHeight="false" outlineLevel="0" collapsed="false">
      <c r="A92" s="37" t="n">
        <f aca="false">EOMONTH(B92,0)</f>
        <v>42674</v>
      </c>
      <c r="B92" s="38" t="n">
        <v>42646</v>
      </c>
      <c r="C92" s="39" t="n">
        <v>-18.21</v>
      </c>
      <c r="D92" s="40" t="s">
        <v>86</v>
      </c>
      <c r="E92" s="40"/>
      <c r="F92" s="40" t="s">
        <v>179</v>
      </c>
      <c r="G92" s="0" t="s">
        <v>78</v>
      </c>
    </row>
    <row r="93" customFormat="false" ht="15" hidden="false" customHeight="false" outlineLevel="0" collapsed="false">
      <c r="A93" s="37" t="n">
        <f aca="false">EOMONTH(B93,0)</f>
        <v>42674</v>
      </c>
      <c r="B93" s="38" t="n">
        <v>42646</v>
      </c>
      <c r="C93" s="39" t="n">
        <v>-83.16</v>
      </c>
      <c r="D93" s="40" t="s">
        <v>86</v>
      </c>
      <c r="E93" s="40"/>
      <c r="F93" s="40" t="s">
        <v>180</v>
      </c>
      <c r="G93" s="0" t="s">
        <v>78</v>
      </c>
    </row>
    <row r="94" customFormat="false" ht="15" hidden="false" customHeight="false" outlineLevel="0" collapsed="false">
      <c r="A94" s="37" t="n">
        <f aca="false">EOMONTH(B94,0)</f>
        <v>42674</v>
      </c>
      <c r="B94" s="38" t="n">
        <v>42646</v>
      </c>
      <c r="C94" s="39" t="n">
        <v>-84.34</v>
      </c>
      <c r="D94" s="40" t="s">
        <v>86</v>
      </c>
      <c r="E94" s="40"/>
      <c r="F94" s="40" t="s">
        <v>181</v>
      </c>
      <c r="G94" s="0" t="s">
        <v>75</v>
      </c>
    </row>
    <row r="95" customFormat="false" ht="15" hidden="false" customHeight="false" outlineLevel="0" collapsed="false">
      <c r="A95" s="37" t="n">
        <f aca="false">EOMONTH(B95,0)</f>
        <v>42643</v>
      </c>
      <c r="B95" s="38" t="n">
        <v>42643</v>
      </c>
      <c r="C95" s="39" t="n">
        <v>-169.43</v>
      </c>
      <c r="D95" s="40" t="s">
        <v>86</v>
      </c>
      <c r="E95" s="40"/>
      <c r="F95" s="40" t="s">
        <v>182</v>
      </c>
      <c r="G95" s="0" t="s">
        <v>6</v>
      </c>
    </row>
    <row r="96" customFormat="false" ht="15" hidden="false" customHeight="false" outlineLevel="0" collapsed="false">
      <c r="A96" s="37" t="n">
        <f aca="false">EOMONTH(B96,0)</f>
        <v>42643</v>
      </c>
      <c r="B96" s="38" t="n">
        <v>42643</v>
      </c>
      <c r="C96" s="39" t="n">
        <v>-102.67</v>
      </c>
      <c r="D96" s="40" t="s">
        <v>86</v>
      </c>
      <c r="E96" s="40"/>
      <c r="F96" s="40" t="s">
        <v>183</v>
      </c>
      <c r="G96" s="0" t="s">
        <v>78</v>
      </c>
    </row>
    <row r="97" customFormat="false" ht="15" hidden="false" customHeight="false" outlineLevel="0" collapsed="false">
      <c r="A97" s="37" t="n">
        <f aca="false">EOMONTH(B97,0)</f>
        <v>42643</v>
      </c>
      <c r="B97" s="38" t="n">
        <v>42643</v>
      </c>
      <c r="C97" s="39" t="n">
        <v>3024.12</v>
      </c>
      <c r="D97" s="40" t="s">
        <v>86</v>
      </c>
      <c r="E97" s="40"/>
      <c r="F97" s="40" t="s">
        <v>184</v>
      </c>
      <c r="G97" s="0" t="s">
        <v>3</v>
      </c>
    </row>
    <row r="98" customFormat="false" ht="15" hidden="false" customHeight="false" outlineLevel="0" collapsed="false">
      <c r="A98" s="37" t="n">
        <f aca="false">EOMONTH(B98,0)</f>
        <v>42643</v>
      </c>
      <c r="B98" s="38" t="n">
        <v>42642</v>
      </c>
      <c r="C98" s="39" t="n">
        <v>-1874</v>
      </c>
      <c r="D98" s="40" t="s">
        <v>86</v>
      </c>
      <c r="E98" s="40"/>
      <c r="F98" s="40" t="s">
        <v>185</v>
      </c>
      <c r="G98" s="0" t="s">
        <v>5</v>
      </c>
    </row>
    <row r="99" customFormat="false" ht="15" hidden="false" customHeight="false" outlineLevel="0" collapsed="false">
      <c r="A99" s="37" t="n">
        <f aca="false">EOMONTH(B99,0)</f>
        <v>42643</v>
      </c>
      <c r="B99" s="38" t="n">
        <v>42642</v>
      </c>
      <c r="C99" s="39" t="n">
        <v>-44.1</v>
      </c>
      <c r="D99" s="40" t="s">
        <v>86</v>
      </c>
      <c r="E99" s="40"/>
      <c r="F99" s="40" t="s">
        <v>186</v>
      </c>
      <c r="G99" s="0" t="s">
        <v>78</v>
      </c>
    </row>
    <row r="100" customFormat="false" ht="15" hidden="false" customHeight="false" outlineLevel="0" collapsed="false">
      <c r="A100" s="37" t="n">
        <f aca="false">EOMONTH(B100,0)</f>
        <v>42643</v>
      </c>
      <c r="B100" s="38" t="n">
        <v>42639</v>
      </c>
      <c r="C100" s="39" t="n">
        <v>-44</v>
      </c>
      <c r="D100" s="40" t="s">
        <v>86</v>
      </c>
      <c r="E100" s="40"/>
      <c r="F100" s="40" t="s">
        <v>187</v>
      </c>
      <c r="G100" s="0" t="s">
        <v>78</v>
      </c>
    </row>
    <row r="101" customFormat="false" ht="15" hidden="false" customHeight="false" outlineLevel="0" collapsed="false">
      <c r="A101" s="37" t="n">
        <f aca="false">EOMONTH(B101,0)</f>
        <v>42643</v>
      </c>
      <c r="B101" s="38" t="n">
        <v>42639</v>
      </c>
      <c r="C101" s="39" t="n">
        <v>-132.45</v>
      </c>
      <c r="D101" s="40" t="s">
        <v>86</v>
      </c>
      <c r="E101" s="40"/>
      <c r="F101" s="40" t="s">
        <v>188</v>
      </c>
      <c r="G101" s="0" t="s">
        <v>78</v>
      </c>
    </row>
    <row r="102" customFormat="false" ht="15" hidden="false" customHeight="false" outlineLevel="0" collapsed="false">
      <c r="A102" s="37" t="n">
        <f aca="false">EOMONTH(B102,0)</f>
        <v>42643</v>
      </c>
      <c r="B102" s="38" t="n">
        <v>42639</v>
      </c>
      <c r="C102" s="39" t="n">
        <v>-33.37</v>
      </c>
      <c r="D102" s="40" t="s">
        <v>86</v>
      </c>
      <c r="E102" s="40"/>
      <c r="F102" s="40" t="s">
        <v>189</v>
      </c>
      <c r="G102" s="0" t="s">
        <v>52</v>
      </c>
    </row>
    <row r="103" customFormat="false" ht="15" hidden="false" customHeight="false" outlineLevel="0" collapsed="false">
      <c r="A103" s="37" t="n">
        <f aca="false">EOMONTH(B103,0)</f>
        <v>42643</v>
      </c>
      <c r="B103" s="38" t="n">
        <v>42639</v>
      </c>
      <c r="C103" s="39" t="n">
        <v>-21.45</v>
      </c>
      <c r="D103" s="40" t="s">
        <v>86</v>
      </c>
      <c r="E103" s="40"/>
      <c r="F103" s="40" t="s">
        <v>190</v>
      </c>
      <c r="G103" s="0" t="s">
        <v>78</v>
      </c>
    </row>
    <row r="104" customFormat="false" ht="15" hidden="false" customHeight="false" outlineLevel="0" collapsed="false">
      <c r="A104" s="37" t="n">
        <f aca="false">EOMONTH(B104,0)</f>
        <v>42643</v>
      </c>
      <c r="B104" s="38" t="n">
        <v>42639</v>
      </c>
      <c r="C104" s="39" t="n">
        <v>-55.92</v>
      </c>
      <c r="D104" s="40" t="s">
        <v>86</v>
      </c>
      <c r="E104" s="40"/>
      <c r="F104" s="40" t="s">
        <v>191</v>
      </c>
      <c r="G104" s="0" t="s">
        <v>78</v>
      </c>
    </row>
    <row r="105" customFormat="false" ht="15" hidden="false" customHeight="false" outlineLevel="0" collapsed="false">
      <c r="A105" s="37" t="n">
        <f aca="false">EOMONTH(B105,0)</f>
        <v>42643</v>
      </c>
      <c r="B105" s="38" t="n">
        <v>42639</v>
      </c>
      <c r="C105" s="39" t="n">
        <v>-18.79</v>
      </c>
      <c r="D105" s="40" t="s">
        <v>86</v>
      </c>
      <c r="E105" s="40"/>
      <c r="F105" s="40" t="s">
        <v>192</v>
      </c>
      <c r="G105" s="0" t="s">
        <v>78</v>
      </c>
    </row>
    <row r="106" customFormat="false" ht="15" hidden="false" customHeight="false" outlineLevel="0" collapsed="false">
      <c r="A106" s="37" t="n">
        <f aca="false">EOMONTH(B106,0)</f>
        <v>42643</v>
      </c>
      <c r="B106" s="38" t="n">
        <v>42639</v>
      </c>
      <c r="C106" s="39" t="n">
        <v>-12.53</v>
      </c>
      <c r="D106" s="40" t="s">
        <v>86</v>
      </c>
      <c r="E106" s="40"/>
      <c r="F106" s="40" t="s">
        <v>193</v>
      </c>
      <c r="G106" s="0" t="s">
        <v>78</v>
      </c>
    </row>
    <row r="107" customFormat="false" ht="15" hidden="false" customHeight="false" outlineLevel="0" collapsed="false">
      <c r="A107" s="37" t="n">
        <f aca="false">EOMONTH(B107,0)</f>
        <v>42643</v>
      </c>
      <c r="B107" s="38" t="n">
        <v>42635</v>
      </c>
      <c r="C107" s="39" t="n">
        <v>-37.29</v>
      </c>
      <c r="D107" s="40" t="s">
        <v>86</v>
      </c>
      <c r="E107" s="40"/>
      <c r="F107" s="40" t="s">
        <v>194</v>
      </c>
      <c r="G107" s="0" t="s">
        <v>78</v>
      </c>
    </row>
    <row r="108" customFormat="false" ht="15" hidden="false" customHeight="false" outlineLevel="0" collapsed="false">
      <c r="A108" s="37" t="n">
        <f aca="false">EOMONTH(B108,0)</f>
        <v>42643</v>
      </c>
      <c r="B108" s="38" t="n">
        <v>42635</v>
      </c>
      <c r="C108" s="39" t="n">
        <v>-44.07</v>
      </c>
      <c r="D108" s="40" t="s">
        <v>86</v>
      </c>
      <c r="E108" s="40"/>
      <c r="F108" s="40" t="s">
        <v>195</v>
      </c>
      <c r="G108" s="0" t="s">
        <v>78</v>
      </c>
    </row>
    <row r="109" customFormat="false" ht="15" hidden="false" customHeight="false" outlineLevel="0" collapsed="false">
      <c r="A109" s="37" t="n">
        <f aca="false">EOMONTH(B109,0)</f>
        <v>42643</v>
      </c>
      <c r="B109" s="38" t="n">
        <v>42634</v>
      </c>
      <c r="C109" s="39" t="n">
        <v>-10.64</v>
      </c>
      <c r="D109" s="40" t="s">
        <v>86</v>
      </c>
      <c r="E109" s="40"/>
      <c r="F109" s="40" t="s">
        <v>196</v>
      </c>
      <c r="G109" s="0" t="s">
        <v>29</v>
      </c>
    </row>
    <row r="110" customFormat="false" ht="15" hidden="false" customHeight="false" outlineLevel="0" collapsed="false">
      <c r="A110" s="37" t="n">
        <f aca="false">EOMONTH(B110,0)</f>
        <v>42643</v>
      </c>
      <c r="B110" s="38" t="n">
        <v>42634</v>
      </c>
      <c r="C110" s="39" t="n">
        <v>3005.03</v>
      </c>
      <c r="D110" s="40" t="s">
        <v>86</v>
      </c>
      <c r="E110" s="40"/>
      <c r="F110" s="40" t="s">
        <v>197</v>
      </c>
      <c r="G110" s="0" t="s">
        <v>132</v>
      </c>
    </row>
    <row r="111" customFormat="false" ht="15" hidden="false" customHeight="false" outlineLevel="0" collapsed="false">
      <c r="A111" s="37" t="n">
        <f aca="false">EOMONTH(B111,0)</f>
        <v>42643</v>
      </c>
      <c r="B111" s="38" t="n">
        <v>42633</v>
      </c>
      <c r="C111" s="39" t="n">
        <v>-7.37</v>
      </c>
      <c r="D111" s="40" t="s">
        <v>86</v>
      </c>
      <c r="E111" s="40"/>
      <c r="F111" s="40" t="s">
        <v>198</v>
      </c>
      <c r="G111" s="0" t="s">
        <v>29</v>
      </c>
    </row>
    <row r="112" customFormat="false" ht="15" hidden="false" customHeight="false" outlineLevel="0" collapsed="false">
      <c r="A112" s="37" t="n">
        <f aca="false">EOMONTH(B112,0)</f>
        <v>42643</v>
      </c>
      <c r="B112" s="38" t="n">
        <v>42629</v>
      </c>
      <c r="C112" s="39" t="n">
        <v>-336.91</v>
      </c>
      <c r="D112" s="40" t="s">
        <v>86</v>
      </c>
      <c r="E112" s="40"/>
      <c r="F112" s="40" t="s">
        <v>199</v>
      </c>
      <c r="G112" s="0" t="s">
        <v>6</v>
      </c>
    </row>
    <row r="113" customFormat="false" ht="15" hidden="false" customHeight="false" outlineLevel="0" collapsed="false">
      <c r="A113" s="37" t="n">
        <f aca="false">EOMONTH(B113,0)</f>
        <v>42643</v>
      </c>
      <c r="B113" s="38" t="n">
        <v>42629</v>
      </c>
      <c r="C113" s="39" t="n">
        <v>-292.27</v>
      </c>
      <c r="D113" s="40" t="s">
        <v>86</v>
      </c>
      <c r="E113" s="40"/>
      <c r="F113" s="40" t="s">
        <v>200</v>
      </c>
      <c r="G113" s="0" t="s">
        <v>9</v>
      </c>
    </row>
    <row r="114" customFormat="false" ht="15" hidden="false" customHeight="false" outlineLevel="0" collapsed="false">
      <c r="A114" s="37" t="n">
        <f aca="false">EOMONTH(B114,0)</f>
        <v>42643</v>
      </c>
      <c r="B114" s="38" t="n">
        <v>42629</v>
      </c>
      <c r="C114" s="39" t="n">
        <v>3036.81</v>
      </c>
      <c r="D114" s="40" t="s">
        <v>86</v>
      </c>
      <c r="E114" s="40"/>
      <c r="F114" s="40" t="s">
        <v>201</v>
      </c>
      <c r="G114" s="0" t="s">
        <v>3</v>
      </c>
    </row>
    <row r="115" customFormat="false" ht="15" hidden="false" customHeight="false" outlineLevel="0" collapsed="false">
      <c r="A115" s="37" t="n">
        <f aca="false">EOMONTH(B115,0)</f>
        <v>42643</v>
      </c>
      <c r="B115" s="38" t="n">
        <v>42626</v>
      </c>
      <c r="C115" s="39" t="n">
        <v>-35.11</v>
      </c>
      <c r="D115" s="40" t="s">
        <v>86</v>
      </c>
      <c r="E115" s="40"/>
      <c r="F115" s="40" t="s">
        <v>202</v>
      </c>
      <c r="G115" s="0" t="s">
        <v>11</v>
      </c>
    </row>
    <row r="116" customFormat="false" ht="15" hidden="false" customHeight="false" outlineLevel="0" collapsed="false">
      <c r="A116" s="37" t="n">
        <f aca="false">EOMONTH(B116,0)</f>
        <v>42643</v>
      </c>
      <c r="B116" s="38" t="n">
        <v>42621</v>
      </c>
      <c r="C116" s="39" t="n">
        <v>-5.29</v>
      </c>
      <c r="D116" s="40" t="s">
        <v>86</v>
      </c>
      <c r="E116" s="40"/>
      <c r="F116" s="40" t="s">
        <v>203</v>
      </c>
      <c r="G116" s="0" t="s">
        <v>24</v>
      </c>
    </row>
    <row r="117" customFormat="false" ht="15" hidden="false" customHeight="false" outlineLevel="0" collapsed="false">
      <c r="A117" s="37" t="n">
        <f aca="false">EOMONTH(B117,0)</f>
        <v>42643</v>
      </c>
      <c r="B117" s="38" t="n">
        <v>42621</v>
      </c>
      <c r="C117" s="39" t="n">
        <v>-34.4</v>
      </c>
      <c r="D117" s="40" t="s">
        <v>86</v>
      </c>
      <c r="E117" s="40"/>
      <c r="F117" s="40" t="s">
        <v>204</v>
      </c>
      <c r="G117" s="0" t="s">
        <v>78</v>
      </c>
    </row>
    <row r="118" customFormat="false" ht="15" hidden="false" customHeight="false" outlineLevel="0" collapsed="false">
      <c r="A118" s="37" t="n">
        <f aca="false">EOMONTH(B118,0)</f>
        <v>42643</v>
      </c>
      <c r="B118" s="38" t="n">
        <v>42619</v>
      </c>
      <c r="C118" s="39" t="n">
        <v>-146.24</v>
      </c>
      <c r="D118" s="40" t="s">
        <v>86</v>
      </c>
      <c r="E118" s="40"/>
      <c r="F118" s="40" t="s">
        <v>205</v>
      </c>
      <c r="G118" s="0" t="s">
        <v>20</v>
      </c>
    </row>
    <row r="119" customFormat="false" ht="15" hidden="false" customHeight="false" outlineLevel="0" collapsed="false">
      <c r="A119" s="37" t="n">
        <f aca="false">EOMONTH(B119,0)</f>
        <v>42643</v>
      </c>
      <c r="B119" s="38" t="n">
        <v>42619</v>
      </c>
      <c r="C119" s="39" t="n">
        <v>-137.78</v>
      </c>
      <c r="D119" s="40" t="s">
        <v>86</v>
      </c>
      <c r="E119" s="40"/>
      <c r="F119" s="40" t="s">
        <v>206</v>
      </c>
      <c r="G119" s="0" t="s">
        <v>73</v>
      </c>
    </row>
    <row r="120" customFormat="false" ht="15" hidden="false" customHeight="false" outlineLevel="0" collapsed="false">
      <c r="A120" s="37" t="n">
        <f aca="false">EOMONTH(B120,0)</f>
        <v>42643</v>
      </c>
      <c r="B120" s="38" t="n">
        <v>42619</v>
      </c>
      <c r="C120" s="39" t="n">
        <v>-30.82</v>
      </c>
      <c r="D120" s="40" t="s">
        <v>86</v>
      </c>
      <c r="E120" s="40"/>
      <c r="F120" s="40" t="s">
        <v>207</v>
      </c>
      <c r="G120" s="0" t="s">
        <v>50</v>
      </c>
    </row>
    <row r="121" customFormat="false" ht="15" hidden="false" customHeight="false" outlineLevel="0" collapsed="false">
      <c r="A121" s="37" t="n">
        <f aca="false">EOMONTH(B121,0)</f>
        <v>42643</v>
      </c>
      <c r="B121" s="38" t="n">
        <v>42615</v>
      </c>
      <c r="C121" s="39" t="n">
        <v>3036.8</v>
      </c>
      <c r="D121" s="40" t="s">
        <v>86</v>
      </c>
      <c r="E121" s="40"/>
      <c r="F121" s="40" t="s">
        <v>208</v>
      </c>
      <c r="G121" s="0" t="s">
        <v>3</v>
      </c>
    </row>
    <row r="122" customFormat="false" ht="15" hidden="false" customHeight="false" outlineLevel="0" collapsed="false">
      <c r="A122" s="37" t="n">
        <f aca="false">EOMONTH(B122,0)</f>
        <v>42643</v>
      </c>
      <c r="B122" s="38" t="n">
        <v>42614</v>
      </c>
      <c r="C122" s="39" t="n">
        <v>-10.73</v>
      </c>
      <c r="D122" s="40" t="s">
        <v>86</v>
      </c>
      <c r="E122" s="40"/>
      <c r="F122" s="40" t="s">
        <v>209</v>
      </c>
      <c r="G122" s="0" t="s">
        <v>50</v>
      </c>
    </row>
    <row r="123" customFormat="false" ht="15" hidden="false" customHeight="false" outlineLevel="0" collapsed="false">
      <c r="A123" s="37" t="n">
        <f aca="false">EOMONTH(B123,0)</f>
        <v>42643</v>
      </c>
      <c r="B123" s="38" t="n">
        <v>42614</v>
      </c>
      <c r="C123" s="39" t="n">
        <v>-12.49</v>
      </c>
      <c r="D123" s="40" t="s">
        <v>86</v>
      </c>
      <c r="E123" s="40"/>
      <c r="F123" s="40" t="s">
        <v>210</v>
      </c>
      <c r="G123" s="0" t="s">
        <v>50</v>
      </c>
    </row>
    <row r="124" customFormat="false" ht="15" hidden="false" customHeight="false" outlineLevel="0" collapsed="false">
      <c r="A124" s="37" t="n">
        <f aca="false">EOMONTH(B124,0)</f>
        <v>42613</v>
      </c>
      <c r="B124" s="38" t="n">
        <v>42613</v>
      </c>
      <c r="C124" s="39" t="n">
        <v>-1874</v>
      </c>
      <c r="D124" s="40" t="s">
        <v>86</v>
      </c>
      <c r="E124" s="40"/>
      <c r="F124" s="40" t="s">
        <v>211</v>
      </c>
      <c r="G124" s="0" t="s">
        <v>5</v>
      </c>
    </row>
    <row r="125" customFormat="false" ht="15" hidden="false" customHeight="false" outlineLevel="0" collapsed="false">
      <c r="A125" s="37" t="n">
        <f aca="false">EOMONTH(B125,0)</f>
        <v>42613</v>
      </c>
      <c r="B125" s="38" t="n">
        <v>42613</v>
      </c>
      <c r="C125" s="39" t="n">
        <v>-27.92</v>
      </c>
      <c r="D125" s="40" t="s">
        <v>86</v>
      </c>
      <c r="E125" s="40"/>
      <c r="F125" s="40" t="s">
        <v>212</v>
      </c>
      <c r="G125" s="0" t="s">
        <v>50</v>
      </c>
    </row>
    <row r="126" customFormat="false" ht="15" hidden="false" customHeight="false" outlineLevel="0" collapsed="false">
      <c r="A126" s="37" t="n">
        <f aca="false">EOMONTH(B126,0)</f>
        <v>42613</v>
      </c>
      <c r="B126" s="38" t="n">
        <v>42612</v>
      </c>
      <c r="C126" s="39" t="n">
        <v>-28.89</v>
      </c>
      <c r="D126" s="40" t="s">
        <v>86</v>
      </c>
      <c r="E126" s="40"/>
      <c r="F126" s="40" t="s">
        <v>213</v>
      </c>
      <c r="G126" s="0" t="s">
        <v>50</v>
      </c>
    </row>
    <row r="127" customFormat="false" ht="15" hidden="false" customHeight="false" outlineLevel="0" collapsed="false">
      <c r="A127" s="37" t="n">
        <f aca="false">EOMONTH(B127,0)</f>
        <v>42613</v>
      </c>
      <c r="B127" s="38" t="n">
        <v>42612</v>
      </c>
      <c r="C127" s="39" t="n">
        <v>-55.25</v>
      </c>
      <c r="D127" s="40" t="s">
        <v>86</v>
      </c>
      <c r="E127" s="40"/>
      <c r="F127" s="40" t="s">
        <v>214</v>
      </c>
      <c r="G127" s="0" t="s">
        <v>50</v>
      </c>
    </row>
    <row r="128" customFormat="false" ht="15" hidden="false" customHeight="false" outlineLevel="0" collapsed="false">
      <c r="A128" s="37" t="n">
        <f aca="false">EOMONTH(B128,0)</f>
        <v>42613</v>
      </c>
      <c r="B128" s="38" t="n">
        <v>42611</v>
      </c>
      <c r="C128" s="39" t="n">
        <v>-7.99</v>
      </c>
      <c r="D128" s="40" t="s">
        <v>86</v>
      </c>
      <c r="E128" s="40"/>
      <c r="F128" s="40" t="s">
        <v>215</v>
      </c>
      <c r="G128" s="0" t="s">
        <v>50</v>
      </c>
    </row>
    <row r="129" customFormat="false" ht="15" hidden="false" customHeight="false" outlineLevel="0" collapsed="false">
      <c r="A129" s="37" t="n">
        <f aca="false">EOMONTH(B129,0)</f>
        <v>42613</v>
      </c>
      <c r="B129" s="38" t="n">
        <v>42611</v>
      </c>
      <c r="C129" s="39" t="n">
        <v>-18.98</v>
      </c>
      <c r="D129" s="40" t="s">
        <v>86</v>
      </c>
      <c r="E129" s="40"/>
      <c r="F129" s="40" t="s">
        <v>216</v>
      </c>
      <c r="G129" s="0" t="s">
        <v>70</v>
      </c>
    </row>
    <row r="130" customFormat="false" ht="15" hidden="false" customHeight="false" outlineLevel="0" collapsed="false">
      <c r="A130" s="37" t="n">
        <f aca="false">EOMONTH(B130,0)</f>
        <v>42613</v>
      </c>
      <c r="B130" s="38" t="n">
        <v>42611</v>
      </c>
      <c r="C130" s="39" t="n">
        <v>-21.63</v>
      </c>
      <c r="D130" s="40" t="s">
        <v>86</v>
      </c>
      <c r="E130" s="40"/>
      <c r="F130" s="40" t="s">
        <v>217</v>
      </c>
      <c r="G130" s="0" t="s">
        <v>73</v>
      </c>
    </row>
    <row r="131" customFormat="false" ht="15" hidden="false" customHeight="false" outlineLevel="0" collapsed="false">
      <c r="A131" s="37" t="n">
        <f aca="false">EOMONTH(B131,0)</f>
        <v>42613</v>
      </c>
      <c r="B131" s="38" t="n">
        <v>42611</v>
      </c>
      <c r="C131" s="39" t="n">
        <v>-37.06</v>
      </c>
      <c r="D131" s="40" t="s">
        <v>86</v>
      </c>
      <c r="E131" s="40"/>
      <c r="F131" s="40" t="s">
        <v>218</v>
      </c>
      <c r="G131" s="0" t="s">
        <v>73</v>
      </c>
    </row>
    <row r="132" customFormat="false" ht="15" hidden="false" customHeight="false" outlineLevel="0" collapsed="false">
      <c r="A132" s="37" t="n">
        <f aca="false">EOMONTH(B132,0)</f>
        <v>42613</v>
      </c>
      <c r="B132" s="38" t="n">
        <v>42611</v>
      </c>
      <c r="C132" s="39" t="n">
        <v>-19.06</v>
      </c>
      <c r="D132" s="40" t="s">
        <v>86</v>
      </c>
      <c r="E132" s="40"/>
      <c r="F132" s="40" t="s">
        <v>219</v>
      </c>
      <c r="G132" s="0" t="s">
        <v>50</v>
      </c>
    </row>
    <row r="133" customFormat="false" ht="15" hidden="false" customHeight="false" outlineLevel="0" collapsed="false">
      <c r="A133" s="37" t="n">
        <f aca="false">EOMONTH(B133,0)</f>
        <v>42613</v>
      </c>
      <c r="B133" s="38" t="n">
        <v>42611</v>
      </c>
      <c r="C133" s="39" t="n">
        <v>-16.5</v>
      </c>
      <c r="D133" s="40" t="s">
        <v>86</v>
      </c>
      <c r="E133" s="40"/>
      <c r="F133" s="40" t="s">
        <v>220</v>
      </c>
      <c r="G133" s="0" t="s">
        <v>50</v>
      </c>
    </row>
    <row r="134" customFormat="false" ht="15" hidden="false" customHeight="false" outlineLevel="0" collapsed="false">
      <c r="A134" s="37" t="n">
        <f aca="false">EOMONTH(B134,0)</f>
        <v>42613</v>
      </c>
      <c r="B134" s="38" t="n">
        <v>42608</v>
      </c>
      <c r="C134" s="39" t="n">
        <v>-26.41</v>
      </c>
      <c r="D134" s="40" t="s">
        <v>86</v>
      </c>
      <c r="E134" s="40"/>
      <c r="F134" s="40" t="s">
        <v>221</v>
      </c>
      <c r="G134" s="0" t="s">
        <v>50</v>
      </c>
    </row>
    <row r="135" customFormat="false" ht="15" hidden="false" customHeight="false" outlineLevel="0" collapsed="false">
      <c r="A135" s="37" t="n">
        <f aca="false">EOMONTH(B135,0)</f>
        <v>42613</v>
      </c>
      <c r="B135" s="38" t="n">
        <v>42605</v>
      </c>
      <c r="C135" s="39" t="n">
        <v>-15.33</v>
      </c>
      <c r="D135" s="40" t="s">
        <v>86</v>
      </c>
      <c r="E135" s="40"/>
      <c r="F135" s="40" t="s">
        <v>222</v>
      </c>
      <c r="G135" s="0" t="s">
        <v>12</v>
      </c>
    </row>
    <row r="136" customFormat="false" ht="15" hidden="false" customHeight="false" outlineLevel="0" collapsed="false">
      <c r="A136" s="37" t="n">
        <f aca="false">EOMONTH(B136,0)</f>
        <v>42613</v>
      </c>
      <c r="B136" s="38" t="n">
        <v>42604</v>
      </c>
      <c r="C136" s="39" t="n">
        <v>-22.84</v>
      </c>
      <c r="D136" s="40" t="s">
        <v>86</v>
      </c>
      <c r="E136" s="40"/>
      <c r="F136" s="40" t="s">
        <v>223</v>
      </c>
      <c r="G136" s="0" t="s">
        <v>70</v>
      </c>
    </row>
    <row r="137" customFormat="false" ht="15" hidden="false" customHeight="false" outlineLevel="0" collapsed="false">
      <c r="A137" s="37" t="n">
        <f aca="false">EOMONTH(B137,0)</f>
        <v>42613</v>
      </c>
      <c r="B137" s="38" t="n">
        <v>42604</v>
      </c>
      <c r="C137" s="39" t="n">
        <v>-99.79</v>
      </c>
      <c r="D137" s="40" t="s">
        <v>86</v>
      </c>
      <c r="E137" s="40"/>
      <c r="F137" s="40" t="s">
        <v>224</v>
      </c>
      <c r="G137" s="0" t="s">
        <v>20</v>
      </c>
    </row>
    <row r="138" customFormat="false" ht="15" hidden="false" customHeight="false" outlineLevel="0" collapsed="false">
      <c r="A138" s="37" t="n">
        <f aca="false">EOMONTH(B138,0)</f>
        <v>42613</v>
      </c>
      <c r="B138" s="38" t="n">
        <v>42604</v>
      </c>
      <c r="C138" s="39" t="n">
        <v>-91.53</v>
      </c>
      <c r="D138" s="40" t="s">
        <v>86</v>
      </c>
      <c r="E138" s="40"/>
      <c r="F138" s="40" t="s">
        <v>225</v>
      </c>
      <c r="G138" s="0" t="s">
        <v>52</v>
      </c>
    </row>
    <row r="139" customFormat="false" ht="15" hidden="false" customHeight="false" outlineLevel="0" collapsed="false">
      <c r="A139" s="37" t="n">
        <f aca="false">EOMONTH(B139,0)</f>
        <v>42613</v>
      </c>
      <c r="B139" s="38" t="n">
        <v>42604</v>
      </c>
      <c r="C139" s="39" t="n">
        <v>-21.18</v>
      </c>
      <c r="D139" s="40" t="s">
        <v>86</v>
      </c>
      <c r="E139" s="40"/>
      <c r="F139" s="40" t="s">
        <v>226</v>
      </c>
      <c r="G139" s="0" t="s">
        <v>73</v>
      </c>
    </row>
    <row r="140" customFormat="false" ht="15" hidden="false" customHeight="false" outlineLevel="0" collapsed="false">
      <c r="A140" s="37" t="n">
        <f aca="false">EOMONTH(B140,0)</f>
        <v>42613</v>
      </c>
      <c r="B140" s="38" t="n">
        <v>42604</v>
      </c>
      <c r="C140" s="39" t="n">
        <v>-10.9</v>
      </c>
      <c r="D140" s="40" t="s">
        <v>86</v>
      </c>
      <c r="E140" s="40"/>
      <c r="F140" s="40" t="s">
        <v>227</v>
      </c>
      <c r="G140" s="0" t="s">
        <v>70</v>
      </c>
    </row>
    <row r="141" customFormat="false" ht="15" hidden="false" customHeight="false" outlineLevel="0" collapsed="false">
      <c r="A141" s="37" t="n">
        <f aca="false">EOMONTH(B141,0)</f>
        <v>42613</v>
      </c>
      <c r="B141" s="38" t="n">
        <v>42604</v>
      </c>
      <c r="C141" s="39" t="n">
        <v>-26.73</v>
      </c>
      <c r="D141" s="40" t="s">
        <v>86</v>
      </c>
      <c r="E141" s="40"/>
      <c r="F141" s="40" t="s">
        <v>228</v>
      </c>
      <c r="G141" s="0" t="s">
        <v>75</v>
      </c>
    </row>
    <row r="142" customFormat="false" ht="15" hidden="false" customHeight="false" outlineLevel="0" collapsed="false">
      <c r="A142" s="37" t="n">
        <f aca="false">EOMONTH(B142,0)</f>
        <v>42613</v>
      </c>
      <c r="B142" s="38" t="n">
        <v>42604</v>
      </c>
      <c r="C142" s="39" t="n">
        <v>-24.67</v>
      </c>
      <c r="D142" s="40" t="s">
        <v>86</v>
      </c>
      <c r="E142" s="40"/>
      <c r="F142" s="40" t="s">
        <v>229</v>
      </c>
      <c r="G142" s="0" t="s">
        <v>70</v>
      </c>
    </row>
    <row r="143" customFormat="false" ht="15" hidden="false" customHeight="false" outlineLevel="0" collapsed="false">
      <c r="A143" s="37" t="n">
        <f aca="false">EOMONTH(B143,0)</f>
        <v>42613</v>
      </c>
      <c r="B143" s="38" t="n">
        <v>42601</v>
      </c>
      <c r="C143" s="39" t="n">
        <v>-15.62</v>
      </c>
      <c r="D143" s="40" t="s">
        <v>86</v>
      </c>
      <c r="E143" s="40"/>
      <c r="F143" s="40" t="s">
        <v>230</v>
      </c>
      <c r="G143" s="0" t="s">
        <v>70</v>
      </c>
    </row>
    <row r="144" customFormat="false" ht="15" hidden="false" customHeight="false" outlineLevel="0" collapsed="false">
      <c r="A144" s="37" t="n">
        <f aca="false">EOMONTH(B144,0)</f>
        <v>42613</v>
      </c>
      <c r="B144" s="38" t="n">
        <v>42601</v>
      </c>
      <c r="C144" s="39" t="n">
        <v>-15.07</v>
      </c>
      <c r="D144" s="40" t="s">
        <v>86</v>
      </c>
      <c r="E144" s="40"/>
      <c r="F144" s="40" t="s">
        <v>231</v>
      </c>
      <c r="G144" s="0" t="s">
        <v>70</v>
      </c>
    </row>
    <row r="145" customFormat="false" ht="15" hidden="false" customHeight="false" outlineLevel="0" collapsed="false">
      <c r="A145" s="37" t="n">
        <f aca="false">EOMONTH(B145,0)</f>
        <v>42613</v>
      </c>
      <c r="B145" s="38" t="n">
        <v>42601</v>
      </c>
      <c r="C145" s="39" t="n">
        <v>3036.81</v>
      </c>
      <c r="D145" s="40" t="s">
        <v>86</v>
      </c>
      <c r="E145" s="40"/>
      <c r="F145" s="40" t="s">
        <v>232</v>
      </c>
      <c r="G145" s="0" t="s">
        <v>3</v>
      </c>
    </row>
    <row r="146" customFormat="false" ht="15" hidden="false" customHeight="false" outlineLevel="0" collapsed="false">
      <c r="A146" s="37" t="n">
        <f aca="false">EOMONTH(B146,0)</f>
        <v>42613</v>
      </c>
      <c r="B146" s="38" t="n">
        <v>42600</v>
      </c>
      <c r="C146" s="39" t="n">
        <v>-1500</v>
      </c>
      <c r="D146" s="40" t="s">
        <v>86</v>
      </c>
      <c r="E146" s="40"/>
      <c r="F146" s="40" t="s">
        <v>233</v>
      </c>
      <c r="G146" s="42" t="s">
        <v>54</v>
      </c>
    </row>
    <row r="147" customFormat="false" ht="15" hidden="false" customHeight="false" outlineLevel="0" collapsed="false">
      <c r="A147" s="37" t="n">
        <f aca="false">EOMONTH(B147,0)</f>
        <v>42613</v>
      </c>
      <c r="B147" s="38" t="n">
        <v>42599</v>
      </c>
      <c r="C147" s="39" t="n">
        <v>-1500</v>
      </c>
      <c r="D147" s="40" t="s">
        <v>86</v>
      </c>
      <c r="E147" s="40"/>
      <c r="F147" s="40" t="s">
        <v>234</v>
      </c>
      <c r="G147" s="42" t="s">
        <v>54</v>
      </c>
    </row>
    <row r="148" s="46" customFormat="true" ht="15" hidden="false" customHeight="false" outlineLevel="0" collapsed="false">
      <c r="A148" s="43" t="n">
        <f aca="false">EOMONTH(B148,0)</f>
        <v>42613</v>
      </c>
      <c r="B148" s="44" t="n">
        <v>42599</v>
      </c>
      <c r="C148" s="45" t="n">
        <v>-2000</v>
      </c>
      <c r="D148" s="46" t="s">
        <v>86</v>
      </c>
      <c r="F148" s="46" t="s">
        <v>235</v>
      </c>
      <c r="G148" s="46" t="s">
        <v>55</v>
      </c>
    </row>
    <row r="149" customFormat="false" ht="15" hidden="false" customHeight="false" outlineLevel="0" collapsed="false">
      <c r="A149" s="37" t="n">
        <f aca="false">EOMONTH(B149,0)</f>
        <v>42613</v>
      </c>
      <c r="B149" s="38" t="n">
        <v>42599</v>
      </c>
      <c r="C149" s="39" t="n">
        <v>-23.03</v>
      </c>
      <c r="D149" s="40" t="s">
        <v>86</v>
      </c>
      <c r="E149" s="40"/>
      <c r="F149" s="40" t="s">
        <v>236</v>
      </c>
      <c r="G149" s="0" t="s">
        <v>70</v>
      </c>
    </row>
    <row r="150" customFormat="false" ht="15" hidden="false" customHeight="false" outlineLevel="0" collapsed="false">
      <c r="A150" s="37" t="n">
        <f aca="false">EOMONTH(B150,0)</f>
        <v>42613</v>
      </c>
      <c r="B150" s="38" t="n">
        <v>42599</v>
      </c>
      <c r="C150" s="39" t="n">
        <v>-15.22</v>
      </c>
      <c r="D150" s="40" t="s">
        <v>86</v>
      </c>
      <c r="E150" s="40"/>
      <c r="F150" s="40" t="s">
        <v>237</v>
      </c>
      <c r="G150" s="0" t="s">
        <v>70</v>
      </c>
    </row>
    <row r="151" customFormat="false" ht="15" hidden="false" customHeight="false" outlineLevel="0" collapsed="false">
      <c r="A151" s="37" t="n">
        <f aca="false">EOMONTH(B151,0)</f>
        <v>42613</v>
      </c>
      <c r="B151" s="38" t="n">
        <v>42597</v>
      </c>
      <c r="C151" s="39" t="n">
        <v>-93.01</v>
      </c>
      <c r="D151" s="40" t="s">
        <v>86</v>
      </c>
      <c r="E151" s="40"/>
      <c r="F151" s="40" t="s">
        <v>238</v>
      </c>
      <c r="G151" s="0" t="s">
        <v>20</v>
      </c>
    </row>
    <row r="152" customFormat="false" ht="15" hidden="false" customHeight="false" outlineLevel="0" collapsed="false">
      <c r="A152" s="37" t="n">
        <f aca="false">EOMONTH(B152,0)</f>
        <v>42613</v>
      </c>
      <c r="B152" s="38" t="n">
        <v>42597</v>
      </c>
      <c r="C152" s="39" t="n">
        <v>-15.62</v>
      </c>
      <c r="D152" s="40" t="s">
        <v>86</v>
      </c>
      <c r="E152" s="40"/>
      <c r="F152" s="40" t="s">
        <v>239</v>
      </c>
      <c r="G152" s="0" t="s">
        <v>70</v>
      </c>
    </row>
    <row r="153" customFormat="false" ht="15" hidden="false" customHeight="false" outlineLevel="0" collapsed="false">
      <c r="A153" s="37" t="n">
        <f aca="false">EOMONTH(B153,0)</f>
        <v>42613</v>
      </c>
      <c r="B153" s="38" t="n">
        <v>42597</v>
      </c>
      <c r="C153" s="39" t="n">
        <v>-19.05</v>
      </c>
      <c r="D153" s="40" t="s">
        <v>86</v>
      </c>
      <c r="E153" s="40"/>
      <c r="F153" s="40" t="s">
        <v>240</v>
      </c>
      <c r="G153" s="0" t="s">
        <v>70</v>
      </c>
    </row>
    <row r="154" customFormat="false" ht="15" hidden="false" customHeight="false" outlineLevel="0" collapsed="false">
      <c r="A154" s="37" t="n">
        <f aca="false">EOMONTH(B154,0)</f>
        <v>42613</v>
      </c>
      <c r="B154" s="38" t="n">
        <v>42597</v>
      </c>
      <c r="C154" s="39" t="n">
        <v>-31.13</v>
      </c>
      <c r="D154" s="40" t="s">
        <v>86</v>
      </c>
      <c r="E154" s="40"/>
      <c r="F154" s="40" t="s">
        <v>241</v>
      </c>
      <c r="G154" s="0" t="s">
        <v>75</v>
      </c>
    </row>
    <row r="155" customFormat="false" ht="15" hidden="false" customHeight="false" outlineLevel="0" collapsed="false">
      <c r="A155" s="37" t="n">
        <f aca="false">EOMONTH(B155,0)</f>
        <v>42613</v>
      </c>
      <c r="B155" s="38" t="n">
        <v>42597</v>
      </c>
      <c r="C155" s="39" t="n">
        <v>-20.52</v>
      </c>
      <c r="D155" s="40" t="s">
        <v>86</v>
      </c>
      <c r="E155" s="40"/>
      <c r="F155" s="40" t="s">
        <v>242</v>
      </c>
      <c r="G155" s="0" t="s">
        <v>70</v>
      </c>
    </row>
    <row r="156" customFormat="false" ht="15" hidden="false" customHeight="false" outlineLevel="0" collapsed="false">
      <c r="A156" s="37" t="n">
        <f aca="false">EOMONTH(B156,0)</f>
        <v>42613</v>
      </c>
      <c r="B156" s="38" t="n">
        <v>42597</v>
      </c>
      <c r="C156" s="39" t="n">
        <v>-15.53</v>
      </c>
      <c r="D156" s="40" t="s">
        <v>86</v>
      </c>
      <c r="E156" s="40"/>
      <c r="F156" s="40" t="s">
        <v>243</v>
      </c>
      <c r="G156" s="0" t="s">
        <v>70</v>
      </c>
    </row>
    <row r="157" customFormat="false" ht="15" hidden="false" customHeight="false" outlineLevel="0" collapsed="false">
      <c r="A157" s="37" t="n">
        <f aca="false">EOMONTH(B157,0)</f>
        <v>42613</v>
      </c>
      <c r="B157" s="38" t="n">
        <v>42597</v>
      </c>
      <c r="C157" s="39" t="n">
        <v>-42.28</v>
      </c>
      <c r="D157" s="40" t="s">
        <v>86</v>
      </c>
      <c r="E157" s="40"/>
      <c r="F157" s="40" t="s">
        <v>244</v>
      </c>
      <c r="G157" s="0" t="s">
        <v>50</v>
      </c>
    </row>
    <row r="158" customFormat="false" ht="15" hidden="false" customHeight="false" outlineLevel="0" collapsed="false">
      <c r="A158" s="37" t="n">
        <f aca="false">EOMONTH(B158,0)</f>
        <v>42613</v>
      </c>
      <c r="B158" s="38" t="n">
        <v>42594</v>
      </c>
      <c r="C158" s="39" t="n">
        <v>-31.37</v>
      </c>
      <c r="D158" s="40" t="s">
        <v>86</v>
      </c>
      <c r="E158" s="40"/>
      <c r="F158" s="40" t="s">
        <v>245</v>
      </c>
      <c r="G158" s="0" t="s">
        <v>11</v>
      </c>
    </row>
    <row r="159" customFormat="false" ht="15" hidden="false" customHeight="false" outlineLevel="0" collapsed="false">
      <c r="A159" s="37" t="n">
        <f aca="false">EOMONTH(B159,0)</f>
        <v>42613</v>
      </c>
      <c r="B159" s="38" t="n">
        <v>42594</v>
      </c>
      <c r="C159" s="39" t="n">
        <v>-13.55</v>
      </c>
      <c r="D159" s="40" t="s">
        <v>86</v>
      </c>
      <c r="E159" s="40"/>
      <c r="F159" s="40" t="s">
        <v>246</v>
      </c>
      <c r="G159" s="0" t="s">
        <v>70</v>
      </c>
    </row>
    <row r="160" customFormat="false" ht="15" hidden="false" customHeight="false" outlineLevel="0" collapsed="false">
      <c r="A160" s="37" t="n">
        <f aca="false">EOMONTH(B160,0)</f>
        <v>42613</v>
      </c>
      <c r="B160" s="38" t="n">
        <v>42594</v>
      </c>
      <c r="C160" s="39" t="n">
        <v>-45.21</v>
      </c>
      <c r="D160" s="40" t="s">
        <v>86</v>
      </c>
      <c r="E160" s="40"/>
      <c r="F160" s="40" t="s">
        <v>247</v>
      </c>
      <c r="G160" s="0" t="s">
        <v>50</v>
      </c>
    </row>
    <row r="161" customFormat="false" ht="15" hidden="false" customHeight="false" outlineLevel="0" collapsed="false">
      <c r="A161" s="37" t="n">
        <f aca="false">EOMONTH(B161,0)</f>
        <v>42613</v>
      </c>
      <c r="B161" s="38" t="n">
        <v>42594</v>
      </c>
      <c r="C161" s="39" t="n">
        <v>-78.41</v>
      </c>
      <c r="D161" s="40" t="s">
        <v>86</v>
      </c>
      <c r="E161" s="40"/>
      <c r="F161" s="40" t="s">
        <v>248</v>
      </c>
      <c r="G161" s="0" t="s">
        <v>50</v>
      </c>
    </row>
    <row r="162" customFormat="false" ht="15" hidden="false" customHeight="false" outlineLevel="0" collapsed="false">
      <c r="A162" s="37" t="n">
        <f aca="false">EOMONTH(B162,0)</f>
        <v>42613</v>
      </c>
      <c r="B162" s="38" t="n">
        <v>42594</v>
      </c>
      <c r="C162" s="39" t="n">
        <v>-12.99</v>
      </c>
      <c r="D162" s="40" t="s">
        <v>86</v>
      </c>
      <c r="E162" s="40"/>
      <c r="F162" s="40" t="s">
        <v>249</v>
      </c>
      <c r="G162" s="0" t="s">
        <v>50</v>
      </c>
    </row>
    <row r="163" customFormat="false" ht="15" hidden="false" customHeight="false" outlineLevel="0" collapsed="false">
      <c r="A163" s="37" t="n">
        <f aca="false">EOMONTH(B163,0)</f>
        <v>42613</v>
      </c>
      <c r="B163" s="38" t="n">
        <v>42593</v>
      </c>
      <c r="C163" s="39" t="n">
        <v>-19.35</v>
      </c>
      <c r="D163" s="40" t="s">
        <v>86</v>
      </c>
      <c r="E163" s="40"/>
      <c r="F163" s="40" t="s">
        <v>250</v>
      </c>
      <c r="G163" s="0" t="s">
        <v>70</v>
      </c>
    </row>
    <row r="164" customFormat="false" ht="15" hidden="false" customHeight="false" outlineLevel="0" collapsed="false">
      <c r="A164" s="37" t="n">
        <f aca="false">EOMONTH(B164,0)</f>
        <v>42613</v>
      </c>
      <c r="B164" s="38" t="n">
        <v>42593</v>
      </c>
      <c r="C164" s="39" t="n">
        <v>-39.95</v>
      </c>
      <c r="D164" s="40" t="s">
        <v>86</v>
      </c>
      <c r="E164" s="40"/>
      <c r="F164" s="40" t="s">
        <v>251</v>
      </c>
      <c r="G164" s="0" t="s">
        <v>50</v>
      </c>
    </row>
    <row r="165" customFormat="false" ht="15" hidden="false" customHeight="false" outlineLevel="0" collapsed="false">
      <c r="A165" s="37" t="n">
        <f aca="false">EOMONTH(B165,0)</f>
        <v>42613</v>
      </c>
      <c r="B165" s="38" t="n">
        <v>42592</v>
      </c>
      <c r="C165" s="39" t="n">
        <v>-35.27</v>
      </c>
      <c r="D165" s="40" t="s">
        <v>86</v>
      </c>
      <c r="E165" s="40"/>
      <c r="F165" s="40" t="s">
        <v>252</v>
      </c>
      <c r="G165" s="0" t="s">
        <v>20</v>
      </c>
    </row>
    <row r="166" customFormat="false" ht="15" hidden="false" customHeight="false" outlineLevel="0" collapsed="false">
      <c r="A166" s="37" t="n">
        <f aca="false">EOMONTH(B166,0)</f>
        <v>42613</v>
      </c>
      <c r="B166" s="38" t="n">
        <v>42592</v>
      </c>
      <c r="C166" s="39" t="n">
        <v>-40.79</v>
      </c>
      <c r="D166" s="40" t="s">
        <v>86</v>
      </c>
      <c r="E166" s="40"/>
      <c r="F166" s="40" t="s">
        <v>253</v>
      </c>
      <c r="G166" s="0" t="s">
        <v>20</v>
      </c>
    </row>
    <row r="167" customFormat="false" ht="15" hidden="false" customHeight="false" outlineLevel="0" collapsed="false">
      <c r="A167" s="37" t="n">
        <f aca="false">EOMONTH(B167,0)</f>
        <v>42613</v>
      </c>
      <c r="B167" s="38" t="n">
        <v>42592</v>
      </c>
      <c r="C167" s="39" t="n">
        <v>-11.64</v>
      </c>
      <c r="D167" s="40" t="s">
        <v>86</v>
      </c>
      <c r="E167" s="40"/>
      <c r="F167" s="40" t="s">
        <v>254</v>
      </c>
      <c r="G167" s="0" t="s">
        <v>70</v>
      </c>
    </row>
    <row r="168" customFormat="false" ht="15" hidden="false" customHeight="false" outlineLevel="0" collapsed="false">
      <c r="A168" s="37" t="n">
        <f aca="false">EOMONTH(B168,0)</f>
        <v>42613</v>
      </c>
      <c r="B168" s="38" t="n">
        <v>42592</v>
      </c>
      <c r="C168" s="39" t="n">
        <v>-12.6</v>
      </c>
      <c r="D168" s="40" t="s">
        <v>86</v>
      </c>
      <c r="E168" s="40"/>
      <c r="F168" s="40" t="s">
        <v>255</v>
      </c>
      <c r="G168" s="0" t="s">
        <v>70</v>
      </c>
    </row>
    <row r="169" customFormat="false" ht="15" hidden="false" customHeight="false" outlineLevel="0" collapsed="false">
      <c r="A169" s="37" t="n">
        <f aca="false">EOMONTH(B169,0)</f>
        <v>42613</v>
      </c>
      <c r="B169" s="38" t="n">
        <v>42590</v>
      </c>
      <c r="C169" s="39" t="n">
        <v>-22.84</v>
      </c>
      <c r="D169" s="40" t="s">
        <v>86</v>
      </c>
      <c r="E169" s="40"/>
      <c r="F169" s="40" t="s">
        <v>256</v>
      </c>
      <c r="G169" s="0" t="s">
        <v>70</v>
      </c>
    </row>
    <row r="170" customFormat="false" ht="15" hidden="false" customHeight="false" outlineLevel="0" collapsed="false">
      <c r="A170" s="37" t="n">
        <f aca="false">EOMONTH(B170,0)</f>
        <v>42613</v>
      </c>
      <c r="B170" s="38" t="n">
        <v>42590</v>
      </c>
      <c r="C170" s="39" t="n">
        <v>-25.77</v>
      </c>
      <c r="D170" s="40" t="s">
        <v>86</v>
      </c>
      <c r="E170" s="40"/>
      <c r="F170" s="40" t="s">
        <v>257</v>
      </c>
      <c r="G170" s="0" t="s">
        <v>21</v>
      </c>
    </row>
    <row r="171" customFormat="false" ht="15" hidden="false" customHeight="false" outlineLevel="0" collapsed="false">
      <c r="A171" s="37" t="n">
        <f aca="false">EOMONTH(B171,0)</f>
        <v>42613</v>
      </c>
      <c r="B171" s="38" t="n">
        <v>42590</v>
      </c>
      <c r="C171" s="39" t="n">
        <v>-19.38</v>
      </c>
      <c r="D171" s="40" t="s">
        <v>86</v>
      </c>
      <c r="E171" s="40"/>
      <c r="F171" s="40" t="s">
        <v>258</v>
      </c>
      <c r="G171" s="0" t="s">
        <v>70</v>
      </c>
    </row>
    <row r="172" customFormat="false" ht="15" hidden="false" customHeight="false" outlineLevel="0" collapsed="false">
      <c r="A172" s="37" t="n">
        <f aca="false">EOMONTH(B172,0)</f>
        <v>42613</v>
      </c>
      <c r="B172" s="38" t="n">
        <v>42590</v>
      </c>
      <c r="C172" s="39" t="n">
        <v>-20</v>
      </c>
      <c r="D172" s="40" t="s">
        <v>86</v>
      </c>
      <c r="E172" s="40"/>
      <c r="F172" s="40" t="s">
        <v>259</v>
      </c>
      <c r="G172" s="0" t="s">
        <v>29</v>
      </c>
    </row>
    <row r="173" customFormat="false" ht="15" hidden="false" customHeight="false" outlineLevel="0" collapsed="false">
      <c r="A173" s="37" t="n">
        <f aca="false">EOMONTH(B173,0)</f>
        <v>42613</v>
      </c>
      <c r="B173" s="38" t="n">
        <v>42587</v>
      </c>
      <c r="C173" s="39" t="n">
        <v>3036.82</v>
      </c>
      <c r="D173" s="40" t="s">
        <v>86</v>
      </c>
      <c r="E173" s="40"/>
      <c r="F173" s="40" t="s">
        <v>260</v>
      </c>
      <c r="G173" s="0" t="s">
        <v>3</v>
      </c>
    </row>
    <row r="174" customFormat="false" ht="15" hidden="false" customHeight="false" outlineLevel="0" collapsed="false">
      <c r="A174" s="37" t="n">
        <f aca="false">EOMONTH(B174,0)</f>
        <v>42613</v>
      </c>
      <c r="B174" s="38" t="n">
        <v>42585</v>
      </c>
      <c r="C174" s="39" t="n">
        <v>-159.88</v>
      </c>
      <c r="D174" s="40" t="s">
        <v>86</v>
      </c>
      <c r="E174" s="40"/>
      <c r="F174" s="40" t="s">
        <v>245</v>
      </c>
      <c r="G174" s="0" t="s">
        <v>11</v>
      </c>
    </row>
    <row r="175" customFormat="false" ht="15" hidden="false" customHeight="false" outlineLevel="0" collapsed="false">
      <c r="A175" s="37" t="n">
        <f aca="false">EOMONTH(B175,0)</f>
        <v>42613</v>
      </c>
      <c r="B175" s="38" t="n">
        <v>42585</v>
      </c>
      <c r="C175" s="39" t="n">
        <v>-99.94</v>
      </c>
      <c r="D175" s="40" t="s">
        <v>86</v>
      </c>
      <c r="E175" s="40"/>
      <c r="F175" s="40" t="s">
        <v>261</v>
      </c>
      <c r="G175" s="0" t="s">
        <v>12</v>
      </c>
    </row>
    <row r="176" customFormat="false" ht="15" hidden="false" customHeight="false" outlineLevel="0" collapsed="false">
      <c r="A176" s="37" t="n">
        <f aca="false">EOMONTH(B176,0)</f>
        <v>42613</v>
      </c>
      <c r="B176" s="38" t="n">
        <v>42584</v>
      </c>
      <c r="C176" s="39" t="n">
        <v>-1874</v>
      </c>
      <c r="D176" s="40" t="s">
        <v>86</v>
      </c>
      <c r="E176" s="40"/>
      <c r="F176" s="40" t="s">
        <v>262</v>
      </c>
      <c r="G176" s="0" t="s">
        <v>5</v>
      </c>
    </row>
    <row r="177" s="46" customFormat="true" ht="15" hidden="false" customHeight="false" outlineLevel="0" collapsed="false">
      <c r="A177" s="43" t="n">
        <f aca="false">EOMONTH(B177,0)</f>
        <v>42582</v>
      </c>
      <c r="B177" s="44" t="n">
        <v>42552</v>
      </c>
      <c r="C177" s="45" t="n">
        <v>-1874</v>
      </c>
      <c r="D177" s="46" t="s">
        <v>86</v>
      </c>
      <c r="F177" s="46" t="s">
        <v>263</v>
      </c>
      <c r="G177" s="46" t="s">
        <v>5</v>
      </c>
    </row>
    <row r="178" customFormat="false" ht="15" hidden="false" customHeight="false" outlineLevel="0" collapsed="false">
      <c r="A178" s="37" t="n">
        <f aca="false">EOMONTH(B178,0)</f>
        <v>42613</v>
      </c>
      <c r="B178" s="38" t="n">
        <v>42583</v>
      </c>
      <c r="C178" s="39" t="n">
        <v>-51.21</v>
      </c>
      <c r="D178" s="40" t="s">
        <v>86</v>
      </c>
      <c r="E178" s="40"/>
      <c r="F178" s="40" t="s">
        <v>264</v>
      </c>
      <c r="G178" s="0" t="s">
        <v>20</v>
      </c>
    </row>
    <row r="179" customFormat="false" ht="15" hidden="false" customHeight="false" outlineLevel="0" collapsed="false">
      <c r="A179" s="37" t="n">
        <f aca="false">EOMONTH(B179,0)</f>
        <v>42613</v>
      </c>
      <c r="B179" s="38" t="n">
        <v>42583</v>
      </c>
      <c r="C179" s="39" t="n">
        <v>-28.82</v>
      </c>
      <c r="D179" s="40" t="s">
        <v>86</v>
      </c>
      <c r="E179" s="40"/>
      <c r="F179" s="40" t="s">
        <v>265</v>
      </c>
      <c r="G179" s="0" t="s">
        <v>20</v>
      </c>
    </row>
    <row r="180" customFormat="false" ht="15" hidden="false" customHeight="false" outlineLevel="0" collapsed="false">
      <c r="A180" s="37" t="n">
        <f aca="false">EOMONTH(B180,0)</f>
        <v>42613</v>
      </c>
      <c r="B180" s="38" t="n">
        <v>42583</v>
      </c>
      <c r="C180" s="39" t="n">
        <v>-134.79</v>
      </c>
      <c r="D180" s="40" t="s">
        <v>86</v>
      </c>
      <c r="E180" s="40"/>
      <c r="F180" s="40" t="s">
        <v>266</v>
      </c>
      <c r="G180" s="0" t="s">
        <v>20</v>
      </c>
    </row>
    <row r="181" customFormat="false" ht="15" hidden="false" customHeight="false" outlineLevel="0" collapsed="false">
      <c r="A181" s="37" t="n">
        <f aca="false">EOMONTH(B181,0)</f>
        <v>42613</v>
      </c>
      <c r="B181" s="38" t="n">
        <v>42583</v>
      </c>
      <c r="C181" s="39" t="n">
        <v>-314.27</v>
      </c>
      <c r="D181" s="40" t="s">
        <v>86</v>
      </c>
      <c r="E181" s="40"/>
      <c r="F181" s="40" t="s">
        <v>267</v>
      </c>
      <c r="G181" s="0" t="s">
        <v>20</v>
      </c>
    </row>
    <row r="182" customFormat="false" ht="15" hidden="false" customHeight="false" outlineLevel="0" collapsed="false">
      <c r="A182" s="37" t="n">
        <f aca="false">EOMONTH(B182,0)</f>
        <v>42613</v>
      </c>
      <c r="B182" s="38" t="n">
        <v>42583</v>
      </c>
      <c r="C182" s="39" t="n">
        <v>-6.5</v>
      </c>
      <c r="D182" s="40" t="s">
        <v>86</v>
      </c>
      <c r="E182" s="40"/>
      <c r="F182" s="40" t="s">
        <v>268</v>
      </c>
      <c r="G182" s="0" t="s">
        <v>66</v>
      </c>
    </row>
    <row r="183" customFormat="false" ht="15" hidden="false" customHeight="false" outlineLevel="0" collapsed="false">
      <c r="A183" s="37" t="n">
        <f aca="false">EOMONTH(B183,0)</f>
        <v>42613</v>
      </c>
      <c r="B183" s="38" t="n">
        <v>42583</v>
      </c>
      <c r="C183" s="39" t="n">
        <v>3036.81</v>
      </c>
      <c r="D183" s="40" t="s">
        <v>86</v>
      </c>
      <c r="E183" s="40"/>
      <c r="F183" s="40" t="s">
        <v>269</v>
      </c>
      <c r="G183" s="0" t="s">
        <v>3</v>
      </c>
    </row>
    <row r="184" customFormat="false" ht="15" hidden="false" customHeight="false" outlineLevel="0" collapsed="false">
      <c r="A184" s="37" t="n">
        <f aca="false">EOMONTH(B184,0)</f>
        <v>42582</v>
      </c>
      <c r="B184" s="38" t="n">
        <v>42580</v>
      </c>
      <c r="C184" s="39" t="n">
        <v>-196.98</v>
      </c>
      <c r="D184" s="40" t="s">
        <v>86</v>
      </c>
      <c r="E184" s="40"/>
      <c r="F184" s="40" t="s">
        <v>270</v>
      </c>
      <c r="G184" s="0" t="s">
        <v>20</v>
      </c>
    </row>
    <row r="185" customFormat="false" ht="15" hidden="false" customHeight="false" outlineLevel="0" collapsed="false">
      <c r="A185" s="37" t="n">
        <f aca="false">EOMONTH(B185,0)</f>
        <v>42582</v>
      </c>
      <c r="B185" s="38" t="n">
        <v>42580</v>
      </c>
      <c r="C185" s="39" t="n">
        <v>-2</v>
      </c>
      <c r="D185" s="40" t="s">
        <v>86</v>
      </c>
      <c r="E185" s="40"/>
      <c r="F185" s="40" t="s">
        <v>271</v>
      </c>
      <c r="G185" s="0" t="s">
        <v>29</v>
      </c>
    </row>
    <row r="186" customFormat="false" ht="15" hidden="false" customHeight="false" outlineLevel="0" collapsed="false">
      <c r="A186" s="37" t="n">
        <f aca="false">EOMONTH(B186,0)</f>
        <v>42582</v>
      </c>
      <c r="B186" s="38" t="n">
        <v>42579</v>
      </c>
      <c r="C186" s="39" t="n">
        <v>-45.53</v>
      </c>
      <c r="D186" s="40" t="s">
        <v>86</v>
      </c>
      <c r="E186" s="40"/>
      <c r="F186" s="40" t="s">
        <v>272</v>
      </c>
      <c r="G186" s="0" t="s">
        <v>20</v>
      </c>
    </row>
    <row r="187" customFormat="false" ht="15" hidden="false" customHeight="false" outlineLevel="0" collapsed="false">
      <c r="A187" s="37" t="n">
        <f aca="false">EOMONTH(B187,0)</f>
        <v>42582</v>
      </c>
      <c r="B187" s="38" t="n">
        <v>42573</v>
      </c>
      <c r="C187" s="39" t="n">
        <v>-597</v>
      </c>
      <c r="D187" s="40" t="s">
        <v>86</v>
      </c>
      <c r="E187" s="40"/>
      <c r="F187" s="40" t="s">
        <v>273</v>
      </c>
      <c r="G187" s="0" t="s">
        <v>52</v>
      </c>
    </row>
    <row r="188" customFormat="false" ht="15" hidden="false" customHeight="false" outlineLevel="0" collapsed="false">
      <c r="A188" s="37" t="n">
        <f aca="false">EOMONTH(B188,0)</f>
        <v>42582</v>
      </c>
      <c r="B188" s="38" t="n">
        <v>42556</v>
      </c>
      <c r="C188" s="39" t="n">
        <v>-31</v>
      </c>
      <c r="D188" s="40" t="s">
        <v>86</v>
      </c>
      <c r="E188" s="40"/>
      <c r="F188" s="40" t="s">
        <v>274</v>
      </c>
      <c r="G188" s="0" t="s">
        <v>75</v>
      </c>
    </row>
    <row r="189" customFormat="false" ht="15" hidden="false" customHeight="false" outlineLevel="0" collapsed="false">
      <c r="A189" s="37" t="n">
        <f aca="false">EOMONTH(B189,0)</f>
        <v>42582</v>
      </c>
      <c r="B189" s="38" t="n">
        <v>42556</v>
      </c>
      <c r="C189" s="39" t="n">
        <v>-18.84</v>
      </c>
      <c r="D189" s="40" t="s">
        <v>86</v>
      </c>
      <c r="E189" s="40"/>
      <c r="F189" s="40" t="s">
        <v>275</v>
      </c>
      <c r="G189" s="0" t="s">
        <v>70</v>
      </c>
    </row>
    <row r="190" customFormat="false" ht="15" hidden="false" customHeight="false" outlineLevel="0" collapsed="false">
      <c r="A190" s="37" t="n">
        <f aca="false">EOMONTH(B190,0)</f>
        <v>42521</v>
      </c>
      <c r="B190" s="38" t="n">
        <v>42521</v>
      </c>
      <c r="C190" s="39" t="n">
        <v>-300</v>
      </c>
      <c r="D190" s="40" t="s">
        <v>86</v>
      </c>
      <c r="E190" s="40"/>
      <c r="F190" s="40" t="s">
        <v>276</v>
      </c>
      <c r="G190" s="0" t="s">
        <v>52</v>
      </c>
    </row>
    <row r="191" customFormat="false" ht="15" hidden="false" customHeight="false" outlineLevel="0" collapsed="false">
      <c r="A191" s="37" t="n">
        <f aca="false">EOMONTH(B191,0)</f>
        <v>42766</v>
      </c>
      <c r="B191" s="47" t="n">
        <v>42758</v>
      </c>
      <c r="C191" s="39" t="n">
        <v>-24.96</v>
      </c>
      <c r="D191" s="0" t="s">
        <v>86</v>
      </c>
      <c r="F191" s="0" t="s">
        <v>277</v>
      </c>
      <c r="G191" s="0" t="s">
        <v>50</v>
      </c>
      <c r="H191" s="0" t="s">
        <v>278</v>
      </c>
    </row>
    <row r="192" customFormat="false" ht="15" hidden="false" customHeight="false" outlineLevel="0" collapsed="false">
      <c r="A192" s="37" t="n">
        <f aca="false">EOMONTH(B192,0)</f>
        <v>42766</v>
      </c>
      <c r="B192" s="47" t="n">
        <v>42758</v>
      </c>
      <c r="C192" s="39" t="n">
        <v>-55.82</v>
      </c>
      <c r="D192" s="0" t="s">
        <v>86</v>
      </c>
      <c r="F192" s="0" t="s">
        <v>277</v>
      </c>
      <c r="G192" s="0" t="s">
        <v>50</v>
      </c>
      <c r="H192" s="0" t="s">
        <v>278</v>
      </c>
    </row>
    <row r="193" customFormat="false" ht="15" hidden="false" customHeight="false" outlineLevel="0" collapsed="false">
      <c r="A193" s="37" t="n">
        <f aca="false">EOMONTH(B193,0)</f>
        <v>42766</v>
      </c>
      <c r="B193" s="47" t="n">
        <v>42758</v>
      </c>
      <c r="C193" s="39" t="n">
        <v>-58.26</v>
      </c>
      <c r="D193" s="0" t="s">
        <v>86</v>
      </c>
      <c r="F193" s="0" t="s">
        <v>279</v>
      </c>
      <c r="G193" s="0" t="s">
        <v>63</v>
      </c>
      <c r="H193" s="0" t="s">
        <v>278</v>
      </c>
    </row>
    <row r="194" customFormat="false" ht="15" hidden="false" customHeight="false" outlineLevel="0" collapsed="false">
      <c r="A194" s="37" t="n">
        <f aca="false">EOMONTH(B194,0)</f>
        <v>42766</v>
      </c>
      <c r="B194" s="47" t="n">
        <v>42756</v>
      </c>
      <c r="C194" s="39" t="n">
        <v>-48.1</v>
      </c>
      <c r="D194" s="0" t="s">
        <v>86</v>
      </c>
      <c r="F194" s="0" t="s">
        <v>280</v>
      </c>
      <c r="G194" s="0" t="s">
        <v>13</v>
      </c>
      <c r="H194" s="0" t="s">
        <v>278</v>
      </c>
    </row>
    <row r="195" customFormat="false" ht="15" hidden="false" customHeight="false" outlineLevel="0" collapsed="false">
      <c r="A195" s="37" t="n">
        <f aca="false">EOMONTH(B195,0)</f>
        <v>42766</v>
      </c>
      <c r="B195" s="47" t="n">
        <v>42755</v>
      </c>
      <c r="C195" s="39" t="n">
        <v>-14.99</v>
      </c>
      <c r="D195" s="0" t="s">
        <v>86</v>
      </c>
      <c r="F195" s="0" t="s">
        <v>281</v>
      </c>
      <c r="G195" s="0" t="s">
        <v>17</v>
      </c>
      <c r="H195" s="0" t="s">
        <v>278</v>
      </c>
    </row>
    <row r="196" customFormat="false" ht="15" hidden="false" customHeight="false" outlineLevel="0" collapsed="false">
      <c r="A196" s="37" t="n">
        <f aca="false">EOMONTH(B196,0)</f>
        <v>42766</v>
      </c>
      <c r="B196" s="47" t="n">
        <v>42751</v>
      </c>
      <c r="C196" s="39" t="n">
        <v>-44.74</v>
      </c>
      <c r="D196" s="0" t="s">
        <v>86</v>
      </c>
      <c r="F196" s="0" t="s">
        <v>277</v>
      </c>
      <c r="G196" s="0" t="s">
        <v>50</v>
      </c>
      <c r="H196" s="0" t="s">
        <v>278</v>
      </c>
    </row>
    <row r="197" customFormat="false" ht="15" hidden="false" customHeight="false" outlineLevel="0" collapsed="false">
      <c r="A197" s="37" t="n">
        <f aca="false">EOMONTH(B197,0)</f>
        <v>42766</v>
      </c>
      <c r="B197" s="47" t="n">
        <v>42751</v>
      </c>
      <c r="C197" s="39" t="n">
        <v>-5.46</v>
      </c>
      <c r="D197" s="0" t="s">
        <v>86</v>
      </c>
      <c r="F197" s="0" t="s">
        <v>282</v>
      </c>
      <c r="G197" s="0" t="s">
        <v>26</v>
      </c>
      <c r="H197" s="0" t="s">
        <v>278</v>
      </c>
    </row>
    <row r="198" customFormat="false" ht="15" hidden="false" customHeight="false" outlineLevel="0" collapsed="false">
      <c r="A198" s="37" t="n">
        <f aca="false">EOMONTH(B198,0)</f>
        <v>42766</v>
      </c>
      <c r="B198" s="47" t="n">
        <v>42751</v>
      </c>
      <c r="C198" s="39" t="n">
        <v>-5.46</v>
      </c>
      <c r="D198" s="0" t="s">
        <v>86</v>
      </c>
      <c r="F198" s="0" t="s">
        <v>283</v>
      </c>
      <c r="G198" s="0" t="s">
        <v>26</v>
      </c>
      <c r="H198" s="0" t="s">
        <v>278</v>
      </c>
    </row>
    <row r="199" customFormat="false" ht="15" hidden="false" customHeight="false" outlineLevel="0" collapsed="false">
      <c r="A199" s="37" t="n">
        <f aca="false">EOMONTH(B199,0)</f>
        <v>42766</v>
      </c>
      <c r="B199" s="47" t="n">
        <v>42751</v>
      </c>
      <c r="C199" s="39" t="n">
        <v>-7.98</v>
      </c>
      <c r="D199" s="0" t="s">
        <v>86</v>
      </c>
      <c r="F199" s="0" t="s">
        <v>284</v>
      </c>
      <c r="G199" s="0" t="s">
        <v>26</v>
      </c>
      <c r="H199" s="0" t="s">
        <v>278</v>
      </c>
    </row>
    <row r="200" customFormat="false" ht="15" hidden="false" customHeight="false" outlineLevel="0" collapsed="false">
      <c r="A200" s="37" t="n">
        <f aca="false">EOMONTH(B200,0)</f>
        <v>42766</v>
      </c>
      <c r="B200" s="47" t="n">
        <v>42748</v>
      </c>
      <c r="C200" s="39" t="n">
        <v>-928</v>
      </c>
      <c r="D200" s="0" t="s">
        <v>86</v>
      </c>
      <c r="F200" s="0" t="s">
        <v>285</v>
      </c>
      <c r="G200" s="0" t="s">
        <v>9</v>
      </c>
      <c r="H200" s="0" t="s">
        <v>278</v>
      </c>
    </row>
    <row r="201" customFormat="false" ht="15" hidden="false" customHeight="false" outlineLevel="0" collapsed="false">
      <c r="A201" s="37" t="n">
        <f aca="false">EOMONTH(B201,0)</f>
        <v>42766</v>
      </c>
      <c r="B201" s="47" t="n">
        <v>42748</v>
      </c>
      <c r="C201" s="39" t="n">
        <v>-5</v>
      </c>
      <c r="D201" s="0" t="s">
        <v>86</v>
      </c>
      <c r="F201" s="0" t="s">
        <v>286</v>
      </c>
      <c r="G201" s="0" t="s">
        <v>26</v>
      </c>
      <c r="H201" s="0" t="s">
        <v>278</v>
      </c>
    </row>
    <row r="202" customFormat="false" ht="15" hidden="false" customHeight="false" outlineLevel="0" collapsed="false">
      <c r="A202" s="37" t="n">
        <f aca="false">EOMONTH(B202,0)</f>
        <v>42766</v>
      </c>
      <c r="B202" s="47" t="n">
        <v>42748</v>
      </c>
      <c r="C202" s="39" t="n">
        <v>-74.42</v>
      </c>
      <c r="D202" s="0" t="s">
        <v>86</v>
      </c>
      <c r="F202" s="0" t="s">
        <v>287</v>
      </c>
      <c r="G202" s="0" t="s">
        <v>75</v>
      </c>
      <c r="H202" s="0" t="s">
        <v>278</v>
      </c>
    </row>
    <row r="203" customFormat="false" ht="15" hidden="false" customHeight="false" outlineLevel="0" collapsed="false">
      <c r="A203" s="37" t="n">
        <f aca="false">EOMONTH(B203,0)</f>
        <v>42766</v>
      </c>
      <c r="B203" s="47" t="n">
        <v>42747</v>
      </c>
      <c r="C203" s="39" t="n">
        <v>-153.95</v>
      </c>
      <c r="D203" s="0" t="s">
        <v>86</v>
      </c>
      <c r="F203" s="0" t="s">
        <v>288</v>
      </c>
      <c r="G203" s="0" t="s">
        <v>64</v>
      </c>
      <c r="H203" s="0" t="s">
        <v>278</v>
      </c>
    </row>
    <row r="204" customFormat="false" ht="15" hidden="false" customHeight="false" outlineLevel="0" collapsed="false">
      <c r="A204" s="37" t="n">
        <f aca="false">EOMONTH(B204,0)</f>
        <v>42766</v>
      </c>
      <c r="B204" s="47" t="n">
        <v>42747</v>
      </c>
      <c r="C204" s="39" t="n">
        <v>-98.95</v>
      </c>
      <c r="D204" s="0" t="s">
        <v>86</v>
      </c>
      <c r="F204" s="0" t="s">
        <v>288</v>
      </c>
      <c r="G204" s="0" t="s">
        <v>64</v>
      </c>
      <c r="H204" s="0" t="s">
        <v>278</v>
      </c>
    </row>
    <row r="205" customFormat="false" ht="15" hidden="false" customHeight="false" outlineLevel="0" collapsed="false">
      <c r="A205" s="37" t="n">
        <f aca="false">EOMONTH(B205,0)</f>
        <v>42766</v>
      </c>
      <c r="B205" s="47" t="n">
        <v>42745</v>
      </c>
      <c r="C205" s="39" t="n">
        <v>-106.72</v>
      </c>
      <c r="D205" s="0" t="s">
        <v>86</v>
      </c>
      <c r="F205" s="0" t="s">
        <v>289</v>
      </c>
      <c r="G205" s="0" t="s">
        <v>10</v>
      </c>
      <c r="H205" s="0" t="s">
        <v>278</v>
      </c>
    </row>
    <row r="206" customFormat="false" ht="15" hidden="false" customHeight="false" outlineLevel="0" collapsed="false">
      <c r="A206" s="37" t="n">
        <f aca="false">EOMONTH(B206,0)</f>
        <v>42766</v>
      </c>
      <c r="B206" s="47" t="n">
        <v>42744</v>
      </c>
      <c r="C206" s="39" t="n">
        <v>-10.99</v>
      </c>
      <c r="D206" s="0" t="s">
        <v>86</v>
      </c>
      <c r="F206" s="0" t="s">
        <v>290</v>
      </c>
      <c r="G206" s="0" t="s">
        <v>29</v>
      </c>
      <c r="H206" s="0" t="s">
        <v>278</v>
      </c>
    </row>
    <row r="207" customFormat="false" ht="15" hidden="false" customHeight="false" outlineLevel="0" collapsed="false">
      <c r="A207" s="37" t="n">
        <f aca="false">EOMONTH(B207,0)</f>
        <v>42766</v>
      </c>
      <c r="B207" s="47" t="n">
        <v>42741</v>
      </c>
      <c r="C207" s="39" t="n">
        <v>-644</v>
      </c>
      <c r="D207" s="0" t="s">
        <v>86</v>
      </c>
      <c r="F207" s="0" t="s">
        <v>291</v>
      </c>
      <c r="G207" s="0" t="s">
        <v>59</v>
      </c>
      <c r="H207" s="0" t="s">
        <v>278</v>
      </c>
    </row>
    <row r="208" customFormat="false" ht="15" hidden="false" customHeight="false" outlineLevel="0" collapsed="false">
      <c r="A208" s="37" t="n">
        <f aca="false">EOMONTH(B208,0)</f>
        <v>42766</v>
      </c>
      <c r="B208" s="47" t="n">
        <v>42739</v>
      </c>
      <c r="C208" s="39" t="n">
        <v>13</v>
      </c>
      <c r="D208" s="0" t="s">
        <v>86</v>
      </c>
      <c r="F208" s="0" t="s">
        <v>292</v>
      </c>
      <c r="G208" s="0" t="s">
        <v>73</v>
      </c>
      <c r="H208" s="0" t="s">
        <v>278</v>
      </c>
    </row>
    <row r="209" customFormat="false" ht="15" hidden="false" customHeight="false" outlineLevel="0" collapsed="false">
      <c r="A209" s="37" t="n">
        <f aca="false">EOMONTH(B209,0)</f>
        <v>42766</v>
      </c>
      <c r="B209" s="47" t="n">
        <v>42739</v>
      </c>
      <c r="C209" s="39" t="n">
        <v>-124.35</v>
      </c>
      <c r="D209" s="0" t="s">
        <v>86</v>
      </c>
      <c r="F209" s="0" t="s">
        <v>293</v>
      </c>
      <c r="G209" s="0" t="s">
        <v>73</v>
      </c>
      <c r="H209" s="0" t="s">
        <v>278</v>
      </c>
    </row>
    <row r="210" customFormat="false" ht="15" hidden="false" customHeight="false" outlineLevel="0" collapsed="false">
      <c r="A210" s="37" t="n">
        <f aca="false">EOMONTH(B210,0)</f>
        <v>42735</v>
      </c>
      <c r="B210" s="47" t="n">
        <v>42735</v>
      </c>
      <c r="C210" s="39" t="n">
        <v>-22</v>
      </c>
      <c r="D210" s="0" t="s">
        <v>86</v>
      </c>
      <c r="F210" s="0" t="s">
        <v>294</v>
      </c>
      <c r="G210" s="0" t="s">
        <v>70</v>
      </c>
      <c r="H210" s="0" t="s">
        <v>278</v>
      </c>
    </row>
    <row r="211" customFormat="false" ht="15" hidden="false" customHeight="false" outlineLevel="0" collapsed="false">
      <c r="A211" s="37" t="n">
        <f aca="false">EOMONTH(B211,0)</f>
        <v>42735</v>
      </c>
      <c r="B211" s="47" t="n">
        <v>42735</v>
      </c>
      <c r="C211" s="39" t="n">
        <v>-28.28</v>
      </c>
      <c r="D211" s="0" t="s">
        <v>86</v>
      </c>
      <c r="F211" s="0" t="s">
        <v>295</v>
      </c>
      <c r="G211" s="0" t="s">
        <v>25</v>
      </c>
      <c r="H211" s="0" t="s">
        <v>278</v>
      </c>
    </row>
    <row r="212" customFormat="false" ht="15" hidden="false" customHeight="false" outlineLevel="0" collapsed="false">
      <c r="A212" s="37" t="n">
        <f aca="false">EOMONTH(B212,0)</f>
        <v>42735</v>
      </c>
      <c r="B212" s="47" t="n">
        <v>42732</v>
      </c>
      <c r="C212" s="39" t="n">
        <v>-88.12</v>
      </c>
      <c r="D212" s="0" t="s">
        <v>86</v>
      </c>
      <c r="F212" s="0" t="s">
        <v>296</v>
      </c>
      <c r="G212" s="0" t="s">
        <v>20</v>
      </c>
      <c r="H212" s="0" t="s">
        <v>278</v>
      </c>
    </row>
    <row r="213" customFormat="false" ht="15" hidden="false" customHeight="false" outlineLevel="0" collapsed="false">
      <c r="A213" s="37" t="n">
        <f aca="false">EOMONTH(B213,0)</f>
        <v>42735</v>
      </c>
      <c r="B213" s="47" t="n">
        <v>42731</v>
      </c>
      <c r="C213" s="39" t="n">
        <v>-54.46</v>
      </c>
      <c r="D213" s="0" t="s">
        <v>86</v>
      </c>
      <c r="F213" s="0" t="s">
        <v>297</v>
      </c>
      <c r="G213" s="0" t="s">
        <v>50</v>
      </c>
      <c r="H213" s="0" t="s">
        <v>278</v>
      </c>
    </row>
    <row r="214" customFormat="false" ht="15" hidden="false" customHeight="false" outlineLevel="0" collapsed="false">
      <c r="A214" s="37" t="n">
        <f aca="false">EOMONTH(B214,0)</f>
        <v>42735</v>
      </c>
      <c r="B214" s="47" t="n">
        <v>42731</v>
      </c>
      <c r="C214" s="39" t="n">
        <v>-198.21</v>
      </c>
      <c r="D214" s="0" t="s">
        <v>86</v>
      </c>
      <c r="F214" s="0" t="s">
        <v>277</v>
      </c>
      <c r="G214" s="0" t="s">
        <v>50</v>
      </c>
      <c r="H214" s="0" t="s">
        <v>278</v>
      </c>
    </row>
    <row r="215" customFormat="false" ht="15" hidden="false" customHeight="false" outlineLevel="0" collapsed="false">
      <c r="A215" s="37" t="n">
        <f aca="false">EOMONTH(B215,0)</f>
        <v>42735</v>
      </c>
      <c r="B215" s="47" t="n">
        <v>42731</v>
      </c>
      <c r="C215" s="39" t="n">
        <v>-33.6</v>
      </c>
      <c r="D215" s="0" t="s">
        <v>86</v>
      </c>
      <c r="F215" s="0" t="s">
        <v>298</v>
      </c>
      <c r="G215" s="0" t="s">
        <v>23</v>
      </c>
      <c r="H215" s="0" t="s">
        <v>278</v>
      </c>
    </row>
    <row r="216" customFormat="false" ht="15" hidden="false" customHeight="false" outlineLevel="0" collapsed="false">
      <c r="A216" s="37" t="n">
        <f aca="false">EOMONTH(B216,0)</f>
        <v>42735</v>
      </c>
      <c r="B216" s="47" t="n">
        <v>42728</v>
      </c>
      <c r="C216" s="39" t="n">
        <v>-96.19</v>
      </c>
      <c r="D216" s="0" t="s">
        <v>86</v>
      </c>
      <c r="F216" s="0" t="s">
        <v>277</v>
      </c>
      <c r="G216" s="0" t="s">
        <v>50</v>
      </c>
      <c r="H216" s="0" t="s">
        <v>278</v>
      </c>
    </row>
    <row r="217" customFormat="false" ht="15" hidden="false" customHeight="false" outlineLevel="0" collapsed="false">
      <c r="A217" s="37" t="n">
        <f aca="false">EOMONTH(B217,0)</f>
        <v>42735</v>
      </c>
      <c r="B217" s="47" t="n">
        <v>42727</v>
      </c>
      <c r="C217" s="39" t="n">
        <v>-48.1</v>
      </c>
      <c r="D217" s="0" t="s">
        <v>86</v>
      </c>
      <c r="F217" s="0" t="s">
        <v>280</v>
      </c>
      <c r="G217" s="0" t="s">
        <v>13</v>
      </c>
      <c r="H217" s="0" t="s">
        <v>278</v>
      </c>
    </row>
    <row r="218" customFormat="false" ht="15" hidden="false" customHeight="false" outlineLevel="0" collapsed="false">
      <c r="A218" s="37" t="n">
        <f aca="false">EOMONTH(B218,0)</f>
        <v>42735</v>
      </c>
      <c r="B218" s="47" t="n">
        <v>42727</v>
      </c>
      <c r="C218" s="39" t="n">
        <v>-156.39</v>
      </c>
      <c r="D218" s="0" t="s">
        <v>86</v>
      </c>
      <c r="F218" s="0" t="s">
        <v>296</v>
      </c>
      <c r="G218" s="0" t="s">
        <v>20</v>
      </c>
      <c r="H218" s="0" t="s">
        <v>278</v>
      </c>
    </row>
    <row r="219" customFormat="false" ht="15" hidden="false" customHeight="false" outlineLevel="0" collapsed="false">
      <c r="A219" s="37" t="n">
        <f aca="false">EOMONTH(B219,0)</f>
        <v>42735</v>
      </c>
      <c r="B219" s="47" t="n">
        <v>42724</v>
      </c>
      <c r="C219" s="39" t="n">
        <v>-14.99</v>
      </c>
      <c r="D219" s="0" t="s">
        <v>86</v>
      </c>
      <c r="F219" s="0" t="s">
        <v>281</v>
      </c>
      <c r="G219" s="0" t="s">
        <v>17</v>
      </c>
      <c r="H219" s="0" t="s">
        <v>278</v>
      </c>
    </row>
    <row r="220" customFormat="false" ht="15" hidden="false" customHeight="false" outlineLevel="0" collapsed="false">
      <c r="A220" s="37" t="n">
        <f aca="false">EOMONTH(B220,0)</f>
        <v>42735</v>
      </c>
      <c r="B220" s="47" t="n">
        <v>42724</v>
      </c>
      <c r="C220" s="39" t="n">
        <v>-12.04</v>
      </c>
      <c r="D220" s="0" t="s">
        <v>86</v>
      </c>
      <c r="F220" s="0" t="s">
        <v>277</v>
      </c>
      <c r="G220" s="0" t="s">
        <v>50</v>
      </c>
      <c r="H220" s="0" t="s">
        <v>278</v>
      </c>
    </row>
    <row r="221" customFormat="false" ht="15" hidden="false" customHeight="false" outlineLevel="0" collapsed="false">
      <c r="A221" s="37" t="n">
        <f aca="false">EOMONTH(B221,0)</f>
        <v>42735</v>
      </c>
      <c r="B221" s="47" t="n">
        <v>42722</v>
      </c>
      <c r="C221" s="39" t="n">
        <v>-125.69</v>
      </c>
      <c r="D221" s="0" t="s">
        <v>86</v>
      </c>
      <c r="F221" s="0" t="s">
        <v>299</v>
      </c>
      <c r="G221" s="0" t="s">
        <v>73</v>
      </c>
      <c r="H221" s="0" t="s">
        <v>278</v>
      </c>
    </row>
    <row r="222" customFormat="false" ht="15" hidden="false" customHeight="false" outlineLevel="0" collapsed="false">
      <c r="A222" s="37" t="n">
        <f aca="false">EOMONTH(B222,0)</f>
        <v>42735</v>
      </c>
      <c r="B222" s="47" t="n">
        <v>42722</v>
      </c>
      <c r="C222" s="39" t="n">
        <v>-24.07</v>
      </c>
      <c r="D222" s="0" t="s">
        <v>86</v>
      </c>
      <c r="F222" s="0" t="s">
        <v>294</v>
      </c>
      <c r="G222" s="0" t="s">
        <v>70</v>
      </c>
      <c r="H222" s="0" t="s">
        <v>278</v>
      </c>
    </row>
    <row r="223" customFormat="false" ht="15" hidden="false" customHeight="false" outlineLevel="0" collapsed="false">
      <c r="A223" s="37" t="n">
        <f aca="false">EOMONTH(B223,0)</f>
        <v>42735</v>
      </c>
      <c r="B223" s="47" t="n">
        <v>42720</v>
      </c>
      <c r="C223" s="39" t="n">
        <v>-5</v>
      </c>
      <c r="D223" s="0" t="s">
        <v>86</v>
      </c>
      <c r="F223" s="0" t="s">
        <v>300</v>
      </c>
      <c r="G223" s="0" t="s">
        <v>26</v>
      </c>
      <c r="H223" s="0" t="s">
        <v>278</v>
      </c>
    </row>
    <row r="224" customFormat="false" ht="15" hidden="false" customHeight="false" outlineLevel="0" collapsed="false">
      <c r="A224" s="37" t="n">
        <f aca="false">EOMONTH(B224,0)</f>
        <v>42735</v>
      </c>
      <c r="B224" s="47" t="n">
        <v>42711</v>
      </c>
      <c r="C224" s="39" t="n">
        <v>-104.72</v>
      </c>
      <c r="D224" s="0" t="s">
        <v>86</v>
      </c>
      <c r="F224" s="0" t="s">
        <v>301</v>
      </c>
      <c r="G224" s="0" t="s">
        <v>12</v>
      </c>
      <c r="H224" s="0" t="s">
        <v>278</v>
      </c>
    </row>
    <row r="225" customFormat="false" ht="15" hidden="false" customHeight="false" outlineLevel="0" collapsed="false">
      <c r="A225" s="37" t="n">
        <f aca="false">EOMONTH(B225,0)</f>
        <v>42735</v>
      </c>
      <c r="B225" s="47" t="n">
        <v>42711</v>
      </c>
      <c r="C225" s="39" t="n">
        <v>10.6</v>
      </c>
      <c r="D225" s="0" t="s">
        <v>86</v>
      </c>
      <c r="F225" s="0" t="s">
        <v>302</v>
      </c>
      <c r="G225" s="0" t="s">
        <v>29</v>
      </c>
      <c r="H225" s="0" t="s">
        <v>278</v>
      </c>
    </row>
    <row r="226" customFormat="false" ht="15" hidden="false" customHeight="false" outlineLevel="0" collapsed="false">
      <c r="A226" s="37" t="n">
        <f aca="false">EOMONTH(B226,0)</f>
        <v>42735</v>
      </c>
      <c r="B226" s="47" t="n">
        <v>42710</v>
      </c>
      <c r="C226" s="39" t="n">
        <v>-147.45</v>
      </c>
      <c r="D226" s="0" t="s">
        <v>86</v>
      </c>
      <c r="F226" s="0" t="s">
        <v>277</v>
      </c>
      <c r="G226" s="0" t="s">
        <v>50</v>
      </c>
      <c r="H226" s="0" t="s">
        <v>278</v>
      </c>
    </row>
    <row r="227" customFormat="false" ht="15" hidden="false" customHeight="false" outlineLevel="0" collapsed="false">
      <c r="A227" s="37" t="n">
        <f aca="false">EOMONTH(B227,0)</f>
        <v>42735</v>
      </c>
      <c r="B227" s="47" t="n">
        <v>42707</v>
      </c>
      <c r="C227" s="39" t="n">
        <v>-22.26</v>
      </c>
      <c r="D227" s="0" t="s">
        <v>86</v>
      </c>
      <c r="F227" s="0" t="s">
        <v>303</v>
      </c>
      <c r="G227" s="0" t="s">
        <v>25</v>
      </c>
      <c r="H227" s="0" t="s">
        <v>278</v>
      </c>
    </row>
    <row r="228" customFormat="false" ht="15" hidden="false" customHeight="false" outlineLevel="0" collapsed="false">
      <c r="A228" s="37" t="n">
        <f aca="false">EOMONTH(B228,0)</f>
        <v>42735</v>
      </c>
      <c r="B228" s="47" t="n">
        <v>42706</v>
      </c>
      <c r="C228" s="39" t="n">
        <v>-127.05</v>
      </c>
      <c r="D228" s="0" t="s">
        <v>86</v>
      </c>
      <c r="F228" s="0" t="s">
        <v>277</v>
      </c>
      <c r="G228" s="0" t="s">
        <v>50</v>
      </c>
      <c r="H228" s="0" t="s">
        <v>278</v>
      </c>
    </row>
    <row r="229" customFormat="false" ht="15" hidden="false" customHeight="false" outlineLevel="0" collapsed="false">
      <c r="A229" s="37" t="n">
        <f aca="false">EOMONTH(B229,0)</f>
        <v>42735</v>
      </c>
      <c r="B229" s="47" t="n">
        <v>42705</v>
      </c>
      <c r="C229" s="39" t="n">
        <v>-57.6</v>
      </c>
      <c r="D229" s="0" t="s">
        <v>86</v>
      </c>
      <c r="F229" s="0" t="s">
        <v>293</v>
      </c>
      <c r="G229" s="0" t="s">
        <v>73</v>
      </c>
      <c r="H229" s="0" t="s">
        <v>278</v>
      </c>
    </row>
    <row r="230" customFormat="false" ht="15" hidden="false" customHeight="false" outlineLevel="0" collapsed="false">
      <c r="A230" s="37" t="n">
        <f aca="false">EOMONTH(B230,0)</f>
        <v>42704</v>
      </c>
      <c r="B230" s="47" t="n">
        <v>42702</v>
      </c>
      <c r="C230" s="39" t="n">
        <v>-173.69</v>
      </c>
      <c r="D230" s="0" t="s">
        <v>86</v>
      </c>
      <c r="F230" s="0" t="s">
        <v>296</v>
      </c>
      <c r="G230" s="0" t="s">
        <v>20</v>
      </c>
      <c r="H230" s="0" t="s">
        <v>278</v>
      </c>
    </row>
    <row r="231" customFormat="false" ht="15" hidden="false" customHeight="false" outlineLevel="0" collapsed="false">
      <c r="A231" s="37" t="n">
        <f aca="false">EOMONTH(B231,0)</f>
        <v>42704</v>
      </c>
      <c r="B231" s="47" t="n">
        <v>42701</v>
      </c>
      <c r="C231" s="39" t="n">
        <v>-76.32</v>
      </c>
      <c r="D231" s="0" t="s">
        <v>86</v>
      </c>
      <c r="F231" s="0" t="s">
        <v>277</v>
      </c>
      <c r="G231" s="0" t="s">
        <v>50</v>
      </c>
      <c r="H231" s="0" t="s">
        <v>278</v>
      </c>
    </row>
    <row r="232" customFormat="false" ht="15" hidden="false" customHeight="false" outlineLevel="0" collapsed="false">
      <c r="A232" s="37" t="n">
        <f aca="false">EOMONTH(B232,0)</f>
        <v>42704</v>
      </c>
      <c r="B232" s="47" t="n">
        <v>42699</v>
      </c>
      <c r="C232" s="39" t="n">
        <v>-185.42</v>
      </c>
      <c r="D232" s="0" t="s">
        <v>86</v>
      </c>
      <c r="F232" s="0" t="s">
        <v>304</v>
      </c>
      <c r="G232" s="0" t="s">
        <v>74</v>
      </c>
      <c r="H232" s="0" t="s">
        <v>278</v>
      </c>
    </row>
    <row r="233" customFormat="false" ht="15" hidden="false" customHeight="false" outlineLevel="0" collapsed="false">
      <c r="A233" s="37" t="n">
        <f aca="false">EOMONTH(B233,0)</f>
        <v>42704</v>
      </c>
      <c r="B233" s="47" t="n">
        <v>42699</v>
      </c>
      <c r="C233" s="39" t="n">
        <v>-48.2</v>
      </c>
      <c r="D233" s="0" t="s">
        <v>86</v>
      </c>
      <c r="F233" s="0" t="s">
        <v>305</v>
      </c>
      <c r="G233" s="0" t="s">
        <v>74</v>
      </c>
      <c r="H233" s="0" t="s">
        <v>278</v>
      </c>
    </row>
    <row r="234" customFormat="false" ht="15" hidden="false" customHeight="false" outlineLevel="0" collapsed="false">
      <c r="A234" s="37" t="n">
        <f aca="false">EOMONTH(B234,0)</f>
        <v>42704</v>
      </c>
      <c r="B234" s="47" t="n">
        <v>42699</v>
      </c>
      <c r="C234" s="39" t="n">
        <v>-6.85</v>
      </c>
      <c r="D234" s="0" t="s">
        <v>86</v>
      </c>
      <c r="F234" s="0" t="s">
        <v>306</v>
      </c>
      <c r="G234" s="0" t="s">
        <v>26</v>
      </c>
      <c r="H234" s="0" t="s">
        <v>278</v>
      </c>
    </row>
    <row r="235" customFormat="false" ht="15" hidden="false" customHeight="false" outlineLevel="0" collapsed="false">
      <c r="A235" s="37" t="n">
        <f aca="false">EOMONTH(B235,0)</f>
        <v>42704</v>
      </c>
      <c r="B235" s="47" t="n">
        <v>42699</v>
      </c>
      <c r="C235" s="39" t="n">
        <v>-88.15</v>
      </c>
      <c r="D235" s="0" t="s">
        <v>86</v>
      </c>
      <c r="F235" s="0" t="s">
        <v>307</v>
      </c>
      <c r="G235" s="0" t="s">
        <v>73</v>
      </c>
      <c r="H235" s="0" t="s">
        <v>278</v>
      </c>
    </row>
    <row r="236" customFormat="false" ht="15" hidden="false" customHeight="false" outlineLevel="0" collapsed="false">
      <c r="A236" s="37" t="n">
        <f aca="false">EOMONTH(B236,0)</f>
        <v>42704</v>
      </c>
      <c r="B236" s="47" t="n">
        <v>42698</v>
      </c>
      <c r="C236" s="39" t="n">
        <v>-7.85</v>
      </c>
      <c r="D236" s="0" t="s">
        <v>86</v>
      </c>
      <c r="F236" s="0" t="s">
        <v>308</v>
      </c>
      <c r="G236" s="0" t="s">
        <v>26</v>
      </c>
      <c r="H236" s="0" t="s">
        <v>278</v>
      </c>
    </row>
    <row r="237" customFormat="false" ht="15" hidden="false" customHeight="false" outlineLevel="0" collapsed="false">
      <c r="A237" s="37" t="n">
        <f aca="false">EOMONTH(B237,0)</f>
        <v>42704</v>
      </c>
      <c r="B237" s="47" t="n">
        <v>42696</v>
      </c>
      <c r="C237" s="39" t="n">
        <v>-48.1</v>
      </c>
      <c r="D237" s="0" t="s">
        <v>86</v>
      </c>
      <c r="F237" s="0" t="s">
        <v>280</v>
      </c>
      <c r="G237" s="0" t="s">
        <v>13</v>
      </c>
      <c r="H237" s="0" t="s">
        <v>278</v>
      </c>
    </row>
    <row r="238" customFormat="false" ht="15" hidden="false" customHeight="false" outlineLevel="0" collapsed="false">
      <c r="A238" s="37" t="n">
        <f aca="false">EOMONTH(B238,0)</f>
        <v>42704</v>
      </c>
      <c r="B238" s="47" t="n">
        <v>42696</v>
      </c>
      <c r="C238" s="39" t="n">
        <v>-153.24</v>
      </c>
      <c r="D238" s="0" t="s">
        <v>86</v>
      </c>
      <c r="F238" s="0" t="s">
        <v>296</v>
      </c>
      <c r="G238" s="0" t="s">
        <v>20</v>
      </c>
      <c r="H238" s="0" t="s">
        <v>278</v>
      </c>
    </row>
    <row r="239" customFormat="false" ht="15" hidden="false" customHeight="false" outlineLevel="0" collapsed="false">
      <c r="A239" s="37" t="n">
        <f aca="false">EOMONTH(B239,0)</f>
        <v>42704</v>
      </c>
      <c r="B239" s="47" t="n">
        <v>42694</v>
      </c>
      <c r="C239" s="39" t="n">
        <v>-14.99</v>
      </c>
      <c r="D239" s="0" t="s">
        <v>86</v>
      </c>
      <c r="F239" s="0" t="s">
        <v>281</v>
      </c>
      <c r="G239" s="0" t="s">
        <v>17</v>
      </c>
      <c r="H239" s="0" t="s">
        <v>278</v>
      </c>
    </row>
    <row r="240" customFormat="false" ht="15" hidden="false" customHeight="false" outlineLevel="0" collapsed="false">
      <c r="A240" s="37" t="n">
        <f aca="false">EOMONTH(B240,0)</f>
        <v>42704</v>
      </c>
      <c r="B240" s="47" t="n">
        <v>42693</v>
      </c>
      <c r="C240" s="39" t="n">
        <v>-18.49</v>
      </c>
      <c r="D240" s="0" t="s">
        <v>86</v>
      </c>
      <c r="F240" s="0" t="s">
        <v>309</v>
      </c>
      <c r="G240" s="0" t="s">
        <v>26</v>
      </c>
      <c r="H240" s="0" t="s">
        <v>278</v>
      </c>
    </row>
    <row r="241" customFormat="false" ht="15" hidden="false" customHeight="false" outlineLevel="0" collapsed="false">
      <c r="A241" s="37" t="n">
        <f aca="false">EOMONTH(B241,0)</f>
        <v>42704</v>
      </c>
      <c r="B241" s="47" t="n">
        <v>42693</v>
      </c>
      <c r="C241" s="39" t="n">
        <v>-35.15</v>
      </c>
      <c r="D241" s="0" t="s">
        <v>86</v>
      </c>
      <c r="F241" s="0" t="s">
        <v>310</v>
      </c>
      <c r="G241" s="0" t="s">
        <v>75</v>
      </c>
      <c r="H241" s="0" t="s">
        <v>278</v>
      </c>
    </row>
    <row r="242" customFormat="false" ht="15" hidden="false" customHeight="false" outlineLevel="0" collapsed="false">
      <c r="A242" s="37" t="n">
        <f aca="false">EOMONTH(B242,0)</f>
        <v>42704</v>
      </c>
      <c r="B242" s="47" t="n">
        <v>42691</v>
      </c>
      <c r="C242" s="39" t="n">
        <v>-38.16</v>
      </c>
      <c r="D242" s="0" t="s">
        <v>86</v>
      </c>
      <c r="F242" s="0" t="s">
        <v>302</v>
      </c>
      <c r="G242" s="0" t="s">
        <v>52</v>
      </c>
      <c r="H242" s="0" t="s">
        <v>278</v>
      </c>
    </row>
    <row r="243" customFormat="false" ht="15" hidden="false" customHeight="false" outlineLevel="0" collapsed="false">
      <c r="A243" s="37" t="n">
        <f aca="false">EOMONTH(B243,0)</f>
        <v>42704</v>
      </c>
      <c r="B243" s="47" t="n">
        <v>42689</v>
      </c>
      <c r="C243" s="39" t="n">
        <v>-72.25</v>
      </c>
      <c r="D243" s="0" t="s">
        <v>86</v>
      </c>
      <c r="F243" s="0" t="s">
        <v>293</v>
      </c>
      <c r="G243" s="0" t="s">
        <v>73</v>
      </c>
      <c r="H243" s="0" t="s">
        <v>278</v>
      </c>
    </row>
    <row r="244" customFormat="false" ht="15" hidden="false" customHeight="false" outlineLevel="0" collapsed="false">
      <c r="A244" s="37" t="n">
        <f aca="false">EOMONTH(B244,0)</f>
        <v>42704</v>
      </c>
      <c r="B244" s="47" t="n">
        <v>42689</v>
      </c>
      <c r="C244" s="39" t="n">
        <v>-172.16</v>
      </c>
      <c r="D244" s="0" t="s">
        <v>86</v>
      </c>
      <c r="F244" s="0" t="s">
        <v>296</v>
      </c>
      <c r="G244" s="0" t="s">
        <v>20</v>
      </c>
      <c r="H244" s="0" t="s">
        <v>278</v>
      </c>
    </row>
    <row r="245" customFormat="false" ht="15" hidden="false" customHeight="false" outlineLevel="0" collapsed="false">
      <c r="A245" s="37" t="n">
        <f aca="false">EOMONTH(B245,0)</f>
        <v>42704</v>
      </c>
      <c r="B245" s="47" t="n">
        <v>42688</v>
      </c>
      <c r="C245" s="39" t="n">
        <v>-38.43</v>
      </c>
      <c r="D245" s="0" t="s">
        <v>86</v>
      </c>
      <c r="F245" s="0" t="s">
        <v>289</v>
      </c>
      <c r="G245" s="0" t="s">
        <v>10</v>
      </c>
      <c r="H245" s="0" t="s">
        <v>278</v>
      </c>
    </row>
    <row r="246" customFormat="false" ht="15" hidden="false" customHeight="false" outlineLevel="0" collapsed="false">
      <c r="A246" s="37" t="n">
        <f aca="false">EOMONTH(B246,0)</f>
        <v>42704</v>
      </c>
      <c r="B246" s="47" t="n">
        <v>42685</v>
      </c>
      <c r="C246" s="39" t="n">
        <v>-99</v>
      </c>
      <c r="D246" s="0" t="s">
        <v>86</v>
      </c>
      <c r="F246" s="0" t="s">
        <v>311</v>
      </c>
      <c r="G246" s="0" t="s">
        <v>75</v>
      </c>
      <c r="H246" s="0" t="s">
        <v>278</v>
      </c>
    </row>
    <row r="247" customFormat="false" ht="15" hidden="false" customHeight="false" outlineLevel="0" collapsed="false">
      <c r="A247" s="37" t="n">
        <f aca="false">EOMONTH(B247,0)</f>
        <v>42704</v>
      </c>
      <c r="B247" s="47" t="n">
        <v>42683</v>
      </c>
      <c r="C247" s="39" t="n">
        <v>-104.72</v>
      </c>
      <c r="D247" s="0" t="s">
        <v>86</v>
      </c>
      <c r="F247" s="0" t="s">
        <v>301</v>
      </c>
      <c r="G247" s="0" t="s">
        <v>12</v>
      </c>
      <c r="H247" s="0" t="s">
        <v>278</v>
      </c>
    </row>
    <row r="248" customFormat="false" ht="15" hidden="false" customHeight="false" outlineLevel="0" collapsed="false">
      <c r="A248" s="37" t="n">
        <f aca="false">EOMONTH(B248,0)</f>
        <v>42704</v>
      </c>
      <c r="B248" s="47" t="n">
        <v>42678</v>
      </c>
      <c r="C248" s="39" t="n">
        <v>-28.66</v>
      </c>
      <c r="D248" s="0" t="s">
        <v>86</v>
      </c>
      <c r="F248" s="0" t="s">
        <v>312</v>
      </c>
      <c r="G248" s="0" t="s">
        <v>25</v>
      </c>
      <c r="H248" s="0" t="s">
        <v>278</v>
      </c>
    </row>
    <row r="249" customFormat="false" ht="15" hidden="false" customHeight="false" outlineLevel="0" collapsed="false">
      <c r="A249" s="37" t="n">
        <f aca="false">EOMONTH(B249,0)</f>
        <v>42704</v>
      </c>
      <c r="B249" s="47" t="n">
        <v>42677</v>
      </c>
      <c r="C249" s="39" t="n">
        <v>-49</v>
      </c>
      <c r="D249" s="0" t="s">
        <v>86</v>
      </c>
      <c r="F249" s="0" t="s">
        <v>313</v>
      </c>
      <c r="G249" s="0" t="s">
        <v>57</v>
      </c>
      <c r="H249" s="0" t="s">
        <v>278</v>
      </c>
    </row>
    <row r="250" customFormat="false" ht="15" hidden="false" customHeight="false" outlineLevel="0" collapsed="false">
      <c r="A250" s="37" t="n">
        <f aca="false">EOMONTH(B250,0)</f>
        <v>42704</v>
      </c>
      <c r="B250" s="47" t="n">
        <v>42677</v>
      </c>
      <c r="C250" s="39" t="n">
        <v>-13.06</v>
      </c>
      <c r="D250" s="0" t="s">
        <v>86</v>
      </c>
      <c r="F250" s="0" t="s">
        <v>314</v>
      </c>
      <c r="G250" s="0" t="s">
        <v>26</v>
      </c>
      <c r="H250" s="0" t="s">
        <v>278</v>
      </c>
    </row>
    <row r="251" customFormat="false" ht="15" hidden="false" customHeight="false" outlineLevel="0" collapsed="false">
      <c r="A251" s="37" t="n">
        <f aca="false">EOMONTH(B251,0)</f>
        <v>42704</v>
      </c>
      <c r="B251" s="47" t="n">
        <v>42677</v>
      </c>
      <c r="C251" s="39" t="n">
        <v>-152.33</v>
      </c>
      <c r="D251" s="0" t="s">
        <v>86</v>
      </c>
      <c r="F251" s="0" t="s">
        <v>296</v>
      </c>
      <c r="G251" s="0" t="s">
        <v>20</v>
      </c>
      <c r="H251" s="0" t="s">
        <v>278</v>
      </c>
    </row>
    <row r="252" customFormat="false" ht="15" hidden="false" customHeight="false" outlineLevel="0" collapsed="false">
      <c r="A252" s="37" t="n">
        <f aca="false">EOMONTH(B252,0)</f>
        <v>42704</v>
      </c>
      <c r="B252" s="47" t="n">
        <v>42676</v>
      </c>
      <c r="C252" s="39" t="n">
        <v>-12.96</v>
      </c>
      <c r="D252" s="0" t="s">
        <v>86</v>
      </c>
      <c r="F252" s="0" t="s">
        <v>315</v>
      </c>
      <c r="G252" s="0" t="s">
        <v>26</v>
      </c>
      <c r="H252" s="0" t="s">
        <v>278</v>
      </c>
    </row>
    <row r="253" customFormat="false" ht="15" hidden="false" customHeight="false" outlineLevel="0" collapsed="false">
      <c r="A253" s="37" t="n">
        <f aca="false">EOMONTH(B253,0)</f>
        <v>42674</v>
      </c>
      <c r="B253" s="47" t="n">
        <v>42674</v>
      </c>
      <c r="C253" s="39" t="n">
        <v>-52.98</v>
      </c>
      <c r="D253" s="0" t="s">
        <v>86</v>
      </c>
      <c r="F253" s="0" t="s">
        <v>316</v>
      </c>
      <c r="G253" s="0" t="s">
        <v>21</v>
      </c>
      <c r="H253" s="0" t="s">
        <v>278</v>
      </c>
    </row>
    <row r="254" customFormat="false" ht="15" hidden="false" customHeight="false" outlineLevel="0" collapsed="false">
      <c r="A254" s="37" t="n">
        <f aca="false">EOMONTH(B254,0)</f>
        <v>42674</v>
      </c>
      <c r="B254" s="47" t="n">
        <v>42674</v>
      </c>
      <c r="C254" s="39" t="n">
        <v>-98</v>
      </c>
      <c r="D254" s="0" t="s">
        <v>86</v>
      </c>
      <c r="F254" s="0" t="s">
        <v>293</v>
      </c>
      <c r="G254" s="0" t="s">
        <v>73</v>
      </c>
      <c r="H254" s="0" t="s">
        <v>278</v>
      </c>
    </row>
    <row r="255" customFormat="false" ht="15" hidden="false" customHeight="false" outlineLevel="0" collapsed="false">
      <c r="A255" s="37" t="n">
        <f aca="false">EOMONTH(B255,0)</f>
        <v>42674</v>
      </c>
      <c r="B255" s="47" t="n">
        <v>42674</v>
      </c>
      <c r="C255" s="39" t="n">
        <v>13.61</v>
      </c>
      <c r="D255" s="0" t="s">
        <v>86</v>
      </c>
      <c r="F255" s="0" t="s">
        <v>277</v>
      </c>
      <c r="G255" s="0" t="s">
        <v>50</v>
      </c>
      <c r="H255" s="0" t="s">
        <v>278</v>
      </c>
    </row>
    <row r="256" customFormat="false" ht="15" hidden="false" customHeight="false" outlineLevel="0" collapsed="false">
      <c r="A256" s="37" t="n">
        <f aca="false">EOMONTH(B256,0)</f>
        <v>42674</v>
      </c>
      <c r="B256" s="47" t="n">
        <v>42672</v>
      </c>
      <c r="C256" s="39" t="n">
        <v>-192.26</v>
      </c>
      <c r="D256" s="0" t="s">
        <v>86</v>
      </c>
      <c r="F256" s="0" t="s">
        <v>317</v>
      </c>
      <c r="G256" s="0" t="s">
        <v>20</v>
      </c>
      <c r="H256" s="0" t="s">
        <v>278</v>
      </c>
    </row>
    <row r="257" customFormat="false" ht="15" hidden="false" customHeight="false" outlineLevel="0" collapsed="false">
      <c r="A257" s="37" t="n">
        <f aca="false">EOMONTH(B257,0)</f>
        <v>42674</v>
      </c>
      <c r="B257" s="47" t="n">
        <v>42669</v>
      </c>
      <c r="C257" s="39" t="n">
        <v>-29</v>
      </c>
      <c r="D257" s="0" t="s">
        <v>86</v>
      </c>
      <c r="F257" s="0" t="s">
        <v>313</v>
      </c>
      <c r="G257" s="0" t="s">
        <v>57</v>
      </c>
      <c r="H257" s="0" t="s">
        <v>278</v>
      </c>
    </row>
    <row r="258" customFormat="false" ht="15" hidden="false" customHeight="false" outlineLevel="0" collapsed="false">
      <c r="A258" s="37" t="n">
        <f aca="false">EOMONTH(B258,0)</f>
        <v>42674</v>
      </c>
      <c r="B258" s="47" t="n">
        <v>42667</v>
      </c>
      <c r="C258" s="39" t="n">
        <v>-16.09</v>
      </c>
      <c r="D258" s="0" t="s">
        <v>86</v>
      </c>
      <c r="F258" s="0" t="s">
        <v>277</v>
      </c>
      <c r="G258" s="0" t="s">
        <v>50</v>
      </c>
      <c r="H258" s="0" t="s">
        <v>278</v>
      </c>
    </row>
    <row r="259" customFormat="false" ht="15" hidden="false" customHeight="false" outlineLevel="0" collapsed="false">
      <c r="A259" s="37" t="n">
        <f aca="false">EOMONTH(B259,0)</f>
        <v>42674</v>
      </c>
      <c r="B259" s="47" t="n">
        <v>42667</v>
      </c>
      <c r="C259" s="39" t="n">
        <v>-13.61</v>
      </c>
      <c r="D259" s="0" t="s">
        <v>86</v>
      </c>
      <c r="F259" s="0" t="s">
        <v>277</v>
      </c>
      <c r="G259" s="0" t="s">
        <v>50</v>
      </c>
      <c r="H259" s="0" t="s">
        <v>278</v>
      </c>
    </row>
    <row r="260" customFormat="false" ht="15" hidden="false" customHeight="false" outlineLevel="0" collapsed="false">
      <c r="A260" s="37" t="n">
        <f aca="false">EOMONTH(B260,0)</f>
        <v>42674</v>
      </c>
      <c r="B260" s="47" t="n">
        <v>42667</v>
      </c>
      <c r="C260" s="39" t="n">
        <v>-23.16</v>
      </c>
      <c r="D260" s="0" t="s">
        <v>86</v>
      </c>
      <c r="F260" s="0" t="s">
        <v>318</v>
      </c>
      <c r="G260" s="0" t="s">
        <v>23</v>
      </c>
      <c r="H260" s="0" t="s">
        <v>278</v>
      </c>
    </row>
    <row r="261" customFormat="false" ht="15" hidden="false" customHeight="false" outlineLevel="0" collapsed="false">
      <c r="A261" s="37" t="n">
        <f aca="false">EOMONTH(B261,0)</f>
        <v>42674</v>
      </c>
      <c r="B261" s="47" t="n">
        <v>42667</v>
      </c>
      <c r="C261" s="39" t="n">
        <v>-33.87</v>
      </c>
      <c r="D261" s="0" t="s">
        <v>86</v>
      </c>
      <c r="F261" s="0" t="s">
        <v>319</v>
      </c>
      <c r="G261" s="0" t="s">
        <v>70</v>
      </c>
      <c r="H261" s="0" t="s">
        <v>278</v>
      </c>
    </row>
    <row r="262" customFormat="false" ht="15" hidden="false" customHeight="false" outlineLevel="0" collapsed="false">
      <c r="A262" s="37" t="n">
        <f aca="false">EOMONTH(B262,0)</f>
        <v>42674</v>
      </c>
      <c r="B262" s="47" t="n">
        <v>42665</v>
      </c>
      <c r="C262" s="39" t="n">
        <v>-48.1</v>
      </c>
      <c r="D262" s="0" t="s">
        <v>86</v>
      </c>
      <c r="F262" s="0" t="s">
        <v>280</v>
      </c>
      <c r="G262" s="0" t="s">
        <v>13</v>
      </c>
      <c r="H262" s="0" t="s">
        <v>278</v>
      </c>
    </row>
    <row r="263" customFormat="false" ht="15" hidden="false" customHeight="false" outlineLevel="0" collapsed="false">
      <c r="A263" s="37" t="n">
        <f aca="false">EOMONTH(B263,0)</f>
        <v>42674</v>
      </c>
      <c r="B263" s="47" t="n">
        <v>42665</v>
      </c>
      <c r="C263" s="39" t="n">
        <v>-186.78</v>
      </c>
      <c r="D263" s="0" t="s">
        <v>86</v>
      </c>
      <c r="F263" s="0" t="s">
        <v>320</v>
      </c>
      <c r="G263" s="0" t="s">
        <v>20</v>
      </c>
      <c r="H263" s="0" t="s">
        <v>278</v>
      </c>
    </row>
    <row r="264" customFormat="false" ht="15" hidden="false" customHeight="false" outlineLevel="0" collapsed="false">
      <c r="A264" s="37" t="n">
        <f aca="false">EOMONTH(B264,0)</f>
        <v>42674</v>
      </c>
      <c r="B264" s="47" t="n">
        <v>42663</v>
      </c>
      <c r="C264" s="39" t="n">
        <v>-14.99</v>
      </c>
      <c r="D264" s="0" t="s">
        <v>86</v>
      </c>
      <c r="F264" s="0" t="s">
        <v>321</v>
      </c>
      <c r="G264" s="0" t="s">
        <v>17</v>
      </c>
      <c r="H264" s="0" t="s">
        <v>278</v>
      </c>
    </row>
    <row r="265" customFormat="false" ht="15" hidden="false" customHeight="false" outlineLevel="0" collapsed="false">
      <c r="A265" s="37" t="n">
        <f aca="false">EOMONTH(B265,0)</f>
        <v>42674</v>
      </c>
      <c r="B265" s="47" t="n">
        <v>42662</v>
      </c>
      <c r="C265" s="39" t="n">
        <v>-86.56</v>
      </c>
      <c r="D265" s="0" t="s">
        <v>86</v>
      </c>
      <c r="F265" s="0" t="s">
        <v>296</v>
      </c>
      <c r="G265" s="0" t="s">
        <v>20</v>
      </c>
      <c r="H265" s="0" t="s">
        <v>278</v>
      </c>
    </row>
    <row r="266" customFormat="false" ht="15" hidden="false" customHeight="false" outlineLevel="0" collapsed="false">
      <c r="A266" s="37" t="n">
        <f aca="false">EOMONTH(B266,0)</f>
        <v>42674</v>
      </c>
      <c r="B266" s="47" t="n">
        <v>42662</v>
      </c>
      <c r="C266" s="39" t="n">
        <v>-27.68</v>
      </c>
      <c r="D266" s="0" t="s">
        <v>86</v>
      </c>
      <c r="F266" s="0" t="s">
        <v>322</v>
      </c>
      <c r="G266" s="0" t="s">
        <v>25</v>
      </c>
      <c r="H266" s="0" t="s">
        <v>278</v>
      </c>
    </row>
    <row r="267" customFormat="false" ht="15" hidden="false" customHeight="false" outlineLevel="0" collapsed="false">
      <c r="A267" s="37" t="n">
        <f aca="false">EOMONTH(B267,0)</f>
        <v>42674</v>
      </c>
      <c r="B267" s="47" t="n">
        <v>42660</v>
      </c>
      <c r="C267" s="39" t="n">
        <v>-31.19</v>
      </c>
      <c r="D267" s="0" t="s">
        <v>86</v>
      </c>
      <c r="F267" s="0" t="s">
        <v>289</v>
      </c>
      <c r="G267" s="0" t="s">
        <v>10</v>
      </c>
      <c r="H267" s="0" t="s">
        <v>278</v>
      </c>
    </row>
    <row r="268" customFormat="false" ht="15" hidden="false" customHeight="false" outlineLevel="0" collapsed="false">
      <c r="A268" s="37" t="n">
        <f aca="false">EOMONTH(B268,0)</f>
        <v>42674</v>
      </c>
      <c r="B268" s="47" t="n">
        <v>42659</v>
      </c>
      <c r="C268" s="39" t="n">
        <v>-27.62</v>
      </c>
      <c r="D268" s="0" t="s">
        <v>86</v>
      </c>
      <c r="F268" s="0" t="s">
        <v>323</v>
      </c>
      <c r="G268" s="0" t="s">
        <v>26</v>
      </c>
      <c r="H268" s="0" t="s">
        <v>278</v>
      </c>
    </row>
    <row r="269" customFormat="false" ht="15" hidden="false" customHeight="false" outlineLevel="0" collapsed="false">
      <c r="A269" s="37" t="n">
        <f aca="false">EOMONTH(B269,0)</f>
        <v>42674</v>
      </c>
      <c r="B269" s="47" t="n">
        <v>42659</v>
      </c>
      <c r="C269" s="39" t="n">
        <v>-171.45</v>
      </c>
      <c r="D269" s="0" t="s">
        <v>86</v>
      </c>
      <c r="F269" s="0" t="s">
        <v>324</v>
      </c>
      <c r="G269" s="0" t="s">
        <v>74</v>
      </c>
      <c r="H269" s="0" t="s">
        <v>278</v>
      </c>
    </row>
    <row r="270" customFormat="false" ht="15" hidden="false" customHeight="false" outlineLevel="0" collapsed="false">
      <c r="A270" s="37" t="n">
        <f aca="false">EOMONTH(B270,0)</f>
        <v>42674</v>
      </c>
      <c r="B270" s="47" t="n">
        <v>42659</v>
      </c>
      <c r="C270" s="39" t="n">
        <v>-100.68</v>
      </c>
      <c r="D270" s="0" t="s">
        <v>86</v>
      </c>
      <c r="F270" s="0" t="s">
        <v>325</v>
      </c>
      <c r="G270" s="0" t="s">
        <v>74</v>
      </c>
      <c r="H270" s="0" t="s">
        <v>278</v>
      </c>
    </row>
    <row r="271" customFormat="false" ht="15" hidden="false" customHeight="false" outlineLevel="0" collapsed="false">
      <c r="A271" s="37" t="n">
        <f aca="false">EOMONTH(B271,0)</f>
        <v>42674</v>
      </c>
      <c r="B271" s="47" t="n">
        <v>42657</v>
      </c>
      <c r="C271" s="39" t="n">
        <v>-135.02</v>
      </c>
      <c r="D271" s="0" t="s">
        <v>86</v>
      </c>
      <c r="F271" s="0" t="s">
        <v>277</v>
      </c>
      <c r="G271" s="0" t="s">
        <v>50</v>
      </c>
      <c r="H271" s="0" t="s">
        <v>278</v>
      </c>
    </row>
    <row r="272" customFormat="false" ht="15" hidden="false" customHeight="false" outlineLevel="0" collapsed="false">
      <c r="A272" s="37" t="n">
        <f aca="false">EOMONTH(B272,0)</f>
        <v>42674</v>
      </c>
      <c r="B272" s="47" t="n">
        <v>42653</v>
      </c>
      <c r="C272" s="39" t="n">
        <v>-38.56</v>
      </c>
      <c r="D272" s="0" t="s">
        <v>86</v>
      </c>
      <c r="F272" s="0" t="s">
        <v>277</v>
      </c>
      <c r="G272" s="0" t="s">
        <v>50</v>
      </c>
      <c r="H272" s="0" t="s">
        <v>278</v>
      </c>
    </row>
    <row r="273" customFormat="false" ht="15" hidden="false" customHeight="false" outlineLevel="0" collapsed="false">
      <c r="A273" s="37" t="n">
        <f aca="false">EOMONTH(B273,0)</f>
        <v>42674</v>
      </c>
      <c r="B273" s="47" t="n">
        <v>42652</v>
      </c>
      <c r="C273" s="39" t="n">
        <v>-2.85</v>
      </c>
      <c r="D273" s="0" t="s">
        <v>86</v>
      </c>
      <c r="F273" s="0" t="s">
        <v>326</v>
      </c>
      <c r="G273" s="0" t="s">
        <v>66</v>
      </c>
      <c r="H273" s="0" t="s">
        <v>278</v>
      </c>
    </row>
    <row r="274" customFormat="false" ht="15" hidden="false" customHeight="false" outlineLevel="0" collapsed="false">
      <c r="A274" s="37" t="n">
        <f aca="false">EOMONTH(B274,0)</f>
        <v>42674</v>
      </c>
      <c r="B274" s="47" t="n">
        <v>42651</v>
      </c>
      <c r="C274" s="39" t="n">
        <v>-176.71</v>
      </c>
      <c r="D274" s="0" t="s">
        <v>86</v>
      </c>
      <c r="F274" s="0" t="s">
        <v>327</v>
      </c>
      <c r="G274" s="0" t="s">
        <v>20</v>
      </c>
      <c r="H274" s="0" t="s">
        <v>278</v>
      </c>
    </row>
    <row r="275" customFormat="false" ht="15" hidden="false" customHeight="false" outlineLevel="0" collapsed="false">
      <c r="A275" s="37" t="n">
        <f aca="false">EOMONTH(B275,0)</f>
        <v>42674</v>
      </c>
      <c r="B275" s="47" t="n">
        <v>42650</v>
      </c>
      <c r="C275" s="39" t="n">
        <v>-104.72</v>
      </c>
      <c r="D275" s="0" t="s">
        <v>86</v>
      </c>
      <c r="F275" s="0" t="s">
        <v>301</v>
      </c>
      <c r="G275" s="0" t="s">
        <v>12</v>
      </c>
      <c r="H275" s="0" t="s">
        <v>278</v>
      </c>
    </row>
    <row r="276" customFormat="false" ht="15" hidden="false" customHeight="false" outlineLevel="0" collapsed="false">
      <c r="A276" s="37" t="n">
        <f aca="false">EOMONTH(B276,0)</f>
        <v>42674</v>
      </c>
      <c r="B276" s="47" t="n">
        <v>42647</v>
      </c>
      <c r="C276" s="39" t="n">
        <v>-1.8</v>
      </c>
      <c r="D276" s="0" t="s">
        <v>86</v>
      </c>
      <c r="F276" s="0" t="s">
        <v>302</v>
      </c>
      <c r="G276" s="0" t="s">
        <v>29</v>
      </c>
      <c r="H276" s="0" t="s">
        <v>278</v>
      </c>
    </row>
    <row r="277" customFormat="false" ht="15" hidden="false" customHeight="false" outlineLevel="0" collapsed="false">
      <c r="A277" s="37" t="n">
        <f aca="false">EOMONTH(B277,0)</f>
        <v>42674</v>
      </c>
      <c r="B277" s="47" t="n">
        <v>42646</v>
      </c>
      <c r="C277" s="39" t="n">
        <v>-106.19</v>
      </c>
      <c r="D277" s="0" t="s">
        <v>86</v>
      </c>
      <c r="F277" s="0" t="s">
        <v>296</v>
      </c>
      <c r="G277" s="0" t="s">
        <v>20</v>
      </c>
      <c r="H277" s="0" t="s">
        <v>278</v>
      </c>
    </row>
    <row r="278" customFormat="false" ht="15" hidden="false" customHeight="false" outlineLevel="0" collapsed="false">
      <c r="A278" s="37" t="n">
        <f aca="false">EOMONTH(B278,0)</f>
        <v>42674</v>
      </c>
      <c r="B278" s="47" t="n">
        <v>42645</v>
      </c>
      <c r="C278" s="39" t="n">
        <v>-23.81</v>
      </c>
      <c r="D278" s="0" t="s">
        <v>86</v>
      </c>
      <c r="F278" s="0" t="s">
        <v>312</v>
      </c>
      <c r="G278" s="0" t="s">
        <v>78</v>
      </c>
      <c r="H278" s="0" t="s">
        <v>278</v>
      </c>
    </row>
    <row r="279" customFormat="false" ht="15" hidden="false" customHeight="false" outlineLevel="0" collapsed="false">
      <c r="A279" s="37" t="n">
        <f aca="false">EOMONTH(B279,0)</f>
        <v>42674</v>
      </c>
      <c r="B279" s="47" t="n">
        <v>42645</v>
      </c>
      <c r="C279" s="39" t="n">
        <v>-43</v>
      </c>
      <c r="D279" s="0" t="s">
        <v>86</v>
      </c>
      <c r="F279" s="0" t="s">
        <v>328</v>
      </c>
      <c r="G279" s="0" t="s">
        <v>78</v>
      </c>
      <c r="H279" s="0" t="s">
        <v>278</v>
      </c>
    </row>
    <row r="280" customFormat="false" ht="15" hidden="false" customHeight="false" outlineLevel="0" collapsed="false">
      <c r="A280" s="37" t="n">
        <f aca="false">EOMONTH(B280,0)</f>
        <v>42674</v>
      </c>
      <c r="B280" s="47" t="n">
        <v>42645</v>
      </c>
      <c r="C280" s="39" t="n">
        <v>-12.71</v>
      </c>
      <c r="D280" s="0" t="s">
        <v>86</v>
      </c>
      <c r="F280" s="0" t="s">
        <v>294</v>
      </c>
      <c r="G280" s="0" t="s">
        <v>78</v>
      </c>
      <c r="H280" s="0" t="s">
        <v>278</v>
      </c>
    </row>
    <row r="281" customFormat="false" ht="15" hidden="false" customHeight="false" outlineLevel="0" collapsed="false">
      <c r="A281" s="37" t="n">
        <f aca="false">EOMONTH(B281,0)</f>
        <v>42674</v>
      </c>
      <c r="B281" s="47" t="n">
        <v>42645</v>
      </c>
      <c r="C281" s="39" t="n">
        <v>-35.51</v>
      </c>
      <c r="D281" s="0" t="s">
        <v>86</v>
      </c>
      <c r="F281" s="0" t="s">
        <v>329</v>
      </c>
      <c r="G281" s="0" t="s">
        <v>78</v>
      </c>
      <c r="H281" s="0" t="s">
        <v>278</v>
      </c>
    </row>
    <row r="282" customFormat="false" ht="15" hidden="false" customHeight="false" outlineLevel="0" collapsed="false">
      <c r="A282" s="37" t="n">
        <f aca="false">EOMONTH(B282,0)</f>
        <v>42674</v>
      </c>
      <c r="B282" s="47" t="n">
        <v>42645</v>
      </c>
      <c r="C282" s="39" t="n">
        <v>-25.18</v>
      </c>
      <c r="D282" s="0" t="s">
        <v>86</v>
      </c>
      <c r="F282" s="0" t="s">
        <v>329</v>
      </c>
      <c r="G282" s="0" t="s">
        <v>24</v>
      </c>
      <c r="H282" s="0" t="s">
        <v>278</v>
      </c>
    </row>
    <row r="283" customFormat="false" ht="15" hidden="false" customHeight="false" outlineLevel="0" collapsed="false">
      <c r="A283" s="37" t="n">
        <f aca="false">EOMONTH(B283,0)</f>
        <v>42643</v>
      </c>
      <c r="B283" s="47" t="n">
        <v>42641</v>
      </c>
      <c r="C283" s="39" t="n">
        <v>-35</v>
      </c>
      <c r="D283" s="0" t="s">
        <v>86</v>
      </c>
      <c r="F283" s="0" t="s">
        <v>330</v>
      </c>
      <c r="G283" s="0" t="s">
        <v>78</v>
      </c>
      <c r="H283" s="0" t="s">
        <v>278</v>
      </c>
    </row>
    <row r="284" customFormat="false" ht="15" hidden="false" customHeight="false" outlineLevel="0" collapsed="false">
      <c r="A284" s="37" t="n">
        <f aca="false">EOMONTH(B284,0)</f>
        <v>42643</v>
      </c>
      <c r="B284" s="47" t="n">
        <v>42641</v>
      </c>
      <c r="C284" s="39" t="n">
        <v>-49.15</v>
      </c>
      <c r="D284" s="0" t="s">
        <v>86</v>
      </c>
      <c r="F284" s="0" t="s">
        <v>293</v>
      </c>
      <c r="G284" s="0" t="s">
        <v>73</v>
      </c>
      <c r="H284" s="0" t="s">
        <v>278</v>
      </c>
    </row>
    <row r="285" customFormat="false" ht="15" hidden="false" customHeight="false" outlineLevel="0" collapsed="false">
      <c r="A285" s="37" t="n">
        <f aca="false">EOMONTH(B285,0)</f>
        <v>42613</v>
      </c>
      <c r="B285" s="47" t="n">
        <v>42605</v>
      </c>
      <c r="C285" s="48" t="n">
        <v>-17.67</v>
      </c>
      <c r="D285" s="0" t="s">
        <v>86</v>
      </c>
      <c r="F285" s="0" t="s">
        <v>331</v>
      </c>
      <c r="G285" s="0" t="s">
        <v>70</v>
      </c>
      <c r="H285" s="0" t="s">
        <v>278</v>
      </c>
    </row>
    <row r="286" customFormat="false" ht="15" hidden="false" customHeight="false" outlineLevel="0" collapsed="false">
      <c r="A286" s="37" t="n">
        <f aca="false">EOMONTH(B286,0)</f>
        <v>42613</v>
      </c>
      <c r="B286" s="47" t="n">
        <v>42605</v>
      </c>
      <c r="C286" s="48" t="n">
        <v>-15.12</v>
      </c>
      <c r="D286" s="0" t="s">
        <v>86</v>
      </c>
      <c r="F286" s="0" t="s">
        <v>332</v>
      </c>
      <c r="G286" s="0" t="s">
        <v>70</v>
      </c>
      <c r="H286" s="0" t="s">
        <v>278</v>
      </c>
    </row>
    <row r="287" customFormat="false" ht="15" hidden="false" customHeight="false" outlineLevel="0" collapsed="false">
      <c r="A287" s="37" t="n">
        <f aca="false">EOMONTH(B287,0)</f>
        <v>42613</v>
      </c>
      <c r="B287" s="47" t="n">
        <v>42606</v>
      </c>
      <c r="C287" s="48" t="n">
        <v>-18.37</v>
      </c>
      <c r="D287" s="0" t="s">
        <v>86</v>
      </c>
      <c r="F287" s="0" t="s">
        <v>333</v>
      </c>
      <c r="G287" s="0" t="s">
        <v>70</v>
      </c>
      <c r="H287" s="0" t="s">
        <v>278</v>
      </c>
    </row>
    <row r="288" customFormat="false" ht="15" hidden="false" customHeight="false" outlineLevel="0" collapsed="false">
      <c r="A288" s="37" t="n">
        <f aca="false">EOMONTH(B288,0)</f>
        <v>42613</v>
      </c>
      <c r="B288" s="47" t="n">
        <v>42606</v>
      </c>
      <c r="C288" s="48" t="n">
        <v>-181.38</v>
      </c>
      <c r="D288" s="0" t="s">
        <v>86</v>
      </c>
      <c r="F288" s="0" t="s">
        <v>334</v>
      </c>
      <c r="G288" s="0" t="s">
        <v>20</v>
      </c>
      <c r="H288" s="0" t="s">
        <v>278</v>
      </c>
    </row>
    <row r="289" customFormat="false" ht="15" hidden="false" customHeight="false" outlineLevel="0" collapsed="false">
      <c r="A289" s="37" t="n">
        <f aca="false">EOMONTH(B289,0)</f>
        <v>42613</v>
      </c>
      <c r="B289" s="47" t="n">
        <v>42607</v>
      </c>
      <c r="C289" s="48" t="n">
        <v>-80.14</v>
      </c>
      <c r="D289" s="0" t="s">
        <v>86</v>
      </c>
      <c r="F289" s="0" t="s">
        <v>334</v>
      </c>
      <c r="G289" s="0" t="s">
        <v>20</v>
      </c>
      <c r="H289" s="0" t="s">
        <v>278</v>
      </c>
    </row>
    <row r="290" customFormat="false" ht="15" hidden="false" customHeight="false" outlineLevel="0" collapsed="false">
      <c r="A290" s="37" t="n">
        <f aca="false">EOMONTH(B290,0)</f>
        <v>42613</v>
      </c>
      <c r="B290" s="47" t="n">
        <v>42608</v>
      </c>
      <c r="C290" s="48" t="n">
        <v>-43</v>
      </c>
      <c r="D290" s="0" t="s">
        <v>86</v>
      </c>
      <c r="F290" s="0" t="s">
        <v>335</v>
      </c>
      <c r="G290" s="0" t="s">
        <v>75</v>
      </c>
      <c r="H290" s="0" t="s">
        <v>278</v>
      </c>
    </row>
    <row r="291" customFormat="false" ht="15" hidden="false" customHeight="false" outlineLevel="0" collapsed="false">
      <c r="A291" s="37" t="n">
        <f aca="false">EOMONTH(B291,0)</f>
        <v>42613</v>
      </c>
      <c r="B291" s="47" t="n">
        <v>42608</v>
      </c>
      <c r="C291" s="48" t="n">
        <v>-10</v>
      </c>
      <c r="D291" s="0" t="s">
        <v>86</v>
      </c>
      <c r="F291" s="0" t="s">
        <v>336</v>
      </c>
      <c r="G291" s="0" t="s">
        <v>75</v>
      </c>
      <c r="H291" s="0" t="s">
        <v>278</v>
      </c>
    </row>
    <row r="292" customFormat="false" ht="15" hidden="false" customHeight="false" outlineLevel="0" collapsed="false">
      <c r="A292" s="37" t="n">
        <f aca="false">EOMONTH(B292,0)</f>
        <v>42613</v>
      </c>
      <c r="B292" s="47" t="n">
        <v>42609</v>
      </c>
      <c r="C292" s="48" t="n">
        <v>-19.35</v>
      </c>
      <c r="D292" s="0" t="s">
        <v>86</v>
      </c>
      <c r="F292" s="0" t="s">
        <v>337</v>
      </c>
      <c r="G292" s="0" t="s">
        <v>70</v>
      </c>
      <c r="H292" s="0" t="s">
        <v>278</v>
      </c>
    </row>
    <row r="293" customFormat="false" ht="15" hidden="false" customHeight="false" outlineLevel="0" collapsed="false">
      <c r="A293" s="37" t="n">
        <f aca="false">EOMONTH(B293,0)</f>
        <v>42613</v>
      </c>
      <c r="B293" s="47" t="n">
        <v>42609</v>
      </c>
      <c r="C293" s="48" t="n">
        <v>-34.42</v>
      </c>
      <c r="D293" s="0" t="s">
        <v>86</v>
      </c>
      <c r="F293" s="0" t="s">
        <v>338</v>
      </c>
      <c r="G293" s="0" t="s">
        <v>23</v>
      </c>
      <c r="H293" s="0" t="s">
        <v>278</v>
      </c>
    </row>
    <row r="294" customFormat="false" ht="15" hidden="false" customHeight="false" outlineLevel="0" collapsed="false">
      <c r="A294" s="37" t="n">
        <f aca="false">EOMONTH(B294,0)</f>
        <v>42613</v>
      </c>
      <c r="B294" s="47" t="n">
        <v>42610</v>
      </c>
      <c r="C294" s="48" t="n">
        <v>-23.03</v>
      </c>
      <c r="D294" s="0" t="s">
        <v>86</v>
      </c>
      <c r="F294" s="0" t="s">
        <v>337</v>
      </c>
      <c r="G294" s="0" t="s">
        <v>70</v>
      </c>
      <c r="H294" s="0" t="s">
        <v>278</v>
      </c>
    </row>
    <row r="295" customFormat="false" ht="15" hidden="false" customHeight="false" outlineLevel="0" collapsed="false">
      <c r="A295" s="37" t="n">
        <f aca="false">EOMONTH(B295,0)</f>
        <v>42613</v>
      </c>
      <c r="B295" s="47" t="n">
        <v>42611</v>
      </c>
      <c r="C295" s="48" t="n">
        <v>-72.1</v>
      </c>
      <c r="D295" s="0" t="s">
        <v>86</v>
      </c>
      <c r="F295" s="0" t="s">
        <v>334</v>
      </c>
      <c r="G295" s="0" t="s">
        <v>20</v>
      </c>
      <c r="H295" s="0" t="s">
        <v>278</v>
      </c>
    </row>
    <row r="296" customFormat="false" ht="15" hidden="false" customHeight="false" outlineLevel="0" collapsed="false">
      <c r="A296" s="37" t="n">
        <f aca="false">EOMONTH(B296,0)</f>
        <v>42643</v>
      </c>
      <c r="B296" s="47" t="n">
        <v>42615</v>
      </c>
      <c r="C296" s="48" t="n">
        <v>-44.99</v>
      </c>
      <c r="D296" s="0" t="s">
        <v>86</v>
      </c>
      <c r="F296" s="0" t="s">
        <v>339</v>
      </c>
      <c r="G296" s="0" t="s">
        <v>50</v>
      </c>
      <c r="H296" s="0" t="s">
        <v>278</v>
      </c>
    </row>
    <row r="297" customFormat="false" ht="15" hidden="false" customHeight="false" outlineLevel="0" collapsed="false">
      <c r="A297" s="37" t="n">
        <f aca="false">EOMONTH(B297,0)</f>
        <v>42643</v>
      </c>
      <c r="B297" s="47" t="n">
        <v>42616</v>
      </c>
      <c r="C297" s="48" t="n">
        <v>-70.34</v>
      </c>
      <c r="D297" s="0" t="s">
        <v>86</v>
      </c>
      <c r="F297" s="0" t="s">
        <v>340</v>
      </c>
      <c r="G297" s="0" t="s">
        <v>73</v>
      </c>
      <c r="H297" s="0" t="s">
        <v>278</v>
      </c>
    </row>
    <row r="298" customFormat="false" ht="15" hidden="false" customHeight="false" outlineLevel="0" collapsed="false">
      <c r="A298" s="37" t="n">
        <f aca="false">EOMONTH(B298,0)</f>
        <v>42643</v>
      </c>
      <c r="B298" s="47" t="n">
        <v>42616</v>
      </c>
      <c r="C298" s="48" t="n">
        <v>-132.35</v>
      </c>
      <c r="D298" s="0" t="s">
        <v>86</v>
      </c>
      <c r="F298" s="0" t="s">
        <v>341</v>
      </c>
      <c r="G298" s="0" t="s">
        <v>73</v>
      </c>
      <c r="H298" s="0" t="s">
        <v>278</v>
      </c>
    </row>
    <row r="299" customFormat="false" ht="15" hidden="false" customHeight="false" outlineLevel="0" collapsed="false">
      <c r="A299" s="37" t="n">
        <f aca="false">EOMONTH(B299,0)</f>
        <v>42643</v>
      </c>
      <c r="B299" s="47" t="n">
        <v>42616</v>
      </c>
      <c r="C299" s="48" t="n">
        <v>-317.99</v>
      </c>
      <c r="D299" s="0" t="s">
        <v>86</v>
      </c>
      <c r="F299" s="0" t="s">
        <v>339</v>
      </c>
      <c r="G299" s="0" t="s">
        <v>50</v>
      </c>
      <c r="H299" s="0" t="s">
        <v>278</v>
      </c>
    </row>
    <row r="300" customFormat="false" ht="15" hidden="false" customHeight="false" outlineLevel="0" collapsed="false">
      <c r="A300" s="37" t="n">
        <f aca="false">EOMONTH(B300,0)</f>
        <v>42643</v>
      </c>
      <c r="B300" s="47" t="n">
        <v>42616</v>
      </c>
      <c r="C300" s="48" t="n">
        <v>-8.52</v>
      </c>
      <c r="D300" s="0" t="s">
        <v>86</v>
      </c>
      <c r="F300" s="0" t="s">
        <v>342</v>
      </c>
      <c r="G300" s="0" t="s">
        <v>70</v>
      </c>
      <c r="H300" s="0" t="s">
        <v>278</v>
      </c>
    </row>
    <row r="301" customFormat="false" ht="15" hidden="false" customHeight="false" outlineLevel="0" collapsed="false">
      <c r="A301" s="37" t="n">
        <f aca="false">EOMONTH(B301,0)</f>
        <v>42643</v>
      </c>
      <c r="B301" s="47" t="n">
        <v>42618</v>
      </c>
      <c r="C301" s="48" t="n">
        <v>-22.27</v>
      </c>
      <c r="D301" s="0" t="s">
        <v>86</v>
      </c>
      <c r="F301" s="0" t="s">
        <v>339</v>
      </c>
      <c r="G301" s="0" t="s">
        <v>50</v>
      </c>
      <c r="H301" s="0" t="s">
        <v>278</v>
      </c>
    </row>
    <row r="302" customFormat="false" ht="15" hidden="false" customHeight="false" outlineLevel="0" collapsed="false">
      <c r="A302" s="37" t="n">
        <f aca="false">EOMONTH(B302,0)</f>
        <v>42643</v>
      </c>
      <c r="B302" s="47" t="n">
        <v>42620</v>
      </c>
      <c r="C302" s="48" t="n">
        <v>-117.7</v>
      </c>
      <c r="D302" s="0" t="s">
        <v>86</v>
      </c>
      <c r="F302" s="0" t="s">
        <v>334</v>
      </c>
      <c r="G302" s="0" t="s">
        <v>20</v>
      </c>
      <c r="H302" s="0" t="s">
        <v>278</v>
      </c>
    </row>
    <row r="303" customFormat="false" ht="15" hidden="false" customHeight="false" outlineLevel="0" collapsed="false">
      <c r="A303" s="37" t="n">
        <f aca="false">EOMONTH(B303,0)</f>
        <v>42643</v>
      </c>
      <c r="B303" s="47" t="n">
        <v>42620</v>
      </c>
      <c r="C303" s="48" t="n">
        <v>-104.72</v>
      </c>
      <c r="D303" s="0" t="s">
        <v>86</v>
      </c>
      <c r="F303" s="0" t="s">
        <v>301</v>
      </c>
      <c r="G303" s="0" t="s">
        <v>12</v>
      </c>
      <c r="H303" s="0" t="s">
        <v>278</v>
      </c>
    </row>
    <row r="304" customFormat="false" ht="15" hidden="false" customHeight="false" outlineLevel="0" collapsed="false">
      <c r="A304" s="37" t="n">
        <f aca="false">EOMONTH(B304,0)</f>
        <v>42643</v>
      </c>
      <c r="B304" s="47" t="n">
        <v>42622</v>
      </c>
      <c r="C304" s="48" t="n">
        <v>-10</v>
      </c>
      <c r="D304" s="0" t="s">
        <v>86</v>
      </c>
      <c r="F304" s="0" t="s">
        <v>343</v>
      </c>
      <c r="G304" s="0" t="s">
        <v>67</v>
      </c>
      <c r="H304" s="0" t="s">
        <v>278</v>
      </c>
    </row>
    <row r="305" customFormat="false" ht="15" hidden="false" customHeight="false" outlineLevel="0" collapsed="false">
      <c r="A305" s="37" t="n">
        <f aca="false">EOMONTH(B305,0)</f>
        <v>42643</v>
      </c>
      <c r="B305" s="47" t="n">
        <v>42625</v>
      </c>
      <c r="C305" s="48" t="n">
        <v>-22.98</v>
      </c>
      <c r="D305" s="0" t="s">
        <v>86</v>
      </c>
      <c r="F305" s="0" t="s">
        <v>344</v>
      </c>
      <c r="G305" s="0" t="s">
        <v>21</v>
      </c>
      <c r="H305" s="0" t="s">
        <v>278</v>
      </c>
    </row>
    <row r="306" customFormat="false" ht="15" hidden="false" customHeight="false" outlineLevel="0" collapsed="false">
      <c r="A306" s="37" t="n">
        <f aca="false">EOMONTH(B306,0)</f>
        <v>42643</v>
      </c>
      <c r="B306" s="47" t="n">
        <v>42625</v>
      </c>
      <c r="C306" s="48" t="n">
        <v>-53.97</v>
      </c>
      <c r="D306" s="0" t="s">
        <v>86</v>
      </c>
      <c r="F306" s="0" t="s">
        <v>339</v>
      </c>
      <c r="G306" s="0" t="s">
        <v>50</v>
      </c>
      <c r="H306" s="0" t="s">
        <v>278</v>
      </c>
    </row>
    <row r="307" customFormat="false" ht="15" hidden="false" customHeight="false" outlineLevel="0" collapsed="false">
      <c r="A307" s="37" t="n">
        <f aca="false">EOMONTH(B307,0)</f>
        <v>42643</v>
      </c>
      <c r="B307" s="47" t="n">
        <v>42627</v>
      </c>
      <c r="C307" s="48" t="n">
        <v>-231.85</v>
      </c>
      <c r="D307" s="0" t="s">
        <v>86</v>
      </c>
      <c r="F307" s="0" t="s">
        <v>334</v>
      </c>
      <c r="G307" s="0" t="s">
        <v>20</v>
      </c>
      <c r="H307" s="0" t="s">
        <v>278</v>
      </c>
    </row>
    <row r="308" customFormat="false" ht="15" hidden="false" customHeight="false" outlineLevel="0" collapsed="false">
      <c r="A308" s="37" t="n">
        <f aca="false">EOMONTH(B308,0)</f>
        <v>42643</v>
      </c>
      <c r="B308" s="47" t="n">
        <v>42627</v>
      </c>
      <c r="C308" s="48" t="n">
        <v>-80.57</v>
      </c>
      <c r="D308" s="0" t="s">
        <v>86</v>
      </c>
      <c r="F308" s="0" t="s">
        <v>339</v>
      </c>
      <c r="G308" s="0" t="s">
        <v>50</v>
      </c>
      <c r="H308" s="0" t="s">
        <v>278</v>
      </c>
    </row>
    <row r="309" customFormat="false" ht="15" hidden="false" customHeight="false" outlineLevel="0" collapsed="false">
      <c r="A309" s="37" t="n">
        <f aca="false">EOMONTH(B309,0)</f>
        <v>42643</v>
      </c>
      <c r="B309" s="47" t="n">
        <v>42628</v>
      </c>
      <c r="C309" s="48" t="n">
        <v>-25.09</v>
      </c>
      <c r="D309" s="0" t="s">
        <v>86</v>
      </c>
      <c r="F309" s="0" t="s">
        <v>289</v>
      </c>
      <c r="G309" s="0" t="s">
        <v>10</v>
      </c>
      <c r="H309" s="0" t="s">
        <v>278</v>
      </c>
    </row>
    <row r="310" customFormat="false" ht="15" hidden="false" customHeight="false" outlineLevel="0" collapsed="false">
      <c r="A310" s="37" t="n">
        <f aca="false">EOMONTH(B310,0)</f>
        <v>42643</v>
      </c>
      <c r="B310" s="47" t="n">
        <v>42628</v>
      </c>
      <c r="C310" s="48" t="n">
        <v>-144.41</v>
      </c>
      <c r="D310" s="0" t="s">
        <v>86</v>
      </c>
      <c r="F310" s="0" t="s">
        <v>339</v>
      </c>
      <c r="G310" s="0" t="s">
        <v>50</v>
      </c>
      <c r="H310" s="0" t="s">
        <v>278</v>
      </c>
    </row>
    <row r="311" customFormat="false" ht="15" hidden="false" customHeight="false" outlineLevel="0" collapsed="false">
      <c r="A311" s="37" t="n">
        <f aca="false">EOMONTH(B311,0)</f>
        <v>42643</v>
      </c>
      <c r="B311" s="47" t="n">
        <v>42628</v>
      </c>
      <c r="C311" s="48" t="n">
        <v>-153.16</v>
      </c>
      <c r="D311" s="0" t="s">
        <v>86</v>
      </c>
      <c r="F311" s="0" t="s">
        <v>339</v>
      </c>
      <c r="G311" s="0" t="s">
        <v>50</v>
      </c>
      <c r="H311" s="0" t="s">
        <v>278</v>
      </c>
    </row>
    <row r="312" customFormat="false" ht="15" hidden="false" customHeight="false" outlineLevel="0" collapsed="false">
      <c r="A312" s="37" t="n">
        <f aca="false">EOMONTH(B312,0)</f>
        <v>42643</v>
      </c>
      <c r="B312" s="47" t="n">
        <v>42635</v>
      </c>
      <c r="C312" s="48" t="n">
        <v>-78.42</v>
      </c>
      <c r="D312" s="0" t="s">
        <v>86</v>
      </c>
      <c r="F312" s="0" t="s">
        <v>345</v>
      </c>
      <c r="G312" s="0" t="s">
        <v>78</v>
      </c>
      <c r="H312" s="0" t="s">
        <v>278</v>
      </c>
    </row>
    <row r="313" customFormat="false" ht="15" hidden="false" customHeight="false" outlineLevel="0" collapsed="false">
      <c r="A313" s="37" t="n">
        <f aca="false">EOMONTH(B313,0)</f>
        <v>42643</v>
      </c>
      <c r="B313" s="47" t="n">
        <v>42635</v>
      </c>
      <c r="C313" s="48" t="n">
        <v>-171.11</v>
      </c>
      <c r="D313" s="0" t="s">
        <v>86</v>
      </c>
      <c r="F313" s="0" t="s">
        <v>346</v>
      </c>
      <c r="G313" s="0" t="s">
        <v>78</v>
      </c>
      <c r="H313" s="0" t="s">
        <v>278</v>
      </c>
    </row>
    <row r="314" customFormat="false" ht="15" hidden="false" customHeight="false" outlineLevel="0" collapsed="false">
      <c r="A314" s="37" t="n">
        <f aca="false">EOMONTH(B314,0)</f>
        <v>42643</v>
      </c>
      <c r="B314" s="47" t="n">
        <v>42636</v>
      </c>
      <c r="C314" s="48" t="n">
        <v>-29</v>
      </c>
      <c r="D314" s="0" t="s">
        <v>86</v>
      </c>
      <c r="F314" s="0" t="s">
        <v>347</v>
      </c>
      <c r="G314" s="0" t="s">
        <v>78</v>
      </c>
      <c r="H314" s="0" t="s">
        <v>278</v>
      </c>
    </row>
    <row r="315" customFormat="false" ht="15" hidden="false" customHeight="false" outlineLevel="0" collapsed="false">
      <c r="A315" s="37" t="n">
        <f aca="false">EOMONTH(B315,0)</f>
        <v>42643</v>
      </c>
      <c r="B315" s="47" t="n">
        <v>42636</v>
      </c>
      <c r="C315" s="48" t="n">
        <v>-38.69</v>
      </c>
      <c r="D315" s="0" t="s">
        <v>86</v>
      </c>
      <c r="F315" s="0" t="s">
        <v>348</v>
      </c>
      <c r="G315" s="0" t="s">
        <v>78</v>
      </c>
      <c r="H315" s="0" t="s">
        <v>278</v>
      </c>
    </row>
    <row r="316" customFormat="false" ht="15" hidden="false" customHeight="false" outlineLevel="0" collapsed="false">
      <c r="A316" s="37" t="n">
        <f aca="false">EOMONTH(B316,0)</f>
        <v>42643</v>
      </c>
      <c r="B316" s="47" t="n">
        <v>42636</v>
      </c>
      <c r="C316" s="48" t="n">
        <v>-6</v>
      </c>
      <c r="D316" s="0" t="s">
        <v>86</v>
      </c>
      <c r="F316" s="0" t="s">
        <v>349</v>
      </c>
      <c r="G316" s="0" t="s">
        <v>78</v>
      </c>
      <c r="H316" s="0" t="s">
        <v>278</v>
      </c>
    </row>
    <row r="317" customFormat="false" ht="15" hidden="false" customHeight="false" outlineLevel="0" collapsed="false">
      <c r="A317" s="37" t="n">
        <f aca="false">EOMONTH(B317,0)</f>
        <v>42643</v>
      </c>
      <c r="B317" s="47" t="n">
        <v>42636</v>
      </c>
      <c r="C317" s="48" t="n">
        <v>-26.74</v>
      </c>
      <c r="D317" s="0" t="s">
        <v>86</v>
      </c>
      <c r="F317" s="0" t="s">
        <v>350</v>
      </c>
      <c r="G317" s="0" t="s">
        <v>78</v>
      </c>
      <c r="H317" s="0" t="s">
        <v>278</v>
      </c>
    </row>
    <row r="318" customFormat="false" ht="15" hidden="false" customHeight="false" outlineLevel="0" collapsed="false">
      <c r="A318" s="37" t="n">
        <f aca="false">EOMONTH(B318,0)</f>
        <v>42643</v>
      </c>
      <c r="B318" s="47" t="n">
        <v>42637</v>
      </c>
      <c r="C318" s="48" t="n">
        <v>-3.25</v>
      </c>
      <c r="D318" s="0" t="s">
        <v>86</v>
      </c>
      <c r="F318" s="0" t="s">
        <v>351</v>
      </c>
      <c r="G318" s="0" t="s">
        <v>78</v>
      </c>
      <c r="H318" s="0" t="s">
        <v>278</v>
      </c>
    </row>
    <row r="319" customFormat="false" ht="15" hidden="false" customHeight="false" outlineLevel="0" collapsed="false">
      <c r="A319" s="37" t="n">
        <f aca="false">EOMONTH(B319,0)</f>
        <v>42643</v>
      </c>
      <c r="B319" s="47" t="n">
        <v>42637</v>
      </c>
      <c r="C319" s="48" t="n">
        <v>-208.79</v>
      </c>
      <c r="D319" s="0" t="s">
        <v>86</v>
      </c>
      <c r="F319" s="0" t="s">
        <v>352</v>
      </c>
      <c r="G319" s="0" t="s">
        <v>78</v>
      </c>
      <c r="H319" s="0" t="s">
        <v>278</v>
      </c>
    </row>
    <row r="320" customFormat="false" ht="15" hidden="false" customHeight="false" outlineLevel="0" collapsed="false">
      <c r="A320" s="37" t="n">
        <f aca="false">EOMONTH(B320,0)</f>
        <v>42643</v>
      </c>
      <c r="B320" s="47" t="n">
        <v>42638</v>
      </c>
      <c r="C320" s="48" t="n">
        <v>-10</v>
      </c>
      <c r="D320" s="0" t="s">
        <v>86</v>
      </c>
      <c r="F320" s="0" t="s">
        <v>353</v>
      </c>
      <c r="G320" s="0" t="s">
        <v>78</v>
      </c>
      <c r="H320" s="0" t="s">
        <v>278</v>
      </c>
    </row>
    <row r="321" customFormat="false" ht="15" hidden="false" customHeight="false" outlineLevel="0" collapsed="false">
      <c r="A321" s="37" t="n">
        <f aca="false">EOMONTH(B321,0)</f>
        <v>42643</v>
      </c>
      <c r="B321" s="47" t="n">
        <v>42614</v>
      </c>
      <c r="C321" s="48" t="n">
        <v>-25</v>
      </c>
      <c r="D321" s="0" t="s">
        <v>86</v>
      </c>
      <c r="F321" s="0" t="s">
        <v>354</v>
      </c>
      <c r="G321" s="0" t="s">
        <v>29</v>
      </c>
      <c r="H321" s="0" t="s">
        <v>278</v>
      </c>
    </row>
    <row r="326" customFormat="false" ht="15.75" hidden="false" customHeight="false" outlineLevel="0" collapsed="false">
      <c r="C326" s="49" t="n">
        <f aca="false">SUM(C3:C324)</f>
        <v>4920.36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37</v>
      </c>
      <c r="B1" s="0" t="s">
        <v>79</v>
      </c>
      <c r="C1" s="0" t="s">
        <v>80</v>
      </c>
      <c r="D1" s="0" t="s">
        <v>81</v>
      </c>
      <c r="E1" s="0" t="s">
        <v>82</v>
      </c>
      <c r="F1" s="0" t="s">
        <v>83</v>
      </c>
      <c r="G1" s="0" t="s">
        <v>38</v>
      </c>
      <c r="H1" s="0" t="s">
        <v>84</v>
      </c>
    </row>
    <row r="2" customFormat="false" ht="12.8" hidden="false" customHeight="false" outlineLevel="0" collapsed="false">
      <c r="B2" s="0" t="s">
        <v>85</v>
      </c>
    </row>
    <row r="3" customFormat="false" ht="12.8" hidden="false" customHeight="false" outlineLevel="0" collapsed="false">
      <c r="A3" s="50" t="n">
        <v>42766</v>
      </c>
      <c r="B3" s="50" t="n">
        <v>42759</v>
      </c>
      <c r="C3" s="0" t="n">
        <v>-1874</v>
      </c>
      <c r="D3" s="0" t="s">
        <v>86</v>
      </c>
      <c r="F3" s="0" t="s">
        <v>87</v>
      </c>
      <c r="G3" s="0" t="s">
        <v>5</v>
      </c>
    </row>
    <row r="4" customFormat="false" ht="12.8" hidden="false" customHeight="false" outlineLevel="0" collapsed="false">
      <c r="A4" s="50" t="n">
        <v>42766</v>
      </c>
      <c r="B4" s="50" t="n">
        <v>42758</v>
      </c>
      <c r="C4" s="0" t="n">
        <v>-79.61</v>
      </c>
      <c r="D4" s="0" t="s">
        <v>86</v>
      </c>
      <c r="F4" s="0" t="s">
        <v>88</v>
      </c>
      <c r="G4" s="0" t="s">
        <v>20</v>
      </c>
    </row>
    <row r="5" customFormat="false" ht="12.8" hidden="false" customHeight="false" outlineLevel="0" collapsed="false">
      <c r="A5" s="50" t="n">
        <v>42766</v>
      </c>
      <c r="B5" s="50" t="n">
        <v>42758</v>
      </c>
      <c r="C5" s="0" t="n">
        <v>-24</v>
      </c>
      <c r="D5" s="0" t="s">
        <v>86</v>
      </c>
      <c r="F5" s="0" t="s">
        <v>89</v>
      </c>
      <c r="G5" s="0" t="s">
        <v>21</v>
      </c>
    </row>
    <row r="6" customFormat="false" ht="12.8" hidden="false" customHeight="false" outlineLevel="0" collapsed="false">
      <c r="A6" s="50" t="n">
        <v>42766</v>
      </c>
      <c r="B6" s="50" t="n">
        <v>42755</v>
      </c>
      <c r="C6" s="0" t="n">
        <v>-169.43</v>
      </c>
      <c r="D6" s="0" t="s">
        <v>86</v>
      </c>
      <c r="F6" s="0" t="s">
        <v>90</v>
      </c>
      <c r="G6" s="0" t="s">
        <v>6</v>
      </c>
    </row>
    <row r="7" customFormat="false" ht="12.8" hidden="false" customHeight="false" outlineLevel="0" collapsed="false">
      <c r="A7" s="50" t="n">
        <v>42766</v>
      </c>
      <c r="B7" s="50" t="n">
        <v>42755</v>
      </c>
      <c r="C7" s="0" t="n">
        <v>2758.3</v>
      </c>
      <c r="D7" s="0" t="s">
        <v>86</v>
      </c>
      <c r="F7" s="0" t="s">
        <v>91</v>
      </c>
      <c r="G7" s="0" t="s">
        <v>3</v>
      </c>
    </row>
    <row r="8" customFormat="false" ht="12.8" hidden="false" customHeight="false" outlineLevel="0" collapsed="false">
      <c r="A8" s="50" t="n">
        <v>42766</v>
      </c>
      <c r="B8" s="50" t="n">
        <v>42753</v>
      </c>
      <c r="C8" s="0" t="n">
        <v>-10.23</v>
      </c>
      <c r="D8" s="0" t="s">
        <v>86</v>
      </c>
      <c r="F8" s="0" t="s">
        <v>92</v>
      </c>
      <c r="G8" s="0" t="s">
        <v>75</v>
      </c>
    </row>
    <row r="9" customFormat="false" ht="12.8" hidden="false" customHeight="false" outlineLevel="0" collapsed="false">
      <c r="A9" s="50" t="n">
        <v>42766</v>
      </c>
      <c r="B9" s="50" t="n">
        <v>42753</v>
      </c>
      <c r="C9" s="0" t="n">
        <v>-79.39</v>
      </c>
      <c r="D9" s="0" t="s">
        <v>86</v>
      </c>
      <c r="F9" s="0" t="s">
        <v>93</v>
      </c>
      <c r="G9" s="0" t="s">
        <v>75</v>
      </c>
    </row>
    <row r="10" customFormat="false" ht="12.8" hidden="false" customHeight="false" outlineLevel="0" collapsed="false">
      <c r="A10" s="50" t="n">
        <v>42766</v>
      </c>
      <c r="B10" s="50" t="n">
        <v>42752</v>
      </c>
      <c r="C10" s="0" t="n">
        <v>-80</v>
      </c>
      <c r="D10" s="0" t="s">
        <v>86</v>
      </c>
      <c r="F10" s="0" t="s">
        <v>94</v>
      </c>
      <c r="G10" s="0" t="s">
        <v>71</v>
      </c>
    </row>
    <row r="11" customFormat="false" ht="12.8" hidden="false" customHeight="false" outlineLevel="0" collapsed="false">
      <c r="A11" s="50" t="n">
        <v>42766</v>
      </c>
      <c r="B11" s="50" t="n">
        <v>42752</v>
      </c>
      <c r="C11" s="0" t="n">
        <v>-57.96</v>
      </c>
      <c r="D11" s="0" t="s">
        <v>86</v>
      </c>
      <c r="F11" s="0" t="s">
        <v>95</v>
      </c>
      <c r="G11" s="0" t="s">
        <v>75</v>
      </c>
    </row>
    <row r="12" customFormat="false" ht="12.8" hidden="false" customHeight="false" outlineLevel="0" collapsed="false">
      <c r="A12" s="50" t="n">
        <v>42766</v>
      </c>
      <c r="B12" s="50" t="n">
        <v>42748</v>
      </c>
      <c r="C12" s="0" t="n">
        <v>-181.44</v>
      </c>
      <c r="D12" s="0" t="s">
        <v>86</v>
      </c>
      <c r="F12" s="0" t="s">
        <v>96</v>
      </c>
      <c r="G12" s="0" t="s">
        <v>20</v>
      </c>
    </row>
    <row r="13" customFormat="false" ht="12.8" hidden="false" customHeight="false" outlineLevel="0" collapsed="false">
      <c r="A13" s="50" t="n">
        <v>42766</v>
      </c>
      <c r="B13" s="50" t="n">
        <v>42747</v>
      </c>
      <c r="C13" s="0" t="n">
        <v>-22.15</v>
      </c>
      <c r="D13" s="0" t="s">
        <v>86</v>
      </c>
      <c r="F13" s="0" t="s">
        <v>97</v>
      </c>
      <c r="G13" s="0" t="s">
        <v>20</v>
      </c>
    </row>
    <row r="14" customFormat="false" ht="12.8" hidden="false" customHeight="false" outlineLevel="0" collapsed="false">
      <c r="A14" s="50" t="n">
        <v>42766</v>
      </c>
      <c r="B14" s="50" t="n">
        <v>42746</v>
      </c>
      <c r="C14" s="0" t="n">
        <v>-54.29</v>
      </c>
      <c r="D14" s="0" t="s">
        <v>86</v>
      </c>
      <c r="F14" s="0" t="s">
        <v>98</v>
      </c>
      <c r="G14" s="0" t="s">
        <v>11</v>
      </c>
    </row>
    <row r="15" customFormat="false" ht="12.8" hidden="false" customHeight="false" outlineLevel="0" collapsed="false">
      <c r="A15" s="50" t="n">
        <v>42766</v>
      </c>
      <c r="B15" s="50" t="n">
        <v>42744</v>
      </c>
      <c r="C15" s="0" t="n">
        <v>-77.47</v>
      </c>
      <c r="D15" s="0" t="s">
        <v>86</v>
      </c>
      <c r="F15" s="0" t="s">
        <v>99</v>
      </c>
      <c r="G15" s="0" t="s">
        <v>75</v>
      </c>
    </row>
    <row r="16" customFormat="false" ht="12.8" hidden="false" customHeight="false" outlineLevel="0" collapsed="false">
      <c r="A16" s="50" t="n">
        <v>42766</v>
      </c>
      <c r="B16" s="50" t="n">
        <v>42744</v>
      </c>
      <c r="C16" s="0" t="n">
        <v>-50.76</v>
      </c>
      <c r="D16" s="0" t="s">
        <v>86</v>
      </c>
      <c r="F16" s="0" t="s">
        <v>100</v>
      </c>
      <c r="G16" s="0" t="s">
        <v>75</v>
      </c>
    </row>
    <row r="17" customFormat="false" ht="12.8" hidden="false" customHeight="false" outlineLevel="0" collapsed="false">
      <c r="A17" s="50" t="n">
        <v>42766</v>
      </c>
      <c r="B17" s="50" t="n">
        <v>42741</v>
      </c>
      <c r="C17" s="0" t="n">
        <v>-169.43</v>
      </c>
      <c r="D17" s="0" t="s">
        <v>86</v>
      </c>
      <c r="F17" s="0" t="s">
        <v>101</v>
      </c>
      <c r="G17" s="0" t="s">
        <v>6</v>
      </c>
    </row>
    <row r="18" customFormat="false" ht="12.8" hidden="false" customHeight="false" outlineLevel="0" collapsed="false">
      <c r="A18" s="50" t="n">
        <v>42766</v>
      </c>
      <c r="B18" s="50" t="n">
        <v>42741</v>
      </c>
      <c r="C18" s="0" t="n">
        <v>2758.29</v>
      </c>
      <c r="D18" s="0" t="s">
        <v>86</v>
      </c>
      <c r="F18" s="0" t="s">
        <v>102</v>
      </c>
      <c r="G18" s="0" t="s">
        <v>3</v>
      </c>
    </row>
    <row r="19" customFormat="false" ht="12.8" hidden="false" customHeight="false" outlineLevel="0" collapsed="false">
      <c r="A19" s="50" t="n">
        <v>42766</v>
      </c>
      <c r="B19" s="50" t="n">
        <v>42741</v>
      </c>
      <c r="C19" s="0" t="n">
        <v>101.64</v>
      </c>
      <c r="D19" s="0" t="s">
        <v>86</v>
      </c>
      <c r="F19" s="0" t="s">
        <v>103</v>
      </c>
      <c r="G19" s="0" t="s">
        <v>68</v>
      </c>
    </row>
    <row r="20" customFormat="false" ht="12.8" hidden="false" customHeight="false" outlineLevel="0" collapsed="false">
      <c r="A20" s="50" t="n">
        <v>42766</v>
      </c>
      <c r="B20" s="50" t="n">
        <v>42740</v>
      </c>
      <c r="C20" s="0" t="n">
        <v>-90.33</v>
      </c>
      <c r="D20" s="0" t="s">
        <v>86</v>
      </c>
      <c r="F20" s="0" t="s">
        <v>104</v>
      </c>
      <c r="G20" s="0" t="s">
        <v>20</v>
      </c>
    </row>
    <row r="21" customFormat="false" ht="12.8" hidden="false" customHeight="false" outlineLevel="0" collapsed="false">
      <c r="A21" s="50" t="n">
        <v>42766</v>
      </c>
      <c r="B21" s="50" t="n">
        <v>42738</v>
      </c>
      <c r="C21" s="0" t="n">
        <v>-79.76</v>
      </c>
      <c r="D21" s="0" t="s">
        <v>86</v>
      </c>
      <c r="F21" s="0" t="s">
        <v>105</v>
      </c>
      <c r="G21" s="0" t="s">
        <v>62</v>
      </c>
    </row>
    <row r="22" customFormat="false" ht="12.8" hidden="false" customHeight="false" outlineLevel="0" collapsed="false">
      <c r="A22" s="50" t="n">
        <v>42766</v>
      </c>
      <c r="B22" s="50" t="n">
        <v>42738</v>
      </c>
      <c r="C22" s="0" t="n">
        <v>-8</v>
      </c>
      <c r="D22" s="0" t="s">
        <v>86</v>
      </c>
      <c r="F22" s="0" t="s">
        <v>106</v>
      </c>
      <c r="G22" s="0" t="s">
        <v>66</v>
      </c>
    </row>
    <row r="23" customFormat="false" ht="12.8" hidden="false" customHeight="false" outlineLevel="0" collapsed="false">
      <c r="A23" s="50" t="n">
        <v>42766</v>
      </c>
      <c r="B23" s="50" t="n">
        <v>42738</v>
      </c>
      <c r="C23" s="0" t="n">
        <v>-8.47</v>
      </c>
      <c r="D23" s="0" t="s">
        <v>86</v>
      </c>
      <c r="F23" s="0" t="s">
        <v>107</v>
      </c>
      <c r="G23" s="0" t="s">
        <v>13</v>
      </c>
    </row>
    <row r="24" customFormat="false" ht="12.8" hidden="false" customHeight="false" outlineLevel="0" collapsed="false">
      <c r="A24" s="50" t="n">
        <v>42766</v>
      </c>
      <c r="B24" s="50" t="n">
        <v>42738</v>
      </c>
      <c r="C24" s="0" t="n">
        <v>-20.93</v>
      </c>
      <c r="D24" s="0" t="s">
        <v>86</v>
      </c>
      <c r="F24" s="0" t="s">
        <v>108</v>
      </c>
      <c r="G24" s="0" t="s">
        <v>24</v>
      </c>
    </row>
    <row r="25" customFormat="false" ht="12.8" hidden="false" customHeight="false" outlineLevel="0" collapsed="false">
      <c r="A25" s="50" t="n">
        <v>42766</v>
      </c>
      <c r="B25" s="50" t="n">
        <v>42738</v>
      </c>
      <c r="C25" s="0" t="n">
        <v>-39.59</v>
      </c>
      <c r="D25" s="0" t="s">
        <v>86</v>
      </c>
      <c r="F25" s="0" t="s">
        <v>109</v>
      </c>
      <c r="G25" s="0" t="s">
        <v>70</v>
      </c>
    </row>
    <row r="26" customFormat="false" ht="12.8" hidden="false" customHeight="false" outlineLevel="0" collapsed="false">
      <c r="A26" s="50" t="n">
        <v>42735</v>
      </c>
      <c r="B26" s="50" t="n">
        <v>42734</v>
      </c>
      <c r="C26" s="0" t="n">
        <v>-39.75</v>
      </c>
      <c r="D26" s="0" t="s">
        <v>86</v>
      </c>
      <c r="F26" s="0" t="s">
        <v>110</v>
      </c>
      <c r="G26" s="0" t="s">
        <v>70</v>
      </c>
    </row>
    <row r="27" customFormat="false" ht="12.8" hidden="false" customHeight="false" outlineLevel="0" collapsed="false">
      <c r="A27" s="50" t="n">
        <v>42735</v>
      </c>
      <c r="B27" s="50" t="n">
        <v>42733</v>
      </c>
      <c r="C27" s="0" t="n">
        <v>-300</v>
      </c>
      <c r="D27" s="0" t="s">
        <v>86</v>
      </c>
      <c r="F27" s="0" t="s">
        <v>111</v>
      </c>
      <c r="G27" s="0" t="s">
        <v>71</v>
      </c>
    </row>
    <row r="28" customFormat="false" ht="12.8" hidden="false" customHeight="false" outlineLevel="0" collapsed="false">
      <c r="A28" s="50" t="n">
        <v>42735</v>
      </c>
      <c r="B28" s="50" t="n">
        <v>42732</v>
      </c>
      <c r="C28" s="0" t="n">
        <v>-69.15</v>
      </c>
      <c r="D28" s="0" t="s">
        <v>86</v>
      </c>
      <c r="F28" s="0" t="s">
        <v>112</v>
      </c>
      <c r="G28" s="0" t="s">
        <v>70</v>
      </c>
    </row>
    <row r="29" customFormat="false" ht="12.8" hidden="false" customHeight="false" outlineLevel="0" collapsed="false">
      <c r="A29" s="50" t="n">
        <v>42735</v>
      </c>
      <c r="B29" s="50" t="n">
        <v>42727</v>
      </c>
      <c r="C29" s="0" t="n">
        <v>-169.43</v>
      </c>
      <c r="D29" s="0" t="s">
        <v>86</v>
      </c>
      <c r="F29" s="0" t="s">
        <v>113</v>
      </c>
      <c r="G29" s="0" t="s">
        <v>6</v>
      </c>
    </row>
    <row r="30" customFormat="false" ht="12.8" hidden="false" customHeight="false" outlineLevel="0" collapsed="false">
      <c r="A30" s="50" t="n">
        <v>42735</v>
      </c>
      <c r="B30" s="50" t="n">
        <v>42727</v>
      </c>
      <c r="C30" s="0" t="n">
        <v>2754.88</v>
      </c>
      <c r="D30" s="0" t="s">
        <v>86</v>
      </c>
      <c r="F30" s="0" t="s">
        <v>114</v>
      </c>
      <c r="G30" s="0" t="s">
        <v>3</v>
      </c>
    </row>
    <row r="31" customFormat="false" ht="12.8" hidden="false" customHeight="false" outlineLevel="0" collapsed="false">
      <c r="A31" s="50" t="n">
        <v>42735</v>
      </c>
      <c r="B31" s="50" t="n">
        <v>42725</v>
      </c>
      <c r="C31" s="0" t="n">
        <v>-1874</v>
      </c>
      <c r="D31" s="0" t="s">
        <v>86</v>
      </c>
      <c r="F31" s="0" t="s">
        <v>115</v>
      </c>
      <c r="G31" s="0" t="s">
        <v>5</v>
      </c>
    </row>
    <row r="32" customFormat="false" ht="12.8" hidden="false" customHeight="false" outlineLevel="0" collapsed="false">
      <c r="A32" s="50" t="n">
        <v>42735</v>
      </c>
      <c r="B32" s="50" t="n">
        <v>42724</v>
      </c>
      <c r="C32" s="0" t="n">
        <v>-32.54</v>
      </c>
      <c r="D32" s="0" t="s">
        <v>86</v>
      </c>
      <c r="F32" s="0" t="s">
        <v>116</v>
      </c>
      <c r="G32" s="0" t="s">
        <v>62</v>
      </c>
    </row>
    <row r="33" customFormat="false" ht="12.8" hidden="false" customHeight="false" outlineLevel="0" collapsed="false">
      <c r="A33" s="50" t="n">
        <v>42735</v>
      </c>
      <c r="B33" s="50" t="n">
        <v>42723</v>
      </c>
      <c r="C33" s="0" t="n">
        <v>-249.95</v>
      </c>
      <c r="D33" s="0" t="s">
        <v>86</v>
      </c>
      <c r="F33" s="0" t="s">
        <v>117</v>
      </c>
      <c r="G33" s="0" t="s">
        <v>20</v>
      </c>
    </row>
    <row r="34" customFormat="false" ht="12.8" hidden="false" customHeight="false" outlineLevel="0" collapsed="false">
      <c r="A34" s="50" t="n">
        <v>42735</v>
      </c>
      <c r="B34" s="50" t="n">
        <v>42723</v>
      </c>
      <c r="C34" s="0" t="n">
        <v>-60.3</v>
      </c>
      <c r="D34" s="0" t="s">
        <v>86</v>
      </c>
      <c r="F34" s="0" t="s">
        <v>118</v>
      </c>
      <c r="G34" s="0" t="s">
        <v>63</v>
      </c>
    </row>
    <row r="35" customFormat="false" ht="12.8" hidden="false" customHeight="false" outlineLevel="0" collapsed="false">
      <c r="A35" s="50" t="n">
        <v>42735</v>
      </c>
      <c r="B35" s="50" t="n">
        <v>42723</v>
      </c>
      <c r="C35" s="0" t="n">
        <v>-21.52</v>
      </c>
      <c r="D35" s="0" t="s">
        <v>86</v>
      </c>
      <c r="F35" s="0" t="s">
        <v>119</v>
      </c>
      <c r="G35" s="0" t="s">
        <v>70</v>
      </c>
    </row>
    <row r="36" customFormat="false" ht="12.8" hidden="false" customHeight="false" outlineLevel="0" collapsed="false">
      <c r="A36" s="50" t="n">
        <v>42735</v>
      </c>
      <c r="B36" s="50" t="n">
        <v>42723</v>
      </c>
      <c r="C36" s="0" t="n">
        <v>-40</v>
      </c>
      <c r="D36" s="0" t="s">
        <v>86</v>
      </c>
      <c r="F36" s="0" t="s">
        <v>120</v>
      </c>
      <c r="G36" s="0" t="s">
        <v>75</v>
      </c>
    </row>
    <row r="37" customFormat="false" ht="12.8" hidden="false" customHeight="false" outlineLevel="0" collapsed="false">
      <c r="A37" s="50" t="n">
        <v>42735</v>
      </c>
      <c r="B37" s="50" t="n">
        <v>42720</v>
      </c>
      <c r="C37" s="0" t="n">
        <v>-292.27</v>
      </c>
      <c r="D37" s="0" t="s">
        <v>86</v>
      </c>
      <c r="F37" s="0" t="s">
        <v>121</v>
      </c>
      <c r="G37" s="0" t="s">
        <v>9</v>
      </c>
    </row>
    <row r="38" customFormat="false" ht="12.8" hidden="false" customHeight="false" outlineLevel="0" collapsed="false">
      <c r="A38" s="50" t="n">
        <v>42735</v>
      </c>
      <c r="B38" s="50" t="n">
        <v>42717</v>
      </c>
      <c r="C38" s="0" t="n">
        <v>-45.5</v>
      </c>
      <c r="D38" s="0" t="s">
        <v>86</v>
      </c>
      <c r="F38" s="0" t="s">
        <v>122</v>
      </c>
      <c r="G38" s="0" t="s">
        <v>11</v>
      </c>
    </row>
    <row r="39" customFormat="false" ht="12.8" hidden="false" customHeight="false" outlineLevel="0" collapsed="false">
      <c r="A39" s="50" t="n">
        <v>42735</v>
      </c>
      <c r="B39" s="50" t="n">
        <v>42716</v>
      </c>
      <c r="C39" s="0" t="n">
        <v>-76</v>
      </c>
      <c r="D39" s="0" t="s">
        <v>86</v>
      </c>
      <c r="F39" s="0" t="s">
        <v>123</v>
      </c>
      <c r="G39" s="0" t="s">
        <v>75</v>
      </c>
    </row>
    <row r="40" customFormat="false" ht="12.8" hidden="false" customHeight="false" outlineLevel="0" collapsed="false">
      <c r="A40" s="50" t="n">
        <v>42735</v>
      </c>
      <c r="B40" s="50" t="n">
        <v>42716</v>
      </c>
      <c r="C40" s="0" t="n">
        <v>-62.19</v>
      </c>
      <c r="D40" s="0" t="s">
        <v>86</v>
      </c>
      <c r="F40" s="0" t="s">
        <v>124</v>
      </c>
      <c r="G40" s="0" t="s">
        <v>75</v>
      </c>
    </row>
    <row r="41" customFormat="false" ht="12.8" hidden="false" customHeight="false" outlineLevel="0" collapsed="false">
      <c r="A41" s="50" t="n">
        <v>42735</v>
      </c>
      <c r="B41" s="50" t="n">
        <v>42716</v>
      </c>
      <c r="C41" s="0" t="n">
        <v>-12.3</v>
      </c>
      <c r="D41" s="0" t="s">
        <v>86</v>
      </c>
      <c r="F41" s="0" t="s">
        <v>125</v>
      </c>
      <c r="G41" s="0" t="s">
        <v>70</v>
      </c>
    </row>
    <row r="42" customFormat="false" ht="12.8" hidden="false" customHeight="false" outlineLevel="0" collapsed="false">
      <c r="A42" s="50" t="n">
        <v>42735</v>
      </c>
      <c r="B42" s="50" t="n">
        <v>42716</v>
      </c>
      <c r="C42" s="0" t="n">
        <v>-48.09</v>
      </c>
      <c r="D42" s="0" t="s">
        <v>86</v>
      </c>
      <c r="F42" s="0" t="s">
        <v>126</v>
      </c>
      <c r="G42" s="0" t="s">
        <v>75</v>
      </c>
    </row>
    <row r="43" customFormat="false" ht="12.8" hidden="false" customHeight="false" outlineLevel="0" collapsed="false">
      <c r="A43" s="50" t="n">
        <v>42735</v>
      </c>
      <c r="B43" s="50" t="n">
        <v>42713</v>
      </c>
      <c r="C43" s="0" t="n">
        <v>-169.43</v>
      </c>
      <c r="D43" s="0" t="s">
        <v>86</v>
      </c>
      <c r="F43" s="0" t="s">
        <v>127</v>
      </c>
      <c r="G43" s="0" t="s">
        <v>6</v>
      </c>
    </row>
    <row r="44" customFormat="false" ht="12.8" hidden="false" customHeight="false" outlineLevel="0" collapsed="false">
      <c r="A44" s="50" t="n">
        <v>42735</v>
      </c>
      <c r="B44" s="50" t="n">
        <v>42713</v>
      </c>
      <c r="C44" s="0" t="n">
        <v>2754.88</v>
      </c>
      <c r="D44" s="0" t="s">
        <v>86</v>
      </c>
      <c r="F44" s="0" t="s">
        <v>128</v>
      </c>
      <c r="G44" s="0" t="s">
        <v>3</v>
      </c>
    </row>
    <row r="45" customFormat="false" ht="12.8" hidden="false" customHeight="false" outlineLevel="0" collapsed="false">
      <c r="A45" s="50" t="n">
        <v>42735</v>
      </c>
      <c r="B45" s="50" t="n">
        <v>42710</v>
      </c>
      <c r="C45" s="0" t="n">
        <v>-23.16</v>
      </c>
      <c r="D45" s="0" t="s">
        <v>86</v>
      </c>
      <c r="F45" s="0" t="s">
        <v>129</v>
      </c>
      <c r="G45" s="0" t="s">
        <v>29</v>
      </c>
      <c r="H45" s="0" t="s">
        <v>130</v>
      </c>
    </row>
    <row r="46" customFormat="false" ht="12.8" hidden="false" customHeight="false" outlineLevel="0" collapsed="false">
      <c r="A46" s="50" t="n">
        <v>42735</v>
      </c>
      <c r="B46" s="50" t="n">
        <v>42709</v>
      </c>
      <c r="C46" s="0" t="n">
        <v>-300</v>
      </c>
      <c r="D46" s="0" t="s">
        <v>86</v>
      </c>
      <c r="F46" s="0" t="s">
        <v>131</v>
      </c>
      <c r="G46" s="0" t="s">
        <v>132</v>
      </c>
    </row>
    <row r="47" customFormat="false" ht="12.8" hidden="false" customHeight="false" outlineLevel="0" collapsed="false">
      <c r="A47" s="50" t="n">
        <v>42735</v>
      </c>
      <c r="B47" s="50" t="n">
        <v>42709</v>
      </c>
      <c r="C47" s="0" t="n">
        <v>-77.48</v>
      </c>
      <c r="D47" s="0" t="s">
        <v>86</v>
      </c>
      <c r="F47" s="0" t="s">
        <v>133</v>
      </c>
      <c r="G47" s="0" t="s">
        <v>20</v>
      </c>
    </row>
    <row r="48" customFormat="false" ht="12.8" hidden="false" customHeight="false" outlineLevel="0" collapsed="false">
      <c r="A48" s="50" t="n">
        <v>42735</v>
      </c>
      <c r="B48" s="50" t="n">
        <v>42709</v>
      </c>
      <c r="C48" s="0" t="n">
        <v>-33.87</v>
      </c>
      <c r="D48" s="0" t="s">
        <v>86</v>
      </c>
      <c r="F48" s="0" t="s">
        <v>134</v>
      </c>
      <c r="G48" s="0" t="s">
        <v>70</v>
      </c>
    </row>
    <row r="49" customFormat="false" ht="12.8" hidden="false" customHeight="false" outlineLevel="0" collapsed="false">
      <c r="A49" s="50" t="n">
        <v>42735</v>
      </c>
      <c r="B49" s="50" t="n">
        <v>42706</v>
      </c>
      <c r="C49" s="0" t="n">
        <v>-8.47</v>
      </c>
      <c r="D49" s="0" t="s">
        <v>86</v>
      </c>
      <c r="F49" s="0" t="s">
        <v>135</v>
      </c>
      <c r="G49" s="0" t="s">
        <v>13</v>
      </c>
    </row>
    <row r="50" customFormat="false" ht="12.8" hidden="false" customHeight="false" outlineLevel="0" collapsed="false">
      <c r="A50" s="50" t="n">
        <v>42704</v>
      </c>
      <c r="B50" s="50" t="n">
        <v>42702</v>
      </c>
      <c r="C50" s="0" t="n">
        <v>-88.21</v>
      </c>
      <c r="D50" s="0" t="s">
        <v>86</v>
      </c>
      <c r="F50" s="0" t="s">
        <v>136</v>
      </c>
      <c r="G50" s="0" t="s">
        <v>75</v>
      </c>
    </row>
    <row r="51" customFormat="false" ht="12.8" hidden="false" customHeight="false" outlineLevel="0" collapsed="false">
      <c r="A51" s="50" t="n">
        <v>42704</v>
      </c>
      <c r="B51" s="50" t="n">
        <v>42702</v>
      </c>
      <c r="C51" s="0" t="n">
        <v>-26.47</v>
      </c>
      <c r="D51" s="0" t="s">
        <v>86</v>
      </c>
      <c r="F51" s="0" t="s">
        <v>137</v>
      </c>
      <c r="G51" s="0" t="s">
        <v>70</v>
      </c>
    </row>
    <row r="52" customFormat="false" ht="12.8" hidden="false" customHeight="false" outlineLevel="0" collapsed="false">
      <c r="A52" s="50" t="n">
        <v>42704</v>
      </c>
      <c r="B52" s="50" t="n">
        <v>42702</v>
      </c>
      <c r="C52" s="0" t="n">
        <v>-11.13</v>
      </c>
      <c r="D52" s="0" t="s">
        <v>86</v>
      </c>
      <c r="F52" s="0" t="s">
        <v>138</v>
      </c>
      <c r="G52" s="0" t="s">
        <v>70</v>
      </c>
    </row>
    <row r="53" customFormat="false" ht="12.8" hidden="false" customHeight="false" outlineLevel="0" collapsed="false">
      <c r="A53" s="50" t="n">
        <v>42704</v>
      </c>
      <c r="B53" s="50" t="n">
        <v>42699</v>
      </c>
      <c r="C53" s="0" t="n">
        <v>-169.43</v>
      </c>
      <c r="D53" s="0" t="s">
        <v>86</v>
      </c>
      <c r="F53" s="0" t="s">
        <v>139</v>
      </c>
      <c r="G53" s="0" t="s">
        <v>6</v>
      </c>
    </row>
    <row r="54" customFormat="false" ht="12.8" hidden="false" customHeight="false" outlineLevel="0" collapsed="false">
      <c r="A54" s="50" t="n">
        <v>42704</v>
      </c>
      <c r="B54" s="50" t="n">
        <v>42699</v>
      </c>
      <c r="C54" s="0" t="n">
        <v>3024.12</v>
      </c>
      <c r="D54" s="0" t="s">
        <v>86</v>
      </c>
      <c r="F54" s="0" t="s">
        <v>140</v>
      </c>
      <c r="G54" s="0" t="s">
        <v>3</v>
      </c>
    </row>
    <row r="55" customFormat="false" ht="12.8" hidden="false" customHeight="false" outlineLevel="0" collapsed="false">
      <c r="A55" s="50" t="n">
        <v>42704</v>
      </c>
      <c r="B55" s="50" t="n">
        <v>42697</v>
      </c>
      <c r="C55" s="0" t="n">
        <v>-58.21</v>
      </c>
      <c r="D55" s="0" t="s">
        <v>86</v>
      </c>
      <c r="F55" s="0" t="s">
        <v>141</v>
      </c>
      <c r="G55" s="0" t="s">
        <v>20</v>
      </c>
    </row>
    <row r="56" customFormat="false" ht="12.8" hidden="false" customHeight="false" outlineLevel="0" collapsed="false">
      <c r="A56" s="50" t="n">
        <v>42704</v>
      </c>
      <c r="B56" s="50" t="n">
        <v>42696</v>
      </c>
      <c r="C56" s="0" t="n">
        <v>-1874</v>
      </c>
      <c r="D56" s="0" t="s">
        <v>86</v>
      </c>
      <c r="F56" s="0" t="s">
        <v>142</v>
      </c>
      <c r="G56" s="0" t="s">
        <v>5</v>
      </c>
    </row>
    <row r="57" customFormat="false" ht="12.8" hidden="false" customHeight="false" outlineLevel="0" collapsed="false">
      <c r="A57" s="50" t="n">
        <v>42704</v>
      </c>
      <c r="B57" s="50" t="n">
        <v>42695</v>
      </c>
      <c r="C57" s="0" t="n">
        <v>-300</v>
      </c>
      <c r="D57" s="0" t="s">
        <v>86</v>
      </c>
      <c r="F57" s="0" t="s">
        <v>143</v>
      </c>
      <c r="G57" s="0" t="s">
        <v>132</v>
      </c>
    </row>
    <row r="58" customFormat="false" ht="12.8" hidden="false" customHeight="false" outlineLevel="0" collapsed="false">
      <c r="A58" s="50" t="n">
        <v>42704</v>
      </c>
      <c r="B58" s="50" t="n">
        <v>42690</v>
      </c>
      <c r="C58" s="0" t="n">
        <v>-292.27</v>
      </c>
      <c r="D58" s="0" t="s">
        <v>86</v>
      </c>
      <c r="F58" s="0" t="s">
        <v>144</v>
      </c>
      <c r="G58" s="0" t="s">
        <v>9</v>
      </c>
    </row>
    <row r="59" customFormat="false" ht="12.8" hidden="false" customHeight="false" outlineLevel="0" collapsed="false">
      <c r="A59" s="50" t="n">
        <v>42704</v>
      </c>
      <c r="B59" s="50" t="n">
        <v>42690</v>
      </c>
      <c r="C59" s="0" t="n">
        <v>-30.96</v>
      </c>
      <c r="D59" s="0" t="s">
        <v>86</v>
      </c>
      <c r="F59" s="0" t="s">
        <v>145</v>
      </c>
      <c r="G59" s="0" t="s">
        <v>20</v>
      </c>
    </row>
    <row r="60" customFormat="false" ht="12.8" hidden="false" customHeight="false" outlineLevel="0" collapsed="false">
      <c r="A60" s="50" t="n">
        <v>42704</v>
      </c>
      <c r="B60" s="50" t="n">
        <v>42688</v>
      </c>
      <c r="C60" s="0" t="n">
        <v>-169.43</v>
      </c>
      <c r="D60" s="0" t="s">
        <v>86</v>
      </c>
      <c r="F60" s="0" t="s">
        <v>146</v>
      </c>
      <c r="G60" s="0" t="s">
        <v>6</v>
      </c>
    </row>
    <row r="61" customFormat="false" ht="12.8" hidden="false" customHeight="false" outlineLevel="0" collapsed="false">
      <c r="A61" s="50" t="n">
        <v>42704</v>
      </c>
      <c r="B61" s="50" t="n">
        <v>42688</v>
      </c>
      <c r="C61" s="0" t="n">
        <v>-34.94</v>
      </c>
      <c r="D61" s="0" t="s">
        <v>86</v>
      </c>
      <c r="F61" s="0" t="s">
        <v>147</v>
      </c>
      <c r="G61" s="0" t="s">
        <v>20</v>
      </c>
    </row>
    <row r="62" customFormat="false" ht="12.8" hidden="false" customHeight="false" outlineLevel="0" collapsed="false">
      <c r="A62" s="50" t="n">
        <v>42704</v>
      </c>
      <c r="B62" s="50" t="n">
        <v>42688</v>
      </c>
      <c r="C62" s="0" t="n">
        <v>-104.78</v>
      </c>
      <c r="D62" s="0" t="s">
        <v>86</v>
      </c>
      <c r="F62" s="0" t="s">
        <v>148</v>
      </c>
      <c r="G62" s="0" t="s">
        <v>63</v>
      </c>
    </row>
    <row r="63" customFormat="false" ht="12.8" hidden="false" customHeight="false" outlineLevel="0" collapsed="false">
      <c r="A63" s="50" t="n">
        <v>42704</v>
      </c>
      <c r="B63" s="50" t="n">
        <v>42684</v>
      </c>
      <c r="C63" s="0" t="n">
        <v>-45.59</v>
      </c>
      <c r="D63" s="0" t="s">
        <v>86</v>
      </c>
      <c r="F63" s="0" t="s">
        <v>149</v>
      </c>
      <c r="G63" s="0" t="s">
        <v>11</v>
      </c>
    </row>
    <row r="64" customFormat="false" ht="12.8" hidden="false" customHeight="false" outlineLevel="0" collapsed="false">
      <c r="A64" s="50" t="n">
        <v>42704</v>
      </c>
      <c r="B64" s="50" t="n">
        <v>42684</v>
      </c>
      <c r="C64" s="0" t="n">
        <v>-167.91</v>
      </c>
      <c r="D64" s="0" t="s">
        <v>86</v>
      </c>
      <c r="F64" s="0" t="s">
        <v>150</v>
      </c>
      <c r="G64" s="0" t="s">
        <v>20</v>
      </c>
    </row>
    <row r="65" customFormat="false" ht="12.8" hidden="false" customHeight="false" outlineLevel="0" collapsed="false">
      <c r="A65" s="50" t="n">
        <v>42704</v>
      </c>
      <c r="B65" s="50" t="n">
        <v>42684</v>
      </c>
      <c r="C65" s="0" t="n">
        <v>3024.12</v>
      </c>
      <c r="D65" s="0" t="s">
        <v>86</v>
      </c>
      <c r="F65" s="0" t="s">
        <v>151</v>
      </c>
      <c r="G65" s="0" t="s">
        <v>3</v>
      </c>
    </row>
    <row r="66" customFormat="false" ht="12.8" hidden="false" customHeight="false" outlineLevel="0" collapsed="false">
      <c r="A66" s="50" t="n">
        <v>42704</v>
      </c>
      <c r="B66" s="50" t="n">
        <v>42681</v>
      </c>
      <c r="C66" s="0" t="n">
        <v>-34</v>
      </c>
      <c r="D66" s="0" t="s">
        <v>86</v>
      </c>
      <c r="F66" s="0" t="s">
        <v>152</v>
      </c>
      <c r="G66" s="0" t="s">
        <v>75</v>
      </c>
    </row>
    <row r="67" customFormat="false" ht="12.8" hidden="false" customHeight="false" outlineLevel="0" collapsed="false">
      <c r="A67" s="50" t="n">
        <v>42704</v>
      </c>
      <c r="B67" s="50" t="n">
        <v>42681</v>
      </c>
      <c r="C67" s="0" t="n">
        <v>-67.05</v>
      </c>
      <c r="D67" s="0" t="s">
        <v>86</v>
      </c>
      <c r="F67" s="0" t="s">
        <v>153</v>
      </c>
      <c r="G67" s="0" t="s">
        <v>75</v>
      </c>
    </row>
    <row r="68" customFormat="false" ht="12.8" hidden="false" customHeight="false" outlineLevel="0" collapsed="false">
      <c r="A68" s="50" t="n">
        <v>42704</v>
      </c>
      <c r="B68" s="50" t="n">
        <v>42676</v>
      </c>
      <c r="C68" s="0" t="n">
        <v>-8.47</v>
      </c>
      <c r="D68" s="0" t="s">
        <v>86</v>
      </c>
      <c r="F68" s="0" t="s">
        <v>154</v>
      </c>
      <c r="G68" s="0" t="s">
        <v>13</v>
      </c>
    </row>
    <row r="69" customFormat="false" ht="12.8" hidden="false" customHeight="false" outlineLevel="0" collapsed="false">
      <c r="A69" s="50" t="n">
        <v>42674</v>
      </c>
      <c r="B69" s="50" t="n">
        <v>42674</v>
      </c>
      <c r="C69" s="0" t="n">
        <v>-64.46</v>
      </c>
      <c r="D69" s="0" t="s">
        <v>86</v>
      </c>
      <c r="F69" s="0" t="s">
        <v>155</v>
      </c>
      <c r="G69" s="0" t="s">
        <v>70</v>
      </c>
    </row>
    <row r="70" customFormat="false" ht="12.8" hidden="false" customHeight="false" outlineLevel="0" collapsed="false">
      <c r="A70" s="50" t="n">
        <v>42674</v>
      </c>
      <c r="B70" s="50" t="n">
        <v>42671</v>
      </c>
      <c r="C70" s="0" t="n">
        <v>-169.43</v>
      </c>
      <c r="D70" s="0" t="s">
        <v>86</v>
      </c>
      <c r="F70" s="0" t="s">
        <v>156</v>
      </c>
      <c r="G70" s="0" t="s">
        <v>6</v>
      </c>
    </row>
    <row r="71" customFormat="false" ht="12.8" hidden="false" customHeight="false" outlineLevel="0" collapsed="false">
      <c r="A71" s="50" t="n">
        <v>42674</v>
      </c>
      <c r="B71" s="50" t="n">
        <v>42671</v>
      </c>
      <c r="C71" s="0" t="n">
        <v>3024.12</v>
      </c>
      <c r="D71" s="0" t="s">
        <v>86</v>
      </c>
      <c r="F71" s="0" t="s">
        <v>157</v>
      </c>
      <c r="G71" s="0" t="s">
        <v>3</v>
      </c>
    </row>
    <row r="72" customFormat="false" ht="12.8" hidden="false" customHeight="false" outlineLevel="0" collapsed="false">
      <c r="A72" s="50" t="n">
        <v>42674</v>
      </c>
      <c r="B72" s="50" t="n">
        <v>42670</v>
      </c>
      <c r="C72" s="0" t="n">
        <v>-1929</v>
      </c>
      <c r="D72" s="0" t="s">
        <v>86</v>
      </c>
      <c r="F72" s="0" t="s">
        <v>158</v>
      </c>
      <c r="G72" s="0" t="s">
        <v>5</v>
      </c>
    </row>
    <row r="73" customFormat="false" ht="12.8" hidden="false" customHeight="false" outlineLevel="0" collapsed="false">
      <c r="A73" s="50" t="n">
        <v>42674</v>
      </c>
      <c r="B73" s="50" t="n">
        <v>42669</v>
      </c>
      <c r="C73" s="0" t="n">
        <v>-25.4</v>
      </c>
      <c r="D73" s="0" t="s">
        <v>86</v>
      </c>
      <c r="F73" s="0" t="s">
        <v>159</v>
      </c>
      <c r="G73" s="0" t="s">
        <v>61</v>
      </c>
    </row>
    <row r="74" customFormat="false" ht="12.8" hidden="false" customHeight="false" outlineLevel="0" collapsed="false">
      <c r="A74" s="50" t="n">
        <v>42674</v>
      </c>
      <c r="B74" s="50" t="n">
        <v>42667</v>
      </c>
      <c r="C74" s="0" t="n">
        <v>-15.25</v>
      </c>
      <c r="D74" s="0" t="s">
        <v>86</v>
      </c>
      <c r="F74" s="0" t="s">
        <v>160</v>
      </c>
      <c r="G74" s="0" t="s">
        <v>70</v>
      </c>
    </row>
    <row r="75" customFormat="false" ht="12.8" hidden="false" customHeight="false" outlineLevel="0" collapsed="false">
      <c r="A75" s="50" t="n">
        <v>42674</v>
      </c>
      <c r="B75" s="50" t="n">
        <v>42667</v>
      </c>
      <c r="C75" s="0" t="n">
        <v>-14.3</v>
      </c>
      <c r="D75" s="0" t="s">
        <v>86</v>
      </c>
      <c r="F75" s="0" t="s">
        <v>161</v>
      </c>
      <c r="G75" s="0" t="s">
        <v>70</v>
      </c>
    </row>
    <row r="76" customFormat="false" ht="12.8" hidden="false" customHeight="false" outlineLevel="0" collapsed="false">
      <c r="A76" s="50" t="n">
        <v>42674</v>
      </c>
      <c r="B76" s="50" t="n">
        <v>42661</v>
      </c>
      <c r="C76" s="0" t="n">
        <v>-13.77</v>
      </c>
      <c r="D76" s="0" t="s">
        <v>86</v>
      </c>
      <c r="F76" s="0" t="s">
        <v>162</v>
      </c>
      <c r="G76" s="0" t="s">
        <v>24</v>
      </c>
    </row>
    <row r="77" customFormat="false" ht="12.8" hidden="false" customHeight="false" outlineLevel="0" collapsed="false">
      <c r="A77" s="50" t="n">
        <v>42674</v>
      </c>
      <c r="B77" s="50" t="n">
        <v>42660</v>
      </c>
      <c r="C77" s="0" t="n">
        <v>-292.27</v>
      </c>
      <c r="D77" s="0" t="s">
        <v>86</v>
      </c>
      <c r="F77" s="0" t="s">
        <v>163</v>
      </c>
      <c r="G77" s="0" t="s">
        <v>9</v>
      </c>
    </row>
    <row r="78" customFormat="false" ht="12.8" hidden="false" customHeight="false" outlineLevel="0" collapsed="false">
      <c r="A78" s="50" t="n">
        <v>42674</v>
      </c>
      <c r="B78" s="50" t="n">
        <v>42660</v>
      </c>
      <c r="C78" s="0" t="n">
        <v>-27</v>
      </c>
      <c r="D78" s="0" t="s">
        <v>86</v>
      </c>
      <c r="F78" s="0" t="s">
        <v>164</v>
      </c>
      <c r="G78" s="0" t="s">
        <v>70</v>
      </c>
    </row>
    <row r="79" customFormat="false" ht="12.8" hidden="false" customHeight="false" outlineLevel="0" collapsed="false">
      <c r="A79" s="50" t="n">
        <v>42674</v>
      </c>
      <c r="B79" s="50" t="n">
        <v>42660</v>
      </c>
      <c r="C79" s="0" t="n">
        <v>-78.28</v>
      </c>
      <c r="D79" s="0" t="s">
        <v>86</v>
      </c>
      <c r="F79" s="0" t="s">
        <v>165</v>
      </c>
      <c r="G79" s="0" t="s">
        <v>75</v>
      </c>
    </row>
    <row r="80" customFormat="false" ht="12.8" hidden="false" customHeight="false" outlineLevel="0" collapsed="false">
      <c r="A80" s="50" t="n">
        <v>42674</v>
      </c>
      <c r="B80" s="50" t="n">
        <v>42657</v>
      </c>
      <c r="C80" s="0" t="n">
        <v>-169.43</v>
      </c>
      <c r="D80" s="0" t="s">
        <v>86</v>
      </c>
      <c r="F80" s="0" t="s">
        <v>166</v>
      </c>
      <c r="G80" s="0" t="s">
        <v>6</v>
      </c>
    </row>
    <row r="81" customFormat="false" ht="12.8" hidden="false" customHeight="false" outlineLevel="0" collapsed="false">
      <c r="A81" s="50" t="n">
        <v>42674</v>
      </c>
      <c r="B81" s="50" t="n">
        <v>42657</v>
      </c>
      <c r="C81" s="0" t="n">
        <v>2987.3</v>
      </c>
      <c r="D81" s="0" t="s">
        <v>86</v>
      </c>
      <c r="F81" s="0" t="s">
        <v>167</v>
      </c>
      <c r="G81" s="0" t="s">
        <v>3</v>
      </c>
    </row>
    <row r="82" customFormat="false" ht="12.8" hidden="false" customHeight="false" outlineLevel="0" collapsed="false">
      <c r="A82" s="50" t="n">
        <v>42674</v>
      </c>
      <c r="B82" s="50" t="n">
        <v>42655</v>
      </c>
      <c r="C82" s="0" t="n">
        <v>-46.36</v>
      </c>
      <c r="D82" s="0" t="s">
        <v>86</v>
      </c>
      <c r="F82" s="0" t="s">
        <v>168</v>
      </c>
      <c r="G82" s="0" t="s">
        <v>11</v>
      </c>
    </row>
    <row r="83" customFormat="false" ht="12.8" hidden="false" customHeight="false" outlineLevel="0" collapsed="false">
      <c r="A83" s="50" t="n">
        <v>42674</v>
      </c>
      <c r="B83" s="50" t="n">
        <v>42655</v>
      </c>
      <c r="C83" s="0" t="n">
        <v>2203.79</v>
      </c>
      <c r="D83" s="0" t="s">
        <v>86</v>
      </c>
      <c r="F83" s="0" t="s">
        <v>169</v>
      </c>
      <c r="G83" s="0" t="s">
        <v>68</v>
      </c>
    </row>
    <row r="84" customFormat="false" ht="12.8" hidden="false" customHeight="false" outlineLevel="0" collapsed="false">
      <c r="A84" s="50" t="n">
        <v>42674</v>
      </c>
      <c r="B84" s="50" t="n">
        <v>42655</v>
      </c>
      <c r="C84" s="0" t="n">
        <v>707.66</v>
      </c>
      <c r="D84" s="0" t="s">
        <v>86</v>
      </c>
      <c r="F84" s="0" t="s">
        <v>170</v>
      </c>
      <c r="G84" s="0" t="s">
        <v>78</v>
      </c>
    </row>
    <row r="85" customFormat="false" ht="12.8" hidden="false" customHeight="false" outlineLevel="0" collapsed="false">
      <c r="A85" s="50" t="n">
        <v>42674</v>
      </c>
      <c r="B85" s="50" t="n">
        <v>42654</v>
      </c>
      <c r="C85" s="0" t="n">
        <v>-19.77</v>
      </c>
      <c r="D85" s="0" t="s">
        <v>86</v>
      </c>
      <c r="F85" s="0" t="s">
        <v>171</v>
      </c>
      <c r="G85" s="0" t="s">
        <v>70</v>
      </c>
    </row>
    <row r="86" customFormat="false" ht="12.8" hidden="false" customHeight="false" outlineLevel="0" collapsed="false">
      <c r="A86" s="50" t="n">
        <v>42674</v>
      </c>
      <c r="B86" s="50" t="n">
        <v>42647</v>
      </c>
      <c r="C86" s="0" t="n">
        <v>-20</v>
      </c>
      <c r="D86" s="0" t="s">
        <v>86</v>
      </c>
      <c r="F86" s="0" t="s">
        <v>172</v>
      </c>
      <c r="G86" s="0" t="s">
        <v>67</v>
      </c>
    </row>
    <row r="87" customFormat="false" ht="12.8" hidden="false" customHeight="false" outlineLevel="0" collapsed="false">
      <c r="A87" s="50" t="n">
        <v>42674</v>
      </c>
      <c r="B87" s="50" t="n">
        <v>42647</v>
      </c>
      <c r="C87" s="0" t="n">
        <v>-10</v>
      </c>
      <c r="D87" s="0" t="s">
        <v>86</v>
      </c>
      <c r="F87" s="0" t="s">
        <v>173</v>
      </c>
      <c r="G87" s="0" t="s">
        <v>67</v>
      </c>
    </row>
    <row r="88" customFormat="false" ht="12.8" hidden="false" customHeight="false" outlineLevel="0" collapsed="false">
      <c r="A88" s="50" t="n">
        <v>42674</v>
      </c>
      <c r="B88" s="50" t="n">
        <v>42646</v>
      </c>
      <c r="C88" s="0" t="n">
        <v>-69.74</v>
      </c>
      <c r="D88" s="0" t="s">
        <v>86</v>
      </c>
      <c r="F88" s="0" t="s">
        <v>174</v>
      </c>
      <c r="G88" s="0" t="s">
        <v>78</v>
      </c>
    </row>
    <row r="89" customFormat="false" ht="12.8" hidden="false" customHeight="false" outlineLevel="0" collapsed="false">
      <c r="A89" s="50" t="n">
        <v>42674</v>
      </c>
      <c r="B89" s="50" t="n">
        <v>42646</v>
      </c>
      <c r="C89" s="0" t="n">
        <v>-260.71</v>
      </c>
      <c r="D89" s="0" t="s">
        <v>86</v>
      </c>
      <c r="F89" s="0" t="s">
        <v>175</v>
      </c>
      <c r="G89" s="0" t="s">
        <v>20</v>
      </c>
    </row>
    <row r="90" customFormat="false" ht="12.8" hidden="false" customHeight="false" outlineLevel="0" collapsed="false">
      <c r="A90" s="50" t="n">
        <v>42674</v>
      </c>
      <c r="B90" s="50" t="n">
        <v>42646</v>
      </c>
      <c r="C90" s="0" t="n">
        <v>-750.46</v>
      </c>
      <c r="D90" s="0" t="s">
        <v>86</v>
      </c>
      <c r="F90" s="0" t="s">
        <v>176</v>
      </c>
      <c r="G90" s="0" t="s">
        <v>177</v>
      </c>
    </row>
    <row r="91" customFormat="false" ht="12.8" hidden="false" customHeight="false" outlineLevel="0" collapsed="false">
      <c r="A91" s="50" t="n">
        <v>42674</v>
      </c>
      <c r="B91" s="50" t="n">
        <v>42646</v>
      </c>
      <c r="C91" s="0" t="n">
        <v>-23.31</v>
      </c>
      <c r="D91" s="0" t="s">
        <v>86</v>
      </c>
      <c r="F91" s="0" t="s">
        <v>178</v>
      </c>
      <c r="G91" s="0" t="s">
        <v>78</v>
      </c>
    </row>
    <row r="92" customFormat="false" ht="12.8" hidden="false" customHeight="false" outlineLevel="0" collapsed="false">
      <c r="A92" s="50" t="n">
        <v>42674</v>
      </c>
      <c r="B92" s="50" t="n">
        <v>42646</v>
      </c>
      <c r="C92" s="0" t="n">
        <v>-18.21</v>
      </c>
      <c r="D92" s="0" t="s">
        <v>86</v>
      </c>
      <c r="F92" s="0" t="s">
        <v>179</v>
      </c>
      <c r="G92" s="0" t="s">
        <v>78</v>
      </c>
    </row>
    <row r="93" customFormat="false" ht="12.8" hidden="false" customHeight="false" outlineLevel="0" collapsed="false">
      <c r="A93" s="50" t="n">
        <v>42674</v>
      </c>
      <c r="B93" s="50" t="n">
        <v>42646</v>
      </c>
      <c r="C93" s="0" t="n">
        <v>-83.16</v>
      </c>
      <c r="D93" s="0" t="s">
        <v>86</v>
      </c>
      <c r="F93" s="0" t="s">
        <v>180</v>
      </c>
      <c r="G93" s="0" t="s">
        <v>78</v>
      </c>
    </row>
    <row r="94" customFormat="false" ht="12.8" hidden="false" customHeight="false" outlineLevel="0" collapsed="false">
      <c r="A94" s="50" t="n">
        <v>42674</v>
      </c>
      <c r="B94" s="50" t="n">
        <v>42646</v>
      </c>
      <c r="C94" s="0" t="n">
        <v>-84.34</v>
      </c>
      <c r="D94" s="0" t="s">
        <v>86</v>
      </c>
      <c r="F94" s="0" t="s">
        <v>181</v>
      </c>
      <c r="G94" s="0" t="s">
        <v>75</v>
      </c>
    </row>
    <row r="95" customFormat="false" ht="12.8" hidden="false" customHeight="false" outlineLevel="0" collapsed="false">
      <c r="A95" s="50" t="n">
        <v>42643</v>
      </c>
      <c r="B95" s="50" t="n">
        <v>42643</v>
      </c>
      <c r="C95" s="0" t="n">
        <v>-169.43</v>
      </c>
      <c r="D95" s="0" t="s">
        <v>86</v>
      </c>
      <c r="F95" s="0" t="s">
        <v>182</v>
      </c>
      <c r="G95" s="0" t="s">
        <v>6</v>
      </c>
    </row>
    <row r="96" customFormat="false" ht="12.8" hidden="false" customHeight="false" outlineLevel="0" collapsed="false">
      <c r="A96" s="50" t="n">
        <v>42643</v>
      </c>
      <c r="B96" s="50" t="n">
        <v>42643</v>
      </c>
      <c r="C96" s="0" t="n">
        <v>-102.67</v>
      </c>
      <c r="D96" s="0" t="s">
        <v>86</v>
      </c>
      <c r="F96" s="0" t="s">
        <v>183</v>
      </c>
      <c r="G96" s="0" t="s">
        <v>78</v>
      </c>
    </row>
    <row r="97" customFormat="false" ht="12.8" hidden="false" customHeight="false" outlineLevel="0" collapsed="false">
      <c r="A97" s="50" t="n">
        <v>42643</v>
      </c>
      <c r="B97" s="50" t="n">
        <v>42643</v>
      </c>
      <c r="C97" s="0" t="n">
        <v>3024.12</v>
      </c>
      <c r="D97" s="0" t="s">
        <v>86</v>
      </c>
      <c r="F97" s="0" t="s">
        <v>184</v>
      </c>
      <c r="G97" s="0" t="s">
        <v>3</v>
      </c>
    </row>
    <row r="98" customFormat="false" ht="12.8" hidden="false" customHeight="false" outlineLevel="0" collapsed="false">
      <c r="A98" s="50" t="n">
        <v>42643</v>
      </c>
      <c r="B98" s="50" t="n">
        <v>42642</v>
      </c>
      <c r="C98" s="0" t="n">
        <v>-1874</v>
      </c>
      <c r="D98" s="0" t="s">
        <v>86</v>
      </c>
      <c r="F98" s="0" t="s">
        <v>185</v>
      </c>
      <c r="G98" s="0" t="s">
        <v>5</v>
      </c>
    </row>
    <row r="99" customFormat="false" ht="12.8" hidden="false" customHeight="false" outlineLevel="0" collapsed="false">
      <c r="A99" s="50" t="n">
        <v>42643</v>
      </c>
      <c r="B99" s="50" t="n">
        <v>42642</v>
      </c>
      <c r="C99" s="0" t="n">
        <v>-44.1</v>
      </c>
      <c r="D99" s="0" t="s">
        <v>86</v>
      </c>
      <c r="F99" s="0" t="s">
        <v>186</v>
      </c>
      <c r="G99" s="0" t="s">
        <v>78</v>
      </c>
    </row>
    <row r="100" customFormat="false" ht="12.8" hidden="false" customHeight="false" outlineLevel="0" collapsed="false">
      <c r="A100" s="50" t="n">
        <v>42643</v>
      </c>
      <c r="B100" s="50" t="n">
        <v>42639</v>
      </c>
      <c r="C100" s="0" t="n">
        <v>-44</v>
      </c>
      <c r="D100" s="0" t="s">
        <v>86</v>
      </c>
      <c r="F100" s="0" t="s">
        <v>187</v>
      </c>
      <c r="G100" s="0" t="s">
        <v>78</v>
      </c>
    </row>
    <row r="101" customFormat="false" ht="12.8" hidden="false" customHeight="false" outlineLevel="0" collapsed="false">
      <c r="A101" s="50" t="n">
        <v>42643</v>
      </c>
      <c r="B101" s="50" t="n">
        <v>42639</v>
      </c>
      <c r="C101" s="0" t="n">
        <v>-132.45</v>
      </c>
      <c r="D101" s="0" t="s">
        <v>86</v>
      </c>
      <c r="F101" s="0" t="s">
        <v>188</v>
      </c>
      <c r="G101" s="0" t="s">
        <v>78</v>
      </c>
    </row>
    <row r="102" customFormat="false" ht="12.8" hidden="false" customHeight="false" outlineLevel="0" collapsed="false">
      <c r="A102" s="50" t="n">
        <v>42643</v>
      </c>
      <c r="B102" s="50" t="n">
        <v>42639</v>
      </c>
      <c r="C102" s="0" t="n">
        <v>-33.37</v>
      </c>
      <c r="D102" s="0" t="s">
        <v>86</v>
      </c>
      <c r="F102" s="0" t="s">
        <v>189</v>
      </c>
      <c r="G102" s="0" t="s">
        <v>52</v>
      </c>
    </row>
    <row r="103" customFormat="false" ht="12.8" hidden="false" customHeight="false" outlineLevel="0" collapsed="false">
      <c r="A103" s="50" t="n">
        <v>42643</v>
      </c>
      <c r="B103" s="50" t="n">
        <v>42639</v>
      </c>
      <c r="C103" s="0" t="n">
        <v>-21.45</v>
      </c>
      <c r="D103" s="0" t="s">
        <v>86</v>
      </c>
      <c r="F103" s="0" t="s">
        <v>190</v>
      </c>
      <c r="G103" s="0" t="s">
        <v>78</v>
      </c>
    </row>
    <row r="104" customFormat="false" ht="12.8" hidden="false" customHeight="false" outlineLevel="0" collapsed="false">
      <c r="A104" s="50" t="n">
        <v>42643</v>
      </c>
      <c r="B104" s="50" t="n">
        <v>42639</v>
      </c>
      <c r="C104" s="0" t="n">
        <v>-55.92</v>
      </c>
      <c r="D104" s="0" t="s">
        <v>86</v>
      </c>
      <c r="F104" s="0" t="s">
        <v>191</v>
      </c>
      <c r="G104" s="0" t="s">
        <v>78</v>
      </c>
    </row>
    <row r="105" customFormat="false" ht="12.8" hidden="false" customHeight="false" outlineLevel="0" collapsed="false">
      <c r="A105" s="50" t="n">
        <v>42643</v>
      </c>
      <c r="B105" s="50" t="n">
        <v>42639</v>
      </c>
      <c r="C105" s="0" t="n">
        <v>-18.79</v>
      </c>
      <c r="D105" s="0" t="s">
        <v>86</v>
      </c>
      <c r="F105" s="0" t="s">
        <v>192</v>
      </c>
      <c r="G105" s="0" t="s">
        <v>78</v>
      </c>
    </row>
    <row r="106" customFormat="false" ht="12.8" hidden="false" customHeight="false" outlineLevel="0" collapsed="false">
      <c r="A106" s="50" t="n">
        <v>42643</v>
      </c>
      <c r="B106" s="50" t="n">
        <v>42639</v>
      </c>
      <c r="C106" s="0" t="n">
        <v>-12.53</v>
      </c>
      <c r="D106" s="0" t="s">
        <v>86</v>
      </c>
      <c r="F106" s="0" t="s">
        <v>193</v>
      </c>
      <c r="G106" s="0" t="s">
        <v>78</v>
      </c>
    </row>
    <row r="107" customFormat="false" ht="12.8" hidden="false" customHeight="false" outlineLevel="0" collapsed="false">
      <c r="A107" s="50" t="n">
        <v>42643</v>
      </c>
      <c r="B107" s="50" t="n">
        <v>42635</v>
      </c>
      <c r="C107" s="0" t="n">
        <v>-37.29</v>
      </c>
      <c r="D107" s="0" t="s">
        <v>86</v>
      </c>
      <c r="F107" s="0" t="s">
        <v>194</v>
      </c>
      <c r="G107" s="0" t="s">
        <v>78</v>
      </c>
    </row>
    <row r="108" customFormat="false" ht="12.8" hidden="false" customHeight="false" outlineLevel="0" collapsed="false">
      <c r="A108" s="50" t="n">
        <v>42643</v>
      </c>
      <c r="B108" s="50" t="n">
        <v>42635</v>
      </c>
      <c r="C108" s="0" t="n">
        <v>-44.07</v>
      </c>
      <c r="D108" s="0" t="s">
        <v>86</v>
      </c>
      <c r="F108" s="0" t="s">
        <v>195</v>
      </c>
      <c r="G108" s="0" t="s">
        <v>78</v>
      </c>
    </row>
    <row r="109" customFormat="false" ht="12.8" hidden="false" customHeight="false" outlineLevel="0" collapsed="false">
      <c r="A109" s="50" t="n">
        <v>42643</v>
      </c>
      <c r="B109" s="50" t="n">
        <v>42634</v>
      </c>
      <c r="C109" s="0" t="n">
        <v>-10.64</v>
      </c>
      <c r="D109" s="0" t="s">
        <v>86</v>
      </c>
      <c r="F109" s="0" t="s">
        <v>196</v>
      </c>
      <c r="G109" s="0" t="s">
        <v>29</v>
      </c>
    </row>
    <row r="110" customFormat="false" ht="12.8" hidden="false" customHeight="false" outlineLevel="0" collapsed="false">
      <c r="A110" s="50" t="n">
        <v>42643</v>
      </c>
      <c r="B110" s="50" t="n">
        <v>42634</v>
      </c>
      <c r="C110" s="0" t="n">
        <v>3005.03</v>
      </c>
      <c r="D110" s="0" t="s">
        <v>86</v>
      </c>
      <c r="F110" s="0" t="s">
        <v>197</v>
      </c>
      <c r="G110" s="0" t="s">
        <v>132</v>
      </c>
    </row>
    <row r="111" customFormat="false" ht="12.8" hidden="false" customHeight="false" outlineLevel="0" collapsed="false">
      <c r="A111" s="50" t="n">
        <v>42643</v>
      </c>
      <c r="B111" s="50" t="n">
        <v>42633</v>
      </c>
      <c r="C111" s="0" t="n">
        <v>-7.37</v>
      </c>
      <c r="D111" s="0" t="s">
        <v>86</v>
      </c>
      <c r="F111" s="0" t="s">
        <v>198</v>
      </c>
      <c r="G111" s="0" t="s">
        <v>29</v>
      </c>
    </row>
    <row r="112" customFormat="false" ht="12.8" hidden="false" customHeight="false" outlineLevel="0" collapsed="false">
      <c r="A112" s="50" t="n">
        <v>42643</v>
      </c>
      <c r="B112" s="50" t="n">
        <v>42629</v>
      </c>
      <c r="C112" s="0" t="n">
        <v>-336.91</v>
      </c>
      <c r="D112" s="0" t="s">
        <v>86</v>
      </c>
      <c r="F112" s="0" t="s">
        <v>199</v>
      </c>
      <c r="G112" s="0" t="s">
        <v>6</v>
      </c>
    </row>
    <row r="113" customFormat="false" ht="12.8" hidden="false" customHeight="false" outlineLevel="0" collapsed="false">
      <c r="A113" s="50" t="n">
        <v>42643</v>
      </c>
      <c r="B113" s="50" t="n">
        <v>42629</v>
      </c>
      <c r="C113" s="0" t="n">
        <v>-292.27</v>
      </c>
      <c r="D113" s="0" t="s">
        <v>86</v>
      </c>
      <c r="F113" s="0" t="s">
        <v>200</v>
      </c>
      <c r="G113" s="0" t="s">
        <v>9</v>
      </c>
    </row>
    <row r="114" customFormat="false" ht="12.8" hidden="false" customHeight="false" outlineLevel="0" collapsed="false">
      <c r="A114" s="50" t="n">
        <v>42643</v>
      </c>
      <c r="B114" s="50" t="n">
        <v>42629</v>
      </c>
      <c r="C114" s="0" t="n">
        <v>3036.81</v>
      </c>
      <c r="D114" s="0" t="s">
        <v>86</v>
      </c>
      <c r="F114" s="0" t="s">
        <v>201</v>
      </c>
      <c r="G114" s="0" t="s">
        <v>3</v>
      </c>
    </row>
    <row r="115" customFormat="false" ht="12.8" hidden="false" customHeight="false" outlineLevel="0" collapsed="false">
      <c r="A115" s="50" t="n">
        <v>42643</v>
      </c>
      <c r="B115" s="50" t="n">
        <v>42626</v>
      </c>
      <c r="C115" s="0" t="n">
        <v>-35.11</v>
      </c>
      <c r="D115" s="0" t="s">
        <v>86</v>
      </c>
      <c r="F115" s="0" t="s">
        <v>202</v>
      </c>
      <c r="G115" s="0" t="s">
        <v>11</v>
      </c>
    </row>
    <row r="116" customFormat="false" ht="12.8" hidden="false" customHeight="false" outlineLevel="0" collapsed="false">
      <c r="A116" s="50" t="n">
        <v>42643</v>
      </c>
      <c r="B116" s="50" t="n">
        <v>42621</v>
      </c>
      <c r="C116" s="0" t="n">
        <v>-5.29</v>
      </c>
      <c r="D116" s="0" t="s">
        <v>86</v>
      </c>
      <c r="F116" s="0" t="s">
        <v>203</v>
      </c>
      <c r="G116" s="0" t="s">
        <v>24</v>
      </c>
    </row>
    <row r="117" customFormat="false" ht="12.8" hidden="false" customHeight="false" outlineLevel="0" collapsed="false">
      <c r="A117" s="50" t="n">
        <v>42643</v>
      </c>
      <c r="B117" s="50" t="n">
        <v>42621</v>
      </c>
      <c r="C117" s="0" t="n">
        <v>-34.4</v>
      </c>
      <c r="D117" s="0" t="s">
        <v>86</v>
      </c>
      <c r="F117" s="0" t="s">
        <v>204</v>
      </c>
      <c r="G117" s="0" t="s">
        <v>78</v>
      </c>
    </row>
    <row r="118" customFormat="false" ht="12.8" hidden="false" customHeight="false" outlineLevel="0" collapsed="false">
      <c r="A118" s="50" t="n">
        <v>42643</v>
      </c>
      <c r="B118" s="50" t="n">
        <v>42619</v>
      </c>
      <c r="C118" s="0" t="n">
        <v>-146.24</v>
      </c>
      <c r="D118" s="0" t="s">
        <v>86</v>
      </c>
      <c r="F118" s="0" t="s">
        <v>205</v>
      </c>
      <c r="G118" s="0" t="s">
        <v>20</v>
      </c>
    </row>
    <row r="119" customFormat="false" ht="12.8" hidden="false" customHeight="false" outlineLevel="0" collapsed="false">
      <c r="A119" s="50" t="n">
        <v>42643</v>
      </c>
      <c r="B119" s="50" t="n">
        <v>42619</v>
      </c>
      <c r="C119" s="0" t="n">
        <v>-137.78</v>
      </c>
      <c r="D119" s="0" t="s">
        <v>86</v>
      </c>
      <c r="F119" s="0" t="s">
        <v>206</v>
      </c>
      <c r="G119" s="0" t="s">
        <v>73</v>
      </c>
    </row>
    <row r="120" customFormat="false" ht="12.8" hidden="false" customHeight="false" outlineLevel="0" collapsed="false">
      <c r="A120" s="50" t="n">
        <v>42643</v>
      </c>
      <c r="B120" s="50" t="n">
        <v>42619</v>
      </c>
      <c r="C120" s="0" t="n">
        <v>-30.82</v>
      </c>
      <c r="D120" s="0" t="s">
        <v>86</v>
      </c>
      <c r="F120" s="0" t="s">
        <v>207</v>
      </c>
      <c r="G120" s="0" t="s">
        <v>50</v>
      </c>
    </row>
    <row r="121" customFormat="false" ht="12.8" hidden="false" customHeight="false" outlineLevel="0" collapsed="false">
      <c r="A121" s="50" t="n">
        <v>42643</v>
      </c>
      <c r="B121" s="50" t="n">
        <v>42615</v>
      </c>
      <c r="C121" s="0" t="n">
        <v>3036.8</v>
      </c>
      <c r="D121" s="0" t="s">
        <v>86</v>
      </c>
      <c r="F121" s="0" t="s">
        <v>208</v>
      </c>
      <c r="G121" s="0" t="s">
        <v>3</v>
      </c>
    </row>
    <row r="122" customFormat="false" ht="12.8" hidden="false" customHeight="false" outlineLevel="0" collapsed="false">
      <c r="A122" s="50" t="n">
        <v>42643</v>
      </c>
      <c r="B122" s="50" t="n">
        <v>42614</v>
      </c>
      <c r="C122" s="0" t="n">
        <v>-10.73</v>
      </c>
      <c r="D122" s="0" t="s">
        <v>86</v>
      </c>
      <c r="F122" s="0" t="s">
        <v>209</v>
      </c>
      <c r="G122" s="0" t="s">
        <v>50</v>
      </c>
    </row>
    <row r="123" customFormat="false" ht="12.8" hidden="false" customHeight="false" outlineLevel="0" collapsed="false">
      <c r="A123" s="50" t="n">
        <v>42643</v>
      </c>
      <c r="B123" s="50" t="n">
        <v>42614</v>
      </c>
      <c r="C123" s="0" t="n">
        <v>-12.49</v>
      </c>
      <c r="D123" s="0" t="s">
        <v>86</v>
      </c>
      <c r="F123" s="0" t="s">
        <v>210</v>
      </c>
      <c r="G123" s="0" t="s">
        <v>50</v>
      </c>
    </row>
    <row r="124" customFormat="false" ht="12.8" hidden="false" customHeight="false" outlineLevel="0" collapsed="false">
      <c r="A124" s="50" t="n">
        <v>42613</v>
      </c>
      <c r="B124" s="50" t="n">
        <v>42613</v>
      </c>
      <c r="C124" s="0" t="n">
        <v>-1874</v>
      </c>
      <c r="D124" s="0" t="s">
        <v>86</v>
      </c>
      <c r="F124" s="0" t="s">
        <v>211</v>
      </c>
      <c r="G124" s="0" t="s">
        <v>5</v>
      </c>
    </row>
    <row r="125" customFormat="false" ht="12.8" hidden="false" customHeight="false" outlineLevel="0" collapsed="false">
      <c r="A125" s="50" t="n">
        <v>42613</v>
      </c>
      <c r="B125" s="50" t="n">
        <v>42613</v>
      </c>
      <c r="C125" s="0" t="n">
        <v>-27.92</v>
      </c>
      <c r="D125" s="0" t="s">
        <v>86</v>
      </c>
      <c r="F125" s="0" t="s">
        <v>212</v>
      </c>
      <c r="G125" s="0" t="s">
        <v>50</v>
      </c>
    </row>
    <row r="126" customFormat="false" ht="12.8" hidden="false" customHeight="false" outlineLevel="0" collapsed="false">
      <c r="A126" s="50" t="n">
        <v>42613</v>
      </c>
      <c r="B126" s="50" t="n">
        <v>42612</v>
      </c>
      <c r="C126" s="0" t="n">
        <v>-28.89</v>
      </c>
      <c r="D126" s="0" t="s">
        <v>86</v>
      </c>
      <c r="F126" s="0" t="s">
        <v>213</v>
      </c>
      <c r="G126" s="0" t="s">
        <v>50</v>
      </c>
    </row>
    <row r="127" customFormat="false" ht="12.8" hidden="false" customHeight="false" outlineLevel="0" collapsed="false">
      <c r="A127" s="50" t="n">
        <v>42613</v>
      </c>
      <c r="B127" s="50" t="n">
        <v>42612</v>
      </c>
      <c r="C127" s="0" t="n">
        <v>-55.25</v>
      </c>
      <c r="D127" s="0" t="s">
        <v>86</v>
      </c>
      <c r="F127" s="0" t="s">
        <v>214</v>
      </c>
      <c r="G127" s="0" t="s">
        <v>50</v>
      </c>
    </row>
    <row r="128" customFormat="false" ht="12.8" hidden="false" customHeight="false" outlineLevel="0" collapsed="false">
      <c r="A128" s="50" t="n">
        <v>42613</v>
      </c>
      <c r="B128" s="50" t="n">
        <v>42611</v>
      </c>
      <c r="C128" s="0" t="n">
        <v>-7.99</v>
      </c>
      <c r="D128" s="0" t="s">
        <v>86</v>
      </c>
      <c r="F128" s="0" t="s">
        <v>215</v>
      </c>
      <c r="G128" s="0" t="s">
        <v>50</v>
      </c>
    </row>
    <row r="129" customFormat="false" ht="12.8" hidden="false" customHeight="false" outlineLevel="0" collapsed="false">
      <c r="A129" s="50" t="n">
        <v>42613</v>
      </c>
      <c r="B129" s="50" t="n">
        <v>42611</v>
      </c>
      <c r="C129" s="0" t="n">
        <v>-18.98</v>
      </c>
      <c r="D129" s="0" t="s">
        <v>86</v>
      </c>
      <c r="F129" s="0" t="s">
        <v>216</v>
      </c>
      <c r="G129" s="0" t="s">
        <v>70</v>
      </c>
    </row>
    <row r="130" customFormat="false" ht="12.8" hidden="false" customHeight="false" outlineLevel="0" collapsed="false">
      <c r="A130" s="50" t="n">
        <v>42613</v>
      </c>
      <c r="B130" s="50" t="n">
        <v>42611</v>
      </c>
      <c r="C130" s="0" t="n">
        <v>-21.63</v>
      </c>
      <c r="D130" s="0" t="s">
        <v>86</v>
      </c>
      <c r="F130" s="0" t="s">
        <v>217</v>
      </c>
      <c r="G130" s="0" t="s">
        <v>73</v>
      </c>
    </row>
    <row r="131" customFormat="false" ht="12.8" hidden="false" customHeight="false" outlineLevel="0" collapsed="false">
      <c r="A131" s="50" t="n">
        <v>42613</v>
      </c>
      <c r="B131" s="50" t="n">
        <v>42611</v>
      </c>
      <c r="C131" s="0" t="n">
        <v>-37.06</v>
      </c>
      <c r="D131" s="0" t="s">
        <v>86</v>
      </c>
      <c r="F131" s="0" t="s">
        <v>218</v>
      </c>
      <c r="G131" s="0" t="s">
        <v>73</v>
      </c>
    </row>
    <row r="132" customFormat="false" ht="12.8" hidden="false" customHeight="false" outlineLevel="0" collapsed="false">
      <c r="A132" s="50" t="n">
        <v>42613</v>
      </c>
      <c r="B132" s="50" t="n">
        <v>42611</v>
      </c>
      <c r="C132" s="0" t="n">
        <v>-19.06</v>
      </c>
      <c r="D132" s="0" t="s">
        <v>86</v>
      </c>
      <c r="F132" s="0" t="s">
        <v>219</v>
      </c>
      <c r="G132" s="0" t="s">
        <v>50</v>
      </c>
    </row>
    <row r="133" customFormat="false" ht="12.8" hidden="false" customHeight="false" outlineLevel="0" collapsed="false">
      <c r="A133" s="50" t="n">
        <v>42613</v>
      </c>
      <c r="B133" s="50" t="n">
        <v>42611</v>
      </c>
      <c r="C133" s="0" t="n">
        <v>-16.5</v>
      </c>
      <c r="D133" s="0" t="s">
        <v>86</v>
      </c>
      <c r="F133" s="0" t="s">
        <v>220</v>
      </c>
      <c r="G133" s="0" t="s">
        <v>50</v>
      </c>
    </row>
    <row r="134" customFormat="false" ht="12.8" hidden="false" customHeight="false" outlineLevel="0" collapsed="false">
      <c r="A134" s="50" t="n">
        <v>42613</v>
      </c>
      <c r="B134" s="50" t="n">
        <v>42608</v>
      </c>
      <c r="C134" s="0" t="n">
        <v>-26.41</v>
      </c>
      <c r="D134" s="0" t="s">
        <v>86</v>
      </c>
      <c r="F134" s="0" t="s">
        <v>221</v>
      </c>
      <c r="G134" s="0" t="s">
        <v>50</v>
      </c>
    </row>
    <row r="135" customFormat="false" ht="12.8" hidden="false" customHeight="false" outlineLevel="0" collapsed="false">
      <c r="A135" s="50" t="n">
        <v>42613</v>
      </c>
      <c r="B135" s="50" t="n">
        <v>42605</v>
      </c>
      <c r="C135" s="0" t="n">
        <v>-15.33</v>
      </c>
      <c r="D135" s="0" t="s">
        <v>86</v>
      </c>
      <c r="F135" s="0" t="s">
        <v>222</v>
      </c>
      <c r="G135" s="0" t="s">
        <v>12</v>
      </c>
    </row>
    <row r="136" customFormat="false" ht="12.8" hidden="false" customHeight="false" outlineLevel="0" collapsed="false">
      <c r="A136" s="50" t="n">
        <v>42613</v>
      </c>
      <c r="B136" s="50" t="n">
        <v>42604</v>
      </c>
      <c r="C136" s="0" t="n">
        <v>-22.84</v>
      </c>
      <c r="D136" s="0" t="s">
        <v>86</v>
      </c>
      <c r="F136" s="0" t="s">
        <v>223</v>
      </c>
      <c r="G136" s="0" t="s">
        <v>70</v>
      </c>
    </row>
    <row r="137" customFormat="false" ht="12.8" hidden="false" customHeight="false" outlineLevel="0" collapsed="false">
      <c r="A137" s="50" t="n">
        <v>42613</v>
      </c>
      <c r="B137" s="50" t="n">
        <v>42604</v>
      </c>
      <c r="C137" s="0" t="n">
        <v>-99.79</v>
      </c>
      <c r="D137" s="0" t="s">
        <v>86</v>
      </c>
      <c r="F137" s="0" t="s">
        <v>224</v>
      </c>
      <c r="G137" s="0" t="s">
        <v>20</v>
      </c>
    </row>
    <row r="138" customFormat="false" ht="12.8" hidden="false" customHeight="false" outlineLevel="0" collapsed="false">
      <c r="A138" s="50" t="n">
        <v>42613</v>
      </c>
      <c r="B138" s="50" t="n">
        <v>42604</v>
      </c>
      <c r="C138" s="0" t="n">
        <v>-91.53</v>
      </c>
      <c r="D138" s="0" t="s">
        <v>86</v>
      </c>
      <c r="F138" s="0" t="s">
        <v>225</v>
      </c>
      <c r="G138" s="0" t="s">
        <v>52</v>
      </c>
    </row>
    <row r="139" customFormat="false" ht="12.8" hidden="false" customHeight="false" outlineLevel="0" collapsed="false">
      <c r="A139" s="50" t="n">
        <v>42613</v>
      </c>
      <c r="B139" s="50" t="n">
        <v>42604</v>
      </c>
      <c r="C139" s="0" t="n">
        <v>-21.18</v>
      </c>
      <c r="D139" s="0" t="s">
        <v>86</v>
      </c>
      <c r="F139" s="0" t="s">
        <v>226</v>
      </c>
      <c r="G139" s="0" t="s">
        <v>73</v>
      </c>
    </row>
    <row r="140" customFormat="false" ht="12.8" hidden="false" customHeight="false" outlineLevel="0" collapsed="false">
      <c r="A140" s="50" t="n">
        <v>42613</v>
      </c>
      <c r="B140" s="50" t="n">
        <v>42604</v>
      </c>
      <c r="C140" s="0" t="n">
        <v>-10.9</v>
      </c>
      <c r="D140" s="0" t="s">
        <v>86</v>
      </c>
      <c r="F140" s="0" t="s">
        <v>227</v>
      </c>
      <c r="G140" s="0" t="s">
        <v>70</v>
      </c>
    </row>
    <row r="141" customFormat="false" ht="12.8" hidden="false" customHeight="false" outlineLevel="0" collapsed="false">
      <c r="A141" s="50" t="n">
        <v>42613</v>
      </c>
      <c r="B141" s="50" t="n">
        <v>42604</v>
      </c>
      <c r="C141" s="0" t="n">
        <v>-26.73</v>
      </c>
      <c r="D141" s="0" t="s">
        <v>86</v>
      </c>
      <c r="F141" s="0" t="s">
        <v>228</v>
      </c>
      <c r="G141" s="0" t="s">
        <v>75</v>
      </c>
    </row>
    <row r="142" customFormat="false" ht="12.8" hidden="false" customHeight="false" outlineLevel="0" collapsed="false">
      <c r="A142" s="50" t="n">
        <v>42613</v>
      </c>
      <c r="B142" s="50" t="n">
        <v>42604</v>
      </c>
      <c r="C142" s="0" t="n">
        <v>-24.67</v>
      </c>
      <c r="D142" s="0" t="s">
        <v>86</v>
      </c>
      <c r="F142" s="0" t="s">
        <v>229</v>
      </c>
      <c r="G142" s="0" t="s">
        <v>70</v>
      </c>
    </row>
    <row r="143" customFormat="false" ht="12.8" hidden="false" customHeight="false" outlineLevel="0" collapsed="false">
      <c r="A143" s="50" t="n">
        <v>42613</v>
      </c>
      <c r="B143" s="50" t="n">
        <v>42601</v>
      </c>
      <c r="C143" s="0" t="n">
        <v>-15.62</v>
      </c>
      <c r="D143" s="0" t="s">
        <v>86</v>
      </c>
      <c r="F143" s="0" t="s">
        <v>230</v>
      </c>
      <c r="G143" s="0" t="s">
        <v>70</v>
      </c>
    </row>
    <row r="144" customFormat="false" ht="12.8" hidden="false" customHeight="false" outlineLevel="0" collapsed="false">
      <c r="A144" s="50" t="n">
        <v>42613</v>
      </c>
      <c r="B144" s="50" t="n">
        <v>42601</v>
      </c>
      <c r="C144" s="0" t="n">
        <v>-15.07</v>
      </c>
      <c r="D144" s="0" t="s">
        <v>86</v>
      </c>
      <c r="F144" s="0" t="s">
        <v>231</v>
      </c>
      <c r="G144" s="0" t="s">
        <v>70</v>
      </c>
    </row>
    <row r="145" customFormat="false" ht="12.8" hidden="false" customHeight="false" outlineLevel="0" collapsed="false">
      <c r="A145" s="50" t="n">
        <v>42613</v>
      </c>
      <c r="B145" s="50" t="n">
        <v>42601</v>
      </c>
      <c r="C145" s="0" t="n">
        <v>3036.81</v>
      </c>
      <c r="D145" s="0" t="s">
        <v>86</v>
      </c>
      <c r="F145" s="0" t="s">
        <v>232</v>
      </c>
      <c r="G145" s="0" t="s">
        <v>3</v>
      </c>
    </row>
    <row r="146" customFormat="false" ht="12.8" hidden="false" customHeight="false" outlineLevel="0" collapsed="false">
      <c r="A146" s="50" t="n">
        <v>42613</v>
      </c>
      <c r="B146" s="50" t="n">
        <v>42600</v>
      </c>
      <c r="C146" s="0" t="n">
        <v>-1500</v>
      </c>
      <c r="D146" s="0" t="s">
        <v>86</v>
      </c>
      <c r="F146" s="0" t="s">
        <v>233</v>
      </c>
      <c r="G146" s="0" t="s">
        <v>54</v>
      </c>
    </row>
    <row r="147" customFormat="false" ht="12.8" hidden="false" customHeight="false" outlineLevel="0" collapsed="false">
      <c r="A147" s="50" t="n">
        <v>42613</v>
      </c>
      <c r="B147" s="50" t="n">
        <v>42599</v>
      </c>
      <c r="C147" s="0" t="n">
        <v>-1500</v>
      </c>
      <c r="D147" s="0" t="s">
        <v>86</v>
      </c>
      <c r="F147" s="0" t="s">
        <v>234</v>
      </c>
      <c r="G147" s="0" t="s">
        <v>54</v>
      </c>
    </row>
    <row r="148" customFormat="false" ht="12.8" hidden="false" customHeight="false" outlineLevel="0" collapsed="false">
      <c r="A148" s="50" t="n">
        <v>42613</v>
      </c>
      <c r="B148" s="50" t="n">
        <v>42599</v>
      </c>
      <c r="C148" s="0" t="n">
        <v>-2000</v>
      </c>
      <c r="D148" s="0" t="s">
        <v>86</v>
      </c>
      <c r="F148" s="0" t="s">
        <v>235</v>
      </c>
      <c r="G148" s="0" t="s">
        <v>55</v>
      </c>
    </row>
    <row r="149" customFormat="false" ht="12.8" hidden="false" customHeight="false" outlineLevel="0" collapsed="false">
      <c r="A149" s="50" t="n">
        <v>42613</v>
      </c>
      <c r="B149" s="50" t="n">
        <v>42599</v>
      </c>
      <c r="C149" s="0" t="n">
        <v>-23.03</v>
      </c>
      <c r="D149" s="0" t="s">
        <v>86</v>
      </c>
      <c r="F149" s="0" t="s">
        <v>236</v>
      </c>
      <c r="G149" s="0" t="s">
        <v>70</v>
      </c>
    </row>
    <row r="150" customFormat="false" ht="12.8" hidden="false" customHeight="false" outlineLevel="0" collapsed="false">
      <c r="A150" s="50" t="n">
        <v>42613</v>
      </c>
      <c r="B150" s="50" t="n">
        <v>42599</v>
      </c>
      <c r="C150" s="0" t="n">
        <v>-15.22</v>
      </c>
      <c r="D150" s="0" t="s">
        <v>86</v>
      </c>
      <c r="F150" s="0" t="s">
        <v>237</v>
      </c>
      <c r="G150" s="0" t="s">
        <v>70</v>
      </c>
    </row>
    <row r="151" customFormat="false" ht="12.8" hidden="false" customHeight="false" outlineLevel="0" collapsed="false">
      <c r="A151" s="50" t="n">
        <v>42613</v>
      </c>
      <c r="B151" s="50" t="n">
        <v>42597</v>
      </c>
      <c r="C151" s="0" t="n">
        <v>-93.01</v>
      </c>
      <c r="D151" s="0" t="s">
        <v>86</v>
      </c>
      <c r="F151" s="0" t="s">
        <v>238</v>
      </c>
      <c r="G151" s="0" t="s">
        <v>20</v>
      </c>
    </row>
    <row r="152" customFormat="false" ht="12.8" hidden="false" customHeight="false" outlineLevel="0" collapsed="false">
      <c r="A152" s="50" t="n">
        <v>42613</v>
      </c>
      <c r="B152" s="50" t="n">
        <v>42597</v>
      </c>
      <c r="C152" s="0" t="n">
        <v>-15.62</v>
      </c>
      <c r="D152" s="0" t="s">
        <v>86</v>
      </c>
      <c r="F152" s="0" t="s">
        <v>239</v>
      </c>
      <c r="G152" s="0" t="s">
        <v>70</v>
      </c>
    </row>
    <row r="153" customFormat="false" ht="12.8" hidden="false" customHeight="false" outlineLevel="0" collapsed="false">
      <c r="A153" s="50" t="n">
        <v>42613</v>
      </c>
      <c r="B153" s="50" t="n">
        <v>42597</v>
      </c>
      <c r="C153" s="0" t="n">
        <v>-19.05</v>
      </c>
      <c r="D153" s="0" t="s">
        <v>86</v>
      </c>
      <c r="F153" s="0" t="s">
        <v>240</v>
      </c>
      <c r="G153" s="0" t="s">
        <v>70</v>
      </c>
    </row>
    <row r="154" customFormat="false" ht="12.8" hidden="false" customHeight="false" outlineLevel="0" collapsed="false">
      <c r="A154" s="50" t="n">
        <v>42613</v>
      </c>
      <c r="B154" s="50" t="n">
        <v>42597</v>
      </c>
      <c r="C154" s="0" t="n">
        <v>-31.13</v>
      </c>
      <c r="D154" s="0" t="s">
        <v>86</v>
      </c>
      <c r="F154" s="0" t="s">
        <v>241</v>
      </c>
      <c r="G154" s="0" t="s">
        <v>75</v>
      </c>
    </row>
    <row r="155" customFormat="false" ht="12.8" hidden="false" customHeight="false" outlineLevel="0" collapsed="false">
      <c r="A155" s="50" t="n">
        <v>42613</v>
      </c>
      <c r="B155" s="50" t="n">
        <v>42597</v>
      </c>
      <c r="C155" s="0" t="n">
        <v>-20.52</v>
      </c>
      <c r="D155" s="0" t="s">
        <v>86</v>
      </c>
      <c r="F155" s="0" t="s">
        <v>242</v>
      </c>
      <c r="G155" s="0" t="s">
        <v>70</v>
      </c>
    </row>
    <row r="156" customFormat="false" ht="12.8" hidden="false" customHeight="false" outlineLevel="0" collapsed="false">
      <c r="A156" s="50" t="n">
        <v>42613</v>
      </c>
      <c r="B156" s="50" t="n">
        <v>42597</v>
      </c>
      <c r="C156" s="0" t="n">
        <v>-15.53</v>
      </c>
      <c r="D156" s="0" t="s">
        <v>86</v>
      </c>
      <c r="F156" s="0" t="s">
        <v>243</v>
      </c>
      <c r="G156" s="0" t="s">
        <v>70</v>
      </c>
    </row>
    <row r="157" customFormat="false" ht="12.8" hidden="false" customHeight="false" outlineLevel="0" collapsed="false">
      <c r="A157" s="50" t="n">
        <v>42613</v>
      </c>
      <c r="B157" s="50" t="n">
        <v>42597</v>
      </c>
      <c r="C157" s="0" t="n">
        <v>-42.28</v>
      </c>
      <c r="D157" s="0" t="s">
        <v>86</v>
      </c>
      <c r="F157" s="0" t="s">
        <v>244</v>
      </c>
      <c r="G157" s="0" t="s">
        <v>50</v>
      </c>
    </row>
    <row r="158" customFormat="false" ht="12.8" hidden="false" customHeight="false" outlineLevel="0" collapsed="false">
      <c r="A158" s="50" t="n">
        <v>42613</v>
      </c>
      <c r="B158" s="50" t="n">
        <v>42594</v>
      </c>
      <c r="C158" s="0" t="n">
        <v>-31.37</v>
      </c>
      <c r="D158" s="0" t="s">
        <v>86</v>
      </c>
      <c r="F158" s="0" t="s">
        <v>245</v>
      </c>
      <c r="G158" s="0" t="s">
        <v>11</v>
      </c>
    </row>
    <row r="159" customFormat="false" ht="12.8" hidden="false" customHeight="false" outlineLevel="0" collapsed="false">
      <c r="A159" s="50" t="n">
        <v>42613</v>
      </c>
      <c r="B159" s="50" t="n">
        <v>42594</v>
      </c>
      <c r="C159" s="0" t="n">
        <v>-13.55</v>
      </c>
      <c r="D159" s="0" t="s">
        <v>86</v>
      </c>
      <c r="F159" s="0" t="s">
        <v>246</v>
      </c>
      <c r="G159" s="0" t="s">
        <v>70</v>
      </c>
    </row>
    <row r="160" customFormat="false" ht="12.8" hidden="false" customHeight="false" outlineLevel="0" collapsed="false">
      <c r="A160" s="50" t="n">
        <v>42613</v>
      </c>
      <c r="B160" s="50" t="n">
        <v>42594</v>
      </c>
      <c r="C160" s="0" t="n">
        <v>-45.21</v>
      </c>
      <c r="D160" s="0" t="s">
        <v>86</v>
      </c>
      <c r="F160" s="0" t="s">
        <v>247</v>
      </c>
      <c r="G160" s="0" t="s">
        <v>50</v>
      </c>
    </row>
    <row r="161" customFormat="false" ht="12.8" hidden="false" customHeight="false" outlineLevel="0" collapsed="false">
      <c r="A161" s="50" t="n">
        <v>42613</v>
      </c>
      <c r="B161" s="50" t="n">
        <v>42594</v>
      </c>
      <c r="C161" s="0" t="n">
        <v>-78.41</v>
      </c>
      <c r="D161" s="0" t="s">
        <v>86</v>
      </c>
      <c r="F161" s="0" t="s">
        <v>248</v>
      </c>
      <c r="G161" s="0" t="s">
        <v>50</v>
      </c>
    </row>
    <row r="162" customFormat="false" ht="12.8" hidden="false" customHeight="false" outlineLevel="0" collapsed="false">
      <c r="A162" s="50" t="n">
        <v>42613</v>
      </c>
      <c r="B162" s="50" t="n">
        <v>42594</v>
      </c>
      <c r="C162" s="0" t="n">
        <v>-12.99</v>
      </c>
      <c r="D162" s="0" t="s">
        <v>86</v>
      </c>
      <c r="F162" s="0" t="s">
        <v>249</v>
      </c>
      <c r="G162" s="0" t="s">
        <v>50</v>
      </c>
    </row>
    <row r="163" customFormat="false" ht="12.8" hidden="false" customHeight="false" outlineLevel="0" collapsed="false">
      <c r="A163" s="50" t="n">
        <v>42613</v>
      </c>
      <c r="B163" s="50" t="n">
        <v>42593</v>
      </c>
      <c r="C163" s="0" t="n">
        <v>-19.35</v>
      </c>
      <c r="D163" s="0" t="s">
        <v>86</v>
      </c>
      <c r="F163" s="0" t="s">
        <v>250</v>
      </c>
      <c r="G163" s="0" t="s">
        <v>70</v>
      </c>
    </row>
    <row r="164" customFormat="false" ht="12.8" hidden="false" customHeight="false" outlineLevel="0" collapsed="false">
      <c r="A164" s="50" t="n">
        <v>42613</v>
      </c>
      <c r="B164" s="50" t="n">
        <v>42593</v>
      </c>
      <c r="C164" s="0" t="n">
        <v>-39.95</v>
      </c>
      <c r="D164" s="0" t="s">
        <v>86</v>
      </c>
      <c r="F164" s="0" t="s">
        <v>251</v>
      </c>
      <c r="G164" s="0" t="s">
        <v>50</v>
      </c>
    </row>
    <row r="165" customFormat="false" ht="12.8" hidden="false" customHeight="false" outlineLevel="0" collapsed="false">
      <c r="A165" s="50" t="n">
        <v>42613</v>
      </c>
      <c r="B165" s="50" t="n">
        <v>42592</v>
      </c>
      <c r="C165" s="0" t="n">
        <v>-35.27</v>
      </c>
      <c r="D165" s="0" t="s">
        <v>86</v>
      </c>
      <c r="F165" s="0" t="s">
        <v>252</v>
      </c>
      <c r="G165" s="0" t="s">
        <v>20</v>
      </c>
    </row>
    <row r="166" customFormat="false" ht="12.8" hidden="false" customHeight="false" outlineLevel="0" collapsed="false">
      <c r="A166" s="50" t="n">
        <v>42613</v>
      </c>
      <c r="B166" s="50" t="n">
        <v>42592</v>
      </c>
      <c r="C166" s="0" t="n">
        <v>-40.79</v>
      </c>
      <c r="D166" s="0" t="s">
        <v>86</v>
      </c>
      <c r="F166" s="0" t="s">
        <v>253</v>
      </c>
      <c r="G166" s="0" t="s">
        <v>20</v>
      </c>
    </row>
    <row r="167" customFormat="false" ht="12.8" hidden="false" customHeight="false" outlineLevel="0" collapsed="false">
      <c r="A167" s="50" t="n">
        <v>42613</v>
      </c>
      <c r="B167" s="50" t="n">
        <v>42592</v>
      </c>
      <c r="C167" s="0" t="n">
        <v>-11.64</v>
      </c>
      <c r="D167" s="0" t="s">
        <v>86</v>
      </c>
      <c r="F167" s="0" t="s">
        <v>254</v>
      </c>
      <c r="G167" s="0" t="s">
        <v>70</v>
      </c>
    </row>
    <row r="168" customFormat="false" ht="12.8" hidden="false" customHeight="false" outlineLevel="0" collapsed="false">
      <c r="A168" s="50" t="n">
        <v>42613</v>
      </c>
      <c r="B168" s="50" t="n">
        <v>42592</v>
      </c>
      <c r="C168" s="0" t="n">
        <v>-12.6</v>
      </c>
      <c r="D168" s="0" t="s">
        <v>86</v>
      </c>
      <c r="F168" s="0" t="s">
        <v>255</v>
      </c>
      <c r="G168" s="0" t="s">
        <v>70</v>
      </c>
    </row>
    <row r="169" customFormat="false" ht="12.8" hidden="false" customHeight="false" outlineLevel="0" collapsed="false">
      <c r="A169" s="50" t="n">
        <v>42613</v>
      </c>
      <c r="B169" s="50" t="n">
        <v>42590</v>
      </c>
      <c r="C169" s="0" t="n">
        <v>-22.84</v>
      </c>
      <c r="D169" s="0" t="s">
        <v>86</v>
      </c>
      <c r="F169" s="0" t="s">
        <v>256</v>
      </c>
      <c r="G169" s="0" t="s">
        <v>70</v>
      </c>
    </row>
    <row r="170" customFormat="false" ht="12.8" hidden="false" customHeight="false" outlineLevel="0" collapsed="false">
      <c r="A170" s="50" t="n">
        <v>42613</v>
      </c>
      <c r="B170" s="50" t="n">
        <v>42590</v>
      </c>
      <c r="C170" s="0" t="n">
        <v>-25.77</v>
      </c>
      <c r="D170" s="0" t="s">
        <v>86</v>
      </c>
      <c r="F170" s="0" t="s">
        <v>257</v>
      </c>
      <c r="G170" s="0" t="s">
        <v>21</v>
      </c>
    </row>
    <row r="171" customFormat="false" ht="12.8" hidden="false" customHeight="false" outlineLevel="0" collapsed="false">
      <c r="A171" s="50" t="n">
        <v>42613</v>
      </c>
      <c r="B171" s="50" t="n">
        <v>42590</v>
      </c>
      <c r="C171" s="0" t="n">
        <v>-19.38</v>
      </c>
      <c r="D171" s="0" t="s">
        <v>86</v>
      </c>
      <c r="F171" s="0" t="s">
        <v>258</v>
      </c>
      <c r="G171" s="0" t="s">
        <v>70</v>
      </c>
    </row>
    <row r="172" customFormat="false" ht="12.8" hidden="false" customHeight="false" outlineLevel="0" collapsed="false">
      <c r="A172" s="50" t="n">
        <v>42613</v>
      </c>
      <c r="B172" s="50" t="n">
        <v>42590</v>
      </c>
      <c r="C172" s="0" t="n">
        <v>-20</v>
      </c>
      <c r="D172" s="0" t="s">
        <v>86</v>
      </c>
      <c r="F172" s="0" t="s">
        <v>259</v>
      </c>
      <c r="G172" s="0" t="s">
        <v>29</v>
      </c>
    </row>
    <row r="173" customFormat="false" ht="12.8" hidden="false" customHeight="false" outlineLevel="0" collapsed="false">
      <c r="A173" s="50" t="n">
        <v>42613</v>
      </c>
      <c r="B173" s="50" t="n">
        <v>42587</v>
      </c>
      <c r="C173" s="0" t="n">
        <v>3036.82</v>
      </c>
      <c r="D173" s="0" t="s">
        <v>86</v>
      </c>
      <c r="F173" s="0" t="s">
        <v>260</v>
      </c>
      <c r="G173" s="0" t="s">
        <v>3</v>
      </c>
    </row>
    <row r="174" customFormat="false" ht="12.8" hidden="false" customHeight="false" outlineLevel="0" collapsed="false">
      <c r="A174" s="50" t="n">
        <v>42613</v>
      </c>
      <c r="B174" s="50" t="n">
        <v>42585</v>
      </c>
      <c r="C174" s="0" t="n">
        <v>-159.88</v>
      </c>
      <c r="D174" s="0" t="s">
        <v>86</v>
      </c>
      <c r="F174" s="0" t="s">
        <v>245</v>
      </c>
      <c r="G174" s="0" t="s">
        <v>11</v>
      </c>
    </row>
    <row r="175" customFormat="false" ht="12.8" hidden="false" customHeight="false" outlineLevel="0" collapsed="false">
      <c r="A175" s="50" t="n">
        <v>42613</v>
      </c>
      <c r="B175" s="50" t="n">
        <v>42585</v>
      </c>
      <c r="C175" s="0" t="n">
        <v>-99.94</v>
      </c>
      <c r="D175" s="0" t="s">
        <v>86</v>
      </c>
      <c r="F175" s="0" t="s">
        <v>261</v>
      </c>
      <c r="G175" s="0" t="s">
        <v>12</v>
      </c>
    </row>
    <row r="176" customFormat="false" ht="12.8" hidden="false" customHeight="false" outlineLevel="0" collapsed="false">
      <c r="A176" s="50" t="n">
        <v>42613</v>
      </c>
      <c r="B176" s="50" t="n">
        <v>42584</v>
      </c>
      <c r="C176" s="0" t="n">
        <v>-1874</v>
      </c>
      <c r="D176" s="0" t="s">
        <v>86</v>
      </c>
      <c r="F176" s="0" t="s">
        <v>262</v>
      </c>
      <c r="G176" s="0" t="s">
        <v>5</v>
      </c>
    </row>
    <row r="177" customFormat="false" ht="12.8" hidden="false" customHeight="false" outlineLevel="0" collapsed="false">
      <c r="A177" s="50" t="n">
        <v>42582</v>
      </c>
      <c r="B177" s="50" t="n">
        <v>42552</v>
      </c>
      <c r="C177" s="0" t="n">
        <v>-1874</v>
      </c>
      <c r="D177" s="0" t="s">
        <v>86</v>
      </c>
      <c r="F177" s="0" t="s">
        <v>263</v>
      </c>
      <c r="G177" s="0" t="s">
        <v>5</v>
      </c>
    </row>
    <row r="178" customFormat="false" ht="12.8" hidden="false" customHeight="false" outlineLevel="0" collapsed="false">
      <c r="A178" s="50" t="n">
        <v>42613</v>
      </c>
      <c r="B178" s="50" t="n">
        <v>42583</v>
      </c>
      <c r="C178" s="0" t="n">
        <v>-51.21</v>
      </c>
      <c r="D178" s="0" t="s">
        <v>86</v>
      </c>
      <c r="F178" s="0" t="s">
        <v>264</v>
      </c>
      <c r="G178" s="0" t="s">
        <v>20</v>
      </c>
    </row>
    <row r="179" customFormat="false" ht="12.8" hidden="false" customHeight="false" outlineLevel="0" collapsed="false">
      <c r="A179" s="50" t="n">
        <v>42613</v>
      </c>
      <c r="B179" s="50" t="n">
        <v>42583</v>
      </c>
      <c r="C179" s="0" t="n">
        <v>-28.82</v>
      </c>
      <c r="D179" s="0" t="s">
        <v>86</v>
      </c>
      <c r="F179" s="0" t="s">
        <v>265</v>
      </c>
      <c r="G179" s="0" t="s">
        <v>20</v>
      </c>
    </row>
    <row r="180" customFormat="false" ht="12.8" hidden="false" customHeight="false" outlineLevel="0" collapsed="false">
      <c r="A180" s="50" t="n">
        <v>42613</v>
      </c>
      <c r="B180" s="50" t="n">
        <v>42583</v>
      </c>
      <c r="C180" s="0" t="n">
        <v>-134.79</v>
      </c>
      <c r="D180" s="0" t="s">
        <v>86</v>
      </c>
      <c r="F180" s="0" t="s">
        <v>266</v>
      </c>
      <c r="G180" s="0" t="s">
        <v>20</v>
      </c>
    </row>
    <row r="181" customFormat="false" ht="12.8" hidden="false" customHeight="false" outlineLevel="0" collapsed="false">
      <c r="A181" s="50" t="n">
        <v>42613</v>
      </c>
      <c r="B181" s="50" t="n">
        <v>42583</v>
      </c>
      <c r="C181" s="0" t="n">
        <v>-314.27</v>
      </c>
      <c r="D181" s="0" t="s">
        <v>86</v>
      </c>
      <c r="F181" s="0" t="s">
        <v>267</v>
      </c>
      <c r="G181" s="0" t="s">
        <v>20</v>
      </c>
    </row>
    <row r="182" customFormat="false" ht="12.8" hidden="false" customHeight="false" outlineLevel="0" collapsed="false">
      <c r="A182" s="50" t="n">
        <v>42613</v>
      </c>
      <c r="B182" s="50" t="n">
        <v>42583</v>
      </c>
      <c r="C182" s="0" t="n">
        <v>-6.5</v>
      </c>
      <c r="D182" s="0" t="s">
        <v>86</v>
      </c>
      <c r="F182" s="0" t="s">
        <v>268</v>
      </c>
      <c r="G182" s="0" t="s">
        <v>66</v>
      </c>
    </row>
    <row r="183" customFormat="false" ht="12.8" hidden="false" customHeight="false" outlineLevel="0" collapsed="false">
      <c r="A183" s="50" t="n">
        <v>42613</v>
      </c>
      <c r="B183" s="50" t="n">
        <v>42583</v>
      </c>
      <c r="C183" s="0" t="n">
        <v>3036.81</v>
      </c>
      <c r="D183" s="0" t="s">
        <v>86</v>
      </c>
      <c r="F183" s="0" t="s">
        <v>269</v>
      </c>
      <c r="G183" s="0" t="s">
        <v>3</v>
      </c>
    </row>
    <row r="184" customFormat="false" ht="12.8" hidden="false" customHeight="false" outlineLevel="0" collapsed="false">
      <c r="A184" s="50" t="n">
        <v>42582</v>
      </c>
      <c r="B184" s="50" t="n">
        <v>42580</v>
      </c>
      <c r="C184" s="0" t="n">
        <v>-196.98</v>
      </c>
      <c r="D184" s="0" t="s">
        <v>86</v>
      </c>
      <c r="F184" s="0" t="s">
        <v>270</v>
      </c>
      <c r="G184" s="0" t="s">
        <v>20</v>
      </c>
    </row>
    <row r="185" customFormat="false" ht="12.8" hidden="false" customHeight="false" outlineLevel="0" collapsed="false">
      <c r="A185" s="50" t="n">
        <v>42582</v>
      </c>
      <c r="B185" s="50" t="n">
        <v>42580</v>
      </c>
      <c r="C185" s="0" t="n">
        <v>-2</v>
      </c>
      <c r="D185" s="0" t="s">
        <v>86</v>
      </c>
      <c r="F185" s="0" t="s">
        <v>271</v>
      </c>
      <c r="G185" s="0" t="s">
        <v>29</v>
      </c>
    </row>
    <row r="186" customFormat="false" ht="12.8" hidden="false" customHeight="false" outlineLevel="0" collapsed="false">
      <c r="A186" s="50" t="n">
        <v>42582</v>
      </c>
      <c r="B186" s="50" t="n">
        <v>42579</v>
      </c>
      <c r="C186" s="0" t="n">
        <v>-45.53</v>
      </c>
      <c r="D186" s="0" t="s">
        <v>86</v>
      </c>
      <c r="F186" s="0" t="s">
        <v>272</v>
      </c>
      <c r="G186" s="0" t="s">
        <v>20</v>
      </c>
    </row>
    <row r="187" customFormat="false" ht="12.8" hidden="false" customHeight="false" outlineLevel="0" collapsed="false">
      <c r="A187" s="50" t="n">
        <v>42582</v>
      </c>
      <c r="B187" s="50" t="n">
        <v>42573</v>
      </c>
      <c r="C187" s="0" t="n">
        <v>-597</v>
      </c>
      <c r="D187" s="0" t="s">
        <v>86</v>
      </c>
      <c r="F187" s="0" t="s">
        <v>273</v>
      </c>
      <c r="G187" s="0" t="s">
        <v>52</v>
      </c>
    </row>
    <row r="188" customFormat="false" ht="12.8" hidden="false" customHeight="false" outlineLevel="0" collapsed="false">
      <c r="A188" s="50" t="n">
        <v>42582</v>
      </c>
      <c r="B188" s="50" t="n">
        <v>42556</v>
      </c>
      <c r="C188" s="0" t="n">
        <v>-31</v>
      </c>
      <c r="D188" s="0" t="s">
        <v>86</v>
      </c>
      <c r="F188" s="0" t="s">
        <v>274</v>
      </c>
      <c r="G188" s="0" t="s">
        <v>75</v>
      </c>
    </row>
    <row r="189" customFormat="false" ht="12.8" hidden="false" customHeight="false" outlineLevel="0" collapsed="false">
      <c r="A189" s="50" t="n">
        <v>42582</v>
      </c>
      <c r="B189" s="50" t="n">
        <v>42556</v>
      </c>
      <c r="C189" s="0" t="n">
        <v>-18.84</v>
      </c>
      <c r="D189" s="0" t="s">
        <v>86</v>
      </c>
      <c r="F189" s="0" t="s">
        <v>275</v>
      </c>
      <c r="G189" s="0" t="s">
        <v>70</v>
      </c>
    </row>
    <row r="190" customFormat="false" ht="12.8" hidden="false" customHeight="false" outlineLevel="0" collapsed="false">
      <c r="A190" s="50" t="n">
        <v>42521</v>
      </c>
      <c r="B190" s="50" t="n">
        <v>42521</v>
      </c>
      <c r="C190" s="0" t="n">
        <v>-300</v>
      </c>
      <c r="D190" s="0" t="s">
        <v>86</v>
      </c>
      <c r="F190" s="0" t="s">
        <v>276</v>
      </c>
      <c r="G190" s="0" t="s">
        <v>52</v>
      </c>
    </row>
    <row r="191" customFormat="false" ht="12.8" hidden="false" customHeight="false" outlineLevel="0" collapsed="false">
      <c r="A191" s="50" t="n">
        <v>42766</v>
      </c>
      <c r="B191" s="50" t="n">
        <v>42758</v>
      </c>
      <c r="C191" s="0" t="n">
        <v>-24.96</v>
      </c>
      <c r="D191" s="0" t="s">
        <v>86</v>
      </c>
      <c r="F191" s="0" t="s">
        <v>277</v>
      </c>
      <c r="G191" s="0" t="s">
        <v>50</v>
      </c>
      <c r="H191" s="0" t="s">
        <v>278</v>
      </c>
    </row>
    <row r="192" customFormat="false" ht="12.8" hidden="false" customHeight="false" outlineLevel="0" collapsed="false">
      <c r="A192" s="50" t="n">
        <v>42766</v>
      </c>
      <c r="B192" s="50" t="n">
        <v>42758</v>
      </c>
      <c r="C192" s="0" t="n">
        <v>-55.82</v>
      </c>
      <c r="D192" s="0" t="s">
        <v>86</v>
      </c>
      <c r="F192" s="0" t="s">
        <v>277</v>
      </c>
      <c r="G192" s="0" t="s">
        <v>50</v>
      </c>
      <c r="H192" s="0" t="s">
        <v>278</v>
      </c>
    </row>
    <row r="193" customFormat="false" ht="12.8" hidden="false" customHeight="false" outlineLevel="0" collapsed="false">
      <c r="A193" s="50" t="n">
        <v>42766</v>
      </c>
      <c r="B193" s="50" t="n">
        <v>42758</v>
      </c>
      <c r="C193" s="0" t="n">
        <v>-58.26</v>
      </c>
      <c r="D193" s="0" t="s">
        <v>86</v>
      </c>
      <c r="F193" s="0" t="s">
        <v>279</v>
      </c>
      <c r="G193" s="0" t="s">
        <v>63</v>
      </c>
      <c r="H193" s="0" t="s">
        <v>278</v>
      </c>
    </row>
    <row r="194" customFormat="false" ht="12.8" hidden="false" customHeight="false" outlineLevel="0" collapsed="false">
      <c r="A194" s="50" t="n">
        <v>42766</v>
      </c>
      <c r="B194" s="50" t="n">
        <v>42756</v>
      </c>
      <c r="C194" s="0" t="n">
        <v>-48.1</v>
      </c>
      <c r="D194" s="0" t="s">
        <v>86</v>
      </c>
      <c r="F194" s="0" t="s">
        <v>280</v>
      </c>
      <c r="G194" s="0" t="s">
        <v>13</v>
      </c>
      <c r="H194" s="0" t="s">
        <v>278</v>
      </c>
    </row>
    <row r="195" customFormat="false" ht="12.8" hidden="false" customHeight="false" outlineLevel="0" collapsed="false">
      <c r="A195" s="50" t="n">
        <v>42766</v>
      </c>
      <c r="B195" s="50" t="n">
        <v>42755</v>
      </c>
      <c r="C195" s="0" t="n">
        <v>-14.99</v>
      </c>
      <c r="D195" s="0" t="s">
        <v>86</v>
      </c>
      <c r="F195" s="0" t="s">
        <v>281</v>
      </c>
      <c r="G195" s="0" t="s">
        <v>17</v>
      </c>
      <c r="H195" s="0" t="s">
        <v>278</v>
      </c>
    </row>
    <row r="196" customFormat="false" ht="12.8" hidden="false" customHeight="false" outlineLevel="0" collapsed="false">
      <c r="A196" s="50" t="n">
        <v>42766</v>
      </c>
      <c r="B196" s="50" t="n">
        <v>42751</v>
      </c>
      <c r="C196" s="0" t="n">
        <v>-44.74</v>
      </c>
      <c r="D196" s="0" t="s">
        <v>86</v>
      </c>
      <c r="F196" s="0" t="s">
        <v>277</v>
      </c>
      <c r="G196" s="0" t="s">
        <v>50</v>
      </c>
      <c r="H196" s="0" t="s">
        <v>278</v>
      </c>
    </row>
    <row r="197" customFormat="false" ht="12.8" hidden="false" customHeight="false" outlineLevel="0" collapsed="false">
      <c r="A197" s="50" t="n">
        <v>42766</v>
      </c>
      <c r="B197" s="50" t="n">
        <v>42751</v>
      </c>
      <c r="C197" s="0" t="n">
        <v>-5.46</v>
      </c>
      <c r="D197" s="0" t="s">
        <v>86</v>
      </c>
      <c r="F197" s="0" t="s">
        <v>282</v>
      </c>
      <c r="G197" s="0" t="s">
        <v>26</v>
      </c>
      <c r="H197" s="0" t="s">
        <v>278</v>
      </c>
    </row>
    <row r="198" customFormat="false" ht="12.8" hidden="false" customHeight="false" outlineLevel="0" collapsed="false">
      <c r="A198" s="50" t="n">
        <v>42766</v>
      </c>
      <c r="B198" s="50" t="n">
        <v>42751</v>
      </c>
      <c r="C198" s="0" t="n">
        <v>-5.46</v>
      </c>
      <c r="D198" s="0" t="s">
        <v>86</v>
      </c>
      <c r="F198" s="0" t="s">
        <v>283</v>
      </c>
      <c r="G198" s="0" t="s">
        <v>26</v>
      </c>
      <c r="H198" s="0" t="s">
        <v>278</v>
      </c>
    </row>
    <row r="199" customFormat="false" ht="12.8" hidden="false" customHeight="false" outlineLevel="0" collapsed="false">
      <c r="A199" s="50" t="n">
        <v>42766</v>
      </c>
      <c r="B199" s="50" t="n">
        <v>42751</v>
      </c>
      <c r="C199" s="0" t="n">
        <v>-7.98</v>
      </c>
      <c r="D199" s="0" t="s">
        <v>86</v>
      </c>
      <c r="F199" s="0" t="s">
        <v>284</v>
      </c>
      <c r="G199" s="0" t="s">
        <v>26</v>
      </c>
      <c r="H199" s="0" t="s">
        <v>278</v>
      </c>
    </row>
    <row r="200" customFormat="false" ht="12.8" hidden="false" customHeight="false" outlineLevel="0" collapsed="false">
      <c r="A200" s="50" t="n">
        <v>42766</v>
      </c>
      <c r="B200" s="50" t="n">
        <v>42748</v>
      </c>
      <c r="C200" s="0" t="n">
        <v>-928</v>
      </c>
      <c r="D200" s="0" t="s">
        <v>86</v>
      </c>
      <c r="F200" s="0" t="s">
        <v>285</v>
      </c>
      <c r="G200" s="0" t="s">
        <v>9</v>
      </c>
      <c r="H200" s="0" t="s">
        <v>278</v>
      </c>
    </row>
    <row r="201" customFormat="false" ht="12.8" hidden="false" customHeight="false" outlineLevel="0" collapsed="false">
      <c r="A201" s="50" t="n">
        <v>42766</v>
      </c>
      <c r="B201" s="50" t="n">
        <v>42748</v>
      </c>
      <c r="C201" s="0" t="n">
        <v>-5</v>
      </c>
      <c r="D201" s="0" t="s">
        <v>86</v>
      </c>
      <c r="F201" s="0" t="s">
        <v>286</v>
      </c>
      <c r="G201" s="0" t="s">
        <v>26</v>
      </c>
      <c r="H201" s="0" t="s">
        <v>278</v>
      </c>
    </row>
    <row r="202" customFormat="false" ht="12.8" hidden="false" customHeight="false" outlineLevel="0" collapsed="false">
      <c r="A202" s="50" t="n">
        <v>42766</v>
      </c>
      <c r="B202" s="50" t="n">
        <v>42748</v>
      </c>
      <c r="C202" s="0" t="n">
        <v>-74.42</v>
      </c>
      <c r="D202" s="0" t="s">
        <v>86</v>
      </c>
      <c r="F202" s="0" t="s">
        <v>287</v>
      </c>
      <c r="G202" s="0" t="s">
        <v>75</v>
      </c>
      <c r="H202" s="0" t="s">
        <v>278</v>
      </c>
    </row>
    <row r="203" customFormat="false" ht="12.8" hidden="false" customHeight="false" outlineLevel="0" collapsed="false">
      <c r="A203" s="50" t="n">
        <v>42766</v>
      </c>
      <c r="B203" s="50" t="n">
        <v>42747</v>
      </c>
      <c r="C203" s="0" t="n">
        <v>-153.95</v>
      </c>
      <c r="D203" s="0" t="s">
        <v>86</v>
      </c>
      <c r="F203" s="0" t="s">
        <v>288</v>
      </c>
      <c r="G203" s="0" t="s">
        <v>64</v>
      </c>
      <c r="H203" s="0" t="s">
        <v>278</v>
      </c>
    </row>
    <row r="204" customFormat="false" ht="12.8" hidden="false" customHeight="false" outlineLevel="0" collapsed="false">
      <c r="A204" s="50" t="n">
        <v>42766</v>
      </c>
      <c r="B204" s="50" t="n">
        <v>42747</v>
      </c>
      <c r="C204" s="0" t="n">
        <v>-98.95</v>
      </c>
      <c r="D204" s="0" t="s">
        <v>86</v>
      </c>
      <c r="F204" s="0" t="s">
        <v>288</v>
      </c>
      <c r="G204" s="0" t="s">
        <v>64</v>
      </c>
      <c r="H204" s="0" t="s">
        <v>278</v>
      </c>
    </row>
    <row r="205" customFormat="false" ht="12.8" hidden="false" customHeight="false" outlineLevel="0" collapsed="false">
      <c r="A205" s="50" t="n">
        <v>42766</v>
      </c>
      <c r="B205" s="50" t="n">
        <v>42745</v>
      </c>
      <c r="C205" s="0" t="n">
        <v>-106.72</v>
      </c>
      <c r="D205" s="0" t="s">
        <v>86</v>
      </c>
      <c r="F205" s="0" t="s">
        <v>289</v>
      </c>
      <c r="G205" s="0" t="s">
        <v>10</v>
      </c>
      <c r="H205" s="0" t="s">
        <v>278</v>
      </c>
    </row>
    <row r="206" customFormat="false" ht="12.8" hidden="false" customHeight="false" outlineLevel="0" collapsed="false">
      <c r="A206" s="50" t="n">
        <v>42766</v>
      </c>
      <c r="B206" s="50" t="n">
        <v>42744</v>
      </c>
      <c r="C206" s="0" t="n">
        <v>-10.99</v>
      </c>
      <c r="D206" s="0" t="s">
        <v>86</v>
      </c>
      <c r="F206" s="0" t="s">
        <v>290</v>
      </c>
      <c r="G206" s="0" t="s">
        <v>29</v>
      </c>
      <c r="H206" s="0" t="s">
        <v>278</v>
      </c>
    </row>
    <row r="207" customFormat="false" ht="12.8" hidden="false" customHeight="false" outlineLevel="0" collapsed="false">
      <c r="A207" s="50" t="n">
        <v>42766</v>
      </c>
      <c r="B207" s="50" t="n">
        <v>42741</v>
      </c>
      <c r="C207" s="0" t="n">
        <v>-644</v>
      </c>
      <c r="D207" s="0" t="s">
        <v>86</v>
      </c>
      <c r="F207" s="0" t="s">
        <v>291</v>
      </c>
      <c r="G207" s="0" t="s">
        <v>59</v>
      </c>
      <c r="H207" s="0" t="s">
        <v>278</v>
      </c>
    </row>
    <row r="208" customFormat="false" ht="12.8" hidden="false" customHeight="false" outlineLevel="0" collapsed="false">
      <c r="A208" s="50" t="n">
        <v>42766</v>
      </c>
      <c r="B208" s="50" t="n">
        <v>42739</v>
      </c>
      <c r="C208" s="0" t="n">
        <v>13</v>
      </c>
      <c r="D208" s="0" t="s">
        <v>86</v>
      </c>
      <c r="F208" s="0" t="s">
        <v>292</v>
      </c>
      <c r="G208" s="0" t="s">
        <v>73</v>
      </c>
      <c r="H208" s="0" t="s">
        <v>278</v>
      </c>
    </row>
    <row r="209" customFormat="false" ht="12.8" hidden="false" customHeight="false" outlineLevel="0" collapsed="false">
      <c r="A209" s="50" t="n">
        <v>42766</v>
      </c>
      <c r="B209" s="50" t="n">
        <v>42739</v>
      </c>
      <c r="C209" s="0" t="n">
        <v>-124.35</v>
      </c>
      <c r="D209" s="0" t="s">
        <v>86</v>
      </c>
      <c r="F209" s="0" t="s">
        <v>293</v>
      </c>
      <c r="G209" s="0" t="s">
        <v>73</v>
      </c>
      <c r="H209" s="0" t="s">
        <v>278</v>
      </c>
    </row>
    <row r="210" customFormat="false" ht="12.8" hidden="false" customHeight="false" outlineLevel="0" collapsed="false">
      <c r="A210" s="50" t="n">
        <v>42735</v>
      </c>
      <c r="B210" s="50" t="n">
        <v>42735</v>
      </c>
      <c r="C210" s="0" t="n">
        <v>-22</v>
      </c>
      <c r="D210" s="0" t="s">
        <v>86</v>
      </c>
      <c r="F210" s="0" t="s">
        <v>294</v>
      </c>
      <c r="G210" s="0" t="s">
        <v>70</v>
      </c>
      <c r="H210" s="0" t="s">
        <v>278</v>
      </c>
    </row>
    <row r="211" customFormat="false" ht="12.8" hidden="false" customHeight="false" outlineLevel="0" collapsed="false">
      <c r="A211" s="50" t="n">
        <v>42735</v>
      </c>
      <c r="B211" s="50" t="n">
        <v>42735</v>
      </c>
      <c r="C211" s="0" t="n">
        <v>-28.28</v>
      </c>
      <c r="D211" s="0" t="s">
        <v>86</v>
      </c>
      <c r="F211" s="0" t="s">
        <v>295</v>
      </c>
      <c r="G211" s="0" t="s">
        <v>25</v>
      </c>
      <c r="H211" s="0" t="s">
        <v>278</v>
      </c>
    </row>
    <row r="212" customFormat="false" ht="12.8" hidden="false" customHeight="false" outlineLevel="0" collapsed="false">
      <c r="A212" s="50" t="n">
        <v>42735</v>
      </c>
      <c r="B212" s="50" t="n">
        <v>42732</v>
      </c>
      <c r="C212" s="0" t="n">
        <v>-88.12</v>
      </c>
      <c r="D212" s="0" t="s">
        <v>86</v>
      </c>
      <c r="F212" s="0" t="s">
        <v>296</v>
      </c>
      <c r="G212" s="0" t="s">
        <v>20</v>
      </c>
      <c r="H212" s="0" t="s">
        <v>278</v>
      </c>
    </row>
    <row r="213" customFormat="false" ht="12.8" hidden="false" customHeight="false" outlineLevel="0" collapsed="false">
      <c r="A213" s="50" t="n">
        <v>42735</v>
      </c>
      <c r="B213" s="50" t="n">
        <v>42731</v>
      </c>
      <c r="C213" s="0" t="n">
        <v>-54.46</v>
      </c>
      <c r="D213" s="0" t="s">
        <v>86</v>
      </c>
      <c r="F213" s="0" t="s">
        <v>297</v>
      </c>
      <c r="G213" s="0" t="s">
        <v>50</v>
      </c>
      <c r="H213" s="0" t="s">
        <v>278</v>
      </c>
    </row>
    <row r="214" customFormat="false" ht="12.8" hidden="false" customHeight="false" outlineLevel="0" collapsed="false">
      <c r="A214" s="50" t="n">
        <v>42735</v>
      </c>
      <c r="B214" s="50" t="n">
        <v>42731</v>
      </c>
      <c r="C214" s="0" t="n">
        <v>-198.21</v>
      </c>
      <c r="D214" s="0" t="s">
        <v>86</v>
      </c>
      <c r="F214" s="0" t="s">
        <v>277</v>
      </c>
      <c r="G214" s="0" t="s">
        <v>50</v>
      </c>
      <c r="H214" s="0" t="s">
        <v>278</v>
      </c>
    </row>
    <row r="215" customFormat="false" ht="12.8" hidden="false" customHeight="false" outlineLevel="0" collapsed="false">
      <c r="A215" s="50" t="n">
        <v>42735</v>
      </c>
      <c r="B215" s="50" t="n">
        <v>42731</v>
      </c>
      <c r="C215" s="0" t="n">
        <v>-33.6</v>
      </c>
      <c r="D215" s="0" t="s">
        <v>86</v>
      </c>
      <c r="F215" s="0" t="s">
        <v>298</v>
      </c>
      <c r="G215" s="0" t="s">
        <v>23</v>
      </c>
      <c r="H215" s="0" t="s">
        <v>278</v>
      </c>
    </row>
    <row r="216" customFormat="false" ht="12.8" hidden="false" customHeight="false" outlineLevel="0" collapsed="false">
      <c r="A216" s="50" t="n">
        <v>42735</v>
      </c>
      <c r="B216" s="50" t="n">
        <v>42728</v>
      </c>
      <c r="C216" s="0" t="n">
        <v>-96.19</v>
      </c>
      <c r="D216" s="0" t="s">
        <v>86</v>
      </c>
      <c r="F216" s="0" t="s">
        <v>277</v>
      </c>
      <c r="G216" s="0" t="s">
        <v>50</v>
      </c>
      <c r="H216" s="0" t="s">
        <v>278</v>
      </c>
    </row>
    <row r="217" customFormat="false" ht="12.8" hidden="false" customHeight="false" outlineLevel="0" collapsed="false">
      <c r="A217" s="50" t="n">
        <v>42735</v>
      </c>
      <c r="B217" s="50" t="n">
        <v>42727</v>
      </c>
      <c r="C217" s="0" t="n">
        <v>-48.1</v>
      </c>
      <c r="D217" s="0" t="s">
        <v>86</v>
      </c>
      <c r="F217" s="0" t="s">
        <v>280</v>
      </c>
      <c r="G217" s="0" t="s">
        <v>13</v>
      </c>
      <c r="H217" s="0" t="s">
        <v>278</v>
      </c>
    </row>
    <row r="218" customFormat="false" ht="12.8" hidden="false" customHeight="false" outlineLevel="0" collapsed="false">
      <c r="A218" s="50" t="n">
        <v>42735</v>
      </c>
      <c r="B218" s="50" t="n">
        <v>42727</v>
      </c>
      <c r="C218" s="0" t="n">
        <v>-156.39</v>
      </c>
      <c r="D218" s="0" t="s">
        <v>86</v>
      </c>
      <c r="F218" s="0" t="s">
        <v>296</v>
      </c>
      <c r="G218" s="0" t="s">
        <v>20</v>
      </c>
      <c r="H218" s="0" t="s">
        <v>278</v>
      </c>
    </row>
    <row r="219" customFormat="false" ht="12.8" hidden="false" customHeight="false" outlineLevel="0" collapsed="false">
      <c r="A219" s="50" t="n">
        <v>42735</v>
      </c>
      <c r="B219" s="50" t="n">
        <v>42724</v>
      </c>
      <c r="C219" s="0" t="n">
        <v>-14.99</v>
      </c>
      <c r="D219" s="0" t="s">
        <v>86</v>
      </c>
      <c r="F219" s="0" t="s">
        <v>281</v>
      </c>
      <c r="G219" s="0" t="s">
        <v>17</v>
      </c>
      <c r="H219" s="0" t="s">
        <v>278</v>
      </c>
    </row>
    <row r="220" customFormat="false" ht="12.8" hidden="false" customHeight="false" outlineLevel="0" collapsed="false">
      <c r="A220" s="50" t="n">
        <v>42735</v>
      </c>
      <c r="B220" s="50" t="n">
        <v>42724</v>
      </c>
      <c r="C220" s="0" t="n">
        <v>-12.04</v>
      </c>
      <c r="D220" s="0" t="s">
        <v>86</v>
      </c>
      <c r="F220" s="0" t="s">
        <v>277</v>
      </c>
      <c r="G220" s="0" t="s">
        <v>50</v>
      </c>
      <c r="H220" s="0" t="s">
        <v>278</v>
      </c>
    </row>
    <row r="221" customFormat="false" ht="12.8" hidden="false" customHeight="false" outlineLevel="0" collapsed="false">
      <c r="A221" s="50" t="n">
        <v>42735</v>
      </c>
      <c r="B221" s="50" t="n">
        <v>42722</v>
      </c>
      <c r="C221" s="0" t="n">
        <v>-125.69</v>
      </c>
      <c r="D221" s="0" t="s">
        <v>86</v>
      </c>
      <c r="F221" s="0" t="s">
        <v>299</v>
      </c>
      <c r="G221" s="0" t="s">
        <v>73</v>
      </c>
      <c r="H221" s="0" t="s">
        <v>278</v>
      </c>
    </row>
    <row r="222" customFormat="false" ht="12.8" hidden="false" customHeight="false" outlineLevel="0" collapsed="false">
      <c r="A222" s="50" t="n">
        <v>42735</v>
      </c>
      <c r="B222" s="50" t="n">
        <v>42722</v>
      </c>
      <c r="C222" s="0" t="n">
        <v>-24.07</v>
      </c>
      <c r="D222" s="0" t="s">
        <v>86</v>
      </c>
      <c r="F222" s="0" t="s">
        <v>294</v>
      </c>
      <c r="G222" s="0" t="s">
        <v>70</v>
      </c>
      <c r="H222" s="0" t="s">
        <v>278</v>
      </c>
    </row>
    <row r="223" customFormat="false" ht="12.8" hidden="false" customHeight="false" outlineLevel="0" collapsed="false">
      <c r="A223" s="50" t="n">
        <v>42735</v>
      </c>
      <c r="B223" s="50" t="n">
        <v>42720</v>
      </c>
      <c r="C223" s="0" t="n">
        <v>-5</v>
      </c>
      <c r="D223" s="0" t="s">
        <v>86</v>
      </c>
      <c r="F223" s="0" t="s">
        <v>300</v>
      </c>
      <c r="G223" s="0" t="s">
        <v>26</v>
      </c>
      <c r="H223" s="0" t="s">
        <v>278</v>
      </c>
    </row>
    <row r="224" customFormat="false" ht="12.8" hidden="false" customHeight="false" outlineLevel="0" collapsed="false">
      <c r="A224" s="50" t="n">
        <v>42735</v>
      </c>
      <c r="B224" s="50" t="n">
        <v>42711</v>
      </c>
      <c r="C224" s="0" t="n">
        <v>-104.72</v>
      </c>
      <c r="D224" s="0" t="s">
        <v>86</v>
      </c>
      <c r="F224" s="0" t="s">
        <v>301</v>
      </c>
      <c r="G224" s="0" t="s">
        <v>12</v>
      </c>
      <c r="H224" s="0" t="s">
        <v>278</v>
      </c>
    </row>
    <row r="225" customFormat="false" ht="12.8" hidden="false" customHeight="false" outlineLevel="0" collapsed="false">
      <c r="A225" s="50" t="n">
        <v>42735</v>
      </c>
      <c r="B225" s="50" t="n">
        <v>42711</v>
      </c>
      <c r="C225" s="0" t="n">
        <v>10.6</v>
      </c>
      <c r="D225" s="0" t="s">
        <v>86</v>
      </c>
      <c r="F225" s="0" t="s">
        <v>302</v>
      </c>
      <c r="G225" s="0" t="s">
        <v>29</v>
      </c>
      <c r="H225" s="0" t="s">
        <v>278</v>
      </c>
    </row>
    <row r="226" customFormat="false" ht="12.8" hidden="false" customHeight="false" outlineLevel="0" collapsed="false">
      <c r="A226" s="50" t="n">
        <v>42735</v>
      </c>
      <c r="B226" s="50" t="n">
        <v>42710</v>
      </c>
      <c r="C226" s="0" t="n">
        <v>-147.45</v>
      </c>
      <c r="D226" s="0" t="s">
        <v>86</v>
      </c>
      <c r="F226" s="0" t="s">
        <v>277</v>
      </c>
      <c r="G226" s="0" t="s">
        <v>50</v>
      </c>
      <c r="H226" s="0" t="s">
        <v>278</v>
      </c>
    </row>
    <row r="227" customFormat="false" ht="12.8" hidden="false" customHeight="false" outlineLevel="0" collapsed="false">
      <c r="A227" s="50" t="n">
        <v>42735</v>
      </c>
      <c r="B227" s="50" t="n">
        <v>42707</v>
      </c>
      <c r="C227" s="0" t="n">
        <v>-22.26</v>
      </c>
      <c r="D227" s="0" t="s">
        <v>86</v>
      </c>
      <c r="F227" s="0" t="s">
        <v>303</v>
      </c>
      <c r="G227" s="0" t="s">
        <v>25</v>
      </c>
      <c r="H227" s="0" t="s">
        <v>278</v>
      </c>
    </row>
    <row r="228" customFormat="false" ht="12.8" hidden="false" customHeight="false" outlineLevel="0" collapsed="false">
      <c r="A228" s="50" t="n">
        <v>42735</v>
      </c>
      <c r="B228" s="50" t="n">
        <v>42706</v>
      </c>
      <c r="C228" s="0" t="n">
        <v>-127.05</v>
      </c>
      <c r="D228" s="0" t="s">
        <v>86</v>
      </c>
      <c r="F228" s="0" t="s">
        <v>277</v>
      </c>
      <c r="G228" s="0" t="s">
        <v>50</v>
      </c>
      <c r="H228" s="0" t="s">
        <v>278</v>
      </c>
    </row>
    <row r="229" customFormat="false" ht="12.8" hidden="false" customHeight="false" outlineLevel="0" collapsed="false">
      <c r="A229" s="50" t="n">
        <v>42735</v>
      </c>
      <c r="B229" s="50" t="n">
        <v>42705</v>
      </c>
      <c r="C229" s="0" t="n">
        <v>-57.6</v>
      </c>
      <c r="D229" s="0" t="s">
        <v>86</v>
      </c>
      <c r="F229" s="0" t="s">
        <v>293</v>
      </c>
      <c r="G229" s="0" t="s">
        <v>73</v>
      </c>
      <c r="H229" s="0" t="s">
        <v>278</v>
      </c>
    </row>
    <row r="230" customFormat="false" ht="12.8" hidden="false" customHeight="false" outlineLevel="0" collapsed="false">
      <c r="A230" s="50" t="n">
        <v>42704</v>
      </c>
      <c r="B230" s="50" t="n">
        <v>42702</v>
      </c>
      <c r="C230" s="0" t="n">
        <v>-173.69</v>
      </c>
      <c r="D230" s="0" t="s">
        <v>86</v>
      </c>
      <c r="F230" s="0" t="s">
        <v>296</v>
      </c>
      <c r="G230" s="0" t="s">
        <v>20</v>
      </c>
      <c r="H230" s="0" t="s">
        <v>278</v>
      </c>
    </row>
    <row r="231" customFormat="false" ht="12.8" hidden="false" customHeight="false" outlineLevel="0" collapsed="false">
      <c r="A231" s="50" t="n">
        <v>42704</v>
      </c>
      <c r="B231" s="50" t="n">
        <v>42701</v>
      </c>
      <c r="C231" s="0" t="n">
        <v>-76.32</v>
      </c>
      <c r="D231" s="0" t="s">
        <v>86</v>
      </c>
      <c r="F231" s="0" t="s">
        <v>277</v>
      </c>
      <c r="G231" s="0" t="s">
        <v>50</v>
      </c>
      <c r="H231" s="0" t="s">
        <v>278</v>
      </c>
    </row>
    <row r="232" customFormat="false" ht="12.8" hidden="false" customHeight="false" outlineLevel="0" collapsed="false">
      <c r="A232" s="50" t="n">
        <v>42704</v>
      </c>
      <c r="B232" s="50" t="n">
        <v>42699</v>
      </c>
      <c r="C232" s="0" t="n">
        <v>-185.42</v>
      </c>
      <c r="D232" s="0" t="s">
        <v>86</v>
      </c>
      <c r="F232" s="0" t="s">
        <v>304</v>
      </c>
      <c r="G232" s="0" t="s">
        <v>74</v>
      </c>
      <c r="H232" s="0" t="s">
        <v>278</v>
      </c>
    </row>
    <row r="233" customFormat="false" ht="12.8" hidden="false" customHeight="false" outlineLevel="0" collapsed="false">
      <c r="A233" s="50" t="n">
        <v>42704</v>
      </c>
      <c r="B233" s="50" t="n">
        <v>42699</v>
      </c>
      <c r="C233" s="0" t="n">
        <v>-48.2</v>
      </c>
      <c r="D233" s="0" t="s">
        <v>86</v>
      </c>
      <c r="F233" s="0" t="s">
        <v>305</v>
      </c>
      <c r="G233" s="0" t="s">
        <v>74</v>
      </c>
      <c r="H233" s="0" t="s">
        <v>278</v>
      </c>
    </row>
    <row r="234" customFormat="false" ht="12.8" hidden="false" customHeight="false" outlineLevel="0" collapsed="false">
      <c r="A234" s="50" t="n">
        <v>42704</v>
      </c>
      <c r="B234" s="50" t="n">
        <v>42699</v>
      </c>
      <c r="C234" s="0" t="n">
        <v>-6.85</v>
      </c>
      <c r="D234" s="0" t="s">
        <v>86</v>
      </c>
      <c r="F234" s="0" t="s">
        <v>306</v>
      </c>
      <c r="G234" s="0" t="s">
        <v>26</v>
      </c>
      <c r="H234" s="0" t="s">
        <v>278</v>
      </c>
    </row>
    <row r="235" customFormat="false" ht="12.8" hidden="false" customHeight="false" outlineLevel="0" collapsed="false">
      <c r="A235" s="50" t="n">
        <v>42704</v>
      </c>
      <c r="B235" s="50" t="n">
        <v>42699</v>
      </c>
      <c r="C235" s="0" t="n">
        <v>-88.15</v>
      </c>
      <c r="D235" s="0" t="s">
        <v>86</v>
      </c>
      <c r="F235" s="0" t="s">
        <v>307</v>
      </c>
      <c r="G235" s="0" t="s">
        <v>73</v>
      </c>
      <c r="H235" s="0" t="s">
        <v>278</v>
      </c>
    </row>
    <row r="236" customFormat="false" ht="12.8" hidden="false" customHeight="false" outlineLevel="0" collapsed="false">
      <c r="A236" s="50" t="n">
        <v>42704</v>
      </c>
      <c r="B236" s="50" t="n">
        <v>42698</v>
      </c>
      <c r="C236" s="0" t="n">
        <v>-7.85</v>
      </c>
      <c r="D236" s="0" t="s">
        <v>86</v>
      </c>
      <c r="F236" s="0" t="s">
        <v>308</v>
      </c>
      <c r="G236" s="0" t="s">
        <v>26</v>
      </c>
      <c r="H236" s="0" t="s">
        <v>278</v>
      </c>
    </row>
    <row r="237" customFormat="false" ht="12.8" hidden="false" customHeight="false" outlineLevel="0" collapsed="false">
      <c r="A237" s="50" t="n">
        <v>42704</v>
      </c>
      <c r="B237" s="50" t="n">
        <v>42696</v>
      </c>
      <c r="C237" s="0" t="n">
        <v>-48.1</v>
      </c>
      <c r="D237" s="0" t="s">
        <v>86</v>
      </c>
      <c r="F237" s="0" t="s">
        <v>280</v>
      </c>
      <c r="G237" s="0" t="s">
        <v>13</v>
      </c>
      <c r="H237" s="0" t="s">
        <v>278</v>
      </c>
    </row>
    <row r="238" customFormat="false" ht="12.8" hidden="false" customHeight="false" outlineLevel="0" collapsed="false">
      <c r="A238" s="50" t="n">
        <v>42704</v>
      </c>
      <c r="B238" s="50" t="n">
        <v>42696</v>
      </c>
      <c r="C238" s="0" t="n">
        <v>-153.24</v>
      </c>
      <c r="D238" s="0" t="s">
        <v>86</v>
      </c>
      <c r="F238" s="0" t="s">
        <v>296</v>
      </c>
      <c r="G238" s="0" t="s">
        <v>20</v>
      </c>
      <c r="H238" s="0" t="s">
        <v>278</v>
      </c>
    </row>
    <row r="239" customFormat="false" ht="12.8" hidden="false" customHeight="false" outlineLevel="0" collapsed="false">
      <c r="A239" s="50" t="n">
        <v>42704</v>
      </c>
      <c r="B239" s="50" t="n">
        <v>42694</v>
      </c>
      <c r="C239" s="0" t="n">
        <v>-14.99</v>
      </c>
      <c r="D239" s="0" t="s">
        <v>86</v>
      </c>
      <c r="F239" s="0" t="s">
        <v>281</v>
      </c>
      <c r="G239" s="0" t="s">
        <v>17</v>
      </c>
      <c r="H239" s="0" t="s">
        <v>278</v>
      </c>
    </row>
    <row r="240" customFormat="false" ht="12.8" hidden="false" customHeight="false" outlineLevel="0" collapsed="false">
      <c r="A240" s="50" t="n">
        <v>42704</v>
      </c>
      <c r="B240" s="50" t="n">
        <v>42693</v>
      </c>
      <c r="C240" s="0" t="n">
        <v>-18.49</v>
      </c>
      <c r="D240" s="0" t="s">
        <v>86</v>
      </c>
      <c r="F240" s="0" t="s">
        <v>309</v>
      </c>
      <c r="G240" s="0" t="s">
        <v>26</v>
      </c>
      <c r="H240" s="0" t="s">
        <v>278</v>
      </c>
    </row>
    <row r="241" customFormat="false" ht="12.8" hidden="false" customHeight="false" outlineLevel="0" collapsed="false">
      <c r="A241" s="50" t="n">
        <v>42704</v>
      </c>
      <c r="B241" s="50" t="n">
        <v>42693</v>
      </c>
      <c r="C241" s="0" t="n">
        <v>-35.15</v>
      </c>
      <c r="D241" s="0" t="s">
        <v>86</v>
      </c>
      <c r="F241" s="0" t="s">
        <v>310</v>
      </c>
      <c r="G241" s="0" t="s">
        <v>75</v>
      </c>
      <c r="H241" s="0" t="s">
        <v>278</v>
      </c>
    </row>
    <row r="242" customFormat="false" ht="12.8" hidden="false" customHeight="false" outlineLevel="0" collapsed="false">
      <c r="A242" s="50" t="n">
        <v>42704</v>
      </c>
      <c r="B242" s="50" t="n">
        <v>42691</v>
      </c>
      <c r="C242" s="0" t="n">
        <v>-38.16</v>
      </c>
      <c r="D242" s="0" t="s">
        <v>86</v>
      </c>
      <c r="F242" s="0" t="s">
        <v>302</v>
      </c>
      <c r="G242" s="0" t="s">
        <v>52</v>
      </c>
      <c r="H242" s="0" t="s">
        <v>278</v>
      </c>
    </row>
    <row r="243" customFormat="false" ht="12.8" hidden="false" customHeight="false" outlineLevel="0" collapsed="false">
      <c r="A243" s="50" t="n">
        <v>42704</v>
      </c>
      <c r="B243" s="50" t="n">
        <v>42689</v>
      </c>
      <c r="C243" s="0" t="n">
        <v>-72.25</v>
      </c>
      <c r="D243" s="0" t="s">
        <v>86</v>
      </c>
      <c r="F243" s="0" t="s">
        <v>293</v>
      </c>
      <c r="G243" s="0" t="s">
        <v>73</v>
      </c>
      <c r="H243" s="0" t="s">
        <v>278</v>
      </c>
    </row>
    <row r="244" customFormat="false" ht="12.8" hidden="false" customHeight="false" outlineLevel="0" collapsed="false">
      <c r="A244" s="50" t="n">
        <v>42704</v>
      </c>
      <c r="B244" s="50" t="n">
        <v>42689</v>
      </c>
      <c r="C244" s="0" t="n">
        <v>-172.16</v>
      </c>
      <c r="D244" s="0" t="s">
        <v>86</v>
      </c>
      <c r="F244" s="0" t="s">
        <v>296</v>
      </c>
      <c r="G244" s="0" t="s">
        <v>20</v>
      </c>
      <c r="H244" s="0" t="s">
        <v>278</v>
      </c>
    </row>
    <row r="245" customFormat="false" ht="12.8" hidden="false" customHeight="false" outlineLevel="0" collapsed="false">
      <c r="A245" s="50" t="n">
        <v>42704</v>
      </c>
      <c r="B245" s="50" t="n">
        <v>42688</v>
      </c>
      <c r="C245" s="0" t="n">
        <v>-38.43</v>
      </c>
      <c r="D245" s="0" t="s">
        <v>86</v>
      </c>
      <c r="F245" s="0" t="s">
        <v>289</v>
      </c>
      <c r="G245" s="0" t="s">
        <v>10</v>
      </c>
      <c r="H245" s="0" t="s">
        <v>278</v>
      </c>
    </row>
    <row r="246" customFormat="false" ht="12.8" hidden="false" customHeight="false" outlineLevel="0" collapsed="false">
      <c r="A246" s="50" t="n">
        <v>42704</v>
      </c>
      <c r="B246" s="50" t="n">
        <v>42685</v>
      </c>
      <c r="C246" s="0" t="n">
        <v>-99</v>
      </c>
      <c r="D246" s="0" t="s">
        <v>86</v>
      </c>
      <c r="F246" s="0" t="s">
        <v>311</v>
      </c>
      <c r="G246" s="0" t="s">
        <v>75</v>
      </c>
      <c r="H246" s="0" t="s">
        <v>278</v>
      </c>
    </row>
    <row r="247" customFormat="false" ht="12.8" hidden="false" customHeight="false" outlineLevel="0" collapsed="false">
      <c r="A247" s="50" t="n">
        <v>42704</v>
      </c>
      <c r="B247" s="50" t="n">
        <v>42683</v>
      </c>
      <c r="C247" s="0" t="n">
        <v>-104.72</v>
      </c>
      <c r="D247" s="0" t="s">
        <v>86</v>
      </c>
      <c r="F247" s="0" t="s">
        <v>301</v>
      </c>
      <c r="G247" s="0" t="s">
        <v>12</v>
      </c>
      <c r="H247" s="0" t="s">
        <v>278</v>
      </c>
    </row>
    <row r="248" customFormat="false" ht="12.8" hidden="false" customHeight="false" outlineLevel="0" collapsed="false">
      <c r="A248" s="50" t="n">
        <v>42704</v>
      </c>
      <c r="B248" s="50" t="n">
        <v>42678</v>
      </c>
      <c r="C248" s="0" t="n">
        <v>-28.66</v>
      </c>
      <c r="D248" s="0" t="s">
        <v>86</v>
      </c>
      <c r="F248" s="0" t="s">
        <v>312</v>
      </c>
      <c r="G248" s="0" t="s">
        <v>25</v>
      </c>
      <c r="H248" s="0" t="s">
        <v>278</v>
      </c>
    </row>
    <row r="249" customFormat="false" ht="12.8" hidden="false" customHeight="false" outlineLevel="0" collapsed="false">
      <c r="A249" s="50" t="n">
        <v>42704</v>
      </c>
      <c r="B249" s="50" t="n">
        <v>42677</v>
      </c>
      <c r="C249" s="0" t="n">
        <v>-49</v>
      </c>
      <c r="D249" s="0" t="s">
        <v>86</v>
      </c>
      <c r="F249" s="0" t="s">
        <v>313</v>
      </c>
      <c r="G249" s="0" t="s">
        <v>57</v>
      </c>
      <c r="H249" s="0" t="s">
        <v>278</v>
      </c>
    </row>
    <row r="250" customFormat="false" ht="12.8" hidden="false" customHeight="false" outlineLevel="0" collapsed="false">
      <c r="A250" s="50" t="n">
        <v>42704</v>
      </c>
      <c r="B250" s="50" t="n">
        <v>42677</v>
      </c>
      <c r="C250" s="0" t="n">
        <v>-13.06</v>
      </c>
      <c r="D250" s="0" t="s">
        <v>86</v>
      </c>
      <c r="F250" s="0" t="s">
        <v>314</v>
      </c>
      <c r="G250" s="0" t="s">
        <v>26</v>
      </c>
      <c r="H250" s="0" t="s">
        <v>278</v>
      </c>
    </row>
    <row r="251" customFormat="false" ht="12.8" hidden="false" customHeight="false" outlineLevel="0" collapsed="false">
      <c r="A251" s="50" t="n">
        <v>42704</v>
      </c>
      <c r="B251" s="50" t="n">
        <v>42677</v>
      </c>
      <c r="C251" s="0" t="n">
        <v>-152.33</v>
      </c>
      <c r="D251" s="0" t="s">
        <v>86</v>
      </c>
      <c r="F251" s="0" t="s">
        <v>296</v>
      </c>
      <c r="G251" s="0" t="s">
        <v>20</v>
      </c>
      <c r="H251" s="0" t="s">
        <v>278</v>
      </c>
    </row>
    <row r="252" customFormat="false" ht="12.8" hidden="false" customHeight="false" outlineLevel="0" collapsed="false">
      <c r="A252" s="50" t="n">
        <v>42704</v>
      </c>
      <c r="B252" s="50" t="n">
        <v>42676</v>
      </c>
      <c r="C252" s="0" t="n">
        <v>-12.96</v>
      </c>
      <c r="D252" s="0" t="s">
        <v>86</v>
      </c>
      <c r="F252" s="0" t="s">
        <v>315</v>
      </c>
      <c r="G252" s="0" t="s">
        <v>26</v>
      </c>
      <c r="H252" s="0" t="s">
        <v>278</v>
      </c>
    </row>
    <row r="253" customFormat="false" ht="12.8" hidden="false" customHeight="false" outlineLevel="0" collapsed="false">
      <c r="A253" s="50" t="n">
        <v>42674</v>
      </c>
      <c r="B253" s="50" t="n">
        <v>42674</v>
      </c>
      <c r="C253" s="0" t="n">
        <v>-52.98</v>
      </c>
      <c r="D253" s="0" t="s">
        <v>86</v>
      </c>
      <c r="F253" s="0" t="s">
        <v>316</v>
      </c>
      <c r="G253" s="0" t="s">
        <v>21</v>
      </c>
      <c r="H253" s="0" t="s">
        <v>278</v>
      </c>
    </row>
    <row r="254" customFormat="false" ht="12.8" hidden="false" customHeight="false" outlineLevel="0" collapsed="false">
      <c r="A254" s="50" t="n">
        <v>42674</v>
      </c>
      <c r="B254" s="50" t="n">
        <v>42674</v>
      </c>
      <c r="C254" s="0" t="n">
        <v>-98</v>
      </c>
      <c r="D254" s="0" t="s">
        <v>86</v>
      </c>
      <c r="F254" s="0" t="s">
        <v>293</v>
      </c>
      <c r="G254" s="0" t="s">
        <v>73</v>
      </c>
      <c r="H254" s="0" t="s">
        <v>278</v>
      </c>
    </row>
    <row r="255" customFormat="false" ht="12.8" hidden="false" customHeight="false" outlineLevel="0" collapsed="false">
      <c r="A255" s="50" t="n">
        <v>42674</v>
      </c>
      <c r="B255" s="50" t="n">
        <v>42674</v>
      </c>
      <c r="C255" s="0" t="n">
        <v>13.61</v>
      </c>
      <c r="D255" s="0" t="s">
        <v>86</v>
      </c>
      <c r="F255" s="0" t="s">
        <v>277</v>
      </c>
      <c r="G255" s="0" t="s">
        <v>50</v>
      </c>
      <c r="H255" s="0" t="s">
        <v>278</v>
      </c>
    </row>
    <row r="256" customFormat="false" ht="12.8" hidden="false" customHeight="false" outlineLevel="0" collapsed="false">
      <c r="A256" s="50" t="n">
        <v>42674</v>
      </c>
      <c r="B256" s="50" t="n">
        <v>42672</v>
      </c>
      <c r="C256" s="0" t="n">
        <v>-192.26</v>
      </c>
      <c r="D256" s="0" t="s">
        <v>86</v>
      </c>
      <c r="F256" s="0" t="s">
        <v>317</v>
      </c>
      <c r="G256" s="0" t="s">
        <v>20</v>
      </c>
      <c r="H256" s="0" t="s">
        <v>278</v>
      </c>
    </row>
    <row r="257" customFormat="false" ht="12.8" hidden="false" customHeight="false" outlineLevel="0" collapsed="false">
      <c r="A257" s="50" t="n">
        <v>42674</v>
      </c>
      <c r="B257" s="50" t="n">
        <v>42669</v>
      </c>
      <c r="C257" s="0" t="n">
        <v>-29</v>
      </c>
      <c r="D257" s="0" t="s">
        <v>86</v>
      </c>
      <c r="F257" s="0" t="s">
        <v>313</v>
      </c>
      <c r="G257" s="0" t="s">
        <v>57</v>
      </c>
      <c r="H257" s="0" t="s">
        <v>278</v>
      </c>
    </row>
    <row r="258" customFormat="false" ht="12.8" hidden="false" customHeight="false" outlineLevel="0" collapsed="false">
      <c r="A258" s="50" t="n">
        <v>42674</v>
      </c>
      <c r="B258" s="50" t="n">
        <v>42667</v>
      </c>
      <c r="C258" s="0" t="n">
        <v>-16.09</v>
      </c>
      <c r="D258" s="0" t="s">
        <v>86</v>
      </c>
      <c r="F258" s="0" t="s">
        <v>277</v>
      </c>
      <c r="G258" s="0" t="s">
        <v>50</v>
      </c>
      <c r="H258" s="0" t="s">
        <v>278</v>
      </c>
    </row>
    <row r="259" customFormat="false" ht="12.8" hidden="false" customHeight="false" outlineLevel="0" collapsed="false">
      <c r="A259" s="50" t="n">
        <v>42674</v>
      </c>
      <c r="B259" s="50" t="n">
        <v>42667</v>
      </c>
      <c r="C259" s="0" t="n">
        <v>-13.61</v>
      </c>
      <c r="D259" s="0" t="s">
        <v>86</v>
      </c>
      <c r="F259" s="0" t="s">
        <v>277</v>
      </c>
      <c r="G259" s="0" t="s">
        <v>50</v>
      </c>
      <c r="H259" s="0" t="s">
        <v>278</v>
      </c>
    </row>
    <row r="260" customFormat="false" ht="12.8" hidden="false" customHeight="false" outlineLevel="0" collapsed="false">
      <c r="A260" s="50" t="n">
        <v>42674</v>
      </c>
      <c r="B260" s="50" t="n">
        <v>42667</v>
      </c>
      <c r="C260" s="0" t="n">
        <v>-23.16</v>
      </c>
      <c r="D260" s="0" t="s">
        <v>86</v>
      </c>
      <c r="F260" s="0" t="s">
        <v>318</v>
      </c>
      <c r="G260" s="0" t="s">
        <v>23</v>
      </c>
      <c r="H260" s="0" t="s">
        <v>278</v>
      </c>
    </row>
    <row r="261" customFormat="false" ht="12.8" hidden="false" customHeight="false" outlineLevel="0" collapsed="false">
      <c r="A261" s="50" t="n">
        <v>42674</v>
      </c>
      <c r="B261" s="50" t="n">
        <v>42667</v>
      </c>
      <c r="C261" s="0" t="n">
        <v>-33.87</v>
      </c>
      <c r="D261" s="0" t="s">
        <v>86</v>
      </c>
      <c r="F261" s="0" t="s">
        <v>319</v>
      </c>
      <c r="G261" s="0" t="s">
        <v>70</v>
      </c>
      <c r="H261" s="0" t="s">
        <v>278</v>
      </c>
    </row>
    <row r="262" customFormat="false" ht="12.8" hidden="false" customHeight="false" outlineLevel="0" collapsed="false">
      <c r="A262" s="50" t="n">
        <v>42674</v>
      </c>
      <c r="B262" s="50" t="n">
        <v>42665</v>
      </c>
      <c r="C262" s="0" t="n">
        <v>-48.1</v>
      </c>
      <c r="D262" s="0" t="s">
        <v>86</v>
      </c>
      <c r="F262" s="0" t="s">
        <v>280</v>
      </c>
      <c r="G262" s="0" t="s">
        <v>13</v>
      </c>
      <c r="H262" s="0" t="s">
        <v>278</v>
      </c>
    </row>
    <row r="263" customFormat="false" ht="12.8" hidden="false" customHeight="false" outlineLevel="0" collapsed="false">
      <c r="A263" s="50" t="n">
        <v>42674</v>
      </c>
      <c r="B263" s="50" t="n">
        <v>42665</v>
      </c>
      <c r="C263" s="0" t="n">
        <v>-186.78</v>
      </c>
      <c r="D263" s="0" t="s">
        <v>86</v>
      </c>
      <c r="F263" s="0" t="s">
        <v>320</v>
      </c>
      <c r="G263" s="0" t="s">
        <v>20</v>
      </c>
      <c r="H263" s="0" t="s">
        <v>278</v>
      </c>
    </row>
    <row r="264" customFormat="false" ht="12.8" hidden="false" customHeight="false" outlineLevel="0" collapsed="false">
      <c r="A264" s="50" t="n">
        <v>42674</v>
      </c>
      <c r="B264" s="50" t="n">
        <v>42663</v>
      </c>
      <c r="C264" s="0" t="n">
        <v>-14.99</v>
      </c>
      <c r="D264" s="0" t="s">
        <v>86</v>
      </c>
      <c r="F264" s="0" t="s">
        <v>321</v>
      </c>
      <c r="G264" s="0" t="s">
        <v>17</v>
      </c>
      <c r="H264" s="0" t="s">
        <v>278</v>
      </c>
    </row>
    <row r="265" customFormat="false" ht="12.8" hidden="false" customHeight="false" outlineLevel="0" collapsed="false">
      <c r="A265" s="50" t="n">
        <v>42674</v>
      </c>
      <c r="B265" s="50" t="n">
        <v>42662</v>
      </c>
      <c r="C265" s="0" t="n">
        <v>-86.56</v>
      </c>
      <c r="D265" s="0" t="s">
        <v>86</v>
      </c>
      <c r="F265" s="0" t="s">
        <v>296</v>
      </c>
      <c r="G265" s="0" t="s">
        <v>20</v>
      </c>
      <c r="H265" s="0" t="s">
        <v>278</v>
      </c>
    </row>
    <row r="266" customFormat="false" ht="12.8" hidden="false" customHeight="false" outlineLevel="0" collapsed="false">
      <c r="A266" s="50" t="n">
        <v>42674</v>
      </c>
      <c r="B266" s="50" t="n">
        <v>42662</v>
      </c>
      <c r="C266" s="0" t="n">
        <v>-27.68</v>
      </c>
      <c r="D266" s="0" t="s">
        <v>86</v>
      </c>
      <c r="F266" s="0" t="s">
        <v>322</v>
      </c>
      <c r="G266" s="0" t="s">
        <v>25</v>
      </c>
      <c r="H266" s="0" t="s">
        <v>278</v>
      </c>
    </row>
    <row r="267" customFormat="false" ht="12.8" hidden="false" customHeight="false" outlineLevel="0" collapsed="false">
      <c r="A267" s="50" t="n">
        <v>42674</v>
      </c>
      <c r="B267" s="50" t="n">
        <v>42660</v>
      </c>
      <c r="C267" s="0" t="n">
        <v>-31.19</v>
      </c>
      <c r="D267" s="0" t="s">
        <v>86</v>
      </c>
      <c r="F267" s="0" t="s">
        <v>289</v>
      </c>
      <c r="G267" s="0" t="s">
        <v>10</v>
      </c>
      <c r="H267" s="0" t="s">
        <v>278</v>
      </c>
    </row>
    <row r="268" customFormat="false" ht="12.8" hidden="false" customHeight="false" outlineLevel="0" collapsed="false">
      <c r="A268" s="50" t="n">
        <v>42674</v>
      </c>
      <c r="B268" s="50" t="n">
        <v>42659</v>
      </c>
      <c r="C268" s="0" t="n">
        <v>-27.62</v>
      </c>
      <c r="D268" s="0" t="s">
        <v>86</v>
      </c>
      <c r="F268" s="0" t="s">
        <v>323</v>
      </c>
      <c r="G268" s="0" t="s">
        <v>26</v>
      </c>
      <c r="H268" s="0" t="s">
        <v>278</v>
      </c>
    </row>
    <row r="269" customFormat="false" ht="12.8" hidden="false" customHeight="false" outlineLevel="0" collapsed="false">
      <c r="A269" s="50" t="n">
        <v>42674</v>
      </c>
      <c r="B269" s="50" t="n">
        <v>42659</v>
      </c>
      <c r="C269" s="0" t="n">
        <v>-171.45</v>
      </c>
      <c r="D269" s="0" t="s">
        <v>86</v>
      </c>
      <c r="F269" s="0" t="s">
        <v>324</v>
      </c>
      <c r="G269" s="0" t="s">
        <v>74</v>
      </c>
      <c r="H269" s="0" t="s">
        <v>278</v>
      </c>
    </row>
    <row r="270" customFormat="false" ht="12.8" hidden="false" customHeight="false" outlineLevel="0" collapsed="false">
      <c r="A270" s="50" t="n">
        <v>42674</v>
      </c>
      <c r="B270" s="50" t="n">
        <v>42659</v>
      </c>
      <c r="C270" s="0" t="n">
        <v>-100.68</v>
      </c>
      <c r="D270" s="0" t="s">
        <v>86</v>
      </c>
      <c r="F270" s="0" t="s">
        <v>325</v>
      </c>
      <c r="G270" s="0" t="s">
        <v>74</v>
      </c>
      <c r="H270" s="0" t="s">
        <v>278</v>
      </c>
    </row>
    <row r="271" customFormat="false" ht="12.8" hidden="false" customHeight="false" outlineLevel="0" collapsed="false">
      <c r="A271" s="50" t="n">
        <v>42674</v>
      </c>
      <c r="B271" s="50" t="n">
        <v>42657</v>
      </c>
      <c r="C271" s="0" t="n">
        <v>-135.02</v>
      </c>
      <c r="D271" s="0" t="s">
        <v>86</v>
      </c>
      <c r="F271" s="0" t="s">
        <v>277</v>
      </c>
      <c r="G271" s="0" t="s">
        <v>50</v>
      </c>
      <c r="H271" s="0" t="s">
        <v>278</v>
      </c>
    </row>
    <row r="272" customFormat="false" ht="12.8" hidden="false" customHeight="false" outlineLevel="0" collapsed="false">
      <c r="A272" s="50" t="n">
        <v>42674</v>
      </c>
      <c r="B272" s="50" t="n">
        <v>42653</v>
      </c>
      <c r="C272" s="0" t="n">
        <v>-38.56</v>
      </c>
      <c r="D272" s="0" t="s">
        <v>86</v>
      </c>
      <c r="F272" s="0" t="s">
        <v>277</v>
      </c>
      <c r="G272" s="0" t="s">
        <v>50</v>
      </c>
      <c r="H272" s="0" t="s">
        <v>278</v>
      </c>
    </row>
    <row r="273" customFormat="false" ht="12.8" hidden="false" customHeight="false" outlineLevel="0" collapsed="false">
      <c r="A273" s="50" t="n">
        <v>42674</v>
      </c>
      <c r="B273" s="50" t="n">
        <v>42652</v>
      </c>
      <c r="C273" s="0" t="n">
        <v>-2.85</v>
      </c>
      <c r="D273" s="0" t="s">
        <v>86</v>
      </c>
      <c r="F273" s="0" t="s">
        <v>326</v>
      </c>
      <c r="G273" s="0" t="s">
        <v>66</v>
      </c>
      <c r="H273" s="0" t="s">
        <v>278</v>
      </c>
    </row>
    <row r="274" customFormat="false" ht="12.8" hidden="false" customHeight="false" outlineLevel="0" collapsed="false">
      <c r="A274" s="50" t="n">
        <v>42674</v>
      </c>
      <c r="B274" s="50" t="n">
        <v>42651</v>
      </c>
      <c r="C274" s="0" t="n">
        <v>-176.71</v>
      </c>
      <c r="D274" s="0" t="s">
        <v>86</v>
      </c>
      <c r="F274" s="0" t="s">
        <v>327</v>
      </c>
      <c r="G274" s="0" t="s">
        <v>20</v>
      </c>
      <c r="H274" s="0" t="s">
        <v>278</v>
      </c>
    </row>
    <row r="275" customFormat="false" ht="12.8" hidden="false" customHeight="false" outlineLevel="0" collapsed="false">
      <c r="A275" s="50" t="n">
        <v>42674</v>
      </c>
      <c r="B275" s="50" t="n">
        <v>42650</v>
      </c>
      <c r="C275" s="0" t="n">
        <v>-104.72</v>
      </c>
      <c r="D275" s="0" t="s">
        <v>86</v>
      </c>
      <c r="F275" s="0" t="s">
        <v>301</v>
      </c>
      <c r="G275" s="0" t="s">
        <v>12</v>
      </c>
      <c r="H275" s="0" t="s">
        <v>278</v>
      </c>
    </row>
    <row r="276" customFormat="false" ht="12.8" hidden="false" customHeight="false" outlineLevel="0" collapsed="false">
      <c r="A276" s="50" t="n">
        <v>42674</v>
      </c>
      <c r="B276" s="50" t="n">
        <v>42647</v>
      </c>
      <c r="C276" s="0" t="n">
        <v>-1.8</v>
      </c>
      <c r="D276" s="0" t="s">
        <v>86</v>
      </c>
      <c r="F276" s="0" t="s">
        <v>302</v>
      </c>
      <c r="G276" s="0" t="s">
        <v>29</v>
      </c>
      <c r="H276" s="0" t="s">
        <v>278</v>
      </c>
    </row>
    <row r="277" customFormat="false" ht="12.8" hidden="false" customHeight="false" outlineLevel="0" collapsed="false">
      <c r="A277" s="50" t="n">
        <v>42674</v>
      </c>
      <c r="B277" s="50" t="n">
        <v>42646</v>
      </c>
      <c r="C277" s="0" t="n">
        <v>-106.19</v>
      </c>
      <c r="D277" s="0" t="s">
        <v>86</v>
      </c>
      <c r="F277" s="0" t="s">
        <v>296</v>
      </c>
      <c r="G277" s="0" t="s">
        <v>20</v>
      </c>
      <c r="H277" s="0" t="s">
        <v>278</v>
      </c>
    </row>
    <row r="278" customFormat="false" ht="12.8" hidden="false" customHeight="false" outlineLevel="0" collapsed="false">
      <c r="A278" s="50" t="n">
        <v>42674</v>
      </c>
      <c r="B278" s="50" t="n">
        <v>42645</v>
      </c>
      <c r="C278" s="0" t="n">
        <v>-23.81</v>
      </c>
      <c r="D278" s="0" t="s">
        <v>86</v>
      </c>
      <c r="F278" s="0" t="s">
        <v>312</v>
      </c>
      <c r="G278" s="0" t="s">
        <v>78</v>
      </c>
      <c r="H278" s="0" t="s">
        <v>278</v>
      </c>
    </row>
    <row r="279" customFormat="false" ht="12.8" hidden="false" customHeight="false" outlineLevel="0" collapsed="false">
      <c r="A279" s="50" t="n">
        <v>42674</v>
      </c>
      <c r="B279" s="50" t="n">
        <v>42645</v>
      </c>
      <c r="C279" s="0" t="n">
        <v>-43</v>
      </c>
      <c r="D279" s="0" t="s">
        <v>86</v>
      </c>
      <c r="F279" s="0" t="s">
        <v>328</v>
      </c>
      <c r="G279" s="0" t="s">
        <v>78</v>
      </c>
      <c r="H279" s="0" t="s">
        <v>278</v>
      </c>
    </row>
    <row r="280" customFormat="false" ht="12.8" hidden="false" customHeight="false" outlineLevel="0" collapsed="false">
      <c r="A280" s="50" t="n">
        <v>42674</v>
      </c>
      <c r="B280" s="50" t="n">
        <v>42645</v>
      </c>
      <c r="C280" s="0" t="n">
        <v>-12.71</v>
      </c>
      <c r="D280" s="0" t="s">
        <v>86</v>
      </c>
      <c r="F280" s="0" t="s">
        <v>294</v>
      </c>
      <c r="G280" s="0" t="s">
        <v>78</v>
      </c>
      <c r="H280" s="0" t="s">
        <v>278</v>
      </c>
    </row>
    <row r="281" customFormat="false" ht="12.8" hidden="false" customHeight="false" outlineLevel="0" collapsed="false">
      <c r="A281" s="50" t="n">
        <v>42674</v>
      </c>
      <c r="B281" s="50" t="n">
        <v>42645</v>
      </c>
      <c r="C281" s="0" t="n">
        <v>-35.51</v>
      </c>
      <c r="D281" s="0" t="s">
        <v>86</v>
      </c>
      <c r="F281" s="0" t="s">
        <v>329</v>
      </c>
      <c r="G281" s="0" t="s">
        <v>78</v>
      </c>
      <c r="H281" s="0" t="s">
        <v>278</v>
      </c>
    </row>
    <row r="282" customFormat="false" ht="12.8" hidden="false" customHeight="false" outlineLevel="0" collapsed="false">
      <c r="A282" s="50" t="n">
        <v>42674</v>
      </c>
      <c r="B282" s="50" t="n">
        <v>42645</v>
      </c>
      <c r="C282" s="0" t="n">
        <v>-25.18</v>
      </c>
      <c r="D282" s="0" t="s">
        <v>86</v>
      </c>
      <c r="F282" s="0" t="s">
        <v>329</v>
      </c>
      <c r="G282" s="0" t="s">
        <v>24</v>
      </c>
      <c r="H282" s="0" t="s">
        <v>278</v>
      </c>
    </row>
    <row r="283" customFormat="false" ht="12.8" hidden="false" customHeight="false" outlineLevel="0" collapsed="false">
      <c r="A283" s="50" t="n">
        <v>42643</v>
      </c>
      <c r="B283" s="50" t="n">
        <v>42641</v>
      </c>
      <c r="C283" s="0" t="n">
        <v>-35</v>
      </c>
      <c r="D283" s="0" t="s">
        <v>86</v>
      </c>
      <c r="F283" s="0" t="s">
        <v>330</v>
      </c>
      <c r="G283" s="0" t="s">
        <v>78</v>
      </c>
      <c r="H283" s="0" t="s">
        <v>278</v>
      </c>
    </row>
    <row r="284" customFormat="false" ht="12.8" hidden="false" customHeight="false" outlineLevel="0" collapsed="false">
      <c r="A284" s="50" t="n">
        <v>42643</v>
      </c>
      <c r="B284" s="50" t="n">
        <v>42641</v>
      </c>
      <c r="C284" s="0" t="n">
        <v>-49.15</v>
      </c>
      <c r="D284" s="0" t="s">
        <v>86</v>
      </c>
      <c r="F284" s="0" t="s">
        <v>293</v>
      </c>
      <c r="G284" s="0" t="s">
        <v>73</v>
      </c>
      <c r="H284" s="0" t="s">
        <v>278</v>
      </c>
    </row>
    <row r="285" customFormat="false" ht="12.8" hidden="false" customHeight="false" outlineLevel="0" collapsed="false">
      <c r="A285" s="50" t="n">
        <v>42613</v>
      </c>
      <c r="B285" s="50" t="n">
        <v>42605</v>
      </c>
      <c r="C285" s="0" t="n">
        <v>-17.67</v>
      </c>
      <c r="D285" s="0" t="s">
        <v>86</v>
      </c>
      <c r="F285" s="0" t="s">
        <v>331</v>
      </c>
      <c r="G285" s="0" t="s">
        <v>70</v>
      </c>
      <c r="H285" s="0" t="s">
        <v>278</v>
      </c>
    </row>
    <row r="286" customFormat="false" ht="12.8" hidden="false" customHeight="false" outlineLevel="0" collapsed="false">
      <c r="A286" s="50" t="n">
        <v>42613</v>
      </c>
      <c r="B286" s="50" t="n">
        <v>42605</v>
      </c>
      <c r="C286" s="0" t="n">
        <v>-15.12</v>
      </c>
      <c r="D286" s="0" t="s">
        <v>86</v>
      </c>
      <c r="F286" s="0" t="s">
        <v>332</v>
      </c>
      <c r="G286" s="0" t="s">
        <v>70</v>
      </c>
      <c r="H286" s="0" t="s">
        <v>278</v>
      </c>
    </row>
    <row r="287" customFormat="false" ht="12.8" hidden="false" customHeight="false" outlineLevel="0" collapsed="false">
      <c r="A287" s="50" t="n">
        <v>42613</v>
      </c>
      <c r="B287" s="50" t="n">
        <v>42606</v>
      </c>
      <c r="C287" s="0" t="n">
        <v>-18.37</v>
      </c>
      <c r="D287" s="0" t="s">
        <v>86</v>
      </c>
      <c r="F287" s="0" t="s">
        <v>333</v>
      </c>
      <c r="G287" s="0" t="s">
        <v>70</v>
      </c>
      <c r="H287" s="0" t="s">
        <v>278</v>
      </c>
    </row>
    <row r="288" customFormat="false" ht="12.8" hidden="false" customHeight="false" outlineLevel="0" collapsed="false">
      <c r="A288" s="50" t="n">
        <v>42613</v>
      </c>
      <c r="B288" s="50" t="n">
        <v>42606</v>
      </c>
      <c r="C288" s="0" t="n">
        <v>-181.38</v>
      </c>
      <c r="D288" s="0" t="s">
        <v>86</v>
      </c>
      <c r="F288" s="0" t="s">
        <v>334</v>
      </c>
      <c r="G288" s="0" t="s">
        <v>20</v>
      </c>
      <c r="H288" s="0" t="s">
        <v>278</v>
      </c>
    </row>
    <row r="289" customFormat="false" ht="12.8" hidden="false" customHeight="false" outlineLevel="0" collapsed="false">
      <c r="A289" s="50" t="n">
        <v>42613</v>
      </c>
      <c r="B289" s="50" t="n">
        <v>42607</v>
      </c>
      <c r="C289" s="0" t="n">
        <v>-80.14</v>
      </c>
      <c r="D289" s="0" t="s">
        <v>86</v>
      </c>
      <c r="F289" s="0" t="s">
        <v>334</v>
      </c>
      <c r="G289" s="0" t="s">
        <v>20</v>
      </c>
      <c r="H289" s="0" t="s">
        <v>278</v>
      </c>
    </row>
    <row r="290" customFormat="false" ht="12.8" hidden="false" customHeight="false" outlineLevel="0" collapsed="false">
      <c r="A290" s="50" t="n">
        <v>42613</v>
      </c>
      <c r="B290" s="50" t="n">
        <v>42608</v>
      </c>
      <c r="C290" s="0" t="n">
        <v>-43</v>
      </c>
      <c r="D290" s="0" t="s">
        <v>86</v>
      </c>
      <c r="F290" s="0" t="s">
        <v>335</v>
      </c>
      <c r="G290" s="0" t="s">
        <v>75</v>
      </c>
      <c r="H290" s="0" t="s">
        <v>278</v>
      </c>
    </row>
    <row r="291" customFormat="false" ht="12.8" hidden="false" customHeight="false" outlineLevel="0" collapsed="false">
      <c r="A291" s="50" t="n">
        <v>42613</v>
      </c>
      <c r="B291" s="50" t="n">
        <v>42608</v>
      </c>
      <c r="C291" s="0" t="n">
        <v>-10</v>
      </c>
      <c r="D291" s="0" t="s">
        <v>86</v>
      </c>
      <c r="F291" s="0" t="s">
        <v>336</v>
      </c>
      <c r="G291" s="0" t="s">
        <v>75</v>
      </c>
      <c r="H291" s="0" t="s">
        <v>278</v>
      </c>
    </row>
    <row r="292" customFormat="false" ht="12.8" hidden="false" customHeight="false" outlineLevel="0" collapsed="false">
      <c r="A292" s="50" t="n">
        <v>42613</v>
      </c>
      <c r="B292" s="50" t="n">
        <v>42609</v>
      </c>
      <c r="C292" s="0" t="n">
        <v>-19.35</v>
      </c>
      <c r="D292" s="0" t="s">
        <v>86</v>
      </c>
      <c r="F292" s="0" t="s">
        <v>337</v>
      </c>
      <c r="G292" s="0" t="s">
        <v>70</v>
      </c>
      <c r="H292" s="0" t="s">
        <v>278</v>
      </c>
    </row>
    <row r="293" customFormat="false" ht="12.8" hidden="false" customHeight="false" outlineLevel="0" collapsed="false">
      <c r="A293" s="50" t="n">
        <v>42613</v>
      </c>
      <c r="B293" s="50" t="n">
        <v>42609</v>
      </c>
      <c r="C293" s="0" t="n">
        <v>-34.42</v>
      </c>
      <c r="D293" s="0" t="s">
        <v>86</v>
      </c>
      <c r="F293" s="0" t="s">
        <v>338</v>
      </c>
      <c r="G293" s="0" t="s">
        <v>23</v>
      </c>
      <c r="H293" s="0" t="s">
        <v>278</v>
      </c>
    </row>
    <row r="294" customFormat="false" ht="12.8" hidden="false" customHeight="false" outlineLevel="0" collapsed="false">
      <c r="A294" s="50" t="n">
        <v>42613</v>
      </c>
      <c r="B294" s="50" t="n">
        <v>42610</v>
      </c>
      <c r="C294" s="0" t="n">
        <v>-23.03</v>
      </c>
      <c r="D294" s="0" t="s">
        <v>86</v>
      </c>
      <c r="F294" s="0" t="s">
        <v>337</v>
      </c>
      <c r="G294" s="0" t="s">
        <v>70</v>
      </c>
      <c r="H294" s="0" t="s">
        <v>278</v>
      </c>
    </row>
    <row r="295" customFormat="false" ht="12.8" hidden="false" customHeight="false" outlineLevel="0" collapsed="false">
      <c r="A295" s="50" t="n">
        <v>42613</v>
      </c>
      <c r="B295" s="50" t="n">
        <v>42611</v>
      </c>
      <c r="C295" s="0" t="n">
        <v>-72.1</v>
      </c>
      <c r="D295" s="0" t="s">
        <v>86</v>
      </c>
      <c r="F295" s="0" t="s">
        <v>334</v>
      </c>
      <c r="G295" s="0" t="s">
        <v>20</v>
      </c>
      <c r="H295" s="0" t="s">
        <v>278</v>
      </c>
    </row>
    <row r="296" customFormat="false" ht="12.8" hidden="false" customHeight="false" outlineLevel="0" collapsed="false">
      <c r="A296" s="50" t="n">
        <v>42643</v>
      </c>
      <c r="B296" s="50" t="n">
        <v>42615</v>
      </c>
      <c r="C296" s="0" t="n">
        <v>-44.99</v>
      </c>
      <c r="D296" s="0" t="s">
        <v>86</v>
      </c>
      <c r="F296" s="0" t="s">
        <v>339</v>
      </c>
      <c r="G296" s="0" t="s">
        <v>50</v>
      </c>
      <c r="H296" s="0" t="s">
        <v>278</v>
      </c>
    </row>
    <row r="297" customFormat="false" ht="12.8" hidden="false" customHeight="false" outlineLevel="0" collapsed="false">
      <c r="A297" s="50" t="n">
        <v>42643</v>
      </c>
      <c r="B297" s="50" t="n">
        <v>42616</v>
      </c>
      <c r="C297" s="0" t="n">
        <v>-70.34</v>
      </c>
      <c r="D297" s="0" t="s">
        <v>86</v>
      </c>
      <c r="F297" s="0" t="s">
        <v>340</v>
      </c>
      <c r="G297" s="0" t="s">
        <v>73</v>
      </c>
      <c r="H297" s="0" t="s">
        <v>278</v>
      </c>
    </row>
    <row r="298" customFormat="false" ht="12.8" hidden="false" customHeight="false" outlineLevel="0" collapsed="false">
      <c r="A298" s="50" t="n">
        <v>42643</v>
      </c>
      <c r="B298" s="50" t="n">
        <v>42616</v>
      </c>
      <c r="C298" s="0" t="n">
        <v>-132.35</v>
      </c>
      <c r="D298" s="0" t="s">
        <v>86</v>
      </c>
      <c r="F298" s="0" t="s">
        <v>341</v>
      </c>
      <c r="G298" s="0" t="s">
        <v>73</v>
      </c>
      <c r="H298" s="0" t="s">
        <v>278</v>
      </c>
    </row>
    <row r="299" customFormat="false" ht="12.8" hidden="false" customHeight="false" outlineLevel="0" collapsed="false">
      <c r="A299" s="50" t="n">
        <v>42643</v>
      </c>
      <c r="B299" s="50" t="n">
        <v>42616</v>
      </c>
      <c r="C299" s="0" t="n">
        <v>-317.99</v>
      </c>
      <c r="D299" s="0" t="s">
        <v>86</v>
      </c>
      <c r="F299" s="0" t="s">
        <v>339</v>
      </c>
      <c r="G299" s="0" t="s">
        <v>50</v>
      </c>
      <c r="H299" s="0" t="s">
        <v>278</v>
      </c>
    </row>
    <row r="300" customFormat="false" ht="12.8" hidden="false" customHeight="false" outlineLevel="0" collapsed="false">
      <c r="A300" s="50" t="n">
        <v>42643</v>
      </c>
      <c r="B300" s="50" t="n">
        <v>42616</v>
      </c>
      <c r="C300" s="0" t="n">
        <v>-8.52</v>
      </c>
      <c r="D300" s="0" t="s">
        <v>86</v>
      </c>
      <c r="F300" s="0" t="s">
        <v>342</v>
      </c>
      <c r="G300" s="0" t="s">
        <v>70</v>
      </c>
      <c r="H300" s="0" t="s">
        <v>278</v>
      </c>
    </row>
    <row r="301" customFormat="false" ht="12.8" hidden="false" customHeight="false" outlineLevel="0" collapsed="false">
      <c r="A301" s="50" t="n">
        <v>42643</v>
      </c>
      <c r="B301" s="50" t="n">
        <v>42618</v>
      </c>
      <c r="C301" s="0" t="n">
        <v>-22.27</v>
      </c>
      <c r="D301" s="0" t="s">
        <v>86</v>
      </c>
      <c r="F301" s="0" t="s">
        <v>339</v>
      </c>
      <c r="G301" s="0" t="s">
        <v>50</v>
      </c>
      <c r="H301" s="0" t="s">
        <v>278</v>
      </c>
    </row>
    <row r="302" customFormat="false" ht="12.8" hidden="false" customHeight="false" outlineLevel="0" collapsed="false">
      <c r="A302" s="50" t="n">
        <v>42643</v>
      </c>
      <c r="B302" s="50" t="n">
        <v>42620</v>
      </c>
      <c r="C302" s="0" t="n">
        <v>-117.7</v>
      </c>
      <c r="D302" s="0" t="s">
        <v>86</v>
      </c>
      <c r="F302" s="0" t="s">
        <v>334</v>
      </c>
      <c r="G302" s="0" t="s">
        <v>20</v>
      </c>
      <c r="H302" s="0" t="s">
        <v>278</v>
      </c>
    </row>
    <row r="303" customFormat="false" ht="12.8" hidden="false" customHeight="false" outlineLevel="0" collapsed="false">
      <c r="A303" s="50" t="n">
        <v>42643</v>
      </c>
      <c r="B303" s="50" t="n">
        <v>42620</v>
      </c>
      <c r="C303" s="0" t="n">
        <v>-104.72</v>
      </c>
      <c r="D303" s="0" t="s">
        <v>86</v>
      </c>
      <c r="F303" s="0" t="s">
        <v>301</v>
      </c>
      <c r="G303" s="0" t="s">
        <v>12</v>
      </c>
      <c r="H303" s="0" t="s">
        <v>278</v>
      </c>
    </row>
    <row r="304" customFormat="false" ht="12.8" hidden="false" customHeight="false" outlineLevel="0" collapsed="false">
      <c r="A304" s="50" t="n">
        <v>42643</v>
      </c>
      <c r="B304" s="50" t="n">
        <v>42622</v>
      </c>
      <c r="C304" s="0" t="n">
        <v>-10</v>
      </c>
      <c r="D304" s="0" t="s">
        <v>86</v>
      </c>
      <c r="F304" s="0" t="s">
        <v>343</v>
      </c>
      <c r="G304" s="0" t="s">
        <v>67</v>
      </c>
      <c r="H304" s="0" t="s">
        <v>278</v>
      </c>
    </row>
    <row r="305" customFormat="false" ht="12.8" hidden="false" customHeight="false" outlineLevel="0" collapsed="false">
      <c r="A305" s="50" t="n">
        <v>42643</v>
      </c>
      <c r="B305" s="50" t="n">
        <v>42625</v>
      </c>
      <c r="C305" s="0" t="n">
        <v>-22.98</v>
      </c>
      <c r="D305" s="0" t="s">
        <v>86</v>
      </c>
      <c r="F305" s="0" t="s">
        <v>344</v>
      </c>
      <c r="G305" s="0" t="s">
        <v>21</v>
      </c>
      <c r="H305" s="0" t="s">
        <v>278</v>
      </c>
    </row>
    <row r="306" customFormat="false" ht="12.8" hidden="false" customHeight="false" outlineLevel="0" collapsed="false">
      <c r="A306" s="50" t="n">
        <v>42643</v>
      </c>
      <c r="B306" s="50" t="n">
        <v>42625</v>
      </c>
      <c r="C306" s="0" t="n">
        <v>-53.97</v>
      </c>
      <c r="D306" s="0" t="s">
        <v>86</v>
      </c>
      <c r="F306" s="0" t="s">
        <v>339</v>
      </c>
      <c r="G306" s="0" t="s">
        <v>50</v>
      </c>
      <c r="H306" s="0" t="s">
        <v>278</v>
      </c>
    </row>
    <row r="307" customFormat="false" ht="12.8" hidden="false" customHeight="false" outlineLevel="0" collapsed="false">
      <c r="A307" s="50" t="n">
        <v>42643</v>
      </c>
      <c r="B307" s="50" t="n">
        <v>42627</v>
      </c>
      <c r="C307" s="0" t="n">
        <v>-231.85</v>
      </c>
      <c r="D307" s="0" t="s">
        <v>86</v>
      </c>
      <c r="F307" s="0" t="s">
        <v>334</v>
      </c>
      <c r="G307" s="0" t="s">
        <v>20</v>
      </c>
      <c r="H307" s="0" t="s">
        <v>278</v>
      </c>
    </row>
    <row r="308" customFormat="false" ht="12.8" hidden="false" customHeight="false" outlineLevel="0" collapsed="false">
      <c r="A308" s="50" t="n">
        <v>42643</v>
      </c>
      <c r="B308" s="50" t="n">
        <v>42627</v>
      </c>
      <c r="C308" s="0" t="n">
        <v>-80.57</v>
      </c>
      <c r="D308" s="0" t="s">
        <v>86</v>
      </c>
      <c r="F308" s="0" t="s">
        <v>339</v>
      </c>
      <c r="G308" s="0" t="s">
        <v>50</v>
      </c>
      <c r="H308" s="0" t="s">
        <v>278</v>
      </c>
    </row>
    <row r="309" customFormat="false" ht="12.8" hidden="false" customHeight="false" outlineLevel="0" collapsed="false">
      <c r="A309" s="50" t="n">
        <v>42643</v>
      </c>
      <c r="B309" s="50" t="n">
        <v>42628</v>
      </c>
      <c r="C309" s="0" t="n">
        <v>-25.09</v>
      </c>
      <c r="D309" s="0" t="s">
        <v>86</v>
      </c>
      <c r="F309" s="0" t="s">
        <v>289</v>
      </c>
      <c r="G309" s="0" t="s">
        <v>10</v>
      </c>
      <c r="H309" s="0" t="s">
        <v>278</v>
      </c>
    </row>
    <row r="310" customFormat="false" ht="12.8" hidden="false" customHeight="false" outlineLevel="0" collapsed="false">
      <c r="A310" s="50" t="n">
        <v>42643</v>
      </c>
      <c r="B310" s="50" t="n">
        <v>42628</v>
      </c>
      <c r="C310" s="0" t="n">
        <v>-144.41</v>
      </c>
      <c r="D310" s="0" t="s">
        <v>86</v>
      </c>
      <c r="F310" s="0" t="s">
        <v>339</v>
      </c>
      <c r="G310" s="0" t="s">
        <v>50</v>
      </c>
      <c r="H310" s="0" t="s">
        <v>278</v>
      </c>
    </row>
    <row r="311" customFormat="false" ht="12.8" hidden="false" customHeight="false" outlineLevel="0" collapsed="false">
      <c r="A311" s="50" t="n">
        <v>42643</v>
      </c>
      <c r="B311" s="50" t="n">
        <v>42628</v>
      </c>
      <c r="C311" s="0" t="n">
        <v>-153.16</v>
      </c>
      <c r="D311" s="0" t="s">
        <v>86</v>
      </c>
      <c r="F311" s="0" t="s">
        <v>339</v>
      </c>
      <c r="G311" s="0" t="s">
        <v>50</v>
      </c>
      <c r="H311" s="0" t="s">
        <v>278</v>
      </c>
    </row>
    <row r="312" customFormat="false" ht="12.8" hidden="false" customHeight="false" outlineLevel="0" collapsed="false">
      <c r="A312" s="50" t="n">
        <v>42643</v>
      </c>
      <c r="B312" s="50" t="n">
        <v>42635</v>
      </c>
      <c r="C312" s="0" t="n">
        <v>-78.42</v>
      </c>
      <c r="D312" s="0" t="s">
        <v>86</v>
      </c>
      <c r="F312" s="0" t="s">
        <v>345</v>
      </c>
      <c r="G312" s="0" t="s">
        <v>78</v>
      </c>
      <c r="H312" s="0" t="s">
        <v>278</v>
      </c>
    </row>
    <row r="313" customFormat="false" ht="12.8" hidden="false" customHeight="false" outlineLevel="0" collapsed="false">
      <c r="A313" s="50" t="n">
        <v>42643</v>
      </c>
      <c r="B313" s="50" t="n">
        <v>42635</v>
      </c>
      <c r="C313" s="0" t="n">
        <v>-171.11</v>
      </c>
      <c r="D313" s="0" t="s">
        <v>86</v>
      </c>
      <c r="F313" s="0" t="s">
        <v>346</v>
      </c>
      <c r="G313" s="0" t="s">
        <v>78</v>
      </c>
      <c r="H313" s="0" t="s">
        <v>278</v>
      </c>
    </row>
    <row r="314" customFormat="false" ht="12.8" hidden="false" customHeight="false" outlineLevel="0" collapsed="false">
      <c r="A314" s="50" t="n">
        <v>42643</v>
      </c>
      <c r="B314" s="50" t="n">
        <v>42636</v>
      </c>
      <c r="C314" s="0" t="n">
        <v>-29</v>
      </c>
      <c r="D314" s="0" t="s">
        <v>86</v>
      </c>
      <c r="F314" s="0" t="s">
        <v>347</v>
      </c>
      <c r="G314" s="0" t="s">
        <v>78</v>
      </c>
      <c r="H314" s="0" t="s">
        <v>278</v>
      </c>
    </row>
    <row r="315" customFormat="false" ht="12.8" hidden="false" customHeight="false" outlineLevel="0" collapsed="false">
      <c r="A315" s="50" t="n">
        <v>42643</v>
      </c>
      <c r="B315" s="50" t="n">
        <v>42636</v>
      </c>
      <c r="C315" s="0" t="n">
        <v>-38.69</v>
      </c>
      <c r="D315" s="0" t="s">
        <v>86</v>
      </c>
      <c r="F315" s="0" t="s">
        <v>348</v>
      </c>
      <c r="G315" s="0" t="s">
        <v>78</v>
      </c>
      <c r="H315" s="0" t="s">
        <v>278</v>
      </c>
    </row>
    <row r="316" customFormat="false" ht="12.8" hidden="false" customHeight="false" outlineLevel="0" collapsed="false">
      <c r="A316" s="50" t="n">
        <v>42643</v>
      </c>
      <c r="B316" s="50" t="n">
        <v>42636</v>
      </c>
      <c r="C316" s="0" t="n">
        <v>-6</v>
      </c>
      <c r="D316" s="0" t="s">
        <v>86</v>
      </c>
      <c r="F316" s="0" t="s">
        <v>349</v>
      </c>
      <c r="G316" s="0" t="s">
        <v>78</v>
      </c>
      <c r="H316" s="0" t="s">
        <v>278</v>
      </c>
    </row>
    <row r="317" customFormat="false" ht="12.8" hidden="false" customHeight="false" outlineLevel="0" collapsed="false">
      <c r="A317" s="50" t="n">
        <v>42643</v>
      </c>
      <c r="B317" s="50" t="n">
        <v>42636</v>
      </c>
      <c r="C317" s="0" t="n">
        <v>-26.74</v>
      </c>
      <c r="D317" s="0" t="s">
        <v>86</v>
      </c>
      <c r="F317" s="0" t="s">
        <v>350</v>
      </c>
      <c r="G317" s="0" t="s">
        <v>78</v>
      </c>
      <c r="H317" s="0" t="s">
        <v>278</v>
      </c>
    </row>
    <row r="318" customFormat="false" ht="12.8" hidden="false" customHeight="false" outlineLevel="0" collapsed="false">
      <c r="A318" s="50" t="n">
        <v>42643</v>
      </c>
      <c r="B318" s="50" t="n">
        <v>42637</v>
      </c>
      <c r="C318" s="0" t="n">
        <v>-3.25</v>
      </c>
      <c r="D318" s="0" t="s">
        <v>86</v>
      </c>
      <c r="F318" s="0" t="s">
        <v>351</v>
      </c>
      <c r="G318" s="0" t="s">
        <v>78</v>
      </c>
      <c r="H318" s="0" t="s">
        <v>278</v>
      </c>
    </row>
    <row r="319" customFormat="false" ht="12.8" hidden="false" customHeight="false" outlineLevel="0" collapsed="false">
      <c r="A319" s="50" t="n">
        <v>42643</v>
      </c>
      <c r="B319" s="50" t="n">
        <v>42637</v>
      </c>
      <c r="C319" s="0" t="n">
        <v>-208.79</v>
      </c>
      <c r="D319" s="0" t="s">
        <v>86</v>
      </c>
      <c r="F319" s="0" t="s">
        <v>352</v>
      </c>
      <c r="G319" s="0" t="s">
        <v>78</v>
      </c>
      <c r="H319" s="0" t="s">
        <v>278</v>
      </c>
    </row>
    <row r="320" customFormat="false" ht="12.8" hidden="false" customHeight="false" outlineLevel="0" collapsed="false">
      <c r="A320" s="50" t="n">
        <v>42643</v>
      </c>
      <c r="B320" s="50" t="n">
        <v>42638</v>
      </c>
      <c r="C320" s="0" t="n">
        <v>-10</v>
      </c>
      <c r="D320" s="0" t="s">
        <v>86</v>
      </c>
      <c r="F320" s="0" t="s">
        <v>353</v>
      </c>
      <c r="G320" s="0" t="s">
        <v>78</v>
      </c>
      <c r="H320" s="0" t="s">
        <v>278</v>
      </c>
    </row>
    <row r="321" customFormat="false" ht="12.8" hidden="false" customHeight="false" outlineLevel="0" collapsed="false">
      <c r="A321" s="50" t="n">
        <v>42643</v>
      </c>
      <c r="B321" s="50" t="n">
        <v>42614</v>
      </c>
      <c r="C321" s="0" t="n">
        <v>-25</v>
      </c>
      <c r="D321" s="0" t="s">
        <v>86</v>
      </c>
      <c r="F321" s="0" t="s">
        <v>354</v>
      </c>
      <c r="G321" s="0" t="s">
        <v>29</v>
      </c>
      <c r="H321" s="0" t="s">
        <v>278</v>
      </c>
    </row>
    <row r="326" customFormat="false" ht="12.8" hidden="false" customHeight="false" outlineLevel="0" collapsed="false">
      <c r="C326" s="0" t="n">
        <v>4920.35999999998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2017-02-13T11:20:58Z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