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2B37BA85-0B9F-5242-872E-BAC99C1990C5}" xr6:coauthVersionLast="47" xr6:coauthVersionMax="47" xr10:uidLastSave="{00000000-0000-0000-0000-000000000000}"/>
  <bookViews>
    <workbookView xWindow="0" yWindow="0" windowWidth="28800" windowHeight="18000" activeTab="1" xr2:uid="{002523F8-3822-354C-B811-E5101AE27165}"/>
  </bookViews>
  <sheets>
    <sheet name="Planilha2" sheetId="10" r:id="rId1"/>
    <sheet name="Base_Geral_Pagamentos" sheetId="6" r:id="rId2"/>
    <sheet name="Escola_Categoria" sheetId="7" r:id="rId3"/>
    <sheet name="Fluxo_Mensal" sheetId="8" r:id="rId4"/>
  </sheets>
  <definedNames>
    <definedName name="_xlnm._FilterDatabase" localSheetId="1" hidden="1">Base_Geral_Pagamentos!$A$1:$N$120</definedName>
  </definedNames>
  <calcPr calcId="191029"/>
  <pivotCaches>
    <pivotCache cacheId="18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l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</calcChain>
</file>

<file path=xl/sharedStrings.xml><?xml version="1.0" encoding="utf-8"?>
<sst xmlns="http://schemas.openxmlformats.org/spreadsheetml/2006/main" count="991" uniqueCount="283">
  <si>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</si>
  <si>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</si>
  <si>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</si>
  <si>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</si>
  <si>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</si>
  <si>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</si>
  <si>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</si>
  <si>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</si>
  <si>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</si>
  <si>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</si>
  <si>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</si>
  <si>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</si>
  <si>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</si>
  <si>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</si>
  <si>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</si>
  <si>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</si>
  <si>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</si>
  <si>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</si>
  <si>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</si>
  <si>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</si>
  <si>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</si>
  <si>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</si>
  <si>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</si>
  <si>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</si>
  <si>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</si>
  <si>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</si>
  <si>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</si>
  <si>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</si>
  <si>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</si>
  <si>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</si>
  <si>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</si>
  <si>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</si>
  <si>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</si>
  <si>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</si>
  <si>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</si>
  <si>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</si>
  <si>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</si>
  <si>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</si>
  <si>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</si>
  <si>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</si>
  <si>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</si>
  <si>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</si>
  <si>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</si>
  <si>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</si>
  <si>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</si>
  <si>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</si>
  <si>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</si>
  <si>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</si>
  <si>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</si>
  <si>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</si>
  <si>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</si>
  <si>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</si>
  <si>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</si>
  <si>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</si>
  <si>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</si>
  <si>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</si>
  <si>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202408_08</t>
  </si>
  <si>
    <t>202408_09</t>
  </si>
  <si>
    <t>202408_10</t>
  </si>
  <si>
    <t>202408_11</t>
  </si>
  <si>
    <t>202408_28</t>
  </si>
  <si>
    <t>202408_30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</si>
  <si>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</si>
  <si>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</si>
  <si>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</si>
  <si>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</si>
  <si>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</si>
  <si>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</si>
  <si>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</si>
  <si>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</si>
  <si>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</si>
  <si>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</si>
  <si>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</si>
  <si>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</si>
  <si>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</si>
  <si>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</si>
  <si>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</si>
  <si>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</si>
  <si>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</si>
  <si>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</si>
  <si>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</si>
  <si>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</si>
  <si>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</si>
  <si>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</si>
  <si>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</si>
  <si>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</si>
  <si>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</si>
  <si>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</si>
  <si>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</si>
  <si>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</si>
  <si>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</si>
  <si>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</si>
  <si>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</si>
  <si>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</si>
  <si>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</si>
  <si>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</si>
  <si>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</si>
  <si>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</si>
  <si>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</si>
  <si>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</si>
  <si>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</si>
  <si>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</si>
  <si>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</si>
  <si>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</si>
  <si>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</si>
  <si>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</si>
  <si>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</si>
  <si>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</si>
  <si>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</si>
  <si>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</si>
  <si>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</si>
  <si>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</si>
  <si>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</si>
  <si>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</si>
  <si>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</si>
  <si>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</si>
  <si>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</si>
  <si>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</si>
  <si>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</si>
  <si>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</si>
  <si>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</si>
  <si>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</si>
  <si>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</si>
  <si>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(Vários itens)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</si>
  <si>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</si>
  <si>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</si>
  <si>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</si>
  <si>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</si>
  <si>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</si>
  <si>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</si>
  <si>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</si>
  <si>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</si>
  <si>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</si>
  <si>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</si>
  <si>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</si>
  <si>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</si>
  <si>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</si>
  <si>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</si>
  <si>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</si>
  <si>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</si>
  <si>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</si>
  <si>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</si>
  <si>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</si>
  <si>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</si>
  <si>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</si>
  <si>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</si>
  <si>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</si>
  <si>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</si>
  <si>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</si>
  <si>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</si>
  <si>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</si>
  <si>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</si>
  <si>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</si>
  <si>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</si>
  <si>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</si>
  <si>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202409_03</t>
  </si>
  <si>
    <t>202409_05</t>
  </si>
  <si>
    <t>202409_06</t>
  </si>
  <si>
    <t>202409_07</t>
  </si>
  <si>
    <t>202409_08</t>
  </si>
  <si>
    <t>202409_09</t>
  </si>
  <si>
    <t>202409_10</t>
  </si>
  <si>
    <t>202409_12</t>
  </si>
  <si>
    <t>202409_13</t>
  </si>
  <si>
    <t>202409_14</t>
  </si>
  <si>
    <t>202409_16</t>
  </si>
  <si>
    <t>202409_17</t>
  </si>
  <si>
    <t>202409_18</t>
  </si>
  <si>
    <t>202409_19</t>
  </si>
  <si>
    <t>202409_20</t>
  </si>
  <si>
    <t>202409_21</t>
  </si>
  <si>
    <t>202409_22</t>
  </si>
  <si>
    <t>202409_23</t>
  </si>
  <si>
    <t>202409_24</t>
  </si>
  <si>
    <t>202409_26</t>
  </si>
  <si>
    <t>202409_27</t>
  </si>
  <si>
    <t>202409_28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</si>
  <si>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</si>
  <si>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</si>
  <si>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</si>
  <si>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</si>
  <si>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</si>
  <si>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</si>
  <si>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</si>
  <si>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</si>
  <si>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</si>
  <si>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</si>
  <si>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</si>
  <si>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</si>
  <si>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</si>
  <si>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</si>
  <si>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</si>
  <si>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</si>
  <si>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202408_29_SERRALHERIA</t>
  </si>
  <si>
    <t>202408_16_PINTURA_PISO</t>
  </si>
  <si>
    <t>202408_18_MOBILIARIO</t>
  </si>
  <si>
    <t>202409_04_MOBILIARIO</t>
  </si>
  <si>
    <t>202409_29_MOBILIARIO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</si>
  <si>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</si>
  <si>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</si>
  <si>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</si>
  <si>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</si>
  <si>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</si>
  <si>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</si>
  <si>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</si>
  <si>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</si>
  <si>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</si>
  <si>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</si>
  <si>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</si>
  <si>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</si>
  <si>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</si>
  <si>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</si>
  <si>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</si>
  <si>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</si>
  <si>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</si>
  <si>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</si>
  <si>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</si>
  <si>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JR Projetos e Construções</t>
  </si>
  <si>
    <t>Entrada - Utensílios</t>
  </si>
  <si>
    <t>Saldo - Utensílios</t>
  </si>
  <si>
    <t>Entrada - Mobiliário</t>
  </si>
  <si>
    <t>Saldo - Mobiliário</t>
  </si>
  <si>
    <t>Utensílios</t>
  </si>
  <si>
    <t>202408_79_ELETRODOMESTICOS</t>
  </si>
  <si>
    <t>202408_21_CONSTRUTORA</t>
  </si>
  <si>
    <t>202408_80_TELHADO</t>
  </si>
  <si>
    <t>202408_81_UTENSILIOS</t>
  </si>
  <si>
    <t>202408_82_MOBILIARIO</t>
  </si>
  <si>
    <t>EEI ABRASCE LOTEAMENTO PAMPA</t>
  </si>
  <si>
    <t>Parcela 1/2 - Laudo Estrutural</t>
  </si>
  <si>
    <t>Parcela 2/2 - Laudo Estrutural</t>
  </si>
  <si>
    <t>Laudo Técnico</t>
  </si>
  <si>
    <t xml:space="preserve">Xame Onofre Rafael </t>
  </si>
  <si>
    <t>Parcela 1/3 - Pintura</t>
  </si>
  <si>
    <t>Parcela 2/3 - Pintura</t>
  </si>
  <si>
    <t>Parcela 3/3 - Pintura</t>
  </si>
  <si>
    <t>Parcela 1/3 - Reforma Telhado</t>
  </si>
  <si>
    <t xml:space="preserve">Parcela 2/3 - Reforma Telhado </t>
  </si>
  <si>
    <t xml:space="preserve">Parcela 3/3 - Reforma Telhado </t>
  </si>
  <si>
    <t>Parcela 1/3 - Serviços Elétricos</t>
  </si>
  <si>
    <t>Parcela 2/3 - Serviços Elétricos</t>
  </si>
  <si>
    <t>Parcela 3/3 - Serviços Elétricos</t>
  </si>
  <si>
    <t>Rogério da Silva Markunas</t>
  </si>
  <si>
    <t>Serviços Elétricos</t>
  </si>
  <si>
    <t>JBM Soluções em Móveis</t>
  </si>
  <si>
    <t>Parcela 1/3 - Mobiliário</t>
  </si>
  <si>
    <t>Parcela 2/3 - Mobiliário</t>
  </si>
  <si>
    <t>Parcela 3/3 - Mobiliário</t>
  </si>
  <si>
    <t>Like Móveis Planejados</t>
  </si>
  <si>
    <t>Parcela 1/3 - Gradil de Concreto</t>
  </si>
  <si>
    <t>Parcela 2/3 - Gradil de Concreto</t>
  </si>
  <si>
    <t>Parcela 3/3 - Gradil de Concreto</t>
  </si>
  <si>
    <t>Gradil</t>
  </si>
  <si>
    <t>Vector Insdústria e Comércio de Pré Fabricados de Concretos</t>
  </si>
  <si>
    <t>Pagamento Tintas</t>
  </si>
  <si>
    <t>Tintas</t>
  </si>
  <si>
    <t>Amauri Tintas</t>
  </si>
  <si>
    <t>Parcela 1/3 - Madereira</t>
  </si>
  <si>
    <t>Parcela 2/3 - Madereira</t>
  </si>
  <si>
    <t>Parcela 3/3 - Madereira</t>
  </si>
  <si>
    <t>Redemac AJ Reis</t>
  </si>
  <si>
    <t>Parcela 1/2 - Material Elétrico</t>
  </si>
  <si>
    <t>Parcela 2/2 - Material Elétrico</t>
  </si>
  <si>
    <t>Plenobras Elétricos e Hidráulicos</t>
  </si>
  <si>
    <t>Pagamento Limpeza Coifa</t>
  </si>
  <si>
    <t>Limpeza</t>
  </si>
  <si>
    <t>Parcela 1/3 - Portas e Janelas</t>
  </si>
  <si>
    <t>Parcela 2/3 - Portas e Janelas</t>
  </si>
  <si>
    <t>Parcela 3/3 - Portas e Janelas</t>
  </si>
  <si>
    <t>STADULNI VIDROS AALUMINIOS E PVC</t>
  </si>
  <si>
    <t>Pagamento Limpeza Caixa D'agua</t>
  </si>
  <si>
    <t>Dedetiza</t>
  </si>
  <si>
    <t>Pagamento Desinsetização</t>
  </si>
  <si>
    <t>Pagamento Vidros</t>
  </si>
  <si>
    <t>Vidros</t>
  </si>
  <si>
    <t>Vidraçaria Dinamarca</t>
  </si>
  <si>
    <t>202408_20_EMPREITADA</t>
  </si>
  <si>
    <t>202408_73_PISOS</t>
  </si>
  <si>
    <t>202408_77_PISOS</t>
  </si>
  <si>
    <t>202408_12_PINTURA</t>
  </si>
  <si>
    <t>202408_19_PINTURA</t>
  </si>
  <si>
    <t>202408_69_PINTURA</t>
  </si>
  <si>
    <t>202409_15_PINTURA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</si>
</sst>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4" fontId="0" fillId="0" borderId="0" xfId="0" applyNumberFormat="1"/>
    <xf numFmtId="164" fontId="4" fillId="0" borderId="0" xfId="1" applyNumberFormat="1" applyFont="1" applyFill="1" applyAlignment="1">
      <alignment horizontal="center"/>
    </xf>
    <xf numFmtId="0" fontId="0" fillId="0" borderId="0" xfId="0" applyNumberFormat="1"/>
  </cellXfs>
  <cellStyles count="3">
    <cellStyle name="Moeda" xfId="1" builtinId="4"/>
    <cellStyle name="Normal" xfId="0" builtinId="0"/>
    <cellStyle name="Normal 2" xfId="2" xr:uid="{E357BC79-0797-B54E-86B5-D7A9653100DC}"/>
  </cellStyles>
  <dxfs count="66"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font>
        <name val="Courier New"/>
        <family val="1"/>
        <scheme val="none"/>
      </font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2" formatCode="&quot;R$&quot;\ #,##0.00;[Red]\-&quot;R$&quot;\ #,##0.00"/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numFmt numFmtId="12" formatCode="&quot;R$&quot;\ #,##0.00;[Red]\-&quot;R$&quot;\ #,##0.0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26.62300428241" createdVersion="8" refreshedVersion="8" minRefreshableVersion="3" recordCount="837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85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/>
    </cacheField>
    <cacheField name="ESCOLA" numFmtId="0">
      <sharedItems containsBlank="1" count="23">
        <s v="Doador 01"/>
        <s v="Doador 02"/>
        <s v="Doador 03"/>
        <s v="EEI Estrelinha do Céu"/>
        <s v="IEI Anjo das Flores"/>
        <s v="IEI MUNDO COLORIDO        "/>
        <s v="IEI Favo de Mel"/>
        <s v="CRECHE NOSSA SENHORA APARECIDA"/>
        <s v="IEI VILA UNIÃO"/>
        <s v="POPULAR NOVA GERAÇÃO"/>
        <s v="Doador 05"/>
        <s v="EEI NOSSA SENHORA DOS NAVEGANTES        "/>
        <s v="IEI IRMÃO MÁRIO FRIGO        "/>
        <s v="IEI SÃO VICENTE DE PAULO (CONSERVIR)      "/>
        <s v="IEI VITÓRIA"/>
        <s v="IEI TECNOBABY        "/>
        <s v="EEI ABRASCE LOTEAMENTO PAMPA"/>
        <s v="Doador 04"/>
        <m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111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Parcela 1/4 - Construtora - Mão de Obra e Materiais"/>
        <s v="Parcela 1/2 - Mobiliário"/>
        <s v="Parcela 1/2 - Janelas e Portas"/>
        <s v="Pacelar 1/2 - Pisos"/>
        <s v="Parcela 1/2 - Pisos"/>
        <s v="Entrada 60% - Pintura 1º Pavimento"/>
        <s v="Entrada 60% - Pintura Refeitório e Salas"/>
        <s v="Pagamento Material de Construção "/>
        <s v="Parcela 1/2 - Pintura "/>
        <s v="Entrada - Doação - Doador 05 - 1/1"/>
        <s v="Parcela 1/4 - Arquitetos Voluntários"/>
        <s v="Parcela 1/2 - Construtora - Mão de Obra e Materiais"/>
        <s v="Entrada Eletrodomésticos"/>
        <s v="Entrada - Reforma Telhado"/>
        <s v="Entrada - Utensílios"/>
        <s v="Entrada - Mobiliário"/>
        <s v="Parcela 1/2 - Laudo Estrutural"/>
        <s v="Parcela 1/3 - Pintura"/>
        <s v="Parcela 1/3 - Reforma Telhado"/>
        <s v="Parcela 1/3 - Serviços Elétricos"/>
        <s v="Parcela 1/3 - Mobiliário"/>
        <s v="Parcela 1/3 - Gradil de Concreto"/>
        <s v="Pagamento Tintas"/>
        <s v="Parcela 1/3 - Madereira"/>
        <s v="Parcela 1/2 - Material Elétrico"/>
        <s v="Parcela 1/3 - Portas e Janelas"/>
        <s v="Parcela 1/2 - Mão de Obra"/>
        <s v="Parcela 2/2 - Material Pedagógico"/>
        <s v="2/2 - Mobiliário"/>
        <s v="Pacelar 2/2 - Pisos"/>
        <s v="Pagamento Limpeza Coifa"/>
        <s v="Pagamento Limpeza Caixa D'agua"/>
        <s v="Pagamento Desinsetização"/>
        <s v="Pagamento Vidros"/>
        <s v="Parcela 2/3 - Pintura"/>
        <s v="Parcela 2/3 - Reforma Telhado "/>
        <s v="Parcela 2/3 - Serviços Elétricos"/>
        <s v="Parcela 2/3 - Mobiliário"/>
        <s v="Parcela 2/3 - Madereira"/>
        <s v="Saldo 1/2  20%  - Pintura 1º Pavimento"/>
        <s v="Parcela 2/2 - Serralheria - Algerosas"/>
        <s v="Saldo 1/2  20%  - Pintura Refeitório e Salas"/>
        <s v="2/2 - Cobertura do Playground"/>
        <s v="Parcela 2/2 - Pintura Externa e Piso Vinílico"/>
        <s v="Parcela 2/3 - Mobiliário Cozinha e Salas de Aula"/>
        <s v="Entrada - Doação - Doador 04 - 1/1"/>
        <s v="Parcela 2/2 - Laudo Estrutural"/>
        <s v="Entrada - Doação - Doador 01 - 2/2"/>
        <s v="Entrada 60% - Divisórias 1º Pavimento"/>
        <s v="Entrada 60% - Divisórias 2º Pavimento"/>
        <s v="Entrada - Doação - Doador 02 - 2/3"/>
        <s v="Parcela 2/2 - Janelas e Portas"/>
        <s v="Parcela 2/2 - Pisos"/>
        <s v="Parcela 2/4 - Construtora - Mão de Obra e Materiais"/>
        <s v="Parcela 2/2 - Pintura "/>
        <s v="Parcela 3/3 - Serviços Elétricos"/>
        <s v="Parcela 2/4 - Arquitetos Voluntários"/>
        <s v="Parcela 2/3 - Gradil de Concreto"/>
        <s v="Saldo 2/2  20%  - Pintura 1º Pavimento"/>
        <s v="Saldo 2/2  20%  - Pintura Refeitório e Salas"/>
        <s v="Parcela 3/3 - Gradil de Concreto"/>
        <s v="Parcela 2/2 - Playgroung"/>
        <s v="Parcela 2/2 - Mobiliário"/>
        <s v="Parcela 3/3 - Pintura"/>
        <s v="Parcela 3/3 - Madereira"/>
        <s v="Parcela 3/4 - Construtora - Mão de Obra e Materiais"/>
        <s v="Parcela 2/2 - Material Elétrico"/>
        <s v="Parcela 2/3 - Portas e Janelas"/>
        <s v="Saldo 1/2  20%  - Divisórias 1º Pavimento"/>
        <s v="Saldo 1/2  20%  - Divisórias 2º Pavimento"/>
        <s v="Parcela 3/3 - Mobiliário Cozinha e Salas de Aula"/>
        <s v="Parcela 3/3 - Reforma Telhado "/>
        <s v="Parcela 3/3 - Mobiliário"/>
        <s v="Parcela 3/3 - Portas e Janelas"/>
        <s v="Parcela 4/4 - Construtora - Mão de Obra e Materiais"/>
        <s v="Saldo 2/2  20%  - Divisórias 1º Pavimento"/>
        <s v="Saldo 2/2  20%  - Divisórias 2º Pavimento"/>
        <s v="Entrada - Doação - Doador 02 - 3/3"/>
        <s v="Parcela 3/4 - Arquitetos Voluntários"/>
        <s v="Parcela 4/4 - Arquitetos Voluntários"/>
        <s v="Parcela 2/2 - Construtora - Mão de Obra e Materiais"/>
        <s v="Saldo Eletrodomésticos "/>
        <s v="Saldo - Reforma Telhado "/>
        <s v="Saldo - Utensílios"/>
        <s v="Saldo - Mobiliário"/>
        <m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24">
        <s v="Entrada"/>
        <s v="Mobiliário"/>
        <s v="Material Pedagógico"/>
        <s v="Playground"/>
        <s v="Serralheria"/>
        <s v="Empreitada - Prestador Próprio"/>
        <s v="Empreitada - Prestador Parceiro"/>
        <s v="Portas e Janelas"/>
        <s v="Piso"/>
        <s v="Pintura"/>
        <s v="Material de Construção"/>
        <s v="Doação Direta"/>
        <s v="Eletrodomésticos "/>
        <s v="Telhado"/>
        <s v="Utensílios"/>
        <s v="Laudo Técnico"/>
        <s v="Serviços Elétricos"/>
        <s v="Gradil"/>
        <s v="Tintas"/>
        <s v="Mão de Obra"/>
        <s v="Limpeza"/>
        <s v="Vidros"/>
        <s v="Divisórias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14">
      <sharedItems containsNonDate="0" containsDate="1" containsString="0" containsBlank="1" minDate="2024-08-05T00:00:00" maxDate="3034-09-24T00:00:00" count="43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2T00:00:00"/>
        <d v="2024-08-23T00:00:00"/>
        <d v="2024-08-26T00:00:00"/>
        <d v="2024-08-27T00:00:00"/>
        <d v="2024-08-30T00:00:00"/>
        <d v="2024-08-31T00:00:00"/>
        <d v="2024-09-04T00:00:00"/>
        <d v="2024-09-05T00:00:00"/>
        <d v="2024-09-06T00:00:00"/>
        <d v="2024-09-07T00:00:00"/>
        <d v="2024-09-09T00:00:00"/>
        <d v="2024-09-10T00:00:00"/>
        <d v="2024-09-12T00:00:00"/>
        <d v="2024-09-15T00:00:00"/>
        <d v="2024-09-16T00:00:00"/>
        <d v="2024-09-20T00:00:00"/>
        <d v="2024-09-23T00:00:00"/>
        <d v="2024-09-24T00:00:00"/>
        <d v="2024-09-25T00:00:00"/>
        <d v="2024-09-30T00:00:00"/>
        <d v="2024-10-01T00:00:00"/>
        <d v="2024-10-09T00:00:00"/>
        <d v="2024-10-11T00:00:00"/>
        <d v="2024-10-12T00:00:00"/>
        <d v="2024-11-12T00:00:00"/>
        <m/>
        <d v="3034-08-30T00:00:00" u="1"/>
        <d v="3034-09-23T00:00:00" u="1"/>
        <d v="2024-08-15T00:00:00" u="1"/>
        <d v="2024-08-05T00:00:00" u="1"/>
        <d v="2024-08-28T00:00:00" u="1"/>
        <d v="2024-08-29T00:00:00" u="1"/>
        <d v="2024-09-13T00:00:00" u="1"/>
        <d v="2024-09-18T00:00:00" u="1"/>
        <d v="2024-10-04T00:00:00" u="1"/>
      </sharedItems>
      <fieldGroup par="15"/>
    </cacheField>
    <cacheField name="DATA_PAGAMENTO" numFmtId="0">
      <sharedItems containsNonDate="0" containsDate="1" containsString="0" containsBlank="1" minDate="2024-08-07T00:00:00" maxDate="2024-08-17T00:00:00"/>
    </cacheField>
    <cacheField name="VALOR" numFmtId="164">
      <sharedItems containsString="0" containsBlank="1" containsNumber="1" minValue="-85198" maxValue="500000"/>
    </cacheField>
    <cacheField name="BALANÇO" numFmtId="0">
      <sharedItems containsString="0" containsBlank="1" containsNumber="1" minValue="150000" maxValue="1260924.5359999998"/>
    </cacheField>
    <cacheField name="STATUS" numFmtId="0">
      <sharedItems containsBlank="1" count="3">
        <s v="Pago"/>
        <s v="Forecast"/>
        <m/>
      </sharedItems>
    </cacheField>
    <cacheField name="Dias (DATA_VENCIMENTO)" numFmtId="0" databaseField="0">
      <fieldGroup base="9">
        <rangePr groupBy="days" startDate="2024-08-07T00:00:00" endDate="2024-11-13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11/2024"/>
        </groupItems>
      </fieldGroup>
    </cacheField>
    <cacheField name="Meses (DATA_VENCIMENTO)" numFmtId="0" databaseField="0">
      <fieldGroup base="9">
        <rangePr groupBy="months" startDate="2024-08-07T00:00:00" endDate="2024-11-13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7">
  <r>
    <n v="1"/>
    <s v="202408_01"/>
    <n v="2024"/>
    <s v="08. Agosto"/>
    <x v="0"/>
    <x v="0"/>
    <x v="0"/>
    <s v="Doador 01"/>
    <x v="0"/>
    <x v="0"/>
    <d v="2024-08-07T00:00:00"/>
    <n v="150000"/>
    <n v="150000"/>
    <x v="0"/>
  </r>
  <r>
    <n v="2"/>
    <s v="202408_02"/>
    <n v="2024"/>
    <s v="08. Agosto"/>
    <x v="1"/>
    <x v="1"/>
    <x v="0"/>
    <s v="Doador 02"/>
    <x v="0"/>
    <x v="1"/>
    <d v="2024-08-09T00:00:00"/>
    <n v="333333.33"/>
    <n v="483333.33"/>
    <x v="0"/>
  </r>
  <r>
    <n v="3"/>
    <s v="202408_07"/>
    <n v="2024"/>
    <s v="08. Agosto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s v="08. Agosto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s v="08. Agosto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s v="08. Agosto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s v="08. Agosto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s v="08. Agosto"/>
    <x v="3"/>
    <x v="3"/>
    <x v="1"/>
    <s v="FRANCIS OFFICE MÓVEIS E SERVIÇOS"/>
    <x v="1"/>
    <x v="4"/>
    <d v="2024-08-14T00:00:00"/>
    <n v="-2175"/>
    <n v="923776.03500000003"/>
    <x v="0"/>
  </r>
  <r>
    <n v="10"/>
    <s v="202408_13_CAMAS"/>
    <n v="2024"/>
    <s v="08. Agosto"/>
    <x v="5"/>
    <x v="5"/>
    <x v="1"/>
    <s v="CASA DO PULA PULA- MAURICIO GOULART CORREA"/>
    <x v="1"/>
    <x v="5"/>
    <d v="2024-08-16T00:00:00"/>
    <n v="-10760"/>
    <n v="913016.03500000003"/>
    <x v="0"/>
  </r>
  <r>
    <n v="11"/>
    <s v="202408_14_COBERTURA_PLAYGROUND"/>
    <n v="2024"/>
    <s v="08. Agosto"/>
    <x v="5"/>
    <x v="6"/>
    <x v="3"/>
    <s v="DARCI ANTUNES DA SILVEIRA – MD REFORMAS E CONSTRUÇÃO"/>
    <x v="1"/>
    <x v="5"/>
    <d v="2024-08-16T00:00:00"/>
    <n v="-7500"/>
    <n v="905516.03500000003"/>
    <x v="0"/>
  </r>
  <r>
    <n v="12"/>
    <s v="202408_15_SERRALHERIA"/>
    <n v="2024"/>
    <s v="08. Agosto"/>
    <x v="5"/>
    <x v="7"/>
    <x v="4"/>
    <s v="FABIO FIUZA – SERRALHERIA"/>
    <x v="1"/>
    <x v="5"/>
    <d v="2024-08-16T00:00:00"/>
    <n v="-1000"/>
    <n v="904516.03500000003"/>
    <x v="0"/>
  </r>
  <r>
    <n v="13"/>
    <s v="202408_16_PINTURA_PISO"/>
    <n v="2024"/>
    <s v="08. Agosto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5"/>
    <s v="202408_18_MOBILIARIO"/>
    <n v="2024"/>
    <s v="08. Agosto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_PLAYGROUND"/>
    <n v="2024"/>
    <s v="08. Agosto"/>
    <x v="5"/>
    <x v="10"/>
    <x v="3"/>
    <s v="VERONA INDUSTRIA DE PLÁSTICOS LTDA"/>
    <x v="1"/>
    <x v="6"/>
    <m/>
    <n v="-4999.5"/>
    <n v="801086.375"/>
    <x v="0"/>
  </r>
  <r>
    <n v="21"/>
    <s v="202408_20_EMPREITADA"/>
    <n v="2024"/>
    <s v="08. Agosto"/>
    <x v="6"/>
    <x v="11"/>
    <x v="6"/>
    <s v="SIMIÃO E CARVALHO"/>
    <x v="1"/>
    <x v="6"/>
    <m/>
    <n v="-85198"/>
    <n v="715888.375"/>
    <x v="0"/>
  </r>
  <r>
    <n v="25"/>
    <s v="202408_69_MOBILIARIO"/>
    <n v="2024"/>
    <s v="08. Agosto"/>
    <x v="7"/>
    <x v="12"/>
    <x v="1"/>
    <s v="D&amp;D - Design de Interiores"/>
    <x v="1"/>
    <x v="6"/>
    <m/>
    <n v="-7935"/>
    <n v="707953.375"/>
    <x v="0"/>
  </r>
  <r>
    <n v="26"/>
    <s v="202408_71_TELAS"/>
    <n v="2024"/>
    <s v="08. Agosto"/>
    <x v="7"/>
    <x v="13"/>
    <x v="7"/>
    <s v="TELAS GAÚCHAS LTDA"/>
    <x v="1"/>
    <x v="6"/>
    <m/>
    <n v="-5330"/>
    <n v="702623.375"/>
    <x v="0"/>
  </r>
  <r>
    <n v="27"/>
    <s v="202408_73_PISOS"/>
    <n v="2024"/>
    <s v="08. Agosto"/>
    <x v="7"/>
    <x v="14"/>
    <x v="8"/>
    <s v="N2 EMPREITEIRA LTDA – NICOLE VARGAS "/>
    <x v="1"/>
    <x v="6"/>
    <m/>
    <n v="-5825.95"/>
    <n v="696797.42500000005"/>
    <x v="0"/>
  </r>
  <r>
    <n v="28"/>
    <s v="202408_75_MOBILIARIO"/>
    <n v="2024"/>
    <s v="08. Agosto"/>
    <x v="7"/>
    <x v="12"/>
    <x v="1"/>
    <s v="MAURICIO THOME HINTERHOLZ ME"/>
    <x v="1"/>
    <x v="6"/>
    <m/>
    <n v="-11532.3"/>
    <n v="685265.125"/>
    <x v="0"/>
  </r>
  <r>
    <n v="29"/>
    <s v="202408_77_PISOS"/>
    <n v="2024"/>
    <s v="08. Agosto"/>
    <x v="7"/>
    <x v="15"/>
    <x v="8"/>
    <s v="PISO TECH REVESTIMENTOS CORPORATIVOS LTDA."/>
    <x v="1"/>
    <x v="6"/>
    <m/>
    <n v="-5244.64"/>
    <n v="680020.48499999999"/>
    <x v="0"/>
  </r>
  <r>
    <n v="9"/>
    <s v="202408_12_PINTURA"/>
    <n v="2024"/>
    <s v="08. Agosto"/>
    <x v="8"/>
    <x v="16"/>
    <x v="9"/>
    <s v="VIEIRA &amp;CAVALHEIRO PRESTADORA ED SERVICOS LTDA"/>
    <x v="1"/>
    <x v="7"/>
    <m/>
    <n v="-23412.49"/>
    <n v="656607.995"/>
    <x v="0"/>
  </r>
  <r>
    <n v="16"/>
    <s v="202408_19_PINTURA"/>
    <n v="2024"/>
    <s v="08. Agosto"/>
    <x v="8"/>
    <x v="17"/>
    <x v="9"/>
    <s v="VIEIRA &amp;CAVALHEIRO PRESTADORA ED SERVICOS LTDA"/>
    <x v="1"/>
    <x v="7"/>
    <m/>
    <n v="-23336.44"/>
    <n v="633271.55500000005"/>
    <x v="0"/>
  </r>
  <r>
    <n v="23"/>
    <s v="202408_04_MATERIAL_CONSTRUCAO"/>
    <n v="2024"/>
    <s v="08. Agosto"/>
    <x v="3"/>
    <x v="18"/>
    <x v="10"/>
    <s v="Madereira FerrAgem Francisco LTDA."/>
    <x v="1"/>
    <x v="7"/>
    <m/>
    <n v="-14698"/>
    <n v="618573.55500000005"/>
    <x v="0"/>
  </r>
  <r>
    <n v="24"/>
    <s v="202408_69_PINTURA"/>
    <n v="2024"/>
    <s v="08. Agosto"/>
    <x v="9"/>
    <x v="19"/>
    <x v="9"/>
    <s v="Empreiteira Martini"/>
    <x v="1"/>
    <x v="8"/>
    <m/>
    <n v="-15225"/>
    <n v="603348.55500000005"/>
    <x v="0"/>
  </r>
  <r>
    <n v="81"/>
    <s v="202408_78_entrada"/>
    <n v="2024"/>
    <s v="08. Agosto"/>
    <x v="10"/>
    <x v="20"/>
    <x v="0"/>
    <s v="Doador 04"/>
    <x v="0"/>
    <x v="8"/>
    <m/>
    <n v="500000"/>
    <n v="1103348.5550000002"/>
    <x v="0"/>
  </r>
  <r>
    <n v="17"/>
    <s v="202408_08"/>
    <n v="2024"/>
    <s v="08. Agosto"/>
    <x v="11"/>
    <x v="21"/>
    <x v="11"/>
    <s v="Associação Arquitetos Voluntários"/>
    <x v="1"/>
    <x v="9"/>
    <m/>
    <n v="-37500"/>
    <n v="1065848.5550000002"/>
    <x v="1"/>
  </r>
  <r>
    <n v="18"/>
    <s v="202408_09"/>
    <n v="2024"/>
    <s v="08. Agosto"/>
    <x v="12"/>
    <x v="21"/>
    <x v="11"/>
    <s v="Associação Arquitetos Voluntários"/>
    <x v="1"/>
    <x v="9"/>
    <m/>
    <n v="-50000"/>
    <n v="1015848.5550000002"/>
    <x v="1"/>
  </r>
  <r>
    <n v="19"/>
    <s v="202408_10"/>
    <n v="2024"/>
    <s v="08. Agosto"/>
    <x v="13"/>
    <x v="21"/>
    <x v="11"/>
    <s v="Associação Arquitetos Voluntários"/>
    <x v="1"/>
    <x v="9"/>
    <m/>
    <n v="-50000"/>
    <n v="965848.55500000017"/>
    <x v="1"/>
  </r>
  <r>
    <n v="20"/>
    <s v="202408_11"/>
    <n v="2024"/>
    <s v="08. Agosto"/>
    <x v="14"/>
    <x v="21"/>
    <x v="11"/>
    <s v="Associação Arquitetos Voluntários"/>
    <x v="1"/>
    <x v="9"/>
    <m/>
    <n v="-27731.75"/>
    <n v="938116.80500000017"/>
    <x v="1"/>
  </r>
  <r>
    <n v="22"/>
    <s v="202408_21_CONSTRUTORA"/>
    <n v="2024"/>
    <s v="08. Agosto"/>
    <x v="15"/>
    <x v="22"/>
    <x v="5"/>
    <s v="D&amp;G Eletro Soluções"/>
    <x v="1"/>
    <x v="9"/>
    <m/>
    <n v="-21144.22"/>
    <n v="916972.5850000002"/>
    <x v="1"/>
  </r>
  <r>
    <n v="79"/>
    <s v="202408_79_ELETRODOMESTICOS"/>
    <n v="2024"/>
    <s v="08. Agosto"/>
    <x v="15"/>
    <x v="23"/>
    <x v="12"/>
    <s v="Mega Sul Distribuidora"/>
    <x v="1"/>
    <x v="9"/>
    <m/>
    <n v="-37308.39"/>
    <n v="879664.19500000018"/>
    <x v="1"/>
  </r>
  <r>
    <n v="81"/>
    <s v="202408_80_TELHADO"/>
    <n v="2024"/>
    <s v="08. Agosto"/>
    <x v="15"/>
    <x v="24"/>
    <x v="13"/>
    <s v="JR Projetos e Construções"/>
    <x v="1"/>
    <x v="9"/>
    <m/>
    <n v="-24414.35"/>
    <n v="855249.8450000002"/>
    <x v="1"/>
  </r>
  <r>
    <n v="83"/>
    <s v="202408_81_UTENSILIOS"/>
    <n v="2024"/>
    <s v="08. Agosto"/>
    <x v="15"/>
    <x v="25"/>
    <x v="14"/>
    <s v="Mega Sul Distribuidora"/>
    <x v="1"/>
    <x v="9"/>
    <m/>
    <n v="-5378.13"/>
    <n v="849871.7150000002"/>
    <x v="1"/>
  </r>
  <r>
    <n v="85"/>
    <s v="202408_82_MOBILIARIO"/>
    <n v="2024"/>
    <s v="08. Agosto"/>
    <x v="15"/>
    <x v="26"/>
    <x v="1"/>
    <s v="Mega Sul Distribuidora"/>
    <x v="1"/>
    <x v="9"/>
    <m/>
    <n v="-25457.5"/>
    <n v="824414.2150000002"/>
    <x v="1"/>
  </r>
  <r>
    <m/>
    <m/>
    <n v="2024"/>
    <m/>
    <x v="16"/>
    <x v="27"/>
    <x v="15"/>
    <s v="VIEIRA &amp; CAVALHEIRO PRESTADORA DE SERVICOS LTDA "/>
    <x v="1"/>
    <x v="9"/>
    <m/>
    <n v="-3689"/>
    <n v="820725.2150000002"/>
    <x v="1"/>
  </r>
  <r>
    <m/>
    <m/>
    <n v="2024"/>
    <m/>
    <x v="16"/>
    <x v="28"/>
    <x v="9"/>
    <s v="Xame Onofre Rafael "/>
    <x v="1"/>
    <x v="9"/>
    <m/>
    <n v="-26949.41"/>
    <n v="793775.80500000017"/>
    <x v="1"/>
  </r>
  <r>
    <m/>
    <m/>
    <n v="2024"/>
    <m/>
    <x v="16"/>
    <x v="29"/>
    <x v="13"/>
    <s v="Xame Onofre Rafael "/>
    <x v="1"/>
    <x v="9"/>
    <m/>
    <n v="-29002.880000000001"/>
    <n v="764772.92500000016"/>
    <x v="1"/>
  </r>
  <r>
    <m/>
    <m/>
    <n v="2024"/>
    <m/>
    <x v="16"/>
    <x v="30"/>
    <x v="16"/>
    <s v="Rogério da Silva Markunas"/>
    <x v="1"/>
    <x v="9"/>
    <m/>
    <n v="-3486.54"/>
    <n v="761286.38500000013"/>
    <x v="1"/>
  </r>
  <r>
    <m/>
    <m/>
    <n v="2024"/>
    <m/>
    <x v="16"/>
    <x v="12"/>
    <x v="1"/>
    <s v="JBM Soluções em Móveis"/>
    <x v="1"/>
    <x v="9"/>
    <m/>
    <n v="-15803.1"/>
    <n v="745483.28500000015"/>
    <x v="1"/>
  </r>
  <r>
    <m/>
    <m/>
    <n v="2024"/>
    <m/>
    <x v="16"/>
    <x v="31"/>
    <x v="1"/>
    <s v="Like Móveis Planejados"/>
    <x v="1"/>
    <x v="9"/>
    <m/>
    <n v="-18890.66"/>
    <n v="726592.62500000012"/>
    <x v="1"/>
  </r>
  <r>
    <m/>
    <m/>
    <n v="2024"/>
    <m/>
    <x v="16"/>
    <x v="32"/>
    <x v="17"/>
    <s v="Vector Insdústria e Comércio de Pré Fabricados de Concretos"/>
    <x v="1"/>
    <x v="9"/>
    <m/>
    <n v="-10912"/>
    <n v="715680.62500000012"/>
    <x v="1"/>
  </r>
  <r>
    <m/>
    <m/>
    <n v="2024"/>
    <m/>
    <x v="16"/>
    <x v="33"/>
    <x v="18"/>
    <s v="Amauri Tintas"/>
    <x v="1"/>
    <x v="9"/>
    <m/>
    <n v="-6349.5"/>
    <n v="709331.12500000012"/>
    <x v="1"/>
  </r>
  <r>
    <m/>
    <m/>
    <n v="2024"/>
    <m/>
    <x v="16"/>
    <x v="34"/>
    <x v="10"/>
    <s v="Redemac AJ Reis"/>
    <x v="1"/>
    <x v="9"/>
    <m/>
    <n v="-6900.26"/>
    <n v="702430.86500000011"/>
    <x v="1"/>
  </r>
  <r>
    <m/>
    <m/>
    <n v="2024"/>
    <m/>
    <x v="16"/>
    <x v="35"/>
    <x v="10"/>
    <s v="Plenobras Elétricos e Hidráulicos"/>
    <x v="1"/>
    <x v="9"/>
    <m/>
    <n v="-3618.06"/>
    <n v="698812.80500000005"/>
    <x v="1"/>
  </r>
  <r>
    <m/>
    <m/>
    <n v="2024"/>
    <m/>
    <x v="16"/>
    <x v="36"/>
    <x v="7"/>
    <s v="STADULNI VIDROS AALUMINIOS E PVC"/>
    <x v="1"/>
    <x v="9"/>
    <m/>
    <n v="-7156.0519999999997"/>
    <n v="691656.75300000003"/>
    <x v="1"/>
  </r>
  <r>
    <n v="30"/>
    <s v="202408_03_MAO_DE_OBRA"/>
    <n v="2024"/>
    <s v="08. Agosto"/>
    <x v="3"/>
    <x v="37"/>
    <x v="19"/>
    <s v="Julio Cesar da Silva Machado"/>
    <x v="1"/>
    <x v="10"/>
    <m/>
    <n v="-8100"/>
    <n v="683556.75300000003"/>
    <x v="1"/>
  </r>
  <r>
    <n v="31"/>
    <s v="202408_25_MATERIAL_PEDAGOGICO"/>
    <n v="2024"/>
    <s v="08. Agosto"/>
    <x v="4"/>
    <x v="38"/>
    <x v="2"/>
    <s v="Mega Sul Distribuidora"/>
    <x v="1"/>
    <x v="11"/>
    <m/>
    <n v="-9991.7950000000001"/>
    <n v="673564.95799999998"/>
    <x v="1"/>
  </r>
  <r>
    <n v="32"/>
    <s v="202408_26_MOBILIARIO"/>
    <n v="2024"/>
    <s v="08. Agosto"/>
    <x v="3"/>
    <x v="39"/>
    <x v="1"/>
    <s v="FRANCIS OFFICE MÓVEIS E SERVIÇOS"/>
    <x v="1"/>
    <x v="11"/>
    <m/>
    <n v="-2175"/>
    <n v="671389.95799999998"/>
    <x v="1"/>
  </r>
  <r>
    <n v="33"/>
    <s v="202408_27_MAO_DE_OBRA"/>
    <n v="2024"/>
    <s v="08. Agosto"/>
    <x v="3"/>
    <x v="37"/>
    <x v="19"/>
    <s v="Julio Cesar da Silva Machado"/>
    <x v="1"/>
    <x v="12"/>
    <m/>
    <n v="-8100"/>
    <n v="663289.95799999998"/>
    <x v="1"/>
  </r>
  <r>
    <n v="48"/>
    <s v="202409_12"/>
    <n v="2024"/>
    <s v="09. Setembro"/>
    <x v="7"/>
    <x v="40"/>
    <x v="8"/>
    <s v="N2 EMPREITEIRA LTDA – NICOLE VARGAS "/>
    <x v="1"/>
    <x v="12"/>
    <m/>
    <n v="-5825.95"/>
    <n v="657464.00800000003"/>
    <x v="1"/>
  </r>
  <r>
    <m/>
    <m/>
    <n v="2024"/>
    <m/>
    <x v="16"/>
    <x v="41"/>
    <x v="20"/>
    <s v="VIEIRA &amp; CAVALHEIRO PRESTADORA DE SERVICOS LTDA "/>
    <x v="1"/>
    <x v="12"/>
    <m/>
    <n v="-700"/>
    <n v="656764.00800000003"/>
    <x v="1"/>
  </r>
  <r>
    <m/>
    <m/>
    <n v="2024"/>
    <m/>
    <x v="16"/>
    <x v="42"/>
    <x v="20"/>
    <s v="Dedetiza"/>
    <x v="1"/>
    <x v="12"/>
    <m/>
    <n v="-420"/>
    <n v="656344.00800000003"/>
    <x v="1"/>
  </r>
  <r>
    <m/>
    <m/>
    <n v="2024"/>
    <m/>
    <x v="16"/>
    <x v="43"/>
    <x v="20"/>
    <s v="Dedetiza"/>
    <x v="1"/>
    <x v="12"/>
    <m/>
    <n v="-790"/>
    <n v="655554.00800000003"/>
    <x v="1"/>
  </r>
  <r>
    <m/>
    <m/>
    <n v="2024"/>
    <m/>
    <x v="16"/>
    <x v="44"/>
    <x v="21"/>
    <s v="Vidraçaria Dinamarca"/>
    <x v="1"/>
    <x v="12"/>
    <m/>
    <n v="-580"/>
    <n v="654974.00800000003"/>
    <x v="1"/>
  </r>
  <r>
    <m/>
    <m/>
    <n v="2024"/>
    <m/>
    <x v="16"/>
    <x v="45"/>
    <x v="9"/>
    <s v="Xame Onofre Rafael "/>
    <x v="1"/>
    <x v="12"/>
    <m/>
    <n v="-26949.41"/>
    <n v="628024.598"/>
    <x v="1"/>
  </r>
  <r>
    <m/>
    <m/>
    <n v="2024"/>
    <m/>
    <x v="16"/>
    <x v="46"/>
    <x v="13"/>
    <s v="Xame Onofre Rafael "/>
    <x v="1"/>
    <x v="12"/>
    <m/>
    <n v="-29002.880000000001"/>
    <n v="599021.71799999999"/>
    <x v="1"/>
  </r>
  <r>
    <m/>
    <m/>
    <n v="2024"/>
    <m/>
    <x v="16"/>
    <x v="47"/>
    <x v="16"/>
    <s v="Rogério da Silva Markunas"/>
    <x v="1"/>
    <x v="12"/>
    <m/>
    <n v="-3486.54"/>
    <n v="595535.17799999996"/>
    <x v="1"/>
  </r>
  <r>
    <m/>
    <m/>
    <n v="2024"/>
    <m/>
    <x v="16"/>
    <x v="48"/>
    <x v="1"/>
    <s v="Like Móveis Planejados"/>
    <x v="1"/>
    <x v="12"/>
    <m/>
    <n v="-18890.66"/>
    <n v="576644.51799999992"/>
    <x v="1"/>
  </r>
  <r>
    <m/>
    <m/>
    <n v="2024"/>
    <m/>
    <x v="16"/>
    <x v="49"/>
    <x v="10"/>
    <s v="Redemac AJ Reis"/>
    <x v="1"/>
    <x v="12"/>
    <m/>
    <n v="-6900.26"/>
    <n v="569744.25799999991"/>
    <x v="1"/>
  </r>
  <r>
    <n v="34"/>
    <s v="202408_28"/>
    <n v="2024"/>
    <s v="08. Agosto"/>
    <x v="8"/>
    <x v="50"/>
    <x v="9"/>
    <s v="VIEIRA &amp;CAVALHEIRO PRESTADORA ED SERVICOS LTDA"/>
    <x v="1"/>
    <x v="13"/>
    <m/>
    <n v="-7804.1620000000003"/>
    <n v="561940.0959999999"/>
    <x v="1"/>
  </r>
  <r>
    <n v="35"/>
    <s v="202408_29_SERRALHERIA"/>
    <n v="2024"/>
    <s v="08. Agosto"/>
    <x v="5"/>
    <x v="51"/>
    <x v="4"/>
    <s v="FABIO FIUZA – SERRALHERIA"/>
    <x v="1"/>
    <x v="13"/>
    <m/>
    <n v="-1000"/>
    <n v="560940.0959999999"/>
    <x v="1"/>
  </r>
  <r>
    <n v="36"/>
    <s v="202408_30"/>
    <n v="2024"/>
    <s v="08. Agosto"/>
    <x v="8"/>
    <x v="52"/>
    <x v="9"/>
    <s v="VIEIRA &amp;CAVALHEIRO PRESTADORA ED SERVICOS LTDA"/>
    <x v="1"/>
    <x v="13"/>
    <m/>
    <n v="-7779.4140000000007"/>
    <n v="553160.68199999991"/>
    <x v="1"/>
  </r>
  <r>
    <n v="37"/>
    <s v="202409_01_MOBILIARIO"/>
    <n v="2024"/>
    <s v="09. Setembro"/>
    <x v="3"/>
    <x v="39"/>
    <x v="1"/>
    <s v="Divimobile Mobiliário Corporativo Eirele."/>
    <x v="1"/>
    <x v="14"/>
    <m/>
    <n v="-1028"/>
    <n v="552132.68199999991"/>
    <x v="1"/>
  </r>
  <r>
    <n v="38"/>
    <s v="202409_02_COBERTURA_PLAYGROUND"/>
    <n v="2024"/>
    <s v="09. Setembro"/>
    <x v="5"/>
    <x v="53"/>
    <x v="3"/>
    <s v="DARCI ANTUNES DA SILVEIRA – MD REFORMAS E CONSTRUÇÃO"/>
    <x v="1"/>
    <x v="15"/>
    <m/>
    <n v="-7500"/>
    <n v="544632.68199999991"/>
    <x v="1"/>
  </r>
  <r>
    <n v="39"/>
    <s v="202409_03"/>
    <n v="2024"/>
    <s v="09. Setembro"/>
    <x v="5"/>
    <x v="54"/>
    <x v="5"/>
    <s v="PAULO RENATO DE OLIVEIRA CAMPOS-REFORMAS E MANUTENÇÃO"/>
    <x v="1"/>
    <x v="15"/>
    <m/>
    <n v="-46141.2"/>
    <n v="498491.4819999999"/>
    <x v="1"/>
  </r>
  <r>
    <n v="40"/>
    <s v="202409_04_MOBILIARIO"/>
    <n v="2024"/>
    <s v="09. Setembro"/>
    <x v="5"/>
    <x v="55"/>
    <x v="1"/>
    <s v="VIEIRA &amp; CAVALHEIRO PRESTADORA DE SERVICOS LTDA "/>
    <x v="1"/>
    <x v="15"/>
    <m/>
    <n v="-33834.68"/>
    <n v="464656.80199999991"/>
    <x v="1"/>
  </r>
  <r>
    <n v="41"/>
    <s v="202409_05"/>
    <n v="2024"/>
    <s v="09. Setembro"/>
    <x v="17"/>
    <x v="56"/>
    <x v="0"/>
    <s v="Doador 04"/>
    <x v="0"/>
    <x v="16"/>
    <m/>
    <n v="350000"/>
    <n v="814656.80199999991"/>
    <x v="1"/>
  </r>
  <r>
    <m/>
    <m/>
    <n v="2024"/>
    <m/>
    <x v="16"/>
    <x v="57"/>
    <x v="15"/>
    <s v="VIEIRA &amp; CAVALHEIRO PRESTADORA DE SERVICOS LTDA "/>
    <x v="1"/>
    <x v="16"/>
    <m/>
    <n v="-3689"/>
    <n v="810967.80199999991"/>
    <x v="1"/>
  </r>
  <r>
    <n v="42"/>
    <s v="202409_06"/>
    <n v="2024"/>
    <s v="09. Setembro"/>
    <x v="0"/>
    <x v="58"/>
    <x v="0"/>
    <s v="Doador 01"/>
    <x v="0"/>
    <x v="17"/>
    <m/>
    <n v="150000"/>
    <n v="960967.80199999991"/>
    <x v="1"/>
  </r>
  <r>
    <n v="43"/>
    <s v="202409_07"/>
    <n v="2024"/>
    <s v="09. Setembro"/>
    <x v="8"/>
    <x v="59"/>
    <x v="22"/>
    <s v="VIEIRA &amp;CAVALHEIRO PRESTADORA ED SERVICOS LTDA"/>
    <x v="1"/>
    <x v="18"/>
    <m/>
    <n v="-14799.858"/>
    <n v="946167.9439999999"/>
    <x v="1"/>
  </r>
  <r>
    <n v="44"/>
    <s v="202409_08"/>
    <n v="2024"/>
    <s v="09. Setembro"/>
    <x v="8"/>
    <x v="60"/>
    <x v="22"/>
    <s v="VIEIRA &amp;CAVALHEIRO PRESTADORA ED SERVICOS LTDA"/>
    <x v="1"/>
    <x v="18"/>
    <m/>
    <n v="-18576.407999999999"/>
    <n v="927591.53599999985"/>
    <x v="1"/>
  </r>
  <r>
    <n v="45"/>
    <s v="202409_09"/>
    <n v="2024"/>
    <s v="09. Setembro"/>
    <x v="1"/>
    <x v="61"/>
    <x v="0"/>
    <s v="Doador 02"/>
    <x v="0"/>
    <x v="18"/>
    <m/>
    <n v="333333"/>
    <n v="1260924.5359999998"/>
    <x v="1"/>
  </r>
  <r>
    <n v="47"/>
    <s v="202409_11_TELAS"/>
    <n v="2024"/>
    <s v="09. Setembro"/>
    <x v="7"/>
    <x v="62"/>
    <x v="7"/>
    <s v="TELAS GAÚCHAS LTDA"/>
    <x v="1"/>
    <x v="18"/>
    <m/>
    <n v="-5330"/>
    <n v="1255594.5359999998"/>
    <x v="1"/>
  </r>
  <r>
    <n v="52"/>
    <s v="202409_16"/>
    <n v="2024"/>
    <s v="09. Setembro"/>
    <x v="7"/>
    <x v="63"/>
    <x v="8"/>
    <s v="PISO TECH REVESTIMENTOS CORPORATIVOS LTDA."/>
    <x v="1"/>
    <x v="19"/>
    <m/>
    <n v="-5244.64"/>
    <n v="1250349.8959999999"/>
    <x v="1"/>
  </r>
  <r>
    <n v="49"/>
    <s v="202409_13"/>
    <n v="2024"/>
    <s v="09. Setembro"/>
    <x v="6"/>
    <x v="64"/>
    <x v="6"/>
    <s v="SIMIÃO E CARVALHO"/>
    <x v="1"/>
    <x v="19"/>
    <m/>
    <n v="-85198"/>
    <n v="1165151.8959999999"/>
    <x v="1"/>
  </r>
  <r>
    <n v="50"/>
    <s v="202409_14"/>
    <n v="2024"/>
    <s v="09. Setembro"/>
    <x v="3"/>
    <x v="39"/>
    <x v="1"/>
    <s v="Representação Fagundes"/>
    <x v="1"/>
    <x v="19"/>
    <m/>
    <n v="-14950"/>
    <n v="1150201.8959999999"/>
    <x v="1"/>
  </r>
  <r>
    <n v="51"/>
    <s v="202409_15_PINTURA"/>
    <n v="2024"/>
    <s v="09. Setembro"/>
    <x v="9"/>
    <x v="65"/>
    <x v="9"/>
    <s v="Empreiteira Martini"/>
    <x v="1"/>
    <x v="19"/>
    <m/>
    <n v="-15225"/>
    <n v="1134976.8959999999"/>
    <x v="1"/>
  </r>
  <r>
    <m/>
    <m/>
    <n v="2024"/>
    <m/>
    <x v="16"/>
    <x v="66"/>
    <x v="16"/>
    <s v="Rogério da Silva Markunas"/>
    <x v="1"/>
    <x v="19"/>
    <m/>
    <n v="-3486.54"/>
    <n v="1131490.3559999999"/>
    <x v="1"/>
  </r>
  <r>
    <n v="53"/>
    <s v="202409_17"/>
    <n v="2024"/>
    <s v="09. Setembro"/>
    <x v="4"/>
    <x v="39"/>
    <x v="1"/>
    <s v="Representação Fagundes"/>
    <x v="1"/>
    <x v="20"/>
    <m/>
    <n v="-31412.5"/>
    <n v="1100077.8559999999"/>
    <x v="1"/>
  </r>
  <r>
    <n v="54"/>
    <s v="202409_18"/>
    <n v="2024"/>
    <s v="09. Setembro"/>
    <x v="11"/>
    <x v="67"/>
    <x v="11"/>
    <s v="Associação Arquitetos Voluntários"/>
    <x v="1"/>
    <x v="20"/>
    <m/>
    <n v="-37500"/>
    <n v="1062577.8559999999"/>
    <x v="1"/>
  </r>
  <r>
    <n v="55"/>
    <s v="202409_19"/>
    <n v="2024"/>
    <s v="09. Setembro"/>
    <x v="12"/>
    <x v="67"/>
    <x v="11"/>
    <s v="Associação Arquitetos Voluntários"/>
    <x v="1"/>
    <x v="20"/>
    <m/>
    <n v="-50000"/>
    <n v="1012577.8559999999"/>
    <x v="1"/>
  </r>
  <r>
    <n v="56"/>
    <s v="202409_20"/>
    <n v="2024"/>
    <s v="09. Setembro"/>
    <x v="13"/>
    <x v="67"/>
    <x v="11"/>
    <s v="Associação Arquitetos Voluntários"/>
    <x v="1"/>
    <x v="20"/>
    <m/>
    <n v="-50000"/>
    <n v="962577.85599999991"/>
    <x v="1"/>
  </r>
  <r>
    <n v="57"/>
    <s v="202409_21"/>
    <n v="2024"/>
    <s v="09. Setembro"/>
    <x v="14"/>
    <x v="67"/>
    <x v="11"/>
    <s v="Associação Arquitetos Voluntários"/>
    <x v="1"/>
    <x v="20"/>
    <m/>
    <n v="-27731.75"/>
    <n v="934846.10599999991"/>
    <x v="1"/>
  </r>
  <r>
    <m/>
    <m/>
    <n v="2024"/>
    <m/>
    <x v="16"/>
    <x v="68"/>
    <x v="17"/>
    <s v="Vector Insdústria e Comércio de Pré Fabricados de Concretos"/>
    <x v="1"/>
    <x v="20"/>
    <m/>
    <n v="-10912"/>
    <n v="923934.10599999991"/>
    <x v="1"/>
  </r>
  <r>
    <n v="58"/>
    <s v="202409_22"/>
    <n v="2024"/>
    <s v="09. Setembro"/>
    <x v="8"/>
    <x v="69"/>
    <x v="9"/>
    <s v="VIEIRA &amp;CAVALHEIRO PRESTADORA ED SERVICOS LTDA"/>
    <x v="1"/>
    <x v="21"/>
    <m/>
    <n v="-7804.1620000000003"/>
    <n v="916129.9439999999"/>
    <x v="1"/>
  </r>
  <r>
    <n v="59"/>
    <s v="202409_23"/>
    <n v="2024"/>
    <s v="09. Setembro"/>
    <x v="8"/>
    <x v="70"/>
    <x v="9"/>
    <s v="VIEIRA &amp;CAVALHEIRO PRESTADORA ED SERVICOS LTDA"/>
    <x v="1"/>
    <x v="21"/>
    <m/>
    <n v="-7779.4140000000007"/>
    <n v="908350.52999999991"/>
    <x v="1"/>
  </r>
  <r>
    <m/>
    <m/>
    <n v="2024"/>
    <m/>
    <x v="16"/>
    <x v="71"/>
    <x v="17"/>
    <s v="Vector Insdústria e Comércio de Pré Fabricados de Concretos"/>
    <x v="1"/>
    <x v="21"/>
    <m/>
    <n v="-10912"/>
    <n v="897438.52999999991"/>
    <x v="1"/>
  </r>
  <r>
    <n v="60"/>
    <s v="202409_24"/>
    <n v="2024"/>
    <s v="09. Setembro"/>
    <x v="5"/>
    <x v="72"/>
    <x v="3"/>
    <s v="VERONA INDUSTRIA DE PLÁSTICOS LTDA"/>
    <x v="1"/>
    <x v="22"/>
    <m/>
    <n v="-4999.5"/>
    <n v="892439.02999999991"/>
    <x v="1"/>
  </r>
  <r>
    <n v="61"/>
    <s v="202409_25_MOBILIARIO"/>
    <n v="2024"/>
    <s v="09. Setembro"/>
    <x v="7"/>
    <x v="73"/>
    <x v="1"/>
    <s v="MAURICIO THOME HINTERHOLZ ME"/>
    <x v="1"/>
    <x v="23"/>
    <m/>
    <n v="-11532.3"/>
    <n v="880906.72999999986"/>
    <x v="1"/>
  </r>
  <r>
    <m/>
    <m/>
    <n v="2024"/>
    <m/>
    <x v="16"/>
    <x v="74"/>
    <x v="9"/>
    <s v="Xame Onofre Rafael "/>
    <x v="1"/>
    <x v="23"/>
    <m/>
    <n v="-26949.41"/>
    <n v="853957.31999999983"/>
    <x v="1"/>
  </r>
  <r>
    <m/>
    <m/>
    <n v="2024"/>
    <m/>
    <x v="16"/>
    <x v="75"/>
    <x v="10"/>
    <s v="Redemac AJ Reis"/>
    <x v="1"/>
    <x v="23"/>
    <m/>
    <n v="-6900.26"/>
    <n v="847057.05999999982"/>
    <x v="1"/>
  </r>
  <r>
    <n v="62"/>
    <s v="202409_26"/>
    <n v="2024"/>
    <s v="09. Setembro"/>
    <x v="6"/>
    <x v="76"/>
    <x v="6"/>
    <s v="SIMIÃO E CARVALHO"/>
    <x v="1"/>
    <x v="24"/>
    <m/>
    <n v="-85198"/>
    <n v="761859.05999999982"/>
    <x v="1"/>
  </r>
  <r>
    <m/>
    <m/>
    <n v="2024"/>
    <m/>
    <x v="16"/>
    <x v="73"/>
    <x v="1"/>
    <s v="JBM Soluções em Móveis"/>
    <x v="1"/>
    <x v="24"/>
    <m/>
    <n v="-15803.1"/>
    <n v="746055.95999999985"/>
    <x v="1"/>
  </r>
  <r>
    <m/>
    <m/>
    <n v="2024"/>
    <m/>
    <x v="16"/>
    <x v="77"/>
    <x v="10"/>
    <s v="Plenobras Elétricos e Hidráulicos"/>
    <x v="1"/>
    <x v="24"/>
    <m/>
    <n v="-3618.06"/>
    <n v="742437.89999999979"/>
    <x v="1"/>
  </r>
  <r>
    <m/>
    <m/>
    <n v="2024"/>
    <m/>
    <x v="16"/>
    <x v="78"/>
    <x v="7"/>
    <s v="STADULNI VIDROS AALUMINIOS E PVC"/>
    <x v="1"/>
    <x v="24"/>
    <m/>
    <n v="-5367.0389999999998"/>
    <n v="737070.8609999998"/>
    <x v="1"/>
  </r>
  <r>
    <n v="63"/>
    <s v="202409_27"/>
    <n v="2024"/>
    <s v="09. Setembro"/>
    <x v="8"/>
    <x v="79"/>
    <x v="22"/>
    <s v="VIEIRA &amp;CAVALHEIRO PRESTADORA ED SERVICOS LTDA"/>
    <x v="1"/>
    <x v="25"/>
    <m/>
    <n v="-4933.2860000000001"/>
    <n v="732137.57499999984"/>
    <x v="1"/>
  </r>
  <r>
    <n v="64"/>
    <s v="202409_28"/>
    <n v="2024"/>
    <s v="09. Setembro"/>
    <x v="8"/>
    <x v="80"/>
    <x v="22"/>
    <s v="VIEIRA &amp;CAVALHEIRO PRESTADORA ED SERVICOS LTDA"/>
    <x v="1"/>
    <x v="25"/>
    <m/>
    <n v="-6192.1360000000004"/>
    <n v="725945.43899999978"/>
    <x v="1"/>
  </r>
  <r>
    <n v="65"/>
    <s v="202409_29_MOBILIARIO"/>
    <n v="2024"/>
    <s v="09. Setembro"/>
    <x v="5"/>
    <x v="81"/>
    <x v="1"/>
    <s v="VIEIRA &amp; CAVALHEIRO PRESTADORA DE SERVICOS LTDA "/>
    <x v="1"/>
    <x v="26"/>
    <m/>
    <n v="-33834.68"/>
    <n v="692110.75899999973"/>
    <x v="1"/>
  </r>
  <r>
    <m/>
    <m/>
    <n v="2024"/>
    <m/>
    <x v="16"/>
    <x v="82"/>
    <x v="13"/>
    <s v="Xame Onofre Rafael "/>
    <x v="1"/>
    <x v="27"/>
    <m/>
    <n v="-29002.880000000001"/>
    <n v="663107.87899999972"/>
    <x v="1"/>
  </r>
  <r>
    <m/>
    <m/>
    <n v="2024"/>
    <m/>
    <x v="16"/>
    <x v="83"/>
    <x v="1"/>
    <s v="Like Móveis Planejados"/>
    <x v="1"/>
    <x v="27"/>
    <m/>
    <n v="-18890.66"/>
    <n v="644217.21899999969"/>
    <x v="1"/>
  </r>
  <r>
    <m/>
    <m/>
    <n v="2024"/>
    <m/>
    <x v="16"/>
    <x v="84"/>
    <x v="7"/>
    <s v="STADULNI VIDROS AALUMINIOS E PVC"/>
    <x v="1"/>
    <x v="27"/>
    <m/>
    <n v="-5367.0389999999998"/>
    <n v="638850.1799999997"/>
    <x v="1"/>
  </r>
  <r>
    <n v="66"/>
    <s v="202410_01"/>
    <n v="2024"/>
    <s v="10. Outubro"/>
    <x v="6"/>
    <x v="85"/>
    <x v="6"/>
    <s v="SIMIÃO E CARVALHO"/>
    <x v="1"/>
    <x v="28"/>
    <m/>
    <n v="-85198"/>
    <n v="553652.1799999997"/>
    <x v="1"/>
  </r>
  <r>
    <n v="67"/>
    <s v="202410_02"/>
    <n v="2024"/>
    <s v="10. Outubro"/>
    <x v="8"/>
    <x v="86"/>
    <x v="22"/>
    <s v="VIEIRA &amp;CAVALHEIRO PRESTADORA ED SERVICOS LTDA"/>
    <x v="1"/>
    <x v="29"/>
    <m/>
    <n v="-4933.2860000000001"/>
    <n v="548718.89399999974"/>
    <x v="1"/>
  </r>
  <r>
    <n v="68"/>
    <s v="202410_03"/>
    <n v="2024"/>
    <s v="10. Outubro"/>
    <x v="8"/>
    <x v="87"/>
    <x v="22"/>
    <s v="VIEIRA &amp;CAVALHEIRO PRESTADORA ED SERVICOS LTDA"/>
    <x v="1"/>
    <x v="29"/>
    <m/>
    <n v="-6192.1360000000004"/>
    <n v="542526.75799999968"/>
    <x v="1"/>
  </r>
  <r>
    <n v="69"/>
    <s v="202410_04"/>
    <n v="2024"/>
    <s v="10. Outubro"/>
    <x v="1"/>
    <x v="88"/>
    <x v="0"/>
    <s v="Doador 02"/>
    <x v="0"/>
    <x v="29"/>
    <m/>
    <n v="333333"/>
    <n v="875859.75799999968"/>
    <x v="1"/>
  </r>
  <r>
    <n v="46"/>
    <s v="202409_10"/>
    <n v="2024"/>
    <s v="09. Setembro"/>
    <x v="7"/>
    <x v="73"/>
    <x v="1"/>
    <s v="D&amp;D - Design de Interiores"/>
    <x v="1"/>
    <x v="30"/>
    <m/>
    <n v="-7935"/>
    <n v="867924.75799999968"/>
    <x v="1"/>
  </r>
  <r>
    <n v="70"/>
    <s v="202410_05"/>
    <n v="2024"/>
    <s v="10. Outubro"/>
    <x v="11"/>
    <x v="89"/>
    <x v="11"/>
    <s v="Associação Arquitetos Voluntários"/>
    <x v="1"/>
    <x v="31"/>
    <m/>
    <n v="-37500"/>
    <n v="830424.75799999968"/>
    <x v="1"/>
  </r>
  <r>
    <n v="71"/>
    <s v="202410_06"/>
    <n v="2024"/>
    <s v="10. Outubro"/>
    <x v="12"/>
    <x v="89"/>
    <x v="11"/>
    <s v="Associação Arquitetos Voluntários"/>
    <x v="1"/>
    <x v="31"/>
    <m/>
    <n v="-50000"/>
    <n v="780424.75799999968"/>
    <x v="1"/>
  </r>
  <r>
    <n v="72"/>
    <s v="202410_07"/>
    <n v="2024"/>
    <s v="10. Outubro"/>
    <x v="13"/>
    <x v="89"/>
    <x v="11"/>
    <s v="Associação Arquitetos Voluntários"/>
    <x v="1"/>
    <x v="31"/>
    <m/>
    <n v="-50000"/>
    <n v="730424.75799999968"/>
    <x v="1"/>
  </r>
  <r>
    <n v="73"/>
    <s v="202410_08"/>
    <n v="2024"/>
    <s v="10. Outubro"/>
    <x v="14"/>
    <x v="89"/>
    <x v="11"/>
    <s v="Associação Arquitetos Voluntários"/>
    <x v="1"/>
    <x v="31"/>
    <m/>
    <n v="-27731.75"/>
    <n v="702693.00799999968"/>
    <x v="1"/>
  </r>
  <r>
    <n v="74"/>
    <s v="202411_01"/>
    <n v="2024"/>
    <s v="11. Novembro"/>
    <x v="11"/>
    <x v="90"/>
    <x v="11"/>
    <s v="Associação Arquitetos Voluntários"/>
    <x v="1"/>
    <x v="32"/>
    <m/>
    <n v="-37500"/>
    <n v="665193.00799999968"/>
    <x v="1"/>
  </r>
  <r>
    <n v="75"/>
    <s v="202411_02"/>
    <n v="2024"/>
    <s v="11. Novembro"/>
    <x v="12"/>
    <x v="90"/>
    <x v="11"/>
    <s v="Associação Arquitetos Voluntários"/>
    <x v="1"/>
    <x v="32"/>
    <m/>
    <n v="-50000"/>
    <n v="615193.00799999968"/>
    <x v="1"/>
  </r>
  <r>
    <n v="76"/>
    <s v="202411_03"/>
    <n v="2024"/>
    <s v="11. Novembro"/>
    <x v="13"/>
    <x v="90"/>
    <x v="11"/>
    <s v="Associação Arquitetos Voluntários"/>
    <x v="1"/>
    <x v="32"/>
    <m/>
    <n v="-50000"/>
    <n v="565193.00799999968"/>
    <x v="1"/>
  </r>
  <r>
    <n v="77"/>
    <s v="202411_04"/>
    <n v="2024"/>
    <s v="11. Novembro"/>
    <x v="14"/>
    <x v="90"/>
    <x v="11"/>
    <s v="Associação Arquitetos Voluntários"/>
    <x v="1"/>
    <x v="32"/>
    <m/>
    <n v="-27731.75"/>
    <n v="537461.25799999968"/>
    <x v="1"/>
  </r>
  <r>
    <n v="78"/>
    <m/>
    <n v="2024"/>
    <m/>
    <x v="15"/>
    <x v="91"/>
    <x v="5"/>
    <s v="D&amp;G Eletro Soluções"/>
    <x v="1"/>
    <x v="33"/>
    <m/>
    <n v="-21144.22"/>
    <n v="516317.03799999971"/>
    <x v="1"/>
  </r>
  <r>
    <n v="80"/>
    <m/>
    <n v="2024"/>
    <m/>
    <x v="15"/>
    <x v="92"/>
    <x v="12"/>
    <s v="Mega Sul Distribuidora"/>
    <x v="1"/>
    <x v="33"/>
    <m/>
    <n v="-37308.39"/>
    <n v="479008.6479999997"/>
    <x v="1"/>
  </r>
  <r>
    <n v="82"/>
    <m/>
    <n v="2024"/>
    <m/>
    <x v="15"/>
    <x v="93"/>
    <x v="13"/>
    <s v="JR Projetos e Construções"/>
    <x v="1"/>
    <x v="33"/>
    <m/>
    <n v="-24414.35"/>
    <n v="454594.29799999972"/>
    <x v="1"/>
  </r>
  <r>
    <n v="84"/>
    <m/>
    <n v="2024"/>
    <m/>
    <x v="15"/>
    <x v="94"/>
    <x v="14"/>
    <s v="Mega Sul Distribuidora"/>
    <x v="1"/>
    <x v="33"/>
    <m/>
    <n v="-5378.13"/>
    <n v="449216.16799999971"/>
    <x v="1"/>
  </r>
  <r>
    <n v="85"/>
    <m/>
    <n v="2024"/>
    <m/>
    <x v="15"/>
    <x v="95"/>
    <x v="1"/>
    <s v="Mega Sul Distribuidora"/>
    <x v="1"/>
    <x v="33"/>
    <m/>
    <n v="-25457.5"/>
    <n v="423758.66799999971"/>
    <x v="1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  <r>
    <m/>
    <m/>
    <m/>
    <m/>
    <x v="18"/>
    <x v="96"/>
    <x v="23"/>
    <m/>
    <x v="2"/>
    <x v="33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1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6" firstHeaderRow="1" firstDataRow="1" firstDataCol="1" rowPageCount="2" colPageCount="1"/>
  <pivotFields count="16">
    <pivotField showAll="0"/>
    <pivotField showAll="0"/>
    <pivotField showAll="0"/>
    <pivotField showAll="0"/>
    <pivotField axis="axisRow" showAll="0">
      <items count="24">
        <item m="1" x="19"/>
        <item x="0"/>
        <item x="1"/>
        <item x="2"/>
        <item x="17"/>
        <item x="3"/>
        <item x="11"/>
        <item x="4"/>
        <item x="6"/>
        <item x="12"/>
        <item x="5"/>
        <item x="13"/>
        <item x="15"/>
        <item x="8"/>
        <item x="14"/>
        <item m="1" x="21"/>
        <item m="1" x="22"/>
        <item m="1" x="20"/>
        <item x="18"/>
        <item x="7"/>
        <item x="10"/>
        <item x="9"/>
        <item x="16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2">
    <i>
      <x v="1"/>
    </i>
    <i>
      <x v="2"/>
    </i>
    <i>
      <x v="3"/>
    </i>
    <i>
      <x v="5"/>
    </i>
    <i>
      <x v="7"/>
    </i>
    <i>
      <x v="8"/>
    </i>
    <i>
      <x v="10"/>
    </i>
    <i>
      <x v="13"/>
    </i>
    <i>
      <x v="19"/>
    </i>
    <i>
      <x v="20"/>
    </i>
    <i>
      <x v="21"/>
    </i>
    <i t="grand">
      <x/>
    </i>
  </rowItems>
  <colItems count="1">
    <i/>
  </colItems>
  <pageFields count="2">
    <pageField fld="8" hier="-1"/>
    <pageField fld="13" hier="-1"/>
  </pageFields>
  <dataFields count="1">
    <dataField name="Soma de VALOR" fld="11" baseField="0" baseItem="0"/>
  </dataFields>
  <formats count="2">
    <format dxfId="65">
      <pivotArea collapsedLevelsAreSubtotals="1" fieldPosition="0">
        <references count="1">
          <reference field="4" count="12">
            <x v="5"/>
            <x v="6"/>
            <x v="7"/>
            <x v="8"/>
            <x v="9"/>
            <x v="10"/>
            <x v="11"/>
            <x v="12"/>
            <x v="13"/>
            <x v="14"/>
            <x v="19"/>
            <x v="21"/>
          </reference>
        </references>
      </pivotArea>
    </format>
    <format dxfId="64">
      <pivotArea grandRow="1" outline="0" collapsedLevelsAreSubtotals="1" fieldPosition="0"/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2">
              <x v="5"/>
              <x v="6"/>
              <x v="7"/>
              <x v="8"/>
              <x v="9"/>
              <x v="10"/>
              <x v="11"/>
              <x v="12"/>
              <x v="13"/>
              <x v="14"/>
              <x v="19"/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6AEE-C86D-0B47-B0A3-C1B2052AFB4A}" name="Tabela dinâmica6" cacheId="1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axis="axisRow" showAll="0">
      <items count="24">
        <item h="1" sd="0" x="3"/>
        <item sd="0" x="11"/>
        <item h="1" sd="0" x="4"/>
        <item h="1" sd="0" x="6"/>
        <item sd="0" x="12"/>
        <item h="1" sd="0" x="5"/>
        <item sd="0" x="13"/>
        <item h="1" sd="0" x="15"/>
        <item h="1" sd="0" x="8"/>
        <item sd="0" x="14"/>
        <item h="1" sd="0" m="1" x="21"/>
        <item h="1" sd="0" m="1" x="20"/>
        <item h="1" sd="0" x="18"/>
        <item h="1" sd="0" m="1" x="22"/>
        <item h="1" sd="0" m="1" x="19"/>
        <item h="1" sd="0" x="0"/>
        <item h="1" sd="0" x="1"/>
        <item h="1" sd="0" x="2"/>
        <item h="1" sd="0" x="17"/>
        <item h="1" x="7"/>
        <item h="1" x="10"/>
        <item h="1" x="9"/>
        <item h="1" x="16"/>
        <item t="default" sd="0"/>
      </items>
    </pivotField>
    <pivotField showAll="0"/>
    <pivotField axis="axisRow" showAll="0">
      <items count="25">
        <item x="22"/>
        <item x="11"/>
        <item x="6"/>
        <item x="5"/>
        <item x="0"/>
        <item x="19"/>
        <item x="10"/>
        <item x="2"/>
        <item x="1"/>
        <item x="9"/>
        <item x="3"/>
        <item x="4"/>
        <item x="23"/>
        <item x="7"/>
        <item x="8"/>
        <item x="12"/>
        <item x="13"/>
        <item x="14"/>
        <item x="15"/>
        <item x="16"/>
        <item x="17"/>
        <item x="18"/>
        <item x="20"/>
        <item x="21"/>
        <item t="default"/>
      </items>
    </pivotField>
    <pivotField showAll="0"/>
    <pivotField showAll="0"/>
    <pivotField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6"/>
  </rowFields>
  <rowItems count="5">
    <i>
      <x v="1"/>
    </i>
    <i>
      <x v="4"/>
    </i>
    <i>
      <x v="6"/>
    </i>
    <i>
      <x v="9"/>
    </i>
    <i t="grand">
      <x/>
    </i>
  </rowItems>
  <colItems count="1">
    <i/>
  </colItems>
  <dataFields count="1">
    <dataField name="Soma de VALOR" fld="11" baseField="0" baseItem="0" numFmtId="6"/>
  </dataFields>
  <formats count="21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4" type="button" dataOnly="0" labelOnly="1" outline="0" axis="axisRow" fieldPosition="0"/>
    </format>
    <format dxfId="57">
      <pivotArea dataOnly="0" labelOnly="1" fieldPosition="0">
        <references count="1">
          <reference field="4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4" count="1" selected="0">
            <x v="0"/>
          </reference>
          <reference field="6" count="3">
            <x v="5"/>
            <x v="6"/>
            <x v="8"/>
          </reference>
        </references>
      </pivotArea>
    </format>
    <format dxfId="54">
      <pivotArea dataOnly="0" labelOnly="1" fieldPosition="0">
        <references count="2">
          <reference field="4" count="1" selected="0">
            <x v="1"/>
          </reference>
          <reference field="6" count="1">
            <x v="1"/>
          </reference>
        </references>
      </pivotArea>
    </format>
    <format dxfId="53">
      <pivotArea dataOnly="0" labelOnly="1" fieldPosition="0">
        <references count="2">
          <reference field="4" count="1" selected="0">
            <x v="2"/>
          </reference>
          <reference field="6" count="2">
            <x v="7"/>
            <x v="8"/>
          </reference>
        </references>
      </pivotArea>
    </format>
    <format dxfId="52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51">
      <pivotArea dataOnly="0" labelOnly="1" fieldPosition="0">
        <references count="2">
          <reference field="4" count="1" selected="0">
            <x v="4"/>
          </reference>
          <reference field="6" count="1">
            <x v="1"/>
          </reference>
        </references>
      </pivotArea>
    </format>
    <format dxfId="50">
      <pivotArea dataOnly="0" labelOnly="1" fieldPosition="0">
        <references count="2">
          <reference field="4" count="1" selected="0">
            <x v="5"/>
          </reference>
          <reference field="6" count="4">
            <x v="3"/>
            <x v="8"/>
            <x v="10"/>
            <x v="11"/>
          </reference>
        </references>
      </pivotArea>
    </format>
    <format dxfId="49">
      <pivotArea dataOnly="0" labelOnly="1" fieldPosition="0">
        <references count="2">
          <reference field="4" count="1" selected="0">
            <x v="6"/>
          </reference>
          <reference field="6" count="1">
            <x v="1"/>
          </reference>
        </references>
      </pivotArea>
    </format>
    <format dxfId="48">
      <pivotArea dataOnly="0" labelOnly="1" fieldPosition="0">
        <references count="2">
          <reference field="4" count="1" selected="0">
            <x v="7"/>
          </reference>
          <reference field="6" count="1">
            <x v="3"/>
          </reference>
        </references>
      </pivotArea>
    </format>
    <format dxfId="47">
      <pivotArea dataOnly="0" labelOnly="1" fieldPosition="0">
        <references count="2">
          <reference field="4" count="1" selected="0">
            <x v="8"/>
          </reference>
          <reference field="6" count="2">
            <x v="0"/>
            <x v="9"/>
          </reference>
        </references>
      </pivotArea>
    </format>
    <format dxfId="46">
      <pivotArea dataOnly="0" labelOnly="1" fieldPosition="0">
        <references count="2">
          <reference field="4" count="1" selected="0">
            <x v="9"/>
          </reference>
          <reference field="6" count="1">
            <x v="1"/>
          </reference>
        </references>
      </pivotArea>
    </format>
    <format dxfId="45">
      <pivotArea dataOnly="0" labelOnly="1" fieldPosition="0">
        <references count="2">
          <reference field="4" count="1" selected="0">
            <x v="10"/>
          </reference>
          <reference field="6" count="1">
            <x v="4"/>
          </reference>
        </references>
      </pivotArea>
    </format>
    <format dxfId="44">
      <pivotArea dataOnly="0" labelOnly="1" fieldPosition="0">
        <references count="2">
          <reference field="4" count="1" selected="0">
            <x v="11"/>
          </reference>
          <reference field="6" count="1">
            <x v="4"/>
          </reference>
        </references>
      </pivotArea>
    </format>
    <format dxfId="43">
      <pivotArea dataOnly="0" labelOnly="1" fieldPosition="0">
        <references count="2">
          <reference field="4" count="1" selected="0">
            <x v="12"/>
          </reference>
          <reference field="6" count="1">
            <x v="12"/>
          </reference>
        </references>
      </pivotArea>
    </format>
    <format dxfId="42">
      <pivotArea dataOnly="0" labelOnly="1" outline="0" axis="axisValues" fieldPosition="0"/>
    </format>
    <format dxfId="41">
      <pivotArea outline="0" collapsedLevelsAreSubtotals="1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24BE8-9B66-A444-86E6-11568C22355F}" name="Tabela dinâmica1" cacheId="1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>
      <items count="44">
        <item m="1" x="37"/>
        <item x="0"/>
        <item x="1"/>
        <item x="2"/>
        <item x="3"/>
        <item m="1" x="36"/>
        <item x="5"/>
        <item x="6"/>
        <item x="8"/>
        <item x="9"/>
        <item x="11"/>
        <item m="1" x="38"/>
        <item m="1" x="39"/>
        <item x="12"/>
        <item x="13"/>
        <item x="14"/>
        <item x="15"/>
        <item x="16"/>
        <item x="17"/>
        <item x="18"/>
        <item x="19"/>
        <item x="20"/>
        <item m="1" x="40"/>
        <item x="21"/>
        <item x="22"/>
        <item m="1" x="41"/>
        <item x="23"/>
        <item x="24"/>
        <item x="25"/>
        <item x="26"/>
        <item x="28"/>
        <item m="1" x="42"/>
        <item x="29"/>
        <item x="31"/>
        <item x="32"/>
        <item x="33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11" baseField="0" baseItem="0" numFmtId="8"/>
  </dataFields>
  <formats count="3">
    <format dxfId="63">
      <pivotArea collapsedLevelsAreSubtotals="1" fieldPosition="0">
        <references count="1">
          <reference field="8" count="2">
            <x v="0"/>
            <x v="1"/>
          </reference>
        </references>
      </pivotArea>
    </format>
    <format dxfId="62">
      <pivotArea grandRow="1" outline="0" collapsedLevelsAreSubtotals="1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1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1" firstHeaderRow="1" firstDataRow="2" firstDataCol="1"/>
  <pivotFields count="16">
    <pivotField showAll="0"/>
    <pivotField showAll="0"/>
    <pivotField showAll="0"/>
    <pivotField showAll="0"/>
    <pivotField axis="axisRow" showAll="0">
      <items count="24">
        <item sd="0" x="3"/>
        <item sd="0" x="11"/>
        <item sd="0" x="4"/>
        <item sd="0" x="6"/>
        <item sd="0" x="12"/>
        <item sd="0" x="5"/>
        <item sd="0" x="13"/>
        <item sd="0" x="15"/>
        <item sd="0" x="8"/>
        <item sd="0" x="14"/>
        <item sd="0" m="1" x="21"/>
        <item sd="0" m="1" x="20"/>
        <item sd="0" x="18"/>
        <item m="1" x="22"/>
        <item m="1" x="19"/>
        <item x="0"/>
        <item x="1"/>
        <item x="2"/>
        <item x="17"/>
        <item x="7"/>
        <item x="10"/>
        <item x="9"/>
        <item x="16"/>
        <item t="default" sd="0"/>
      </items>
    </pivotField>
    <pivotField axis="axisRow" showAll="0">
      <items count="112">
        <item x="6"/>
        <item x="3"/>
        <item x="53"/>
        <item x="39"/>
        <item m="1" x="99"/>
        <item m="1" x="100"/>
        <item x="59"/>
        <item x="60"/>
        <item x="16"/>
        <item x="17"/>
        <item m="1" x="97"/>
        <item x="18"/>
        <item x="37"/>
        <item x="4"/>
        <item x="8"/>
        <item x="10"/>
        <item x="7"/>
        <item x="9"/>
        <item x="11"/>
        <item m="1" x="102"/>
        <item x="38"/>
        <item x="54"/>
        <item x="72"/>
        <item x="51"/>
        <item x="55"/>
        <item x="64"/>
        <item m="1" x="103"/>
        <item x="81"/>
        <item x="76"/>
        <item m="1" x="104"/>
        <item x="85"/>
        <item m="1" x="105"/>
        <item m="1" x="106"/>
        <item m="1" x="107"/>
        <item m="1" x="108"/>
        <item m="1" x="109"/>
        <item m="1" x="110"/>
        <item x="96"/>
        <item m="1" x="101"/>
        <item x="21"/>
        <item x="50"/>
        <item x="52"/>
        <item m="1" x="98"/>
        <item x="67"/>
        <item x="69"/>
        <item x="70"/>
        <item x="79"/>
        <item x="80"/>
        <item x="86"/>
        <item x="87"/>
        <item x="89"/>
        <item x="90"/>
        <item x="0"/>
        <item x="1"/>
        <item x="2"/>
        <item x="58"/>
        <item x="61"/>
        <item x="88"/>
        <item x="56"/>
        <item x="5"/>
        <item x="12"/>
        <item x="13"/>
        <item x="14"/>
        <item x="15"/>
        <item x="20"/>
        <item x="19"/>
        <item x="73"/>
        <item x="62"/>
        <item x="40"/>
        <item x="65"/>
        <item x="6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42"/>
        <item x="43"/>
        <item x="44"/>
        <item x="57"/>
        <item x="66"/>
        <item x="68"/>
        <item x="71"/>
        <item x="74"/>
        <item x="75"/>
        <item x="77"/>
        <item x="82"/>
        <item x="83"/>
        <item x="84"/>
        <item x="45"/>
        <item x="46"/>
        <item x="47"/>
        <item x="48"/>
        <item x="49"/>
        <item x="78"/>
        <item x="91"/>
        <item x="92"/>
        <item x="93"/>
        <item x="94"/>
        <item x="95"/>
        <item t="default"/>
      </items>
    </pivotField>
    <pivotField showAll="0"/>
    <pivotField showAll="0"/>
    <pivotField showAll="0"/>
    <pivotField axis="axisRow" showAll="0">
      <items count="44">
        <item m="1" x="37"/>
        <item x="0"/>
        <item x="1"/>
        <item m="1" x="36"/>
        <item x="5"/>
        <item x="8"/>
        <item x="9"/>
        <item m="1" x="38"/>
        <item m="1" x="39"/>
        <item x="12"/>
        <item x="15"/>
        <item x="16"/>
        <item x="17"/>
        <item x="18"/>
        <item m="1" x="40"/>
        <item x="22"/>
        <item m="1" x="41"/>
        <item x="23"/>
        <item x="24"/>
        <item m="1" x="42"/>
        <item x="33"/>
        <item x="3"/>
        <item x="2"/>
        <item x="6"/>
        <item x="11"/>
        <item x="13"/>
        <item x="14"/>
        <item x="19"/>
        <item x="20"/>
        <item x="21"/>
        <item x="25"/>
        <item x="26"/>
        <item x="28"/>
        <item x="29"/>
        <item x="31"/>
        <item x="32"/>
        <item x="4"/>
        <item x="7"/>
        <item x="10"/>
        <item x="27"/>
        <item x="30"/>
        <item m="1" x="34"/>
        <item m="1" x="35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77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5"/>
    </i>
    <i r="2">
      <x v="20"/>
    </i>
    <i r="3">
      <x v="64"/>
    </i>
    <i r="2">
      <x v="21"/>
    </i>
    <i r="3">
      <x v="65"/>
    </i>
    <i r="1">
      <x v="6"/>
    </i>
    <i r="2">
      <x v="1"/>
    </i>
    <i r="2">
      <x v="4"/>
    </i>
    <i r="2">
      <x v="6"/>
    </i>
    <i r="2">
      <x v="7"/>
    </i>
    <i r="2">
      <x v="9"/>
    </i>
    <i r="2">
      <x v="22"/>
    </i>
    <i r="3">
      <x v="60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1">
      <x v="9"/>
    </i>
    <i r="2">
      <x/>
    </i>
    <i r="2">
      <x v="19"/>
    </i>
    <i r="3">
      <x v="68"/>
    </i>
    <i r="2">
      <x v="22"/>
    </i>
    <i r="3">
      <x v="86"/>
    </i>
    <i r="3">
      <x v="87"/>
    </i>
    <i r="3">
      <x v="88"/>
    </i>
    <i r="3">
      <x v="89"/>
    </i>
    <i r="3">
      <x v="100"/>
    </i>
    <i r="3">
      <x v="101"/>
    </i>
    <i r="3">
      <x v="102"/>
    </i>
    <i r="3">
      <x v="103"/>
    </i>
    <i r="3">
      <x v="104"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 v="3"/>
    </i>
    <i r="2">
      <x v="5"/>
    </i>
    <i r="2">
      <x v="19"/>
    </i>
    <i r="3">
      <x v="60"/>
    </i>
    <i r="3">
      <x v="61"/>
    </i>
    <i r="3">
      <x v="62"/>
    </i>
    <i r="3">
      <x v="63"/>
    </i>
    <i r="1">
      <x v="24"/>
    </i>
    <i r="2">
      <x/>
    </i>
    <i r="2">
      <x v="2"/>
    </i>
    <i r="1">
      <x v="25"/>
    </i>
    <i r="2">
      <x v="5"/>
    </i>
    <i r="2">
      <x v="8"/>
    </i>
    <i r="1">
      <x v="36"/>
    </i>
    <i r="2">
      <x/>
    </i>
    <i r="1">
      <x v="37"/>
    </i>
    <i r="2">
      <x/>
    </i>
    <i r="2">
      <x v="8"/>
    </i>
    <i r="1">
      <x v="38"/>
    </i>
    <i r="2">
      <x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oma de VALOR" fld="11" baseField="0" baseItem="0" numFmtId="6"/>
  </dataFields>
  <formats count="3">
    <format dxfId="3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  <format dxfId="3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B16"/>
  <sheetViews>
    <sheetView showGridLines="0" workbookViewId="0">
      <selection activeCell="C13" sqref="C13"/>
    </sheetView>
  </sheetViews>
  <sheetFormatPr baseColWidth="10" defaultRowHeight="16" x14ac:dyDescent="0.2"/>
  <cols>
    <col min="1" max="1" width="33.1640625" bestFit="1" customWidth="1"/>
    <col min="2" max="2" width="14.33203125" bestFit="1" customWidth="1"/>
    <col min="3" max="4" width="11.5" bestFit="1" customWidth="1"/>
  </cols>
  <sheetData>
    <row r="1" spans="1:2" x14ac:dyDescent="0.2">
      <c r="A1" s="19" t="s">
        <v>108</v>
      </c>
      <c r="B1" t="s">
        <v>123</v>
      </c>
    </row>
    <row r="2" spans="1:2" x14ac:dyDescent="0.2">
      <c r="A2" s="19" t="s">
        <v>2</v>
      </c>
      <c r="B2" t="s">
        <v>202</v>
      </c>
    </row>
    <row r="4" spans="1:2" x14ac:dyDescent="0.2">
      <c r="A4" s="19" t="s">
        <v>45</v>
      </c>
      <c r="B4" t="s">
        <v>49</v>
      </c>
    </row>
    <row r="5" spans="1:2" x14ac:dyDescent="0.2">
      <c r="A5" s="20" t="s">
        <v>112</v>
      </c>
      <c r="B5" s="24">
        <v>150000</v>
      </c>
    </row>
    <row r="6" spans="1:2" x14ac:dyDescent="0.2">
      <c r="A6" s="20" t="s">
        <v>113</v>
      </c>
      <c r="B6" s="24">
        <v>333333.33</v>
      </c>
    </row>
    <row r="7" spans="1:2" x14ac:dyDescent="0.2">
      <c r="A7" s="20" t="s">
        <v>114</v>
      </c>
      <c r="B7" s="24">
        <v>500000</v>
      </c>
    </row>
    <row r="8" spans="1:2" x14ac:dyDescent="0.2">
      <c r="A8" s="20" t="s">
        <v>11</v>
      </c>
      <c r="B8" s="22">
        <v>-32851</v>
      </c>
    </row>
    <row r="9" spans="1:2" x14ac:dyDescent="0.2">
      <c r="A9" s="20" t="s">
        <v>25</v>
      </c>
      <c r="B9" s="22">
        <v>-41404.294999999998</v>
      </c>
    </row>
    <row r="10" spans="1:2" x14ac:dyDescent="0.2">
      <c r="A10" s="20" t="s">
        <v>28</v>
      </c>
      <c r="B10" s="22">
        <v>-85198</v>
      </c>
    </row>
    <row r="11" spans="1:2" x14ac:dyDescent="0.2">
      <c r="A11" s="20" t="s">
        <v>35</v>
      </c>
      <c r="B11" s="22">
        <v>-122689.66</v>
      </c>
    </row>
    <row r="12" spans="1:2" x14ac:dyDescent="0.2">
      <c r="A12" s="20" t="s">
        <v>20</v>
      </c>
      <c r="B12" s="22">
        <v>-46748.93</v>
      </c>
    </row>
    <row r="13" spans="1:2" x14ac:dyDescent="0.2">
      <c r="A13" s="20" t="s">
        <v>138</v>
      </c>
      <c r="B13" s="22">
        <v>-35867.89</v>
      </c>
    </row>
    <row r="14" spans="1:2" x14ac:dyDescent="0.2">
      <c r="A14" s="20" t="s">
        <v>190</v>
      </c>
      <c r="B14" s="24">
        <v>500000</v>
      </c>
    </row>
    <row r="15" spans="1:2" x14ac:dyDescent="0.2">
      <c r="A15" s="20" t="s">
        <v>134</v>
      </c>
      <c r="B15" s="22">
        <v>-15225</v>
      </c>
    </row>
    <row r="16" spans="1:2" x14ac:dyDescent="0.2">
      <c r="A16" s="20" t="s">
        <v>44</v>
      </c>
      <c r="B16" s="22">
        <v>1103348.5549999999</v>
      </c>
    </row>
  </sheetData>
  <conditionalFormatting pivot="1" sqref="B8:B13 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37"/>
  <sheetViews>
    <sheetView tabSelected="1" zoomScale="90" zoomScaleNormal="90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J31" sqref="J31"/>
    </sheetView>
  </sheetViews>
  <sheetFormatPr baseColWidth="10" defaultRowHeight="16" x14ac:dyDescent="0.2"/>
  <cols>
    <col min="1" max="1" width="7.33203125" style="8" bestFit="1" customWidth="1"/>
    <col min="2" max="2" width="35.6640625" style="8" bestFit="1" customWidth="1"/>
    <col min="3" max="3" width="9.6640625" style="8" bestFit="1" customWidth="1"/>
    <col min="4" max="4" width="16.83203125" style="8" bestFit="1" customWidth="1"/>
    <col min="5" max="5" width="53.83203125" style="8" bestFit="1" customWidth="1"/>
    <col min="6" max="6" width="74.1640625" style="8" customWidth="1"/>
    <col min="7" max="7" width="40.83203125" style="8" bestFit="1" customWidth="1"/>
    <col min="8" max="8" width="75.1640625" style="8" bestFit="1" customWidth="1"/>
    <col min="9" max="9" width="10.83203125" style="8" bestFit="1" customWidth="1"/>
    <col min="10" max="10" width="23.83203125" style="9" bestFit="1" customWidth="1"/>
    <col min="11" max="11" width="25.1640625" style="8" hidden="1" customWidth="1"/>
    <col min="12" max="12" width="17.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94</v>
      </c>
      <c r="H1" s="12" t="s">
        <v>6</v>
      </c>
      <c r="I1" s="12" t="s">
        <v>108</v>
      </c>
      <c r="J1" s="13" t="s">
        <v>7</v>
      </c>
      <c r="K1" s="12" t="s">
        <v>8</v>
      </c>
      <c r="L1" s="14" t="s">
        <v>9</v>
      </c>
      <c r="M1" s="12" t="s">
        <v>95</v>
      </c>
      <c r="N1" s="12" t="s">
        <v>2</v>
      </c>
    </row>
    <row r="2" spans="1:14" ht="17" x14ac:dyDescent="0.25">
      <c r="A2" s="1">
        <v>1</v>
      </c>
      <c r="B2" s="1" t="s">
        <v>53</v>
      </c>
      <c r="C2" s="1">
        <v>2024</v>
      </c>
      <c r="D2" s="1" t="s">
        <v>50</v>
      </c>
      <c r="E2" s="1" t="s">
        <v>112</v>
      </c>
      <c r="F2" s="1" t="s">
        <v>119</v>
      </c>
      <c r="G2" s="1" t="s">
        <v>26</v>
      </c>
      <c r="H2" s="1" t="s">
        <v>112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202</v>
      </c>
    </row>
    <row r="3" spans="1:14" ht="17" x14ac:dyDescent="0.25">
      <c r="A3" s="1">
        <v>2</v>
      </c>
      <c r="B3" s="1" t="s">
        <v>54</v>
      </c>
      <c r="C3" s="1">
        <v>2024</v>
      </c>
      <c r="D3" s="1" t="s">
        <v>50</v>
      </c>
      <c r="E3" s="1" t="s">
        <v>113</v>
      </c>
      <c r="F3" s="1" t="s">
        <v>116</v>
      </c>
      <c r="G3" s="1" t="s">
        <v>26</v>
      </c>
      <c r="H3" s="1" t="s">
        <v>113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202</v>
      </c>
    </row>
    <row r="4" spans="1:14" ht="17" x14ac:dyDescent="0.25">
      <c r="A4" s="1">
        <v>3</v>
      </c>
      <c r="B4" s="1" t="s">
        <v>55</v>
      </c>
      <c r="C4" s="1">
        <v>2024</v>
      </c>
      <c r="D4" s="1" t="s">
        <v>50</v>
      </c>
      <c r="E4" s="1" t="s">
        <v>114</v>
      </c>
      <c r="F4" s="1" t="s">
        <v>115</v>
      </c>
      <c r="G4" s="1" t="s">
        <v>26</v>
      </c>
      <c r="H4" s="1" t="s">
        <v>114</v>
      </c>
      <c r="I4" s="1" t="s">
        <v>26</v>
      </c>
      <c r="J4" s="3">
        <v>45516</v>
      </c>
      <c r="K4" s="3">
        <v>45516</v>
      </c>
      <c r="L4" s="7">
        <v>500000</v>
      </c>
      <c r="M4" s="11">
        <f>M3+L4</f>
        <v>983333.33000000007</v>
      </c>
      <c r="N4" s="1" t="s">
        <v>202</v>
      </c>
    </row>
    <row r="5" spans="1:14" ht="17" x14ac:dyDescent="0.25">
      <c r="A5" s="1">
        <v>4</v>
      </c>
      <c r="B5" s="1" t="s">
        <v>127</v>
      </c>
      <c r="C5" s="1">
        <v>2024</v>
      </c>
      <c r="D5" s="1" t="s">
        <v>50</v>
      </c>
      <c r="E5" s="1" t="s">
        <v>11</v>
      </c>
      <c r="F5" s="1" t="s">
        <v>68</v>
      </c>
      <c r="G5" s="1" t="s">
        <v>85</v>
      </c>
      <c r="H5" s="1" t="s">
        <v>15</v>
      </c>
      <c r="I5" s="1" t="s">
        <v>52</v>
      </c>
      <c r="J5" s="3">
        <v>45517</v>
      </c>
      <c r="K5" s="3">
        <v>45517</v>
      </c>
      <c r="L5" s="7">
        <v>-1028</v>
      </c>
      <c r="M5" s="11">
        <f>M4+L5</f>
        <v>982305.33000000007</v>
      </c>
      <c r="N5" s="1" t="s">
        <v>202</v>
      </c>
    </row>
    <row r="6" spans="1:14" ht="17" x14ac:dyDescent="0.25">
      <c r="A6" s="1">
        <v>5</v>
      </c>
      <c r="B6" s="1" t="s">
        <v>128</v>
      </c>
      <c r="C6" s="1">
        <v>2024</v>
      </c>
      <c r="D6" s="1" t="s">
        <v>50</v>
      </c>
      <c r="E6" s="1" t="s">
        <v>11</v>
      </c>
      <c r="F6" s="1" t="s">
        <v>68</v>
      </c>
      <c r="G6" s="1" t="s">
        <v>85</v>
      </c>
      <c r="H6" s="1" t="s">
        <v>13</v>
      </c>
      <c r="I6" s="1" t="s">
        <v>52</v>
      </c>
      <c r="J6" s="3">
        <v>45517</v>
      </c>
      <c r="K6" s="3">
        <v>45517</v>
      </c>
      <c r="L6" s="7">
        <v>-14950</v>
      </c>
      <c r="M6" s="11">
        <f>M5+L6</f>
        <v>967355.33000000007</v>
      </c>
      <c r="N6" s="1" t="s">
        <v>202</v>
      </c>
    </row>
    <row r="7" spans="1:14" ht="17" x14ac:dyDescent="0.25">
      <c r="A7" s="1">
        <v>6</v>
      </c>
      <c r="B7" s="1" t="s">
        <v>124</v>
      </c>
      <c r="C7" s="1">
        <v>2024</v>
      </c>
      <c r="D7" s="1" t="s">
        <v>50</v>
      </c>
      <c r="E7" s="1" t="s">
        <v>25</v>
      </c>
      <c r="F7" s="1" t="s">
        <v>74</v>
      </c>
      <c r="G7" s="1" t="s">
        <v>89</v>
      </c>
      <c r="H7" s="1" t="s">
        <v>27</v>
      </c>
      <c r="I7" s="1" t="s">
        <v>52</v>
      </c>
      <c r="J7" s="3">
        <v>45517</v>
      </c>
      <c r="K7" s="3">
        <v>45517</v>
      </c>
      <c r="L7" s="7">
        <v>-9991.7950000000001</v>
      </c>
      <c r="M7" s="11">
        <f>M6+L7</f>
        <v>957363.53500000003</v>
      </c>
      <c r="N7" s="1" t="s">
        <v>202</v>
      </c>
    </row>
    <row r="8" spans="1:14" ht="17" x14ac:dyDescent="0.25">
      <c r="A8" s="1">
        <v>7</v>
      </c>
      <c r="B8" s="1" t="s">
        <v>125</v>
      </c>
      <c r="C8" s="1">
        <v>2024</v>
      </c>
      <c r="D8" s="1" t="s">
        <v>50</v>
      </c>
      <c r="E8" s="1" t="s">
        <v>25</v>
      </c>
      <c r="F8" s="1" t="s">
        <v>68</v>
      </c>
      <c r="G8" s="1" t="s">
        <v>85</v>
      </c>
      <c r="H8" s="1" t="s">
        <v>13</v>
      </c>
      <c r="I8" s="1" t="s">
        <v>52</v>
      </c>
      <c r="J8" s="3">
        <v>45517</v>
      </c>
      <c r="K8" s="3">
        <v>45517</v>
      </c>
      <c r="L8" s="7">
        <v>-31412.5</v>
      </c>
      <c r="M8" s="11">
        <f>M7+L8</f>
        <v>925951.03500000003</v>
      </c>
      <c r="N8" s="1" t="s">
        <v>202</v>
      </c>
    </row>
    <row r="9" spans="1:14" ht="17" x14ac:dyDescent="0.25">
      <c r="A9" s="1">
        <v>8</v>
      </c>
      <c r="B9" s="1" t="s">
        <v>129</v>
      </c>
      <c r="C9" s="1">
        <v>2024</v>
      </c>
      <c r="D9" s="1" t="s">
        <v>50</v>
      </c>
      <c r="E9" s="1" t="s">
        <v>11</v>
      </c>
      <c r="F9" s="1" t="s">
        <v>68</v>
      </c>
      <c r="G9" s="1" t="s">
        <v>85</v>
      </c>
      <c r="H9" s="1" t="s">
        <v>14</v>
      </c>
      <c r="I9" s="1" t="s">
        <v>52</v>
      </c>
      <c r="J9" s="3">
        <v>45518</v>
      </c>
      <c r="K9" s="3">
        <v>45518</v>
      </c>
      <c r="L9" s="7">
        <v>-2175</v>
      </c>
      <c r="M9" s="11">
        <f>M8+L9</f>
        <v>923776.03500000003</v>
      </c>
      <c r="N9" s="1" t="s">
        <v>202</v>
      </c>
    </row>
    <row r="10" spans="1:14" ht="17" x14ac:dyDescent="0.25">
      <c r="A10" s="1">
        <v>10</v>
      </c>
      <c r="B10" s="1" t="s">
        <v>199</v>
      </c>
      <c r="C10" s="1">
        <v>2024</v>
      </c>
      <c r="D10" s="1" t="s">
        <v>50</v>
      </c>
      <c r="E10" s="1" t="s">
        <v>35</v>
      </c>
      <c r="F10" s="1" t="s">
        <v>198</v>
      </c>
      <c r="G10" s="1" t="s">
        <v>85</v>
      </c>
      <c r="H10" s="1" t="s">
        <v>37</v>
      </c>
      <c r="I10" s="1" t="s">
        <v>52</v>
      </c>
      <c r="J10" s="3">
        <v>45520</v>
      </c>
      <c r="K10" s="3">
        <v>45520</v>
      </c>
      <c r="L10" s="7">
        <v>-10760</v>
      </c>
      <c r="M10" s="11">
        <f>M9+L10</f>
        <v>913016.03500000003</v>
      </c>
      <c r="N10" s="1" t="s">
        <v>202</v>
      </c>
    </row>
    <row r="11" spans="1:14" ht="17" x14ac:dyDescent="0.25">
      <c r="A11" s="1">
        <v>11</v>
      </c>
      <c r="B11" s="1" t="s">
        <v>200</v>
      </c>
      <c r="C11" s="1">
        <v>2024</v>
      </c>
      <c r="D11" s="1" t="s">
        <v>50</v>
      </c>
      <c r="E11" s="1" t="s">
        <v>35</v>
      </c>
      <c r="F11" s="1" t="s">
        <v>66</v>
      </c>
      <c r="G11" s="1" t="s">
        <v>84</v>
      </c>
      <c r="H11" s="1" t="s">
        <v>40</v>
      </c>
      <c r="I11" s="1" t="s">
        <v>52</v>
      </c>
      <c r="J11" s="3">
        <v>45520</v>
      </c>
      <c r="K11" s="3">
        <v>45520</v>
      </c>
      <c r="L11" s="7">
        <v>-7500</v>
      </c>
      <c r="M11" s="11">
        <f>M10+L11</f>
        <v>905516.03500000003</v>
      </c>
      <c r="N11" s="1" t="s">
        <v>202</v>
      </c>
    </row>
    <row r="12" spans="1:14" ht="17" x14ac:dyDescent="0.25">
      <c r="A12" s="1">
        <v>12</v>
      </c>
      <c r="B12" s="1" t="s">
        <v>192</v>
      </c>
      <c r="C12" s="1">
        <v>2024</v>
      </c>
      <c r="D12" s="1" t="s">
        <v>50</v>
      </c>
      <c r="E12" s="1" t="s">
        <v>35</v>
      </c>
      <c r="F12" s="1" t="s">
        <v>70</v>
      </c>
      <c r="G12" s="1" t="s">
        <v>86</v>
      </c>
      <c r="H12" s="1" t="s">
        <v>41</v>
      </c>
      <c r="I12" s="1" t="s">
        <v>52</v>
      </c>
      <c r="J12" s="3">
        <v>45520</v>
      </c>
      <c r="K12" s="3">
        <v>45520</v>
      </c>
      <c r="L12" s="7">
        <v>-1000</v>
      </c>
      <c r="M12" s="11">
        <f>M11+L12</f>
        <v>904516.03500000003</v>
      </c>
      <c r="N12" s="1" t="s">
        <v>202</v>
      </c>
    </row>
    <row r="13" spans="1:14" ht="17" x14ac:dyDescent="0.25">
      <c r="A13" s="1">
        <v>13</v>
      </c>
      <c r="B13" s="1" t="s">
        <v>194</v>
      </c>
      <c r="C13" s="1">
        <v>2024</v>
      </c>
      <c r="D13" s="1" t="s">
        <v>50</v>
      </c>
      <c r="E13" s="1" t="s">
        <v>35</v>
      </c>
      <c r="F13" s="1" t="s">
        <v>76</v>
      </c>
      <c r="G13" s="1" t="s">
        <v>90</v>
      </c>
      <c r="H13" s="1" t="s">
        <v>38</v>
      </c>
      <c r="I13" s="1" t="s">
        <v>52</v>
      </c>
      <c r="J13" s="3">
        <v>45520</v>
      </c>
      <c r="K13" s="3">
        <v>45520</v>
      </c>
      <c r="L13" s="7">
        <v>-30760.800000000003</v>
      </c>
      <c r="M13" s="11">
        <f>M12+L13</f>
        <v>873755.23499999999</v>
      </c>
      <c r="N13" s="1" t="s">
        <v>202</v>
      </c>
    </row>
    <row r="14" spans="1:14" ht="17" x14ac:dyDescent="0.25">
      <c r="A14" s="1">
        <v>15</v>
      </c>
      <c r="B14" s="1" t="s">
        <v>195</v>
      </c>
      <c r="C14" s="1">
        <v>2024</v>
      </c>
      <c r="D14" s="1" t="s">
        <v>50</v>
      </c>
      <c r="E14" s="1" t="s">
        <v>35</v>
      </c>
      <c r="F14" s="1" t="s">
        <v>80</v>
      </c>
      <c r="G14" s="1" t="s">
        <v>85</v>
      </c>
      <c r="H14" s="1" t="s">
        <v>36</v>
      </c>
      <c r="I14" s="1" t="s">
        <v>52</v>
      </c>
      <c r="J14" s="3">
        <v>45520</v>
      </c>
      <c r="K14" s="3">
        <v>45520</v>
      </c>
      <c r="L14" s="7">
        <v>-67669.36</v>
      </c>
      <c r="M14" s="11">
        <f>M13+L14</f>
        <v>806085.875</v>
      </c>
      <c r="N14" s="1" t="s">
        <v>202</v>
      </c>
    </row>
    <row r="15" spans="1:14" ht="17" x14ac:dyDescent="0.25">
      <c r="A15" s="1">
        <v>14</v>
      </c>
      <c r="B15" s="1" t="s">
        <v>203</v>
      </c>
      <c r="C15" s="1">
        <v>2024</v>
      </c>
      <c r="D15" s="1" t="s">
        <v>50</v>
      </c>
      <c r="E15" s="1" t="s">
        <v>35</v>
      </c>
      <c r="F15" s="1" t="s">
        <v>78</v>
      </c>
      <c r="G15" s="1" t="s">
        <v>84</v>
      </c>
      <c r="H15" s="1" t="s">
        <v>39</v>
      </c>
      <c r="I15" s="1" t="s">
        <v>52</v>
      </c>
      <c r="J15" s="3">
        <v>45524</v>
      </c>
      <c r="K15" s="1"/>
      <c r="L15" s="23">
        <v>-4999.5</v>
      </c>
      <c r="M15" s="11">
        <f>M14+L15</f>
        <v>801086.375</v>
      </c>
      <c r="N15" s="1" t="s">
        <v>202</v>
      </c>
    </row>
    <row r="16" spans="1:14" ht="17" x14ac:dyDescent="0.25">
      <c r="A16" s="1">
        <v>21</v>
      </c>
      <c r="B16" s="1" t="s">
        <v>276</v>
      </c>
      <c r="C16" s="1">
        <v>2024</v>
      </c>
      <c r="D16" s="1" t="s">
        <v>50</v>
      </c>
      <c r="E16" s="1" t="s">
        <v>28</v>
      </c>
      <c r="F16" s="1" t="s">
        <v>62</v>
      </c>
      <c r="G16" s="1" t="s">
        <v>91</v>
      </c>
      <c r="H16" s="1" t="s">
        <v>29</v>
      </c>
      <c r="I16" s="1" t="s">
        <v>52</v>
      </c>
      <c r="J16" s="3">
        <v>45524</v>
      </c>
      <c r="K16" s="1"/>
      <c r="L16" s="23">
        <v>-85198</v>
      </c>
      <c r="M16" s="11">
        <f>M15+L16</f>
        <v>715888.375</v>
      </c>
      <c r="N16" s="1" t="s">
        <v>202</v>
      </c>
    </row>
    <row r="17" spans="1:14" ht="17" x14ac:dyDescent="0.25">
      <c r="A17" s="1">
        <v>25</v>
      </c>
      <c r="B17" s="1" t="s">
        <v>208</v>
      </c>
      <c r="C17" s="1">
        <v>2024</v>
      </c>
      <c r="D17" s="1" t="s">
        <v>50</v>
      </c>
      <c r="E17" s="1" t="s">
        <v>138</v>
      </c>
      <c r="F17" s="1" t="s">
        <v>139</v>
      </c>
      <c r="G17" s="1" t="s">
        <v>85</v>
      </c>
      <c r="H17" s="1" t="s">
        <v>140</v>
      </c>
      <c r="I17" s="1" t="s">
        <v>52</v>
      </c>
      <c r="J17" s="3">
        <v>45524</v>
      </c>
      <c r="K17" s="1"/>
      <c r="L17" s="23">
        <v>-7935</v>
      </c>
      <c r="M17" s="11">
        <f>M16+L17</f>
        <v>707953.375</v>
      </c>
      <c r="N17" s="1" t="s">
        <v>202</v>
      </c>
    </row>
    <row r="18" spans="1:14" ht="17" x14ac:dyDescent="0.25">
      <c r="A18" s="1">
        <v>26</v>
      </c>
      <c r="B18" s="1" t="s">
        <v>206</v>
      </c>
      <c r="C18" s="1">
        <v>2024</v>
      </c>
      <c r="D18" s="1" t="s">
        <v>50</v>
      </c>
      <c r="E18" s="1" t="s">
        <v>138</v>
      </c>
      <c r="F18" s="1" t="s">
        <v>142</v>
      </c>
      <c r="G18" s="1" t="s">
        <v>144</v>
      </c>
      <c r="H18" s="1" t="s">
        <v>145</v>
      </c>
      <c r="I18" s="1" t="s">
        <v>52</v>
      </c>
      <c r="J18" s="3">
        <v>45524</v>
      </c>
      <c r="K18" s="1"/>
      <c r="L18" s="23">
        <v>-5330</v>
      </c>
      <c r="M18" s="11">
        <f>M17+L18</f>
        <v>702623.375</v>
      </c>
      <c r="N18" s="1" t="s">
        <v>202</v>
      </c>
    </row>
    <row r="19" spans="1:14" ht="17" x14ac:dyDescent="0.25">
      <c r="A19" s="1">
        <v>27</v>
      </c>
      <c r="B19" s="1" t="s">
        <v>277</v>
      </c>
      <c r="C19" s="1">
        <v>2024</v>
      </c>
      <c r="D19" s="1" t="s">
        <v>50</v>
      </c>
      <c r="E19" s="1" t="s">
        <v>138</v>
      </c>
      <c r="F19" s="1" t="s">
        <v>147</v>
      </c>
      <c r="G19" s="1" t="s">
        <v>149</v>
      </c>
      <c r="H19" s="1" t="s">
        <v>146</v>
      </c>
      <c r="I19" s="1" t="s">
        <v>52</v>
      </c>
      <c r="J19" s="3">
        <v>45524</v>
      </c>
      <c r="K19" s="1"/>
      <c r="L19" s="23">
        <v>-5825.95</v>
      </c>
      <c r="M19" s="11">
        <f>M18+L19</f>
        <v>696797.42500000005</v>
      </c>
      <c r="N19" s="1" t="s">
        <v>202</v>
      </c>
    </row>
    <row r="20" spans="1:14" ht="17" x14ac:dyDescent="0.25">
      <c r="A20" s="1">
        <v>28</v>
      </c>
      <c r="B20" s="1" t="s">
        <v>204</v>
      </c>
      <c r="C20" s="1">
        <v>2024</v>
      </c>
      <c r="D20" s="1" t="s">
        <v>50</v>
      </c>
      <c r="E20" s="1" t="s">
        <v>138</v>
      </c>
      <c r="F20" s="1" t="s">
        <v>139</v>
      </c>
      <c r="G20" s="1" t="s">
        <v>85</v>
      </c>
      <c r="H20" s="1" t="s">
        <v>150</v>
      </c>
      <c r="I20" s="1" t="s">
        <v>52</v>
      </c>
      <c r="J20" s="3">
        <v>45524</v>
      </c>
      <c r="K20" s="1"/>
      <c r="L20" s="23">
        <v>-11532.3</v>
      </c>
      <c r="M20" s="11">
        <f>M19+L20</f>
        <v>685265.125</v>
      </c>
      <c r="N20" s="1" t="s">
        <v>202</v>
      </c>
    </row>
    <row r="21" spans="1:14" ht="17" x14ac:dyDescent="0.25">
      <c r="A21" s="1">
        <v>29</v>
      </c>
      <c r="B21" s="1" t="s">
        <v>278</v>
      </c>
      <c r="C21" s="1">
        <v>2024</v>
      </c>
      <c r="D21" s="1" t="s">
        <v>50</v>
      </c>
      <c r="E21" s="1" t="s">
        <v>138</v>
      </c>
      <c r="F21" s="1" t="s">
        <v>151</v>
      </c>
      <c r="G21" s="1" t="s">
        <v>149</v>
      </c>
      <c r="H21" s="1" t="s">
        <v>153</v>
      </c>
      <c r="I21" s="1" t="s">
        <v>52</v>
      </c>
      <c r="J21" s="3">
        <v>45524</v>
      </c>
      <c r="K21" s="1"/>
      <c r="L21" s="23">
        <v>-5244.64</v>
      </c>
      <c r="M21" s="11">
        <f>M20+L21</f>
        <v>680020.48499999999</v>
      </c>
      <c r="N21" s="1" t="s">
        <v>202</v>
      </c>
    </row>
    <row r="22" spans="1:14" ht="17" x14ac:dyDescent="0.25">
      <c r="A22" s="1">
        <v>9</v>
      </c>
      <c r="B22" s="1" t="s">
        <v>279</v>
      </c>
      <c r="C22" s="1">
        <v>2024</v>
      </c>
      <c r="D22" s="1" t="s">
        <v>50</v>
      </c>
      <c r="E22" s="1" t="s">
        <v>20</v>
      </c>
      <c r="F22" s="1" t="s">
        <v>23</v>
      </c>
      <c r="G22" s="1" t="s">
        <v>93</v>
      </c>
      <c r="H22" s="1" t="s">
        <v>19</v>
      </c>
      <c r="I22" s="1" t="s">
        <v>52</v>
      </c>
      <c r="J22" s="3">
        <v>45525</v>
      </c>
      <c r="K22" s="1"/>
      <c r="L22" s="7">
        <v>-23412.49</v>
      </c>
      <c r="M22" s="11">
        <f>M21+L22</f>
        <v>656607.995</v>
      </c>
      <c r="N22" s="1" t="s">
        <v>202</v>
      </c>
    </row>
    <row r="23" spans="1:14" ht="17" x14ac:dyDescent="0.25">
      <c r="A23" s="1">
        <v>16</v>
      </c>
      <c r="B23" s="1" t="s">
        <v>280</v>
      </c>
      <c r="C23" s="1">
        <v>2024</v>
      </c>
      <c r="D23" s="1" t="s">
        <v>50</v>
      </c>
      <c r="E23" s="1" t="s">
        <v>20</v>
      </c>
      <c r="F23" s="1" t="s">
        <v>24</v>
      </c>
      <c r="G23" s="1" t="s">
        <v>93</v>
      </c>
      <c r="H23" s="1" t="s">
        <v>19</v>
      </c>
      <c r="I23" s="1" t="s">
        <v>52</v>
      </c>
      <c r="J23" s="3">
        <v>45525</v>
      </c>
      <c r="K23" s="1"/>
      <c r="L23" s="7">
        <v>-23336.44</v>
      </c>
      <c r="M23" s="11">
        <f>M22+L23</f>
        <v>633271.55500000005</v>
      </c>
      <c r="N23" s="1" t="s">
        <v>202</v>
      </c>
    </row>
    <row r="24" spans="1:14" ht="17" x14ac:dyDescent="0.25">
      <c r="A24" s="1">
        <v>23</v>
      </c>
      <c r="B24" s="1" t="s">
        <v>131</v>
      </c>
      <c r="C24" s="1">
        <v>2024</v>
      </c>
      <c r="D24" s="1" t="s">
        <v>50</v>
      </c>
      <c r="E24" s="1" t="s">
        <v>11</v>
      </c>
      <c r="F24" s="1" t="s">
        <v>73</v>
      </c>
      <c r="G24" s="1" t="s">
        <v>88</v>
      </c>
      <c r="H24" s="1" t="s">
        <v>16</v>
      </c>
      <c r="I24" s="1" t="s">
        <v>52</v>
      </c>
      <c r="J24" s="3">
        <v>45525</v>
      </c>
      <c r="K24" s="1"/>
      <c r="L24" s="7">
        <v>-14698</v>
      </c>
      <c r="M24" s="11">
        <f>M23+L24</f>
        <v>618573.55500000005</v>
      </c>
      <c r="N24" s="1" t="s">
        <v>202</v>
      </c>
    </row>
    <row r="25" spans="1:14" ht="17" x14ac:dyDescent="0.25">
      <c r="A25" s="1">
        <v>24</v>
      </c>
      <c r="B25" s="1" t="s">
        <v>281</v>
      </c>
      <c r="C25" s="1">
        <v>2024</v>
      </c>
      <c r="D25" s="1" t="s">
        <v>50</v>
      </c>
      <c r="E25" s="1" t="s">
        <v>134</v>
      </c>
      <c r="F25" s="1" t="s">
        <v>135</v>
      </c>
      <c r="G25" s="1" t="s">
        <v>93</v>
      </c>
      <c r="H25" s="1" t="s">
        <v>136</v>
      </c>
      <c r="I25" s="1" t="s">
        <v>52</v>
      </c>
      <c r="J25" s="3">
        <v>45526</v>
      </c>
      <c r="K25" s="1"/>
      <c r="L25" s="7">
        <v>-15225</v>
      </c>
      <c r="M25" s="11">
        <f>M24+L25</f>
        <v>603348.55500000005</v>
      </c>
      <c r="N25" s="1" t="s">
        <v>202</v>
      </c>
    </row>
    <row r="26" spans="1:14" ht="17" x14ac:dyDescent="0.25">
      <c r="A26" s="1">
        <v>81</v>
      </c>
      <c r="B26" s="1" t="s">
        <v>189</v>
      </c>
      <c r="C26" s="1">
        <v>2024</v>
      </c>
      <c r="D26" s="1" t="s">
        <v>50</v>
      </c>
      <c r="E26" s="1" t="s">
        <v>190</v>
      </c>
      <c r="F26" s="1" t="s">
        <v>191</v>
      </c>
      <c r="G26" s="1" t="s">
        <v>26</v>
      </c>
      <c r="H26" s="1" t="s">
        <v>121</v>
      </c>
      <c r="I26" s="1" t="s">
        <v>26</v>
      </c>
      <c r="J26" s="3">
        <v>45526</v>
      </c>
      <c r="K26" s="1"/>
      <c r="L26" s="7">
        <v>500000</v>
      </c>
      <c r="M26" s="11">
        <f>M25+L26</f>
        <v>1103348.5550000002</v>
      </c>
      <c r="N26" s="1" t="s">
        <v>202</v>
      </c>
    </row>
    <row r="27" spans="1:14" ht="17" x14ac:dyDescent="0.25">
      <c r="A27" s="1">
        <v>17</v>
      </c>
      <c r="B27" s="1" t="s">
        <v>56</v>
      </c>
      <c r="C27" s="1">
        <v>2024</v>
      </c>
      <c r="D27" s="1" t="s">
        <v>50</v>
      </c>
      <c r="E27" s="1" t="s">
        <v>33</v>
      </c>
      <c r="F27" s="1" t="s">
        <v>96</v>
      </c>
      <c r="G27" s="1" t="s">
        <v>83</v>
      </c>
      <c r="H27" s="1" t="s">
        <v>34</v>
      </c>
      <c r="I27" s="1" t="s">
        <v>52</v>
      </c>
      <c r="J27" s="3">
        <v>45527</v>
      </c>
      <c r="K27" s="1"/>
      <c r="L27" s="7">
        <v>-37500</v>
      </c>
      <c r="M27" s="11">
        <f>M26+L27</f>
        <v>1065848.5550000002</v>
      </c>
      <c r="N27" s="1" t="s">
        <v>42</v>
      </c>
    </row>
    <row r="28" spans="1:14" ht="17" x14ac:dyDescent="0.25">
      <c r="A28" s="1">
        <v>18</v>
      </c>
      <c r="B28" s="1" t="s">
        <v>57</v>
      </c>
      <c r="C28" s="1">
        <v>2024</v>
      </c>
      <c r="D28" s="1" t="s">
        <v>50</v>
      </c>
      <c r="E28" s="1" t="s">
        <v>30</v>
      </c>
      <c r="F28" s="1" t="s">
        <v>96</v>
      </c>
      <c r="G28" s="1" t="s">
        <v>83</v>
      </c>
      <c r="H28" s="1" t="s">
        <v>34</v>
      </c>
      <c r="I28" s="1" t="s">
        <v>52</v>
      </c>
      <c r="J28" s="3">
        <v>45527</v>
      </c>
      <c r="K28" s="1"/>
      <c r="L28" s="7">
        <v>-50000</v>
      </c>
      <c r="M28" s="11">
        <f>M27+L28</f>
        <v>1015848.5550000002</v>
      </c>
      <c r="N28" s="1" t="s">
        <v>42</v>
      </c>
    </row>
    <row r="29" spans="1:14" ht="17" x14ac:dyDescent="0.25">
      <c r="A29" s="1">
        <v>19</v>
      </c>
      <c r="B29" s="1" t="s">
        <v>58</v>
      </c>
      <c r="C29" s="1">
        <v>2024</v>
      </c>
      <c r="D29" s="1" t="s">
        <v>50</v>
      </c>
      <c r="E29" s="2" t="s">
        <v>31</v>
      </c>
      <c r="F29" s="1" t="s">
        <v>96</v>
      </c>
      <c r="G29" s="1" t="s">
        <v>83</v>
      </c>
      <c r="H29" s="1" t="s">
        <v>34</v>
      </c>
      <c r="I29" s="1" t="s">
        <v>52</v>
      </c>
      <c r="J29" s="3">
        <v>45527</v>
      </c>
      <c r="K29" s="1"/>
      <c r="L29" s="7">
        <v>-50000</v>
      </c>
      <c r="M29" s="11">
        <f>M28+L29</f>
        <v>965848.55500000017</v>
      </c>
      <c r="N29" s="1" t="s">
        <v>42</v>
      </c>
    </row>
    <row r="30" spans="1:14" ht="17" x14ac:dyDescent="0.25">
      <c r="A30" s="1">
        <v>20</v>
      </c>
      <c r="B30" s="1" t="s">
        <v>59</v>
      </c>
      <c r="C30" s="1">
        <v>2024</v>
      </c>
      <c r="D30" s="1" t="s">
        <v>50</v>
      </c>
      <c r="E30" s="1" t="s">
        <v>32</v>
      </c>
      <c r="F30" s="1" t="s">
        <v>96</v>
      </c>
      <c r="G30" s="1" t="s">
        <v>83</v>
      </c>
      <c r="H30" s="1" t="s">
        <v>34</v>
      </c>
      <c r="I30" s="1" t="s">
        <v>52</v>
      </c>
      <c r="J30" s="3">
        <v>45527</v>
      </c>
      <c r="K30" s="1"/>
      <c r="L30" s="7">
        <v>-27731.75</v>
      </c>
      <c r="M30" s="11">
        <f>M29+L30</f>
        <v>938116.80500000017</v>
      </c>
      <c r="N30" s="1" t="s">
        <v>42</v>
      </c>
    </row>
    <row r="31" spans="1:14" ht="17" x14ac:dyDescent="0.25">
      <c r="A31" s="1">
        <v>22</v>
      </c>
      <c r="B31" s="1" t="s">
        <v>224</v>
      </c>
      <c r="C31" s="1">
        <v>2024</v>
      </c>
      <c r="D31" s="1" t="s">
        <v>50</v>
      </c>
      <c r="E31" s="1" t="s">
        <v>17</v>
      </c>
      <c r="F31" s="1" t="s">
        <v>210</v>
      </c>
      <c r="G31" s="1" t="s">
        <v>90</v>
      </c>
      <c r="H31" s="1" t="s">
        <v>18</v>
      </c>
      <c r="I31" s="1" t="s">
        <v>52</v>
      </c>
      <c r="J31" s="3">
        <v>45527</v>
      </c>
      <c r="K31" s="1"/>
      <c r="L31" s="7">
        <v>-21144.22</v>
      </c>
      <c r="M31" s="11">
        <f>M30+L31</f>
        <v>916972.5850000002</v>
      </c>
      <c r="N31" s="1" t="s">
        <v>42</v>
      </c>
    </row>
    <row r="32" spans="1:14" ht="17" x14ac:dyDescent="0.25">
      <c r="A32" s="1">
        <v>79</v>
      </c>
      <c r="B32" s="1" t="s">
        <v>223</v>
      </c>
      <c r="C32" s="1">
        <v>2024</v>
      </c>
      <c r="D32" s="1" t="s">
        <v>50</v>
      </c>
      <c r="E32" s="1" t="s">
        <v>17</v>
      </c>
      <c r="F32" s="1" t="s">
        <v>212</v>
      </c>
      <c r="G32" s="1" t="s">
        <v>209</v>
      </c>
      <c r="H32" s="1" t="s">
        <v>27</v>
      </c>
      <c r="I32" s="1" t="s">
        <v>52</v>
      </c>
      <c r="J32" s="3">
        <v>45527</v>
      </c>
      <c r="K32" s="1"/>
      <c r="L32" s="7">
        <v>-37308.39</v>
      </c>
      <c r="M32" s="11">
        <f>M31+L32</f>
        <v>879664.19500000018</v>
      </c>
      <c r="N32" s="1" t="s">
        <v>42</v>
      </c>
    </row>
    <row r="33" spans="1:14" ht="17" x14ac:dyDescent="0.25">
      <c r="A33" s="1">
        <v>81</v>
      </c>
      <c r="B33" s="1" t="s">
        <v>225</v>
      </c>
      <c r="C33" s="1">
        <v>2024</v>
      </c>
      <c r="D33" s="1" t="s">
        <v>50</v>
      </c>
      <c r="E33" s="1" t="s">
        <v>17</v>
      </c>
      <c r="F33" s="1" t="s">
        <v>214</v>
      </c>
      <c r="G33" s="1" t="s">
        <v>216</v>
      </c>
      <c r="H33" s="1" t="s">
        <v>217</v>
      </c>
      <c r="I33" s="1" t="s">
        <v>52</v>
      </c>
      <c r="J33" s="3">
        <v>45527</v>
      </c>
      <c r="K33" s="1"/>
      <c r="L33" s="7">
        <v>-24414.35</v>
      </c>
      <c r="M33" s="11">
        <f>M32+L33</f>
        <v>855249.8450000002</v>
      </c>
      <c r="N33" s="1" t="s">
        <v>42</v>
      </c>
    </row>
    <row r="34" spans="1:14" ht="17" x14ac:dyDescent="0.25">
      <c r="A34" s="1">
        <v>83</v>
      </c>
      <c r="B34" s="1" t="s">
        <v>226</v>
      </c>
      <c r="C34" s="1">
        <v>2024</v>
      </c>
      <c r="D34" s="1" t="s">
        <v>50</v>
      </c>
      <c r="E34" s="1" t="s">
        <v>17</v>
      </c>
      <c r="F34" s="1" t="s">
        <v>218</v>
      </c>
      <c r="G34" s="1" t="s">
        <v>222</v>
      </c>
      <c r="H34" s="1" t="s">
        <v>27</v>
      </c>
      <c r="I34" s="1" t="s">
        <v>52</v>
      </c>
      <c r="J34" s="3">
        <v>45527</v>
      </c>
      <c r="K34" s="1"/>
      <c r="L34" s="7">
        <v>-5378.13</v>
      </c>
      <c r="M34" s="11">
        <f>M33+L34</f>
        <v>849871.7150000002</v>
      </c>
      <c r="N34" s="1" t="s">
        <v>42</v>
      </c>
    </row>
    <row r="35" spans="1:14" ht="17" x14ac:dyDescent="0.25">
      <c r="A35" s="1">
        <v>85</v>
      </c>
      <c r="B35" s="1" t="s">
        <v>227</v>
      </c>
      <c r="C35" s="1">
        <v>2024</v>
      </c>
      <c r="D35" s="1" t="s">
        <v>50</v>
      </c>
      <c r="E35" s="1" t="s">
        <v>17</v>
      </c>
      <c r="F35" s="1" t="s">
        <v>220</v>
      </c>
      <c r="G35" s="1" t="s">
        <v>85</v>
      </c>
      <c r="H35" s="1" t="s">
        <v>27</v>
      </c>
      <c r="I35" s="1" t="s">
        <v>52</v>
      </c>
      <c r="J35" s="3">
        <v>45527</v>
      </c>
      <c r="K35" s="1"/>
      <c r="L35" s="7">
        <v>-25457.5</v>
      </c>
      <c r="M35" s="11">
        <f>M34+L35</f>
        <v>824414.2150000002</v>
      </c>
      <c r="N35" s="1" t="s">
        <v>42</v>
      </c>
    </row>
    <row r="36" spans="1:14" ht="17" x14ac:dyDescent="0.25">
      <c r="A36" s="1"/>
      <c r="B36" s="1"/>
      <c r="C36" s="1">
        <v>2024</v>
      </c>
      <c r="D36" s="1"/>
      <c r="E36" s="1" t="s">
        <v>228</v>
      </c>
      <c r="F36" s="1" t="s">
        <v>229</v>
      </c>
      <c r="G36" s="1" t="s">
        <v>231</v>
      </c>
      <c r="H36" s="1" t="s">
        <v>36</v>
      </c>
      <c r="I36" s="1" t="s">
        <v>52</v>
      </c>
      <c r="J36" s="3">
        <v>45527</v>
      </c>
      <c r="K36" s="1"/>
      <c r="L36" s="7">
        <v>-3689</v>
      </c>
      <c r="M36" s="11">
        <f>M35+L36</f>
        <v>820725.2150000002</v>
      </c>
      <c r="N36" s="1" t="s">
        <v>42</v>
      </c>
    </row>
    <row r="37" spans="1:14" ht="17" x14ac:dyDescent="0.25">
      <c r="A37" s="1"/>
      <c r="B37" s="1"/>
      <c r="C37" s="1">
        <v>2024</v>
      </c>
      <c r="D37" s="1"/>
      <c r="E37" s="1" t="s">
        <v>228</v>
      </c>
      <c r="F37" s="1" t="s">
        <v>233</v>
      </c>
      <c r="G37" s="1" t="s">
        <v>93</v>
      </c>
      <c r="H37" s="1" t="s">
        <v>232</v>
      </c>
      <c r="I37" s="1" t="s">
        <v>52</v>
      </c>
      <c r="J37" s="3">
        <v>45527</v>
      </c>
      <c r="K37" s="1"/>
      <c r="L37" s="7">
        <v>-26949.41</v>
      </c>
      <c r="M37" s="11">
        <f>M36+L37</f>
        <v>793775.80500000017</v>
      </c>
      <c r="N37" s="1" t="s">
        <v>42</v>
      </c>
    </row>
    <row r="38" spans="1:14" ht="17" x14ac:dyDescent="0.25">
      <c r="A38" s="1"/>
      <c r="B38" s="1"/>
      <c r="C38" s="1">
        <v>2024</v>
      </c>
      <c r="D38" s="1"/>
      <c r="E38" s="1" t="s">
        <v>228</v>
      </c>
      <c r="F38" s="1" t="s">
        <v>236</v>
      </c>
      <c r="G38" s="1" t="s">
        <v>216</v>
      </c>
      <c r="H38" s="1" t="s">
        <v>232</v>
      </c>
      <c r="I38" s="1" t="s">
        <v>52</v>
      </c>
      <c r="J38" s="3">
        <v>45527</v>
      </c>
      <c r="K38" s="1"/>
      <c r="L38" s="7">
        <v>-29002.880000000001</v>
      </c>
      <c r="M38" s="11">
        <f>M37+L38</f>
        <v>764772.92500000016</v>
      </c>
      <c r="N38" s="1" t="s">
        <v>42</v>
      </c>
    </row>
    <row r="39" spans="1:14" ht="17" x14ac:dyDescent="0.25">
      <c r="A39" s="1"/>
      <c r="B39" s="1"/>
      <c r="C39" s="1">
        <v>2024</v>
      </c>
      <c r="D39" s="1"/>
      <c r="E39" s="1" t="s">
        <v>228</v>
      </c>
      <c r="F39" s="1" t="s">
        <v>239</v>
      </c>
      <c r="G39" s="1" t="s">
        <v>243</v>
      </c>
      <c r="H39" s="1" t="s">
        <v>242</v>
      </c>
      <c r="I39" s="1" t="s">
        <v>52</v>
      </c>
      <c r="J39" s="3">
        <v>45527</v>
      </c>
      <c r="K39" s="1"/>
      <c r="L39" s="7">
        <v>-3486.54</v>
      </c>
      <c r="M39" s="11">
        <f>M38+L39</f>
        <v>761286.38500000013</v>
      </c>
      <c r="N39" s="1" t="s">
        <v>42</v>
      </c>
    </row>
    <row r="40" spans="1:14" ht="17" x14ac:dyDescent="0.25">
      <c r="A40" s="1"/>
      <c r="B40" s="1"/>
      <c r="C40" s="1">
        <v>2024</v>
      </c>
      <c r="D40" s="1"/>
      <c r="E40" s="1" t="s">
        <v>228</v>
      </c>
      <c r="F40" s="1" t="s">
        <v>139</v>
      </c>
      <c r="G40" s="1" t="s">
        <v>85</v>
      </c>
      <c r="H40" s="1" t="s">
        <v>244</v>
      </c>
      <c r="I40" s="1" t="s">
        <v>52</v>
      </c>
      <c r="J40" s="3">
        <v>45527</v>
      </c>
      <c r="K40" s="1"/>
      <c r="L40" s="7">
        <v>-15803.1</v>
      </c>
      <c r="M40" s="11">
        <f>M39+L40</f>
        <v>745483.28500000015</v>
      </c>
      <c r="N40" s="1" t="s">
        <v>42</v>
      </c>
    </row>
    <row r="41" spans="1:14" ht="17" x14ac:dyDescent="0.25">
      <c r="A41" s="1"/>
      <c r="B41" s="1"/>
      <c r="C41" s="1">
        <v>2024</v>
      </c>
      <c r="D41" s="1"/>
      <c r="E41" s="1" t="s">
        <v>228</v>
      </c>
      <c r="F41" s="1" t="s">
        <v>245</v>
      </c>
      <c r="G41" s="1" t="s">
        <v>85</v>
      </c>
      <c r="H41" s="1" t="s">
        <v>248</v>
      </c>
      <c r="I41" s="1" t="s">
        <v>52</v>
      </c>
      <c r="J41" s="3">
        <v>45527</v>
      </c>
      <c r="K41" s="1"/>
      <c r="L41" s="7">
        <v>-18890.66</v>
      </c>
      <c r="M41" s="11">
        <f>M40+L41</f>
        <v>726592.62500000012</v>
      </c>
      <c r="N41" s="1" t="s">
        <v>42</v>
      </c>
    </row>
    <row r="42" spans="1:14" ht="17" x14ac:dyDescent="0.25">
      <c r="A42" s="1"/>
      <c r="B42" s="1"/>
      <c r="C42" s="1">
        <v>2024</v>
      </c>
      <c r="D42" s="1"/>
      <c r="E42" s="1" t="s">
        <v>228</v>
      </c>
      <c r="F42" s="1" t="s">
        <v>249</v>
      </c>
      <c r="G42" s="1" t="s">
        <v>252</v>
      </c>
      <c r="H42" s="1" t="s">
        <v>253</v>
      </c>
      <c r="I42" s="1" t="s">
        <v>52</v>
      </c>
      <c r="J42" s="3">
        <v>45527</v>
      </c>
      <c r="K42" s="1"/>
      <c r="L42" s="7">
        <v>-10912</v>
      </c>
      <c r="M42" s="11">
        <f>M41+L42</f>
        <v>715680.62500000012</v>
      </c>
      <c r="N42" s="1" t="s">
        <v>42</v>
      </c>
    </row>
    <row r="43" spans="1:14" ht="17" x14ac:dyDescent="0.25">
      <c r="A43" s="1"/>
      <c r="B43" s="1"/>
      <c r="C43" s="1">
        <v>2024</v>
      </c>
      <c r="D43" s="1"/>
      <c r="E43" s="1" t="s">
        <v>228</v>
      </c>
      <c r="F43" s="1" t="s">
        <v>254</v>
      </c>
      <c r="G43" s="1" t="s">
        <v>255</v>
      </c>
      <c r="H43" s="1" t="s">
        <v>256</v>
      </c>
      <c r="I43" s="1" t="s">
        <v>52</v>
      </c>
      <c r="J43" s="3">
        <v>45527</v>
      </c>
      <c r="K43" s="1"/>
      <c r="L43" s="7">
        <v>-6349.5</v>
      </c>
      <c r="M43" s="11">
        <f>M42+L43</f>
        <v>709331.12500000012</v>
      </c>
      <c r="N43" s="1" t="s">
        <v>42</v>
      </c>
    </row>
    <row r="44" spans="1:14" ht="17" x14ac:dyDescent="0.25">
      <c r="A44" s="1"/>
      <c r="B44" s="1"/>
      <c r="C44" s="1">
        <v>2024</v>
      </c>
      <c r="D44" s="1"/>
      <c r="E44" s="1" t="s">
        <v>228</v>
      </c>
      <c r="F44" s="1" t="s">
        <v>257</v>
      </c>
      <c r="G44" s="1" t="s">
        <v>88</v>
      </c>
      <c r="H44" s="1" t="s">
        <v>260</v>
      </c>
      <c r="I44" s="1" t="s">
        <v>52</v>
      </c>
      <c r="J44" s="3">
        <v>45527</v>
      </c>
      <c r="K44" s="1"/>
      <c r="L44" s="7">
        <v>-6900.26</v>
      </c>
      <c r="M44" s="11">
        <f>M43+L44</f>
        <v>702430.86500000011</v>
      </c>
      <c r="N44" s="1" t="s">
        <v>42</v>
      </c>
    </row>
    <row r="45" spans="1:14" ht="17" x14ac:dyDescent="0.25">
      <c r="A45" s="1"/>
      <c r="B45" s="1"/>
      <c r="C45" s="1">
        <v>2024</v>
      </c>
      <c r="D45" s="1"/>
      <c r="E45" s="1" t="s">
        <v>228</v>
      </c>
      <c r="F45" s="1" t="s">
        <v>261</v>
      </c>
      <c r="G45" s="1" t="s">
        <v>88</v>
      </c>
      <c r="H45" s="1" t="s">
        <v>263</v>
      </c>
      <c r="I45" s="1" t="s">
        <v>52</v>
      </c>
      <c r="J45" s="3">
        <v>45527</v>
      </c>
      <c r="K45" s="1"/>
      <c r="L45" s="7">
        <v>-3618.06</v>
      </c>
      <c r="M45" s="11">
        <f>M44+L45</f>
        <v>698812.80500000005</v>
      </c>
      <c r="N45" s="1" t="s">
        <v>42</v>
      </c>
    </row>
    <row r="46" spans="1:14" ht="17" x14ac:dyDescent="0.25">
      <c r="A46" s="1"/>
      <c r="B46" s="1"/>
      <c r="C46" s="1">
        <v>2024</v>
      </c>
      <c r="D46" s="1"/>
      <c r="E46" s="1" t="s">
        <v>228</v>
      </c>
      <c r="F46" s="1" t="s">
        <v>266</v>
      </c>
      <c r="G46" s="1" t="s">
        <v>144</v>
      </c>
      <c r="H46" s="1" t="s">
        <v>269</v>
      </c>
      <c r="I46" s="1" t="s">
        <v>52</v>
      </c>
      <c r="J46" s="3">
        <v>45527</v>
      </c>
      <c r="K46" s="1"/>
      <c r="L46" s="7">
        <v>-7156.0519999999997</v>
      </c>
      <c r="M46" s="11">
        <f>M45+L46</f>
        <v>691656.75300000003</v>
      </c>
      <c r="N46" s="1" t="s">
        <v>42</v>
      </c>
    </row>
    <row r="47" spans="1:14" ht="17" x14ac:dyDescent="0.25">
      <c r="A47" s="1">
        <v>30</v>
      </c>
      <c r="B47" s="1" t="s">
        <v>132</v>
      </c>
      <c r="C47" s="1">
        <v>2024</v>
      </c>
      <c r="D47" s="1" t="s">
        <v>50</v>
      </c>
      <c r="E47" s="1" t="s">
        <v>11</v>
      </c>
      <c r="F47" s="1" t="s">
        <v>72</v>
      </c>
      <c r="G47" s="1" t="s">
        <v>87</v>
      </c>
      <c r="H47" s="1" t="s">
        <v>12</v>
      </c>
      <c r="I47" s="1" t="s">
        <v>52</v>
      </c>
      <c r="J47" s="3">
        <v>45530</v>
      </c>
      <c r="K47" s="1"/>
      <c r="L47" s="7">
        <v>-8100</v>
      </c>
      <c r="M47" s="11">
        <f>M46+L47</f>
        <v>683556.75300000003</v>
      </c>
      <c r="N47" s="1" t="s">
        <v>42</v>
      </c>
    </row>
    <row r="48" spans="1:14" ht="17" x14ac:dyDescent="0.25">
      <c r="A48" s="1">
        <v>31</v>
      </c>
      <c r="B48" s="1" t="s">
        <v>126</v>
      </c>
      <c r="C48" s="1">
        <v>2024</v>
      </c>
      <c r="D48" s="1" t="s">
        <v>50</v>
      </c>
      <c r="E48" s="1" t="s">
        <v>25</v>
      </c>
      <c r="F48" s="1" t="s">
        <v>75</v>
      </c>
      <c r="G48" s="1" t="s">
        <v>89</v>
      </c>
      <c r="H48" s="1" t="s">
        <v>27</v>
      </c>
      <c r="I48" s="1" t="s">
        <v>52</v>
      </c>
      <c r="J48" s="3">
        <v>45531</v>
      </c>
      <c r="K48" s="1"/>
      <c r="L48" s="7">
        <v>-9991.7950000000001</v>
      </c>
      <c r="M48" s="11">
        <f>M47+L48</f>
        <v>673564.95799999998</v>
      </c>
      <c r="N48" s="1" t="s">
        <v>42</v>
      </c>
    </row>
    <row r="49" spans="1:14" ht="17" x14ac:dyDescent="0.25">
      <c r="A49" s="1">
        <v>32</v>
      </c>
      <c r="B49" s="1" t="s">
        <v>130</v>
      </c>
      <c r="C49" s="1">
        <v>2024</v>
      </c>
      <c r="D49" s="1" t="s">
        <v>50</v>
      </c>
      <c r="E49" s="1" t="s">
        <v>11</v>
      </c>
      <c r="F49" s="1" t="s">
        <v>69</v>
      </c>
      <c r="G49" s="1" t="s">
        <v>85</v>
      </c>
      <c r="H49" s="1" t="s">
        <v>14</v>
      </c>
      <c r="I49" s="1" t="s">
        <v>52</v>
      </c>
      <c r="J49" s="3">
        <v>45531</v>
      </c>
      <c r="K49" s="1"/>
      <c r="L49" s="7">
        <v>-2175</v>
      </c>
      <c r="M49" s="11">
        <f>M48+L49</f>
        <v>671389.95799999998</v>
      </c>
      <c r="N49" s="1" t="s">
        <v>42</v>
      </c>
    </row>
    <row r="50" spans="1:14" ht="17" x14ac:dyDescent="0.25">
      <c r="A50" s="1">
        <v>33</v>
      </c>
      <c r="B50" s="1" t="s">
        <v>133</v>
      </c>
      <c r="C50" s="1">
        <v>2024</v>
      </c>
      <c r="D50" s="1" t="s">
        <v>50</v>
      </c>
      <c r="E50" s="1" t="s">
        <v>11</v>
      </c>
      <c r="F50" s="1" t="s">
        <v>72</v>
      </c>
      <c r="G50" s="1" t="s">
        <v>87</v>
      </c>
      <c r="H50" s="1" t="s">
        <v>12</v>
      </c>
      <c r="I50" s="1" t="s">
        <v>52</v>
      </c>
      <c r="J50" s="3">
        <v>45534</v>
      </c>
      <c r="K50" s="1"/>
      <c r="L50" s="7">
        <v>-8100</v>
      </c>
      <c r="M50" s="11">
        <f>M49+L50</f>
        <v>663289.95799999998</v>
      </c>
      <c r="N50" s="1" t="s">
        <v>42</v>
      </c>
    </row>
    <row r="51" spans="1:14" ht="17" x14ac:dyDescent="0.25">
      <c r="A51" s="1">
        <v>48</v>
      </c>
      <c r="B51" s="1" t="s">
        <v>162</v>
      </c>
      <c r="C51" s="1">
        <v>2024</v>
      </c>
      <c r="D51" s="1" t="s">
        <v>51</v>
      </c>
      <c r="E51" s="1" t="s">
        <v>138</v>
      </c>
      <c r="F51" s="1" t="s">
        <v>148</v>
      </c>
      <c r="G51" s="1" t="s">
        <v>149</v>
      </c>
      <c r="H51" s="1" t="s">
        <v>146</v>
      </c>
      <c r="I51" s="1" t="s">
        <v>52</v>
      </c>
      <c r="J51" s="3">
        <v>45534</v>
      </c>
      <c r="K51" s="1"/>
      <c r="L51" s="7">
        <v>-5825.95</v>
      </c>
      <c r="M51" s="11">
        <f>M50+L51</f>
        <v>657464.00800000003</v>
      </c>
      <c r="N51" s="1" t="s">
        <v>42</v>
      </c>
    </row>
    <row r="52" spans="1:14" ht="17" x14ac:dyDescent="0.25">
      <c r="A52" s="1"/>
      <c r="B52" s="1"/>
      <c r="C52" s="1">
        <v>2024</v>
      </c>
      <c r="D52" s="1"/>
      <c r="E52" s="1" t="s">
        <v>228</v>
      </c>
      <c r="F52" s="1" t="s">
        <v>264</v>
      </c>
      <c r="G52" s="1" t="s">
        <v>265</v>
      </c>
      <c r="H52" s="1" t="s">
        <v>36</v>
      </c>
      <c r="I52" s="1" t="s">
        <v>52</v>
      </c>
      <c r="J52" s="3">
        <v>45534</v>
      </c>
      <c r="K52" s="1"/>
      <c r="L52" s="7">
        <v>-700</v>
      </c>
      <c r="M52" s="11">
        <f>M51+L52</f>
        <v>656764.00800000003</v>
      </c>
      <c r="N52" s="1" t="s">
        <v>42</v>
      </c>
    </row>
    <row r="53" spans="1:14" ht="17" x14ac:dyDescent="0.25">
      <c r="A53" s="1"/>
      <c r="B53" s="1"/>
      <c r="C53" s="1">
        <v>2024</v>
      </c>
      <c r="D53" s="1"/>
      <c r="E53" s="1" t="s">
        <v>228</v>
      </c>
      <c r="F53" s="1" t="s">
        <v>270</v>
      </c>
      <c r="G53" s="1" t="s">
        <v>265</v>
      </c>
      <c r="H53" s="1" t="s">
        <v>271</v>
      </c>
      <c r="I53" s="1" t="s">
        <v>52</v>
      </c>
      <c r="J53" s="3">
        <v>45534</v>
      </c>
      <c r="K53" s="1"/>
      <c r="L53" s="7">
        <v>-420</v>
      </c>
      <c r="M53" s="11">
        <f>M52+L53</f>
        <v>656344.00800000003</v>
      </c>
      <c r="N53" s="1" t="s">
        <v>42</v>
      </c>
    </row>
    <row r="54" spans="1:14" ht="17" x14ac:dyDescent="0.25">
      <c r="A54" s="1"/>
      <c r="B54" s="1"/>
      <c r="C54" s="1">
        <v>2024</v>
      </c>
      <c r="D54" s="1"/>
      <c r="E54" s="1" t="s">
        <v>228</v>
      </c>
      <c r="F54" s="1" t="s">
        <v>272</v>
      </c>
      <c r="G54" s="1" t="s">
        <v>265</v>
      </c>
      <c r="H54" s="1" t="s">
        <v>271</v>
      </c>
      <c r="I54" s="1" t="s">
        <v>52</v>
      </c>
      <c r="J54" s="3">
        <v>45534</v>
      </c>
      <c r="K54" s="1"/>
      <c r="L54" s="7">
        <v>-790</v>
      </c>
      <c r="M54" s="11">
        <f>M53+L54</f>
        <v>655554.00800000003</v>
      </c>
      <c r="N54" s="1" t="s">
        <v>42</v>
      </c>
    </row>
    <row r="55" spans="1:14" ht="17" x14ac:dyDescent="0.25">
      <c r="A55" s="1"/>
      <c r="B55" s="1"/>
      <c r="C55" s="1">
        <v>2024</v>
      </c>
      <c r="D55" s="1"/>
      <c r="E55" s="1" t="s">
        <v>228</v>
      </c>
      <c r="F55" s="1" t="s">
        <v>273</v>
      </c>
      <c r="G55" s="1" t="s">
        <v>274</v>
      </c>
      <c r="H55" s="1" t="s">
        <v>275</v>
      </c>
      <c r="I55" s="1" t="s">
        <v>52</v>
      </c>
      <c r="J55" s="3">
        <v>45534</v>
      </c>
      <c r="K55" s="1"/>
      <c r="L55" s="7">
        <v>-580</v>
      </c>
      <c r="M55" s="11">
        <f>M54+L55</f>
        <v>654974.00800000003</v>
      </c>
      <c r="N55" s="1" t="s">
        <v>42</v>
      </c>
    </row>
    <row r="56" spans="1:14" ht="17" x14ac:dyDescent="0.25">
      <c r="A56" s="1"/>
      <c r="B56" s="1"/>
      <c r="C56" s="1">
        <v>2024</v>
      </c>
      <c r="D56" s="1"/>
      <c r="E56" s="1" t="s">
        <v>228</v>
      </c>
      <c r="F56" s="1" t="s">
        <v>234</v>
      </c>
      <c r="G56" s="1" t="s">
        <v>93</v>
      </c>
      <c r="H56" s="1" t="s">
        <v>232</v>
      </c>
      <c r="I56" s="1" t="s">
        <v>52</v>
      </c>
      <c r="J56" s="3">
        <v>45534</v>
      </c>
      <c r="K56" s="1"/>
      <c r="L56" s="7">
        <v>-26949.41</v>
      </c>
      <c r="M56" s="11">
        <f>M55+L56</f>
        <v>628024.598</v>
      </c>
      <c r="N56" s="1" t="s">
        <v>42</v>
      </c>
    </row>
    <row r="57" spans="1:14" ht="17" x14ac:dyDescent="0.25">
      <c r="A57" s="1"/>
      <c r="B57" s="1"/>
      <c r="C57" s="1">
        <v>2024</v>
      </c>
      <c r="D57" s="1"/>
      <c r="E57" s="1" t="s">
        <v>228</v>
      </c>
      <c r="F57" s="1" t="s">
        <v>237</v>
      </c>
      <c r="G57" s="1" t="s">
        <v>216</v>
      </c>
      <c r="H57" s="1" t="s">
        <v>232</v>
      </c>
      <c r="I57" s="1" t="s">
        <v>52</v>
      </c>
      <c r="J57" s="3">
        <v>45534</v>
      </c>
      <c r="K57" s="1"/>
      <c r="L57" s="7">
        <v>-29002.880000000001</v>
      </c>
      <c r="M57" s="11">
        <f>M56+L57</f>
        <v>599021.71799999999</v>
      </c>
      <c r="N57" s="1" t="s">
        <v>42</v>
      </c>
    </row>
    <row r="58" spans="1:14" ht="17" x14ac:dyDescent="0.25">
      <c r="A58" s="1"/>
      <c r="B58" s="1"/>
      <c r="C58" s="1">
        <v>2024</v>
      </c>
      <c r="D58" s="1"/>
      <c r="E58" s="1" t="s">
        <v>228</v>
      </c>
      <c r="F58" s="1" t="s">
        <v>240</v>
      </c>
      <c r="G58" s="1" t="s">
        <v>243</v>
      </c>
      <c r="H58" s="1" t="s">
        <v>242</v>
      </c>
      <c r="I58" s="1" t="s">
        <v>52</v>
      </c>
      <c r="J58" s="3">
        <v>45534</v>
      </c>
      <c r="K58" s="1"/>
      <c r="L58" s="7">
        <v>-3486.54</v>
      </c>
      <c r="M58" s="11">
        <f>M57+L58</f>
        <v>595535.17799999996</v>
      </c>
      <c r="N58" s="1" t="s">
        <v>42</v>
      </c>
    </row>
    <row r="59" spans="1:14" ht="17" x14ac:dyDescent="0.25">
      <c r="A59" s="1"/>
      <c r="B59" s="1"/>
      <c r="C59" s="1">
        <v>2024</v>
      </c>
      <c r="D59" s="1"/>
      <c r="E59" s="1" t="s">
        <v>228</v>
      </c>
      <c r="F59" s="1" t="s">
        <v>246</v>
      </c>
      <c r="G59" s="1" t="s">
        <v>85</v>
      </c>
      <c r="H59" s="1" t="s">
        <v>248</v>
      </c>
      <c r="I59" s="1" t="s">
        <v>52</v>
      </c>
      <c r="J59" s="3">
        <v>45534</v>
      </c>
      <c r="K59" s="1"/>
      <c r="L59" s="7">
        <v>-18890.66</v>
      </c>
      <c r="M59" s="11">
        <f>M58+L59</f>
        <v>576644.51799999992</v>
      </c>
      <c r="N59" s="1" t="s">
        <v>42</v>
      </c>
    </row>
    <row r="60" spans="1:14" ht="17" x14ac:dyDescent="0.25">
      <c r="A60" s="1"/>
      <c r="B60" s="1"/>
      <c r="C60" s="1">
        <v>2024</v>
      </c>
      <c r="D60" s="1"/>
      <c r="E60" s="1" t="s">
        <v>228</v>
      </c>
      <c r="F60" s="1" t="s">
        <v>258</v>
      </c>
      <c r="G60" s="1" t="s">
        <v>88</v>
      </c>
      <c r="H60" s="1" t="s">
        <v>260</v>
      </c>
      <c r="I60" s="1" t="s">
        <v>52</v>
      </c>
      <c r="J60" s="3">
        <v>45534</v>
      </c>
      <c r="K60" s="1"/>
      <c r="L60" s="7">
        <v>-6900.26</v>
      </c>
      <c r="M60" s="11">
        <f>M59+L60</f>
        <v>569744.25799999991</v>
      </c>
      <c r="N60" s="1" t="s">
        <v>42</v>
      </c>
    </row>
    <row r="61" spans="1:14" ht="17" x14ac:dyDescent="0.25">
      <c r="A61" s="1">
        <v>34</v>
      </c>
      <c r="B61" s="1" t="s">
        <v>60</v>
      </c>
      <c r="C61" s="1">
        <v>2024</v>
      </c>
      <c r="D61" s="1" t="s">
        <v>50</v>
      </c>
      <c r="E61" s="1" t="s">
        <v>20</v>
      </c>
      <c r="F61" s="1" t="s">
        <v>104</v>
      </c>
      <c r="G61" s="1" t="s">
        <v>93</v>
      </c>
      <c r="H61" s="1" t="s">
        <v>19</v>
      </c>
      <c r="I61" s="1" t="s">
        <v>52</v>
      </c>
      <c r="J61" s="3">
        <v>45535</v>
      </c>
      <c r="K61" s="1"/>
      <c r="L61" s="7">
        <v>-7804.1620000000003</v>
      </c>
      <c r="M61" s="11">
        <f>M60+L61</f>
        <v>561940.0959999999</v>
      </c>
      <c r="N61" s="1" t="s">
        <v>42</v>
      </c>
    </row>
    <row r="62" spans="1:14" ht="17" x14ac:dyDescent="0.25">
      <c r="A62" s="1">
        <v>35</v>
      </c>
      <c r="B62" s="1" t="s">
        <v>193</v>
      </c>
      <c r="C62" s="1">
        <v>2024</v>
      </c>
      <c r="D62" s="1" t="s">
        <v>50</v>
      </c>
      <c r="E62" s="1" t="s">
        <v>35</v>
      </c>
      <c r="F62" s="1" t="s">
        <v>71</v>
      </c>
      <c r="G62" s="1" t="s">
        <v>86</v>
      </c>
      <c r="H62" s="1" t="s">
        <v>41</v>
      </c>
      <c r="I62" s="1" t="s">
        <v>52</v>
      </c>
      <c r="J62" s="3">
        <v>45535</v>
      </c>
      <c r="K62" s="1"/>
      <c r="L62" s="7">
        <v>-1000</v>
      </c>
      <c r="M62" s="11">
        <f>M61+L62</f>
        <v>560940.0959999999</v>
      </c>
      <c r="N62" s="1" t="s">
        <v>42</v>
      </c>
    </row>
    <row r="63" spans="1:14" ht="17" x14ac:dyDescent="0.25">
      <c r="A63" s="1">
        <v>36</v>
      </c>
      <c r="B63" s="1" t="s">
        <v>61</v>
      </c>
      <c r="C63" s="1">
        <v>2024</v>
      </c>
      <c r="D63" s="1" t="s">
        <v>50</v>
      </c>
      <c r="E63" s="1" t="s">
        <v>20</v>
      </c>
      <c r="F63" s="1" t="s">
        <v>106</v>
      </c>
      <c r="G63" s="1" t="s">
        <v>93</v>
      </c>
      <c r="H63" s="1" t="s">
        <v>19</v>
      </c>
      <c r="I63" s="1" t="s">
        <v>52</v>
      </c>
      <c r="J63" s="3">
        <v>45535</v>
      </c>
      <c r="K63" s="1"/>
      <c r="L63" s="7">
        <v>-7779.4140000000007</v>
      </c>
      <c r="M63" s="11">
        <f>M62+L63</f>
        <v>553160.68199999991</v>
      </c>
      <c r="N63" s="1" t="s">
        <v>42</v>
      </c>
    </row>
    <row r="64" spans="1:14" ht="17" x14ac:dyDescent="0.25">
      <c r="A64" s="1">
        <v>37</v>
      </c>
      <c r="B64" s="1" t="s">
        <v>154</v>
      </c>
      <c r="C64" s="1">
        <v>2024</v>
      </c>
      <c r="D64" s="1" t="s">
        <v>51</v>
      </c>
      <c r="E64" s="1" t="s">
        <v>11</v>
      </c>
      <c r="F64" s="1" t="s">
        <v>69</v>
      </c>
      <c r="G64" s="1" t="s">
        <v>85</v>
      </c>
      <c r="H64" s="1" t="s">
        <v>15</v>
      </c>
      <c r="I64" s="1" t="s">
        <v>52</v>
      </c>
      <c r="J64" s="3">
        <v>45539</v>
      </c>
      <c r="K64" s="1"/>
      <c r="L64" s="7">
        <v>-1028</v>
      </c>
      <c r="M64" s="11">
        <f>M63+L64</f>
        <v>552132.68199999991</v>
      </c>
      <c r="N64" s="1" t="s">
        <v>42</v>
      </c>
    </row>
    <row r="65" spans="1:14" ht="17" x14ac:dyDescent="0.25">
      <c r="A65" s="1">
        <v>38</v>
      </c>
      <c r="B65" s="1" t="s">
        <v>201</v>
      </c>
      <c r="C65" s="1">
        <v>2024</v>
      </c>
      <c r="D65" s="1" t="s">
        <v>51</v>
      </c>
      <c r="E65" s="1" t="s">
        <v>35</v>
      </c>
      <c r="F65" s="1" t="s">
        <v>67</v>
      </c>
      <c r="G65" s="1" t="s">
        <v>84</v>
      </c>
      <c r="H65" s="1" t="s">
        <v>40</v>
      </c>
      <c r="I65" s="1" t="s">
        <v>52</v>
      </c>
      <c r="J65" s="3">
        <v>45540</v>
      </c>
      <c r="K65" s="1"/>
      <c r="L65" s="7">
        <v>-7500</v>
      </c>
      <c r="M65" s="11">
        <f>M64+L65</f>
        <v>544632.68199999991</v>
      </c>
      <c r="N65" s="1" t="s">
        <v>42</v>
      </c>
    </row>
    <row r="66" spans="1:14" ht="17" x14ac:dyDescent="0.25">
      <c r="A66" s="1">
        <v>39</v>
      </c>
      <c r="B66" s="1" t="s">
        <v>155</v>
      </c>
      <c r="C66" s="1">
        <v>2024</v>
      </c>
      <c r="D66" s="1" t="s">
        <v>51</v>
      </c>
      <c r="E66" s="1" t="s">
        <v>35</v>
      </c>
      <c r="F66" s="1" t="s">
        <v>77</v>
      </c>
      <c r="G66" s="1" t="s">
        <v>90</v>
      </c>
      <c r="H66" s="1" t="s">
        <v>38</v>
      </c>
      <c r="I66" s="1" t="s">
        <v>52</v>
      </c>
      <c r="J66" s="3">
        <v>45540</v>
      </c>
      <c r="K66" s="1"/>
      <c r="L66" s="7">
        <v>-46141.2</v>
      </c>
      <c r="M66" s="11">
        <f>M65+L66</f>
        <v>498491.4819999999</v>
      </c>
      <c r="N66" s="1" t="s">
        <v>42</v>
      </c>
    </row>
    <row r="67" spans="1:14" ht="17" x14ac:dyDescent="0.25">
      <c r="A67" s="1">
        <v>40</v>
      </c>
      <c r="B67" s="1" t="s">
        <v>196</v>
      </c>
      <c r="C67" s="1">
        <v>2024</v>
      </c>
      <c r="D67" s="1" t="s">
        <v>51</v>
      </c>
      <c r="E67" s="1" t="s">
        <v>35</v>
      </c>
      <c r="F67" s="1" t="s">
        <v>81</v>
      </c>
      <c r="G67" s="1" t="s">
        <v>85</v>
      </c>
      <c r="H67" s="1" t="s">
        <v>36</v>
      </c>
      <c r="I67" s="1" t="s">
        <v>52</v>
      </c>
      <c r="J67" s="3">
        <v>45540</v>
      </c>
      <c r="K67" s="1"/>
      <c r="L67" s="7">
        <v>-33834.68</v>
      </c>
      <c r="M67" s="11">
        <f>M66+L67</f>
        <v>464656.80199999991</v>
      </c>
      <c r="N67" s="1" t="s">
        <v>42</v>
      </c>
    </row>
    <row r="68" spans="1:14" ht="17" x14ac:dyDescent="0.25">
      <c r="A68" s="1">
        <v>41</v>
      </c>
      <c r="B68" s="1" t="s">
        <v>156</v>
      </c>
      <c r="C68" s="1">
        <v>2024</v>
      </c>
      <c r="D68" s="1" t="s">
        <v>51</v>
      </c>
      <c r="E68" s="1" t="s">
        <v>121</v>
      </c>
      <c r="F68" s="1" t="s">
        <v>122</v>
      </c>
      <c r="G68" s="1" t="s">
        <v>26</v>
      </c>
      <c r="H68" s="1" t="s">
        <v>121</v>
      </c>
      <c r="I68" s="1" t="s">
        <v>26</v>
      </c>
      <c r="J68" s="3">
        <v>45541</v>
      </c>
      <c r="K68" s="1"/>
      <c r="L68" s="7">
        <v>350000</v>
      </c>
      <c r="M68" s="11">
        <f>M67+L68</f>
        <v>814656.80199999991</v>
      </c>
      <c r="N68" s="1" t="s">
        <v>42</v>
      </c>
    </row>
    <row r="69" spans="1:14" ht="17" x14ac:dyDescent="0.25">
      <c r="A69" s="1"/>
      <c r="B69" s="1"/>
      <c r="C69" s="1">
        <v>2024</v>
      </c>
      <c r="D69" s="1"/>
      <c r="E69" s="1" t="s">
        <v>228</v>
      </c>
      <c r="F69" s="1" t="s">
        <v>230</v>
      </c>
      <c r="G69" s="1" t="s">
        <v>231</v>
      </c>
      <c r="H69" s="1" t="s">
        <v>36</v>
      </c>
      <c r="I69" s="1" t="s">
        <v>52</v>
      </c>
      <c r="J69" s="3">
        <v>45541</v>
      </c>
      <c r="K69" s="1"/>
      <c r="L69" s="7">
        <v>-3689</v>
      </c>
      <c r="M69" s="11">
        <f>M68+L69</f>
        <v>810967.80199999991</v>
      </c>
      <c r="N69" s="1" t="s">
        <v>42</v>
      </c>
    </row>
    <row r="70" spans="1:14" ht="17" x14ac:dyDescent="0.25">
      <c r="A70" s="1">
        <v>42</v>
      </c>
      <c r="B70" s="1" t="s">
        <v>157</v>
      </c>
      <c r="C70" s="1">
        <v>2024</v>
      </c>
      <c r="D70" s="1" t="s">
        <v>51</v>
      </c>
      <c r="E70" s="1" t="s">
        <v>112</v>
      </c>
      <c r="F70" s="1" t="s">
        <v>120</v>
      </c>
      <c r="G70" s="1" t="s">
        <v>26</v>
      </c>
      <c r="H70" s="1" t="s">
        <v>112</v>
      </c>
      <c r="I70" s="1" t="s">
        <v>26</v>
      </c>
      <c r="J70" s="3">
        <v>45542</v>
      </c>
      <c r="K70" s="1"/>
      <c r="L70" s="7">
        <v>150000</v>
      </c>
      <c r="M70" s="11">
        <f>M69+L70</f>
        <v>960967.80199999991</v>
      </c>
      <c r="N70" s="1" t="s">
        <v>42</v>
      </c>
    </row>
    <row r="71" spans="1:14" ht="17" x14ac:dyDescent="0.25">
      <c r="A71" s="1">
        <v>43</v>
      </c>
      <c r="B71" s="1" t="s">
        <v>158</v>
      </c>
      <c r="C71" s="1">
        <v>2024</v>
      </c>
      <c r="D71" s="1" t="s">
        <v>51</v>
      </c>
      <c r="E71" s="1" t="s">
        <v>20</v>
      </c>
      <c r="F71" s="1" t="s">
        <v>21</v>
      </c>
      <c r="G71" s="1" t="s">
        <v>92</v>
      </c>
      <c r="H71" s="1" t="s">
        <v>19</v>
      </c>
      <c r="I71" s="1" t="s">
        <v>52</v>
      </c>
      <c r="J71" s="3">
        <v>45544</v>
      </c>
      <c r="K71" s="1"/>
      <c r="L71" s="7">
        <v>-14799.858</v>
      </c>
      <c r="M71" s="11">
        <f>M70+L71</f>
        <v>946167.9439999999</v>
      </c>
      <c r="N71" s="1" t="s">
        <v>42</v>
      </c>
    </row>
    <row r="72" spans="1:14" ht="17" x14ac:dyDescent="0.25">
      <c r="A72" s="1">
        <v>44</v>
      </c>
      <c r="B72" s="1" t="s">
        <v>159</v>
      </c>
      <c r="C72" s="1">
        <v>2024</v>
      </c>
      <c r="D72" s="1" t="s">
        <v>51</v>
      </c>
      <c r="E72" s="1" t="s">
        <v>20</v>
      </c>
      <c r="F72" s="1" t="s">
        <v>22</v>
      </c>
      <c r="G72" s="1" t="s">
        <v>92</v>
      </c>
      <c r="H72" s="1" t="s">
        <v>19</v>
      </c>
      <c r="I72" s="1" t="s">
        <v>52</v>
      </c>
      <c r="J72" s="3">
        <v>45544</v>
      </c>
      <c r="K72" s="1"/>
      <c r="L72" s="7">
        <v>-18576.407999999999</v>
      </c>
      <c r="M72" s="11">
        <f>M71+L72</f>
        <v>927591.53599999985</v>
      </c>
      <c r="N72" s="1" t="s">
        <v>42</v>
      </c>
    </row>
    <row r="73" spans="1:14" ht="17" x14ac:dyDescent="0.25">
      <c r="A73" s="1">
        <v>45</v>
      </c>
      <c r="B73" s="1" t="s">
        <v>160</v>
      </c>
      <c r="C73" s="1">
        <v>2024</v>
      </c>
      <c r="D73" s="1" t="s">
        <v>51</v>
      </c>
      <c r="E73" s="1" t="s">
        <v>113</v>
      </c>
      <c r="F73" s="1" t="s">
        <v>117</v>
      </c>
      <c r="G73" s="1" t="s">
        <v>26</v>
      </c>
      <c r="H73" s="1" t="s">
        <v>113</v>
      </c>
      <c r="I73" s="1" t="s">
        <v>26</v>
      </c>
      <c r="J73" s="3">
        <v>45544</v>
      </c>
      <c r="K73" s="1"/>
      <c r="L73" s="7">
        <v>333333</v>
      </c>
      <c r="M73" s="11">
        <f>M72+L73</f>
        <v>1260924.5359999998</v>
      </c>
      <c r="N73" s="1" t="s">
        <v>42</v>
      </c>
    </row>
    <row r="74" spans="1:14" ht="17" x14ac:dyDescent="0.25">
      <c r="A74" s="1">
        <v>47</v>
      </c>
      <c r="B74" s="1" t="s">
        <v>207</v>
      </c>
      <c r="C74" s="1">
        <v>2024</v>
      </c>
      <c r="D74" s="1" t="s">
        <v>51</v>
      </c>
      <c r="E74" s="1" t="s">
        <v>138</v>
      </c>
      <c r="F74" s="1" t="s">
        <v>143</v>
      </c>
      <c r="G74" s="1" t="s">
        <v>144</v>
      </c>
      <c r="H74" s="1" t="s">
        <v>145</v>
      </c>
      <c r="I74" s="1" t="s">
        <v>52</v>
      </c>
      <c r="J74" s="3">
        <v>45544</v>
      </c>
      <c r="K74" s="1"/>
      <c r="L74" s="7">
        <v>-5330</v>
      </c>
      <c r="M74" s="11">
        <f>M73+L74</f>
        <v>1255594.5359999998</v>
      </c>
      <c r="N74" s="1" t="s">
        <v>42</v>
      </c>
    </row>
    <row r="75" spans="1:14" ht="17" x14ac:dyDescent="0.25">
      <c r="A75" s="1">
        <v>52</v>
      </c>
      <c r="B75" s="1" t="s">
        <v>165</v>
      </c>
      <c r="C75" s="1">
        <v>2024</v>
      </c>
      <c r="D75" s="1" t="s">
        <v>51</v>
      </c>
      <c r="E75" s="1" t="s">
        <v>138</v>
      </c>
      <c r="F75" s="1" t="s">
        <v>152</v>
      </c>
      <c r="G75" s="1" t="s">
        <v>149</v>
      </c>
      <c r="H75" s="1" t="s">
        <v>153</v>
      </c>
      <c r="I75" s="1" t="s">
        <v>52</v>
      </c>
      <c r="J75" s="3">
        <v>45545</v>
      </c>
      <c r="K75" s="1"/>
      <c r="L75" s="7">
        <v>-5244.64</v>
      </c>
      <c r="M75" s="11">
        <f>M74+L75</f>
        <v>1250349.8959999999</v>
      </c>
      <c r="N75" s="1" t="s">
        <v>42</v>
      </c>
    </row>
    <row r="76" spans="1:14" ht="17" x14ac:dyDescent="0.25">
      <c r="A76" s="1">
        <v>49</v>
      </c>
      <c r="B76" s="1" t="s">
        <v>163</v>
      </c>
      <c r="C76" s="1">
        <v>2024</v>
      </c>
      <c r="D76" s="1" t="s">
        <v>51</v>
      </c>
      <c r="E76" s="1" t="s">
        <v>28</v>
      </c>
      <c r="F76" s="1" t="s">
        <v>63</v>
      </c>
      <c r="G76" s="1" t="s">
        <v>91</v>
      </c>
      <c r="H76" s="1" t="s">
        <v>29</v>
      </c>
      <c r="I76" s="1" t="s">
        <v>52</v>
      </c>
      <c r="J76" s="3">
        <v>45545</v>
      </c>
      <c r="K76" s="1"/>
      <c r="L76" s="7">
        <v>-85198</v>
      </c>
      <c r="M76" s="11">
        <f>M75+L76</f>
        <v>1165151.8959999999</v>
      </c>
      <c r="N76" s="1" t="s">
        <v>42</v>
      </c>
    </row>
    <row r="77" spans="1:14" ht="17" x14ac:dyDescent="0.25">
      <c r="A77" s="1">
        <v>50</v>
      </c>
      <c r="B77" s="1" t="s">
        <v>164</v>
      </c>
      <c r="C77" s="1">
        <v>2024</v>
      </c>
      <c r="D77" s="1" t="s">
        <v>51</v>
      </c>
      <c r="E77" s="1" t="s">
        <v>11</v>
      </c>
      <c r="F77" s="1" t="s">
        <v>69</v>
      </c>
      <c r="G77" s="1" t="s">
        <v>85</v>
      </c>
      <c r="H77" s="1" t="s">
        <v>13</v>
      </c>
      <c r="I77" s="1" t="s">
        <v>52</v>
      </c>
      <c r="J77" s="3">
        <v>45545</v>
      </c>
      <c r="K77" s="1"/>
      <c r="L77" s="7">
        <v>-14950</v>
      </c>
      <c r="M77" s="11">
        <f>M76+L77</f>
        <v>1150201.8959999999</v>
      </c>
      <c r="N77" s="1" t="s">
        <v>42</v>
      </c>
    </row>
    <row r="78" spans="1:14" ht="17" x14ac:dyDescent="0.25">
      <c r="A78" s="1">
        <v>51</v>
      </c>
      <c r="B78" s="1" t="s">
        <v>282</v>
      </c>
      <c r="C78" s="1">
        <v>2024</v>
      </c>
      <c r="D78" s="1" t="s">
        <v>51</v>
      </c>
      <c r="E78" s="1" t="s">
        <v>134</v>
      </c>
      <c r="F78" s="1" t="s">
        <v>137</v>
      </c>
      <c r="G78" s="1" t="s">
        <v>93</v>
      </c>
      <c r="H78" s="1" t="s">
        <v>136</v>
      </c>
      <c r="I78" s="1" t="s">
        <v>52</v>
      </c>
      <c r="J78" s="3">
        <v>45545</v>
      </c>
      <c r="K78" s="1"/>
      <c r="L78" s="7">
        <v>-15225</v>
      </c>
      <c r="M78" s="11">
        <f>M77+L78</f>
        <v>1134976.8959999999</v>
      </c>
      <c r="N78" s="1" t="s">
        <v>42</v>
      </c>
    </row>
    <row r="79" spans="1:14" ht="17" x14ac:dyDescent="0.25">
      <c r="A79" s="1"/>
      <c r="B79" s="1"/>
      <c r="C79" s="1">
        <v>2024</v>
      </c>
      <c r="D79" s="1"/>
      <c r="E79" s="1" t="s">
        <v>228</v>
      </c>
      <c r="F79" s="1" t="s">
        <v>241</v>
      </c>
      <c r="G79" s="1" t="s">
        <v>243</v>
      </c>
      <c r="H79" s="1" t="s">
        <v>242</v>
      </c>
      <c r="I79" s="1" t="s">
        <v>52</v>
      </c>
      <c r="J79" s="3">
        <v>45545</v>
      </c>
      <c r="K79" s="1"/>
      <c r="L79" s="7">
        <v>-3486.54</v>
      </c>
      <c r="M79" s="11">
        <f>M78+L79</f>
        <v>1131490.3559999999</v>
      </c>
      <c r="N79" s="1" t="s">
        <v>42</v>
      </c>
    </row>
    <row r="80" spans="1:14" ht="17" x14ac:dyDescent="0.25">
      <c r="A80" s="1">
        <v>53</v>
      </c>
      <c r="B80" s="1" t="s">
        <v>166</v>
      </c>
      <c r="C80" s="1">
        <v>2024</v>
      </c>
      <c r="D80" s="1" t="s">
        <v>51</v>
      </c>
      <c r="E80" s="1" t="s">
        <v>25</v>
      </c>
      <c r="F80" s="1" t="s">
        <v>69</v>
      </c>
      <c r="G80" s="1" t="s">
        <v>85</v>
      </c>
      <c r="H80" s="1" t="s">
        <v>13</v>
      </c>
      <c r="I80" s="1" t="s">
        <v>52</v>
      </c>
      <c r="J80" s="3">
        <v>45547</v>
      </c>
      <c r="K80" s="1"/>
      <c r="L80" s="7">
        <v>-31412.5</v>
      </c>
      <c r="M80" s="11">
        <f>M79+L80</f>
        <v>1100077.8559999999</v>
      </c>
      <c r="N80" s="1" t="s">
        <v>42</v>
      </c>
    </row>
    <row r="81" spans="1:14" ht="17" x14ac:dyDescent="0.25">
      <c r="A81" s="1">
        <v>54</v>
      </c>
      <c r="B81" s="1" t="s">
        <v>167</v>
      </c>
      <c r="C81" s="1">
        <v>2024</v>
      </c>
      <c r="D81" s="1" t="s">
        <v>51</v>
      </c>
      <c r="E81" s="1" t="s">
        <v>33</v>
      </c>
      <c r="F81" s="1" t="s">
        <v>97</v>
      </c>
      <c r="G81" s="1" t="s">
        <v>83</v>
      </c>
      <c r="H81" s="1" t="s">
        <v>34</v>
      </c>
      <c r="I81" s="1" t="s">
        <v>52</v>
      </c>
      <c r="J81" s="3">
        <v>45547</v>
      </c>
      <c r="K81" s="1"/>
      <c r="L81" s="7">
        <v>-37500</v>
      </c>
      <c r="M81" s="11">
        <f>M80+L81</f>
        <v>1062577.8559999999</v>
      </c>
      <c r="N81" s="1" t="s">
        <v>42</v>
      </c>
    </row>
    <row r="82" spans="1:14" ht="17" x14ac:dyDescent="0.25">
      <c r="A82" s="1">
        <v>55</v>
      </c>
      <c r="B82" s="1" t="s">
        <v>168</v>
      </c>
      <c r="C82" s="1">
        <v>2024</v>
      </c>
      <c r="D82" s="1" t="s">
        <v>51</v>
      </c>
      <c r="E82" s="1" t="s">
        <v>30</v>
      </c>
      <c r="F82" s="1" t="s">
        <v>97</v>
      </c>
      <c r="G82" s="1" t="s">
        <v>83</v>
      </c>
      <c r="H82" s="1" t="s">
        <v>34</v>
      </c>
      <c r="I82" s="1" t="s">
        <v>52</v>
      </c>
      <c r="J82" s="3">
        <v>45547</v>
      </c>
      <c r="K82" s="1"/>
      <c r="L82" s="7">
        <v>-50000</v>
      </c>
      <c r="M82" s="11">
        <f>M81+L82</f>
        <v>1012577.8559999999</v>
      </c>
      <c r="N82" s="1" t="s">
        <v>42</v>
      </c>
    </row>
    <row r="83" spans="1:14" ht="17" x14ac:dyDescent="0.25">
      <c r="A83" s="1">
        <v>56</v>
      </c>
      <c r="B83" s="1" t="s">
        <v>169</v>
      </c>
      <c r="C83" s="1">
        <v>2024</v>
      </c>
      <c r="D83" s="1" t="s">
        <v>51</v>
      </c>
      <c r="E83" s="1" t="s">
        <v>31</v>
      </c>
      <c r="F83" s="1" t="s">
        <v>97</v>
      </c>
      <c r="G83" s="1" t="s">
        <v>83</v>
      </c>
      <c r="H83" s="1" t="s">
        <v>34</v>
      </c>
      <c r="I83" s="1" t="s">
        <v>52</v>
      </c>
      <c r="J83" s="3">
        <v>45547</v>
      </c>
      <c r="K83" s="1"/>
      <c r="L83" s="7">
        <v>-50000</v>
      </c>
      <c r="M83" s="11">
        <f>M82+L83</f>
        <v>962577.85599999991</v>
      </c>
      <c r="N83" s="1" t="s">
        <v>42</v>
      </c>
    </row>
    <row r="84" spans="1:14" ht="17" x14ac:dyDescent="0.25">
      <c r="A84" s="1">
        <v>57</v>
      </c>
      <c r="B84" s="1" t="s">
        <v>170</v>
      </c>
      <c r="C84" s="1">
        <v>2024</v>
      </c>
      <c r="D84" s="1" t="s">
        <v>51</v>
      </c>
      <c r="E84" s="1" t="s">
        <v>32</v>
      </c>
      <c r="F84" s="1" t="s">
        <v>97</v>
      </c>
      <c r="G84" s="1" t="s">
        <v>83</v>
      </c>
      <c r="H84" s="1" t="s">
        <v>34</v>
      </c>
      <c r="I84" s="1" t="s">
        <v>52</v>
      </c>
      <c r="J84" s="3">
        <v>45547</v>
      </c>
      <c r="K84" s="1"/>
      <c r="L84" s="7">
        <v>-27731.75</v>
      </c>
      <c r="M84" s="11">
        <f>M83+L84</f>
        <v>934846.10599999991</v>
      </c>
      <c r="N84" s="1" t="s">
        <v>42</v>
      </c>
    </row>
    <row r="85" spans="1:14" ht="17" x14ac:dyDescent="0.25">
      <c r="A85" s="1"/>
      <c r="B85" s="1"/>
      <c r="C85" s="1">
        <v>2024</v>
      </c>
      <c r="D85" s="1"/>
      <c r="E85" s="1" t="s">
        <v>228</v>
      </c>
      <c r="F85" s="1" t="s">
        <v>250</v>
      </c>
      <c r="G85" s="1" t="s">
        <v>252</v>
      </c>
      <c r="H85" s="1" t="s">
        <v>253</v>
      </c>
      <c r="I85" s="1" t="s">
        <v>52</v>
      </c>
      <c r="J85" s="3">
        <v>45547</v>
      </c>
      <c r="K85" s="1"/>
      <c r="L85" s="7">
        <v>-10912</v>
      </c>
      <c r="M85" s="11">
        <f>M84+L85</f>
        <v>923934.10599999991</v>
      </c>
      <c r="N85" s="1" t="s">
        <v>42</v>
      </c>
    </row>
    <row r="86" spans="1:14" ht="17" x14ac:dyDescent="0.25">
      <c r="A86" s="1">
        <v>58</v>
      </c>
      <c r="B86" s="1" t="s">
        <v>171</v>
      </c>
      <c r="C86" s="1">
        <v>2024</v>
      </c>
      <c r="D86" s="1" t="s">
        <v>51</v>
      </c>
      <c r="E86" s="1" t="s">
        <v>20</v>
      </c>
      <c r="F86" s="1" t="s">
        <v>105</v>
      </c>
      <c r="G86" s="1" t="s">
        <v>93</v>
      </c>
      <c r="H86" s="1" t="s">
        <v>19</v>
      </c>
      <c r="I86" s="1" t="s">
        <v>52</v>
      </c>
      <c r="J86" s="3">
        <v>45550</v>
      </c>
      <c r="K86" s="1"/>
      <c r="L86" s="7">
        <v>-7804.1620000000003</v>
      </c>
      <c r="M86" s="11">
        <f>M85+L86</f>
        <v>916129.9439999999</v>
      </c>
      <c r="N86" s="1" t="s">
        <v>42</v>
      </c>
    </row>
    <row r="87" spans="1:14" ht="17" x14ac:dyDescent="0.25">
      <c r="A87" s="1">
        <v>59</v>
      </c>
      <c r="B87" s="1" t="s">
        <v>172</v>
      </c>
      <c r="C87" s="1">
        <v>2024</v>
      </c>
      <c r="D87" s="1" t="s">
        <v>51</v>
      </c>
      <c r="E87" s="1" t="s">
        <v>20</v>
      </c>
      <c r="F87" s="1" t="s">
        <v>107</v>
      </c>
      <c r="G87" s="1" t="s">
        <v>93</v>
      </c>
      <c r="H87" s="1" t="s">
        <v>19</v>
      </c>
      <c r="I87" s="1" t="s">
        <v>52</v>
      </c>
      <c r="J87" s="3">
        <v>45550</v>
      </c>
      <c r="K87" s="1"/>
      <c r="L87" s="7">
        <v>-7779.4140000000007</v>
      </c>
      <c r="M87" s="11">
        <f>M86+L87</f>
        <v>908350.52999999991</v>
      </c>
      <c r="N87" s="1" t="s">
        <v>42</v>
      </c>
    </row>
    <row r="88" spans="1:14" ht="17" x14ac:dyDescent="0.25">
      <c r="A88" s="1"/>
      <c r="B88" s="1"/>
      <c r="C88" s="1">
        <v>2024</v>
      </c>
      <c r="D88" s="1"/>
      <c r="E88" s="1" t="s">
        <v>228</v>
      </c>
      <c r="F88" s="1" t="s">
        <v>251</v>
      </c>
      <c r="G88" s="1" t="s">
        <v>252</v>
      </c>
      <c r="H88" s="1" t="s">
        <v>253</v>
      </c>
      <c r="I88" s="1" t="s">
        <v>52</v>
      </c>
      <c r="J88" s="3">
        <v>45550</v>
      </c>
      <c r="K88" s="1"/>
      <c r="L88" s="7">
        <v>-10912</v>
      </c>
      <c r="M88" s="11">
        <f>M87+L88</f>
        <v>897438.52999999991</v>
      </c>
      <c r="N88" s="1" t="s">
        <v>42</v>
      </c>
    </row>
    <row r="89" spans="1:14" ht="17" x14ac:dyDescent="0.25">
      <c r="A89" s="1">
        <v>60</v>
      </c>
      <c r="B89" s="1" t="s">
        <v>173</v>
      </c>
      <c r="C89" s="1">
        <v>2024</v>
      </c>
      <c r="D89" s="1" t="s">
        <v>51</v>
      </c>
      <c r="E89" s="1" t="s">
        <v>35</v>
      </c>
      <c r="F89" s="1" t="s">
        <v>79</v>
      </c>
      <c r="G89" s="1" t="s">
        <v>84</v>
      </c>
      <c r="H89" s="1" t="s">
        <v>39</v>
      </c>
      <c r="I89" s="1" t="s">
        <v>52</v>
      </c>
      <c r="J89" s="3">
        <v>45551</v>
      </c>
      <c r="K89" s="1"/>
      <c r="L89" s="7">
        <v>-4999.5</v>
      </c>
      <c r="M89" s="11">
        <f>M88+L89</f>
        <v>892439.02999999991</v>
      </c>
      <c r="N89" s="1" t="s">
        <v>42</v>
      </c>
    </row>
    <row r="90" spans="1:14" ht="17" x14ac:dyDescent="0.25">
      <c r="A90" s="1">
        <v>61</v>
      </c>
      <c r="B90" s="1" t="s">
        <v>205</v>
      </c>
      <c r="C90" s="1">
        <v>2024</v>
      </c>
      <c r="D90" s="1" t="s">
        <v>51</v>
      </c>
      <c r="E90" s="1" t="s">
        <v>138</v>
      </c>
      <c r="F90" s="1" t="s">
        <v>141</v>
      </c>
      <c r="G90" s="1" t="s">
        <v>85</v>
      </c>
      <c r="H90" s="1" t="s">
        <v>150</v>
      </c>
      <c r="I90" s="1" t="s">
        <v>52</v>
      </c>
      <c r="J90" s="3">
        <v>45555</v>
      </c>
      <c r="K90" s="1"/>
      <c r="L90" s="7">
        <v>-11532.3</v>
      </c>
      <c r="M90" s="11">
        <f>M89+L90</f>
        <v>880906.72999999986</v>
      </c>
      <c r="N90" s="1" t="s">
        <v>42</v>
      </c>
    </row>
    <row r="91" spans="1:14" ht="17" x14ac:dyDescent="0.25">
      <c r="A91" s="1"/>
      <c r="B91" s="1"/>
      <c r="C91" s="1">
        <v>2024</v>
      </c>
      <c r="D91" s="1"/>
      <c r="E91" s="1" t="s">
        <v>228</v>
      </c>
      <c r="F91" s="1" t="s">
        <v>235</v>
      </c>
      <c r="G91" s="1" t="s">
        <v>93</v>
      </c>
      <c r="H91" s="1" t="s">
        <v>232</v>
      </c>
      <c r="I91" s="1" t="s">
        <v>52</v>
      </c>
      <c r="J91" s="3">
        <v>45555</v>
      </c>
      <c r="L91" s="7">
        <v>-26949.41</v>
      </c>
      <c r="M91" s="11">
        <f>M90+L91</f>
        <v>853957.31999999983</v>
      </c>
      <c r="N91" s="1" t="s">
        <v>42</v>
      </c>
    </row>
    <row r="92" spans="1:14" ht="17" x14ac:dyDescent="0.25">
      <c r="A92" s="1"/>
      <c r="B92" s="1"/>
      <c r="C92" s="1">
        <v>2024</v>
      </c>
      <c r="D92" s="1"/>
      <c r="E92" s="1" t="s">
        <v>228</v>
      </c>
      <c r="F92" s="1" t="s">
        <v>259</v>
      </c>
      <c r="G92" s="1" t="s">
        <v>88</v>
      </c>
      <c r="H92" s="1" t="s">
        <v>260</v>
      </c>
      <c r="I92" s="1" t="s">
        <v>52</v>
      </c>
      <c r="J92" s="3">
        <v>45555</v>
      </c>
      <c r="K92" s="1"/>
      <c r="L92" s="7">
        <v>-6900.26</v>
      </c>
      <c r="M92" s="11">
        <f>M91+L92</f>
        <v>847057.05999999982</v>
      </c>
      <c r="N92" s="1" t="s">
        <v>42</v>
      </c>
    </row>
    <row r="93" spans="1:14" ht="17" x14ac:dyDescent="0.25">
      <c r="A93" s="1">
        <v>62</v>
      </c>
      <c r="B93" s="1" t="s">
        <v>174</v>
      </c>
      <c r="C93" s="1">
        <v>2024</v>
      </c>
      <c r="D93" s="1" t="s">
        <v>51</v>
      </c>
      <c r="E93" s="1" t="s">
        <v>28</v>
      </c>
      <c r="F93" s="1" t="s">
        <v>64</v>
      </c>
      <c r="G93" s="1" t="s">
        <v>91</v>
      </c>
      <c r="H93" s="1" t="s">
        <v>29</v>
      </c>
      <c r="I93" s="1" t="s">
        <v>52</v>
      </c>
      <c r="J93" s="3">
        <v>45558</v>
      </c>
      <c r="K93" s="1"/>
      <c r="L93" s="7">
        <v>-85198</v>
      </c>
      <c r="M93" s="11">
        <f>M92+L93</f>
        <v>761859.05999999982</v>
      </c>
      <c r="N93" s="1" t="s">
        <v>42</v>
      </c>
    </row>
    <row r="94" spans="1:14" ht="17" x14ac:dyDescent="0.25">
      <c r="A94" s="1"/>
      <c r="B94" s="1"/>
      <c r="C94" s="1">
        <v>2024</v>
      </c>
      <c r="D94" s="1"/>
      <c r="E94" s="1" t="s">
        <v>228</v>
      </c>
      <c r="F94" s="1" t="s">
        <v>141</v>
      </c>
      <c r="G94" s="1" t="s">
        <v>85</v>
      </c>
      <c r="H94" s="1" t="s">
        <v>244</v>
      </c>
      <c r="I94" s="1" t="s">
        <v>52</v>
      </c>
      <c r="J94" s="3">
        <v>45558</v>
      </c>
      <c r="K94" s="1"/>
      <c r="L94" s="7">
        <v>-15803.1</v>
      </c>
      <c r="M94" s="11">
        <f>M93+L94</f>
        <v>746055.95999999985</v>
      </c>
      <c r="N94" s="1" t="s">
        <v>42</v>
      </c>
    </row>
    <row r="95" spans="1:14" ht="17" x14ac:dyDescent="0.25">
      <c r="A95" s="1"/>
      <c r="B95" s="1"/>
      <c r="C95" s="1">
        <v>2024</v>
      </c>
      <c r="D95" s="1"/>
      <c r="E95" s="1" t="s">
        <v>228</v>
      </c>
      <c r="F95" s="1" t="s">
        <v>262</v>
      </c>
      <c r="G95" s="1" t="s">
        <v>88</v>
      </c>
      <c r="H95" s="1" t="s">
        <v>263</v>
      </c>
      <c r="I95" s="1" t="s">
        <v>52</v>
      </c>
      <c r="J95" s="3">
        <v>45558</v>
      </c>
      <c r="K95" s="1"/>
      <c r="L95" s="7">
        <v>-3618.06</v>
      </c>
      <c r="M95" s="11">
        <f>M94+L95</f>
        <v>742437.89999999979</v>
      </c>
      <c r="N95" s="1" t="s">
        <v>42</v>
      </c>
    </row>
    <row r="96" spans="1:14" ht="17" x14ac:dyDescent="0.25">
      <c r="A96" s="1"/>
      <c r="B96" s="1"/>
      <c r="C96" s="1">
        <v>2024</v>
      </c>
      <c r="D96" s="1"/>
      <c r="E96" s="1" t="s">
        <v>228</v>
      </c>
      <c r="F96" s="1" t="s">
        <v>267</v>
      </c>
      <c r="G96" s="1" t="s">
        <v>144</v>
      </c>
      <c r="H96" s="1" t="s">
        <v>269</v>
      </c>
      <c r="I96" s="1" t="s">
        <v>52</v>
      </c>
      <c r="J96" s="3">
        <v>45558</v>
      </c>
      <c r="K96" s="1"/>
      <c r="L96" s="7">
        <v>-5367.0389999999998</v>
      </c>
      <c r="M96" s="11">
        <f>M95+L96</f>
        <v>737070.8609999998</v>
      </c>
      <c r="N96" s="1" t="s">
        <v>42</v>
      </c>
    </row>
    <row r="97" spans="1:14" ht="17" x14ac:dyDescent="0.25">
      <c r="A97" s="1">
        <v>63</v>
      </c>
      <c r="B97" s="1" t="s">
        <v>175</v>
      </c>
      <c r="C97" s="1">
        <v>2024</v>
      </c>
      <c r="D97" s="1" t="s">
        <v>51</v>
      </c>
      <c r="E97" s="1" t="s">
        <v>20</v>
      </c>
      <c r="F97" s="1" t="s">
        <v>101</v>
      </c>
      <c r="G97" s="1" t="s">
        <v>92</v>
      </c>
      <c r="H97" s="1" t="s">
        <v>19</v>
      </c>
      <c r="I97" s="1" t="s">
        <v>52</v>
      </c>
      <c r="J97" s="3">
        <v>45559</v>
      </c>
      <c r="K97" s="1"/>
      <c r="L97" s="7">
        <v>-4933.2860000000001</v>
      </c>
      <c r="M97" s="11">
        <f>M96+L97</f>
        <v>732137.57499999984</v>
      </c>
      <c r="N97" s="1" t="s">
        <v>42</v>
      </c>
    </row>
    <row r="98" spans="1:14" ht="17" x14ac:dyDescent="0.25">
      <c r="A98" s="1">
        <v>64</v>
      </c>
      <c r="B98" s="1" t="s">
        <v>176</v>
      </c>
      <c r="C98" s="1">
        <v>2024</v>
      </c>
      <c r="D98" s="1" t="s">
        <v>51</v>
      </c>
      <c r="E98" s="1" t="s">
        <v>20</v>
      </c>
      <c r="F98" s="1" t="s">
        <v>103</v>
      </c>
      <c r="G98" s="1" t="s">
        <v>92</v>
      </c>
      <c r="H98" s="1" t="s">
        <v>19</v>
      </c>
      <c r="I98" s="1" t="s">
        <v>52</v>
      </c>
      <c r="J98" s="3">
        <v>45559</v>
      </c>
      <c r="K98" s="1"/>
      <c r="L98" s="7">
        <v>-6192.1360000000004</v>
      </c>
      <c r="M98" s="11">
        <f>M97+L98</f>
        <v>725945.43899999978</v>
      </c>
      <c r="N98" s="1" t="s">
        <v>42</v>
      </c>
    </row>
    <row r="99" spans="1:14" ht="17" x14ac:dyDescent="0.25">
      <c r="A99" s="1">
        <v>65</v>
      </c>
      <c r="B99" s="1" t="s">
        <v>197</v>
      </c>
      <c r="C99" s="1">
        <v>2024</v>
      </c>
      <c r="D99" s="1" t="s">
        <v>51</v>
      </c>
      <c r="E99" s="1" t="s">
        <v>35</v>
      </c>
      <c r="F99" s="1" t="s">
        <v>82</v>
      </c>
      <c r="G99" s="1" t="s">
        <v>85</v>
      </c>
      <c r="H99" s="1" t="s">
        <v>36</v>
      </c>
      <c r="I99" s="1" t="s">
        <v>52</v>
      </c>
      <c r="J99" s="3">
        <v>45560</v>
      </c>
      <c r="K99" s="1"/>
      <c r="L99" s="7">
        <v>-33834.68</v>
      </c>
      <c r="M99" s="11">
        <f>M98+L99</f>
        <v>692110.75899999973</v>
      </c>
      <c r="N99" s="1" t="s">
        <v>42</v>
      </c>
    </row>
    <row r="100" spans="1:14" ht="17" x14ac:dyDescent="0.25">
      <c r="A100" s="1"/>
      <c r="B100" s="1"/>
      <c r="C100" s="1">
        <v>2024</v>
      </c>
      <c r="D100" s="1"/>
      <c r="E100" s="1" t="s">
        <v>228</v>
      </c>
      <c r="F100" s="1" t="s">
        <v>238</v>
      </c>
      <c r="G100" s="1" t="s">
        <v>216</v>
      </c>
      <c r="H100" s="1" t="s">
        <v>232</v>
      </c>
      <c r="I100" s="1" t="s">
        <v>52</v>
      </c>
      <c r="J100" s="3">
        <v>45565</v>
      </c>
      <c r="K100" s="1"/>
      <c r="L100" s="7">
        <v>-29002.880000000001</v>
      </c>
      <c r="M100" s="11">
        <f>M99+L100</f>
        <v>663107.87899999972</v>
      </c>
      <c r="N100" s="1" t="s">
        <v>42</v>
      </c>
    </row>
    <row r="101" spans="1:14" ht="17" x14ac:dyDescent="0.25">
      <c r="A101" s="1"/>
      <c r="B101" s="1"/>
      <c r="C101" s="1">
        <v>2024</v>
      </c>
      <c r="D101" s="1"/>
      <c r="E101" s="1" t="s">
        <v>228</v>
      </c>
      <c r="F101" s="1" t="s">
        <v>247</v>
      </c>
      <c r="G101" s="1" t="s">
        <v>85</v>
      </c>
      <c r="H101" s="1" t="s">
        <v>248</v>
      </c>
      <c r="I101" s="1" t="s">
        <v>52</v>
      </c>
      <c r="J101" s="3">
        <v>45565</v>
      </c>
      <c r="K101" s="1"/>
      <c r="L101" s="7">
        <v>-18890.66</v>
      </c>
      <c r="M101" s="11">
        <f>M100+L101</f>
        <v>644217.21899999969</v>
      </c>
      <c r="N101" s="1" t="s">
        <v>42</v>
      </c>
    </row>
    <row r="102" spans="1:14" ht="17" x14ac:dyDescent="0.25">
      <c r="A102" s="1"/>
      <c r="B102" s="1"/>
      <c r="C102" s="1">
        <v>2024</v>
      </c>
      <c r="D102" s="1"/>
      <c r="E102" s="1" t="s">
        <v>228</v>
      </c>
      <c r="F102" s="1" t="s">
        <v>268</v>
      </c>
      <c r="G102" s="1" t="s">
        <v>144</v>
      </c>
      <c r="H102" s="1" t="s">
        <v>269</v>
      </c>
      <c r="I102" s="1" t="s">
        <v>52</v>
      </c>
      <c r="J102" s="3">
        <v>45565</v>
      </c>
      <c r="K102" s="1"/>
      <c r="L102" s="7">
        <v>-5367.0389999999998</v>
      </c>
      <c r="M102" s="11">
        <f>M101+L102</f>
        <v>638850.1799999997</v>
      </c>
      <c r="N102" s="1" t="s">
        <v>42</v>
      </c>
    </row>
    <row r="103" spans="1:14" ht="17" x14ac:dyDescent="0.25">
      <c r="A103" s="1">
        <v>66</v>
      </c>
      <c r="B103" s="1" t="s">
        <v>177</v>
      </c>
      <c r="C103" s="1">
        <v>2024</v>
      </c>
      <c r="D103" s="1" t="s">
        <v>109</v>
      </c>
      <c r="E103" s="1" t="s">
        <v>28</v>
      </c>
      <c r="F103" s="1" t="s">
        <v>65</v>
      </c>
      <c r="G103" s="1" t="s">
        <v>91</v>
      </c>
      <c r="H103" s="1" t="s">
        <v>29</v>
      </c>
      <c r="I103" s="1" t="s">
        <v>52</v>
      </c>
      <c r="J103" s="3">
        <v>45566</v>
      </c>
      <c r="K103" s="1"/>
      <c r="L103" s="7">
        <v>-85198</v>
      </c>
      <c r="M103" s="11">
        <f>M102+L103</f>
        <v>553652.1799999997</v>
      </c>
      <c r="N103" s="1" t="s">
        <v>42</v>
      </c>
    </row>
    <row r="104" spans="1:14" ht="17" x14ac:dyDescent="0.25">
      <c r="A104" s="1">
        <v>67</v>
      </c>
      <c r="B104" s="1" t="s">
        <v>178</v>
      </c>
      <c r="C104" s="1">
        <v>2024</v>
      </c>
      <c r="D104" s="1" t="s">
        <v>109</v>
      </c>
      <c r="E104" s="1" t="s">
        <v>20</v>
      </c>
      <c r="F104" s="1" t="s">
        <v>100</v>
      </c>
      <c r="G104" s="1" t="s">
        <v>92</v>
      </c>
      <c r="H104" s="1" t="s">
        <v>19</v>
      </c>
      <c r="I104" s="1" t="s">
        <v>52</v>
      </c>
      <c r="J104" s="3">
        <v>45574</v>
      </c>
      <c r="K104" s="1"/>
      <c r="L104" s="7">
        <v>-4933.2860000000001</v>
      </c>
      <c r="M104" s="11">
        <f>M103+L104</f>
        <v>548718.89399999974</v>
      </c>
      <c r="N104" s="1" t="s">
        <v>42</v>
      </c>
    </row>
    <row r="105" spans="1:14" ht="17" x14ac:dyDescent="0.25">
      <c r="A105" s="1">
        <v>68</v>
      </c>
      <c r="B105" s="1" t="s">
        <v>179</v>
      </c>
      <c r="C105" s="1">
        <v>2024</v>
      </c>
      <c r="D105" s="1" t="s">
        <v>109</v>
      </c>
      <c r="E105" s="1" t="s">
        <v>20</v>
      </c>
      <c r="F105" s="1" t="s">
        <v>102</v>
      </c>
      <c r="G105" s="1" t="s">
        <v>92</v>
      </c>
      <c r="H105" s="1" t="s">
        <v>19</v>
      </c>
      <c r="I105" s="1" t="s">
        <v>52</v>
      </c>
      <c r="J105" s="3">
        <v>45574</v>
      </c>
      <c r="K105" s="1"/>
      <c r="L105" s="7">
        <v>-6192.1360000000004</v>
      </c>
      <c r="M105" s="11">
        <f>M104+L105</f>
        <v>542526.75799999968</v>
      </c>
      <c r="N105" s="1" t="s">
        <v>42</v>
      </c>
    </row>
    <row r="106" spans="1:14" ht="17" x14ac:dyDescent="0.25">
      <c r="A106" s="1">
        <v>69</v>
      </c>
      <c r="B106" s="1" t="s">
        <v>180</v>
      </c>
      <c r="C106" s="1">
        <v>2024</v>
      </c>
      <c r="D106" s="1" t="s">
        <v>109</v>
      </c>
      <c r="E106" s="1" t="s">
        <v>113</v>
      </c>
      <c r="F106" s="1" t="s">
        <v>118</v>
      </c>
      <c r="G106" s="1" t="s">
        <v>26</v>
      </c>
      <c r="H106" s="1" t="s">
        <v>113</v>
      </c>
      <c r="I106" s="1" t="s">
        <v>26</v>
      </c>
      <c r="J106" s="3">
        <v>45574</v>
      </c>
      <c r="K106" s="1"/>
      <c r="L106" s="7">
        <v>333333</v>
      </c>
      <c r="M106" s="11">
        <f>M105+L106</f>
        <v>875859.75799999968</v>
      </c>
      <c r="N106" s="1" t="s">
        <v>42</v>
      </c>
    </row>
    <row r="107" spans="1:14" ht="17" x14ac:dyDescent="0.25">
      <c r="A107" s="1">
        <v>46</v>
      </c>
      <c r="B107" s="1" t="s">
        <v>161</v>
      </c>
      <c r="C107" s="1">
        <v>2024</v>
      </c>
      <c r="D107" s="1" t="s">
        <v>51</v>
      </c>
      <c r="E107" s="1" t="s">
        <v>138</v>
      </c>
      <c r="F107" s="1" t="s">
        <v>141</v>
      </c>
      <c r="G107" s="1" t="s">
        <v>85</v>
      </c>
      <c r="H107" s="1" t="s">
        <v>140</v>
      </c>
      <c r="I107" s="1" t="s">
        <v>52</v>
      </c>
      <c r="J107" s="3">
        <v>45576</v>
      </c>
      <c r="K107" s="1"/>
      <c r="L107" s="7">
        <v>-7935</v>
      </c>
      <c r="M107" s="11">
        <f>M106+L107</f>
        <v>867924.75799999968</v>
      </c>
      <c r="N107" s="1" t="s">
        <v>42</v>
      </c>
    </row>
    <row r="108" spans="1:14" ht="17" x14ac:dyDescent="0.25">
      <c r="A108" s="1">
        <v>70</v>
      </c>
      <c r="B108" s="1" t="s">
        <v>181</v>
      </c>
      <c r="C108" s="1">
        <v>2024</v>
      </c>
      <c r="D108" s="1" t="s">
        <v>109</v>
      </c>
      <c r="E108" s="1" t="s">
        <v>33</v>
      </c>
      <c r="F108" s="1" t="s">
        <v>98</v>
      </c>
      <c r="G108" s="1" t="s">
        <v>83</v>
      </c>
      <c r="H108" s="1" t="s">
        <v>34</v>
      </c>
      <c r="I108" s="1" t="s">
        <v>52</v>
      </c>
      <c r="J108" s="3">
        <v>45577</v>
      </c>
      <c r="K108" s="1"/>
      <c r="L108" s="7">
        <v>-37500</v>
      </c>
      <c r="M108" s="11">
        <f>M107+L108</f>
        <v>830424.75799999968</v>
      </c>
      <c r="N108" s="1" t="s">
        <v>42</v>
      </c>
    </row>
    <row r="109" spans="1:14" ht="17" x14ac:dyDescent="0.25">
      <c r="A109" s="1">
        <v>71</v>
      </c>
      <c r="B109" s="1" t="s">
        <v>182</v>
      </c>
      <c r="C109" s="1">
        <v>2024</v>
      </c>
      <c r="D109" s="1" t="s">
        <v>109</v>
      </c>
      <c r="E109" s="1" t="s">
        <v>30</v>
      </c>
      <c r="F109" s="1" t="s">
        <v>98</v>
      </c>
      <c r="G109" s="1" t="s">
        <v>83</v>
      </c>
      <c r="H109" s="1" t="s">
        <v>34</v>
      </c>
      <c r="I109" s="1" t="s">
        <v>52</v>
      </c>
      <c r="J109" s="3">
        <v>45577</v>
      </c>
      <c r="K109" s="1"/>
      <c r="L109" s="7">
        <v>-50000</v>
      </c>
      <c r="M109" s="11">
        <f>M108+L109</f>
        <v>780424.75799999968</v>
      </c>
      <c r="N109" s="1" t="s">
        <v>42</v>
      </c>
    </row>
    <row r="110" spans="1:14" ht="17" x14ac:dyDescent="0.25">
      <c r="A110" s="1">
        <v>72</v>
      </c>
      <c r="B110" s="1" t="s">
        <v>183</v>
      </c>
      <c r="C110" s="1">
        <v>2024</v>
      </c>
      <c r="D110" s="1" t="s">
        <v>109</v>
      </c>
      <c r="E110" s="1" t="s">
        <v>31</v>
      </c>
      <c r="F110" s="1" t="s">
        <v>98</v>
      </c>
      <c r="G110" s="1" t="s">
        <v>83</v>
      </c>
      <c r="H110" s="1" t="s">
        <v>34</v>
      </c>
      <c r="I110" s="1" t="s">
        <v>52</v>
      </c>
      <c r="J110" s="3">
        <v>45577</v>
      </c>
      <c r="K110" s="1"/>
      <c r="L110" s="7">
        <v>-50000</v>
      </c>
      <c r="M110" s="11">
        <f>M109+L110</f>
        <v>730424.75799999968</v>
      </c>
      <c r="N110" s="1" t="s">
        <v>42</v>
      </c>
    </row>
    <row r="111" spans="1:14" ht="17" x14ac:dyDescent="0.25">
      <c r="A111" s="1">
        <v>73</v>
      </c>
      <c r="B111" s="1" t="s">
        <v>184</v>
      </c>
      <c r="C111" s="1">
        <v>2024</v>
      </c>
      <c r="D111" s="1" t="s">
        <v>109</v>
      </c>
      <c r="E111" s="1" t="s">
        <v>32</v>
      </c>
      <c r="F111" s="1" t="s">
        <v>98</v>
      </c>
      <c r="G111" s="1" t="s">
        <v>83</v>
      </c>
      <c r="H111" s="1" t="s">
        <v>34</v>
      </c>
      <c r="I111" s="1" t="s">
        <v>52</v>
      </c>
      <c r="J111" s="3">
        <v>45577</v>
      </c>
      <c r="K111" s="1"/>
      <c r="L111" s="7">
        <v>-27731.75</v>
      </c>
      <c r="M111" s="11">
        <f>M110+L111</f>
        <v>702693.00799999968</v>
      </c>
      <c r="N111" s="1" t="s">
        <v>42</v>
      </c>
    </row>
    <row r="112" spans="1:14" ht="17" x14ac:dyDescent="0.25">
      <c r="A112" s="1">
        <v>74</v>
      </c>
      <c r="B112" s="1" t="s">
        <v>185</v>
      </c>
      <c r="C112" s="1">
        <v>2024</v>
      </c>
      <c r="D112" s="1" t="s">
        <v>111</v>
      </c>
      <c r="E112" s="1" t="s">
        <v>33</v>
      </c>
      <c r="F112" s="1" t="s">
        <v>99</v>
      </c>
      <c r="G112" s="1" t="s">
        <v>83</v>
      </c>
      <c r="H112" s="1" t="s">
        <v>34</v>
      </c>
      <c r="I112" s="1" t="s">
        <v>52</v>
      </c>
      <c r="J112" s="3">
        <v>45608</v>
      </c>
      <c r="K112" s="1"/>
      <c r="L112" s="7">
        <v>-37500</v>
      </c>
      <c r="M112" s="11">
        <f>M111+L112</f>
        <v>665193.00799999968</v>
      </c>
      <c r="N112" s="1" t="s">
        <v>42</v>
      </c>
    </row>
    <row r="113" spans="1:14" ht="17" x14ac:dyDescent="0.25">
      <c r="A113" s="1">
        <v>75</v>
      </c>
      <c r="B113" s="1" t="s">
        <v>186</v>
      </c>
      <c r="C113" s="1">
        <v>2024</v>
      </c>
      <c r="D113" s="1" t="s">
        <v>111</v>
      </c>
      <c r="E113" s="1" t="s">
        <v>30</v>
      </c>
      <c r="F113" s="1" t="s">
        <v>99</v>
      </c>
      <c r="G113" s="1" t="s">
        <v>83</v>
      </c>
      <c r="H113" s="1" t="s">
        <v>34</v>
      </c>
      <c r="I113" s="1" t="s">
        <v>52</v>
      </c>
      <c r="J113" s="3">
        <v>45608</v>
      </c>
      <c r="K113" s="1"/>
      <c r="L113" s="7">
        <v>-50000</v>
      </c>
      <c r="M113" s="11">
        <f>M112+L113</f>
        <v>615193.00799999968</v>
      </c>
      <c r="N113" s="1" t="s">
        <v>42</v>
      </c>
    </row>
    <row r="114" spans="1:14" ht="17" x14ac:dyDescent="0.25">
      <c r="A114" s="1">
        <v>76</v>
      </c>
      <c r="B114" s="1" t="s">
        <v>187</v>
      </c>
      <c r="C114" s="1">
        <v>2024</v>
      </c>
      <c r="D114" s="1" t="s">
        <v>111</v>
      </c>
      <c r="E114" s="1" t="s">
        <v>31</v>
      </c>
      <c r="F114" s="1" t="s">
        <v>99</v>
      </c>
      <c r="G114" s="1" t="s">
        <v>83</v>
      </c>
      <c r="H114" s="1" t="s">
        <v>34</v>
      </c>
      <c r="I114" s="1" t="s">
        <v>52</v>
      </c>
      <c r="J114" s="3">
        <v>45608</v>
      </c>
      <c r="K114" s="1"/>
      <c r="L114" s="7">
        <v>-50000</v>
      </c>
      <c r="M114" s="11">
        <f>M113+L114</f>
        <v>565193.00799999968</v>
      </c>
      <c r="N114" s="1" t="s">
        <v>42</v>
      </c>
    </row>
    <row r="115" spans="1:14" ht="17" x14ac:dyDescent="0.25">
      <c r="A115" s="1">
        <v>77</v>
      </c>
      <c r="B115" s="1" t="s">
        <v>188</v>
      </c>
      <c r="C115" s="1">
        <v>2024</v>
      </c>
      <c r="D115" s="1" t="s">
        <v>111</v>
      </c>
      <c r="E115" s="1" t="s">
        <v>32</v>
      </c>
      <c r="F115" s="1" t="s">
        <v>99</v>
      </c>
      <c r="G115" s="1" t="s">
        <v>83</v>
      </c>
      <c r="H115" s="1" t="s">
        <v>34</v>
      </c>
      <c r="I115" s="1" t="s">
        <v>52</v>
      </c>
      <c r="J115" s="3">
        <v>45608</v>
      </c>
      <c r="K115" s="1"/>
      <c r="L115" s="7">
        <v>-27731.75</v>
      </c>
      <c r="M115" s="11">
        <f>M114+L115</f>
        <v>537461.25799999968</v>
      </c>
      <c r="N115" s="1" t="s">
        <v>42</v>
      </c>
    </row>
    <row r="116" spans="1:14" ht="17" x14ac:dyDescent="0.25">
      <c r="A116" s="1">
        <v>78</v>
      </c>
      <c r="B116" s="1"/>
      <c r="C116" s="1">
        <v>2024</v>
      </c>
      <c r="D116" s="1"/>
      <c r="E116" s="1" t="s">
        <v>17</v>
      </c>
      <c r="F116" s="1" t="s">
        <v>211</v>
      </c>
      <c r="G116" s="1" t="s">
        <v>90</v>
      </c>
      <c r="H116" s="1" t="s">
        <v>18</v>
      </c>
      <c r="I116" s="1" t="s">
        <v>52</v>
      </c>
      <c r="J116" s="3"/>
      <c r="K116" s="1"/>
      <c r="L116" s="7">
        <v>-21144.22</v>
      </c>
      <c r="M116" s="11">
        <f>M115+L116</f>
        <v>516317.03799999971</v>
      </c>
      <c r="N116" s="1" t="s">
        <v>42</v>
      </c>
    </row>
    <row r="117" spans="1:14" ht="17" x14ac:dyDescent="0.25">
      <c r="A117" s="1">
        <v>80</v>
      </c>
      <c r="B117" s="1"/>
      <c r="C117" s="1">
        <v>2024</v>
      </c>
      <c r="D117" s="1"/>
      <c r="E117" s="1" t="s">
        <v>17</v>
      </c>
      <c r="F117" s="1" t="s">
        <v>213</v>
      </c>
      <c r="G117" s="1" t="s">
        <v>209</v>
      </c>
      <c r="H117" s="1" t="s">
        <v>27</v>
      </c>
      <c r="I117" s="1" t="s">
        <v>52</v>
      </c>
      <c r="J117" s="3"/>
      <c r="K117" s="1"/>
      <c r="L117" s="7">
        <v>-37308.39</v>
      </c>
      <c r="M117" s="11">
        <f>M116+L117</f>
        <v>479008.6479999997</v>
      </c>
      <c r="N117" s="1" t="s">
        <v>42</v>
      </c>
    </row>
    <row r="118" spans="1:14" ht="17" x14ac:dyDescent="0.25">
      <c r="A118" s="1">
        <v>82</v>
      </c>
      <c r="B118" s="1"/>
      <c r="C118" s="1">
        <v>2024</v>
      </c>
      <c r="D118" s="1"/>
      <c r="E118" s="1" t="s">
        <v>17</v>
      </c>
      <c r="F118" s="1" t="s">
        <v>215</v>
      </c>
      <c r="G118" s="1" t="s">
        <v>216</v>
      </c>
      <c r="H118" s="1" t="s">
        <v>217</v>
      </c>
      <c r="I118" s="1" t="s">
        <v>52</v>
      </c>
      <c r="J118" s="3"/>
      <c r="K118" s="1"/>
      <c r="L118" s="7">
        <v>-24414.35</v>
      </c>
      <c r="M118" s="11">
        <f>M117+L118</f>
        <v>454594.29799999972</v>
      </c>
      <c r="N118" s="1" t="s">
        <v>42</v>
      </c>
    </row>
    <row r="119" spans="1:14" ht="17" x14ac:dyDescent="0.25">
      <c r="A119" s="1">
        <v>84</v>
      </c>
      <c r="B119" s="1"/>
      <c r="C119" s="1">
        <v>2024</v>
      </c>
      <c r="D119" s="1"/>
      <c r="E119" s="1" t="s">
        <v>17</v>
      </c>
      <c r="F119" s="1" t="s">
        <v>219</v>
      </c>
      <c r="G119" s="1" t="s">
        <v>222</v>
      </c>
      <c r="H119" s="1" t="s">
        <v>27</v>
      </c>
      <c r="I119" s="1" t="s">
        <v>52</v>
      </c>
      <c r="J119" s="3"/>
      <c r="K119" s="1"/>
      <c r="L119" s="7">
        <v>-5378.13</v>
      </c>
      <c r="M119" s="11">
        <f>M118+L119</f>
        <v>449216.16799999971</v>
      </c>
      <c r="N119" s="1" t="s">
        <v>42</v>
      </c>
    </row>
    <row r="120" spans="1:14" ht="17" x14ac:dyDescent="0.25">
      <c r="A120" s="1">
        <v>85</v>
      </c>
      <c r="B120" s="1"/>
      <c r="C120" s="1">
        <v>2024</v>
      </c>
      <c r="D120" s="1"/>
      <c r="E120" s="1" t="s">
        <v>17</v>
      </c>
      <c r="F120" s="1" t="s">
        <v>221</v>
      </c>
      <c r="G120" s="1" t="s">
        <v>85</v>
      </c>
      <c r="H120" s="1" t="s">
        <v>27</v>
      </c>
      <c r="I120" s="1" t="s">
        <v>52</v>
      </c>
      <c r="J120" s="3"/>
      <c r="K120" s="1"/>
      <c r="L120" s="7">
        <v>-25457.5</v>
      </c>
      <c r="M120" s="11">
        <f>M119+L120</f>
        <v>423758.66799999971</v>
      </c>
      <c r="N120" s="1" t="s">
        <v>42</v>
      </c>
    </row>
    <row r="121" spans="1:14" ht="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1"/>
      <c r="L121" s="7"/>
      <c r="M121" s="11"/>
    </row>
    <row r="122" spans="1:14" ht="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1"/>
      <c r="L122" s="7"/>
      <c r="M122" s="11"/>
    </row>
    <row r="123" spans="1:14" ht="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1"/>
      <c r="L123" s="7"/>
      <c r="M123" s="11"/>
    </row>
    <row r="124" spans="1:14" ht="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1"/>
      <c r="L124" s="7"/>
      <c r="M124" s="11"/>
    </row>
    <row r="125" spans="1:14" ht="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1"/>
      <c r="L125" s="7"/>
      <c r="M125" s="11"/>
    </row>
    <row r="126" spans="1:14" ht="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1"/>
      <c r="L126" s="7"/>
      <c r="M126" s="11"/>
    </row>
    <row r="127" spans="1:14" ht="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1"/>
      <c r="L127" s="7"/>
      <c r="M127" s="11"/>
    </row>
    <row r="128" spans="1:14" ht="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1"/>
      <c r="L128" s="7"/>
      <c r="M128" s="11"/>
    </row>
    <row r="129" spans="1:13" ht="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1"/>
      <c r="L129" s="7"/>
      <c r="M129" s="11"/>
    </row>
    <row r="130" spans="1:13" ht="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1"/>
      <c r="L130" s="7"/>
      <c r="M130" s="11"/>
    </row>
    <row r="131" spans="1:13" ht="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1"/>
      <c r="L131" s="7"/>
      <c r="M131" s="11"/>
    </row>
    <row r="132" spans="1:13" ht="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1"/>
      <c r="L132" s="7"/>
      <c r="M132" s="11"/>
    </row>
    <row r="133" spans="1:13" ht="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1"/>
      <c r="L133" s="7"/>
      <c r="M133" s="11"/>
    </row>
    <row r="134" spans="1:13" ht="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1"/>
      <c r="L134" s="7"/>
      <c r="M134" s="11"/>
    </row>
    <row r="135" spans="1:13" ht="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1"/>
      <c r="L135" s="7"/>
      <c r="M135" s="11"/>
    </row>
    <row r="136" spans="1:13" ht="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1"/>
      <c r="L136" s="7"/>
      <c r="M136" s="11"/>
    </row>
    <row r="137" spans="1:13" ht="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1"/>
      <c r="L137" s="7"/>
      <c r="M137" s="11"/>
    </row>
    <row r="138" spans="1:13" ht="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1"/>
      <c r="L138" s="7"/>
      <c r="M138" s="11"/>
    </row>
    <row r="139" spans="1:13" ht="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1"/>
      <c r="L139" s="7"/>
      <c r="M139" s="11"/>
    </row>
    <row r="140" spans="1:13" ht="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1"/>
      <c r="L140" s="7"/>
      <c r="M140" s="11"/>
    </row>
    <row r="141" spans="1:13" ht="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1"/>
      <c r="L141" s="7"/>
      <c r="M141" s="11"/>
    </row>
    <row r="142" spans="1:13" ht="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1"/>
      <c r="L142" s="7"/>
      <c r="M142" s="11"/>
    </row>
    <row r="143" spans="1:13" ht="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1"/>
      <c r="L143" s="7"/>
      <c r="M143" s="11"/>
    </row>
    <row r="144" spans="1:13" ht="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1"/>
      <c r="L144" s="7"/>
      <c r="M144" s="11"/>
    </row>
    <row r="145" spans="1:13" ht="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1"/>
      <c r="L145" s="7"/>
      <c r="M145" s="11"/>
    </row>
    <row r="146" spans="1:13" ht="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1"/>
      <c r="L146" s="7"/>
      <c r="M146" s="11"/>
    </row>
    <row r="147" spans="1:13" ht="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1"/>
      <c r="L147" s="7"/>
      <c r="M147" s="11"/>
    </row>
    <row r="148" spans="1:13" ht="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1"/>
      <c r="L148" s="7"/>
      <c r="M148" s="11"/>
    </row>
    <row r="149" spans="1:13" ht="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1"/>
      <c r="L149" s="7"/>
      <c r="M149" s="11"/>
    </row>
    <row r="150" spans="1:13" ht="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1"/>
      <c r="L150" s="7"/>
      <c r="M150" s="11"/>
    </row>
    <row r="151" spans="1:13" ht="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1"/>
      <c r="L151" s="7"/>
      <c r="M151" s="11"/>
    </row>
    <row r="152" spans="1:13" ht="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1"/>
      <c r="L152" s="7"/>
      <c r="M152" s="11"/>
    </row>
    <row r="153" spans="1:13" ht="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1"/>
      <c r="L153" s="7"/>
      <c r="M153" s="11"/>
    </row>
    <row r="154" spans="1:13" ht="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1"/>
      <c r="L154" s="7"/>
      <c r="M154" s="11"/>
    </row>
    <row r="155" spans="1:13" ht="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1"/>
      <c r="L155" s="7"/>
      <c r="M155" s="11"/>
    </row>
    <row r="156" spans="1:13" ht="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1"/>
      <c r="L156" s="7"/>
      <c r="M156" s="11"/>
    </row>
    <row r="157" spans="1:13" ht="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7"/>
      <c r="M157" s="11"/>
    </row>
    <row r="158" spans="1:13" ht="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7"/>
      <c r="M158" s="11"/>
    </row>
    <row r="159" spans="1:13" ht="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7"/>
      <c r="M159" s="11"/>
    </row>
    <row r="160" spans="1:13" ht="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7"/>
      <c r="M160" s="11"/>
    </row>
    <row r="161" spans="1:13" ht="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7"/>
      <c r="M161" s="11"/>
    </row>
    <row r="162" spans="1:13" ht="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7"/>
      <c r="M162" s="11"/>
    </row>
    <row r="163" spans="1:13" ht="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7"/>
      <c r="M163" s="11"/>
    </row>
    <row r="164" spans="1:13" ht="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7"/>
      <c r="M164" s="11"/>
    </row>
    <row r="165" spans="1:13" ht="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7"/>
      <c r="M165" s="11"/>
    </row>
    <row r="166" spans="1:13" ht="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7"/>
      <c r="M166" s="11"/>
    </row>
    <row r="167" spans="1:13" ht="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7"/>
      <c r="M167" s="11"/>
    </row>
    <row r="168" spans="1:13" ht="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7"/>
      <c r="M168" s="11"/>
    </row>
    <row r="169" spans="1:13" ht="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7"/>
      <c r="M169" s="11"/>
    </row>
    <row r="170" spans="1:13" ht="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7"/>
      <c r="M170" s="11"/>
    </row>
    <row r="171" spans="1:13" ht="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7"/>
      <c r="M171" s="11"/>
    </row>
    <row r="172" spans="1:13" ht="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7"/>
      <c r="M172" s="11"/>
    </row>
    <row r="173" spans="1:13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7"/>
      <c r="M173" s="11"/>
    </row>
    <row r="174" spans="1:13" ht="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7"/>
      <c r="M174" s="11"/>
    </row>
    <row r="175" spans="1:13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7"/>
      <c r="M175" s="11"/>
    </row>
    <row r="176" spans="1:13" ht="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7"/>
      <c r="M176" s="11"/>
    </row>
    <row r="177" spans="1:13" ht="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7"/>
      <c r="M177" s="11"/>
    </row>
    <row r="178" spans="1:13" ht="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7"/>
      <c r="M178" s="11"/>
    </row>
    <row r="179" spans="1:13" ht="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7"/>
      <c r="M179" s="11"/>
    </row>
    <row r="180" spans="1:13" ht="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7"/>
      <c r="M180" s="11"/>
    </row>
    <row r="181" spans="1:13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7"/>
      <c r="M181" s="11"/>
    </row>
    <row r="182" spans="1:13" ht="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7"/>
      <c r="M182" s="11"/>
    </row>
    <row r="183" spans="1:13" ht="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7"/>
      <c r="M183" s="11"/>
    </row>
    <row r="184" spans="1:13" ht="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7"/>
      <c r="M184" s="11"/>
    </row>
    <row r="185" spans="1:13" ht="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7"/>
      <c r="M185" s="11"/>
    </row>
    <row r="186" spans="1:13" ht="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7"/>
      <c r="M186" s="11"/>
    </row>
    <row r="187" spans="1:13" ht="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7"/>
      <c r="M187" s="11"/>
    </row>
    <row r="188" spans="1:13" ht="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7"/>
      <c r="M188" s="11"/>
    </row>
    <row r="189" spans="1:13" ht="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7"/>
      <c r="M189" s="11"/>
    </row>
    <row r="190" spans="1:13" ht="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7"/>
      <c r="M190" s="11"/>
    </row>
    <row r="191" spans="1:13" ht="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7"/>
      <c r="M191" s="11"/>
    </row>
    <row r="192" spans="1:13" ht="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7"/>
      <c r="M192" s="11"/>
    </row>
    <row r="193" spans="1:13" ht="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7"/>
      <c r="M193" s="11"/>
    </row>
    <row r="194" spans="1:13" ht="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7"/>
      <c r="M194" s="11"/>
    </row>
    <row r="195" spans="1:13" ht="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7"/>
      <c r="M195" s="11"/>
    </row>
    <row r="196" spans="1:13" ht="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7"/>
      <c r="M196" s="11"/>
    </row>
    <row r="197" spans="1:13" ht="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7"/>
      <c r="M197" s="11"/>
    </row>
    <row r="198" spans="1:13" ht="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7"/>
      <c r="M198" s="11"/>
    </row>
    <row r="199" spans="1:13" ht="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7"/>
      <c r="M199" s="11"/>
    </row>
    <row r="200" spans="1:13" ht="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7"/>
      <c r="M200" s="11"/>
    </row>
    <row r="201" spans="1:13" ht="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7"/>
      <c r="M201" s="11"/>
    </row>
    <row r="202" spans="1:13" ht="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7"/>
      <c r="M202" s="11"/>
    </row>
    <row r="203" spans="1:13" ht="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7"/>
      <c r="M203" s="11"/>
    </row>
    <row r="204" spans="1:13" ht="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7"/>
      <c r="M204" s="11"/>
    </row>
    <row r="205" spans="1:13" ht="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7"/>
      <c r="M205" s="11"/>
    </row>
    <row r="206" spans="1:13" ht="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7"/>
      <c r="M206" s="11"/>
    </row>
    <row r="207" spans="1:13" ht="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7"/>
      <c r="M207" s="11"/>
    </row>
    <row r="208" spans="1:13" ht="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7"/>
      <c r="M208" s="11"/>
    </row>
    <row r="209" spans="1:13" ht="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7"/>
      <c r="M209" s="11"/>
    </row>
    <row r="210" spans="1:13" ht="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7"/>
      <c r="M210" s="11"/>
    </row>
    <row r="211" spans="1:13" ht="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7"/>
      <c r="M211" s="11"/>
    </row>
    <row r="212" spans="1:13" ht="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7"/>
      <c r="M212" s="11"/>
    </row>
    <row r="213" spans="1:13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3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3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3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3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3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3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3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3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3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3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3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L802" s="7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L803" s="7"/>
      <c r="M803" s="11"/>
    </row>
    <row r="804" spans="1:13" ht="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1"/>
      <c r="L804" s="7"/>
      <c r="M804" s="11"/>
    </row>
    <row r="805" spans="1:13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1"/>
      <c r="L805" s="7"/>
      <c r="M805" s="11"/>
    </row>
    <row r="806" spans="1:13" ht="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1"/>
      <c r="L806" s="7"/>
      <c r="M806" s="11"/>
    </row>
    <row r="807" spans="1:13" ht="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1"/>
      <c r="L807" s="7"/>
      <c r="M807" s="11"/>
    </row>
    <row r="808" spans="1:13" ht="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1"/>
      <c r="L808" s="7"/>
      <c r="M808" s="11"/>
    </row>
    <row r="809" spans="1:13" ht="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1"/>
      <c r="L809" s="7"/>
      <c r="M809" s="11"/>
    </row>
    <row r="810" spans="1:13" ht="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1"/>
      <c r="L810" s="7"/>
      <c r="M810" s="11"/>
    </row>
    <row r="811" spans="1:13" ht="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1"/>
      <c r="L811" s="7"/>
      <c r="M811" s="11"/>
    </row>
    <row r="812" spans="1:13" ht="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1"/>
      <c r="L812" s="7"/>
      <c r="M812" s="11"/>
    </row>
    <row r="813" spans="1:13" ht="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1"/>
      <c r="L813" s="7"/>
      <c r="M813" s="11"/>
    </row>
    <row r="814" spans="1:13" ht="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1"/>
      <c r="L814" s="7"/>
      <c r="M814" s="11"/>
    </row>
    <row r="815" spans="1:13" ht="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1"/>
      <c r="L815" s="7"/>
      <c r="M815" s="11"/>
    </row>
    <row r="816" spans="1:13" ht="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1"/>
      <c r="L816" s="7"/>
      <c r="M816" s="11"/>
    </row>
    <row r="817" spans="1:13" ht="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1"/>
      <c r="L817" s="7"/>
      <c r="M817" s="11"/>
    </row>
    <row r="818" spans="1:13" ht="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1"/>
      <c r="L818" s="7"/>
      <c r="M818" s="11"/>
    </row>
    <row r="819" spans="1:13" ht="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1"/>
      <c r="L819" s="7"/>
      <c r="M819" s="11"/>
    </row>
    <row r="820" spans="1:13" ht="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1"/>
      <c r="L820" s="7"/>
      <c r="M820" s="11"/>
    </row>
    <row r="821" spans="1:13" ht="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1"/>
      <c r="L821" s="7"/>
      <c r="M821" s="11"/>
    </row>
    <row r="822" spans="1:13" ht="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1"/>
      <c r="L822" s="7"/>
      <c r="M822" s="11"/>
    </row>
    <row r="823" spans="1:13" ht="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1"/>
      <c r="L823" s="7"/>
      <c r="M823" s="11"/>
    </row>
    <row r="824" spans="1:13" ht="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1"/>
      <c r="L824" s="7"/>
      <c r="M824" s="11"/>
    </row>
    <row r="825" spans="1:13" ht="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1"/>
      <c r="L825" s="7"/>
      <c r="M825" s="11"/>
    </row>
    <row r="826" spans="1:13" ht="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1"/>
      <c r="L826" s="7"/>
      <c r="M826" s="11"/>
    </row>
    <row r="827" spans="1:13" ht="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1"/>
      <c r="L827" s="7"/>
      <c r="M827" s="11"/>
    </row>
    <row r="828" spans="1:13" ht="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1"/>
      <c r="L828" s="7"/>
      <c r="M828" s="11"/>
    </row>
    <row r="829" spans="1:13" ht="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1"/>
      <c r="L829" s="7"/>
      <c r="M829" s="11"/>
    </row>
    <row r="830" spans="1:13" ht="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1"/>
      <c r="L830" s="7"/>
      <c r="M830" s="11"/>
    </row>
    <row r="831" spans="1:13" ht="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1"/>
      <c r="L831" s="7"/>
      <c r="M831" s="11"/>
    </row>
    <row r="832" spans="1:13" ht="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1"/>
      <c r="L832" s="7"/>
      <c r="M832" s="11"/>
    </row>
    <row r="833" spans="1:13" ht="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1"/>
      <c r="L833" s="7"/>
      <c r="M833" s="11"/>
    </row>
    <row r="834" spans="1:13" ht="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1"/>
      <c r="L834" s="7"/>
      <c r="M834" s="11"/>
    </row>
    <row r="835" spans="1:13" ht="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1"/>
      <c r="L835" s="7"/>
      <c r="M835" s="11"/>
    </row>
    <row r="836" spans="1:13" ht="1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1"/>
      <c r="M836" s="11"/>
    </row>
    <row r="837" spans="1:13" ht="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1"/>
      <c r="M837" s="11"/>
    </row>
  </sheetData>
  <autoFilter ref="A1:N120" xr:uid="{CF2864D1-CC08-A948-85F8-9352C517FF88}">
    <sortState xmlns:xlrd2="http://schemas.microsoft.com/office/spreadsheetml/2017/richdata2" ref="A2:N120">
      <sortCondition ref="J1:J120"/>
    </sortState>
  </autoFilter>
  <phoneticPr fontId="6" type="noConversion"/>
  <conditionalFormatting sqref="M2:M8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422-B7FD-2C44-B6D5-D929BF307F0C}">
  <dimension ref="A3:G37"/>
  <sheetViews>
    <sheetView showGridLines="0" workbookViewId="0">
      <selection activeCell="C16" sqref="C16"/>
    </sheetView>
  </sheetViews>
  <sheetFormatPr baseColWidth="10" defaultRowHeight="16" x14ac:dyDescent="0.2"/>
  <cols>
    <col min="1" max="1" width="54.5" bestFit="1" customWidth="1"/>
    <col min="2" max="2" width="16.5" bestFit="1" customWidth="1"/>
    <col min="6" max="6" width="17.33203125" bestFit="1" customWidth="1"/>
    <col min="7" max="7" width="14.83203125" bestFit="1" customWidth="1"/>
  </cols>
  <sheetData>
    <row r="3" spans="1:7" ht="17" x14ac:dyDescent="0.25">
      <c r="A3" s="4" t="s">
        <v>45</v>
      </c>
      <c r="B3" s="2" t="s">
        <v>49</v>
      </c>
      <c r="F3" s="19" t="s">
        <v>45</v>
      </c>
      <c r="G3" t="s">
        <v>49</v>
      </c>
    </row>
    <row r="4" spans="1:7" ht="17" x14ac:dyDescent="0.25">
      <c r="A4" s="5" t="s">
        <v>33</v>
      </c>
      <c r="B4" s="6">
        <v>-150000</v>
      </c>
      <c r="F4" s="20" t="s">
        <v>26</v>
      </c>
      <c r="G4" s="21">
        <v>2649999.33</v>
      </c>
    </row>
    <row r="5" spans="1:7" ht="17" x14ac:dyDescent="0.25">
      <c r="A5" s="5" t="s">
        <v>30</v>
      </c>
      <c r="B5" s="6">
        <v>-200000</v>
      </c>
      <c r="F5" s="20" t="s">
        <v>52</v>
      </c>
      <c r="G5" s="21">
        <v>-2226240.6620000009</v>
      </c>
    </row>
    <row r="6" spans="1:7" ht="17" x14ac:dyDescent="0.25">
      <c r="A6" s="5" t="s">
        <v>31</v>
      </c>
      <c r="B6" s="6">
        <v>-200000</v>
      </c>
      <c r="F6" s="20" t="s">
        <v>44</v>
      </c>
      <c r="G6" s="21">
        <v>423758.66799999913</v>
      </c>
    </row>
    <row r="7" spans="1:7" ht="17" x14ac:dyDescent="0.25">
      <c r="A7" s="5" t="s">
        <v>32</v>
      </c>
      <c r="B7" s="6">
        <v>-110927</v>
      </c>
    </row>
    <row r="8" spans="1:7" ht="17" x14ac:dyDescent="0.25">
      <c r="A8" s="5" t="s">
        <v>44</v>
      </c>
      <c r="B8" s="6">
        <v>-660927</v>
      </c>
    </row>
    <row r="9" spans="1:7" ht="17" x14ac:dyDescent="0.25"/>
    <row r="10" spans="1:7" ht="17" x14ac:dyDescent="0.25"/>
    <row r="11" spans="1:7" ht="17" x14ac:dyDescent="0.25"/>
    <row r="12" spans="1:7" ht="17" x14ac:dyDescent="0.25"/>
    <row r="13" spans="1:7" ht="17" x14ac:dyDescent="0.25"/>
    <row r="14" spans="1:7" ht="17" x14ac:dyDescent="0.25"/>
    <row r="15" spans="1:7" ht="17" x14ac:dyDescent="0.25"/>
    <row r="16" spans="1:7" ht="17" x14ac:dyDescent="0.25"/>
    <row r="17" ht="17" x14ac:dyDescent="0.25"/>
    <row r="18" ht="17" x14ac:dyDescent="0.25"/>
    <row r="19" ht="17" x14ac:dyDescent="0.25"/>
    <row r="20" ht="17" x14ac:dyDescent="0.25"/>
    <row r="21" ht="17" x14ac:dyDescent="0.25"/>
    <row r="22" ht="17" x14ac:dyDescent="0.25"/>
    <row r="23" ht="17" x14ac:dyDescent="0.25"/>
    <row r="24" ht="17" x14ac:dyDescent="0.25"/>
    <row r="25" ht="17" x14ac:dyDescent="0.25"/>
    <row r="26" ht="17" x14ac:dyDescent="0.25"/>
    <row r="27" ht="17" x14ac:dyDescent="0.25"/>
    <row r="28" ht="17" x14ac:dyDescent="0.25"/>
    <row r="29" ht="17" x14ac:dyDescent="0.25"/>
    <row r="30" ht="17" x14ac:dyDescent="0.25"/>
    <row r="31" ht="17" x14ac:dyDescent="0.25"/>
    <row r="32" ht="17" x14ac:dyDescent="0.25"/>
    <row r="33" ht="17" x14ac:dyDescent="0.25"/>
    <row r="34" ht="17" x14ac:dyDescent="0.25"/>
    <row r="35" ht="17" x14ac:dyDescent="0.25"/>
    <row r="36" ht="17" x14ac:dyDescent="0.25"/>
    <row r="37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D83"/>
  <sheetViews>
    <sheetView showGridLines="0" workbookViewId="0">
      <selection activeCell="B21" sqref="B21"/>
    </sheetView>
  </sheetViews>
  <sheetFormatPr baseColWidth="10" defaultRowHeight="16" x14ac:dyDescent="0.2"/>
  <cols>
    <col min="1" max="1" width="57.5" bestFit="1" customWidth="1"/>
    <col min="2" max="2" width="24.33203125" bestFit="1" customWidth="1"/>
    <col min="3" max="3" width="15.1640625" bestFit="1" customWidth="1"/>
    <col min="4" max="4" width="14" bestFit="1" customWidth="1"/>
  </cols>
  <sheetData>
    <row r="3" spans="1:4" ht="17" x14ac:dyDescent="0.25">
      <c r="A3" s="4" t="s">
        <v>49</v>
      </c>
      <c r="B3" s="4" t="s">
        <v>43</v>
      </c>
      <c r="C3" s="2"/>
      <c r="D3" s="2"/>
    </row>
    <row r="4" spans="1:4" ht="17" x14ac:dyDescent="0.25">
      <c r="A4" s="4" t="s">
        <v>45</v>
      </c>
      <c r="B4" s="2" t="s">
        <v>42</v>
      </c>
      <c r="C4" s="2" t="s">
        <v>202</v>
      </c>
      <c r="D4" s="2" t="s">
        <v>44</v>
      </c>
    </row>
    <row r="5" spans="1:4" ht="17" x14ac:dyDescent="0.25">
      <c r="A5" s="5" t="s">
        <v>46</v>
      </c>
      <c r="B5" s="6">
        <v>-550187.87299999991</v>
      </c>
      <c r="C5" s="6">
        <v>1103348.5550000002</v>
      </c>
      <c r="D5" s="6">
        <v>553160.68200000003</v>
      </c>
    </row>
    <row r="6" spans="1:4" ht="17" x14ac:dyDescent="0.25">
      <c r="A6" s="16">
        <v>45511</v>
      </c>
      <c r="B6" s="6"/>
      <c r="C6" s="6">
        <v>150000</v>
      </c>
      <c r="D6" s="6">
        <v>150000</v>
      </c>
    </row>
    <row r="7" spans="1:4" ht="17" x14ac:dyDescent="0.25">
      <c r="A7" s="17" t="s">
        <v>112</v>
      </c>
      <c r="B7" s="6"/>
      <c r="C7" s="6">
        <v>150000</v>
      </c>
      <c r="D7" s="6">
        <v>150000</v>
      </c>
    </row>
    <row r="8" spans="1:4" ht="17" x14ac:dyDescent="0.25">
      <c r="A8" s="18" t="s">
        <v>119</v>
      </c>
      <c r="B8" s="6"/>
      <c r="C8" s="6">
        <v>150000</v>
      </c>
      <c r="D8" s="6">
        <v>150000</v>
      </c>
    </row>
    <row r="9" spans="1:4" ht="17" x14ac:dyDescent="0.25">
      <c r="A9" s="16">
        <v>45513</v>
      </c>
      <c r="B9" s="6"/>
      <c r="C9" s="6">
        <v>333333.33</v>
      </c>
      <c r="D9" s="6">
        <v>333333.33</v>
      </c>
    </row>
    <row r="10" spans="1:4" ht="17" x14ac:dyDescent="0.25">
      <c r="A10" s="17" t="s">
        <v>113</v>
      </c>
      <c r="B10" s="6"/>
      <c r="C10" s="6">
        <v>333333.33</v>
      </c>
      <c r="D10" s="6">
        <v>333333.33</v>
      </c>
    </row>
    <row r="11" spans="1:4" ht="17" x14ac:dyDescent="0.25">
      <c r="A11" s="18" t="s">
        <v>116</v>
      </c>
      <c r="B11" s="6"/>
      <c r="C11" s="6">
        <v>333333.33</v>
      </c>
      <c r="D11" s="6">
        <v>333333.33</v>
      </c>
    </row>
    <row r="12" spans="1:4" ht="17" x14ac:dyDescent="0.25">
      <c r="A12" s="16">
        <v>45520</v>
      </c>
      <c r="B12" s="6"/>
      <c r="C12" s="6">
        <v>-117690.16</v>
      </c>
      <c r="D12" s="6">
        <v>-117690.16</v>
      </c>
    </row>
    <row r="13" spans="1:4" ht="17" x14ac:dyDescent="0.25">
      <c r="A13" s="17" t="s">
        <v>35</v>
      </c>
      <c r="B13" s="6"/>
      <c r="C13" s="6">
        <v>-117690.16</v>
      </c>
      <c r="D13" s="6">
        <v>-117690.16</v>
      </c>
    </row>
    <row r="14" spans="1:4" ht="17" x14ac:dyDescent="0.25">
      <c r="A14" s="16">
        <v>45526</v>
      </c>
      <c r="B14" s="6"/>
      <c r="C14" s="6">
        <v>484775</v>
      </c>
      <c r="D14" s="6">
        <v>484775</v>
      </c>
    </row>
    <row r="15" spans="1:4" ht="17" x14ac:dyDescent="0.25">
      <c r="A15" s="17" t="s">
        <v>190</v>
      </c>
      <c r="B15" s="6"/>
      <c r="C15" s="6">
        <v>500000</v>
      </c>
      <c r="D15" s="6">
        <v>500000</v>
      </c>
    </row>
    <row r="16" spans="1:4" ht="17" x14ac:dyDescent="0.25">
      <c r="A16" s="18" t="s">
        <v>191</v>
      </c>
      <c r="B16" s="6"/>
      <c r="C16" s="6">
        <v>500000</v>
      </c>
      <c r="D16" s="6">
        <v>500000</v>
      </c>
    </row>
    <row r="17" spans="1:4" ht="17" x14ac:dyDescent="0.25">
      <c r="A17" s="17" t="s">
        <v>134</v>
      </c>
      <c r="B17" s="6"/>
      <c r="C17" s="6">
        <v>-15225</v>
      </c>
      <c r="D17" s="6">
        <v>-15225</v>
      </c>
    </row>
    <row r="18" spans="1:4" ht="17" x14ac:dyDescent="0.25">
      <c r="A18" s="18" t="s">
        <v>135</v>
      </c>
      <c r="B18" s="6"/>
      <c r="C18" s="6">
        <v>-15225</v>
      </c>
      <c r="D18" s="6">
        <v>-15225</v>
      </c>
    </row>
    <row r="19" spans="1:4" ht="17" x14ac:dyDescent="0.25">
      <c r="A19" s="16">
        <v>45527</v>
      </c>
      <c r="B19" s="6">
        <v>-411691.80199999991</v>
      </c>
      <c r="C19" s="6"/>
      <c r="D19" s="6">
        <v>-411691.80199999991</v>
      </c>
    </row>
    <row r="20" spans="1:4" ht="17" x14ac:dyDescent="0.25">
      <c r="A20" s="17" t="s">
        <v>33</v>
      </c>
      <c r="B20" s="6">
        <v>-37500</v>
      </c>
      <c r="C20" s="6"/>
      <c r="D20" s="6">
        <v>-37500</v>
      </c>
    </row>
    <row r="21" spans="1:4" ht="17" x14ac:dyDescent="0.25">
      <c r="A21" s="17" t="s">
        <v>30</v>
      </c>
      <c r="B21" s="6">
        <v>-50000</v>
      </c>
      <c r="C21" s="6"/>
      <c r="D21" s="6">
        <v>-50000</v>
      </c>
    </row>
    <row r="22" spans="1:4" ht="17" x14ac:dyDescent="0.25">
      <c r="A22" s="17" t="s">
        <v>31</v>
      </c>
      <c r="B22" s="6">
        <v>-50000</v>
      </c>
      <c r="C22" s="6"/>
      <c r="D22" s="6">
        <v>-50000</v>
      </c>
    </row>
    <row r="23" spans="1:4" ht="17" x14ac:dyDescent="0.25">
      <c r="A23" s="17" t="s">
        <v>17</v>
      </c>
      <c r="B23" s="6">
        <v>-113702.59</v>
      </c>
      <c r="C23" s="6"/>
      <c r="D23" s="6">
        <v>-113702.59</v>
      </c>
    </row>
    <row r="24" spans="1:4" ht="17" x14ac:dyDescent="0.25">
      <c r="A24" s="17" t="s">
        <v>32</v>
      </c>
      <c r="B24" s="6">
        <v>-27731.75</v>
      </c>
      <c r="C24" s="6"/>
      <c r="D24" s="6">
        <v>-27731.75</v>
      </c>
    </row>
    <row r="25" spans="1:4" ht="17" x14ac:dyDescent="0.25">
      <c r="A25" s="17" t="s">
        <v>228</v>
      </c>
      <c r="B25" s="6">
        <v>-132757.462</v>
      </c>
      <c r="C25" s="6"/>
      <c r="D25" s="6">
        <v>-132757.462</v>
      </c>
    </row>
    <row r="26" spans="1:4" ht="17" x14ac:dyDescent="0.25">
      <c r="A26" s="18" t="s">
        <v>139</v>
      </c>
      <c r="B26" s="6">
        <v>-15803.1</v>
      </c>
      <c r="C26" s="6"/>
      <c r="D26" s="6">
        <v>-15803.1</v>
      </c>
    </row>
    <row r="27" spans="1:4" ht="17" x14ac:dyDescent="0.25">
      <c r="A27" s="18" t="s">
        <v>229</v>
      </c>
      <c r="B27" s="6">
        <v>-3689</v>
      </c>
      <c r="C27" s="6"/>
      <c r="D27" s="6">
        <v>-3689</v>
      </c>
    </row>
    <row r="28" spans="1:4" ht="17" x14ac:dyDescent="0.25">
      <c r="A28" s="18" t="s">
        <v>233</v>
      </c>
      <c r="B28" s="6">
        <v>-26949.41</v>
      </c>
      <c r="C28" s="6"/>
      <c r="D28" s="6">
        <v>-26949.41</v>
      </c>
    </row>
    <row r="29" spans="1:4" ht="17" x14ac:dyDescent="0.25">
      <c r="A29" s="18" t="s">
        <v>236</v>
      </c>
      <c r="B29" s="6">
        <v>-29002.880000000001</v>
      </c>
      <c r="C29" s="6"/>
      <c r="D29" s="6">
        <v>-29002.880000000001</v>
      </c>
    </row>
    <row r="30" spans="1:4" ht="17" x14ac:dyDescent="0.25">
      <c r="A30" s="18" t="s">
        <v>239</v>
      </c>
      <c r="B30" s="6">
        <v>-3486.54</v>
      </c>
      <c r="C30" s="6"/>
      <c r="D30" s="6">
        <v>-3486.54</v>
      </c>
    </row>
    <row r="31" spans="1:4" ht="17" x14ac:dyDescent="0.25">
      <c r="A31" s="18" t="s">
        <v>245</v>
      </c>
      <c r="B31" s="6">
        <v>-18890.66</v>
      </c>
      <c r="C31" s="6"/>
      <c r="D31" s="6">
        <v>-18890.66</v>
      </c>
    </row>
    <row r="32" spans="1:4" ht="17" x14ac:dyDescent="0.25">
      <c r="A32" s="18" t="s">
        <v>249</v>
      </c>
      <c r="B32" s="6">
        <v>-10912</v>
      </c>
      <c r="C32" s="6"/>
      <c r="D32" s="6">
        <v>-10912</v>
      </c>
    </row>
    <row r="33" spans="1:4" ht="17" x14ac:dyDescent="0.25">
      <c r="A33" s="18" t="s">
        <v>254</v>
      </c>
      <c r="B33" s="6">
        <v>-6349.5</v>
      </c>
      <c r="C33" s="6"/>
      <c r="D33" s="6">
        <v>-6349.5</v>
      </c>
    </row>
    <row r="34" spans="1:4" ht="17" x14ac:dyDescent="0.25">
      <c r="A34" s="18" t="s">
        <v>257</v>
      </c>
      <c r="B34" s="6">
        <v>-6900.26</v>
      </c>
      <c r="C34" s="6"/>
      <c r="D34" s="6">
        <v>-6900.26</v>
      </c>
    </row>
    <row r="35" spans="1:4" ht="17" x14ac:dyDescent="0.25">
      <c r="A35" s="18" t="s">
        <v>261</v>
      </c>
      <c r="B35" s="6">
        <v>-3618.06</v>
      </c>
      <c r="C35" s="6"/>
      <c r="D35" s="6">
        <v>-3618.06</v>
      </c>
    </row>
    <row r="36" spans="1:4" ht="17" x14ac:dyDescent="0.25">
      <c r="A36" s="18" t="s">
        <v>266</v>
      </c>
      <c r="B36" s="6">
        <v>-7156.0519999999997</v>
      </c>
      <c r="C36" s="6"/>
      <c r="D36" s="6">
        <v>-7156.0519999999997</v>
      </c>
    </row>
    <row r="37" spans="1:4" ht="17" x14ac:dyDescent="0.25">
      <c r="A37" s="16">
        <v>45534</v>
      </c>
      <c r="B37" s="6">
        <v>-101645.7</v>
      </c>
      <c r="C37" s="6"/>
      <c r="D37" s="6">
        <v>-101645.7</v>
      </c>
    </row>
    <row r="38" spans="1:4" ht="17" x14ac:dyDescent="0.25">
      <c r="A38" s="17" t="s">
        <v>11</v>
      </c>
      <c r="B38" s="6">
        <v>-8100</v>
      </c>
      <c r="C38" s="6"/>
      <c r="D38" s="6">
        <v>-8100</v>
      </c>
    </row>
    <row r="39" spans="1:4" ht="17" x14ac:dyDescent="0.25">
      <c r="A39" s="17" t="s">
        <v>138</v>
      </c>
      <c r="B39" s="6">
        <v>-5825.95</v>
      </c>
      <c r="C39" s="6"/>
      <c r="D39" s="6">
        <v>-5825.95</v>
      </c>
    </row>
    <row r="40" spans="1:4" ht="17" x14ac:dyDescent="0.25">
      <c r="A40" s="18" t="s">
        <v>148</v>
      </c>
      <c r="B40" s="6">
        <v>-5825.95</v>
      </c>
      <c r="C40" s="6"/>
      <c r="D40" s="6">
        <v>-5825.95</v>
      </c>
    </row>
    <row r="41" spans="1:4" ht="17" x14ac:dyDescent="0.25">
      <c r="A41" s="17" t="s">
        <v>228</v>
      </c>
      <c r="B41" s="6">
        <v>-87719.75</v>
      </c>
      <c r="C41" s="6"/>
      <c r="D41" s="6">
        <v>-87719.75</v>
      </c>
    </row>
    <row r="42" spans="1:4" ht="17" x14ac:dyDescent="0.25">
      <c r="A42" s="18" t="s">
        <v>264</v>
      </c>
      <c r="B42" s="6">
        <v>-700</v>
      </c>
      <c r="C42" s="6"/>
      <c r="D42" s="6">
        <v>-700</v>
      </c>
    </row>
    <row r="43" spans="1:4" ht="17" x14ac:dyDescent="0.25">
      <c r="A43" s="18" t="s">
        <v>270</v>
      </c>
      <c r="B43" s="6">
        <v>-420</v>
      </c>
      <c r="C43" s="6"/>
      <c r="D43" s="6">
        <v>-420</v>
      </c>
    </row>
    <row r="44" spans="1:4" ht="17" x14ac:dyDescent="0.25">
      <c r="A44" s="18" t="s">
        <v>272</v>
      </c>
      <c r="B44" s="6">
        <v>-790</v>
      </c>
      <c r="C44" s="6"/>
      <c r="D44" s="6">
        <v>-790</v>
      </c>
    </row>
    <row r="45" spans="1:4" ht="17" x14ac:dyDescent="0.25">
      <c r="A45" s="18" t="s">
        <v>273</v>
      </c>
      <c r="B45" s="6">
        <v>-580</v>
      </c>
      <c r="C45" s="6"/>
      <c r="D45" s="6">
        <v>-580</v>
      </c>
    </row>
    <row r="46" spans="1:4" ht="17" x14ac:dyDescent="0.25">
      <c r="A46" s="18" t="s">
        <v>234</v>
      </c>
      <c r="B46" s="6">
        <v>-26949.41</v>
      </c>
      <c r="C46" s="6"/>
      <c r="D46" s="6">
        <v>-26949.41</v>
      </c>
    </row>
    <row r="47" spans="1:4" ht="17" x14ac:dyDescent="0.25">
      <c r="A47" s="18" t="s">
        <v>237</v>
      </c>
      <c r="B47" s="6">
        <v>-29002.880000000001</v>
      </c>
      <c r="C47" s="6"/>
      <c r="D47" s="6">
        <v>-29002.880000000001</v>
      </c>
    </row>
    <row r="48" spans="1:4" ht="17" x14ac:dyDescent="0.25">
      <c r="A48" s="18" t="s">
        <v>240</v>
      </c>
      <c r="B48" s="6">
        <v>-3486.54</v>
      </c>
      <c r="C48" s="6"/>
      <c r="D48" s="6">
        <v>-3486.54</v>
      </c>
    </row>
    <row r="49" spans="1:4" ht="17" x14ac:dyDescent="0.25">
      <c r="A49" s="18" t="s">
        <v>246</v>
      </c>
      <c r="B49" s="6">
        <v>-18890.66</v>
      </c>
      <c r="C49" s="6"/>
      <c r="D49" s="6">
        <v>-18890.66</v>
      </c>
    </row>
    <row r="50" spans="1:4" ht="17" x14ac:dyDescent="0.25">
      <c r="A50" s="18" t="s">
        <v>258</v>
      </c>
      <c r="B50" s="6">
        <v>-6900.26</v>
      </c>
      <c r="C50" s="6"/>
      <c r="D50" s="6">
        <v>-6900.26</v>
      </c>
    </row>
    <row r="51" spans="1:4" ht="17" x14ac:dyDescent="0.25">
      <c r="A51" s="16">
        <v>45517</v>
      </c>
      <c r="B51" s="6"/>
      <c r="C51" s="6">
        <v>-57382.294999999998</v>
      </c>
      <c r="D51" s="6">
        <v>-57382.294999999998</v>
      </c>
    </row>
    <row r="52" spans="1:4" ht="17" x14ac:dyDescent="0.25">
      <c r="A52" s="17" t="s">
        <v>11</v>
      </c>
      <c r="B52" s="6"/>
      <c r="C52" s="6">
        <v>-15978</v>
      </c>
      <c r="D52" s="6">
        <v>-15978</v>
      </c>
    </row>
    <row r="53" spans="1:4" ht="17" x14ac:dyDescent="0.25">
      <c r="A53" s="17" t="s">
        <v>25</v>
      </c>
      <c r="B53" s="6"/>
      <c r="C53" s="6">
        <v>-41404.294999999998</v>
      </c>
      <c r="D53" s="6">
        <v>-41404.294999999998</v>
      </c>
    </row>
    <row r="54" spans="1:4" ht="17" x14ac:dyDescent="0.25">
      <c r="A54" s="16">
        <v>45516</v>
      </c>
      <c r="B54" s="6"/>
      <c r="C54" s="6">
        <v>500000</v>
      </c>
      <c r="D54" s="6">
        <v>500000</v>
      </c>
    </row>
    <row r="55" spans="1:4" ht="17" x14ac:dyDescent="0.25">
      <c r="A55" s="17" t="s">
        <v>114</v>
      </c>
      <c r="B55" s="6"/>
      <c r="C55" s="6">
        <v>500000</v>
      </c>
      <c r="D55" s="6">
        <v>500000</v>
      </c>
    </row>
    <row r="56" spans="1:4" ht="17" x14ac:dyDescent="0.25">
      <c r="A56" s="18" t="s">
        <v>115</v>
      </c>
      <c r="B56" s="6"/>
      <c r="C56" s="6">
        <v>500000</v>
      </c>
      <c r="D56" s="6">
        <v>500000</v>
      </c>
    </row>
    <row r="57" spans="1:4" ht="17" x14ac:dyDescent="0.25">
      <c r="A57" s="16">
        <v>45524</v>
      </c>
      <c r="B57" s="6"/>
      <c r="C57" s="6">
        <v>-126065.39</v>
      </c>
      <c r="D57" s="6">
        <v>-126065.39</v>
      </c>
    </row>
    <row r="58" spans="1:4" ht="17" x14ac:dyDescent="0.25">
      <c r="A58" s="17" t="s">
        <v>28</v>
      </c>
      <c r="B58" s="6"/>
      <c r="C58" s="6">
        <v>-85198</v>
      </c>
      <c r="D58" s="6">
        <v>-85198</v>
      </c>
    </row>
    <row r="59" spans="1:4" ht="17" x14ac:dyDescent="0.25">
      <c r="A59" s="17" t="s">
        <v>35</v>
      </c>
      <c r="B59" s="6"/>
      <c r="C59" s="6">
        <v>-4999.5</v>
      </c>
      <c r="D59" s="6">
        <v>-4999.5</v>
      </c>
    </row>
    <row r="60" spans="1:4" ht="17" x14ac:dyDescent="0.25">
      <c r="A60" s="17" t="s">
        <v>138</v>
      </c>
      <c r="B60" s="6"/>
      <c r="C60" s="6">
        <v>-35867.89</v>
      </c>
      <c r="D60" s="6">
        <v>-35867.89</v>
      </c>
    </row>
    <row r="61" spans="1:4" ht="17" x14ac:dyDescent="0.25">
      <c r="A61" s="18" t="s">
        <v>139</v>
      </c>
      <c r="B61" s="6"/>
      <c r="C61" s="6">
        <v>-19467.3</v>
      </c>
      <c r="D61" s="6">
        <v>-19467.3</v>
      </c>
    </row>
    <row r="62" spans="1:4" ht="17" x14ac:dyDescent="0.25">
      <c r="A62" s="18" t="s">
        <v>142</v>
      </c>
      <c r="B62" s="6"/>
      <c r="C62" s="6">
        <v>-5330</v>
      </c>
      <c r="D62" s="6">
        <v>-5330</v>
      </c>
    </row>
    <row r="63" spans="1:4" ht="17" x14ac:dyDescent="0.25">
      <c r="A63" s="18" t="s">
        <v>147</v>
      </c>
      <c r="B63" s="6"/>
      <c r="C63" s="6">
        <v>-5825.95</v>
      </c>
      <c r="D63" s="6">
        <v>-5825.95</v>
      </c>
    </row>
    <row r="64" spans="1:4" ht="17" x14ac:dyDescent="0.25">
      <c r="A64" s="18" t="s">
        <v>151</v>
      </c>
      <c r="B64" s="6"/>
      <c r="C64" s="6">
        <v>-5244.64</v>
      </c>
      <c r="D64" s="6">
        <v>-5244.64</v>
      </c>
    </row>
    <row r="65" spans="1:4" ht="17" x14ac:dyDescent="0.25">
      <c r="A65" s="16">
        <v>45531</v>
      </c>
      <c r="B65" s="6">
        <v>-12166.795</v>
      </c>
      <c r="C65" s="6"/>
      <c r="D65" s="6">
        <v>-12166.795</v>
      </c>
    </row>
    <row r="66" spans="1:4" ht="17" x14ac:dyDescent="0.25">
      <c r="A66" s="17" t="s">
        <v>11</v>
      </c>
      <c r="B66" s="6">
        <v>-2175</v>
      </c>
      <c r="C66" s="6"/>
      <c r="D66" s="6">
        <v>-2175</v>
      </c>
    </row>
    <row r="67" spans="1:4" ht="17" x14ac:dyDescent="0.25">
      <c r="A67" s="17" t="s">
        <v>25</v>
      </c>
      <c r="B67" s="6">
        <v>-9991.7950000000001</v>
      </c>
      <c r="C67" s="6"/>
      <c r="D67" s="6">
        <v>-9991.7950000000001</v>
      </c>
    </row>
    <row r="68" spans="1:4" ht="17" x14ac:dyDescent="0.25">
      <c r="A68" s="16">
        <v>45535</v>
      </c>
      <c r="B68" s="6">
        <v>-16583.576000000001</v>
      </c>
      <c r="C68" s="6"/>
      <c r="D68" s="6">
        <v>-16583.576000000001</v>
      </c>
    </row>
    <row r="69" spans="1:4" ht="17" x14ac:dyDescent="0.25">
      <c r="A69" s="17" t="s">
        <v>35</v>
      </c>
      <c r="B69" s="6">
        <v>-1000</v>
      </c>
      <c r="C69" s="6"/>
      <c r="D69" s="6">
        <v>-1000</v>
      </c>
    </row>
    <row r="70" spans="1:4" ht="17" x14ac:dyDescent="0.25">
      <c r="A70" s="17" t="s">
        <v>20</v>
      </c>
      <c r="B70" s="6">
        <v>-15583.576000000001</v>
      </c>
      <c r="C70" s="6"/>
      <c r="D70" s="6">
        <v>-15583.576000000001</v>
      </c>
    </row>
    <row r="71" spans="1:4" ht="17" x14ac:dyDescent="0.25">
      <c r="A71" s="16">
        <v>45518</v>
      </c>
      <c r="B71" s="6"/>
      <c r="C71" s="6">
        <v>-2175</v>
      </c>
      <c r="D71" s="6">
        <v>-2175</v>
      </c>
    </row>
    <row r="72" spans="1:4" ht="17" x14ac:dyDescent="0.25">
      <c r="A72" s="17" t="s">
        <v>11</v>
      </c>
      <c r="B72" s="6"/>
      <c r="C72" s="6">
        <v>-2175</v>
      </c>
      <c r="D72" s="6">
        <v>-2175</v>
      </c>
    </row>
    <row r="73" spans="1:4" ht="17" x14ac:dyDescent="0.25">
      <c r="A73" s="16">
        <v>45525</v>
      </c>
      <c r="B73" s="6"/>
      <c r="C73" s="6">
        <v>-61446.93</v>
      </c>
      <c r="D73" s="6">
        <v>-61446.93</v>
      </c>
    </row>
    <row r="74" spans="1:4" ht="17" x14ac:dyDescent="0.25">
      <c r="A74" s="17" t="s">
        <v>11</v>
      </c>
      <c r="B74" s="6"/>
      <c r="C74" s="6">
        <v>-14698</v>
      </c>
      <c r="D74" s="6">
        <v>-14698</v>
      </c>
    </row>
    <row r="75" spans="1:4" ht="17" x14ac:dyDescent="0.25">
      <c r="A75" s="17" t="s">
        <v>20</v>
      </c>
      <c r="B75" s="6"/>
      <c r="C75" s="6">
        <v>-46748.93</v>
      </c>
      <c r="D75" s="6">
        <v>-46748.93</v>
      </c>
    </row>
    <row r="76" spans="1:4" ht="17" x14ac:dyDescent="0.25">
      <c r="A76" s="16">
        <v>45530</v>
      </c>
      <c r="B76" s="6">
        <v>-8100</v>
      </c>
      <c r="C76" s="6"/>
      <c r="D76" s="6">
        <v>-8100</v>
      </c>
    </row>
    <row r="77" spans="1:4" ht="17" x14ac:dyDescent="0.25">
      <c r="A77" s="17" t="s">
        <v>11</v>
      </c>
      <c r="B77" s="6">
        <v>-8100</v>
      </c>
      <c r="C77" s="6"/>
      <c r="D77" s="6">
        <v>-8100</v>
      </c>
    </row>
    <row r="78" spans="1:4" ht="17" x14ac:dyDescent="0.25">
      <c r="A78" s="5" t="s">
        <v>47</v>
      </c>
      <c r="B78" s="6">
        <v>85689.498000000036</v>
      </c>
      <c r="C78" s="6"/>
      <c r="D78" s="6">
        <v>85689.498000000036</v>
      </c>
    </row>
    <row r="79" spans="1:4" ht="17" x14ac:dyDescent="0.25">
      <c r="A79" s="5" t="s">
        <v>48</v>
      </c>
      <c r="B79" s="6">
        <v>63842.828000000009</v>
      </c>
      <c r="C79" s="6"/>
      <c r="D79" s="6">
        <v>63842.828000000009</v>
      </c>
    </row>
    <row r="80" spans="1:4" ht="17" x14ac:dyDescent="0.25">
      <c r="A80" s="5" t="s">
        <v>110</v>
      </c>
      <c r="B80" s="6">
        <v>-165231.75</v>
      </c>
      <c r="C80" s="6"/>
      <c r="D80" s="6">
        <v>-165231.75</v>
      </c>
    </row>
    <row r="81" spans="1:4" ht="17" x14ac:dyDescent="0.25">
      <c r="A81" s="5" t="s">
        <v>44</v>
      </c>
      <c r="B81" s="6">
        <v>-565887.2969999999</v>
      </c>
      <c r="C81" s="6">
        <v>1103348.5550000002</v>
      </c>
      <c r="D81" s="6">
        <v>537461.25800000003</v>
      </c>
    </row>
    <row r="82" spans="1:4" ht="17" x14ac:dyDescent="0.25"/>
    <row r="83" spans="1:4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Base_Geral_Pagamentos</vt:lpstr>
      <vt:lpstr>Escola_Categoria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2024-08-22T17:57:44Z</dcterms:modified>
</cp:coreProperties>
</file>