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ário" sheetId="1" r:id="rId5"/>
    <sheet state="visible" name="Cenários e Casos de Teste" sheetId="2" r:id="rId6"/>
    <sheet state="visible" name="Evidências" sheetId="3" r:id="rId7"/>
    <sheet state="visible" name="Resultados" sheetId="4" r:id="rId8"/>
  </sheets>
  <definedNames>
    <definedName hidden="1" localSheetId="1" name="_xlnm._FilterDatabase">'Cenários e Casos de Teste'!$A$1:$J$1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Possíveis status:
OK - o sistema se comportou conforme o resultado esperado.
NOK - o sistema não se comportou conforme o resultado esperado.
"-" - o cenário ainda não foi executado.</t>
      </text>
    </comment>
    <comment authorId="0" ref="J1">
      <text>
        <t xml:space="preserve">Exemplo de observação:
"Cenário bloqueado, aguardando configuração do servidor de e-mail" do cliente.</t>
      </text>
    </comment>
  </commentList>
</comments>
</file>

<file path=xl/sharedStrings.xml><?xml version="1.0" encoding="utf-8"?>
<sst xmlns="http://schemas.openxmlformats.org/spreadsheetml/2006/main" count="530" uniqueCount="365">
  <si>
    <t xml:space="preserve"> Cenário de Teste </t>
  </si>
  <si>
    <t>ID</t>
  </si>
  <si>
    <t>Resultados</t>
  </si>
  <si>
    <t>Caso de Teste</t>
  </si>
  <si>
    <t>Prioridade</t>
  </si>
  <si>
    <t>Tipo de Teste</t>
  </si>
  <si>
    <t>Passo-a-passo para execução</t>
  </si>
  <si>
    <t>Resultado esperado</t>
  </si>
  <si>
    <t>Resultado obtido</t>
  </si>
  <si>
    <t>Status</t>
  </si>
  <si>
    <t>Total de Teste</t>
  </si>
  <si>
    <t>Observação</t>
  </si>
  <si>
    <t>Carteira</t>
  </si>
  <si>
    <t>Imagem 01:</t>
  </si>
  <si>
    <t>Depósito válido atualiza o saldo e gera transação</t>
  </si>
  <si>
    <t>Alta</t>
  </si>
  <si>
    <t>Integração</t>
  </si>
  <si>
    <t>ct01</t>
  </si>
  <si>
    <t>1. Criar um usuário PADRAO com carteira de saldo = 50.00.
2. Autenticado, enviar PATCH carteira.depositar com valor = '25.50', a partir de /carteira.
3. Fazer GET usuario.carteira.</t>
  </si>
  <si>
    <t>Testes OK</t>
  </si>
  <si>
    <t>1. Redireciona para /carteira sem erros na sessão e o saldo da carteira passa para 75.50.
2. Existe exatamente 1 transação do usuário (tipo = deposito, status = sucesso, valor = 25.50) sem vínculos de pedido ou trajeto.
3. O GET responde HTTP 200 com a view usuario.carteira exibindo saldo 75.50.</t>
  </si>
  <si>
    <t>Saldo passou de 50.00 para 75.50; 1 transação gravada (deposito |sucesso | 25.50); a página da carteira exibe 75.50.</t>
  </si>
  <si>
    <t>OK</t>
  </si>
  <si>
    <t>Depósito com valor inválido é rejeitado</t>
  </si>
  <si>
    <t>Média</t>
  </si>
  <si>
    <t>1. Criar um usuário PADRAO com saldo = 50.00.
2. Enviar PATCH carteira.depositar a partir de /carteira com cada uma das entradas inválidas:
2.1 Sem o campo valor
2.2 ' -10.00 '
2.3 ' 10.555 '
2.4 ' abc '
2.5 ' 0.00 '</t>
  </si>
  <si>
    <t>1. Redireciona para /carteira com erro de validação no campo 'valor'.
2. O saldo permanece 50.00 e nenhuma transação é persistida.</t>
  </si>
  <si>
    <t>4/5 entradas conforme o esperado — 
sem o campo valor: rejeitada (saldo 50.00); 
valor = '-10.00': rejeitada (saldo 50.00); 
valor = '10.555': rejeitada (saldo 50.00); 
valor = 'abc': rejeitada (saldo
50.00); 
valor = '0.00': ACEITA: gravou 1 depósito de 0.00 (saldo 50.00)</t>
  </si>
  <si>
    <t>NOK</t>
  </si>
  <si>
    <t>A entrada '0.00' falha no código atual devido à regra min:0 aceitar zero no backend (embora o formulário restrinja min="0.01").</t>
  </si>
  <si>
    <t>Retenção com saldo exatamente igual ao valor</t>
  </si>
  <si>
    <t>1. Criar um passageiro com saldo = 30.00 e um PedidoCarona associado.
2. Executar reterValor(passageiro, '30.00', pedido).</t>
  </si>
  <si>
    <t>1. Execução sem exceções e saldo atualizado para 0.00.
2. Persiste 1 transação (tipo = retencao, status = sucesso, valor = 30.00) vinculada ao pedido.</t>
  </si>
  <si>
    <t>Sem exceção; saldo 0.00; retenção sucesso 1 (30.00), falhou 0.</t>
  </si>
  <si>
    <t>Retenção com saldo insuficiente</t>
  </si>
  <si>
    <t>1. Criar um passageiro com saldo = 29.99 e um PedidoCarona associado.
2. Executar reterValor(passageiro, '30.00', pedido).</t>
  </si>
  <si>
    <t>1. Lança Exception informando saldo insuficiente.
2. Saldo permanece inalterado em 29.99.
3. Persiste 1 transação (tipo = retencao, status = falhou, valor = 30.00) vinculada ao pedido.</t>
  </si>
  <si>
    <t>Lançou Exception ("Saldo insuficiente para garantir a vaga da  carona."); 
saldo 29.99; retenção falhou 1 (30.00), sucesso 0.</t>
  </si>
  <si>
    <t>Cancelar o mesmo pedido duas vezes não estorna em duplicidade</t>
  </si>
  <si>
    <t>1. Criar um passageiro com saldo = 100.00 e pedido em procurando_motorista.
2. Executar reterValor(passageiro, '30.00', pedido), reduzindo o saldo para 70.00.
3. Autenticado, enviar DELETE pedido-carona.destroy para o pedido.
4. Repetir o envio do mesmo DELETE.</t>
  </si>
  <si>
    <t>1. Após o primeiro cancelamento: redireciona para /home, status do pedido passa para cancelado, saldo retorna para 100.00 e gera 1 transação de estorno de 30.00.
2. Após o segundo cancelamento: requisição não produz efeito financeiro adicional. Saldo permanece 100.00 e o total de estornos vinculados continua sendo 1.</t>
  </si>
  <si>
    <t>1º cancelamento: saldo 100.00 e estornos 1 (30.00); 2º cancelamento: saldo 130.00 e estornos 2 (30.00, 30.00).</t>
  </si>
  <si>
    <t>Falha no código atual: cancelarPedido e realizarEstorno não verificam duplicidade de cancelamento nem se o pedido pertence ao usuário logado, permitindo estornos repetidos e acúmulo indevido de saldo.</t>
  </si>
  <si>
    <t>Testes NOK</t>
  </si>
  <si>
    <t>Liquidação ao finalizar o trajeto sem caronas vinculadas</t>
  </si>
  <si>
    <t>1. Criar um motorista com saldo = 0.00.
2. Criar trajeto do motorista em em_andamento sem nenhuma carona vinculada.
3. Executar finalizarTrajeto.</t>
  </si>
  <si>
    <t>1. Status do trajeto passa para concluido.
2. Nenhuma transação de liquidação ou ajuda de custo é gerada.
3. Saldo do motorista permanece 0.00.</t>
  </si>
  <si>
    <t>A: trajeto concluido, 0 liquidações, ajuda de custo 0. B:  liquidações 30.00 | 12.50 | — | —, 0 estornos, motorista com saldo  42.50 e ajuda de custo 1 (42.50) · trajeto #2.</t>
  </si>
  <si>
    <t>Liquidação ao finalizar o trajeto com caronas vinculadas</t>
  </si>
  <si>
    <t>1. Criar um motorista com saldo = 0.00 e trajeto em_andamento.
2. Associar 4 caronas com passageiros distintos:
A: carona em_andamento, retenção com sucesso de 30.00
B: carona em_andamento, retenção com sucesso de 12.50
C: carona em_andamento, retenção com falha de 18.00
D: carona cancelada_passageiro, retenção com sucesso de 20.00
3. Executar finalizarTrajeto.</t>
  </si>
  <si>
    <t>1. Trajeto passa para concluido. Caronas A, B e C passam para concluida; carona D permanece cancelada_passageiro.
2. Liquidações geradas apenas para A (30.00) e B (12.50). Nenhuma liquidação gerada para C ou D.
3. Nenhum estorno gerado e saldos dos passageiros permanecem inalterados.
4. Motorista recebe ajuda de custo de 42.50 vinculada ao trajeto e seu saldo final fica em 42.50.</t>
  </si>
  <si>
    <t>Lançou RuntimeException ("Falha simulada ao gravar a transação");  saldo 75.00 dentro da transação e 50.00 depois do rollback; 0  transações gravadas.</t>
  </si>
  <si>
    <t>Teste não testados</t>
  </si>
  <si>
    <t>Falha ao gravar transação desfaz o crédito do depósito (Rollback)</t>
  </si>
  <si>
    <t>Imagem 02:</t>
  </si>
  <si>
    <t>1. Criar um usuário com saldo = 50.00.
2. Simular falha na persistência da transação após o incremento da carteira.
3. Executar depositarValor(usuario, '25.00').</t>
  </si>
  <si>
    <t>1. A transação do banco é revertida (rollback) e a exceção é propagada.
2. Saldo da carteira permanece 50.00 e nenhuma transação é gravada.</t>
  </si>
  <si>
    <t>Extrato com #6, #5, #4, #3, #1; retenção #2 oculta; saldo histórico 100.00 → 70.00 → 50.00 → 70.00 → 55.00 (final 55.00 | carteira  55.00).</t>
  </si>
  <si>
    <t>Cadastro de usuário</t>
  </si>
  <si>
    <t>ct02</t>
  </si>
  <si>
    <t>Bloqueio de Registro com Domínio Não Cadastrado</t>
  </si>
  <si>
    <t xml:space="preserve"> Alta</t>
  </si>
  <si>
    <t>Unitário</t>
  </si>
  <si>
    <t>1. Montar payload de registro válido com e-mail joao@desconhecido.com.br (domínio não cadastrado em nenhuma organização).
2. Chamar CreateNewUser::create($dados).
3. Verificar exceção e estado do banco.</t>
  </si>
  <si>
    <t>1. Lança ValidationException com erro no campo email = "O domínio do seu e-mail não está cadastrado com nenhuma organização parceira."
2. Nenhum registro é criado em users com esse e-mail.</t>
  </si>
  <si>
    <t xml:space="preserve"> Exceção ValidationException lançada com erro no campo email conforme esperado.✔ assertDatabaseMissing('users', ['email' =&gt; 'joao@desconhecido.com.br']) confirmado. 4 assertions, todas ok.</t>
  </si>
  <si>
    <t xml:space="preserve"> Teste passou de primeira, sem precisar de nenhuma alteração no código. Rodado via php artisan test tests/Feature/JoaoMosson/CreateNewUserTest.php -filter=test_impede_cadastro_quando_o_dominio_do_email_nao_pertence_a_nenhuma_organizacao. Nada no sistema foi alterado — só a base de dados testing (isolada, usada exclusivamente para testes).</t>
  </si>
  <si>
    <t xml:space="preserve"> Cadastro de usuário</t>
  </si>
  <si>
    <t>Criação Completa com Associação e Carteira</t>
  </si>
  <si>
    <t xml:space="preserve"> Unitário</t>
  </si>
  <si>
    <t>1. Criar uma organização com domínio acme.com.
 2. Montar payload de registro válido com e-mail maria@acme.com.
3. Chamar CreateNewUser::create($dados). 
4. Verificar o usuário criado e seus relacionamentos.</t>
  </si>
  <si>
    <t xml:space="preserve"> 1. Usuário criado e associado via organizacao_id à organização correspondente.
2. Atributo tipo recebe TipoUsuario::PADRAO.
3. Registro relacionado em carteiras é criado automaticamente para o usuário.</t>
  </si>
  <si>
    <t>Usuário criado corretamente com organizacao_id vinculado e tipo = PADRAO. Carteira associada existe (user-&gt;carteira não nulo e registro confirmado  em carteiras). 6 assertions, todas ok.</t>
  </si>
  <si>
    <t>Rodado via php artisan test tests/Feature/JoaoMosson/CreateNewUserTest.php--filter=test_cadastra_usuario_com_sucesso_vincula_a_organizacao_e_cria_carteira.
 Nenhuma alteração no sistema, só a base testing.</t>
  </si>
  <si>
    <t>Cadastro de organização</t>
  </si>
  <si>
    <t>Criação Atômica via Transação DB</t>
  </si>
  <si>
    <t xml:space="preserve"> Integração</t>
  </si>
  <si>
    <t xml:space="preserve">1. Enviar POST para organizacao.criar com payload válido de organização + administrador.
2. Verificar criação, login automático e redirecionamento.
3. Repetir o fluxo forçando uma exceção na criação do usuário (User::saving).
4. Verificar que nada foi persistido e que não há sessão autenticada.
</t>
  </si>
  <si>
    <t xml:space="preserve">  1. Caso de sucesso: Organizacao e User (tipo ADMINISTRADOR_ORGANIZACAO) criados, Auth::check() verdadeiro, redirecionamento para admin.painel.                                    
  2. Caso de erro: rollback completo — nem organização nem usuário persistidos, sem autenticação.</t>
  </si>
  <si>
    <t>Caso de sucesso: organização e admin criados corretamente, login automático confirmado, organizacao_id do admin bate com a organização criada, redirecionamento para admin.painel ok. Caso de erro: exceção capturada, organização e usuário ausentes do banco (assertDatabaseMissing), Auth::check()  falso. 11 assertions, todas ok.</t>
  </si>
  <si>
    <t xml:space="preserve"> Rodado via php artisan test tests/Feature/JoaoMosson/CadastroOrganizacaoControllerTest.php (2 métodos no arquivo, ambos cobrindo o cenário). Nenhuma  alteração no sistema, só a base testing.</t>
  </si>
  <si>
    <t>Controle de acesso por papel (middleware)</t>
  </si>
  <si>
    <t>Sistema</t>
  </si>
  <si>
    <t>Bloqueio e Redirecionamento por Papel de Usuário</t>
  </si>
  <si>
    <t>1. Registrar rota protegida por VerificarTipo::sendo(ADMINISTRADOR_ORGANIZACAO, ADMINISTRADOR_SISTEMA).
2. Autenticar usuário com tipo = PADRAO.
3. Fazer GET na rota restrita.</t>
  </si>
  <si>
    <t>1. Requisição interceptada antes do controller.
2. Redirecionamento para a rota home (retornada por $user-&gt;homeUrl()).
3. Mensagem flash error = "Acesso negado. Você não tem permissão para acessar esta área." presente na sessão.</t>
  </si>
  <si>
    <t xml:space="preserve"> Redirecionamento para home confirmado, mensagem flash de erro presente na sessão exatamente como esperado. 3 assertions, todas ok.</t>
  </si>
  <si>
    <t>Cocar</t>
  </si>
  <si>
    <t xml:space="preserve"> Rodado via php artisan test tests/Feature/JoaoMosson/VerificarTipoTest.php --filter=test_bloqueia_usuario_padrao_e_redireciona_com_mensagem_flash. O arquivo tem um 2º teste (acesso permitido a papéis autorizados) não pedido pelo item 4 — posso rodar também se quiser. Nenhuma alteração no sistema.</t>
  </si>
  <si>
    <t>Histórico de Revisões</t>
  </si>
  <si>
    <t>Isolamento multi-tenant (listagem de usuários)</t>
  </si>
  <si>
    <t>Isolamento Multi-tenant na Listagem de Usuários</t>
  </si>
  <si>
    <t>1. Criar duas organizações (A e B), cada uma com usuários próprios.
2. Autenticar como ADMINISTRADOR_ORGANIZACAO da Organização A e acessar admin.usuarios.
3. Autenticar como ADMINISTRADOR_SISTEMA e acessar admin.usuarios.</t>
  </si>
  <si>
    <t xml:space="preserve">  1. Admin da Organização A visualiza apenas usuários vinculados à sua própria organizacao_id.                                                                                      
  2. Admin do sistema visualiza todos os usuários de todas as organizações.</t>
  </si>
  <si>
    <t>Admin da Org A viu apenas ele mesmo e o membro da Org A, sem ver o membro da Org B. Admin do sistema viu usuários de ambas as organizações. 4 assertions, todas ok.</t>
  </si>
  <si>
    <t>Rodado via php artisan test tests/Feature/JoaoMosson/UsuarioControllerTest.php (2 métodos). Nenhuma alteração no sistema.</t>
  </si>
  <si>
    <t>Exclusão de usuário</t>
  </si>
  <si>
    <t>Exclusão de Usuário e Encerramento de Sessão</t>
  </si>
  <si>
    <t>1. Criar um usuário e autenticá-lo (Auth::login).
2. Chamar DeleteUser::delete($user).
3. Verificar banco e estado de autenticação.</t>
  </si>
  <si>
    <t>Elaborado Por</t>
  </si>
  <si>
    <t>1. Usuário removido da base de dados.
2. Sessão do usuário encerrada (Auth::check() falso).</t>
  </si>
  <si>
    <t>João Pedro Gadens Mosson</t>
  </si>
  <si>
    <t xml:space="preserve"> Usuário removido do banco (assertDatabaseMissing) e Auth::check() retornou falso após a exclusão. 3 assertions, todas ok.</t>
  </si>
  <si>
    <t xml:space="preserve"> Rodado via php artisan test tests/Feature/JoaoMosson/DeleteUserTest.php. Nenhuma alteração no sistema.</t>
  </si>
  <si>
    <t>Data</t>
  </si>
  <si>
    <t>Validação de dados (CPF)</t>
  </si>
  <si>
    <t>Atualizado Por</t>
  </si>
  <si>
    <t xml:space="preserve"> Validação de Formato, Caracteres Iguais e Dígitos Verificadores</t>
  </si>
  <si>
    <t>1. Instanciar a ValidationRule Cpf.
2. Validar string inválida por tamanho (123456789, 123456789012).
3. Validar CPFs com todos os dígitos iguais (000.000.000-00, 11111111111, 99999999999).
4. Validar CPF com dígito verificador adulterado (52998224726).
5. Validar CPF correto com e sem máscara (52998224725, 529.982.247-25).</t>
  </si>
  <si>
    <t>1. Invoca $fail (retorna mensagem de erro) para todos os casos inválidos.
2. Passa sem erro (retorna null) nos casos válidos.</t>
  </si>
  <si>
    <t>Descrição da Atualização</t>
  </si>
  <si>
    <t>Todos os CPFs inválidos (tamanho errado, dígitos repetidos, verificador adulterado) retornaram mensagem de erro. Os CPFs válidos (com e sem máscara) retornaram null. 8 assertions, todas ok.</t>
  </si>
  <si>
    <t xml:space="preserve"> Rodado via php artisan test tests/Feature/JoaoMosson/CpfTest.php (4 métodos). Nenhuma alteração no sistema.</t>
  </si>
  <si>
    <t>Validação de dados (CNPJ)</t>
  </si>
  <si>
    <t>Validação de Tamanho, Repetição e Algoritmo dos Dígitos</t>
  </si>
  <si>
    <t>Revisado Por</t>
  </si>
  <si>
    <t>João Pedro Magri Pozzan</t>
  </si>
  <si>
    <t>1. Instanciar a ValidationRule Cnpj.
2. Validar string vazia e com menos de 14 dígitos.
3. Validar sequências repetidas (00.000.000/0000-00, 11111111111111).
4. Validar CNPJ com 1º e 2º dígito verificador adulterado.
5. Validar CNPJ autêntico com e sem pontuação (11444777000161, 11.444.777/0001-61).</t>
  </si>
  <si>
    <t>1. Falha (retorna mensagem de erro) nos formatos incorretos.
2. Aprova (retorna null) no valor matematicamente válido.</t>
  </si>
  <si>
    <t xml:space="preserve"> Todos os CNPJs inválidos (vazio, tamanho errado, sequência repetida, dígitos verificadores adulterados) retornaram mensagem de erro. O CNPJ autêntico (com e  sem pontuação) retornou null. 8 assertions, todas ok.</t>
  </si>
  <si>
    <t>Rodado via php artisan test tests/Feature/JoaoMosson/CnpjTest.php (4 métodos). Nenhuma alteração no sistema.</t>
  </si>
  <si>
    <t>Administração de organizações</t>
  </si>
  <si>
    <t>Listagem de Organizações com Filtro/Contagem e Atualização de Nome</t>
  </si>
  <si>
    <t>1. Autenticar como ADMINISTRADOR_SISTEMA.
2. Criar duas organizações (Alpha Motors e Beta Tech), com 3 integrantes vinculados à Alpha Motors.
3. Fazer GET em admin.organizacoes filtrando por termo de pesquisa "alpha".
4. Fazer PUT em organizacoes.alterar para atualizar o nome de uma organização existente.</t>
  </si>
  <si>
    <t>Inserção inicial dos dados essenciais para começar a auditoria.</t>
  </si>
  <si>
    <t>Imagem 03:</t>
  </si>
  <si>
    <t>1. Listagem retorna apenas a organização que bate com o filtro, com contagem correta de integrantes (3), sem exibir a organização não filtrada.
2. Atualização do nome é persistida no banco, sem erros de validação, com redirecionamento para admin.organizacoes.</t>
  </si>
  <si>
    <t>Filtro por "alpha" retornou apenas Alpha Motors, com integrantes_count = 3, sem incluir Beta Tech. Atualização do nome persistida corretamente no banco, sem erros de sessão, redirecionamento confirmado. 6 assertions, todas ok.</t>
  </si>
  <si>
    <t xml:space="preserve">Rodado via php artisan test tests/Feature/JoaoMosson/OrganizacaoControllerTest.php , nenhuma alteração no sistema </t>
  </si>
  <si>
    <t>Cancelamento de Pedido de Carona</t>
  </si>
  <si>
    <t>Cancelamento de pedido atualiza status e estorna retenção de saldo</t>
  </si>
  <si>
    <t>Data de Criação</t>
  </si>
  <si>
    <t xml:space="preserve">Feature </t>
  </si>
  <si>
    <t>1. Criar passageiro e motorista com carteira inicial de R$ 10,00 para o passageiro;
2. Criar pedido de carona com status ATENDIDO;
3. Criar trajeto e vincular uma carona com status MOTORISTA_A_CAMINHO;
4. Registrar retenção de R$ 30,00 vinculada ao pedido;
5. Executar cancelarPedido($pedido).</t>
  </si>
  <si>
    <t>1. Status do pedido atualizado para CANCELADO;
2. Status da carona atualizado para CANCELADA_PASSAGEIRO;
3. Saldo da carteira do passageiro estornado para R$ 40,00;
4. Registro de transação de ESTORNO com sucesso de R$ 30,00.</t>
  </si>
  <si>
    <t>Status do pedido e da carona atualizados, saldo de R$ 40,00 restabelecido e transação de estorno persistida.</t>
  </si>
  <si>
    <t>Valida a consistência financeira e integridade de status ao cancelar carona em andamento.</t>
  </si>
  <si>
    <t>Eduardo Skoroboatei Gomes</t>
  </si>
  <si>
    <t>Inserção dos dados dos testes na planilha.</t>
  </si>
  <si>
    <t>Cancelamento de Trajeto</t>
  </si>
  <si>
    <t>Cancelar trajeto reverte pedidos ativos e preserva histórico de falha</t>
  </si>
  <si>
    <t>1. Criar motorista, passageiro 1 e passageiro 2;
2. Criar trajeto com status PLANEJADO;
3. Criar pedido 1 (ATENDIDO) com carona 1 (ACEITA);
4. Criar pedido 2 (CANCELADO) com carona 2 (CANCELADA_PASSAGEIRO);
5. Executar cancelarTrajeto($trajeto).</t>
  </si>
  <si>
    <t>1. Trajeto atualizado para CANCELADO;
2. Carona 1 atualizada para CANCELADA_MOTORISTA e pedido 1 revertido para PROCURANDO_MOTORISTA;
3. Carona 2 e pedido 2 permanecem inalterados (CANCELADA_PASSAGEIRO e CANCELADO).</t>
  </si>
  <si>
    <t>Trajeto cancelado, pedido ativo reaberto para fila de busca e caronas previamente canceladas intactas.</t>
  </si>
  <si>
    <t xml:space="preserve">João Pedro Magri Pozzan </t>
  </si>
  <si>
    <t>Garante que pedidos ativos voltem a buscar motorista sem sobrescrever históricos cancelados.</t>
  </si>
  <si>
    <t>Registros dos respectivos testes do responsável</t>
  </si>
  <si>
    <t>Retenção de Saldo ao Criar Pedido</t>
  </si>
  <si>
    <t>Lança exceção e não grava registros quando saldo for insuficiente</t>
  </si>
  <si>
    <t>1. Criar usuário com saldo em carteira de R$ 40,00;
2. Simular rota de 15 km (custo máximo calculado: 15 * 3 = R$ 45,00);
3. Chamar novoPedido() com as coordenadas de origem e destino.</t>
  </si>
  <si>
    <t>1. Lançamento da exceção ExibivelException;
2. Nenhum registro inserido na tabela pedidos_carona;
3. Nenhuma transação financeira registrada;
4. Saldo da carteira mantido inalterado em R$ 40,00.</t>
  </si>
  <si>
    <t>Exceção ExibivelException disparada, dados ausentes no banco e saldo preservado em R$ 40,00.</t>
  </si>
  <si>
    <t>Valida rollback e consistência transacional quando não há fundos suficientes.</t>
  </si>
  <si>
    <t>Retém saldo máximo com sucesso quando o saldo for suficiente</t>
  </si>
  <si>
    <t>1. Criar usuário com saldo em carteira de R$ 50,00;
2. Simular rota de 15 km (custo máximo: R$ 45,00);
3. Chamar novoPedido() com as coordenadas informadas.</t>
  </si>
  <si>
    <t>1. Pedido de carona criado e persistido no banco;
2. Saldo da carteira reduzido para R$ 5,00 (50,00 - 45,00);
3. Registro de transação do tipo RETENCAO de R$ 45,00 com status SUCESSO.</t>
  </si>
  <si>
    <t>Pedido criado com sucesso, saldo debitado para R$ 5,00 e registro de retenção gerado.</t>
  </si>
  <si>
    <t>Valida fluxo padrão de débito preventivo para garantia da corrida.</t>
  </si>
  <si>
    <t>Victor Oliveira Medeiros</t>
  </si>
  <si>
    <t>Sugestão de Caronas</t>
  </si>
  <si>
    <t>Sugestões respeitam limite de 24 registros e ordenação ascendente por desvio</t>
  </si>
  <si>
    <t>1. Criar organização, motorista e trajeto com rota definida;
2. Criar 30 pedidos de carona com distâncias incrementais de 100m a 3.000m da rota;
3. Executar obterSugestoesParaTrajeto($trajeto-&gt;id).</t>
  </si>
  <si>
    <t>1. Retornar exatamente 24 sugestões (limite máximo);
2. Lista ordenada de forma ascendente pela distância (desvio_metros);
3. Primeiro item próximo a 100m e último item próximo a 2.400m de desvio.</t>
  </si>
  <si>
    <t>Coleção retornou 24 itens perfeitamente ordenados por proximidade entre 100m e 2.400m.</t>
  </si>
  <si>
    <t>Renan Cassou Rodrigues</t>
  </si>
  <si>
    <t>Evita sobrecarga de opções para o motorista priorizando os desvios mais curtos.</t>
  </si>
  <si>
    <t>Filtra estritamente por distância máxima, mesma organização e ausência de vínculo prévio</t>
  </si>
  <si>
    <t>1. Configurar Trajeto do motorista na Org A;
2. Criar 5 pedidos:a) Válido (Org A, raio de 3km/2km);
b) Org B (fora da instituição);
c) Origem a 6,5km (fora do raio de 5km);
d) Destino a 7,5km (fora do raio de 5km);
e) Já vinculado ao mesmo trajeto;
3. Executar obterSugestoesParaTrajeto($trajeto-&gt;id).</t>
  </si>
  <si>
    <t>1. Retornar apenas 1 única sugestão elegível (o pedido válido);
2. Identificador coincidente com o pedido válido;
3. Campo desvio_metros calculado em aproximadamente 3.000 metros.</t>
  </si>
  <si>
    <t>Executor(es) dos Testes</t>
  </si>
  <si>
    <t>Apenas a carona válida foi retornada (demais 4 casos descartados pelos filtros espaciais e relacionais).</t>
  </si>
  <si>
    <t>Valida o isolamento por tenant/organização e raio geográfico limite de 5 km.</t>
  </si>
  <si>
    <t>João Pedro Gadens Mosson, Eduardo Skoroboatei Gomes, Renan Cassou Rodrigues, João Pedro Magri Pozzan, Victor Oliveira Medeiros</t>
  </si>
  <si>
    <t>Otimização de Trajeto</t>
  </si>
  <si>
    <t>Atualizar rota corrige rota ineficiente e reordena sequência de paradas</t>
  </si>
  <si>
    <t>1. Criar trajeto com rota inicial ineficiente em zigue-zague;
2. Criar duas caronas aceitas com ordem de parada invertida (ponto distante = 1, ponto perto = 2);
3. Simular resposta da API de mapas com waypoints e rota otimizada;
4. Executar atualizarRota($trajeto).</t>
  </si>
  <si>
    <t>1. Rota geográfica do trajeto atualizada para o formato otimizado;
2. Ordem de parada da carona mais próxima atualizada para 1;
3. Ordem de parada da carona mais distante atualizada para 2.</t>
  </si>
  <si>
    <t>GeoJSON do trajeto reescrito e ordens de parada reordenadas cronologicamente (1 e 2).</t>
  </si>
  <si>
    <t>Assegura que novas adesões a trajetos recalculem a melhor rota logística.</t>
  </si>
  <si>
    <t xml:space="preserve">Revisão final, consolidação do documento e entrega 
</t>
  </si>
  <si>
    <t>Criação de Pedido de Carona</t>
  </si>
  <si>
    <t>Bloqueia novo pedido para usuário com carona em andamento</t>
  </si>
  <si>
    <t>unitário</t>
  </si>
  <si>
    <t>1. Configurar mock para temCaronaAtiva($userId) retornando true;
2. Chamar o método novoPedido() para o mesmo usuário.</t>
  </si>
  <si>
    <t>Lançamento imediato de exceção do tipo ExibivelException, impedindo abertura de múltiplos pedidos simultâneos.</t>
  </si>
  <si>
    <t>Exceção ExibivelException capturada com sucesso;
fluxo interrompido.</t>
  </si>
  <si>
    <t>Impede concorrência de pedidos em duplicidade pelo mesmo passageiro.</t>
  </si>
  <si>
    <t>Serialização (Point)</t>
  </si>
  <si>
    <t>Mapeia coordenada X como longitude, Y como latitude e serializa para JSON</t>
  </si>
  <si>
    <t>Baixa</t>
  </si>
  <si>
    <t>1. Instanciar Point::from('10.0,20.0');
2. Instanciar Point::from([10.0, 20.0]);
3. Converter a instância para JSON com json_encode().</t>
  </si>
  <si>
    <t>1. Propriedades x igual a 10.0 e y igual a 20.0 em ambos os formatos de entrada;
2. Serialização JSON idêntica a [10,20].</t>
  </si>
  <si>
    <t>Propriedades mapeadas corretamente e JSON gerado conforme especificação GeoJSON/PostGIS.</t>
  </si>
  <si>
    <t>Garante integridade na manipulação de pontos e pares de coordenadas.</t>
  </si>
  <si>
    <t>Lança exceção ao tentar instanciar Point a partir de formato inválido</t>
  </si>
  <si>
    <t>1. Executar chamada Point::from(12345) passando tipo de dado incompatível (inteiro).</t>
  </si>
  <si>
    <t>Lançamento de exceção InvalidArgumentException.</t>
  </si>
  <si>
    <t>Exceção InvalidArgumentException lançada conforme esperado.</t>
  </si>
  <si>
    <t>Protege o ValueObject contra tipos primitivos não suportados.</t>
  </si>
  <si>
    <t>Cast (PointCast)</t>
  </si>
  <si>
    <t>Converte objeto Point em expressão SQL ST_GeomFromText do PostGIS</t>
  </si>
  <si>
    <t>1. Instanciar PointCast;
2. Executar método set() com new Point(10.0, 20.0);
3. Avaliar SQL gerado com PostgresGrammar.</t>
  </si>
  <si>
    <t>1. Retorno de instância de Expression;
2. Expressão SQL exatamente igual a ST_GeomFromText('POINT(10 20)', 4326).</t>
  </si>
  <si>
    <t>Instância de Expression gerada contendo a instrução SQL espacial SRID 4326.</t>
  </si>
  <si>
    <t>Garante compatibilidade do Eloquent com tipos de dados espaciais no PostgreSQL/PostGIS.</t>
  </si>
  <si>
    <t>Hidrata string GeoJSON do banco de dados em instância do ValueObject Point</t>
  </si>
  <si>
    <t>1. Instanciar PointCast;
2. Executar método get() passando JSON contendo coordinates: [10.0, 20.0].</t>
  </si>
  <si>
    <t>1. Retorno de objeto do tipo Point;
2. Atributos populados com x = 10.0 e y = 20.0.</t>
  </si>
  <si>
    <t>Objeto Point instanciado com coordenadas x=10.0 e y=20.0 mapeadas corretamente.</t>
  </si>
  <si>
    <t>Valida a desserialização de colunas geográficas para objetos de domínio.</t>
  </si>
  <si>
    <t>Início de trajeto</t>
  </si>
  <si>
    <t xml:space="preserve">
Iniciar trajeto planejado e atualizar caronas aceitas</t>
  </si>
  <si>
    <t xml:space="preserve">
1. Criar trajeto com status PLANEJADO.
2. Criar dois pedidos ATENDIDO e vincular ao trajeto uma carona ACEITA e outra CANCELADA_PASSAGEIRO.
3. Executar iniciarTrajeto($trajeto).
4. Consultar o trajeto e as caronas após a execução.</t>
  </si>
  <si>
    <t>1. Status do trajeto atualizado para EM_ANDAMENTO.
2. Horário de início preenchido.
3. Localização do motorista preenchida.
4. Carona ACEITA atualizada para MOTORISTA_A_CAMINHO.
5. Carona CANCELADA_PASSAGEIRO preservada nesse status.</t>
  </si>
  <si>
    <t>status do trajeto atualizado, horário e localização preenchidos, carona aceita atualizada e carona cancelada preservada.</t>
  </si>
  <si>
    <t xml:space="preserve">	Verifica o preenchimento da localização, sem comparar a coordenada exata com a origem.</t>
  </si>
  <si>
    <t xml:space="preserve">
Impedir início de trajeto com status inválido</t>
  </si>
  <si>
    <t xml:space="preserve">1. Criar, separadamente, trajetos com os status EM_ANDAMENTO, CONCLUIDO e CANCELADO.
2. Executar iniciarTrajeto($trajeto) para cada status.
3. Capturar a exceção de cada tentativa e verificar a mensagem “Só é possível iniciar um trajeto planejado.”.
</t>
  </si>
  <si>
    <t>1. Início de trajeto EM_ANDAMENTO rejeitado com exceção.
2. Início de trajeto CONCLUIDO rejeitado com exceção.
3. Início de trajeto CANCELADO rejeitado com exceção.
4. Mensagem da exceção igual a “Só é possível iniciar um trajeto planejado.” nas três variações.</t>
  </si>
  <si>
    <t>status foram rejeitados com a mensagem esperada.</t>
  </si>
  <si>
    <t>Embarque de passageiro</t>
  </si>
  <si>
    <t xml:space="preserve">
Confirmar embarque e atualizar status e localização</t>
  </si>
  <si>
    <t>1. Criar trajeto com status EM_ANDAMENTO.
2. Criar pedido ATENDIDO e vinculá-lo ao trajeto por uma carona MOTORISTA_A_CAMINHO.
3. Executar embarcarPassageiro($trajeto, $carona).
4. Consultar o status e o horário de embarque da carona e a localização do motorista no trajeto.</t>
  </si>
  <si>
    <t>1. Status da carona atualizado para EM_ANDAMENTO.
2. Horário de embarque preenchido.
3. Localização do motorista preenchida.</t>
  </si>
  <si>
    <t>carona EM_ANDAMENTO, horário de embarque preenchido e localização do motorista não nula.</t>
  </si>
  <si>
    <t xml:space="preserve">        </t>
  </si>
  <si>
    <t>Finalização de viagem</t>
  </si>
  <si>
    <t>Concluir trajeto e caronas em andamento e consolidar valores</t>
  </si>
  <si>
    <t xml:space="preserve">1. Criar motorista e trajeto com status EM_ANDAMENTO.
2. Criar dois pedidos ATENDIDO e vincular ao trajeto uma carona EM_ANDAMENTO e outra PASSAGEIRO_AUSENTE.
3. Configurar o PagamentoService simulado para retornar um valor entre R$ 10,00 e R$ 100,00 em consolidarTransacoes e receber a chamada depositarAjudaCusto com esse valor.
4. Executar finalizarTrajeto($trajeto-&gt;id).
5. Consultar os status e horários do trajeto e das caronas e verificar as chamadas ao serviço de pagamento.
</t>
  </si>
  <si>
    <t>1. Status do trajeto atualizado para CONCLUIDO.
2. Horário de fim do trajeto preenchido.
3. Carona EM_ANDAMENTO atualizada para CONCLUIDA.
4. Horário de desembarque preenchido.
5. Carona PASSAGEIRO_AUSENTE preservada nesse status.
6. Método de consolidação do serviço de pagamento simulado chamado uma vez com o identificador do trajeto.
7. Método de depósito da ajuda de custo chamado uma vez com os identificadores do motorista e do trajeto e o valor retornado pela consolidação simulada.</t>
  </si>
  <si>
    <t>trajeto e carona concluídos, horários preenchidos, carona ausente preservada e chamadas financeiras atendidas pelo serviço simulado.</t>
  </si>
  <si>
    <t>Cancelamento individual</t>
  </si>
  <si>
    <t>Cancelar carona, liberar pedido e recalcular rota</t>
  </si>
  <si>
    <t>1. Criar trajeto EM_ANDAMENTO, pedido ATENDIDO e carona MOTORISTA_A_CAMINHO vinculada aos dois registros.
2. Simular a resposta de obterRotaOtimizada com uma rota e seus pontos de parada.
3. Executar cancelarCarona($carona).
4. Consultar os status da carona e do pedido e verificar a chamada ao serviço de mapas.</t>
  </si>
  <si>
    <t>1. Status da carona atualizado para CANCELADA_MOTORISTA.
2. Status do pedido atualizado para PROCURANDO_MOTORISTA.
3. Serviço de mapas simulado chamado uma vez para obter a rota otimizada.</t>
  </si>
  <si>
    <t>carona cancelada, pedido liberado e chamada esperada ao serviço de mapas realizada.</t>
  </si>
  <si>
    <t>Cancelamento de trajeto</t>
  </si>
  <si>
    <t>Cancelar o trajeto e liberar os pedidos de todas as caronas ativas</t>
  </si>
  <si>
    <t>1. Criar trajeto com status PLANEJADO.
2. Criar dois pedidos ATENDIDO, vinculados a caronas ACEITA e EM_ANDAMENTO.
3. Criar um pedido CANCELADO, vinculado a uma carona CONCLUIDA no mesmo trajeto.
4. Executar cancelarTrajeto($trajeto).
5. Consultar os status do trajeto, das três caronas e dos três pedidos.</t>
  </si>
  <si>
    <t>1. Status do trajeto atualizado para CANCELADO.
2. Carona ACEITA atualizada para CANCELADA_MOTORISTA.
3. Carona EM_ANDAMENTO atualizada para CANCELADA_MOTORISTA.
4. Pedidos das duas caronas ativas atualizados para PROCURANDO_MOTORISTA.
5. Carona CONCLUIDA preservada nesse status.
6. Pedido CANCELADO preservado nesse status.</t>
  </si>
  <si>
    <t>trajeto cancelado, duas caronas ativas canceladas, pedidos liberados e registros encerrados preservados.</t>
  </si>
  <si>
    <t>imagem 04</t>
  </si>
  <si>
    <t xml:space="preserve"> Atendimento de pedido</t>
  </si>
  <si>
    <t xml:space="preserve">
Aceitar pedido disponível e criar vínculo de carona</t>
  </si>
  <si>
    <t>1. Criar trajeto PLANEJADO e pedido PROCURANDO_MOTORISTA.
2. Simular a resposta de obterRotaOtimizada com uma rota e seus pontos de parada.
3. Executar atenderPedidoCarona($trajeto, $pedido).
4. Verificar a carona retornada, seus vínculos com o trajeto e o pedido, o status do pedido e a chamada ao serviço de mapas.</t>
  </si>
  <si>
    <t>1. Retorno de uma instância de Carona.
2. Carona vinculada ao trajeto informado.
3. Carona vinculada ao pedido informado.
4. Status do pedido atualizado para ATENDIDO.
5. Serviço de mapas simulado chamado uma vez para obter a rota otimizada.</t>
  </si>
  <si>
    <t>carona criada com os identificadores esperados, pedido ATENDIDO e chamada ao serviço de mapas realizada.</t>
  </si>
  <si>
    <t>Integração HTMX do trajeto</t>
  </si>
  <si>
    <t>Validar respostas dos endpoints de início e embarque</t>
  </si>
  <si>
    <t xml:space="preserve">1. Criar e autenticar usuário PADRAO.
2. Criar trajeto PLANEJADO e simular iniciarTrajeto no TrajetoService.
3. Enviar POST /trajeto/{id}/iniciar e verificar HTTP 200 e Hx-Refresh = true.
4. Separadamente, criar trajeto EM_ANDAMENTO com pedido e carona vinculados e simular embarcarPassageiro.
5. Enviar POST /trajeto/{id}/embarcar/{carona_id} e verificar HTTP 200 e Hx-Trigger = atualizarRota.
6. Verificar as chamadas ao serviço com os registros correspondentes.
</t>
  </si>
  <si>
    <t>1. Endpoint de início chama iniciarTrajeto uma vez com o trajeto esperado.
2. Endpoint de início retorna HTTP 200.
3. Resposta de início contém Hx-Refresh: true.
4. Endpoint de embarque chama embarcarPassageiro uma vez com o trajeto e a carona esperados.
5. Endpoint de embarque retorna HTTP 200.
6. Resposta de embarque contém Hx-Trigger: atualizarRota.</t>
  </si>
  <si>
    <t>respostas HTTP 200, cabeçalhos esperados e chamadas ao serviço confirmadas.</t>
  </si>
  <si>
    <t>Exibição de viagem ativa</t>
  </si>
  <si>
    <t>Exibir o indicador ViagemAtiva conforme o estado do usuário</t>
  </si>
  <si>
    <t>1. Preparar usuários independentes nas condições: passageiro com pedido PROCURANDO_MOTORISTA; passageiro com carona EM_ANDAMENTO; motorista com trajeto PLANEJADO; usuário com trajeto CONCLUIDO e pedido CANCELADO.
2. Autenticar cada usuário e instanciar ViagemAtiva.
3. Verificar shouldRender() e os registros selecionados pelo componente em cada condição.</t>
  </si>
  <si>
    <t>1. Componente habilitado para passageiro com pedido PROCURANDO_MOTORISTA, com pedido selecionado e trajeto nulo.
2. Componente habilitado para passageiro com pedido ATENDIDO e carona EM_ANDAMENTO, com pedido selecionado.
3. Componente habilitado para motorista com trajeto PLANEJADO, com trajeto selecionado.
4. Componente desabilitado para usuário com trajeto CONCLUIDO e pedido CANCELADO, com pedido e trajeto nulos.</t>
  </si>
  <si>
    <t>visibilidade e registros selecionados corresponderam ao esperado nas condições preparadas.</t>
  </si>
  <si>
    <t>Grupos de carona</t>
  </si>
  <si>
    <t>Isolamento Multi-tenant nos Grupos de Carona</t>
  </si>
  <si>
    <t>1. Criar duas organizações (A e B).
2. Criar um motorista aprovado na Organização A e um GrupoCarona vinculado a ele.
3. Criar um motorista aprovado na Organização B e um GrupoCarona vinculado a ele.
4. Autenticar como um passageiro da Organização A e executar GrupoCarona::all().</t>
  </si>
  <si>
    <t>1. A coleção retornada contém o grupo da Organização A.
2. A coleção retornada não contém o grupo da Organização B, isolado pelo escopo global 'organizacao' do model.</t>
  </si>
  <si>
    <t>Passageiro da Organização A visualizou apenas o grupo da própria organização; o grupo da Organização B não apareceu na coleção retornada.</t>
  </si>
  <si>
    <t>Garante que o escopo global 'organizacao' isole os grupos de carona entre organizações diferentes.</t>
  </si>
  <si>
    <t>Criação de Grupo com Validação Condicional e Limite de Vagas</t>
  </si>
  <si>
    <t>1. Criar uma organização e um motorista com PerfilMotorista aprovado.
2. Autenticado como o motorista, enviar POST motorista.grupos.store com frequencia = 'semanal', dias_semana = ['seg','qua'] e vagas = 5.
3. Autenticado como o motorista, enviar POST motorista.grupos.store com frequencia = 'semanal', dias_semana = ['seg','qui'], dias_mes = [10,20] (dado indevido para frequência semanal) e vagas = 4.</t>
  </si>
  <si>
    <t>1. A primeira requisição retorna erro de validação no campo 'vagas' (limite máximo de 4) e nenhum grupo é criado.
2. A segunda requisição redireciona para motorista.home e persiste o grupo em grupos_carona com frequencia = 'semanal', vagas = 4 e dias_mes = null, confirmando que o campo dias_mes enviado indevidamente é descartado pelo controller.</t>
  </si>
  <si>
    <t>Primeira requisição rejeitada com erro de validação em 'vagas' e nenhum grupo criado; segunda requisição criou o grupo semanal com vagas = 4 e dias_mes = null, como esperado.</t>
  </si>
  <si>
    <t>Valida a validação condicional por frequência e o limite máximo de vagas por grupo.</t>
  </si>
  <si>
    <t>Bloqueio de Passageiros Acima das Vagas ou de Outra Organização</t>
  </si>
  <si>
    <t>1. Criar duas organizações (A e B) e um motorista aprovado na Organização A.
2. Criar dois passageiros na Organização A e um passageiro na Organização B.
3. Autenticado como o motorista, enviar POST motorista.grupos.store com vagas = 2 e passageiros = [passageiro da Organização B].
4. Autenticado como o motorista, enviar POST motorista.grupos.store com vagas = 1 e passageiros = [passageiro1, passageiro2], ambos da Organização A.</t>
  </si>
  <si>
    <t>1. A primeira requisição retorna erro de validação em 'passageiros.0', pois o passageiro informado não pertence à lista de passageiros disponíveis da organização do motorista.
2. A segunda requisição retorna erro de validação em 'passageiros', pois a quantidade de passageiros selecionados (2) excede o número de vagas (1).</t>
  </si>
  <si>
    <t>Primeira requisição rejeitada em 'passageiros.0' por passageiro de outra organização; segunda requisição rejeitada em 'passageiros' por exceder o número de vagas disponíveis.</t>
  </si>
  <si>
    <t>Garante isolamento multi-tenant e consistência entre vagas e passageiros selecionados na criação do grupo.</t>
  </si>
  <si>
    <t>Bloqueio de Entrada em Grupo Lotado e Duplicidade de Passageiro</t>
  </si>
  <si>
    <t>1. Criar uma organização, um motorista aprovado e um GrupoCarona com vagas = 1.
2. Criar dois passageiros da mesma organização.
3. Autenticado como passageiro1, enviar POST grupos.entrar para o grupo.
4. Repetir o mesmo POST grupos.entrar como passageiro1.
5. Autenticado como passageiro2, enviar POST grupos.entrar para o mesmo grupo.</t>
  </si>
  <si>
    <t>1. A primeira entrada do passageiro1 retorna mensagem de sucesso na sessão.
2. A segunda tentativa do passageiro1 retorna erro na sessão: 'Você já está neste grupo.'.
3. A tentativa do passageiro2 retorna erro na sessão: 'Este grupo já está lotado.'.
4. O grupo permanece com exatamente 1 passageiro vinculado.</t>
  </si>
  <si>
    <t>Primeira entrada do passageiro1 com sucesso; segunda tentativa bloqueada com 'Você já está neste grupo.'; entrada do passageiro2 bloqueada com 'Este grupo já está lotado.'; grupo manteve 1 passageiro vinculado.</t>
  </si>
  <si>
    <t>Evita duplicidade de vínculo e ultrapassagem do limite de vagas do grupo.</t>
  </si>
  <si>
    <t>Saída de Passageiro e Exclusão de Grupo Restrita ao Motorista Dono</t>
  </si>
  <si>
    <t>1. Criar uma organização com dois motoristas aprovados (dono e outro motorista) e um GrupoCarona do motorista dono com vagas = 2.
2. Vincular um passageiro ao grupo diretamente via passageiros()-&gt;attach().
3. Autenticado como o passageiro, enviar DELETE grupos.sair para o grupo.
4. Autenticado como o outro motorista (que não é dono do grupo), enviar DELETE motorista.grupos.destroy para o grupo.
5. Autenticado como o motorista dono, enviar DELETE motorista.grupos.destroy para o grupo.</t>
  </si>
  <si>
    <t>1. A saída do passageiro retorna sucesso 'Você saiu do grupo de carona com sucesso!' e o vínculo é removido de grupo_carona_user.
2. A tentativa de exclusão pelo motorista que não é dono retorna erro 'Acesso não autorizado para exclusão deste grupo.' e o grupo permanece no banco.
3. A exclusão pelo motorista dono retorna sucesso 'Grupo de carona excluído com sucesso.' e o grupo é removido de grupos_carona.</t>
  </si>
  <si>
    <t>Passageiro saiu do grupo com sucesso; motorista que não é dono foi bloqueado ao tentar excluir o grupo; motorista dono excluiu o grupo com sucesso.</t>
  </si>
  <si>
    <t>Assegura que apenas o motorista dono do grupo possa excluí-lo.</t>
  </si>
  <si>
    <t>Cadastro de motorista</t>
  </si>
  <si>
    <t>Bloqueio de Cadastro de Motorista com CNH Inválida</t>
  </si>
  <si>
    <t>1. Criar uma organização e um usuário PADRAO sem perfil de motorista.
2. Autenticado, enviar POST motorista.cadastro com cnh = '11111111111' (sequência de dígitos repetidos, inválida).</t>
  </si>
  <si>
    <t>1. Retorna erro de validação no campo 'cnh'.
2. Nenhum registro é criado em perfis_motorista para o usuário.</t>
  </si>
  <si>
    <t>Requisição rejeitada com erro de validação no campo 'cnh' e nenhum perfil de motorista criado no banco.</t>
  </si>
  <si>
    <t>Triagem de motoristas</t>
  </si>
  <si>
    <t>Bloqueio de Aprovação de Motorista de Outra Organização</t>
  </si>
  <si>
    <t>1. Criar duas organizações (A e B).
2. Criar um ADMINISTRADOR_ORGANIZACAO na Organização A.
3. Criar um usuário PADRAO na Organização B com PerfilMotorista pendente (aprovado_em = null).
4. Autenticado como o admin da Organização A, enviar POST triagem-motoristas.aprovar para o perfil do motorista da Organização B.</t>
  </si>
  <si>
    <t>1. A requisição retorna HTTP 403 (Forbidden).
2. O campo aprovado_em do perfil do motorista permanece nulo.</t>
  </si>
  <si>
    <t>Requisição retornou HTTP 403 e o campo aprovado_em do perfil do motorista da outra organização permaneceu nulo.</t>
  </si>
  <si>
    <t>Garante isolamento multi-tenant na aprovação de motoristas.</t>
  </si>
  <si>
    <t>Rejeição de Motorista Remove o Perfil do Banco</t>
  </si>
  <si>
    <t>1. Criar uma organização e um ADMINISTRADOR_ORGANIZACAO.
2. Criar um usuário PADRAO da mesma organização com PerfilMotorista pendente.
3. Autenticado como o admin, enviar POST triagem-motoristas.rejeitar para o perfil do motorista.</t>
  </si>
  <si>
    <t>1. A requisição retorna um redirecionamento.
2. O registro do perfil de motorista é removido da tabela perfis_motorista.</t>
  </si>
  <si>
    <t>Requisição retornou redirecionamento e o perfil de motorista foi removido da tabela perfis_motorista.</t>
  </si>
  <si>
    <t>-</t>
  </si>
  <si>
    <t>imagem 05</t>
  </si>
  <si>
    <t>ct03</t>
  </si>
  <si>
    <t>imagem 06</t>
  </si>
  <si>
    <t xml:space="preserve">ct04 </t>
  </si>
  <si>
    <t>imagem 07</t>
  </si>
  <si>
    <t>ct05</t>
  </si>
  <si>
    <t>imagem 08</t>
  </si>
  <si>
    <t>ct06</t>
  </si>
  <si>
    <t>imagem 09</t>
  </si>
  <si>
    <t>ct07</t>
  </si>
  <si>
    <t>imagem 10</t>
  </si>
  <si>
    <t>ct08</t>
  </si>
  <si>
    <t>imagem 11</t>
  </si>
  <si>
    <t>ct9</t>
  </si>
  <si>
    <t>Imagem 12</t>
  </si>
  <si>
    <t>ct 10</t>
  </si>
  <si>
    <t>Imagem 13</t>
  </si>
  <si>
    <t>ct 11</t>
  </si>
  <si>
    <t xml:space="preserve">Imagem 14 </t>
  </si>
  <si>
    <t>ct 12</t>
  </si>
  <si>
    <t xml:space="preserve">Imagem 15 </t>
  </si>
  <si>
    <t>ct 13</t>
  </si>
  <si>
    <t>Imagem 16</t>
  </si>
  <si>
    <t>ct 14</t>
  </si>
  <si>
    <t xml:space="preserve">Imagem 17 </t>
  </si>
  <si>
    <t>ct 15</t>
  </si>
  <si>
    <t xml:space="preserve">Imagem 18 </t>
  </si>
  <si>
    <t>ct 16</t>
  </si>
  <si>
    <t>Imagem 19</t>
  </si>
  <si>
    <t>ct 17</t>
  </si>
  <si>
    <t xml:space="preserve">imagem 20 </t>
  </si>
  <si>
    <t>ct 18</t>
  </si>
  <si>
    <t xml:space="preserve"> </t>
  </si>
  <si>
    <t>imagem 21</t>
  </si>
  <si>
    <t>ct 19</t>
  </si>
  <si>
    <t>imagem 22
ct 20</t>
  </si>
  <si>
    <t>imagem 23
ct 21</t>
  </si>
  <si>
    <t>imagem 24
ct 22</t>
  </si>
  <si>
    <t>imagem 25
ct 23</t>
  </si>
  <si>
    <t>imagem 27
ct 24</t>
  </si>
  <si>
    <t>imagem 28
ct 26,27,28 e 29</t>
  </si>
  <si>
    <t>imagem 29
ct 30</t>
  </si>
  <si>
    <t>imagem 30
ct 31</t>
  </si>
  <si>
    <t>imagem 31
ct 32</t>
  </si>
  <si>
    <t>imagem 32
ct 33</t>
  </si>
  <si>
    <t>imagem 33
ct 34</t>
  </si>
  <si>
    <t>imagem 34
ct 35</t>
  </si>
  <si>
    <t>imagem 35
ct 36</t>
  </si>
  <si>
    <t>imagem 36
ct 37</t>
  </si>
  <si>
    <t>imagem 37
ct 38</t>
  </si>
  <si>
    <t xml:space="preserve">Imagem  38 </t>
  </si>
  <si>
    <t>ct 39</t>
  </si>
  <si>
    <t xml:space="preserve">imagem 39 </t>
  </si>
  <si>
    <t>ct 40</t>
  </si>
  <si>
    <t>imagem 40</t>
  </si>
  <si>
    <t>ct 41</t>
  </si>
  <si>
    <t>imagem 41</t>
  </si>
  <si>
    <t>ct 42</t>
  </si>
  <si>
    <t>imagem 42</t>
  </si>
  <si>
    <t>ct 43</t>
  </si>
  <si>
    <t>imagem 43</t>
  </si>
  <si>
    <t>ct 44</t>
  </si>
  <si>
    <t>imagem 44</t>
  </si>
  <si>
    <t>ct 45</t>
  </si>
  <si>
    <t>imagem 45</t>
  </si>
  <si>
    <t>ct 46</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</si>
</sst>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
    <numFmt numFmtId="165" formatCode="dd/mm/yyyy"/>
  </numFmts>
  <fonts count="9">
    <font>
      <sz val="11.0"/>
      <color theme="1"/>
      <name val="Calibri"/>
      <scheme val="minor"/>
    </font>
    <font>
      <sz val="11.0"/>
      <color theme="1"/>
      <name val="Calibri"/>
    </font>
    <font>
      <sz val="12.0"/>
      <color rgb="FFFFFFFF"/>
      <name val="Calibri"/>
    </font>
    <font>
      <sz val="20.0"/>
      <color theme="1"/>
      <name val="Calibri"/>
    </font>
    <font/>
    <font>
      <sz val="12.0"/>
      <color theme="0"/>
      <name val="Calibri"/>
    </font>
    <font>
      <b/>
      <sz val="11.0"/>
      <color theme="1"/>
      <name val="Calibri"/>
    </font>
    <font>
      <color theme="1"/>
      <name val="Calibri"/>
      <scheme val="minor"/>
    </font>
    <font>
      <sz val="16.0"/>
      <color theme="0"/>
      <name val="Calibri"/>
    </font>
  </fonts>
  <fills count="4">
    <fill>
      <patternFill patternType="none"/>
    </fill>
    <fill>
      <patternFill patternType="lightGray"/>
    </fill>
    <fill>
      <patternFill patternType="solid">
        <fgColor theme="0"/>
        <bgColor theme="0"/>
      </patternFill>
    </fill>
    <fill>
      <patternFill patternType="solid">
        <fgColor rgb="FF3F3F3F"/>
        <bgColor rgb="FF3F3F3F"/>
      </patternFill>
    </fill>
  </fills>
  <borders count="31">
    <border/>
    <border>
      <left/>
      <right/>
      <top/>
      <bottom/>
    </border>
    <border>
      <left/>
      <right/>
      <top style="medium">
        <color rgb="FF000000"/>
      </top>
      <bottom/>
    </border>
    <border>
      <left style="medium">
        <color rgb="FF000000"/>
      </left>
      <right/>
      <top style="medium">
        <color rgb="FF000000"/>
      </top>
      <bottom/>
    </border>
    <border>
      <left/>
      <right/>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border>
    <border>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right style="medium">
        <color rgb="FF000000"/>
      </right>
      <top/>
      <bottom/>
    </border>
    <border>
      <left/>
      <right style="medium">
        <color rgb="FF000000"/>
      </right>
      <top/>
      <bottom/>
    </border>
    <border>
      <left style="medium">
        <color rgb="FF000000"/>
      </left>
      <right style="medium">
        <color rgb="FF000000"/>
      </right>
      <top/>
      <bottom style="medium">
        <color rgb="FF000000"/>
      </bottom>
    </border>
    <border>
      <left/>
      <right style="medium">
        <color rgb="FF000000"/>
      </right>
      <top/>
      <bottom style="medium">
        <color rgb="FF000000"/>
      </bottom>
    </border>
    <border>
      <left style="medium">
        <color rgb="FF000000"/>
      </left>
      <right/>
      <top/>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top/>
      <bottom style="thin">
        <color rgb="FF000000"/>
      </bottom>
    </border>
    <border>
      <left/>
      <right/>
      <top/>
      <bottom style="thin">
        <color rgb="FF000000"/>
      </bottom>
    </border>
    <border>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top/>
    </border>
    <border>
      <left/>
      <right style="medium">
        <color rgb="FF000000"/>
      </right>
      <top/>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right/>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1" fillId="2" fontId="1" numFmtId="0" xfId="0" applyBorder="1" applyFill="1" applyFont="1"/>
    <xf borderId="2" fillId="3" fontId="2" numFmtId="0" xfId="0" applyAlignment="1" applyBorder="1" applyFill="1" applyFont="1">
      <alignment horizontal="center" readingOrder="0" shrinkToFit="0" vertical="center" wrapText="1"/>
    </xf>
    <xf borderId="3" fillId="3" fontId="2" numFmtId="0" xfId="0" applyAlignment="1" applyBorder="1" applyFill="1" applyFont="1">
      <alignment horizontal="center" readingOrder="0" shrinkToFit="0" vertical="center" wrapText="1"/>
    </xf>
    <xf borderId="4" fillId="3" fontId="2" numFmtId="0" xfId="0" applyAlignment="1" applyBorder="1" applyFill="1" applyFont="1">
      <alignment horizontal="center" readingOrder="0" shrinkToFit="0" vertical="center" wrapText="1"/>
    </xf>
    <xf borderId="5" fillId="2" fontId="3" numFmtId="0" xfId="0" applyAlignment="1" applyBorder="1" applyFill="1" applyFont="1">
      <alignment horizontal="center" vertical="center"/>
    </xf>
    <xf borderId="6" fillId="0" fontId="4" numFmtId="0" xfId="0" applyBorder="1" applyFont="1"/>
    <xf borderId="2" fillId="3" fontId="5" numFmtId="0" xfId="0" applyAlignment="1" applyBorder="1" applyFill="1" applyFont="1">
      <alignment horizontal="center" shrinkToFit="0" vertical="center" wrapText="1"/>
    </xf>
    <xf borderId="7" fillId="0" fontId="4" numFmtId="0" xfId="0" applyBorder="1" applyFont="1"/>
    <xf borderId="8" fillId="3" fontId="5" numFmtId="0" xfId="0" applyAlignment="1" applyBorder="1" applyFill="1" applyFont="1">
      <alignment horizontal="left" vertical="center"/>
    </xf>
    <xf borderId="9" fillId="3" fontId="5" numFmtId="0" xfId="0" applyAlignment="1" applyBorder="1" applyFill="1" applyFont="1">
      <alignment horizontal="center" shrinkToFit="0" vertical="center" wrapText="1"/>
    </xf>
    <xf borderId="1" fillId="2" fontId="1" numFmtId="0" xfId="0" applyAlignment="1" applyBorder="1" applyFill="1" applyFont="1">
      <alignment horizontal="center" vertical="center"/>
    </xf>
    <xf borderId="10" fillId="2" fontId="1" numFmtId="0" xfId="0" applyAlignment="1" applyBorder="1" applyFill="1" applyFont="1">
      <alignment horizontal="center" readingOrder="0" shrinkToFit="0" vertical="center" wrapText="1"/>
    </xf>
    <xf borderId="8" fillId="2" fontId="1" numFmtId="0" xfId="0" applyAlignment="1" applyBorder="1" applyFill="1" applyFont="1">
      <alignment horizontal="center" vertical="center"/>
    </xf>
    <xf borderId="1" fillId="2" fontId="6" numFmtId="0" xfId="0" applyBorder="1" applyFill="1" applyFont="1"/>
    <xf borderId="9" fillId="2" fontId="1" numFmtId="10" xfId="0" applyAlignment="1" applyBorder="1" applyFill="1" applyFont="1" applyNumberFormat="1">
      <alignment horizontal="center" vertical="center"/>
    </xf>
    <xf borderId="10" fillId="0" fontId="7" numFmtId="0" xfId="0" applyAlignment="1" applyBorder="1" applyFont="1">
      <alignment horizontal="center" readingOrder="0" vertical="center"/>
    </xf>
    <xf borderId="1" fillId="2" fontId="1" numFmtId="0" xfId="0" applyAlignment="1" applyBorder="1" applyFill="1" applyFont="1">
      <alignment readingOrder="0"/>
    </xf>
    <xf borderId="10" fillId="2" fontId="1" numFmtId="0" xfId="0" applyAlignment="1" applyBorder="1" applyFill="1" applyFont="1">
      <alignment horizontal="left" readingOrder="0" shrinkToFit="0" vertical="center" wrapText="1"/>
    </xf>
    <xf borderId="11" fillId="3" fontId="5" numFmtId="0" xfId="0" applyAlignment="1" applyBorder="1" applyFill="1" applyFont="1">
      <alignment horizontal="left" vertical="center"/>
    </xf>
    <xf borderId="0" fillId="0" fontId="7" numFmtId="0" xfId="0" applyAlignment="1" applyFont="1">
      <alignment readingOrder="0"/>
    </xf>
    <xf borderId="10" fillId="2" fontId="1" numFmtId="0" xfId="0" applyAlignment="1" applyBorder="1" applyFill="1" applyFont="1">
      <alignment horizontal="center" shrinkToFit="0" vertical="center" wrapText="1"/>
    </xf>
    <xf borderId="11" fillId="2" fontId="1" numFmtId="0" xfId="0" applyAlignment="1" applyBorder="1" applyFill="1" applyFont="1">
      <alignment horizontal="center" vertical="center"/>
    </xf>
    <xf borderId="0" fillId="0" fontId="7" numFmtId="0" xfId="0" applyAlignment="1" applyFont="1">
      <alignment horizontal="center" readingOrder="0" vertical="center"/>
    </xf>
    <xf borderId="12" fillId="2" fontId="1" numFmtId="10" xfId="0" applyAlignment="1" applyBorder="1" applyFill="1" applyFont="1" applyNumberFormat="1">
      <alignment horizontal="center" vertical="center"/>
    </xf>
    <xf borderId="13" fillId="3" fontId="5" numFmtId="0" xfId="0" applyAlignment="1" applyBorder="1" applyFill="1" applyFont="1">
      <alignment horizontal="left" vertical="center"/>
    </xf>
    <xf borderId="13" fillId="2" fontId="1" numFmtId="0" xfId="0" applyAlignment="1" applyBorder="1" applyFill="1" applyFont="1">
      <alignment horizontal="center" vertical="center"/>
    </xf>
    <xf borderId="14" fillId="2" fontId="1" numFmtId="10" xfId="0" applyAlignment="1" applyBorder="1" applyFill="1" applyFont="1" applyNumberFormat="1">
      <alignment horizontal="center" vertical="center"/>
    </xf>
    <xf borderId="15" fillId="3" fontId="5" numFmtId="0" xfId="0" applyAlignment="1" applyBorder="1" applyFill="1" applyFont="1">
      <alignment horizontal="left" vertical="center"/>
    </xf>
    <xf borderId="12" fillId="2" fontId="1" numFmtId="0" xfId="0" applyAlignment="1" applyBorder="1" applyFill="1" applyFont="1">
      <alignment readingOrder="0"/>
    </xf>
    <xf borderId="16" fillId="3" fontId="8" numFmtId="0" xfId="0" applyAlignment="1" applyBorder="1" applyFill="1" applyFont="1">
      <alignment horizontal="center" vertical="center"/>
    </xf>
    <xf borderId="17" fillId="0" fontId="4" numFmtId="0" xfId="0" applyBorder="1" applyFont="1"/>
    <xf borderId="18" fillId="0" fontId="4" numFmtId="0" xfId="0" applyBorder="1" applyFont="1"/>
    <xf borderId="19" fillId="3" fontId="5" numFmtId="0" xfId="0" applyAlignment="1" applyBorder="1" applyFill="1" applyFont="1">
      <alignment horizontal="center" vertical="center"/>
    </xf>
    <xf borderId="20" fillId="3" fontId="5" numFmtId="0" xfId="0" applyAlignment="1" applyBorder="1" applyFill="1" applyFont="1">
      <alignment horizontal="center" vertical="center"/>
    </xf>
    <xf borderId="21" fillId="3" fontId="5" numFmtId="0" xfId="0" applyAlignment="1" applyBorder="1" applyFill="1" applyFont="1">
      <alignment horizontal="center" vertical="center"/>
    </xf>
    <xf borderId="22" fillId="2" fontId="1" numFmtId="164" xfId="0" applyAlignment="1" applyBorder="1" applyFill="1" applyFont="1" applyNumberFormat="1">
      <alignment readingOrder="0"/>
    </xf>
    <xf borderId="10" fillId="2" fontId="1" numFmtId="0" xfId="0" applyAlignment="1" applyBorder="1" applyFill="1" applyFont="1">
      <alignment readingOrder="0"/>
    </xf>
    <xf borderId="23" fillId="2" fontId="1" numFmtId="0" xfId="0" applyAlignment="1" applyBorder="1" applyFill="1" applyFont="1">
      <alignment readingOrder="0"/>
    </xf>
    <xf borderId="12" fillId="2" fontId="1" numFmtId="165" xfId="0" applyAlignment="1" applyBorder="1" applyFill="1" applyFont="1" applyNumberFormat="1">
      <alignment readingOrder="0"/>
    </xf>
    <xf borderId="24" fillId="3" fontId="5" numFmtId="0" xfId="0" applyAlignment="1" applyBorder="1" applyFill="1" applyFont="1">
      <alignment horizontal="left" vertical="center"/>
    </xf>
    <xf borderId="25" fillId="2" fontId="1" numFmtId="0" xfId="0" applyAlignment="1" applyBorder="1" applyFill="1" applyFont="1">
      <alignment readingOrder="0" shrinkToFit="0" wrapText="1"/>
    </xf>
    <xf borderId="26" fillId="2" fontId="1" numFmtId="0" xfId="0" applyAlignment="1" applyBorder="1" applyFill="1" applyFont="1">
      <alignment readingOrder="0"/>
    </xf>
    <xf borderId="27" fillId="2" fontId="1" numFmtId="0" xfId="0" applyAlignment="1" applyBorder="1" applyFill="1" applyFont="1">
      <alignment readingOrder="0"/>
    </xf>
    <xf borderId="28" fillId="3" fontId="5" numFmtId="0" xfId="0" applyAlignment="1" applyBorder="1" applyFill="1" applyFont="1">
      <alignment horizontal="left" vertical="center"/>
    </xf>
    <xf borderId="14" fillId="2" fontId="1" numFmtId="0" xfId="0" applyAlignment="1" applyBorder="1" applyFill="1" applyFont="1">
      <alignment readingOrder="0" shrinkToFit="0" wrapText="1"/>
    </xf>
    <xf borderId="29" fillId="2" fontId="1" numFmtId="0" xfId="0" applyAlignment="1" applyBorder="1" applyFill="1" applyFont="1">
      <alignment readingOrder="0"/>
    </xf>
    <xf borderId="30" fillId="2" fontId="1" numFmtId="0" xfId="0" applyAlignment="1" applyBorder="1" applyFill="1" applyFont="1">
      <alignment readingOrder="0"/>
    </xf>
  </cellXfs>
  <cellStyles count="1">
    <cellStyle xfId="0" name="Normal" builtinId="0"/>
  </cellStyles>
  <dxfs count="2">
    <dxf>
      <font/>
      <fill>
        <patternFill patternType="solid">
          <fgColor theme="5"/>
          <bgColor theme="5"/>
        </patternFill>
      </fill>
      <border/>
    </dxf>
    <dxf>
      <font/>
      <fill>
        <patternFill patternType="solid">
          <fgColor rgb="FF00B050"/>
          <bgColor rgb="FF00B05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pie3DChart>
        <c:varyColors val="1"/>
        <c:ser>
          <c:idx val="0"/>
          <c:order val="0"/>
          <c:dPt>
            <c:idx val="0"/>
            <c:spPr>
              <a:solidFill>
                <a:srgbClr val="00B050"/>
              </a:solidFill>
            </c:spPr>
          </c:dPt>
          <c:dPt>
            <c:idx val="1"/>
            <c:spPr>
              <a:solidFill>
                <a:srgbClr val="FF0000"/>
              </a:solidFill>
            </c:spPr>
          </c:dPt>
          <c:dPt>
            <c:idx val="2"/>
            <c:spPr>
              <a:solidFill>
                <a:schemeClr val="accent1"/>
              </a:solidFill>
            </c:spPr>
          </c:dPt>
          <c:dLbls>
            <c:showLegendKey val="0"/>
            <c:showVal val="0"/>
            <c:showCatName val="0"/>
            <c:showSerName val="0"/>
            <c:showPercent val="1"/>
            <c:showBubbleSize val="0"/>
            <c:showLeaderLines val="1"/>
          </c:dLbls>
          <c:cat>
            <c:strRef>
              <c:f>Resultados!$A$4:$A$6</c:f>
            </c:strRef>
          </c:cat>
          <c:val>
            <c:numRef>
              <c:f>Resultados!$B$4:$B$6</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40" Type="http://schemas.openxmlformats.org/officeDocument/2006/relationships/image" Target="../media/image21.png"/><Relationship Id="rId20" Type="http://schemas.openxmlformats.org/officeDocument/2006/relationships/image" Target="../media/image10.png"/><Relationship Id="rId42" Type="http://schemas.openxmlformats.org/officeDocument/2006/relationships/image" Target="../media/image23.png"/><Relationship Id="rId41" Type="http://schemas.openxmlformats.org/officeDocument/2006/relationships/image" Target="../media/image16.png"/><Relationship Id="rId22" Type="http://schemas.openxmlformats.org/officeDocument/2006/relationships/image" Target="../media/image44.png"/><Relationship Id="rId44" Type="http://schemas.openxmlformats.org/officeDocument/2006/relationships/image" Target="../media/image32.png"/><Relationship Id="rId21" Type="http://schemas.openxmlformats.org/officeDocument/2006/relationships/image" Target="../media/image5.png"/><Relationship Id="rId43" Type="http://schemas.openxmlformats.org/officeDocument/2006/relationships/image" Target="../media/image41.png"/><Relationship Id="rId24" Type="http://schemas.openxmlformats.org/officeDocument/2006/relationships/image" Target="../media/image12.png"/><Relationship Id="rId23" Type="http://schemas.openxmlformats.org/officeDocument/2006/relationships/image" Target="../media/image33.png"/><Relationship Id="rId1" Type="http://schemas.openxmlformats.org/officeDocument/2006/relationships/image" Target="../media/image8.png"/><Relationship Id="rId2" Type="http://schemas.openxmlformats.org/officeDocument/2006/relationships/image" Target="../media/image31.png"/><Relationship Id="rId3" Type="http://schemas.openxmlformats.org/officeDocument/2006/relationships/image" Target="../media/image24.png"/><Relationship Id="rId4" Type="http://schemas.openxmlformats.org/officeDocument/2006/relationships/image" Target="../media/image28.png"/><Relationship Id="rId9" Type="http://schemas.openxmlformats.org/officeDocument/2006/relationships/image" Target="../media/image4.png"/><Relationship Id="rId26" Type="http://schemas.openxmlformats.org/officeDocument/2006/relationships/image" Target="../media/image34.png"/><Relationship Id="rId25" Type="http://schemas.openxmlformats.org/officeDocument/2006/relationships/image" Target="../media/image27.png"/><Relationship Id="rId28" Type="http://schemas.openxmlformats.org/officeDocument/2006/relationships/image" Target="../media/image30.jpg"/><Relationship Id="rId27" Type="http://schemas.openxmlformats.org/officeDocument/2006/relationships/image" Target="../media/image18.png"/><Relationship Id="rId5" Type="http://schemas.openxmlformats.org/officeDocument/2006/relationships/image" Target="../media/image36.png"/><Relationship Id="rId6" Type="http://schemas.openxmlformats.org/officeDocument/2006/relationships/image" Target="../media/image15.png"/><Relationship Id="rId29" Type="http://schemas.openxmlformats.org/officeDocument/2006/relationships/image" Target="../media/image3.jpg"/><Relationship Id="rId7" Type="http://schemas.openxmlformats.org/officeDocument/2006/relationships/image" Target="../media/image40.png"/><Relationship Id="rId8" Type="http://schemas.openxmlformats.org/officeDocument/2006/relationships/image" Target="../media/image29.png"/><Relationship Id="rId31" Type="http://schemas.openxmlformats.org/officeDocument/2006/relationships/image" Target="../media/image38.png"/><Relationship Id="rId30" Type="http://schemas.openxmlformats.org/officeDocument/2006/relationships/image" Target="../media/image11.jpg"/><Relationship Id="rId11" Type="http://schemas.openxmlformats.org/officeDocument/2006/relationships/image" Target="../media/image25.png"/><Relationship Id="rId33" Type="http://schemas.openxmlformats.org/officeDocument/2006/relationships/image" Target="../media/image39.jpg"/><Relationship Id="rId10" Type="http://schemas.openxmlformats.org/officeDocument/2006/relationships/image" Target="../media/image14.png"/><Relationship Id="rId32" Type="http://schemas.openxmlformats.org/officeDocument/2006/relationships/image" Target="../media/image7.png"/><Relationship Id="rId13" Type="http://schemas.openxmlformats.org/officeDocument/2006/relationships/image" Target="../media/image20.png"/><Relationship Id="rId35" Type="http://schemas.openxmlformats.org/officeDocument/2006/relationships/image" Target="../media/image42.jpg"/><Relationship Id="rId12" Type="http://schemas.openxmlformats.org/officeDocument/2006/relationships/image" Target="../media/image19.png"/><Relationship Id="rId34" Type="http://schemas.openxmlformats.org/officeDocument/2006/relationships/image" Target="../media/image26.jpg"/><Relationship Id="rId15" Type="http://schemas.openxmlformats.org/officeDocument/2006/relationships/image" Target="../media/image2.png"/><Relationship Id="rId37" Type="http://schemas.openxmlformats.org/officeDocument/2006/relationships/image" Target="../media/image35.png"/><Relationship Id="rId14" Type="http://schemas.openxmlformats.org/officeDocument/2006/relationships/image" Target="../media/image13.png"/><Relationship Id="rId36" Type="http://schemas.openxmlformats.org/officeDocument/2006/relationships/image" Target="../media/image9.jpg"/><Relationship Id="rId17" Type="http://schemas.openxmlformats.org/officeDocument/2006/relationships/image" Target="../media/image43.png"/><Relationship Id="rId39" Type="http://schemas.openxmlformats.org/officeDocument/2006/relationships/image" Target="../media/image6.png"/><Relationship Id="rId16" Type="http://schemas.openxmlformats.org/officeDocument/2006/relationships/image" Target="../media/image1.png"/><Relationship Id="rId38" Type="http://schemas.openxmlformats.org/officeDocument/2006/relationships/image" Target="../media/image37.png"/><Relationship Id="rId19" Type="http://schemas.openxmlformats.org/officeDocument/2006/relationships/image" Target="../media/image22.png"/><Relationship Id="rId18"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12</xdr:row>
      <xdr:rowOff>180975</xdr:rowOff>
    </xdr:from>
    <xdr:ext cx="4572000" cy="288607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1104900</xdr:colOff>
      <xdr:row>1</xdr:row>
      <xdr:rowOff>171450</xdr:rowOff>
    </xdr:from>
    <xdr:ext cx="4876800" cy="2495550"/>
    <xdr:pic>
      <xdr:nvPicPr>
        <xdr:cNvPr id="0" name="image8.png" title="Imagem"/>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1114425</xdr:colOff>
      <xdr:row>18</xdr:row>
      <xdr:rowOff>-190500</xdr:rowOff>
    </xdr:from>
    <xdr:ext cx="8439150" cy="3381375"/>
    <xdr:pic>
      <xdr:nvPicPr>
        <xdr:cNvPr id="0" name="image31.png" title="Imagem"/>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1104900</xdr:colOff>
      <xdr:row>37</xdr:row>
      <xdr:rowOff>180975</xdr:rowOff>
    </xdr:from>
    <xdr:ext cx="8439150" cy="3209925"/>
    <xdr:pic>
      <xdr:nvPicPr>
        <xdr:cNvPr id="0" name="image24.png" title="Imagem"/>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1114425</xdr:colOff>
      <xdr:row>55</xdr:row>
      <xdr:rowOff>200025</xdr:rowOff>
    </xdr:from>
    <xdr:ext cx="8591550" cy="3448050"/>
    <xdr:pic>
      <xdr:nvPicPr>
        <xdr:cNvPr id="0" name="image28.png" title="Imagem"/>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1114425</xdr:colOff>
      <xdr:row>75</xdr:row>
      <xdr:rowOff>-19050</xdr:rowOff>
    </xdr:from>
    <xdr:ext cx="8791575" cy="4210050"/>
    <xdr:pic>
      <xdr:nvPicPr>
        <xdr:cNvPr id="0" name="image36.png" title="Imagem"/>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1104900</xdr:colOff>
      <xdr:row>97</xdr:row>
      <xdr:rowOff>47625</xdr:rowOff>
    </xdr:from>
    <xdr:ext cx="4876800" cy="2333625"/>
    <xdr:pic>
      <xdr:nvPicPr>
        <xdr:cNvPr id="0" name="image15.png" title="Imagem"/>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1104900</xdr:colOff>
      <xdr:row>110</xdr:row>
      <xdr:rowOff>95250</xdr:rowOff>
    </xdr:from>
    <xdr:ext cx="4876800" cy="2933700"/>
    <xdr:pic>
      <xdr:nvPicPr>
        <xdr:cNvPr id="0" name="image40.png" title="Imagem"/>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1104900</xdr:colOff>
      <xdr:row>127</xdr:row>
      <xdr:rowOff>66675</xdr:rowOff>
    </xdr:from>
    <xdr:ext cx="4876800" cy="2828925"/>
    <xdr:pic>
      <xdr:nvPicPr>
        <xdr:cNvPr id="0" name="image29.png" title="Imagem"/>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1038225</xdr:colOff>
      <xdr:row>144</xdr:row>
      <xdr:rowOff>-152400</xdr:rowOff>
    </xdr:from>
    <xdr:ext cx="8439150" cy="3381375"/>
    <xdr:pic>
      <xdr:nvPicPr>
        <xdr:cNvPr id="0" name="image4.png" title="Imagem"/>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1104900</xdr:colOff>
      <xdr:row>161</xdr:row>
      <xdr:rowOff>171450</xdr:rowOff>
    </xdr:from>
    <xdr:ext cx="4876800" cy="2828925"/>
    <xdr:pic>
      <xdr:nvPicPr>
        <xdr:cNvPr id="0" name="image14.png" title="Imagem"/>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723900</xdr:colOff>
      <xdr:row>179</xdr:row>
      <xdr:rowOff>47625</xdr:rowOff>
    </xdr:from>
    <xdr:ext cx="10829925" cy="1257300"/>
    <xdr:pic>
      <xdr:nvPicPr>
        <xdr:cNvPr id="0" name="image25.png" title="Imagem"/>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723900</xdr:colOff>
      <xdr:row>187</xdr:row>
      <xdr:rowOff>200025</xdr:rowOff>
    </xdr:from>
    <xdr:ext cx="10982325" cy="1257300"/>
    <xdr:pic>
      <xdr:nvPicPr>
        <xdr:cNvPr id="0" name="image19.png" title="Imagem"/>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723900</xdr:colOff>
      <xdr:row>196</xdr:row>
      <xdr:rowOff>180975</xdr:rowOff>
    </xdr:from>
    <xdr:ext cx="11315700" cy="1314450"/>
    <xdr:pic>
      <xdr:nvPicPr>
        <xdr:cNvPr id="0" name="image20.png" title="Imagem"/>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723900</xdr:colOff>
      <xdr:row>206</xdr:row>
      <xdr:rowOff>19050</xdr:rowOff>
    </xdr:from>
    <xdr:ext cx="11315700" cy="1171575"/>
    <xdr:pic>
      <xdr:nvPicPr>
        <xdr:cNvPr id="0" name="image13.png" title="Imagem"/>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723900</xdr:colOff>
      <xdr:row>213</xdr:row>
      <xdr:rowOff>85725</xdr:rowOff>
    </xdr:from>
    <xdr:ext cx="11725275" cy="1400175"/>
    <xdr:pic>
      <xdr:nvPicPr>
        <xdr:cNvPr id="0" name="image2.png" title="Imagem"/>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723900</xdr:colOff>
      <xdr:row>222</xdr:row>
      <xdr:rowOff>66675</xdr:rowOff>
    </xdr:from>
    <xdr:ext cx="12153900" cy="1314450"/>
    <xdr:pic>
      <xdr:nvPicPr>
        <xdr:cNvPr id="0" name="image1.png" title="Imagem"/>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771525</xdr:colOff>
      <xdr:row>230</xdr:row>
      <xdr:rowOff>57150</xdr:rowOff>
    </xdr:from>
    <xdr:ext cx="10391775" cy="1495425"/>
    <xdr:pic>
      <xdr:nvPicPr>
        <xdr:cNvPr id="0" name="image43.png" title="Imagem"/>
        <xdr:cNvPicPr preferRelativeResize="0"/>
      </xdr:nvPicPr>
      <xdr:blipFill>
        <a:blip cstate="print" r:embed="rId17"/>
        <a:stretch>
          <a:fillRect/>
        </a:stretch>
      </xdr:blipFill>
      <xdr:spPr>
        <a:prstGeom prst="rect">
          <a:avLst/>
        </a:prstGeom>
        <a:noFill/>
      </xdr:spPr>
    </xdr:pic>
    <xdr:clientData fLocksWithSheet="0"/>
  </xdr:oneCellAnchor>
  <xdr:oneCellAnchor>
    <xdr:from>
      <xdr:col>0</xdr:col>
      <xdr:colOff>771525</xdr:colOff>
      <xdr:row>239</xdr:row>
      <xdr:rowOff>57150</xdr:rowOff>
    </xdr:from>
    <xdr:ext cx="12249150" cy="1771650"/>
    <xdr:pic>
      <xdr:nvPicPr>
        <xdr:cNvPr id="0" name="image17.png" title="Imagem"/>
        <xdr:cNvPicPr preferRelativeResize="0"/>
      </xdr:nvPicPr>
      <xdr:blipFill>
        <a:blip cstate="print" r:embed="rId18"/>
        <a:stretch>
          <a:fillRect/>
        </a:stretch>
      </xdr:blipFill>
      <xdr:spPr>
        <a:prstGeom prst="rect">
          <a:avLst/>
        </a:prstGeom>
        <a:noFill/>
      </xdr:spPr>
    </xdr:pic>
    <xdr:clientData fLocksWithSheet="0"/>
  </xdr:oneCellAnchor>
  <xdr:oneCellAnchor>
    <xdr:from>
      <xdr:col>0</xdr:col>
      <xdr:colOff>781050</xdr:colOff>
      <xdr:row>249</xdr:row>
      <xdr:rowOff>200025</xdr:rowOff>
    </xdr:from>
    <xdr:ext cx="13877925" cy="1676400"/>
    <xdr:pic>
      <xdr:nvPicPr>
        <xdr:cNvPr id="0" name="image22.png" title="Imagem"/>
        <xdr:cNvPicPr preferRelativeResize="0"/>
      </xdr:nvPicPr>
      <xdr:blipFill>
        <a:blip cstate="print" r:embed="rId19"/>
        <a:stretch>
          <a:fillRect/>
        </a:stretch>
      </xdr:blipFill>
      <xdr:spPr>
        <a:prstGeom prst="rect">
          <a:avLst/>
        </a:prstGeom>
        <a:noFill/>
      </xdr:spPr>
    </xdr:pic>
    <xdr:clientData fLocksWithSheet="0"/>
  </xdr:oneCellAnchor>
  <xdr:oneCellAnchor>
    <xdr:from>
      <xdr:col>0</xdr:col>
      <xdr:colOff>723900</xdr:colOff>
      <xdr:row>260</xdr:row>
      <xdr:rowOff>200025</xdr:rowOff>
    </xdr:from>
    <xdr:ext cx="14201775" cy="1676400"/>
    <xdr:pic>
      <xdr:nvPicPr>
        <xdr:cNvPr id="0" name="image10.png" title="Imagem"/>
        <xdr:cNvPicPr preferRelativeResize="0"/>
      </xdr:nvPicPr>
      <xdr:blipFill>
        <a:blip cstate="print" r:embed="rId20"/>
        <a:stretch>
          <a:fillRect/>
        </a:stretch>
      </xdr:blipFill>
      <xdr:spPr>
        <a:prstGeom prst="rect">
          <a:avLst/>
        </a:prstGeom>
        <a:noFill/>
      </xdr:spPr>
    </xdr:pic>
    <xdr:clientData fLocksWithSheet="0"/>
  </xdr:oneCellAnchor>
  <xdr:oneCellAnchor>
    <xdr:from>
      <xdr:col>0</xdr:col>
      <xdr:colOff>781050</xdr:colOff>
      <xdr:row>271</xdr:row>
      <xdr:rowOff>142875</xdr:rowOff>
    </xdr:from>
    <xdr:ext cx="13468350" cy="1495425"/>
    <xdr:pic>
      <xdr:nvPicPr>
        <xdr:cNvPr id="0" name="image5.png" title="Imagem"/>
        <xdr:cNvPicPr preferRelativeResize="0"/>
      </xdr:nvPicPr>
      <xdr:blipFill>
        <a:blip cstate="print" r:embed="rId21"/>
        <a:stretch>
          <a:fillRect/>
        </a:stretch>
      </xdr:blipFill>
      <xdr:spPr>
        <a:prstGeom prst="rect">
          <a:avLst/>
        </a:prstGeom>
        <a:noFill/>
      </xdr:spPr>
    </xdr:pic>
    <xdr:clientData fLocksWithSheet="0"/>
  </xdr:oneCellAnchor>
  <xdr:oneCellAnchor>
    <xdr:from>
      <xdr:col>0</xdr:col>
      <xdr:colOff>723900</xdr:colOff>
      <xdr:row>280</xdr:row>
      <xdr:rowOff>47625</xdr:rowOff>
    </xdr:from>
    <xdr:ext cx="14525625" cy="1495425"/>
    <xdr:pic>
      <xdr:nvPicPr>
        <xdr:cNvPr id="0" name="image44.png" title="Imagem"/>
        <xdr:cNvPicPr preferRelativeResize="0"/>
      </xdr:nvPicPr>
      <xdr:blipFill>
        <a:blip cstate="print" r:embed="rId22"/>
        <a:stretch>
          <a:fillRect/>
        </a:stretch>
      </xdr:blipFill>
      <xdr:spPr>
        <a:prstGeom prst="rect">
          <a:avLst/>
        </a:prstGeom>
        <a:noFill/>
      </xdr:spPr>
    </xdr:pic>
    <xdr:clientData fLocksWithSheet="0"/>
  </xdr:oneCellAnchor>
  <xdr:oneCellAnchor>
    <xdr:from>
      <xdr:col>0</xdr:col>
      <xdr:colOff>723900</xdr:colOff>
      <xdr:row>290</xdr:row>
      <xdr:rowOff>57150</xdr:rowOff>
    </xdr:from>
    <xdr:ext cx="14068425" cy="1676400"/>
    <xdr:pic>
      <xdr:nvPicPr>
        <xdr:cNvPr id="0" name="image33.png" title="Imagem"/>
        <xdr:cNvPicPr preferRelativeResize="0"/>
      </xdr:nvPicPr>
      <xdr:blipFill>
        <a:blip cstate="print" r:embed="rId23"/>
        <a:stretch>
          <a:fillRect/>
        </a:stretch>
      </xdr:blipFill>
      <xdr:spPr>
        <a:prstGeom prst="rect">
          <a:avLst/>
        </a:prstGeom>
        <a:noFill/>
      </xdr:spPr>
    </xdr:pic>
    <xdr:clientData fLocksWithSheet="0"/>
  </xdr:oneCellAnchor>
  <xdr:oneCellAnchor>
    <xdr:from>
      <xdr:col>0</xdr:col>
      <xdr:colOff>723900</xdr:colOff>
      <xdr:row>300</xdr:row>
      <xdr:rowOff>76200</xdr:rowOff>
    </xdr:from>
    <xdr:ext cx="13877925" cy="1400175"/>
    <xdr:pic>
      <xdr:nvPicPr>
        <xdr:cNvPr id="0" name="image12.png" title="Imagem"/>
        <xdr:cNvPicPr preferRelativeResize="0"/>
      </xdr:nvPicPr>
      <xdr:blipFill>
        <a:blip cstate="print" r:embed="rId24"/>
        <a:stretch>
          <a:fillRect/>
        </a:stretch>
      </xdr:blipFill>
      <xdr:spPr>
        <a:prstGeom prst="rect">
          <a:avLst/>
        </a:prstGeom>
        <a:noFill/>
      </xdr:spPr>
    </xdr:pic>
    <xdr:clientData fLocksWithSheet="0"/>
  </xdr:oneCellAnchor>
  <xdr:oneCellAnchor>
    <xdr:from>
      <xdr:col>0</xdr:col>
      <xdr:colOff>695325</xdr:colOff>
      <xdr:row>309</xdr:row>
      <xdr:rowOff>9525</xdr:rowOff>
    </xdr:from>
    <xdr:ext cx="14582775" cy="1609725"/>
    <xdr:pic>
      <xdr:nvPicPr>
        <xdr:cNvPr id="0" name="image27.png" title="Imagem"/>
        <xdr:cNvPicPr preferRelativeResize="0"/>
      </xdr:nvPicPr>
      <xdr:blipFill>
        <a:blip cstate="print" r:embed="rId25"/>
        <a:stretch>
          <a:fillRect/>
        </a:stretch>
      </xdr:blipFill>
      <xdr:spPr>
        <a:prstGeom prst="rect">
          <a:avLst/>
        </a:prstGeom>
        <a:noFill/>
      </xdr:spPr>
    </xdr:pic>
    <xdr:clientData fLocksWithSheet="0"/>
  </xdr:oneCellAnchor>
  <xdr:oneCellAnchor>
    <xdr:from>
      <xdr:col>0</xdr:col>
      <xdr:colOff>781050</xdr:colOff>
      <xdr:row>318</xdr:row>
      <xdr:rowOff>28575</xdr:rowOff>
    </xdr:from>
    <xdr:ext cx="14668500" cy="1676400"/>
    <xdr:pic>
      <xdr:nvPicPr>
        <xdr:cNvPr id="0" name="image34.png" title="Imagem"/>
        <xdr:cNvPicPr preferRelativeResize="0"/>
      </xdr:nvPicPr>
      <xdr:blipFill>
        <a:blip cstate="print" r:embed="rId26"/>
        <a:stretch>
          <a:fillRect/>
        </a:stretch>
      </xdr:blipFill>
      <xdr:spPr>
        <a:prstGeom prst="rect">
          <a:avLst/>
        </a:prstGeom>
        <a:noFill/>
      </xdr:spPr>
    </xdr:pic>
    <xdr:clientData fLocksWithSheet="0"/>
  </xdr:oneCellAnchor>
  <xdr:oneCellAnchor>
    <xdr:from>
      <xdr:col>0</xdr:col>
      <xdr:colOff>904875</xdr:colOff>
      <xdr:row>326</xdr:row>
      <xdr:rowOff>152400</xdr:rowOff>
    </xdr:from>
    <xdr:ext cx="14163675" cy="2028825"/>
    <xdr:pic>
      <xdr:nvPicPr>
        <xdr:cNvPr id="0" name="image18.png" title="Imagem"/>
        <xdr:cNvPicPr preferRelativeResize="0"/>
      </xdr:nvPicPr>
      <xdr:blipFill>
        <a:blip cstate="print" r:embed="rId27"/>
        <a:stretch>
          <a:fillRect/>
        </a:stretch>
      </xdr:blipFill>
      <xdr:spPr>
        <a:prstGeom prst="rect">
          <a:avLst/>
        </a:prstGeom>
        <a:noFill/>
      </xdr:spPr>
    </xdr:pic>
    <xdr:clientData fLocksWithSheet="0"/>
  </xdr:oneCellAnchor>
  <xdr:oneCellAnchor>
    <xdr:from>
      <xdr:col>0</xdr:col>
      <xdr:colOff>781050</xdr:colOff>
      <xdr:row>352</xdr:row>
      <xdr:rowOff>123825</xdr:rowOff>
    </xdr:from>
    <xdr:ext cx="7943850" cy="1609725"/>
    <xdr:pic>
      <xdr:nvPicPr>
        <xdr:cNvPr id="0" name="image30.jpg" title="Imagem"/>
        <xdr:cNvPicPr preferRelativeResize="0"/>
      </xdr:nvPicPr>
      <xdr:blipFill>
        <a:blip cstate="print" r:embed="rId28"/>
        <a:stretch>
          <a:fillRect/>
        </a:stretch>
      </xdr:blipFill>
      <xdr:spPr>
        <a:prstGeom prst="rect">
          <a:avLst/>
        </a:prstGeom>
        <a:noFill/>
      </xdr:spPr>
    </xdr:pic>
    <xdr:clientData fLocksWithSheet="0"/>
  </xdr:oneCellAnchor>
  <xdr:oneCellAnchor>
    <xdr:from>
      <xdr:col>0</xdr:col>
      <xdr:colOff>771525</xdr:colOff>
      <xdr:row>361</xdr:row>
      <xdr:rowOff>85725</xdr:rowOff>
    </xdr:from>
    <xdr:ext cx="7953375" cy="1771650"/>
    <xdr:pic>
      <xdr:nvPicPr>
        <xdr:cNvPr id="0" name="image3.jpg" title="Imagem"/>
        <xdr:cNvPicPr preferRelativeResize="0"/>
      </xdr:nvPicPr>
      <xdr:blipFill>
        <a:blip cstate="print" r:embed="rId29"/>
        <a:stretch>
          <a:fillRect/>
        </a:stretch>
      </xdr:blipFill>
      <xdr:spPr>
        <a:prstGeom prst="rect">
          <a:avLst/>
        </a:prstGeom>
        <a:noFill/>
      </xdr:spPr>
    </xdr:pic>
    <xdr:clientData fLocksWithSheet="0"/>
  </xdr:oneCellAnchor>
  <xdr:oneCellAnchor>
    <xdr:from>
      <xdr:col>0</xdr:col>
      <xdr:colOff>771525</xdr:colOff>
      <xdr:row>371</xdr:row>
      <xdr:rowOff>76200</xdr:rowOff>
    </xdr:from>
    <xdr:ext cx="7953375" cy="1847850"/>
    <xdr:pic>
      <xdr:nvPicPr>
        <xdr:cNvPr id="0" name="image11.jpg" title="Imagem"/>
        <xdr:cNvPicPr preferRelativeResize="0"/>
      </xdr:nvPicPr>
      <xdr:blipFill>
        <a:blip cstate="print" r:embed="rId30"/>
        <a:stretch>
          <a:fillRect/>
        </a:stretch>
      </xdr:blipFill>
      <xdr:spPr>
        <a:prstGeom prst="rect">
          <a:avLst/>
        </a:prstGeom>
        <a:noFill/>
      </xdr:spPr>
    </xdr:pic>
    <xdr:clientData fLocksWithSheet="0"/>
  </xdr:oneCellAnchor>
  <xdr:oneCellAnchor>
    <xdr:from>
      <xdr:col>0</xdr:col>
      <xdr:colOff>771525</xdr:colOff>
      <xdr:row>381</xdr:row>
      <xdr:rowOff>57150</xdr:rowOff>
    </xdr:from>
    <xdr:ext cx="7953375" cy="1495425"/>
    <xdr:pic>
      <xdr:nvPicPr>
        <xdr:cNvPr id="0" name="image38.png" title="Imagem"/>
        <xdr:cNvPicPr preferRelativeResize="0"/>
      </xdr:nvPicPr>
      <xdr:blipFill>
        <a:blip cstate="print" r:embed="rId31"/>
        <a:stretch>
          <a:fillRect/>
        </a:stretch>
      </xdr:blipFill>
      <xdr:spPr>
        <a:prstGeom prst="rect">
          <a:avLst/>
        </a:prstGeom>
        <a:noFill/>
      </xdr:spPr>
    </xdr:pic>
    <xdr:clientData fLocksWithSheet="0"/>
  </xdr:oneCellAnchor>
  <xdr:oneCellAnchor>
    <xdr:from>
      <xdr:col>0</xdr:col>
      <xdr:colOff>781050</xdr:colOff>
      <xdr:row>389</xdr:row>
      <xdr:rowOff>66675</xdr:rowOff>
    </xdr:from>
    <xdr:ext cx="7943850" cy="2247900"/>
    <xdr:pic>
      <xdr:nvPicPr>
        <xdr:cNvPr id="0" name="image7.png" title="Imagem"/>
        <xdr:cNvPicPr preferRelativeResize="0"/>
      </xdr:nvPicPr>
      <xdr:blipFill>
        <a:blip cstate="print" r:embed="rId32"/>
        <a:stretch>
          <a:fillRect/>
        </a:stretch>
      </xdr:blipFill>
      <xdr:spPr>
        <a:prstGeom prst="rect">
          <a:avLst/>
        </a:prstGeom>
        <a:noFill/>
      </xdr:spPr>
    </xdr:pic>
    <xdr:clientData fLocksWithSheet="0"/>
  </xdr:oneCellAnchor>
  <xdr:oneCellAnchor>
    <xdr:from>
      <xdr:col>0</xdr:col>
      <xdr:colOff>781050</xdr:colOff>
      <xdr:row>401</xdr:row>
      <xdr:rowOff>85725</xdr:rowOff>
    </xdr:from>
    <xdr:ext cx="7943850" cy="1609725"/>
    <xdr:pic>
      <xdr:nvPicPr>
        <xdr:cNvPr id="0" name="image39.jpg" title="Imagem"/>
        <xdr:cNvPicPr preferRelativeResize="0"/>
      </xdr:nvPicPr>
      <xdr:blipFill>
        <a:blip cstate="print" r:embed="rId33"/>
        <a:stretch>
          <a:fillRect/>
        </a:stretch>
      </xdr:blipFill>
      <xdr:spPr>
        <a:prstGeom prst="rect">
          <a:avLst/>
        </a:prstGeom>
        <a:noFill/>
      </xdr:spPr>
    </xdr:pic>
    <xdr:clientData fLocksWithSheet="0"/>
  </xdr:oneCellAnchor>
  <xdr:oneCellAnchor>
    <xdr:from>
      <xdr:col>0</xdr:col>
      <xdr:colOff>781050</xdr:colOff>
      <xdr:row>410</xdr:row>
      <xdr:rowOff>76200</xdr:rowOff>
    </xdr:from>
    <xdr:ext cx="7943850" cy="1971675"/>
    <xdr:pic>
      <xdr:nvPicPr>
        <xdr:cNvPr id="0" name="image26.jpg" title="Imagem"/>
        <xdr:cNvPicPr preferRelativeResize="0"/>
      </xdr:nvPicPr>
      <xdr:blipFill>
        <a:blip cstate="print" r:embed="rId34"/>
        <a:stretch>
          <a:fillRect/>
        </a:stretch>
      </xdr:blipFill>
      <xdr:spPr>
        <a:prstGeom prst="rect">
          <a:avLst/>
        </a:prstGeom>
        <a:noFill/>
      </xdr:spPr>
    </xdr:pic>
    <xdr:clientData fLocksWithSheet="0"/>
  </xdr:oneCellAnchor>
  <xdr:oneCellAnchor>
    <xdr:from>
      <xdr:col>0</xdr:col>
      <xdr:colOff>781050</xdr:colOff>
      <xdr:row>421</xdr:row>
      <xdr:rowOff>85725</xdr:rowOff>
    </xdr:from>
    <xdr:ext cx="7820025" cy="1971675"/>
    <xdr:pic>
      <xdr:nvPicPr>
        <xdr:cNvPr id="0" name="image42.jpg" title="Imagem"/>
        <xdr:cNvPicPr preferRelativeResize="0"/>
      </xdr:nvPicPr>
      <xdr:blipFill>
        <a:blip cstate="print" r:embed="rId35"/>
        <a:stretch>
          <a:fillRect/>
        </a:stretch>
      </xdr:blipFill>
      <xdr:spPr>
        <a:prstGeom prst="rect">
          <a:avLst/>
        </a:prstGeom>
        <a:noFill/>
      </xdr:spPr>
    </xdr:pic>
    <xdr:clientData fLocksWithSheet="0"/>
  </xdr:oneCellAnchor>
  <xdr:oneCellAnchor>
    <xdr:from>
      <xdr:col>0</xdr:col>
      <xdr:colOff>781050</xdr:colOff>
      <xdr:row>432</xdr:row>
      <xdr:rowOff>95250</xdr:rowOff>
    </xdr:from>
    <xdr:ext cx="7820025" cy="2162175"/>
    <xdr:pic>
      <xdr:nvPicPr>
        <xdr:cNvPr id="0" name="image9.jpg" title="Imagem"/>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57150</xdr:colOff>
      <xdr:row>444</xdr:row>
      <xdr:rowOff>171450</xdr:rowOff>
    </xdr:from>
    <xdr:ext cx="5543550" cy="1485900"/>
    <xdr:pic>
      <xdr:nvPicPr>
        <xdr:cNvPr id="0" name="image35.png" title="Image"/>
        <xdr:cNvPicPr preferRelativeResize="0"/>
      </xdr:nvPicPr>
      <xdr:blipFill>
        <a:blip cstate="print" r:embed="rId37"/>
        <a:stretch>
          <a:fillRect/>
        </a:stretch>
      </xdr:blipFill>
      <xdr:spPr>
        <a:prstGeom prst="rect">
          <a:avLst/>
        </a:prstGeom>
        <a:noFill/>
      </xdr:spPr>
    </xdr:pic>
    <xdr:clientData fLocksWithSheet="0"/>
  </xdr:oneCellAnchor>
  <xdr:oneCellAnchor>
    <xdr:from>
      <xdr:col>0</xdr:col>
      <xdr:colOff>1104900</xdr:colOff>
      <xdr:row>453</xdr:row>
      <xdr:rowOff>171450</xdr:rowOff>
    </xdr:from>
    <xdr:ext cx="11220450" cy="1485900"/>
    <xdr:pic>
      <xdr:nvPicPr>
        <xdr:cNvPr id="0" name="image37.png" title="Image"/>
        <xdr:cNvPicPr preferRelativeResize="0"/>
      </xdr:nvPicPr>
      <xdr:blipFill>
        <a:blip cstate="print" r:embed="rId38"/>
        <a:stretch>
          <a:fillRect/>
        </a:stretch>
      </xdr:blipFill>
      <xdr:spPr>
        <a:prstGeom prst="rect">
          <a:avLst/>
        </a:prstGeom>
        <a:noFill/>
      </xdr:spPr>
    </xdr:pic>
    <xdr:clientData fLocksWithSheet="0"/>
  </xdr:oneCellAnchor>
  <xdr:oneCellAnchor>
    <xdr:from>
      <xdr:col>0</xdr:col>
      <xdr:colOff>1085850</xdr:colOff>
      <xdr:row>462</xdr:row>
      <xdr:rowOff>171450</xdr:rowOff>
    </xdr:from>
    <xdr:ext cx="11258550" cy="1362075"/>
    <xdr:pic>
      <xdr:nvPicPr>
        <xdr:cNvPr id="0" name="image6.png" title="Image"/>
        <xdr:cNvPicPr preferRelativeResize="0"/>
      </xdr:nvPicPr>
      <xdr:blipFill>
        <a:blip cstate="print" r:embed="rId39"/>
        <a:stretch>
          <a:fillRect/>
        </a:stretch>
      </xdr:blipFill>
      <xdr:spPr>
        <a:prstGeom prst="rect">
          <a:avLst/>
        </a:prstGeom>
        <a:noFill/>
      </xdr:spPr>
    </xdr:pic>
    <xdr:clientData fLocksWithSheet="0"/>
  </xdr:oneCellAnchor>
  <xdr:oneCellAnchor>
    <xdr:from>
      <xdr:col>0</xdr:col>
      <xdr:colOff>1085850</xdr:colOff>
      <xdr:row>471</xdr:row>
      <xdr:rowOff>142875</xdr:rowOff>
    </xdr:from>
    <xdr:ext cx="11258550" cy="1495425"/>
    <xdr:pic>
      <xdr:nvPicPr>
        <xdr:cNvPr id="0" name="image21.png" title="Image"/>
        <xdr:cNvPicPr preferRelativeResize="0"/>
      </xdr:nvPicPr>
      <xdr:blipFill>
        <a:blip cstate="print" r:embed="rId40"/>
        <a:stretch>
          <a:fillRect/>
        </a:stretch>
      </xdr:blipFill>
      <xdr:spPr>
        <a:prstGeom prst="rect">
          <a:avLst/>
        </a:prstGeom>
        <a:noFill/>
      </xdr:spPr>
    </xdr:pic>
    <xdr:clientData fLocksWithSheet="0"/>
  </xdr:oneCellAnchor>
  <xdr:oneCellAnchor>
    <xdr:from>
      <xdr:col>0</xdr:col>
      <xdr:colOff>1066800</xdr:colOff>
      <xdr:row>480</xdr:row>
      <xdr:rowOff>152400</xdr:rowOff>
    </xdr:from>
    <xdr:ext cx="8896350" cy="1771650"/>
    <xdr:pic>
      <xdr:nvPicPr>
        <xdr:cNvPr id="0" name="image16.png" title="Image"/>
        <xdr:cNvPicPr preferRelativeResize="0"/>
      </xdr:nvPicPr>
      <xdr:blipFill>
        <a:blip cstate="print" r:embed="rId41"/>
        <a:stretch>
          <a:fillRect/>
        </a:stretch>
      </xdr:blipFill>
      <xdr:spPr>
        <a:prstGeom prst="rect">
          <a:avLst/>
        </a:prstGeom>
        <a:noFill/>
      </xdr:spPr>
    </xdr:pic>
    <xdr:clientData fLocksWithSheet="0"/>
  </xdr:oneCellAnchor>
  <xdr:oneCellAnchor>
    <xdr:from>
      <xdr:col>0</xdr:col>
      <xdr:colOff>1038225</xdr:colOff>
      <xdr:row>491</xdr:row>
      <xdr:rowOff>47625</xdr:rowOff>
    </xdr:from>
    <xdr:ext cx="8953500" cy="1543050"/>
    <xdr:pic>
      <xdr:nvPicPr>
        <xdr:cNvPr id="0" name="image23.png" title="Image"/>
        <xdr:cNvPicPr preferRelativeResize="0"/>
      </xdr:nvPicPr>
      <xdr:blipFill>
        <a:blip cstate="print" r:embed="rId42"/>
        <a:stretch>
          <a:fillRect/>
        </a:stretch>
      </xdr:blipFill>
      <xdr:spPr>
        <a:prstGeom prst="rect">
          <a:avLst/>
        </a:prstGeom>
        <a:noFill/>
      </xdr:spPr>
    </xdr:pic>
    <xdr:clientData fLocksWithSheet="0"/>
  </xdr:oneCellAnchor>
  <xdr:oneCellAnchor>
    <xdr:from>
      <xdr:col>0</xdr:col>
      <xdr:colOff>1028700</xdr:colOff>
      <xdr:row>500</xdr:row>
      <xdr:rowOff>104775</xdr:rowOff>
    </xdr:from>
    <xdr:ext cx="8972550" cy="1752600"/>
    <xdr:pic>
      <xdr:nvPicPr>
        <xdr:cNvPr id="0" name="image41.png" title="Image"/>
        <xdr:cNvPicPr preferRelativeResize="0"/>
      </xdr:nvPicPr>
      <xdr:blipFill>
        <a:blip cstate="print" r:embed="rId43"/>
        <a:stretch>
          <a:fillRect/>
        </a:stretch>
      </xdr:blipFill>
      <xdr:spPr>
        <a:prstGeom prst="rect">
          <a:avLst/>
        </a:prstGeom>
        <a:noFill/>
      </xdr:spPr>
    </xdr:pic>
    <xdr:clientData fLocksWithSheet="0"/>
  </xdr:oneCellAnchor>
  <xdr:oneCellAnchor>
    <xdr:from>
      <xdr:col>0</xdr:col>
      <xdr:colOff>1028700</xdr:colOff>
      <xdr:row>511</xdr:row>
      <xdr:rowOff>47625</xdr:rowOff>
    </xdr:from>
    <xdr:ext cx="8896350" cy="1809750"/>
    <xdr:pic>
      <xdr:nvPicPr>
        <xdr:cNvPr id="0" name="image32.png" title="Image"/>
        <xdr:cNvPicPr preferRelativeResize="0"/>
      </xdr:nvPicPr>
      <xdr:blipFill>
        <a:blip cstate="print" r:embed="rId4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29"/>
    <col customWidth="1" min="2" max="2" width="41.57"/>
    <col customWidth="1" min="3" max="4" width="9.14"/>
    <col customWidth="1" min="5" max="5" width="12.86"/>
    <col customWidth="1" min="6" max="6" width="25.57"/>
    <col customWidth="1" min="7" max="7" width="61.86"/>
    <col customWidth="1" min="8" max="26" width="8.71"/>
  </cols>
  <sheetData>
    <row r="1" ht="3.75" customHeight="1">
      <c r="A1" s="1"/>
      <c r="B1" s="1"/>
      <c r="C1" s="1"/>
      <c r="D1" s="1"/>
      <c r="E1" s="1"/>
      <c r="F1" s="1"/>
      <c r="G1" s="1"/>
      <c r="H1" s="1"/>
      <c r="I1" s="1"/>
      <c r="J1" s="1"/>
      <c r="K1" s="1"/>
      <c r="L1" s="1"/>
      <c r="M1" s="1"/>
      <c r="N1" s="1"/>
      <c r="O1" s="1"/>
      <c r="P1" s="1"/>
      <c r="Q1" s="1"/>
      <c r="R1" s="1"/>
      <c r="S1" s="1"/>
      <c r="T1" s="1"/>
      <c r="U1" s="1"/>
      <c r="V1" s="1"/>
      <c r="W1" s="1"/>
      <c r="X1" s="1"/>
      <c r="Y1" s="1"/>
      <c r="Z1" s="1"/>
    </row>
    <row r="2">
      <c r="A2" s="28" t="s">
        <v>82</v>
      </c>
      <c r="B2" s="29" t="s">
        <v>87</v>
      </c>
      <c r="C2" s="1"/>
      <c r="D2" s="1"/>
      <c r="E2" s="30" t="s">
        <v>89</v>
      </c>
      <c r="F2" s="31"/>
      <c r="G2" s="32"/>
      <c r="H2" s="1"/>
      <c r="I2" s="1"/>
      <c r="J2" s="1"/>
      <c r="K2" s="1"/>
      <c r="L2" s="1"/>
      <c r="M2" s="1"/>
      <c r="N2" s="1"/>
      <c r="O2" s="1"/>
      <c r="P2" s="1"/>
      <c r="Q2" s="1"/>
      <c r="R2" s="1"/>
      <c r="S2" s="1"/>
      <c r="T2" s="1"/>
      <c r="U2" s="1"/>
      <c r="V2" s="1"/>
      <c r="W2" s="1"/>
      <c r="X2" s="1"/>
      <c r="Y2" s="1"/>
      <c r="Z2" s="1"/>
    </row>
    <row r="3">
      <c r="A3" s="28" t="s">
        <v>99</v>
      </c>
      <c r="B3" s="29" t="s">
        <v>101</v>
      </c>
      <c r="C3" s="1"/>
      <c r="D3" s="1"/>
      <c r="E3" s="33" t="s">
        <v>104</v>
      </c>
      <c r="F3" s="34" t="s">
        <v>106</v>
      </c>
      <c r="G3" s="35" t="s">
        <v>110</v>
      </c>
      <c r="H3" s="1"/>
      <c r="I3" s="1"/>
      <c r="J3" s="1"/>
      <c r="K3" s="1"/>
      <c r="L3" s="1"/>
      <c r="M3" s="1"/>
      <c r="N3" s="1"/>
      <c r="O3" s="1"/>
      <c r="P3" s="1"/>
      <c r="Q3" s="1"/>
      <c r="R3" s="1"/>
      <c r="S3" s="1"/>
      <c r="T3" s="1"/>
      <c r="U3" s="1"/>
      <c r="V3" s="1"/>
      <c r="W3" s="1"/>
      <c r="X3" s="1"/>
      <c r="Y3" s="1"/>
      <c r="Z3" s="1"/>
    </row>
    <row r="4">
      <c r="A4" s="28" t="s">
        <v>115</v>
      </c>
      <c r="B4" s="29" t="s">
        <v>116</v>
      </c>
      <c r="C4" s="1"/>
      <c r="D4" s="1"/>
      <c r="E4" s="36">
        <v>46284.0</v>
      </c>
      <c r="F4" s="37" t="s">
        <v>101</v>
      </c>
      <c r="G4" s="38" t="s">
        <v>124</v>
      </c>
      <c r="H4" s="1"/>
      <c r="I4" s="1"/>
      <c r="J4" s="1"/>
      <c r="K4" s="1"/>
      <c r="L4" s="1"/>
      <c r="M4" s="1"/>
      <c r="N4" s="1"/>
      <c r="O4" s="1"/>
      <c r="P4" s="1"/>
      <c r="Q4" s="1"/>
      <c r="R4" s="1"/>
      <c r="S4" s="1"/>
      <c r="T4" s="1"/>
      <c r="U4" s="1"/>
      <c r="V4" s="1"/>
      <c r="W4" s="1"/>
      <c r="X4" s="1"/>
      <c r="Y4" s="1"/>
      <c r="Z4" s="1"/>
    </row>
    <row r="5">
      <c r="A5" s="28" t="s">
        <v>131</v>
      </c>
      <c r="B5" s="39">
        <v>46285.0</v>
      </c>
      <c r="C5" s="1"/>
      <c r="D5" s="1"/>
      <c r="E5" s="36">
        <v>46290.0</v>
      </c>
      <c r="F5" s="37" t="s">
        <v>137</v>
      </c>
      <c r="G5" s="38" t="s">
        <v>138</v>
      </c>
      <c r="H5" s="1"/>
      <c r="I5" s="1"/>
      <c r="J5" s="1"/>
      <c r="K5" s="1"/>
      <c r="L5" s="1"/>
      <c r="M5" s="1"/>
      <c r="N5" s="1"/>
      <c r="O5" s="1"/>
      <c r="P5" s="1"/>
      <c r="Q5" s="1"/>
      <c r="R5" s="1"/>
      <c r="S5" s="1"/>
      <c r="T5" s="1"/>
      <c r="U5" s="1"/>
      <c r="V5" s="1"/>
      <c r="W5" s="1"/>
      <c r="X5" s="1"/>
      <c r="Y5" s="1"/>
      <c r="Z5" s="1"/>
    </row>
    <row r="6">
      <c r="A6" s="40"/>
      <c r="B6" s="41"/>
      <c r="C6" s="1"/>
      <c r="D6" s="1"/>
      <c r="E6" s="36">
        <v>46290.0</v>
      </c>
      <c r="F6" s="42" t="s">
        <v>144</v>
      </c>
      <c r="G6" s="43" t="s">
        <v>146</v>
      </c>
      <c r="H6" s="1"/>
      <c r="I6" s="1"/>
      <c r="J6" s="1"/>
      <c r="K6" s="1"/>
      <c r="L6" s="1"/>
      <c r="M6" s="1"/>
      <c r="N6" s="1"/>
      <c r="O6" s="1"/>
      <c r="P6" s="1"/>
      <c r="Q6" s="1"/>
      <c r="R6" s="1"/>
      <c r="S6" s="1"/>
      <c r="T6" s="1"/>
      <c r="U6" s="1"/>
      <c r="V6" s="1"/>
      <c r="W6" s="1"/>
      <c r="X6" s="1"/>
      <c r="Y6" s="1"/>
      <c r="Z6" s="1"/>
    </row>
    <row r="7">
      <c r="A7" s="40"/>
      <c r="B7" s="41"/>
      <c r="C7" s="1"/>
      <c r="D7" s="1"/>
      <c r="E7" s="36">
        <v>46290.0</v>
      </c>
      <c r="F7" s="42" t="s">
        <v>101</v>
      </c>
      <c r="G7" s="43" t="s">
        <v>146</v>
      </c>
      <c r="H7" s="1"/>
      <c r="I7" s="1"/>
      <c r="J7" s="1"/>
      <c r="K7" s="1"/>
      <c r="L7" s="1"/>
      <c r="M7" s="1"/>
      <c r="N7" s="1"/>
      <c r="O7" s="1"/>
      <c r="P7" s="1"/>
      <c r="Q7" s="1"/>
      <c r="R7" s="1"/>
      <c r="S7" s="1"/>
      <c r="T7" s="1"/>
      <c r="U7" s="1"/>
      <c r="V7" s="1"/>
      <c r="W7" s="1"/>
      <c r="X7" s="1"/>
      <c r="Y7" s="1"/>
      <c r="Z7" s="1"/>
    </row>
    <row r="8">
      <c r="A8" s="40"/>
      <c r="B8" s="41"/>
      <c r="C8" s="1"/>
      <c r="D8" s="1"/>
      <c r="E8" s="36">
        <v>46290.0</v>
      </c>
      <c r="F8" s="42" t="s">
        <v>137</v>
      </c>
      <c r="G8" s="43" t="s">
        <v>146</v>
      </c>
      <c r="H8" s="1"/>
      <c r="I8" s="1"/>
      <c r="J8" s="1"/>
      <c r="K8" s="1"/>
      <c r="L8" s="1"/>
      <c r="M8" s="1"/>
      <c r="N8" s="1"/>
      <c r="O8" s="1"/>
      <c r="P8" s="1"/>
      <c r="Q8" s="1"/>
      <c r="R8" s="1"/>
      <c r="S8" s="1"/>
      <c r="T8" s="1"/>
      <c r="U8" s="1"/>
      <c r="V8" s="1"/>
      <c r="W8" s="1"/>
      <c r="X8" s="1"/>
      <c r="Y8" s="1"/>
      <c r="Z8" s="1"/>
    </row>
    <row r="9">
      <c r="A9" s="40"/>
      <c r="B9" s="41"/>
      <c r="C9" s="1"/>
      <c r="D9" s="1"/>
      <c r="E9" s="36">
        <v>46291.0</v>
      </c>
      <c r="F9" s="42" t="s">
        <v>158</v>
      </c>
      <c r="G9" s="43" t="s">
        <v>146</v>
      </c>
      <c r="H9" s="1"/>
      <c r="I9" s="1"/>
      <c r="J9" s="1"/>
      <c r="K9" s="1"/>
      <c r="L9" s="1"/>
      <c r="M9" s="1"/>
      <c r="N9" s="1"/>
      <c r="O9" s="1"/>
      <c r="P9" s="1"/>
      <c r="Q9" s="1"/>
      <c r="R9" s="1"/>
      <c r="S9" s="1"/>
      <c r="T9" s="1"/>
      <c r="U9" s="1"/>
      <c r="V9" s="1"/>
      <c r="W9" s="1"/>
      <c r="X9" s="1"/>
      <c r="Y9" s="1"/>
      <c r="Z9" s="1"/>
    </row>
    <row r="10">
      <c r="A10" s="40"/>
      <c r="B10" s="41"/>
      <c r="C10" s="1"/>
      <c r="D10" s="1"/>
      <c r="E10" s="36">
        <v>46291.0</v>
      </c>
      <c r="F10" s="42" t="s">
        <v>164</v>
      </c>
      <c r="G10" s="43" t="s">
        <v>146</v>
      </c>
      <c r="H10" s="1"/>
      <c r="I10" s="1"/>
      <c r="J10" s="1"/>
      <c r="K10" s="1"/>
      <c r="L10" s="1"/>
      <c r="M10" s="1"/>
      <c r="N10" s="1"/>
      <c r="O10" s="1"/>
      <c r="P10" s="1"/>
      <c r="Q10" s="1"/>
      <c r="R10" s="1"/>
      <c r="S10" s="1"/>
      <c r="T10" s="1"/>
      <c r="U10" s="1"/>
      <c r="V10" s="1"/>
      <c r="W10" s="1"/>
      <c r="X10" s="1"/>
      <c r="Y10" s="1"/>
      <c r="Z10" s="1"/>
    </row>
    <row r="11">
      <c r="A11" s="44" t="s">
        <v>169</v>
      </c>
      <c r="B11" s="45" t="s">
        <v>172</v>
      </c>
      <c r="C11" s="1"/>
      <c r="D11" s="1"/>
      <c r="E11" s="36">
        <v>46292.0</v>
      </c>
      <c r="F11" s="46" t="s">
        <v>144</v>
      </c>
      <c r="G11" s="47" t="s">
        <v>179</v>
      </c>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ht="15.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ht="15.7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ht="15.7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sheetData>
  <mergeCells count="1">
    <mergeCell ref="E2:G2"/>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0"/>
    <col customWidth="1" min="2" max="2" width="12.29"/>
    <col customWidth="1" min="3" max="3" width="67.29"/>
    <col customWidth="1" min="4" max="4" width="15.43"/>
    <col customWidth="1" min="5" max="5" width="18.29"/>
    <col customWidth="1" min="6" max="6" width="38.0"/>
    <col customWidth="1" min="7" max="7" width="115.0"/>
    <col customWidth="1" min="8" max="8" width="42.14"/>
    <col customWidth="1" min="9" max="9" width="10.29"/>
    <col customWidth="1" min="10" max="10" width="27.0"/>
    <col customWidth="1" min="11" max="26" width="8.71"/>
  </cols>
  <sheetData>
    <row r="1" ht="36.0" customHeight="1">
      <c r="A1" s="2" t="s">
        <v>0</v>
      </c>
      <c r="B1" s="3" t="s">
        <v>1</v>
      </c>
      <c r="C1" s="4" t="s">
        <v>3</v>
      </c>
      <c r="D1" s="7" t="s">
        <v>4</v>
      </c>
      <c r="E1" s="7" t="s">
        <v>5</v>
      </c>
      <c r="F1" s="7" t="s">
        <v>6</v>
      </c>
      <c r="G1" s="7" t="s">
        <v>7</v>
      </c>
      <c r="H1" s="7" t="s">
        <v>8</v>
      </c>
      <c r="I1" s="7" t="s">
        <v>9</v>
      </c>
      <c r="J1" s="10" t="s">
        <v>11</v>
      </c>
      <c r="K1" s="11"/>
      <c r="L1" s="11"/>
      <c r="M1" s="11"/>
      <c r="N1" s="11"/>
      <c r="O1" s="11"/>
      <c r="P1" s="11"/>
      <c r="Q1" s="11"/>
      <c r="R1" s="11"/>
      <c r="S1" s="11"/>
      <c r="T1" s="11"/>
      <c r="U1" s="11"/>
      <c r="V1" s="11"/>
      <c r="W1" s="11"/>
      <c r="X1" s="11"/>
      <c r="Y1" s="11"/>
      <c r="Z1" s="11"/>
    </row>
    <row r="2">
      <c r="A2" s="12" t="s">
        <v>12</v>
      </c>
      <c r="B2" s="12" t="str">
        <f t="shared" ref="B2:B60" si="1">"CT" &amp; TEXT(ROW()-1, "00")</f>
        <v>CT01</v>
      </c>
      <c r="C2" s="16" t="s">
        <v>14</v>
      </c>
      <c r="D2" s="12" t="s">
        <v>15</v>
      </c>
      <c r="E2" s="12" t="s">
        <v>16</v>
      </c>
      <c r="F2" s="18" t="s">
        <v>18</v>
      </c>
      <c r="G2" s="20" t="s">
        <v>20</v>
      </c>
      <c r="H2" s="12" t="s">
        <v>21</v>
      </c>
      <c r="I2" s="12" t="s">
        <v>22</v>
      </c>
      <c r="J2" s="21"/>
      <c r="K2" s="11"/>
      <c r="L2" s="11"/>
      <c r="M2" s="11"/>
      <c r="N2" s="11"/>
      <c r="O2" s="11"/>
      <c r="P2" s="11"/>
      <c r="Q2" s="11"/>
      <c r="R2" s="11"/>
      <c r="S2" s="11"/>
      <c r="T2" s="11"/>
      <c r="U2" s="11"/>
      <c r="V2" s="11"/>
      <c r="W2" s="11"/>
      <c r="X2" s="11"/>
      <c r="Y2" s="11"/>
      <c r="Z2" s="11"/>
    </row>
    <row r="3">
      <c r="A3" s="12" t="s">
        <v>12</v>
      </c>
      <c r="B3" s="21" t="str">
        <f t="shared" si="1"/>
        <v>CT02</v>
      </c>
      <c r="C3" s="23" t="s">
        <v>23</v>
      </c>
      <c r="D3" s="12" t="s">
        <v>24</v>
      </c>
      <c r="E3" s="12" t="s">
        <v>16</v>
      </c>
      <c r="F3" s="18" t="s">
        <v>25</v>
      </c>
      <c r="G3" s="18" t="s">
        <v>26</v>
      </c>
      <c r="H3" s="18" t="s">
        <v>27</v>
      </c>
      <c r="I3" s="12" t="s">
        <v>28</v>
      </c>
      <c r="J3" s="12" t="s">
        <v>29</v>
      </c>
      <c r="K3" s="11"/>
      <c r="L3" s="11"/>
      <c r="M3" s="11"/>
      <c r="N3" s="11"/>
      <c r="O3" s="11"/>
      <c r="P3" s="11"/>
      <c r="Q3" s="11"/>
      <c r="R3" s="11"/>
      <c r="S3" s="11"/>
      <c r="T3" s="11"/>
      <c r="U3" s="11"/>
      <c r="V3" s="11"/>
      <c r="W3" s="11"/>
      <c r="X3" s="11"/>
      <c r="Y3" s="11"/>
      <c r="Z3" s="11"/>
    </row>
    <row r="4">
      <c r="A4" s="12" t="s">
        <v>12</v>
      </c>
      <c r="B4" s="21" t="str">
        <f t="shared" si="1"/>
        <v>CT03</v>
      </c>
      <c r="C4" s="16" t="s">
        <v>30</v>
      </c>
      <c r="D4" s="12" t="s">
        <v>15</v>
      </c>
      <c r="E4" s="12" t="s">
        <v>16</v>
      </c>
      <c r="F4" s="18" t="s">
        <v>31</v>
      </c>
      <c r="G4" s="20" t="s">
        <v>32</v>
      </c>
      <c r="H4" s="12" t="s">
        <v>33</v>
      </c>
      <c r="I4" s="12" t="s">
        <v>22</v>
      </c>
      <c r="J4" s="21"/>
      <c r="K4" s="11"/>
      <c r="L4" s="11"/>
      <c r="M4" s="11"/>
      <c r="N4" s="11"/>
      <c r="O4" s="11"/>
      <c r="P4" s="11"/>
      <c r="Q4" s="11"/>
      <c r="R4" s="11"/>
      <c r="S4" s="11"/>
      <c r="T4" s="11"/>
      <c r="U4" s="11"/>
      <c r="V4" s="11"/>
      <c r="W4" s="11"/>
      <c r="X4" s="11"/>
      <c r="Y4" s="11"/>
      <c r="Z4" s="11"/>
    </row>
    <row r="5">
      <c r="A5" s="12" t="s">
        <v>12</v>
      </c>
      <c r="B5" s="21" t="str">
        <f t="shared" si="1"/>
        <v>CT04</v>
      </c>
      <c r="C5" s="23" t="s">
        <v>34</v>
      </c>
      <c r="D5" s="12" t="s">
        <v>15</v>
      </c>
      <c r="E5" s="12" t="s">
        <v>16</v>
      </c>
      <c r="F5" s="18" t="s">
        <v>35</v>
      </c>
      <c r="G5" s="18" t="s">
        <v>36</v>
      </c>
      <c r="H5" s="12" t="s">
        <v>37</v>
      </c>
      <c r="I5" s="12" t="s">
        <v>22</v>
      </c>
      <c r="J5" s="21"/>
      <c r="K5" s="11"/>
      <c r="L5" s="11"/>
      <c r="M5" s="11"/>
      <c r="N5" s="11"/>
      <c r="O5" s="11"/>
      <c r="P5" s="11"/>
      <c r="Q5" s="11"/>
      <c r="R5" s="11"/>
      <c r="S5" s="11"/>
      <c r="T5" s="11"/>
      <c r="U5" s="11"/>
      <c r="V5" s="11"/>
      <c r="W5" s="11"/>
      <c r="X5" s="11"/>
      <c r="Y5" s="11"/>
      <c r="Z5" s="11"/>
    </row>
    <row r="6">
      <c r="A6" s="12" t="s">
        <v>12</v>
      </c>
      <c r="B6" s="21" t="str">
        <f t="shared" si="1"/>
        <v>CT05</v>
      </c>
      <c r="C6" s="12" t="s">
        <v>38</v>
      </c>
      <c r="D6" s="12" t="s">
        <v>15</v>
      </c>
      <c r="E6" s="12" t="s">
        <v>16</v>
      </c>
      <c r="F6" s="18" t="s">
        <v>39</v>
      </c>
      <c r="G6" s="18" t="s">
        <v>40</v>
      </c>
      <c r="H6" s="12" t="s">
        <v>41</v>
      </c>
      <c r="I6" s="12" t="s">
        <v>28</v>
      </c>
      <c r="J6" s="12" t="s">
        <v>42</v>
      </c>
      <c r="K6" s="11"/>
      <c r="L6" s="11"/>
      <c r="M6" s="11"/>
      <c r="N6" s="11"/>
      <c r="O6" s="11"/>
      <c r="P6" s="11"/>
      <c r="Q6" s="11"/>
      <c r="R6" s="11"/>
      <c r="S6" s="11"/>
      <c r="T6" s="11"/>
      <c r="U6" s="11"/>
      <c r="V6" s="11"/>
      <c r="W6" s="11"/>
      <c r="X6" s="11"/>
      <c r="Y6" s="11"/>
      <c r="Z6" s="11"/>
    </row>
    <row r="7">
      <c r="A7" s="12" t="s">
        <v>12</v>
      </c>
      <c r="B7" s="21" t="str">
        <f t="shared" si="1"/>
        <v>CT06</v>
      </c>
      <c r="C7" s="23" t="s">
        <v>44</v>
      </c>
      <c r="D7" s="12" t="s">
        <v>24</v>
      </c>
      <c r="E7" s="12" t="s">
        <v>16</v>
      </c>
      <c r="F7" s="18" t="s">
        <v>45</v>
      </c>
      <c r="G7" s="18" t="s">
        <v>46</v>
      </c>
      <c r="H7" s="12" t="s">
        <v>47</v>
      </c>
      <c r="I7" s="12" t="s">
        <v>22</v>
      </c>
      <c r="J7" s="21"/>
      <c r="K7" s="11"/>
      <c r="L7" s="11"/>
      <c r="M7" s="11"/>
      <c r="N7" s="11"/>
      <c r="O7" s="11"/>
      <c r="P7" s="11"/>
      <c r="Q7" s="11"/>
      <c r="R7" s="11"/>
      <c r="S7" s="11"/>
      <c r="T7" s="11"/>
      <c r="U7" s="11"/>
      <c r="V7" s="11"/>
      <c r="W7" s="11"/>
      <c r="X7" s="11"/>
      <c r="Y7" s="11"/>
      <c r="Z7" s="11"/>
    </row>
    <row r="8">
      <c r="A8" s="12" t="s">
        <v>12</v>
      </c>
      <c r="B8" s="12" t="str">
        <f t="shared" si="1"/>
        <v>CT07</v>
      </c>
      <c r="C8" s="16" t="s">
        <v>48</v>
      </c>
      <c r="D8" s="12" t="s">
        <v>24</v>
      </c>
      <c r="E8" s="12" t="s">
        <v>16</v>
      </c>
      <c r="F8" s="18" t="s">
        <v>49</v>
      </c>
      <c r="G8" s="18" t="s">
        <v>50</v>
      </c>
      <c r="H8" s="12" t="s">
        <v>51</v>
      </c>
      <c r="I8" s="12" t="s">
        <v>22</v>
      </c>
      <c r="J8" s="21"/>
      <c r="K8" s="11"/>
      <c r="L8" s="11"/>
      <c r="M8" s="11"/>
      <c r="N8" s="11"/>
      <c r="O8" s="11"/>
      <c r="P8" s="11"/>
      <c r="Q8" s="11"/>
      <c r="R8" s="11"/>
      <c r="S8" s="11"/>
      <c r="T8" s="11"/>
      <c r="U8" s="11"/>
      <c r="V8" s="11"/>
      <c r="W8" s="11"/>
      <c r="X8" s="11"/>
      <c r="Y8" s="11"/>
      <c r="Z8" s="11"/>
    </row>
    <row r="9">
      <c r="A9" s="12" t="s">
        <v>12</v>
      </c>
      <c r="B9" s="21" t="str">
        <f t="shared" si="1"/>
        <v>CT08</v>
      </c>
      <c r="C9" s="12" t="s">
        <v>53</v>
      </c>
      <c r="D9" s="12" t="s">
        <v>15</v>
      </c>
      <c r="E9" s="12" t="s">
        <v>16</v>
      </c>
      <c r="F9" s="18" t="s">
        <v>55</v>
      </c>
      <c r="G9" s="18" t="s">
        <v>56</v>
      </c>
      <c r="H9" s="12" t="s">
        <v>57</v>
      </c>
      <c r="I9" s="12" t="s">
        <v>22</v>
      </c>
      <c r="J9" s="21"/>
      <c r="K9" s="11"/>
      <c r="L9" s="11"/>
      <c r="M9" s="11"/>
      <c r="N9" s="11"/>
      <c r="O9" s="11"/>
      <c r="P9" s="11"/>
      <c r="Q9" s="11"/>
      <c r="R9" s="11"/>
      <c r="S9" s="11"/>
      <c r="T9" s="11"/>
      <c r="U9" s="11"/>
      <c r="V9" s="11"/>
      <c r="W9" s="11"/>
      <c r="X9" s="11"/>
      <c r="Y9" s="11"/>
      <c r="Z9" s="11"/>
    </row>
    <row r="10">
      <c r="A10" s="12" t="s">
        <v>58</v>
      </c>
      <c r="B10" s="21" t="str">
        <f t="shared" si="1"/>
        <v>CT09</v>
      </c>
      <c r="C10" s="12" t="s">
        <v>60</v>
      </c>
      <c r="D10" s="12" t="s">
        <v>61</v>
      </c>
      <c r="E10" s="12" t="s">
        <v>62</v>
      </c>
      <c r="F10" s="12" t="s">
        <v>63</v>
      </c>
      <c r="G10" s="12" t="s">
        <v>64</v>
      </c>
      <c r="H10" s="12" t="s">
        <v>65</v>
      </c>
      <c r="I10" s="12" t="s">
        <v>22</v>
      </c>
      <c r="J10" s="12" t="s">
        <v>66</v>
      </c>
      <c r="K10" s="11"/>
      <c r="L10" s="11"/>
      <c r="M10" s="11"/>
      <c r="N10" s="11"/>
      <c r="O10" s="11"/>
      <c r="P10" s="11"/>
      <c r="Q10" s="11"/>
      <c r="R10" s="11"/>
      <c r="S10" s="11"/>
      <c r="T10" s="11"/>
      <c r="U10" s="11"/>
      <c r="V10" s="11"/>
      <c r="W10" s="11"/>
      <c r="X10" s="11"/>
      <c r="Y10" s="11"/>
      <c r="Z10" s="11"/>
    </row>
    <row r="11">
      <c r="A11" s="12" t="s">
        <v>67</v>
      </c>
      <c r="B11" s="21" t="str">
        <f t="shared" si="1"/>
        <v>CT10</v>
      </c>
      <c r="C11" s="12" t="s">
        <v>68</v>
      </c>
      <c r="D11" s="12" t="s">
        <v>61</v>
      </c>
      <c r="E11" s="12" t="s">
        <v>69</v>
      </c>
      <c r="F11" s="12" t="s">
        <v>70</v>
      </c>
      <c r="G11" s="12" t="s">
        <v>71</v>
      </c>
      <c r="H11" s="12" t="s">
        <v>72</v>
      </c>
      <c r="I11" s="12" t="s">
        <v>22</v>
      </c>
      <c r="J11" s="12" t="s">
        <v>73</v>
      </c>
      <c r="K11" s="11"/>
      <c r="L11" s="11"/>
      <c r="M11" s="11"/>
      <c r="N11" s="11"/>
      <c r="O11" s="11"/>
      <c r="P11" s="11"/>
      <c r="Q11" s="11"/>
      <c r="R11" s="11"/>
      <c r="S11" s="11"/>
      <c r="T11" s="11"/>
      <c r="U11" s="11"/>
      <c r="V11" s="11"/>
      <c r="W11" s="11"/>
      <c r="X11" s="11"/>
      <c r="Y11" s="11"/>
      <c r="Z11" s="11"/>
    </row>
    <row r="12">
      <c r="A12" s="12" t="s">
        <v>74</v>
      </c>
      <c r="B12" s="21" t="str">
        <f t="shared" si="1"/>
        <v>CT11</v>
      </c>
      <c r="C12" s="12" t="s">
        <v>75</v>
      </c>
      <c r="D12" s="12" t="s">
        <v>61</v>
      </c>
      <c r="E12" s="12" t="s">
        <v>76</v>
      </c>
      <c r="F12" s="12" t="s">
        <v>77</v>
      </c>
      <c r="G12" s="12" t="s">
        <v>78</v>
      </c>
      <c r="H12" s="12" t="s">
        <v>79</v>
      </c>
      <c r="I12" s="12" t="s">
        <v>22</v>
      </c>
      <c r="J12" s="12" t="s">
        <v>80</v>
      </c>
      <c r="K12" s="11"/>
      <c r="L12" s="11"/>
      <c r="M12" s="11"/>
      <c r="N12" s="11"/>
      <c r="O12" s="11"/>
      <c r="P12" s="11"/>
      <c r="Q12" s="11"/>
      <c r="R12" s="11"/>
      <c r="S12" s="11"/>
      <c r="T12" s="11"/>
      <c r="U12" s="11"/>
      <c r="V12" s="11"/>
      <c r="W12" s="11"/>
      <c r="X12" s="11"/>
      <c r="Y12" s="11"/>
      <c r="Z12" s="11"/>
    </row>
    <row r="13">
      <c r="A13" s="12" t="s">
        <v>81</v>
      </c>
      <c r="B13" s="21" t="str">
        <f t="shared" si="1"/>
        <v>CT12</v>
      </c>
      <c r="C13" s="12" t="s">
        <v>83</v>
      </c>
      <c r="D13" s="12" t="s">
        <v>61</v>
      </c>
      <c r="E13" s="12" t="s">
        <v>16</v>
      </c>
      <c r="F13" s="12" t="s">
        <v>84</v>
      </c>
      <c r="G13" s="12" t="s">
        <v>85</v>
      </c>
      <c r="H13" s="12" t="s">
        <v>86</v>
      </c>
      <c r="I13" s="12" t="s">
        <v>22</v>
      </c>
      <c r="J13" s="12" t="s">
        <v>88</v>
      </c>
      <c r="K13" s="11"/>
      <c r="L13" s="11"/>
      <c r="M13" s="11"/>
      <c r="N13" s="11"/>
      <c r="O13" s="11"/>
      <c r="P13" s="11"/>
      <c r="Q13" s="11"/>
      <c r="R13" s="11"/>
      <c r="S13" s="11"/>
      <c r="T13" s="11"/>
      <c r="U13" s="11"/>
      <c r="V13" s="11"/>
      <c r="W13" s="11"/>
      <c r="X13" s="11"/>
      <c r="Y13" s="11"/>
      <c r="Z13" s="11"/>
    </row>
    <row r="14">
      <c r="A14" s="12" t="s">
        <v>90</v>
      </c>
      <c r="B14" s="21" t="str">
        <f t="shared" si="1"/>
        <v>CT13</v>
      </c>
      <c r="C14" s="12" t="s">
        <v>91</v>
      </c>
      <c r="D14" s="12" t="s">
        <v>15</v>
      </c>
      <c r="E14" s="12" t="s">
        <v>16</v>
      </c>
      <c r="F14" s="12" t="s">
        <v>92</v>
      </c>
      <c r="G14" s="12" t="s">
        <v>93</v>
      </c>
      <c r="H14" s="12" t="s">
        <v>94</v>
      </c>
      <c r="I14" s="12" t="s">
        <v>22</v>
      </c>
      <c r="J14" s="12" t="s">
        <v>95</v>
      </c>
      <c r="K14" s="11"/>
      <c r="L14" s="11"/>
      <c r="M14" s="11"/>
      <c r="N14" s="11"/>
      <c r="O14" s="11"/>
      <c r="P14" s="11"/>
      <c r="Q14" s="11"/>
      <c r="R14" s="11"/>
      <c r="S14" s="11"/>
      <c r="T14" s="11"/>
      <c r="U14" s="11"/>
      <c r="V14" s="11"/>
      <c r="W14" s="11"/>
      <c r="X14" s="11"/>
      <c r="Y14" s="11"/>
      <c r="Z14" s="11"/>
    </row>
    <row r="15" ht="15.75" customHeight="1">
      <c r="A15" s="12" t="s">
        <v>96</v>
      </c>
      <c r="B15" s="21" t="str">
        <f t="shared" si="1"/>
        <v>CT14</v>
      </c>
      <c r="C15" s="12" t="s">
        <v>97</v>
      </c>
      <c r="D15" s="12" t="s">
        <v>24</v>
      </c>
      <c r="E15" s="12" t="s">
        <v>62</v>
      </c>
      <c r="F15" s="12" t="s">
        <v>98</v>
      </c>
      <c r="G15" s="12" t="s">
        <v>100</v>
      </c>
      <c r="H15" s="12" t="s">
        <v>102</v>
      </c>
      <c r="I15" s="12" t="s">
        <v>22</v>
      </c>
      <c r="J15" s="12" t="s">
        <v>103</v>
      </c>
      <c r="K15" s="11"/>
      <c r="L15" s="11"/>
      <c r="M15" s="11"/>
      <c r="N15" s="11"/>
      <c r="O15" s="11"/>
      <c r="P15" s="11"/>
      <c r="Q15" s="11"/>
      <c r="R15" s="11"/>
      <c r="S15" s="11"/>
      <c r="T15" s="11"/>
      <c r="U15" s="11"/>
      <c r="V15" s="11"/>
      <c r="W15" s="11"/>
      <c r="X15" s="11"/>
      <c r="Y15" s="11"/>
      <c r="Z15" s="11"/>
    </row>
    <row r="16" ht="15.75" customHeight="1">
      <c r="A16" s="12" t="s">
        <v>105</v>
      </c>
      <c r="B16" s="21" t="str">
        <f t="shared" si="1"/>
        <v>CT15</v>
      </c>
      <c r="C16" s="12" t="s">
        <v>107</v>
      </c>
      <c r="D16" s="12" t="s">
        <v>15</v>
      </c>
      <c r="E16" s="12" t="s">
        <v>62</v>
      </c>
      <c r="F16" s="12" t="s">
        <v>108</v>
      </c>
      <c r="G16" s="12" t="s">
        <v>109</v>
      </c>
      <c r="H16" s="12" t="s">
        <v>111</v>
      </c>
      <c r="I16" s="12" t="s">
        <v>22</v>
      </c>
      <c r="J16" s="12" t="s">
        <v>112</v>
      </c>
      <c r="K16" s="11"/>
      <c r="L16" s="11"/>
      <c r="M16" s="11"/>
      <c r="N16" s="11"/>
      <c r="O16" s="11"/>
      <c r="P16" s="11"/>
      <c r="Q16" s="11"/>
      <c r="R16" s="11"/>
      <c r="S16" s="11"/>
      <c r="T16" s="11"/>
      <c r="U16" s="11"/>
      <c r="V16" s="11"/>
      <c r="W16" s="11"/>
      <c r="X16" s="11"/>
      <c r="Y16" s="11"/>
      <c r="Z16" s="11"/>
    </row>
    <row r="17" ht="15.75" customHeight="1">
      <c r="A17" s="12" t="s">
        <v>113</v>
      </c>
      <c r="B17" s="21" t="str">
        <f t="shared" si="1"/>
        <v>CT16</v>
      </c>
      <c r="C17" s="12" t="s">
        <v>114</v>
      </c>
      <c r="D17" s="12" t="s">
        <v>15</v>
      </c>
      <c r="E17" s="12" t="s">
        <v>62</v>
      </c>
      <c r="F17" s="12" t="s">
        <v>117</v>
      </c>
      <c r="G17" s="12" t="s">
        <v>118</v>
      </c>
      <c r="H17" s="12" t="s">
        <v>119</v>
      </c>
      <c r="I17" s="12" t="s">
        <v>22</v>
      </c>
      <c r="J17" s="12" t="s">
        <v>120</v>
      </c>
      <c r="K17" s="11"/>
      <c r="L17" s="11"/>
      <c r="M17" s="11"/>
      <c r="N17" s="11"/>
      <c r="O17" s="11"/>
      <c r="P17" s="11"/>
      <c r="Q17" s="11"/>
      <c r="R17" s="11"/>
      <c r="S17" s="11"/>
      <c r="T17" s="11"/>
      <c r="U17" s="11"/>
      <c r="V17" s="11"/>
      <c r="W17" s="11"/>
      <c r="X17" s="11"/>
      <c r="Y17" s="11"/>
      <c r="Z17" s="11"/>
    </row>
    <row r="18" ht="15.75" customHeight="1">
      <c r="A18" s="12" t="s">
        <v>121</v>
      </c>
      <c r="B18" s="21" t="str">
        <f t="shared" si="1"/>
        <v>CT17</v>
      </c>
      <c r="C18" s="12" t="s">
        <v>122</v>
      </c>
      <c r="D18" s="12" t="s">
        <v>24</v>
      </c>
      <c r="E18" s="12" t="s">
        <v>16</v>
      </c>
      <c r="F18" s="12" t="s">
        <v>123</v>
      </c>
      <c r="G18" s="12" t="s">
        <v>126</v>
      </c>
      <c r="H18" s="12" t="s">
        <v>127</v>
      </c>
      <c r="I18" s="12" t="s">
        <v>22</v>
      </c>
      <c r="J18" s="12" t="s">
        <v>128</v>
      </c>
      <c r="K18" s="11"/>
      <c r="L18" s="11"/>
      <c r="M18" s="11"/>
      <c r="N18" s="11"/>
      <c r="O18" s="11"/>
      <c r="P18" s="11"/>
      <c r="Q18" s="11"/>
      <c r="R18" s="11"/>
      <c r="S18" s="11"/>
      <c r="T18" s="11"/>
      <c r="U18" s="11"/>
      <c r="V18" s="11"/>
      <c r="W18" s="11"/>
      <c r="X18" s="11"/>
      <c r="Y18" s="11"/>
      <c r="Z18" s="11"/>
    </row>
    <row r="19" ht="15.75" customHeight="1">
      <c r="A19" s="12" t="s">
        <v>129</v>
      </c>
      <c r="B19" s="21" t="str">
        <f t="shared" si="1"/>
        <v>CT18</v>
      </c>
      <c r="C19" s="12" t="s">
        <v>130</v>
      </c>
      <c r="D19" s="12" t="s">
        <v>15</v>
      </c>
      <c r="E19" s="12" t="s">
        <v>132</v>
      </c>
      <c r="F19" s="12" t="s">
        <v>133</v>
      </c>
      <c r="G19" s="12" t="s">
        <v>134</v>
      </c>
      <c r="H19" s="12" t="s">
        <v>135</v>
      </c>
      <c r="I19" s="12" t="s">
        <v>22</v>
      </c>
      <c r="J19" s="12" t="s">
        <v>136</v>
      </c>
      <c r="K19" s="11"/>
      <c r="L19" s="11"/>
      <c r="M19" s="11"/>
      <c r="N19" s="11"/>
      <c r="O19" s="11"/>
      <c r="P19" s="11"/>
      <c r="Q19" s="11"/>
      <c r="R19" s="11"/>
      <c r="S19" s="11"/>
      <c r="T19" s="11"/>
      <c r="U19" s="11"/>
      <c r="V19" s="11"/>
      <c r="W19" s="11"/>
      <c r="X19" s="11"/>
      <c r="Y19" s="11"/>
      <c r="Z19" s="11"/>
    </row>
    <row r="20" ht="15.75" customHeight="1">
      <c r="A20" s="12" t="s">
        <v>139</v>
      </c>
      <c r="B20" s="21" t="str">
        <f t="shared" si="1"/>
        <v>CT19</v>
      </c>
      <c r="C20" s="12" t="s">
        <v>140</v>
      </c>
      <c r="D20" s="12" t="s">
        <v>15</v>
      </c>
      <c r="E20" s="12" t="s">
        <v>132</v>
      </c>
      <c r="F20" s="12" t="s">
        <v>141</v>
      </c>
      <c r="G20" s="12" t="s">
        <v>142</v>
      </c>
      <c r="H20" s="12" t="s">
        <v>143</v>
      </c>
      <c r="I20" s="12" t="s">
        <v>22</v>
      </c>
      <c r="J20" s="12" t="s">
        <v>145</v>
      </c>
      <c r="K20" s="11"/>
      <c r="L20" s="11"/>
      <c r="M20" s="11"/>
      <c r="N20" s="11"/>
      <c r="O20" s="11"/>
      <c r="P20" s="11"/>
      <c r="Q20" s="11"/>
      <c r="R20" s="11"/>
      <c r="S20" s="11"/>
      <c r="T20" s="11"/>
      <c r="U20" s="11"/>
      <c r="V20" s="11"/>
      <c r="W20" s="11"/>
      <c r="X20" s="11"/>
      <c r="Y20" s="11"/>
      <c r="Z20" s="11"/>
    </row>
    <row r="21" ht="15.75" customHeight="1">
      <c r="A21" s="12" t="s">
        <v>147</v>
      </c>
      <c r="B21" s="21" t="str">
        <f t="shared" si="1"/>
        <v>CT20</v>
      </c>
      <c r="C21" s="12" t="s">
        <v>148</v>
      </c>
      <c r="D21" s="12" t="s">
        <v>15</v>
      </c>
      <c r="E21" s="12" t="s">
        <v>62</v>
      </c>
      <c r="F21" s="12" t="s">
        <v>149</v>
      </c>
      <c r="G21" s="12" t="s">
        <v>150</v>
      </c>
      <c r="H21" s="12" t="s">
        <v>151</v>
      </c>
      <c r="I21" s="12" t="s">
        <v>22</v>
      </c>
      <c r="J21" s="12" t="s">
        <v>152</v>
      </c>
      <c r="K21" s="11"/>
      <c r="L21" s="11"/>
      <c r="M21" s="11"/>
      <c r="N21" s="11"/>
      <c r="O21" s="11"/>
      <c r="P21" s="11"/>
      <c r="Q21" s="11"/>
      <c r="R21" s="11"/>
      <c r="S21" s="11"/>
      <c r="T21" s="11"/>
      <c r="U21" s="11"/>
      <c r="V21" s="11"/>
      <c r="W21" s="11"/>
      <c r="X21" s="11"/>
      <c r="Y21" s="11"/>
      <c r="Z21" s="11"/>
    </row>
    <row r="22" ht="15.75" customHeight="1">
      <c r="A22" s="12" t="s">
        <v>147</v>
      </c>
      <c r="B22" s="21" t="str">
        <f t="shared" si="1"/>
        <v>CT21</v>
      </c>
      <c r="C22" s="12" t="s">
        <v>153</v>
      </c>
      <c r="D22" s="12" t="s">
        <v>15</v>
      </c>
      <c r="E22" s="12" t="s">
        <v>16</v>
      </c>
      <c r="F22" s="12" t="s">
        <v>154</v>
      </c>
      <c r="G22" s="12" t="s">
        <v>155</v>
      </c>
      <c r="H22" s="12" t="s">
        <v>156</v>
      </c>
      <c r="I22" s="12" t="s">
        <v>22</v>
      </c>
      <c r="J22" s="12" t="s">
        <v>157</v>
      </c>
      <c r="K22" s="11"/>
      <c r="L22" s="11"/>
      <c r="M22" s="11"/>
      <c r="N22" s="11"/>
      <c r="O22" s="11"/>
      <c r="P22" s="11"/>
      <c r="Q22" s="11"/>
      <c r="R22" s="11"/>
      <c r="S22" s="11"/>
      <c r="T22" s="11"/>
      <c r="U22" s="11"/>
      <c r="V22" s="11"/>
      <c r="W22" s="11"/>
      <c r="X22" s="11"/>
      <c r="Y22" s="11"/>
      <c r="Z22" s="11"/>
    </row>
    <row r="23" ht="15.75" customHeight="1">
      <c r="A23" s="12" t="s">
        <v>159</v>
      </c>
      <c r="B23" s="21" t="str">
        <f t="shared" si="1"/>
        <v>CT22</v>
      </c>
      <c r="C23" s="12" t="s">
        <v>160</v>
      </c>
      <c r="D23" s="12" t="s">
        <v>24</v>
      </c>
      <c r="E23" s="12" t="s">
        <v>16</v>
      </c>
      <c r="F23" s="12" t="s">
        <v>161</v>
      </c>
      <c r="G23" s="12" t="s">
        <v>162</v>
      </c>
      <c r="H23" s="12" t="s">
        <v>163</v>
      </c>
      <c r="I23" s="12" t="s">
        <v>22</v>
      </c>
      <c r="J23" s="12" t="s">
        <v>165</v>
      </c>
      <c r="K23" s="11"/>
      <c r="L23" s="11"/>
      <c r="M23" s="11"/>
      <c r="N23" s="11"/>
      <c r="O23" s="11"/>
      <c r="P23" s="11"/>
      <c r="Q23" s="11"/>
      <c r="R23" s="11"/>
      <c r="S23" s="11"/>
      <c r="T23" s="11"/>
      <c r="U23" s="11"/>
      <c r="V23" s="11"/>
      <c r="W23" s="11"/>
      <c r="X23" s="11"/>
      <c r="Y23" s="11"/>
      <c r="Z23" s="11"/>
    </row>
    <row r="24" ht="15.75" customHeight="1">
      <c r="A24" s="12" t="s">
        <v>159</v>
      </c>
      <c r="B24" s="21" t="str">
        <f t="shared" si="1"/>
        <v>CT23</v>
      </c>
      <c r="C24" s="12" t="s">
        <v>166</v>
      </c>
      <c r="D24" s="12" t="s">
        <v>15</v>
      </c>
      <c r="E24" s="12" t="s">
        <v>16</v>
      </c>
      <c r="F24" s="12" t="s">
        <v>167</v>
      </c>
      <c r="G24" s="12" t="s">
        <v>168</v>
      </c>
      <c r="H24" s="12" t="s">
        <v>170</v>
      </c>
      <c r="I24" s="12" t="s">
        <v>22</v>
      </c>
      <c r="J24" s="12" t="s">
        <v>171</v>
      </c>
      <c r="K24" s="11"/>
      <c r="L24" s="11"/>
      <c r="M24" s="11"/>
      <c r="N24" s="11"/>
      <c r="O24" s="11"/>
      <c r="P24" s="11"/>
      <c r="Q24" s="11"/>
      <c r="R24" s="11"/>
      <c r="S24" s="11"/>
      <c r="T24" s="11"/>
      <c r="U24" s="11"/>
      <c r="V24" s="11"/>
      <c r="W24" s="11"/>
      <c r="X24" s="11"/>
      <c r="Y24" s="11"/>
      <c r="Z24" s="11"/>
    </row>
    <row r="25" ht="15.75" customHeight="1">
      <c r="A25" s="12" t="s">
        <v>173</v>
      </c>
      <c r="B25" s="21" t="str">
        <f t="shared" si="1"/>
        <v>CT24</v>
      </c>
      <c r="C25" s="12" t="s">
        <v>174</v>
      </c>
      <c r="D25" s="12" t="s">
        <v>24</v>
      </c>
      <c r="E25" s="12" t="s">
        <v>16</v>
      </c>
      <c r="F25" s="12" t="s">
        <v>175</v>
      </c>
      <c r="G25" s="12" t="s">
        <v>176</v>
      </c>
      <c r="H25" s="12" t="s">
        <v>177</v>
      </c>
      <c r="I25" s="12" t="s">
        <v>22</v>
      </c>
      <c r="J25" s="12" t="s">
        <v>178</v>
      </c>
      <c r="K25" s="11"/>
      <c r="L25" s="11"/>
      <c r="M25" s="11"/>
      <c r="N25" s="11"/>
      <c r="O25" s="11"/>
      <c r="P25" s="11"/>
      <c r="Q25" s="11"/>
      <c r="R25" s="11"/>
      <c r="S25" s="11"/>
      <c r="T25" s="11"/>
      <c r="U25" s="11"/>
      <c r="V25" s="11"/>
      <c r="W25" s="11"/>
      <c r="X25" s="11"/>
      <c r="Y25" s="11"/>
      <c r="Z25" s="11"/>
    </row>
    <row r="26" ht="15.75" customHeight="1">
      <c r="A26" s="12" t="s">
        <v>180</v>
      </c>
      <c r="B26" s="21" t="str">
        <f t="shared" si="1"/>
        <v>CT25</v>
      </c>
      <c r="C26" s="12" t="s">
        <v>181</v>
      </c>
      <c r="D26" s="12" t="s">
        <v>15</v>
      </c>
      <c r="E26" s="12" t="s">
        <v>182</v>
      </c>
      <c r="F26" s="12" t="s">
        <v>183</v>
      </c>
      <c r="G26" s="12" t="s">
        <v>184</v>
      </c>
      <c r="H26" s="12" t="s">
        <v>185</v>
      </c>
      <c r="I26" s="12" t="s">
        <v>22</v>
      </c>
      <c r="J26" s="12" t="s">
        <v>186</v>
      </c>
      <c r="K26" s="11"/>
      <c r="L26" s="11"/>
      <c r="M26" s="11"/>
      <c r="N26" s="11"/>
      <c r="O26" s="11"/>
      <c r="P26" s="11"/>
      <c r="Q26" s="11"/>
      <c r="R26" s="11"/>
      <c r="S26" s="11"/>
      <c r="T26" s="11"/>
      <c r="U26" s="11"/>
      <c r="V26" s="11"/>
      <c r="W26" s="11"/>
      <c r="X26" s="11"/>
      <c r="Y26" s="11"/>
      <c r="Z26" s="11"/>
    </row>
    <row r="27" ht="15.75" customHeight="1">
      <c r="A27" s="12" t="s">
        <v>187</v>
      </c>
      <c r="B27" s="21" t="str">
        <f t="shared" si="1"/>
        <v>CT26</v>
      </c>
      <c r="C27" s="12" t="s">
        <v>188</v>
      </c>
      <c r="D27" s="12" t="s">
        <v>189</v>
      </c>
      <c r="E27" s="12" t="s">
        <v>182</v>
      </c>
      <c r="F27" s="12" t="s">
        <v>190</v>
      </c>
      <c r="G27" s="12" t="s">
        <v>191</v>
      </c>
      <c r="H27" s="12" t="s">
        <v>192</v>
      </c>
      <c r="I27" s="12" t="s">
        <v>22</v>
      </c>
      <c r="J27" s="12" t="s">
        <v>193</v>
      </c>
      <c r="K27" s="11"/>
      <c r="L27" s="11"/>
      <c r="M27" s="11"/>
      <c r="N27" s="11"/>
      <c r="O27" s="11"/>
      <c r="P27" s="11"/>
      <c r="Q27" s="11"/>
      <c r="R27" s="11"/>
      <c r="S27" s="11"/>
      <c r="T27" s="11"/>
      <c r="U27" s="11"/>
      <c r="V27" s="11"/>
      <c r="W27" s="11"/>
      <c r="X27" s="11"/>
      <c r="Y27" s="11"/>
      <c r="Z27" s="11"/>
    </row>
    <row r="28" ht="15.75" customHeight="1">
      <c r="A28" s="12" t="s">
        <v>187</v>
      </c>
      <c r="B28" s="21" t="str">
        <f t="shared" si="1"/>
        <v>CT27</v>
      </c>
      <c r="C28" s="12" t="s">
        <v>194</v>
      </c>
      <c r="D28" s="12" t="s">
        <v>189</v>
      </c>
      <c r="E28" s="12" t="s">
        <v>182</v>
      </c>
      <c r="F28" s="12" t="s">
        <v>195</v>
      </c>
      <c r="G28" s="12" t="s">
        <v>196</v>
      </c>
      <c r="H28" s="12" t="s">
        <v>197</v>
      </c>
      <c r="I28" s="12" t="s">
        <v>22</v>
      </c>
      <c r="J28" s="12" t="s">
        <v>198</v>
      </c>
      <c r="K28" s="11"/>
      <c r="L28" s="11"/>
      <c r="M28" s="11"/>
      <c r="N28" s="11"/>
      <c r="O28" s="11"/>
      <c r="P28" s="11"/>
      <c r="Q28" s="11"/>
      <c r="R28" s="11"/>
      <c r="S28" s="11"/>
      <c r="T28" s="11"/>
      <c r="U28" s="11"/>
      <c r="V28" s="11"/>
      <c r="W28" s="11"/>
      <c r="X28" s="11"/>
      <c r="Y28" s="11"/>
      <c r="Z28" s="11"/>
    </row>
    <row r="29" ht="15.75" customHeight="1">
      <c r="A29" s="12" t="s">
        <v>199</v>
      </c>
      <c r="B29" s="21" t="str">
        <f t="shared" si="1"/>
        <v>CT28</v>
      </c>
      <c r="C29" s="12" t="s">
        <v>200</v>
      </c>
      <c r="D29" s="12" t="s">
        <v>24</v>
      </c>
      <c r="E29" s="12" t="s">
        <v>182</v>
      </c>
      <c r="F29" s="12" t="s">
        <v>201</v>
      </c>
      <c r="G29" s="12" t="s">
        <v>202</v>
      </c>
      <c r="H29" s="12" t="s">
        <v>203</v>
      </c>
      <c r="I29" s="12" t="s">
        <v>22</v>
      </c>
      <c r="J29" s="12" t="s">
        <v>204</v>
      </c>
      <c r="K29" s="11"/>
      <c r="L29" s="11"/>
      <c r="M29" s="11"/>
      <c r="N29" s="11"/>
      <c r="O29" s="11"/>
      <c r="P29" s="11"/>
      <c r="Q29" s="11"/>
      <c r="R29" s="11"/>
      <c r="S29" s="11"/>
      <c r="T29" s="11"/>
      <c r="U29" s="11"/>
      <c r="V29" s="11"/>
      <c r="W29" s="11"/>
      <c r="X29" s="11"/>
      <c r="Y29" s="11"/>
      <c r="Z29" s="11"/>
    </row>
    <row r="30" ht="15.75" customHeight="1">
      <c r="A30" s="12" t="s">
        <v>199</v>
      </c>
      <c r="B30" s="21" t="str">
        <f t="shared" si="1"/>
        <v>CT29</v>
      </c>
      <c r="C30" s="12" t="s">
        <v>205</v>
      </c>
      <c r="D30" s="12" t="s">
        <v>24</v>
      </c>
      <c r="E30" s="12" t="s">
        <v>182</v>
      </c>
      <c r="F30" s="12" t="s">
        <v>206</v>
      </c>
      <c r="G30" s="12" t="s">
        <v>207</v>
      </c>
      <c r="H30" s="12" t="s">
        <v>208</v>
      </c>
      <c r="I30" s="12" t="s">
        <v>22</v>
      </c>
      <c r="J30" s="12" t="s">
        <v>209</v>
      </c>
      <c r="K30" s="11"/>
      <c r="L30" s="11"/>
      <c r="M30" s="11"/>
      <c r="N30" s="11"/>
      <c r="O30" s="11"/>
      <c r="P30" s="11"/>
      <c r="Q30" s="11"/>
      <c r="R30" s="11"/>
      <c r="S30" s="11"/>
      <c r="T30" s="11"/>
      <c r="U30" s="11"/>
      <c r="V30" s="11"/>
      <c r="W30" s="11"/>
      <c r="X30" s="11"/>
      <c r="Y30" s="11"/>
      <c r="Z30" s="11"/>
    </row>
    <row r="31" ht="15.75" customHeight="1">
      <c r="A31" s="12" t="s">
        <v>210</v>
      </c>
      <c r="B31" s="21" t="str">
        <f t="shared" si="1"/>
        <v>CT30</v>
      </c>
      <c r="C31" s="12" t="s">
        <v>211</v>
      </c>
      <c r="D31" s="12" t="s">
        <v>15</v>
      </c>
      <c r="E31" s="12" t="s">
        <v>16</v>
      </c>
      <c r="F31" s="12" t="s">
        <v>212</v>
      </c>
      <c r="G31" s="12" t="s">
        <v>213</v>
      </c>
      <c r="H31" s="12" t="s">
        <v>214</v>
      </c>
      <c r="I31" s="12" t="s">
        <v>22</v>
      </c>
      <c r="J31" s="12" t="s">
        <v>215</v>
      </c>
      <c r="K31" s="11"/>
      <c r="L31" s="11"/>
      <c r="M31" s="11"/>
      <c r="N31" s="11"/>
      <c r="O31" s="11"/>
      <c r="P31" s="11"/>
      <c r="Q31" s="11"/>
      <c r="R31" s="11"/>
      <c r="S31" s="11"/>
      <c r="T31" s="11"/>
      <c r="U31" s="11"/>
      <c r="V31" s="11"/>
      <c r="W31" s="11"/>
      <c r="X31" s="11"/>
      <c r="Y31" s="11"/>
      <c r="Z31" s="11"/>
    </row>
    <row r="32" ht="15.75" customHeight="1">
      <c r="A32" s="12" t="s">
        <v>210</v>
      </c>
      <c r="B32" s="21" t="str">
        <f t="shared" si="1"/>
        <v>CT31</v>
      </c>
      <c r="C32" s="12" t="s">
        <v>216</v>
      </c>
      <c r="D32" s="12" t="s">
        <v>15</v>
      </c>
      <c r="E32" s="12" t="s">
        <v>16</v>
      </c>
      <c r="F32" s="12" t="s">
        <v>217</v>
      </c>
      <c r="G32" s="12" t="s">
        <v>218</v>
      </c>
      <c r="H32" s="12" t="s">
        <v>219</v>
      </c>
      <c r="I32" s="12" t="s">
        <v>22</v>
      </c>
      <c r="J32" s="12"/>
      <c r="K32" s="11"/>
      <c r="L32" s="11"/>
      <c r="M32" s="11"/>
      <c r="N32" s="11"/>
      <c r="O32" s="11"/>
      <c r="P32" s="11"/>
      <c r="Q32" s="11"/>
      <c r="R32" s="11"/>
      <c r="S32" s="11"/>
      <c r="T32" s="11"/>
      <c r="U32" s="11"/>
      <c r="V32" s="11"/>
      <c r="W32" s="11"/>
      <c r="X32" s="11"/>
      <c r="Y32" s="11"/>
      <c r="Z32" s="11"/>
    </row>
    <row r="33" ht="15.75" customHeight="1">
      <c r="A33" s="12" t="s">
        <v>220</v>
      </c>
      <c r="B33" s="21" t="str">
        <f t="shared" si="1"/>
        <v>CT32</v>
      </c>
      <c r="C33" s="12" t="s">
        <v>221</v>
      </c>
      <c r="D33" s="12" t="s">
        <v>15</v>
      </c>
      <c r="E33" s="12" t="s">
        <v>16</v>
      </c>
      <c r="F33" s="12" t="s">
        <v>222</v>
      </c>
      <c r="G33" s="12" t="s">
        <v>223</v>
      </c>
      <c r="H33" s="12" t="s">
        <v>224</v>
      </c>
      <c r="I33" s="12" t="s">
        <v>22</v>
      </c>
      <c r="J33" s="12" t="s">
        <v>225</v>
      </c>
      <c r="K33" s="11"/>
      <c r="L33" s="11"/>
      <c r="M33" s="11"/>
      <c r="N33" s="11"/>
      <c r="O33" s="11"/>
      <c r="P33" s="11"/>
      <c r="Q33" s="11"/>
      <c r="R33" s="11"/>
      <c r="S33" s="11"/>
      <c r="T33" s="11"/>
      <c r="U33" s="11"/>
      <c r="V33" s="11"/>
      <c r="W33" s="11"/>
      <c r="X33" s="11"/>
      <c r="Y33" s="11"/>
      <c r="Z33" s="11"/>
    </row>
    <row r="34" ht="15.75" customHeight="1">
      <c r="A34" s="12" t="s">
        <v>226</v>
      </c>
      <c r="B34" s="21" t="str">
        <f t="shared" si="1"/>
        <v>CT33</v>
      </c>
      <c r="C34" s="12" t="s">
        <v>227</v>
      </c>
      <c r="D34" s="12" t="s">
        <v>15</v>
      </c>
      <c r="E34" s="12" t="s">
        <v>16</v>
      </c>
      <c r="F34" s="12" t="s">
        <v>228</v>
      </c>
      <c r="G34" s="12" t="s">
        <v>229</v>
      </c>
      <c r="H34" s="12" t="s">
        <v>230</v>
      </c>
      <c r="I34" s="12" t="s">
        <v>22</v>
      </c>
      <c r="J34" s="21"/>
      <c r="K34" s="11"/>
      <c r="L34" s="11"/>
      <c r="M34" s="11"/>
      <c r="N34" s="11"/>
      <c r="O34" s="11"/>
      <c r="P34" s="11"/>
      <c r="Q34" s="11"/>
      <c r="R34" s="11"/>
      <c r="S34" s="11"/>
      <c r="T34" s="11"/>
      <c r="U34" s="11"/>
      <c r="V34" s="11"/>
      <c r="W34" s="11"/>
      <c r="X34" s="11"/>
      <c r="Y34" s="11"/>
      <c r="Z34" s="11"/>
    </row>
    <row r="35" ht="15.75" customHeight="1">
      <c r="A35" s="12" t="s">
        <v>231</v>
      </c>
      <c r="B35" s="21" t="str">
        <f t="shared" si="1"/>
        <v>CT34</v>
      </c>
      <c r="C35" s="12" t="s">
        <v>232</v>
      </c>
      <c r="D35" s="12" t="s">
        <v>15</v>
      </c>
      <c r="E35" s="12" t="s">
        <v>16</v>
      </c>
      <c r="F35" s="12" t="s">
        <v>233</v>
      </c>
      <c r="G35" s="12" t="s">
        <v>234</v>
      </c>
      <c r="H35" s="12" t="s">
        <v>235</v>
      </c>
      <c r="I35" s="12" t="s">
        <v>22</v>
      </c>
      <c r="J35" s="21"/>
      <c r="K35" s="11"/>
      <c r="L35" s="11"/>
      <c r="M35" s="11"/>
      <c r="N35" s="11"/>
      <c r="O35" s="11"/>
      <c r="P35" s="11"/>
      <c r="Q35" s="11"/>
      <c r="R35" s="11"/>
      <c r="S35" s="11"/>
      <c r="T35" s="11"/>
      <c r="U35" s="11"/>
      <c r="V35" s="11"/>
      <c r="W35" s="11"/>
      <c r="X35" s="11"/>
      <c r="Y35" s="11"/>
      <c r="Z35" s="11"/>
    </row>
    <row r="36" ht="15.75" customHeight="1">
      <c r="A36" s="12" t="s">
        <v>236</v>
      </c>
      <c r="B36" s="21" t="str">
        <f t="shared" si="1"/>
        <v>CT35</v>
      </c>
      <c r="C36" s="12" t="s">
        <v>237</v>
      </c>
      <c r="D36" s="12" t="s">
        <v>15</v>
      </c>
      <c r="E36" s="12" t="s">
        <v>16</v>
      </c>
      <c r="F36" s="12" t="s">
        <v>238</v>
      </c>
      <c r="G36" s="12" t="s">
        <v>239</v>
      </c>
      <c r="H36" s="12" t="s">
        <v>240</v>
      </c>
      <c r="I36" s="12" t="s">
        <v>22</v>
      </c>
      <c r="J36" s="21"/>
      <c r="K36" s="11"/>
      <c r="L36" s="11"/>
      <c r="M36" s="11"/>
      <c r="N36" s="11"/>
      <c r="O36" s="11"/>
      <c r="P36" s="11"/>
      <c r="Q36" s="11"/>
      <c r="R36" s="11"/>
      <c r="S36" s="11"/>
      <c r="T36" s="11"/>
      <c r="U36" s="11"/>
      <c r="V36" s="11"/>
      <c r="W36" s="11"/>
      <c r="X36" s="11"/>
      <c r="Y36" s="11"/>
      <c r="Z36" s="11"/>
    </row>
    <row r="37" ht="15.75" customHeight="1">
      <c r="A37" s="12" t="s">
        <v>242</v>
      </c>
      <c r="B37" s="21" t="str">
        <f t="shared" si="1"/>
        <v>CT36</v>
      </c>
      <c r="C37" s="12" t="s">
        <v>243</v>
      </c>
      <c r="D37" s="12" t="s">
        <v>15</v>
      </c>
      <c r="E37" s="12" t="s">
        <v>16</v>
      </c>
      <c r="F37" s="12" t="s">
        <v>244</v>
      </c>
      <c r="G37" s="12" t="s">
        <v>245</v>
      </c>
      <c r="H37" s="12" t="s">
        <v>246</v>
      </c>
      <c r="I37" s="12" t="s">
        <v>22</v>
      </c>
      <c r="J37" s="21"/>
      <c r="K37" s="11"/>
      <c r="L37" s="11"/>
      <c r="M37" s="11"/>
      <c r="N37" s="11"/>
      <c r="O37" s="11"/>
      <c r="P37" s="11"/>
      <c r="Q37" s="11"/>
      <c r="R37" s="11"/>
      <c r="S37" s="11"/>
      <c r="T37" s="11"/>
      <c r="U37" s="11"/>
      <c r="V37" s="11"/>
      <c r="W37" s="11"/>
      <c r="X37" s="11"/>
      <c r="Y37" s="11"/>
      <c r="Z37" s="11"/>
    </row>
    <row r="38" ht="15.75" customHeight="1">
      <c r="A38" s="12" t="s">
        <v>247</v>
      </c>
      <c r="B38" s="21" t="str">
        <f t="shared" si="1"/>
        <v>CT37</v>
      </c>
      <c r="C38" s="12" t="s">
        <v>248</v>
      </c>
      <c r="D38" s="12" t="s">
        <v>15</v>
      </c>
      <c r="E38" s="12" t="s">
        <v>16</v>
      </c>
      <c r="F38" s="12" t="s">
        <v>249</v>
      </c>
      <c r="G38" s="12" t="s">
        <v>250</v>
      </c>
      <c r="H38" s="12" t="s">
        <v>251</v>
      </c>
      <c r="I38" s="12" t="s">
        <v>22</v>
      </c>
      <c r="J38" s="21"/>
      <c r="K38" s="11"/>
      <c r="L38" s="11"/>
      <c r="M38" s="11"/>
      <c r="N38" s="11"/>
      <c r="O38" s="11"/>
      <c r="P38" s="11"/>
      <c r="Q38" s="11"/>
      <c r="R38" s="11"/>
      <c r="S38" s="11"/>
      <c r="T38" s="11"/>
      <c r="U38" s="11"/>
      <c r="V38" s="11"/>
      <c r="W38" s="11"/>
      <c r="X38" s="11"/>
      <c r="Y38" s="11"/>
      <c r="Z38" s="11"/>
    </row>
    <row r="39" ht="15.75" customHeight="1">
      <c r="A39" s="12" t="s">
        <v>252</v>
      </c>
      <c r="B39" s="21" t="str">
        <f t="shared" si="1"/>
        <v>CT38</v>
      </c>
      <c r="C39" s="12" t="s">
        <v>253</v>
      </c>
      <c r="D39" s="12" t="s">
        <v>24</v>
      </c>
      <c r="E39" s="12" t="s">
        <v>16</v>
      </c>
      <c r="F39" s="12" t="s">
        <v>254</v>
      </c>
      <c r="G39" s="12" t="s">
        <v>255</v>
      </c>
      <c r="H39" s="12" t="s">
        <v>256</v>
      </c>
      <c r="I39" s="12" t="s">
        <v>22</v>
      </c>
      <c r="J39" s="21"/>
      <c r="K39" s="11"/>
      <c r="L39" s="11"/>
      <c r="M39" s="11"/>
      <c r="N39" s="11"/>
      <c r="O39" s="11"/>
      <c r="P39" s="11"/>
      <c r="Q39" s="11"/>
      <c r="R39" s="11"/>
      <c r="S39" s="11"/>
      <c r="T39" s="11"/>
      <c r="U39" s="11"/>
      <c r="V39" s="11"/>
      <c r="W39" s="11"/>
      <c r="X39" s="11"/>
      <c r="Y39" s="11"/>
      <c r="Z39" s="11"/>
    </row>
    <row r="40" ht="15.75" customHeight="1">
      <c r="A40" s="12" t="s">
        <v>257</v>
      </c>
      <c r="B40" s="21" t="str">
        <f t="shared" si="1"/>
        <v>CT39</v>
      </c>
      <c r="C40" s="12" t="s">
        <v>258</v>
      </c>
      <c r="D40" s="12" t="s">
        <v>15</v>
      </c>
      <c r="E40" s="12" t="s">
        <v>16</v>
      </c>
      <c r="F40" s="12" t="s">
        <v>259</v>
      </c>
      <c r="G40" s="12" t="s">
        <v>260</v>
      </c>
      <c r="H40" s="12" t="s">
        <v>261</v>
      </c>
      <c r="I40" s="12" t="s">
        <v>22</v>
      </c>
      <c r="J40" s="12" t="s">
        <v>262</v>
      </c>
      <c r="K40" s="11"/>
      <c r="L40" s="11"/>
      <c r="M40" s="11"/>
      <c r="N40" s="11"/>
      <c r="O40" s="11"/>
      <c r="P40" s="11"/>
      <c r="Q40" s="11"/>
      <c r="R40" s="11"/>
      <c r="S40" s="11"/>
      <c r="T40" s="11"/>
      <c r="U40" s="11"/>
      <c r="V40" s="11"/>
      <c r="W40" s="11"/>
      <c r="X40" s="11"/>
      <c r="Y40" s="11"/>
      <c r="Z40" s="11"/>
    </row>
    <row r="41" ht="15.75" customHeight="1">
      <c r="A41" s="12" t="s">
        <v>257</v>
      </c>
      <c r="B41" s="21" t="str">
        <f t="shared" si="1"/>
        <v>CT40</v>
      </c>
      <c r="C41" s="12" t="s">
        <v>263</v>
      </c>
      <c r="D41" s="12" t="s">
        <v>24</v>
      </c>
      <c r="E41" s="12" t="s">
        <v>16</v>
      </c>
      <c r="F41" s="12" t="s">
        <v>264</v>
      </c>
      <c r="G41" s="12" t="s">
        <v>265</v>
      </c>
      <c r="H41" s="12" t="s">
        <v>266</v>
      </c>
      <c r="I41" s="12" t="s">
        <v>22</v>
      </c>
      <c r="J41" s="12" t="s">
        <v>267</v>
      </c>
      <c r="K41" s="11"/>
      <c r="L41" s="11"/>
      <c r="M41" s="11"/>
      <c r="N41" s="11"/>
      <c r="O41" s="11"/>
      <c r="P41" s="11"/>
      <c r="Q41" s="11"/>
      <c r="R41" s="11"/>
      <c r="S41" s="11"/>
      <c r="T41" s="11"/>
      <c r="U41" s="11"/>
      <c r="V41" s="11"/>
      <c r="W41" s="11"/>
      <c r="X41" s="11"/>
      <c r="Y41" s="11"/>
      <c r="Z41" s="11"/>
    </row>
    <row r="42" ht="15.75" customHeight="1">
      <c r="A42" s="12" t="s">
        <v>257</v>
      </c>
      <c r="B42" s="21" t="str">
        <f t="shared" si="1"/>
        <v>CT41</v>
      </c>
      <c r="C42" s="12" t="s">
        <v>268</v>
      </c>
      <c r="D42" s="12" t="s">
        <v>15</v>
      </c>
      <c r="E42" s="12" t="s">
        <v>16</v>
      </c>
      <c r="F42" s="12" t="s">
        <v>269</v>
      </c>
      <c r="G42" s="12" t="s">
        <v>270</v>
      </c>
      <c r="H42" s="12" t="s">
        <v>271</v>
      </c>
      <c r="I42" s="12" t="s">
        <v>22</v>
      </c>
      <c r="J42" s="12" t="s">
        <v>272</v>
      </c>
      <c r="K42" s="11"/>
      <c r="L42" s="11"/>
      <c r="M42" s="11"/>
      <c r="N42" s="11"/>
      <c r="O42" s="11"/>
      <c r="P42" s="11"/>
      <c r="Q42" s="11"/>
      <c r="R42" s="11"/>
      <c r="S42" s="11"/>
      <c r="T42" s="11"/>
      <c r="U42" s="11"/>
      <c r="V42" s="11"/>
      <c r="W42" s="11"/>
      <c r="X42" s="11"/>
      <c r="Y42" s="11"/>
      <c r="Z42" s="11"/>
    </row>
    <row r="43" ht="15.75" customHeight="1">
      <c r="A43" s="12" t="s">
        <v>257</v>
      </c>
      <c r="B43" s="21" t="str">
        <f t="shared" si="1"/>
        <v>CT42</v>
      </c>
      <c r="C43" s="12" t="s">
        <v>273</v>
      </c>
      <c r="D43" s="12" t="s">
        <v>24</v>
      </c>
      <c r="E43" s="12" t="s">
        <v>16</v>
      </c>
      <c r="F43" s="12" t="s">
        <v>274</v>
      </c>
      <c r="G43" s="12" t="s">
        <v>275</v>
      </c>
      <c r="H43" s="12" t="s">
        <v>276</v>
      </c>
      <c r="I43" s="12" t="s">
        <v>22</v>
      </c>
      <c r="J43" s="12" t="s">
        <v>277</v>
      </c>
      <c r="K43" s="11"/>
      <c r="L43" s="11"/>
      <c r="M43" s="11"/>
      <c r="N43" s="11"/>
      <c r="O43" s="11"/>
      <c r="P43" s="11"/>
      <c r="Q43" s="11"/>
      <c r="R43" s="11"/>
      <c r="S43" s="11"/>
      <c r="T43" s="11"/>
      <c r="U43" s="11"/>
      <c r="V43" s="11"/>
      <c r="W43" s="11"/>
      <c r="X43" s="11"/>
      <c r="Y43" s="11"/>
      <c r="Z43" s="11"/>
    </row>
    <row r="44" ht="15.75" customHeight="1">
      <c r="A44" s="12" t="s">
        <v>257</v>
      </c>
      <c r="B44" s="21" t="str">
        <f t="shared" si="1"/>
        <v>CT43</v>
      </c>
      <c r="C44" s="12" t="s">
        <v>278</v>
      </c>
      <c r="D44" s="12" t="s">
        <v>15</v>
      </c>
      <c r="E44" s="12" t="s">
        <v>16</v>
      </c>
      <c r="F44" s="12" t="s">
        <v>279</v>
      </c>
      <c r="G44" s="12" t="s">
        <v>280</v>
      </c>
      <c r="H44" s="12" t="s">
        <v>281</v>
      </c>
      <c r="I44" s="12" t="s">
        <v>22</v>
      </c>
      <c r="J44" s="12" t="s">
        <v>282</v>
      </c>
      <c r="K44" s="11"/>
      <c r="L44" s="11"/>
      <c r="M44" s="11"/>
      <c r="N44" s="11"/>
      <c r="O44" s="11"/>
      <c r="P44" s="11"/>
      <c r="Q44" s="11"/>
      <c r="R44" s="11"/>
      <c r="S44" s="11"/>
      <c r="T44" s="11"/>
      <c r="U44" s="11"/>
      <c r="V44" s="11"/>
      <c r="W44" s="11"/>
      <c r="X44" s="11"/>
      <c r="Y44" s="11"/>
      <c r="Z44" s="11"/>
    </row>
    <row r="45" ht="15.75" customHeight="1">
      <c r="A45" s="12" t="s">
        <v>283</v>
      </c>
      <c r="B45" s="21" t="str">
        <f t="shared" si="1"/>
        <v>CT44</v>
      </c>
      <c r="C45" s="12" t="s">
        <v>284</v>
      </c>
      <c r="D45" s="12" t="s">
        <v>24</v>
      </c>
      <c r="E45" s="12" t="s">
        <v>16</v>
      </c>
      <c r="F45" s="12" t="s">
        <v>285</v>
      </c>
      <c r="G45" s="12" t="s">
        <v>286</v>
      </c>
      <c r="H45" s="12" t="s">
        <v>287</v>
      </c>
      <c r="I45" s="12" t="s">
        <v>22</v>
      </c>
      <c r="J45" s="21"/>
      <c r="K45" s="11"/>
      <c r="L45" s="11"/>
      <c r="M45" s="11"/>
      <c r="N45" s="11"/>
      <c r="O45" s="11"/>
      <c r="P45" s="11"/>
      <c r="Q45" s="11"/>
      <c r="R45" s="11"/>
      <c r="S45" s="11"/>
      <c r="T45" s="11"/>
      <c r="U45" s="11"/>
      <c r="V45" s="11"/>
      <c r="W45" s="11"/>
      <c r="X45" s="11"/>
      <c r="Y45" s="11"/>
      <c r="Z45" s="11"/>
    </row>
    <row r="46" ht="15.75" customHeight="1">
      <c r="A46" s="12" t="s">
        <v>288</v>
      </c>
      <c r="B46" s="21" t="str">
        <f t="shared" si="1"/>
        <v>CT45</v>
      </c>
      <c r="C46" s="12" t="s">
        <v>289</v>
      </c>
      <c r="D46" s="12" t="s">
        <v>15</v>
      </c>
      <c r="E46" s="12" t="s">
        <v>16</v>
      </c>
      <c r="F46" s="12" t="s">
        <v>290</v>
      </c>
      <c r="G46" s="12" t="s">
        <v>291</v>
      </c>
      <c r="H46" s="12" t="s">
        <v>292</v>
      </c>
      <c r="I46" s="12" t="s">
        <v>22</v>
      </c>
      <c r="J46" s="12" t="s">
        <v>293</v>
      </c>
      <c r="K46" s="11"/>
      <c r="L46" s="11"/>
      <c r="M46" s="11"/>
      <c r="N46" s="11"/>
      <c r="O46" s="11"/>
      <c r="P46" s="11"/>
      <c r="Q46" s="11"/>
      <c r="R46" s="11"/>
      <c r="S46" s="11"/>
      <c r="T46" s="11"/>
      <c r="U46" s="11"/>
      <c r="V46" s="11"/>
      <c r="W46" s="11"/>
      <c r="X46" s="11"/>
      <c r="Y46" s="11"/>
      <c r="Z46" s="11"/>
    </row>
    <row r="47" ht="15.75" customHeight="1">
      <c r="A47" s="12" t="s">
        <v>288</v>
      </c>
      <c r="B47" s="21" t="str">
        <f t="shared" si="1"/>
        <v>CT46</v>
      </c>
      <c r="C47" s="12" t="s">
        <v>294</v>
      </c>
      <c r="D47" s="12" t="s">
        <v>24</v>
      </c>
      <c r="E47" s="12" t="s">
        <v>16</v>
      </c>
      <c r="F47" s="12" t="s">
        <v>295</v>
      </c>
      <c r="G47" s="12" t="s">
        <v>296</v>
      </c>
      <c r="H47" s="12" t="s">
        <v>297</v>
      </c>
      <c r="I47" s="12" t="s">
        <v>22</v>
      </c>
      <c r="J47" s="21"/>
      <c r="K47" s="11"/>
      <c r="L47" s="11"/>
      <c r="M47" s="11"/>
      <c r="N47" s="11"/>
      <c r="O47" s="11"/>
      <c r="P47" s="11"/>
      <c r="Q47" s="11"/>
      <c r="R47" s="11"/>
      <c r="S47" s="11"/>
      <c r="T47" s="11"/>
      <c r="U47" s="11"/>
      <c r="V47" s="11"/>
      <c r="W47" s="11"/>
      <c r="X47" s="11"/>
      <c r="Y47" s="11"/>
      <c r="Z47" s="11"/>
    </row>
    <row r="48" ht="15.75" customHeight="1">
      <c r="A48" s="21"/>
      <c r="B48" s="21" t="str">
        <f t="shared" si="1"/>
        <v>CT47</v>
      </c>
      <c r="C48" s="21"/>
      <c r="D48" s="21"/>
      <c r="E48" s="21"/>
      <c r="F48" s="21"/>
      <c r="G48" s="21"/>
      <c r="H48" s="21"/>
      <c r="I48" s="21" t="s">
        <v>298</v>
      </c>
      <c r="J48" s="21"/>
      <c r="K48" s="11"/>
      <c r="L48" s="11"/>
      <c r="M48" s="11"/>
      <c r="N48" s="11"/>
      <c r="O48" s="11"/>
      <c r="P48" s="11"/>
      <c r="Q48" s="11"/>
      <c r="R48" s="11"/>
      <c r="S48" s="11"/>
      <c r="T48" s="11"/>
      <c r="U48" s="11"/>
      <c r="V48" s="11"/>
      <c r="W48" s="11"/>
      <c r="X48" s="11"/>
      <c r="Y48" s="11"/>
      <c r="Z48" s="11"/>
    </row>
    <row r="49" ht="15.75" customHeight="1">
      <c r="A49" s="21"/>
      <c r="B49" s="21" t="str">
        <f t="shared" si="1"/>
        <v>CT48</v>
      </c>
      <c r="C49" s="21"/>
      <c r="D49" s="21"/>
      <c r="E49" s="21"/>
      <c r="F49" s="21"/>
      <c r="G49" s="21"/>
      <c r="H49" s="21"/>
      <c r="I49" s="21" t="s">
        <v>298</v>
      </c>
      <c r="J49" s="21"/>
      <c r="K49" s="11"/>
      <c r="L49" s="11"/>
      <c r="M49" s="11"/>
      <c r="N49" s="11"/>
      <c r="O49" s="11"/>
      <c r="P49" s="11"/>
      <c r="Q49" s="11"/>
      <c r="R49" s="11"/>
      <c r="S49" s="11"/>
      <c r="T49" s="11"/>
      <c r="U49" s="11"/>
      <c r="V49" s="11"/>
      <c r="W49" s="11"/>
      <c r="X49" s="11"/>
      <c r="Y49" s="11"/>
      <c r="Z49" s="11"/>
    </row>
    <row r="50" ht="15.75" customHeight="1">
      <c r="A50" s="21"/>
      <c r="B50" s="21" t="str">
        <f t="shared" si="1"/>
        <v>CT49</v>
      </c>
      <c r="C50" s="21"/>
      <c r="D50" s="21"/>
      <c r="E50" s="21"/>
      <c r="F50" s="21"/>
      <c r="G50" s="21"/>
      <c r="H50" s="21"/>
      <c r="I50" s="21" t="s">
        <v>298</v>
      </c>
      <c r="J50" s="21"/>
      <c r="K50" s="11"/>
      <c r="L50" s="11"/>
      <c r="M50" s="11"/>
      <c r="N50" s="11"/>
      <c r="O50" s="11"/>
      <c r="P50" s="11"/>
      <c r="Q50" s="11"/>
      <c r="R50" s="11"/>
      <c r="S50" s="11"/>
      <c r="T50" s="11"/>
      <c r="U50" s="11"/>
      <c r="V50" s="11"/>
      <c r="W50" s="11"/>
      <c r="X50" s="11"/>
      <c r="Y50" s="11"/>
      <c r="Z50" s="11"/>
    </row>
    <row r="51" ht="15.75" customHeight="1">
      <c r="A51" s="21"/>
      <c r="B51" s="21" t="str">
        <f t="shared" si="1"/>
        <v>CT50</v>
      </c>
      <c r="C51" s="21"/>
      <c r="D51" s="21"/>
      <c r="E51" s="21"/>
      <c r="F51" s="21"/>
      <c r="G51" s="21"/>
      <c r="H51" s="21"/>
      <c r="I51" s="21" t="s">
        <v>298</v>
      </c>
      <c r="J51" s="21"/>
      <c r="K51" s="11"/>
      <c r="L51" s="11"/>
      <c r="M51" s="11"/>
      <c r="N51" s="11"/>
      <c r="O51" s="11"/>
      <c r="P51" s="11"/>
      <c r="Q51" s="11"/>
      <c r="R51" s="11"/>
      <c r="S51" s="11"/>
      <c r="T51" s="11"/>
      <c r="U51" s="11"/>
      <c r="V51" s="11"/>
      <c r="W51" s="11"/>
      <c r="X51" s="11"/>
      <c r="Y51" s="11"/>
      <c r="Z51" s="11"/>
    </row>
    <row r="52" ht="15.75" customHeight="1">
      <c r="A52" s="21"/>
      <c r="B52" s="21" t="str">
        <f t="shared" si="1"/>
        <v>CT51</v>
      </c>
      <c r="C52" s="21"/>
      <c r="D52" s="21"/>
      <c r="E52" s="21"/>
      <c r="F52" s="21"/>
      <c r="G52" s="21"/>
      <c r="H52" s="21"/>
      <c r="I52" s="21" t="s">
        <v>298</v>
      </c>
      <c r="J52" s="21"/>
      <c r="K52" s="11"/>
      <c r="L52" s="11"/>
      <c r="M52" s="11"/>
      <c r="N52" s="11"/>
      <c r="O52" s="11"/>
      <c r="P52" s="11"/>
      <c r="Q52" s="11"/>
      <c r="R52" s="11"/>
      <c r="S52" s="11"/>
      <c r="T52" s="11"/>
      <c r="U52" s="11"/>
      <c r="V52" s="11"/>
      <c r="W52" s="11"/>
      <c r="X52" s="11"/>
      <c r="Y52" s="11"/>
      <c r="Z52" s="11"/>
    </row>
    <row r="53" ht="15.75" customHeight="1">
      <c r="A53" s="21"/>
      <c r="B53" s="21" t="str">
        <f t="shared" si="1"/>
        <v>CT52</v>
      </c>
      <c r="C53" s="21"/>
      <c r="D53" s="21"/>
      <c r="E53" s="21"/>
      <c r="F53" s="21"/>
      <c r="G53" s="21"/>
      <c r="H53" s="21"/>
      <c r="I53" s="21" t="s">
        <v>298</v>
      </c>
      <c r="J53" s="21"/>
      <c r="K53" s="11"/>
      <c r="L53" s="11"/>
      <c r="M53" s="11"/>
      <c r="N53" s="11"/>
      <c r="O53" s="11"/>
      <c r="P53" s="11"/>
      <c r="Q53" s="11"/>
      <c r="R53" s="11"/>
      <c r="S53" s="11"/>
      <c r="T53" s="11"/>
      <c r="U53" s="11"/>
      <c r="V53" s="11"/>
      <c r="W53" s="11"/>
      <c r="X53" s="11"/>
      <c r="Y53" s="11"/>
      <c r="Z53" s="11"/>
    </row>
    <row r="54" ht="15.75" customHeight="1">
      <c r="A54" s="21"/>
      <c r="B54" s="21" t="str">
        <f t="shared" si="1"/>
        <v>CT53</v>
      </c>
      <c r="C54" s="21"/>
      <c r="D54" s="21"/>
      <c r="E54" s="21"/>
      <c r="F54" s="21"/>
      <c r="G54" s="21"/>
      <c r="H54" s="21"/>
      <c r="I54" s="21" t="s">
        <v>298</v>
      </c>
      <c r="J54" s="21"/>
      <c r="K54" s="11"/>
      <c r="L54" s="11"/>
      <c r="M54" s="11"/>
      <c r="N54" s="11"/>
      <c r="O54" s="11"/>
      <c r="P54" s="11"/>
      <c r="Q54" s="11"/>
      <c r="R54" s="11"/>
      <c r="S54" s="11"/>
      <c r="T54" s="11"/>
      <c r="U54" s="11"/>
      <c r="V54" s="11"/>
      <c r="W54" s="11"/>
      <c r="X54" s="11"/>
      <c r="Y54" s="11"/>
      <c r="Z54" s="11"/>
    </row>
    <row r="55" ht="15.75" customHeight="1">
      <c r="A55" s="21"/>
      <c r="B55" s="21" t="str">
        <f t="shared" si="1"/>
        <v>CT54</v>
      </c>
      <c r="C55" s="21"/>
      <c r="D55" s="21"/>
      <c r="E55" s="21"/>
      <c r="F55" s="21"/>
      <c r="G55" s="21"/>
      <c r="H55" s="21"/>
      <c r="I55" s="21" t="s">
        <v>298</v>
      </c>
      <c r="J55" s="21"/>
      <c r="K55" s="11"/>
      <c r="L55" s="11"/>
      <c r="M55" s="11"/>
      <c r="N55" s="11"/>
      <c r="O55" s="11"/>
      <c r="P55" s="11"/>
      <c r="Q55" s="11"/>
      <c r="R55" s="11"/>
      <c r="S55" s="11"/>
      <c r="T55" s="11"/>
      <c r="U55" s="11"/>
      <c r="V55" s="11"/>
      <c r="W55" s="11"/>
      <c r="X55" s="11"/>
      <c r="Y55" s="11"/>
      <c r="Z55" s="11"/>
    </row>
    <row r="56" ht="15.75" customHeight="1">
      <c r="A56" s="21"/>
      <c r="B56" s="21" t="str">
        <f t="shared" si="1"/>
        <v>CT55</v>
      </c>
      <c r="C56" s="21"/>
      <c r="D56" s="21"/>
      <c r="E56" s="21"/>
      <c r="F56" s="21"/>
      <c r="G56" s="21"/>
      <c r="H56" s="21"/>
      <c r="I56" s="21" t="s">
        <v>298</v>
      </c>
      <c r="J56" s="21"/>
      <c r="K56" s="11"/>
      <c r="L56" s="11"/>
      <c r="M56" s="11"/>
      <c r="N56" s="11"/>
      <c r="O56" s="11"/>
      <c r="P56" s="11"/>
      <c r="Q56" s="11"/>
      <c r="R56" s="11"/>
      <c r="S56" s="11"/>
      <c r="T56" s="11"/>
      <c r="U56" s="11"/>
      <c r="V56" s="11"/>
      <c r="W56" s="11"/>
      <c r="X56" s="11"/>
      <c r="Y56" s="11"/>
      <c r="Z56" s="11"/>
    </row>
    <row r="57" ht="15.75" customHeight="1">
      <c r="A57" s="21"/>
      <c r="B57" s="21" t="str">
        <f t="shared" si="1"/>
        <v>CT56</v>
      </c>
      <c r="C57" s="21"/>
      <c r="D57" s="21"/>
      <c r="E57" s="21"/>
      <c r="F57" s="21"/>
      <c r="G57" s="21"/>
      <c r="H57" s="21"/>
      <c r="I57" s="21" t="s">
        <v>298</v>
      </c>
      <c r="J57" s="21"/>
      <c r="K57" s="11"/>
      <c r="L57" s="11"/>
      <c r="M57" s="11"/>
      <c r="N57" s="11"/>
      <c r="O57" s="11"/>
      <c r="P57" s="11"/>
      <c r="Q57" s="11"/>
      <c r="R57" s="11"/>
      <c r="S57" s="11"/>
      <c r="T57" s="11"/>
      <c r="U57" s="11"/>
      <c r="V57" s="11"/>
      <c r="W57" s="11"/>
      <c r="X57" s="11"/>
      <c r="Y57" s="11"/>
      <c r="Z57" s="11"/>
    </row>
    <row r="58" ht="15.75" customHeight="1">
      <c r="A58" s="21"/>
      <c r="B58" s="21" t="str">
        <f t="shared" si="1"/>
        <v>CT57</v>
      </c>
      <c r="C58" s="21"/>
      <c r="D58" s="21"/>
      <c r="E58" s="21"/>
      <c r="F58" s="21"/>
      <c r="G58" s="21"/>
      <c r="H58" s="21"/>
      <c r="I58" s="21" t="s">
        <v>298</v>
      </c>
      <c r="J58" s="21"/>
      <c r="K58" s="11"/>
      <c r="L58" s="11"/>
      <c r="M58" s="11"/>
      <c r="N58" s="11"/>
      <c r="O58" s="11"/>
      <c r="P58" s="11"/>
      <c r="Q58" s="11"/>
      <c r="R58" s="11"/>
      <c r="S58" s="11"/>
      <c r="T58" s="11"/>
      <c r="U58" s="11"/>
      <c r="V58" s="11"/>
      <c r="W58" s="11"/>
      <c r="X58" s="11"/>
      <c r="Y58" s="11"/>
      <c r="Z58" s="11"/>
    </row>
    <row r="59" ht="15.75" customHeight="1">
      <c r="A59" s="21"/>
      <c r="B59" s="21" t="str">
        <f t="shared" si="1"/>
        <v>CT58</v>
      </c>
      <c r="C59" s="21"/>
      <c r="D59" s="21"/>
      <c r="E59" s="21"/>
      <c r="F59" s="21"/>
      <c r="G59" s="21"/>
      <c r="H59" s="21"/>
      <c r="I59" s="21" t="s">
        <v>298</v>
      </c>
      <c r="J59" s="21"/>
      <c r="K59" s="11"/>
      <c r="L59" s="11"/>
      <c r="M59" s="11"/>
      <c r="N59" s="11"/>
      <c r="O59" s="11"/>
      <c r="P59" s="11"/>
      <c r="Q59" s="11"/>
      <c r="R59" s="11"/>
      <c r="S59" s="11"/>
      <c r="T59" s="11"/>
      <c r="U59" s="11"/>
      <c r="V59" s="11"/>
      <c r="W59" s="11"/>
      <c r="X59" s="11"/>
      <c r="Y59" s="11"/>
      <c r="Z59" s="11"/>
    </row>
    <row r="60" ht="15.75" customHeight="1">
      <c r="A60" s="21"/>
      <c r="B60" s="21" t="str">
        <f t="shared" si="1"/>
        <v>CT59</v>
      </c>
      <c r="C60" s="21"/>
      <c r="D60" s="21"/>
      <c r="E60" s="21"/>
      <c r="F60" s="21"/>
      <c r="G60" s="21"/>
      <c r="H60" s="21"/>
      <c r="I60" s="21" t="s">
        <v>298</v>
      </c>
      <c r="J60" s="21"/>
      <c r="K60" s="11"/>
      <c r="L60" s="11"/>
      <c r="M60" s="11"/>
      <c r="N60" s="11"/>
      <c r="O60" s="11"/>
      <c r="P60" s="11"/>
      <c r="Q60" s="11"/>
      <c r="R60" s="11"/>
      <c r="S60" s="11"/>
      <c r="T60" s="11"/>
      <c r="U60" s="11"/>
      <c r="V60" s="11"/>
      <c r="W60" s="11"/>
      <c r="X60" s="11"/>
      <c r="Y60" s="11"/>
      <c r="Z60" s="11"/>
    </row>
  </sheetData>
  <autoFilter ref="$A$1:$J$1"/>
  <conditionalFormatting sqref="I2:I3 I5:I6 I9:I60">
    <cfRule type="cellIs" dxfId="0" priority="1" operator="equal">
      <formula>"NOK"</formula>
    </cfRule>
  </conditionalFormatting>
  <conditionalFormatting sqref="I2:I3 I5:I6 I9:I60">
    <cfRule type="cellIs" dxfId="1" priority="2" operator="equal">
      <formula>"OK"</formula>
    </cfRule>
  </conditionalFormatting>
  <conditionalFormatting sqref="I7:I8">
    <cfRule type="cellIs" dxfId="0" priority="3" operator="equal">
      <formula>"NOK"</formula>
    </cfRule>
  </conditionalFormatting>
  <conditionalFormatting sqref="I7:I8">
    <cfRule type="cellIs" dxfId="1" priority="4" operator="equal">
      <formula>"OK"</formula>
    </cfRule>
  </conditionalFormatting>
  <conditionalFormatting sqref="I4">
    <cfRule type="cellIs" dxfId="0" priority="5" operator="equal">
      <formula>"NOK"</formula>
    </cfRule>
  </conditionalFormatting>
  <conditionalFormatting sqref="I4">
    <cfRule type="cellIs" dxfId="1" priority="6" operator="equal">
      <formula>"OK"</formula>
    </cfRule>
  </conditionalFormatting>
  <dataValidations>
    <dataValidation type="list" allowBlank="1" showErrorMessage="1" sqref="I2:I60">
      <formula1>"-,OK,NOK"</formula1>
    </dataValidation>
  </dataValidations>
  <printOptions/>
  <pageMargins bottom="0.75" footer="0.0" header="0.0" left="0.7" right="0.7" top="0.75"/>
  <pageSetup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71"/>
    <col customWidth="1" min="2" max="6" width="9.14"/>
    <col customWidth="1" min="7" max="26" width="8.71"/>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4" t="s">
        <v>13</v>
      </c>
      <c r="B3" s="1"/>
      <c r="C3" s="1"/>
      <c r="D3" s="1"/>
      <c r="E3" s="1"/>
      <c r="F3" s="1"/>
      <c r="G3" s="1"/>
      <c r="H3" s="1"/>
      <c r="I3" s="1"/>
      <c r="J3" s="1"/>
      <c r="K3" s="1"/>
      <c r="L3" s="1"/>
      <c r="M3" s="1"/>
      <c r="N3" s="1"/>
      <c r="O3" s="1"/>
      <c r="P3" s="1"/>
      <c r="Q3" s="1"/>
      <c r="R3" s="1"/>
      <c r="S3" s="1"/>
      <c r="T3" s="1"/>
      <c r="U3" s="1"/>
      <c r="V3" s="1"/>
      <c r="W3" s="1"/>
      <c r="X3" s="1"/>
      <c r="Y3" s="1"/>
      <c r="Z3" s="1"/>
    </row>
    <row r="4">
      <c r="A4" s="17" t="s">
        <v>17</v>
      </c>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4" t="s">
        <v>54</v>
      </c>
      <c r="B18" s="1"/>
      <c r="C18" s="1"/>
      <c r="D18" s="1"/>
      <c r="E18" s="1"/>
      <c r="F18" s="1"/>
      <c r="G18" s="1"/>
      <c r="H18" s="1"/>
      <c r="I18" s="1"/>
      <c r="J18" s="1"/>
      <c r="K18" s="1"/>
      <c r="L18" s="1"/>
      <c r="M18" s="1"/>
      <c r="N18" s="1"/>
      <c r="O18" s="1"/>
      <c r="P18" s="1"/>
      <c r="Q18" s="1"/>
      <c r="R18" s="1"/>
      <c r="S18" s="1"/>
      <c r="T18" s="1"/>
      <c r="U18" s="1"/>
      <c r="V18" s="1"/>
      <c r="W18" s="1"/>
      <c r="X18" s="1"/>
      <c r="Y18" s="1"/>
      <c r="Z18" s="1"/>
    </row>
    <row r="19">
      <c r="A19" s="17" t="s">
        <v>59</v>
      </c>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7" t="s">
        <v>125</v>
      </c>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7" t="s">
        <v>59</v>
      </c>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7" t="s">
        <v>241</v>
      </c>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7" t="s">
        <v>59</v>
      </c>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7" t="s">
        <v>299</v>
      </c>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7" t="s">
        <v>300</v>
      </c>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7" t="s">
        <v>301</v>
      </c>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7" t="s">
        <v>302</v>
      </c>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7" t="s">
        <v>303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7" t="s">
        <v>304</v>
      </c>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7" t="s">
        <v>305</v>
      </c>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7" t="s">
        <v>306</v>
      </c>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7" t="s">
        <v>307</v>
      </c>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7" t="s">
        <v>308</v>
      </c>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7" t="s">
        <v>309</v>
      </c>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7" t="s">
        <v>310</v>
      </c>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7" t="s">
        <v>311</v>
      </c>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7" t="s">
        <v>312</v>
      </c>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7" t="s">
        <v>313</v>
      </c>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7" t="s">
        <v>314</v>
      </c>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7" t="s">
        <v>315</v>
      </c>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7" t="s">
        <v>316</v>
      </c>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7" t="s">
        <v>317</v>
      </c>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7" t="s">
        <v>318</v>
      </c>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7" t="s">
        <v>319</v>
      </c>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7" t="s">
        <v>320</v>
      </c>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7" t="s">
        <v>321</v>
      </c>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7" t="s">
        <v>322</v>
      </c>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7" t="s">
        <v>323</v>
      </c>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7" t="s">
        <v>324</v>
      </c>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7" t="s">
        <v>325</v>
      </c>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7" t="s">
        <v>326</v>
      </c>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7" t="s">
        <v>327</v>
      </c>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7" t="s">
        <v>328</v>
      </c>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7" t="s">
        <v>329</v>
      </c>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7" t="s">
        <v>330</v>
      </c>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7" t="s">
        <v>331</v>
      </c>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7" t="s">
        <v>332</v>
      </c>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7" t="s">
        <v>333</v>
      </c>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7" t="s">
        <v>334</v>
      </c>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7" t="s">
        <v>335</v>
      </c>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7" t="s">
        <v>336</v>
      </c>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7" t="s">
        <v>337</v>
      </c>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7" t="s">
        <v>338</v>
      </c>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7" t="s">
        <v>339</v>
      </c>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7" t="s">
        <v>340</v>
      </c>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7" t="s">
        <v>341</v>
      </c>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7" t="s">
        <v>342</v>
      </c>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7" t="s">
        <v>343</v>
      </c>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7" t="s">
        <v>344</v>
      </c>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7" t="s">
        <v>345</v>
      </c>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7" t="s">
        <v>346</v>
      </c>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7" t="s">
        <v>347</v>
      </c>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7" t="s">
        <v>348</v>
      </c>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7" t="s">
        <v>349</v>
      </c>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7" t="s">
        <v>350</v>
      </c>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7" t="s">
        <v>351</v>
      </c>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7" t="s">
        <v>352</v>
      </c>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7" t="s">
        <v>353</v>
      </c>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7" t="s">
        <v>354</v>
      </c>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7" t="s">
        <v>355</v>
      </c>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7" t="s">
        <v>356</v>
      </c>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7" t="s">
        <v>357</v>
      </c>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7" t="s">
        <v>358</v>
      </c>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7" t="s">
        <v>359</v>
      </c>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7" t="s">
        <v>360</v>
      </c>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7" t="s">
        <v>361</v>
      </c>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7" t="s">
        <v>362</v>
      </c>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7" t="s">
        <v>363</v>
      </c>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7" t="s">
        <v>364</v>
      </c>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ht="15.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ht="15.7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ht="15.7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ht="15.7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ht="15.75" customHeight="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ht="15.75" customHeight="1">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ht="15.75" customHeight="1">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ht="15.75" customHeight="1">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ht="15.75" customHeight="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ht="15.75" customHeight="1">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ht="15.75" customHeight="1">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ht="15.75" customHeight="1">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ht="15.75" customHeight="1">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sheetData>
  <printOptions/>
  <pageMargins bottom="0.787401575" footer="0.0" header="0.0" left="0.511811024" right="0.511811024" top="0.7874015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9.71"/>
    <col customWidth="1" min="3" max="3" width="36.29"/>
    <col customWidth="1" min="4" max="6" width="9.14"/>
    <col customWidth="1" min="7" max="26" width="8.71"/>
  </cols>
  <sheetData>
    <row r="1">
      <c r="A1" s="1"/>
      <c r="B1" s="1"/>
      <c r="C1" s="1"/>
      <c r="D1" s="1"/>
      <c r="E1" s="1"/>
      <c r="F1" s="1"/>
      <c r="G1" s="1"/>
      <c r="H1" s="1"/>
      <c r="I1" s="1"/>
      <c r="J1" s="1"/>
      <c r="K1" s="1"/>
      <c r="L1" s="1"/>
      <c r="M1" s="1"/>
      <c r="N1" s="1"/>
      <c r="O1" s="1"/>
      <c r="P1" s="1"/>
      <c r="Q1" s="1"/>
      <c r="R1" s="1"/>
      <c r="S1" s="1"/>
      <c r="T1" s="1"/>
      <c r="U1" s="1"/>
      <c r="V1" s="1"/>
      <c r="W1" s="1"/>
      <c r="X1" s="1"/>
      <c r="Y1" s="1"/>
      <c r="Z1" s="1"/>
    </row>
    <row r="2">
      <c r="A2" s="5" t="s">
        <v>2</v>
      </c>
      <c r="B2" s="6"/>
      <c r="C2" s="8"/>
      <c r="D2" s="1"/>
      <c r="E2" s="1"/>
      <c r="F2" s="1"/>
      <c r="G2" s="1"/>
      <c r="H2" s="1"/>
      <c r="I2" s="1"/>
      <c r="J2" s="1"/>
      <c r="K2" s="1"/>
      <c r="L2" s="1"/>
      <c r="M2" s="1"/>
      <c r="N2" s="1"/>
      <c r="O2" s="1"/>
      <c r="P2" s="1"/>
      <c r="Q2" s="1"/>
      <c r="R2" s="1"/>
      <c r="S2" s="1"/>
      <c r="T2" s="1"/>
      <c r="U2" s="1"/>
      <c r="V2" s="1"/>
      <c r="W2" s="1"/>
      <c r="X2" s="1"/>
      <c r="Y2" s="1"/>
      <c r="Z2" s="1"/>
    </row>
    <row r="3">
      <c r="A3" s="9" t="s">
        <v>10</v>
      </c>
      <c r="B3" s="13">
        <f>COUNTA('Cenários e Casos de Teste'!A:A)-1</f>
        <v>46</v>
      </c>
      <c r="C3" s="15">
        <v>1.0</v>
      </c>
      <c r="D3" s="1"/>
      <c r="E3" s="1"/>
      <c r="F3" s="1"/>
      <c r="G3" s="1"/>
      <c r="H3" s="1"/>
      <c r="I3" s="1"/>
      <c r="J3" s="1"/>
      <c r="K3" s="1"/>
      <c r="L3" s="1"/>
      <c r="M3" s="1"/>
      <c r="N3" s="1"/>
      <c r="O3" s="1"/>
      <c r="P3" s="1"/>
      <c r="Q3" s="1"/>
      <c r="R3" s="1"/>
      <c r="S3" s="1"/>
      <c r="T3" s="1"/>
      <c r="U3" s="1"/>
      <c r="V3" s="1"/>
      <c r="W3" s="1"/>
      <c r="X3" s="1"/>
      <c r="Y3" s="1"/>
      <c r="Z3" s="1"/>
    </row>
    <row r="4">
      <c r="A4" s="19" t="s">
        <v>19</v>
      </c>
      <c r="B4" s="22">
        <f>COUNTIF('Cenários e Casos de Teste'!I:I,"OK")</f>
        <v>44</v>
      </c>
      <c r="C4" s="24">
        <f>B4/B3</f>
        <v>0.9565217391</v>
      </c>
      <c r="D4" s="1"/>
      <c r="E4" s="1"/>
      <c r="F4" s="1"/>
      <c r="G4" s="1"/>
      <c r="H4" s="1"/>
      <c r="I4" s="1"/>
      <c r="J4" s="1"/>
      <c r="K4" s="1"/>
      <c r="L4" s="1"/>
      <c r="M4" s="1"/>
      <c r="N4" s="1"/>
      <c r="O4" s="1"/>
      <c r="P4" s="1"/>
      <c r="Q4" s="1"/>
      <c r="R4" s="1"/>
      <c r="S4" s="1"/>
      <c r="T4" s="1"/>
      <c r="U4" s="1"/>
      <c r="V4" s="1"/>
      <c r="W4" s="1"/>
      <c r="X4" s="1"/>
      <c r="Y4" s="1"/>
      <c r="Z4" s="1"/>
    </row>
    <row r="5">
      <c r="A5" s="19" t="s">
        <v>43</v>
      </c>
      <c r="B5" s="22">
        <f>COUNTIF('Cenários e Casos de Teste'!I:I,"NOK")</f>
        <v>2</v>
      </c>
      <c r="C5" s="24">
        <f>B5/B3</f>
        <v>0.04347826087</v>
      </c>
      <c r="D5" s="1"/>
      <c r="E5" s="1"/>
      <c r="F5" s="1"/>
      <c r="G5" s="1"/>
      <c r="H5" s="1"/>
      <c r="I5" s="1"/>
      <c r="J5" s="1"/>
      <c r="K5" s="1"/>
      <c r="L5" s="1"/>
      <c r="M5" s="1"/>
      <c r="N5" s="1"/>
      <c r="O5" s="1"/>
      <c r="P5" s="1"/>
      <c r="Q5" s="1"/>
      <c r="R5" s="1"/>
      <c r="S5" s="1"/>
      <c r="T5" s="1"/>
      <c r="U5" s="1"/>
      <c r="V5" s="1"/>
      <c r="W5" s="1"/>
      <c r="X5" s="1"/>
      <c r="Y5" s="1"/>
      <c r="Z5" s="1"/>
    </row>
    <row r="6">
      <c r="A6" s="25" t="s">
        <v>52</v>
      </c>
      <c r="B6" s="26">
        <f>B3-B4-B5</f>
        <v>0</v>
      </c>
      <c r="C6" s="27">
        <f>B6/B3</f>
        <v>0</v>
      </c>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A2:C2"/>
  </mergeCells>
  <printOptions/>
  <pageMargins bottom="0.787401575" footer="0.0" header="0.0" left="0.511811024" right="0.511811024" top="0.787401575"/>
  <pageSetup orientation="landscape"/>
  <drawing r:id="rId1"/>
</worksheet>
</file>