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oão Pedro\Desktop\arquivos_git\"/>
    </mc:Choice>
  </mc:AlternateContent>
  <xr:revisionPtr revIDLastSave="0" documentId="13_ncr:1_{9D682797-452D-4FB0-9118-7F3C3E85E391}" xr6:coauthVersionLast="47" xr6:coauthVersionMax="47" xr10:uidLastSave="{00000000-0000-0000-0000-000000000000}"/>
  <bookViews>
    <workbookView xWindow="-120" yWindow="-120" windowWidth="20730" windowHeight="11760" activeTab="2" xr2:uid="{3C0B63A3-E450-4579-8D94-1F089EFB5F76}"/>
  </bookViews>
  <sheets>
    <sheet name="Empresa" sheetId="1" r:id="rId1"/>
    <sheet name="Recibos" sheetId="2" r:id="rId2"/>
    <sheet name="Imprimi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E18" i="3"/>
  <c r="D15" i="3"/>
  <c r="E12" i="3"/>
  <c r="E10" i="3"/>
  <c r="E8" i="3"/>
  <c r="E6" i="3"/>
  <c r="I3" i="3"/>
</calcChain>
</file>

<file path=xl/sharedStrings.xml><?xml version="1.0" encoding="utf-8"?>
<sst xmlns="http://schemas.openxmlformats.org/spreadsheetml/2006/main" count="54" uniqueCount="49">
  <si>
    <t>Controle de Recibos</t>
  </si>
  <si>
    <t>Cadastre as informações da sua empresa</t>
  </si>
  <si>
    <t>Nome da Empresa:</t>
  </si>
  <si>
    <t>Endereço:</t>
  </si>
  <si>
    <t>Telefone:</t>
  </si>
  <si>
    <t>Bairro:</t>
  </si>
  <si>
    <t>E-mail:</t>
  </si>
  <si>
    <t>Cidade:</t>
  </si>
  <si>
    <t>UF:</t>
  </si>
  <si>
    <t>Cadastre as informações dos seus clientes</t>
  </si>
  <si>
    <t>Nº</t>
  </si>
  <si>
    <t>Empresa Pagante</t>
  </si>
  <si>
    <t>Endereço</t>
  </si>
  <si>
    <t>Bairro</t>
  </si>
  <si>
    <t>Cidade, UF</t>
  </si>
  <si>
    <t>Responsável</t>
  </si>
  <si>
    <t>Telefone</t>
  </si>
  <si>
    <t>Valor</t>
  </si>
  <si>
    <t>Produto/Serviço</t>
  </si>
  <si>
    <t>Fred Finanças</t>
  </si>
  <si>
    <t>Avenida Doutor Mario Guimarães, 700</t>
  </si>
  <si>
    <t>Centro</t>
  </si>
  <si>
    <t>Curitiba, PR</t>
  </si>
  <si>
    <t>Alfredo Silva</t>
  </si>
  <si>
    <t>Montagem de móveis</t>
  </si>
  <si>
    <t>Marcus Dados</t>
  </si>
  <si>
    <t>Rua Afranio Peixoto, 55</t>
  </si>
  <si>
    <t>Parque</t>
  </si>
  <si>
    <t>Ilhéus, BA</t>
  </si>
  <si>
    <t>Marcus Figueiredo</t>
  </si>
  <si>
    <t>Ripas de madeira</t>
  </si>
  <si>
    <t>Cliente 3</t>
  </si>
  <si>
    <t>Rua Professor Saldanha, 15</t>
  </si>
  <si>
    <t>Luz</t>
  </si>
  <si>
    <t>Vitória, ES</t>
  </si>
  <si>
    <t>Priscila Azevedo</t>
  </si>
  <si>
    <t>Restauração de mesas</t>
  </si>
  <si>
    <t>RECIBO</t>
  </si>
  <si>
    <t>Recebi (emos) de</t>
  </si>
  <si>
    <t>A importância de</t>
  </si>
  <si>
    <t xml:space="preserve">Referente a </t>
  </si>
  <si>
    <t>Emitente</t>
  </si>
  <si>
    <t>Assinatura</t>
  </si>
  <si>
    <t>Teste</t>
  </si>
  <si>
    <t>cidade</t>
  </si>
  <si>
    <t>bairro</t>
  </si>
  <si>
    <t>MG</t>
  </si>
  <si>
    <t>endereço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</si>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</sst>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\(00\)\ 00000\-000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8"/>
      <color theme="0"/>
      <name val="Montserrat"/>
    </font>
    <font>
      <sz val="11"/>
      <name val="Calibri"/>
      <family val="2"/>
      <scheme val="minor"/>
    </font>
    <font>
      <b/>
      <sz val="9"/>
      <name val="Montserrat"/>
    </font>
    <font>
      <sz val="11"/>
      <color theme="1"/>
      <name val="Calibri"/>
      <family val="2"/>
      <scheme val="minor"/>
    </font>
    <font>
      <sz val="11"/>
      <color rgb="FF30708F"/>
      <name val="Calibri"/>
      <family val="2"/>
      <scheme val="minor"/>
    </font>
    <font>
      <sz val="24"/>
      <color rgb="FF30708F"/>
      <name val="Montserrat"/>
    </font>
    <font>
      <sz val="11"/>
      <color rgb="FF30708F"/>
      <name val="Montserrat"/>
    </font>
    <font>
      <sz val="11"/>
      <color theme="1"/>
      <name val="Montserrat"/>
    </font>
    <font>
      <sz val="12"/>
      <color rgb="FF30708F"/>
      <name val="Montserrat"/>
    </font>
    <font>
      <sz val="8"/>
      <name val="Calibri"/>
      <family val="2"/>
      <scheme val="minor"/>
    </font>
    <font>
      <sz val="9"/>
      <color rgb="FF30708F"/>
      <name val="Montserrat"/>
    </font>
    <font>
      <b/>
      <sz val="11"/>
      <color theme="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EBF4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0708F"/>
        <bgColor indexed="64"/>
      </patternFill>
    </fill>
    <fill>
      <patternFill patternType="solid">
        <fgColor rgb="FFC1CCD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30708F"/>
      </bottom>
      <diagonal/>
    </border>
    <border>
      <left/>
      <right/>
      <top style="thin">
        <color rgb="FF30708F"/>
      </top>
      <bottom/>
      <diagonal/>
    </border>
    <border>
      <left/>
      <right style="thin">
        <color rgb="FF30708F"/>
      </right>
      <top style="thin">
        <color rgb="FF30708F"/>
      </top>
      <bottom/>
      <diagonal/>
    </border>
    <border>
      <left/>
      <right style="thin">
        <color rgb="FF30708F"/>
      </right>
      <top style="thin">
        <color rgb="FF30708F"/>
      </top>
      <bottom style="thin">
        <color rgb="FF30708F"/>
      </bottom>
      <diagonal/>
    </border>
    <border>
      <left style="thin">
        <color rgb="FF30708F"/>
      </left>
      <right/>
      <top style="thin">
        <color rgb="FF30708F"/>
      </top>
      <bottom style="thin">
        <color rgb="FF30708F"/>
      </bottom>
      <diagonal/>
    </border>
    <border>
      <left style="thin">
        <color rgb="FF30708F"/>
      </left>
      <right/>
      <top style="thin">
        <color rgb="FF30708F"/>
      </top>
      <bottom/>
      <diagonal/>
    </border>
    <border>
      <left style="thin">
        <color rgb="FF30708F"/>
      </left>
      <right/>
      <top/>
      <bottom/>
      <diagonal/>
    </border>
    <border>
      <left/>
      <right style="thin">
        <color rgb="FF30708F"/>
      </right>
      <top/>
      <bottom/>
      <diagonal/>
    </border>
    <border>
      <left style="thin">
        <color rgb="FF30708F"/>
      </left>
      <right/>
      <top/>
      <bottom style="thin">
        <color rgb="FF30708F"/>
      </bottom>
      <diagonal/>
    </border>
    <border>
      <left/>
      <right style="thin">
        <color rgb="FF30708F"/>
      </right>
      <top/>
      <bottom style="thin">
        <color rgb="FF30708F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8" fillId="2" borderId="1" xfId="0" applyFont="1" applyFill="1" applyBorder="1"/>
    <xf numFmtId="0" fontId="7" fillId="2" borderId="0" xfId="0" applyFont="1" applyFill="1"/>
    <xf numFmtId="0" fontId="8" fillId="2" borderId="0" xfId="0" applyFont="1" applyFill="1"/>
    <xf numFmtId="0" fontId="0" fillId="3" borderId="6" xfId="0" applyFill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0" fontId="7" fillId="3" borderId="0" xfId="0" applyFont="1" applyFill="1"/>
    <xf numFmtId="0" fontId="0" fillId="3" borderId="9" xfId="0" applyFill="1" applyBorder="1"/>
    <xf numFmtId="0" fontId="5" fillId="3" borderId="1" xfId="0" applyFont="1" applyFill="1" applyBorder="1"/>
    <xf numFmtId="0" fontId="0" fillId="3" borderId="10" xfId="0" applyFill="1" applyBorder="1"/>
    <xf numFmtId="165" fontId="0" fillId="0" borderId="0" xfId="0" applyNumberFormat="1"/>
    <xf numFmtId="0" fontId="7" fillId="2" borderId="1" xfId="0" applyFont="1" applyFill="1" applyBorder="1"/>
    <xf numFmtId="0" fontId="7" fillId="3" borderId="6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7" fillId="3" borderId="1" xfId="0" applyFont="1" applyFill="1" applyBorder="1"/>
    <xf numFmtId="0" fontId="7" fillId="3" borderId="10" xfId="0" applyFont="1" applyFill="1" applyBorder="1"/>
    <xf numFmtId="0" fontId="1" fillId="4" borderId="0" xfId="0" applyFont="1" applyFill="1"/>
    <xf numFmtId="0" fontId="0" fillId="4" borderId="0" xfId="0" applyFill="1"/>
    <xf numFmtId="0" fontId="3" fillId="5" borderId="0" xfId="0" applyFont="1" applyFill="1"/>
    <xf numFmtId="0" fontId="2" fillId="5" borderId="0" xfId="0" applyFont="1" applyFill="1"/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44" fontId="8" fillId="0" borderId="0" xfId="1" applyFont="1" applyAlignment="1">
      <alignment vertical="center"/>
    </xf>
    <xf numFmtId="0" fontId="12" fillId="4" borderId="6" xfId="0" applyFont="1" applyFill="1" applyBorder="1"/>
    <xf numFmtId="0" fontId="8" fillId="0" borderId="3" xfId="0" applyFont="1" applyBorder="1" applyAlignment="1">
      <alignment horizontal="center"/>
    </xf>
    <xf numFmtId="0" fontId="12" fillId="4" borderId="7" xfId="0" applyFont="1" applyFill="1" applyBorder="1"/>
    <xf numFmtId="164" fontId="8" fillId="0" borderId="8" xfId="0" applyNumberFormat="1" applyFont="1" applyBorder="1" applyAlignment="1">
      <alignment horizontal="center"/>
    </xf>
    <xf numFmtId="0" fontId="12" fillId="4" borderId="9" xfId="0" applyFont="1" applyFill="1" applyBorder="1"/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4" fontId="8" fillId="0" borderId="0" xfId="0" applyNumberFormat="1" applyFont="1" applyAlignment="1">
      <alignment vertical="center"/>
    </xf>
    <xf numFmtId="0" fontId="7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44" fontId="9" fillId="3" borderId="5" xfId="1" applyFont="1" applyFill="1" applyBorder="1" applyAlignment="1">
      <alignment horizontal="center"/>
    </xf>
    <xf numFmtId="44" fontId="9" fillId="3" borderId="4" xfId="1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44" fontId="7" fillId="3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numFmt numFmtId="34" formatCode="_-&quot;R$&quot;\ * #,##0.00_-;\-&quot;R$&quot;\ * #,##0.00_-;_-&quot;R$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numFmt numFmtId="164" formatCode="\(00\)\ 00000\-00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</dxf>
    <dxf>
      <fill>
        <patternFill patternType="solid">
          <fgColor theme="0" tint="-0.14996795556505021"/>
          <bgColor rgb="FFC1CCD0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30708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</dxfs>
  <tableStyles count="1" defaultTableStyle="TableStyleMedium2" defaultPivotStyle="PivotStyleLight16">
    <tableStyle name="Recibo" pivot="0" count="6" xr9:uid="{66172686-77B3-4119-AA38-66C05F30D0DB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</tableStyle>
  </tableStyles>
  <colors>
    <mruColors>
      <color rgb="FF30708F"/>
      <color rgb="FFC1CCD0"/>
      <color rgb="FFD9D9D9"/>
      <color rgb="FFEBF4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35D7E-CDF7-416A-9FFC-FBEDBD3085E0}" name="Tabela2" displayName="Tabela2" ref="B4:J9" totalsRowShown="0" headerRowDxfId="10" dataDxfId="9">
  <autoFilter ref="B4:J9" xr:uid="{12535D7E-CDF7-416A-9FFC-FBEDBD3085E0}"/>
  <tableColumns count="9">
    <tableColumn id="7" xr3:uid="{01D0966C-8CE8-4DB1-AE80-9692A59BF94F}" name="Nº" dataDxfId="8"/>
    <tableColumn id="1" xr3:uid="{E85A8048-373A-45A4-88D7-39C578173A84}" name="Empresa Pagante" dataDxfId="7"/>
    <tableColumn id="2" xr3:uid="{860888EF-ED7F-4B3F-A1B5-AB4382C6BE6A}" name="Endereço" dataDxfId="6"/>
    <tableColumn id="8" xr3:uid="{B43CEB2B-5F4C-4ABE-B02F-AC8C3EFF82D7}" name="Bairro" dataDxfId="5"/>
    <tableColumn id="3" xr3:uid="{CAFD8E48-3777-4246-AA29-8DD549BC8015}" name="Cidade, UF" dataDxfId="4"/>
    <tableColumn id="4" xr3:uid="{E1971455-856A-47E9-9EBC-553534CFFEB8}" name="Responsável" dataDxfId="3"/>
    <tableColumn id="5" xr3:uid="{E5F0C862-0BD8-4E66-BF79-6E4FD1A3E559}" name="Telefone" dataDxfId="2"/>
    <tableColumn id="6" xr3:uid="{72C2E257-B3C9-4C2E-802D-D853A1740DE0}" name="Valor" dataDxfId="1"/>
    <tableColumn id="9" xr3:uid="{97C07440-5CB0-44B7-9731-520E76A32319}" name="Produto/Serviço" dataDxfId="0"/>
  </tableColumns>
  <tableStyleInfo name="Recibo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E31A-BDCE-47B8-B330-42140C0FC39F}">
  <sheetPr codeName="Planilha1"/>
  <dimension ref="B1:I11"/>
  <sheetViews>
    <sheetView showGridLines="0" workbookViewId="0">
      <selection activeCell="C5" sqref="C5"/>
    </sheetView>
  </sheetViews>
  <sheetFormatPr defaultRowHeight="15" x14ac:dyDescent="0.25"/>
  <cols>
    <col min="1" max="1" width="5.7109375" customWidth="1"/>
    <col min="2" max="2" width="24.140625" customWidth="1"/>
    <col min="3" max="3" width="39" customWidth="1"/>
    <col min="5" max="5" width="21.42578125" bestFit="1" customWidth="1"/>
    <col min="6" max="6" width="36.42578125" customWidth="1"/>
    <col min="7" max="7" width="22.140625" bestFit="1" customWidth="1"/>
    <col min="8" max="8" width="16" bestFit="1" customWidth="1"/>
    <col min="9" max="9" width="15" bestFit="1" customWidth="1"/>
  </cols>
  <sheetData>
    <row r="1" spans="2:9" ht="30" customHeight="1" x14ac:dyDescent="0.5">
      <c r="B1" s="24" t="s">
        <v>0</v>
      </c>
      <c r="C1" s="25"/>
      <c r="D1" s="25"/>
      <c r="E1" s="25"/>
      <c r="F1" s="25"/>
      <c r="G1" s="25"/>
      <c r="H1" s="25"/>
      <c r="I1" s="25"/>
    </row>
    <row r="2" spans="2:9" ht="15" customHeight="1" x14ac:dyDescent="0.25">
      <c r="B2" s="26" t="s">
        <v>1</v>
      </c>
      <c r="C2" s="27"/>
      <c r="D2" s="27"/>
      <c r="E2" s="27"/>
      <c r="F2" s="27"/>
      <c r="G2" s="27"/>
      <c r="H2" s="27"/>
      <c r="I2" s="27"/>
    </row>
    <row r="4" spans="2:9" ht="30" customHeight="1" x14ac:dyDescent="0.35">
      <c r="B4" s="32" t="s">
        <v>2</v>
      </c>
      <c r="C4" s="33" t="s">
        <v>43</v>
      </c>
      <c r="E4" s="32" t="s">
        <v>3</v>
      </c>
      <c r="F4" s="33" t="s">
        <v>47</v>
      </c>
    </row>
    <row r="5" spans="2:9" ht="30" customHeight="1" x14ac:dyDescent="0.35">
      <c r="B5" s="34" t="s">
        <v>4</v>
      </c>
      <c r="C5" s="35">
        <v>11999999999</v>
      </c>
      <c r="E5" s="34" t="s">
        <v>5</v>
      </c>
      <c r="F5" s="38" t="s">
        <v>45</v>
      </c>
    </row>
    <row r="6" spans="2:9" ht="30" customHeight="1" x14ac:dyDescent="0.35">
      <c r="B6" s="36" t="s">
        <v>6</v>
      </c>
      <c r="C6" s="37" t="s">
        <v>48</v>
      </c>
      <c r="E6" s="34" t="s">
        <v>7</v>
      </c>
      <c r="F6" s="38" t="s">
        <v>44</v>
      </c>
    </row>
    <row r="7" spans="2:9" ht="30" customHeight="1" x14ac:dyDescent="0.35">
      <c r="E7" s="36" t="s">
        <v>8</v>
      </c>
      <c r="F7" s="37" t="s">
        <v>46</v>
      </c>
    </row>
    <row r="8" spans="2:9" ht="30" customHeight="1" x14ac:dyDescent="0.25"/>
    <row r="9" spans="2:9" ht="30" customHeight="1" x14ac:dyDescent="0.25"/>
    <row r="10" spans="2:9" ht="30" customHeight="1" x14ac:dyDescent="0.25"/>
    <row r="11" spans="2:9" ht="24" customHeight="1" x14ac:dyDescent="0.25"/>
  </sheetData>
  <phoneticPr fontId="10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86BC-8591-43DC-8D38-B7CDF4012C1E}">
  <sheetPr codeName="Planilha2"/>
  <dimension ref="B1:J112"/>
  <sheetViews>
    <sheetView showGridLines="0" workbookViewId="0">
      <selection activeCell="D11" sqref="D11"/>
    </sheetView>
  </sheetViews>
  <sheetFormatPr defaultRowHeight="15" x14ac:dyDescent="0.25"/>
  <cols>
    <col min="1" max="1" width="5.7109375" customWidth="1"/>
    <col min="2" max="2" width="8" customWidth="1"/>
    <col min="3" max="3" width="22" bestFit="1" customWidth="1"/>
    <col min="4" max="4" width="43.7109375" customWidth="1"/>
    <col min="5" max="6" width="19.140625" customWidth="1"/>
    <col min="7" max="7" width="26.28515625" customWidth="1"/>
    <col min="8" max="8" width="16.5703125" customWidth="1"/>
    <col min="9" max="9" width="14.5703125" bestFit="1" customWidth="1"/>
    <col min="10" max="10" width="24.140625" bestFit="1" customWidth="1"/>
  </cols>
  <sheetData>
    <row r="1" spans="2:10" ht="30" customHeight="1" x14ac:dyDescent="0.5">
      <c r="B1" s="24" t="s">
        <v>0</v>
      </c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25">
      <c r="B2" s="26" t="s">
        <v>9</v>
      </c>
      <c r="C2" s="27"/>
      <c r="D2" s="27"/>
      <c r="E2" s="27"/>
      <c r="F2" s="27"/>
      <c r="G2" s="27"/>
      <c r="H2" s="27"/>
      <c r="I2" s="27"/>
      <c r="J2" s="27"/>
    </row>
    <row r="4" spans="2:10" ht="19.899999999999999" customHeight="1" x14ac:dyDescent="0.35">
      <c r="B4" s="28" t="s">
        <v>10</v>
      </c>
      <c r="C4" s="28" t="s">
        <v>11</v>
      </c>
      <c r="D4" s="28" t="s">
        <v>12</v>
      </c>
      <c r="E4" s="28" t="s">
        <v>13</v>
      </c>
      <c r="F4" s="28" t="s">
        <v>14</v>
      </c>
      <c r="G4" s="28" t="s">
        <v>15</v>
      </c>
      <c r="H4" s="28" t="s">
        <v>16</v>
      </c>
      <c r="I4" s="28" t="s">
        <v>17</v>
      </c>
      <c r="J4" s="28" t="s">
        <v>18</v>
      </c>
    </row>
    <row r="5" spans="2:10" ht="24" customHeight="1" x14ac:dyDescent="0.25">
      <c r="B5" s="29">
        <v>1</v>
      </c>
      <c r="C5" s="29" t="s">
        <v>19</v>
      </c>
      <c r="D5" s="29" t="s">
        <v>20</v>
      </c>
      <c r="E5" s="29" t="s">
        <v>21</v>
      </c>
      <c r="F5" s="29" t="s">
        <v>22</v>
      </c>
      <c r="G5" s="29" t="s">
        <v>23</v>
      </c>
      <c r="H5" s="30">
        <v>11111111111</v>
      </c>
      <c r="I5" s="31">
        <v>2000</v>
      </c>
      <c r="J5" s="29" t="s">
        <v>24</v>
      </c>
    </row>
    <row r="6" spans="2:10" ht="24" customHeight="1" x14ac:dyDescent="0.25">
      <c r="B6" s="29">
        <v>2</v>
      </c>
      <c r="C6" s="29" t="s">
        <v>25</v>
      </c>
      <c r="D6" s="29" t="s">
        <v>26</v>
      </c>
      <c r="E6" s="29" t="s">
        <v>27</v>
      </c>
      <c r="F6" s="29" t="s">
        <v>28</v>
      </c>
      <c r="G6" s="29" t="s">
        <v>29</v>
      </c>
      <c r="H6" s="30">
        <v>22222222222</v>
      </c>
      <c r="I6" s="31">
        <v>1000</v>
      </c>
      <c r="J6" s="29" t="s">
        <v>30</v>
      </c>
    </row>
    <row r="7" spans="2:10" ht="24" customHeight="1" x14ac:dyDescent="0.25">
      <c r="B7" s="29">
        <v>3</v>
      </c>
      <c r="C7" s="29" t="s">
        <v>31</v>
      </c>
      <c r="D7" s="29" t="s">
        <v>32</v>
      </c>
      <c r="E7" s="29" t="s">
        <v>33</v>
      </c>
      <c r="F7" s="29" t="s">
        <v>34</v>
      </c>
      <c r="G7" s="29" t="s">
        <v>35</v>
      </c>
      <c r="H7" s="30">
        <v>33333333333</v>
      </c>
      <c r="I7" s="31">
        <v>3000</v>
      </c>
      <c r="J7" s="29" t="s">
        <v>36</v>
      </c>
    </row>
    <row r="8" spans="2:10" ht="24" customHeight="1" x14ac:dyDescent="0.25">
      <c r="B8" s="29">
        <v>4</v>
      </c>
      <c r="C8" s="29"/>
      <c r="D8" s="29"/>
      <c r="E8" s="29"/>
      <c r="F8" s="29"/>
      <c r="G8" s="29"/>
      <c r="H8" s="30"/>
      <c r="I8" s="39"/>
      <c r="J8" s="29"/>
    </row>
    <row r="9" spans="2:10" ht="24" customHeight="1" x14ac:dyDescent="0.25">
      <c r="B9" s="29">
        <v>5</v>
      </c>
      <c r="C9" s="29"/>
      <c r="D9" s="29"/>
      <c r="E9" s="29"/>
      <c r="F9" s="29"/>
      <c r="G9" s="29"/>
      <c r="H9" s="30"/>
      <c r="I9" s="39"/>
      <c r="J9" s="29"/>
    </row>
    <row r="10" spans="2:10" ht="24" customHeight="1" x14ac:dyDescent="0.25"/>
    <row r="11" spans="2:10" ht="24" customHeight="1" x14ac:dyDescent="0.25"/>
    <row r="12" spans="2:10" ht="24" customHeight="1" x14ac:dyDescent="0.25"/>
    <row r="13" spans="2:10" ht="24" customHeight="1" x14ac:dyDescent="0.25"/>
    <row r="14" spans="2:10" ht="24" customHeight="1" x14ac:dyDescent="0.25"/>
    <row r="15" spans="2:10" ht="24" customHeight="1" x14ac:dyDescent="0.25"/>
    <row r="16" spans="2:10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  <row r="98" ht="24" customHeight="1" x14ac:dyDescent="0.25"/>
    <row r="99" ht="24" customHeight="1" x14ac:dyDescent="0.25"/>
    <row r="100" ht="24" customHeight="1" x14ac:dyDescent="0.25"/>
    <row r="101" ht="24" customHeight="1" x14ac:dyDescent="0.25"/>
    <row r="102" ht="24" customHeight="1" x14ac:dyDescent="0.25"/>
    <row r="103" ht="24" customHeight="1" x14ac:dyDescent="0.25"/>
    <row r="104" ht="24" customHeight="1" x14ac:dyDescent="0.25"/>
    <row r="105" ht="24" customHeight="1" x14ac:dyDescent="0.25"/>
    <row r="106" ht="24" customHeight="1" x14ac:dyDescent="0.25"/>
    <row r="107" ht="24" customHeight="1" x14ac:dyDescent="0.25"/>
    <row r="108" ht="24" customHeight="1" x14ac:dyDescent="0.25"/>
    <row r="109" ht="24" customHeight="1" x14ac:dyDescent="0.25"/>
    <row r="110" ht="24" customHeight="1" x14ac:dyDescent="0.25"/>
    <row r="111" ht="24" customHeight="1" x14ac:dyDescent="0.25"/>
    <row r="112" ht="24" customHeight="1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8D18-8F10-4D3B-A975-8E760D30238E}">
  <dimension ref="A1:P25"/>
  <sheetViews>
    <sheetView showGridLines="0" tabSelected="1" zoomScale="130" zoomScaleNormal="130" workbookViewId="0">
      <selection activeCell="N4" sqref="N4"/>
    </sheetView>
  </sheetViews>
  <sheetFormatPr defaultRowHeight="15" x14ac:dyDescent="0.25"/>
  <cols>
    <col min="1" max="1" width="6.85546875" customWidth="1"/>
    <col min="2" max="2" width="2.7109375" customWidth="1"/>
    <col min="4" max="4" width="9.7109375" customWidth="1"/>
    <col min="11" max="11" width="2.7109375" customWidth="1"/>
    <col min="12" max="12" width="6.85546875" customWidth="1"/>
    <col min="16" max="16" width="28.5703125" bestFit="1" customWidth="1"/>
  </cols>
  <sheetData>
    <row r="1" spans="1:16" ht="9.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 ht="18" x14ac:dyDescent="0.35">
      <c r="A2" s="1"/>
      <c r="B2" s="1"/>
      <c r="C2" s="15" t="s">
        <v>10</v>
      </c>
      <c r="D2" s="2"/>
      <c r="E2" s="1"/>
      <c r="F2" s="1"/>
      <c r="G2" s="1"/>
      <c r="H2" s="1"/>
      <c r="I2" s="3" t="s">
        <v>17</v>
      </c>
      <c r="J2" s="4"/>
      <c r="K2" s="1"/>
      <c r="L2" s="1"/>
    </row>
    <row r="3" spans="1:16" ht="36" x14ac:dyDescent="0.65">
      <c r="A3" s="1"/>
      <c r="B3" s="1"/>
      <c r="C3" s="42">
        <v>5</v>
      </c>
      <c r="D3" s="43"/>
      <c r="E3" s="1"/>
      <c r="F3" s="41" t="s">
        <v>37</v>
      </c>
      <c r="G3" s="41"/>
      <c r="H3" s="1"/>
      <c r="I3" s="44">
        <f>VLOOKUP(C3,Recibos!B5:J1000,8,0)</f>
        <v>0</v>
      </c>
      <c r="J3" s="45"/>
      <c r="K3" s="1"/>
      <c r="L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6" ht="10.15" customHeight="1" x14ac:dyDescent="0.25">
      <c r="A5" s="1"/>
      <c r="B5" s="5"/>
      <c r="C5" s="6"/>
      <c r="D5" s="6"/>
      <c r="E5" s="6"/>
      <c r="F5" s="6"/>
      <c r="G5" s="6"/>
      <c r="H5" s="6"/>
      <c r="I5" s="6"/>
      <c r="J5" s="6"/>
      <c r="K5" s="7"/>
      <c r="L5" s="1"/>
    </row>
    <row r="6" spans="1:16" ht="18" x14ac:dyDescent="0.35">
      <c r="A6" s="1"/>
      <c r="B6" s="8"/>
      <c r="C6" s="46" t="s">
        <v>38</v>
      </c>
      <c r="D6" s="46"/>
      <c r="E6" s="48" t="str">
        <f>"   "&amp;VLOOKUP(C3,Recibos!B5:J1000,2,0)</f>
        <v xml:space="preserve">   </v>
      </c>
      <c r="F6" s="48"/>
      <c r="G6" s="48"/>
      <c r="H6" s="48"/>
      <c r="I6" s="48"/>
      <c r="J6" s="48"/>
      <c r="K6" s="9"/>
      <c r="L6" s="1"/>
    </row>
    <row r="7" spans="1:16" ht="10.15" customHeight="1" x14ac:dyDescent="0.35">
      <c r="A7" s="1"/>
      <c r="B7" s="8"/>
      <c r="C7" s="10"/>
      <c r="D7" s="10"/>
      <c r="E7" s="10"/>
      <c r="F7" s="10"/>
      <c r="G7" s="10"/>
      <c r="H7" s="10"/>
      <c r="I7" s="10"/>
      <c r="J7" s="10"/>
      <c r="K7" s="9"/>
      <c r="L7" s="1"/>
    </row>
    <row r="8" spans="1:16" ht="18" x14ac:dyDescent="0.35">
      <c r="A8" s="1"/>
      <c r="B8" s="8"/>
      <c r="C8" s="46" t="s">
        <v>12</v>
      </c>
      <c r="D8" s="46"/>
      <c r="E8" s="48" t="str">
        <f>"   "&amp;VLOOKUP(C3,Recibos!B5:J1000,3,0)&amp;", "&amp;VLOOKUP(C3,Recibos!B5:J1000,4,0)&amp;", "&amp;VLOOKUP(C3,Recibos!B5:J1000,5,0)</f>
        <v xml:space="preserve">   , , </v>
      </c>
      <c r="F8" s="48"/>
      <c r="G8" s="48"/>
      <c r="H8" s="48"/>
      <c r="I8" s="48"/>
      <c r="J8" s="48"/>
      <c r="K8" s="9"/>
      <c r="L8" s="1"/>
    </row>
    <row r="9" spans="1:16" ht="10.15" customHeight="1" x14ac:dyDescent="0.35">
      <c r="A9" s="1"/>
      <c r="B9" s="8"/>
      <c r="C9" s="10"/>
      <c r="D9" s="10"/>
      <c r="E9" s="10"/>
      <c r="F9" s="10"/>
      <c r="G9" s="10"/>
      <c r="H9" s="10"/>
      <c r="I9" s="10"/>
      <c r="J9" s="10"/>
      <c r="K9" s="9"/>
      <c r="L9" s="1"/>
    </row>
    <row r="10" spans="1:16" ht="18" x14ac:dyDescent="0.35">
      <c r="A10" s="1"/>
      <c r="B10" s="8"/>
      <c r="C10" s="46" t="s">
        <v>39</v>
      </c>
      <c r="D10" s="46"/>
      <c r="E10" s="48" t="str">
        <f>"   "&amp;TEXT(VLOOKUP(C3,Recibos!B5:J1000,8,0),"R$ 0,00")</f>
        <v xml:space="preserve">   R$ 0,00</v>
      </c>
      <c r="F10" s="48"/>
      <c r="G10" s="48"/>
      <c r="H10" s="48"/>
      <c r="I10" s="48"/>
      <c r="J10" s="48"/>
      <c r="K10" s="9"/>
      <c r="L10" s="1"/>
    </row>
    <row r="11" spans="1:16" ht="10.15" customHeight="1" x14ac:dyDescent="0.35">
      <c r="A11" s="1"/>
      <c r="B11" s="8"/>
      <c r="C11" s="10"/>
      <c r="D11" s="10"/>
      <c r="E11" s="10"/>
      <c r="F11" s="10"/>
      <c r="G11" s="10"/>
      <c r="H11" s="10"/>
      <c r="I11" s="10"/>
      <c r="J11" s="10"/>
      <c r="K11" s="9"/>
      <c r="L11" s="1"/>
    </row>
    <row r="12" spans="1:16" ht="18" x14ac:dyDescent="0.35">
      <c r="A12" s="1"/>
      <c r="B12" s="8"/>
      <c r="C12" s="47" t="s">
        <v>40</v>
      </c>
      <c r="D12" s="47"/>
      <c r="E12" s="48" t="str">
        <f>"   "&amp;VLOOKUP(C3,Recibos!B5:J1000,9,0)</f>
        <v xml:space="preserve">   </v>
      </c>
      <c r="F12" s="48"/>
      <c r="G12" s="48"/>
      <c r="H12" s="48"/>
      <c r="I12" s="48"/>
      <c r="J12" s="48"/>
      <c r="K12" s="9"/>
      <c r="L12" s="1"/>
    </row>
    <row r="13" spans="1:16" ht="10.15" customHeight="1" x14ac:dyDescent="0.25">
      <c r="A13" s="1"/>
      <c r="B13" s="11"/>
      <c r="C13" s="12"/>
      <c r="D13" s="12"/>
      <c r="E13" s="12"/>
      <c r="F13" s="12"/>
      <c r="G13" s="12"/>
      <c r="H13" s="12"/>
      <c r="I13" s="12"/>
      <c r="J13" s="12"/>
      <c r="K13" s="13"/>
      <c r="L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6" ht="19.899999999999999" customHeight="1" x14ac:dyDescent="0.35">
      <c r="A15" s="1"/>
      <c r="B15" s="3"/>
      <c r="C15" s="3"/>
      <c r="D15" s="40" t="str">
        <f ca="1">Empresa!$F$6&amp;", "&amp;TEXT(TODAY(),"[$-x-sysdate]dddd, mmmm dd, aaaa")</f>
        <v>cidade, quarta-feira, 21 de maio de 2025</v>
      </c>
      <c r="E15" s="40"/>
      <c r="F15" s="40"/>
      <c r="G15" s="40"/>
      <c r="H15" s="40"/>
      <c r="I15" s="40"/>
      <c r="J15" s="3"/>
      <c r="K15" s="3"/>
      <c r="L15" s="1"/>
      <c r="P15" s="14"/>
    </row>
    <row r="16" spans="1:16" ht="21.6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0.15" customHeight="1" x14ac:dyDescent="0.35">
      <c r="A17" s="1"/>
      <c r="B17" s="16"/>
      <c r="C17" s="17"/>
      <c r="D17" s="17"/>
      <c r="E17" s="17"/>
      <c r="F17" s="17"/>
      <c r="G17" s="17"/>
      <c r="H17" s="17"/>
      <c r="I17" s="17"/>
      <c r="J17" s="17"/>
      <c r="K17" s="18"/>
      <c r="L17" s="1"/>
    </row>
    <row r="18" spans="1:12" ht="18" x14ac:dyDescent="0.35">
      <c r="A18" s="1"/>
      <c r="B18" s="19"/>
      <c r="C18" s="46" t="s">
        <v>41</v>
      </c>
      <c r="D18" s="46"/>
      <c r="E18" s="48" t="str">
        <f>"   "&amp;Empresa!$C$4</f>
        <v xml:space="preserve">   Teste</v>
      </c>
      <c r="F18" s="48"/>
      <c r="G18" s="48"/>
      <c r="H18" s="48"/>
      <c r="I18" s="48"/>
      <c r="J18" s="48"/>
      <c r="K18" s="20"/>
      <c r="L18" s="1"/>
    </row>
    <row r="19" spans="1:12" ht="10.15" customHeight="1" x14ac:dyDescent="0.35">
      <c r="A19" s="1"/>
      <c r="B19" s="19"/>
      <c r="C19" s="10"/>
      <c r="D19" s="10"/>
      <c r="E19" s="10"/>
      <c r="F19" s="10"/>
      <c r="G19" s="10"/>
      <c r="H19" s="10"/>
      <c r="I19" s="10"/>
      <c r="J19" s="10"/>
      <c r="K19" s="20"/>
      <c r="L19" s="1"/>
    </row>
    <row r="20" spans="1:12" ht="18" x14ac:dyDescent="0.35">
      <c r="A20" s="1"/>
      <c r="B20" s="19"/>
      <c r="C20" s="46" t="s">
        <v>12</v>
      </c>
      <c r="D20" s="46"/>
      <c r="E20" s="48" t="str">
        <f>"   "&amp;Empresa!F4&amp;", "&amp;Empresa!F5&amp;", "&amp;Empresa!F6&amp;", "&amp;Empresa!F7</f>
        <v xml:space="preserve">   endereço, bairro, cidade, MG</v>
      </c>
      <c r="F20" s="48"/>
      <c r="G20" s="48"/>
      <c r="H20" s="48"/>
      <c r="I20" s="48"/>
      <c r="J20" s="48"/>
      <c r="K20" s="20"/>
      <c r="L20" s="1"/>
    </row>
    <row r="21" spans="1:12" ht="10.15" customHeight="1" x14ac:dyDescent="0.35">
      <c r="A21" s="1"/>
      <c r="B21" s="19"/>
      <c r="C21" s="10"/>
      <c r="D21" s="10"/>
      <c r="E21" s="10"/>
      <c r="F21" s="10"/>
      <c r="G21" s="10"/>
      <c r="H21" s="10"/>
      <c r="I21" s="10"/>
      <c r="J21" s="10"/>
      <c r="K21" s="20"/>
      <c r="L21" s="1"/>
    </row>
    <row r="22" spans="1:12" ht="18" x14ac:dyDescent="0.35">
      <c r="A22" s="1"/>
      <c r="B22" s="19"/>
      <c r="C22" s="46" t="s">
        <v>42</v>
      </c>
      <c r="D22" s="46"/>
      <c r="E22" s="49"/>
      <c r="F22" s="49"/>
      <c r="G22" s="49"/>
      <c r="H22" s="49"/>
      <c r="I22" s="49"/>
      <c r="J22" s="49"/>
      <c r="K22" s="20"/>
      <c r="L22" s="1"/>
    </row>
    <row r="23" spans="1:12" ht="10.15" customHeight="1" x14ac:dyDescent="0.35">
      <c r="A23" s="1"/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</sheetData>
  <mergeCells count="18">
    <mergeCell ref="C18:D18"/>
    <mergeCell ref="C20:D20"/>
    <mergeCell ref="C22:D22"/>
    <mergeCell ref="E18:J18"/>
    <mergeCell ref="E20:J20"/>
    <mergeCell ref="E22:J22"/>
    <mergeCell ref="D15:I15"/>
    <mergeCell ref="F3:G3"/>
    <mergeCell ref="C3:D3"/>
    <mergeCell ref="I3:J3"/>
    <mergeCell ref="C6:D6"/>
    <mergeCell ref="C8:D8"/>
    <mergeCell ref="C10:D10"/>
    <mergeCell ref="C12:D12"/>
    <mergeCell ref="E6:J6"/>
    <mergeCell ref="E8:J8"/>
    <mergeCell ref="E10:J10"/>
    <mergeCell ref="E12:J12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074FC6-6F44-4D56-AFCF-13EA3BCF4F73}">
          <x14:formula1>
            <xm:f>Recibos!$B$5:$B$137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Empresa</vt:lpstr>
      <vt:lpstr>Recibos</vt:lpstr>
      <vt:lpstr>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Pedro</dc:creator>
  <cp:keywords/>
  <dc:description/>
  <cp:lastModifiedBy>João Pedro Sousa</cp:lastModifiedBy>
  <cp:revision/>
  <dcterms:created xsi:type="dcterms:W3CDTF">2023-04-18T12:02:48Z</dcterms:created>
  <dcterms:modified xsi:type="dcterms:W3CDTF">2025-05-21T13:56:03Z</dcterms:modified>
  <cp:category/>
  <cp:contentStatus/>
</cp:coreProperties>
</file>